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07B45EAC-B01C-4866-93BB-9C6FA5B5A328}"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<sst xmlns="http://schemas.openxmlformats.org/spreadsheetml/2006/main" xmlns:r="http://schemas.openxmlformats.org/officeDocument/2006/relationships" xmlns:xdr="http://schemas.openxmlformats.org/drawingml/2006/spreadsheetDrawing" count="2668" uniqueCount="330">
  <si>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</si>
  <si>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</si>
  <si>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</si>
  <si>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</si>
  <si>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</si>
  <si>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</si>
  <si>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</si>
  <si>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</si>
  <si>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</si>
  <si>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</si>
  <si>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</si>
  <si>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</si>
  <si>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</si>
  <si>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</si>
  <si>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</si>
  <si>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</si>
  <si>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</si>
  <si>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</si>
  <si>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</si>
  <si>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</si>
  <si>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</si>
  <si>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</si>
  <si>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</si>
  <si>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</si>
  <si>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</si>
  <si>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</si>
  <si>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</si>
  <si>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</si>
  <si>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</si>
  <si>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</si>
  <si>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</si>
  <si>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</si>
  <si>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</si>
  <si>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</si>
  <si>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</si>
  <si>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</si>
  <si>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</si>
  <si>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</si>
  <si>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</si>
  <si>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</si>
  <si>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</si>
  <si>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</si>
  <si>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</si>
  <si>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</si>
  <si>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</si>
  <si>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</si>
  <si>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</si>
  <si>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</si>
  <si>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</si>
  <si>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</si>
  <si>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</si>
  <si>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</si>
  <si>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</si>
  <si>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</si>
  <si>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</si>
  <si>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</si>
  <si>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</si>
  <si>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</si>
  <si>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</si>
  <si>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</si>
  <si>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</si>
  <si>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</si>
  <si>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</si>
  <si>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</si>
  <si>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</si>
  <si>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</si>
  <si>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</si>
  <si>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</si>
  <si>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</si>
  <si>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</si>
  <si>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</si>
  <si>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</si>
  <si>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</si>
  <si>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</si>
  <si>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</si>
  <si>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</si>
  <si>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</si>
  <si>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</si>
  <si>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</si>
  <si>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</si>
  <si>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</si>
  <si>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</si>
  <si>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</si>
  <si>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</si>
  <si>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</si>
  <si>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</si>
  <si>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</si>
  <si>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</si>
  <si>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</si>
  <si>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</si>
  <si>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</si>
  <si>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</si>
  <si>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</si>
  <si>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</si>
  <si>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</si>
  <si>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</si>
  <si>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</si>
  <si>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</si>
  <si>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</si>
  <si>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</si>
  <si>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</si>
  <si>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</si>
  <si>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</si>
  <si>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</si>
  <si>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</si>
  <si>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</si>
  <si>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</si>
  <si>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</si>
  <si>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</si>
  <si>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</si>
  <si>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</si>
  <si>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</si>
  <si>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</si>
  <si>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</si>
  <si>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</si>
  <si>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</si>
  <si>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</si>
  <si>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</si>
  <si>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</si>
  <si>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</si>
  <si>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</si>
  <si>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</si>
  <si>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</si>
  <si>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</si>
  <si>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</si>
  <si>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</si>
  <si>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</si>
  <si>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</si>
  <si>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</si>
  <si>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</si>
  <si>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</si>
  <si>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</si>
  <si>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</si>
  <si>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</si>
  <si>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</si>
  <si>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</si>
  <si>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</si>
  <si>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</si>
  <si>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</si>
  <si>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</si>
  <si>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</si>
  <si>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</si>
  <si>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</si>
  <si>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</si>
  <si>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</si>
  <si>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</si>
  <si>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</si>
  <si>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</si>
  <si>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</si>
  <si>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</si>
  <si>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</si>
  <si>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</si>
  <si>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</si>
  <si>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</si>
  <si>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</si>
  <si>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</si>
  <si>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</si>
  <si>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</si>
  <si>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</si>
  <si>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Sri Lanka</t>
  </si>
  <si>
    <t xml:space="preserve">Basic estimate used </t>
  </si>
  <si>
    <t>Yes</t>
  </si>
  <si>
    <t>No handwashing facility data</t>
  </si>
  <si>
    <t>2017 Annual School Census of the Ministry of Education</t>
  </si>
  <si>
    <t>Well</t>
  </si>
  <si>
    <t>Tap</t>
  </si>
  <si>
    <t>Spring</t>
  </si>
  <si>
    <t>Transported</t>
  </si>
  <si>
    <t xml:space="preserve">Ministry of Education 2015 Annual Performance Report </t>
  </si>
  <si>
    <t>50% of required facilities as per national criteria (based on number of sex-segregated toilets)</t>
  </si>
  <si>
    <t xml:space="preserve">Wells and springs are assumed to be 50% improved and 50% unimproved due to the absence of additional data on protected well/springs. </t>
  </si>
  <si>
    <t>Adequate access; meets national norms</t>
  </si>
  <si>
    <t>The estimate is not used since it refers to meeting national school health norms for students per toilet ratios. It is unclear if this refers to functional or improved toilets. Norms require 2 girls' toilets, 1 boys' toilet and 1 boys' urinal for up to 100 students; 3 girls', 1 boys' and 2 urinals for up to 200 students, etc.</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</si>
  <si>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</si>
  <si>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</si>
  <si>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</si>
  <si>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</si>
  <si>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</si>
  <si>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</si>
  <si>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</si>
  <si>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</si>
  <si>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</si>
  <si>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</si>
  <si>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</si>
  <si>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</si>
  <si>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</si>
  <si>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</si>
  <si>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UNESCO UIS (http://data.uis.unesco.org/)</t>
  </si>
  <si>
    <t>Other</t>
  </si>
  <si>
    <t>Basic drinking water</t>
  </si>
  <si>
    <t>Single-sex basic sanitation facilities</t>
  </si>
  <si>
    <t>Basic handwashing facilities</t>
  </si>
  <si>
    <t>N/A</t>
  </si>
  <si>
    <t>POPULATION OF SCHOOL AGE CHILDREN</t>
  </si>
  <si>
    <r>
      <t xml:space="preserve">School Age Population 
</t>
    </r>
    <r>
      <rPr>
        <sz val="8"/>
        <rFont val="Arial"/>
        <family val="2"/>
      </rPr>
      <t>Source: UN Population Div &amp; UNESCO</t>
    </r>
  </si>
  <si>
    <t xml:space="preserve">The secondary school estimate is based on coverage in lower and upper secondary schools and the school age population for each level. The national estimate is based on coverage in primary and secondary schools. The proportion of secondary schools with any facility and improved facilities are based on the 100% estimate for basic service. </t>
  </si>
  <si>
    <t>Improved (estimated from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</si>
  <si>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</si>
  <si>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</si>
  <si>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</si>
  <si>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</si>
  <si>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</si>
  <si>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</si>
  <si>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</si>
  <si>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</si>
  <si>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</si>
  <si>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</si>
  <si>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</si>
  <si>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</si>
  <si>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</si>
  <si>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</si>
  <si>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</si>
  <si>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</si>
  <si>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</si>
  <si>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</si>
  <si>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</si>
  <si>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</si>
  <si>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</si>
  <si>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</si>
  <si>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</si>
  <si>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</si>
  <si>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</si>
  <si>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</si>
  <si>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</si>
  <si>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The secondary school estimate is based on coverage in lower and upper secondary schools and the school age population for each level. The national estimate is based on coverage in primary and secondary schools.</t>
  </si>
  <si>
    <t>The secondary school estimate is based on coverage in lower and upper secondary schools and the school age population for each level. The national estimate is based on coverage in primary and secondary schools. A lower value was reported in the 2017 EMIS for proportion with improved source (79.6%) and the values are the same for hygiene and water.The estimates are used in the absence of other information on basic water service but should be revisited when primary data become available.</t>
  </si>
  <si>
    <t>The secondary school estimate is based on coverage in lower and upper secondary schools and the school age population for each level. The national estimate is based on coverage in primary and secondary schools. The same values are reported for water.The estimates are not used based on country consultation since these data are not currently collected in national census/surveys.</t>
  </si>
  <si>
    <t>No</t>
  </si>
  <si>
    <t>The secondary school estimate is based on coverage in lower and upper secondary schools and the school age population for each level. The national estimate is based on coverage in primary and secondary schools. The same values are reported for water. The estimates are not used based on country consultation since these data are not currently collected in national census/surveys.</t>
  </si>
  <si>
    <t xml:space="preserve">School Census 2018 data tables </t>
  </si>
  <si>
    <t>Well/tube well</t>
  </si>
  <si>
    <t>Pipe borne water from National Water Supply and Drainage Board</t>
  </si>
  <si>
    <t>Spring water</t>
  </si>
  <si>
    <t>Tanker water supply</t>
  </si>
  <si>
    <t>Includes primary and secondary schools, but disaggregated data are unavailable. Spring water is assumed to include 50% improved and 50% unimproved sources in the absence of information on protection.</t>
  </si>
  <si>
    <t xml:space="preserve">Includes primary and secondary schools, but disaggregated data are unavailable. All schools report at least one toilet. </t>
  </si>
  <si>
    <t>No hygiene data.</t>
  </si>
  <si>
    <t>National Census of Early Childhood Development Centers in Sri Lanka 2016</t>
  </si>
  <si>
    <t>Census</t>
  </si>
  <si>
    <t>Pipe borne water</t>
  </si>
  <si>
    <t>Tubewell</t>
  </si>
  <si>
    <t>Protected well</t>
  </si>
  <si>
    <t>Unprotected well</t>
  </si>
  <si>
    <t>Other (river, stream, etc)</t>
  </si>
  <si>
    <t>Availability of drinking water</t>
  </si>
  <si>
    <t>Improved and available</t>
  </si>
  <si>
    <t>Census of Early Childhood Development Centers. Data not available dissaggregated by urban/rural.</t>
  </si>
  <si>
    <t xml:space="preserve">Water sealed </t>
  </si>
  <si>
    <t>Pour-flush</t>
  </si>
  <si>
    <t>Pit</t>
  </si>
  <si>
    <t>Separate toilets for boys and girls</t>
  </si>
  <si>
    <t>Operating with toilet facilities</t>
  </si>
  <si>
    <t>Estimated from improved and operating with toilet facilities</t>
  </si>
  <si>
    <t>A few, majority or all students washed their hands after/before some activity</t>
  </si>
  <si>
    <t xml:space="preserve">Facility type data were adjusted to reflect all schools with toilets on premises (98.6%) whether operating or not. In the absence of information on whether the pit toilets have a slab, 50% are assumed to be improved. Improved and usable is estimated by applying the ratio of schools operating with a toilet to those with an improved type. This is used to estimate basic service since single-sex toilets is not a required criteria for pre-primary schools in SDG monitoring. </t>
  </si>
  <si>
    <t>Data are reported (from head teachers) for student handwashing practices after or before different activities as all, majority, few or none. In the absence of information on handwashing facilities, the minimum value for no students washing their hands is used as a proxy for no facility with water (5.9% before meals, 27.3% after playing and 8.9% after the toilet) assuming that at least a facility and water are available for students to be able to wash their hands. This estimate is not used since it does not specifically record the presence of facilities and behaviours may not correspond to the presence of facilities.</t>
  </si>
  <si>
    <t>LKA_2010_EMIS</t>
  </si>
  <si>
    <t>LKA_2012_EMIS</t>
  </si>
  <si>
    <t>LKA_2013_EMIS</t>
  </si>
  <si>
    <t>LKA_2014_EMIS</t>
  </si>
  <si>
    <t>LKA_2015_EMIS</t>
  </si>
  <si>
    <t>LKA_2016_UIS</t>
  </si>
  <si>
    <t>LKA_2016_CEN</t>
  </si>
  <si>
    <t>LKA_2017_EMIS</t>
  </si>
  <si>
    <t>LKA_2017_UIS</t>
  </si>
  <si>
    <t>LKA_2018_UIS</t>
  </si>
  <si>
    <t>LKA_2018_EMIS</t>
  </si>
  <si>
    <t>2010</t>
  </si>
  <si>
    <t>2012</t>
  </si>
  <si>
    <t>2013</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</si>
  <si>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</si>
  <si>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</si>
  <si>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</si>
  <si>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</si>
  <si>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</si>
  <si>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</si>
  <si>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</si>
  <si>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</si>
  <si>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</si>
  <si>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</si>
  <si>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</si>
  <si>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</si>
  <si>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</si>
  <si>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</si>
  <si>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</si>
  <si>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</si>
  <si>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</si>
  <si>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</si>
  <si>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</si>
  <si>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</si>
  <si>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</si>
  <si>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secondary school estimate is based on coverage in lower and upper secondary schools and the school age population for each level. The national estimate is based on coverage in primary and secondary schools. The estimates are used in the absence of other information on basic water service but should be revisited when primary data become available.</t>
  </si>
  <si>
    <t>LKA_2019_UIS</t>
  </si>
  <si>
    <t>The JMP releases updated estimates every 2 years following consultations with national authorities: https://washdata.org/how-we-work/jmp-country-consultation</t>
  </si>
  <si>
    <t>LKA_2019_CEN</t>
  </si>
  <si>
    <t>2019 updated figures pf water facility statistics, department of Census and Statistics</t>
  </si>
  <si>
    <t>Well/Tube well</t>
  </si>
  <si>
    <t>Tap water</t>
  </si>
  <si>
    <t>Water from  mountains</t>
  </si>
  <si>
    <t>Bowser</t>
  </si>
  <si>
    <t>Safe drinking water</t>
  </si>
  <si>
    <t>Includes primary and secondary schools, but disaggregated data are unavailable. Water from mountains is assumed to include 50% improved and 50% unimproved sources in the absence of information on protection.</t>
  </si>
  <si>
    <t/>
  </si>
  <si>
    <t>No data available due to the COVID-19 emergency situation and the closure of the schools</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</si>
  <si>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</si>
  <si>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</si>
  <si>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</si>
  <si>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</si>
  <si>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</si>
  <si>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2019 updated figures of water facility statistics, department of Census and Statistics</t>
  </si>
  <si>
    <t>LKA_2020_UIS</t>
  </si>
  <si>
    <t>LKA_2021_UIS</t>
  </si>
  <si>
    <t>The national estimate is based on coverage in primary schools.</t>
  </si>
  <si>
    <t>LKA_2023_EMIS</t>
  </si>
  <si>
    <t>Annual School Census (Ministry of Education)</t>
  </si>
  <si>
    <t>Limited and basic services</t>
  </si>
  <si>
    <t>Limited: There is an improved source (piped, protected well/spring, rainwater, packaged/delivered water), but water not available at time of survey.
Improved includes limited + basic services.
Facility and unimproved blank since we don’t know what proportion of ‘no service’ is unimproved and what proportion is none</t>
  </si>
  <si>
    <t>[Facility type]</t>
  </si>
  <si>
    <t>Limited: Handwashing facilities with water, but no soap.
Facility with water includes limited + basic services.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</si>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</sst>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890652180548"/>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4"/>
    <xf numFmtId="0" fontId="15" fillId="0" borderId="54"/>
    <xf numFmtId="0" fontId="15" fillId="0" borderId="54"/>
    <xf numFmtId="0" fontId="19" fillId="0" borderId="69"/>
    <xf numFmtId="0" fontId="15" fillId="0" borderId="69"/>
    <xf numFmtId="0" fontId="15" fillId="0" borderId="69"/>
    <xf numFmtId="0" fontId="19" fillId="0" borderId="69"/>
    <xf numFmtId="0" fontId="50" fillId="0" borderId="69" applyNumberFormat="false" applyFill="false" applyBorder="false" applyAlignment="false" applyProtection="false"/>
    <xf numFmtId="0" fontId="22" fillId="0" borderId="69" applyNumberFormat="false" applyFill="false" applyBorder="false" applyAlignment="false" applyProtection="false"/>
    <xf numFmtId="0" fontId="58" fillId="20" borderId="69">
      <alignment horizontal="center" vertical="center"/>
    </xf>
    <xf numFmtId="0" fontId="87" fillId="0" borderId="0" applyNumberFormat="false" applyFill="false" applyBorder="false" applyAlignment="false" applyProtection="false"/>
    <xf numFmtId="0" fontId="19" fillId="0" borderId="90"/>
    <xf numFmtId="0" fontId="15" fillId="0" borderId="90"/>
    <xf numFmtId="0" fontId="19" fillId="0" borderId="90"/>
  </cellStyleXfs>
  <cellXfs count="1040">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9" xfId="0" applyFont="true" applyFill="true" applyBorder="true" applyAlignment="true">
      <alignment horizontal="center" vertical="center"/>
    </xf>
    <xf numFmtId="0" fontId="3" fillId="2" borderId="7"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2" xfId="0" applyNumberFormat="true" applyFont="true" applyFill="true" applyBorder="true" applyAlignment="true">
      <alignment horizontal="center" vertical="center"/>
    </xf>
    <xf numFmtId="164" fontId="3" fillId="2" borderId="12"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164" fontId="3" fillId="0" borderId="2" xfId="0" applyNumberFormat="true" applyFont="true" applyFill="true" applyBorder="true" applyAlignment="true">
      <alignment horizontal="center" vertical="center"/>
    </xf>
    <xf numFmtId="0" fontId="3" fillId="2" borderId="9" xfId="0" applyFont="true" applyFill="true" applyBorder="true" applyAlignment="true">
      <alignment horizontal="center"/>
    </xf>
    <xf numFmtId="0" fontId="3" fillId="2" borderId="7"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3" xfId="0" applyNumberFormat="true" applyFont="true" applyFill="true" applyBorder="true" applyAlignment="true">
      <alignment horizontal="center" vertical="center"/>
    </xf>
    <xf numFmtId="0" fontId="3" fillId="2" borderId="25" xfId="0" applyFont="true" applyFill="true" applyBorder="true" applyAlignment="true">
      <alignment horizontal="center" vertical="center"/>
    </xf>
    <xf numFmtId="0" fontId="3" fillId="0" borderId="27" xfId="0" applyFont="true" applyFill="true" applyBorder="true" applyAlignment="true">
      <alignment horizontal="left" vertical="center" wrapText="true"/>
    </xf>
    <xf numFmtId="164" fontId="3" fillId="2" borderId="24"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9"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0" xfId="3" applyFont="true" applyFill="true" applyBorder="true" applyAlignment="true">
      <alignment horizontal="center" textRotation="90"/>
    </xf>
    <xf numFmtId="0" fontId="7" fillId="0" borderId="0" xfId="2" applyFont="true"/>
    <xf numFmtId="0" fontId="4" fillId="11" borderId="11" xfId="3" applyFont="true" applyFill="true" applyBorder="true" applyAlignment="true">
      <alignment horizontal="center" textRotation="90"/>
    </xf>
    <xf numFmtId="0" fontId="4" fillId="9" borderId="11" xfId="3" applyFont="true" applyFill="true" applyBorder="true" applyAlignment="true">
      <alignment horizontal="center" textRotation="90"/>
    </xf>
    <xf numFmtId="0" fontId="19" fillId="12" borderId="0" xfId="2" applyFill="true"/>
    <xf numFmtId="0" fontId="3" fillId="0" borderId="9"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1" xfId="3" applyFont="true" applyFill="true" applyBorder="true" applyAlignment="true">
      <alignment horizontal="center" textRotation="90"/>
    </xf>
    <xf numFmtId="0" fontId="4" fillId="10" borderId="31" xfId="3" applyFont="true" applyFill="true" applyBorder="true" applyAlignment="true">
      <alignment horizontal="center" textRotation="90"/>
    </xf>
    <xf numFmtId="0" fontId="4" fillId="9" borderId="31"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1" xfId="0" applyNumberFormat="true" applyFont="true" applyFill="true" applyBorder="true" applyAlignment="true">
      <alignment horizontal="center" vertical="center"/>
    </xf>
    <xf numFmtId="164" fontId="3" fillId="2" borderId="7"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164" fontId="3" fillId="2" borderId="32"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3" xfId="0" applyNumberFormat="true" applyFont="true" applyBorder="true" applyAlignment="true">
      <alignment horizontal="center"/>
    </xf>
    <xf numFmtId="0" fontId="3" fillId="0" borderId="33" xfId="0" applyFont="true" applyFill="true" applyBorder="true" applyAlignment="true">
      <alignment horizontal="left" vertical="center" wrapText="true"/>
    </xf>
    <xf numFmtId="1" fontId="3" fillId="0" borderId="27" xfId="0" applyNumberFormat="true" applyFont="true" applyFill="true" applyBorder="true" applyAlignment="true">
      <alignment horizontal="center" vertical="center"/>
    </xf>
    <xf numFmtId="1" fontId="3" fillId="0" borderId="28" xfId="0" applyNumberFormat="true" applyFont="true" applyFill="true" applyBorder="true" applyAlignment="true">
      <alignment horizontal="center" vertical="center"/>
    </xf>
    <xf numFmtId="164" fontId="3" fillId="0" borderId="23"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4" xfId="0" applyFont="true" applyFill="true" applyBorder="true" applyAlignment="true">
      <alignment horizontal="center"/>
    </xf>
    <xf numFmtId="0" fontId="19" fillId="16" borderId="0" xfId="2" applyFill="true"/>
    <xf numFmtId="0" fontId="4" fillId="17" borderId="10" xfId="3" applyFont="true" applyFill="true" applyBorder="true" applyAlignment="true">
      <alignment horizontal="center" textRotation="90"/>
    </xf>
    <xf numFmtId="0" fontId="4" fillId="3" borderId="31" xfId="3" applyFont="true" applyFill="true" applyBorder="true" applyAlignment="true">
      <alignment horizontal="center" textRotation="90"/>
    </xf>
    <xf numFmtId="0" fontId="4" fillId="11" borderId="12" xfId="3" applyFont="true" applyFill="true" applyBorder="true" applyAlignment="true">
      <alignment horizontal="center" textRotation="90"/>
    </xf>
    <xf numFmtId="0" fontId="4" fillId="5" borderId="31" xfId="3" applyFont="true" applyFill="true" applyBorder="true" applyAlignment="true">
      <alignment horizontal="center" textRotation="90"/>
    </xf>
    <xf numFmtId="0" fontId="4" fillId="18" borderId="10"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8" borderId="0" xfId="2" applyFill="true"/>
    <xf numFmtId="0" fontId="4" fillId="2" borderId="12" xfId="0" applyFont="true" applyFill="true" applyBorder="true" applyAlignment="true">
      <alignment vertical="center"/>
    </xf>
    <xf numFmtId="0" fontId="4" fillId="2" borderId="12" xfId="0" applyFont="true" applyFill="true" applyBorder="true" applyAlignment="true">
      <alignment horizontal="left" vertical="center"/>
    </xf>
    <xf numFmtId="0" fontId="3" fillId="0" borderId="12" xfId="0" applyFont="true" applyFill="true" applyBorder="true" applyAlignment="true">
      <alignment horizontal="left" vertical="center" wrapText="true"/>
    </xf>
    <xf numFmtId="0" fontId="3" fillId="0" borderId="35"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3" xfId="0" applyFont="true" applyBorder="true" applyAlignment="true">
      <alignment horizontal="center" vertical="center" wrapText="true"/>
    </xf>
    <xf numFmtId="0" fontId="3" fillId="0" borderId="12"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2"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9" xfId="0" applyNumberFormat="true" applyFont="true" applyFill="true" applyBorder="true" applyAlignment="true">
      <alignment horizontal="center" vertical="center"/>
    </xf>
    <xf numFmtId="164" fontId="62" fillId="2" borderId="7"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62" fillId="0" borderId="9" xfId="0" applyFont="true" applyBorder="true" applyAlignment="true">
      <alignment horizontal="left" vertical="center" wrapText="true"/>
    </xf>
    <xf numFmtId="0" fontId="62" fillId="0" borderId="23" xfId="0" applyFont="true" applyBorder="true" applyAlignment="true">
      <alignment horizontal="left" vertical="center" wrapText="true"/>
    </xf>
    <xf numFmtId="0" fontId="38" fillId="13" borderId="10" xfId="8" applyFont="true" applyFill="true" applyBorder="true" applyAlignment="true">
      <alignment vertical="center"/>
    </xf>
    <xf numFmtId="0" fontId="38" fillId="13" borderId="31" xfId="8" applyFont="true" applyFill="true" applyBorder="true" applyAlignment="true">
      <alignment vertical="center"/>
    </xf>
    <xf numFmtId="0" fontId="38" fillId="13" borderId="31" xfId="8" applyFont="true" applyFill="true" applyBorder="true" applyAlignment="true">
      <alignment vertical="center" wrapText="true"/>
    </xf>
    <xf numFmtId="0" fontId="19" fillId="13" borderId="12"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23" xfId="0" applyFont="true" applyBorder="true" applyAlignment="true">
      <alignment horizontal="left" vertical="center" wrapText="true"/>
    </xf>
    <xf numFmtId="0" fontId="65" fillId="2" borderId="0" xfId="3" applyFont="true" applyFill="true"/>
    <xf numFmtId="0" fontId="6" fillId="0" borderId="22" xfId="0" applyFont="true" applyBorder="true" applyAlignment="true">
      <alignment horizontal="left" vertical="center"/>
    </xf>
    <xf numFmtId="0" fontId="6" fillId="0" borderId="22" xfId="0" applyFont="true" applyBorder="true" applyAlignment="true">
      <alignment horizontal="left"/>
    </xf>
    <xf numFmtId="0" fontId="6" fillId="2" borderId="22" xfId="0" applyFont="true" applyFill="true" applyBorder="true" applyAlignment="true">
      <alignment horizontal="left"/>
    </xf>
    <xf numFmtId="0" fontId="63" fillId="2" borderId="22" xfId="0" applyFont="true" applyFill="true" applyBorder="true" applyAlignment="true">
      <alignment horizontal="left"/>
    </xf>
    <xf numFmtId="0" fontId="4" fillId="2" borderId="22" xfId="0" applyFont="true" applyFill="true" applyBorder="true" applyAlignment="true">
      <alignment horizontal="left" vertical="center"/>
    </xf>
    <xf numFmtId="0" fontId="0" fillId="0" borderId="22" xfId="0" applyBorder="true" applyAlignment="true">
      <alignment horizontal="left"/>
    </xf>
    <xf numFmtId="0" fontId="0" fillId="0" borderId="26"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164" fontId="3" fillId="2" borderId="2" xfId="0" applyNumberFormat="true" applyFont="true" applyFill="true" applyBorder="true" applyAlignment="true">
      <alignment horizontal="left" vertical="center"/>
    </xf>
    <xf numFmtId="164" fontId="3" fillId="2" borderId="23" xfId="0" applyNumberFormat="true" applyFont="true" applyFill="true" applyBorder="true" applyAlignment="true">
      <alignment horizontal="left" vertical="center"/>
    </xf>
    <xf numFmtId="164" fontId="62" fillId="0" borderId="2" xfId="0" applyNumberFormat="true" applyFont="true" applyFill="true" applyBorder="true" applyAlignment="true">
      <alignment horizontal="left" vertical="center"/>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2" xfId="0" applyBorder="true" applyAlignment="true">
      <alignment horizontal="left" vertical="center"/>
    </xf>
    <xf numFmtId="0" fontId="4" fillId="22" borderId="43" xfId="3" applyFont="true" applyFill="true" applyBorder="true" applyAlignment="true">
      <alignment horizontal="center" textRotation="90"/>
    </xf>
    <xf numFmtId="0" fontId="10" fillId="25"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4" fillId="18" borderId="47" xfId="3" applyFont="true" applyFill="true" applyBorder="true" applyAlignment="true">
      <alignment horizontal="center" textRotation="90"/>
    </xf>
    <xf numFmtId="0" fontId="10" fillId="26" borderId="48" xfId="3" applyFont="true" applyFill="true" applyBorder="true" applyAlignment="true">
      <alignment horizontal="center" textRotation="90"/>
    </xf>
    <xf numFmtId="0" fontId="4" fillId="26"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4" fillId="19" borderId="51" xfId="3" applyFont="true" applyFill="true" applyBorder="true" applyAlignment="true">
      <alignment horizontal="center" textRotation="90"/>
    </xf>
    <xf numFmtId="0" fontId="10" fillId="27"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62" fillId="0" borderId="9" xfId="0" applyFont="true" applyBorder="true" applyAlignment="true">
      <alignment horizontal="center" vertical="center" wrapText="true"/>
    </xf>
    <xf numFmtId="0" fontId="62" fillId="0" borderId="23" xfId="0" applyFont="true" applyBorder="true" applyAlignment="true">
      <alignment horizontal="center" vertical="center" wrapText="true"/>
    </xf>
    <xf numFmtId="0" fontId="3" fillId="0" borderId="9" xfId="0" applyFont="true" applyBorder="true" applyAlignment="true">
      <alignment horizontal="left" vertical="center" wrapText="true"/>
    </xf>
    <xf numFmtId="164" fontId="3" fillId="0" borderId="9" xfId="0" applyNumberFormat="true" applyFont="true" applyBorder="true" applyAlignment="true">
      <alignment horizontal="center" vertical="center" wrapText="true"/>
    </xf>
    <xf numFmtId="0" fontId="0" fillId="2" borderId="7" xfId="0" applyFill="true" applyBorder="true" applyAlignment="true">
      <alignment horizontal="center"/>
    </xf>
    <xf numFmtId="0" fontId="13" fillId="17" borderId="54" xfId="11" applyFont="true" applyFill="true" applyBorder="true"/>
    <xf numFmtId="0" fontId="7" fillId="17" borderId="54" xfId="11" applyFont="true" applyFill="true" applyBorder="true" applyAlignment="true">
      <alignment horizontal="center"/>
    </xf>
    <xf numFmtId="0" fontId="7" fillId="17" borderId="54" xfId="11" applyFont="true" applyFill="true" applyBorder="true" applyAlignment="true"/>
    <xf numFmtId="0" fontId="15" fillId="17" borderId="54" xfId="11" applyFill="true" applyBorder="true"/>
    <xf numFmtId="0" fontId="19" fillId="0" borderId="54" xfId="9"/>
    <xf numFmtId="0" fontId="24" fillId="2" borderId="54" xfId="9" applyFont="true" applyFill="true"/>
    <xf numFmtId="0" fontId="19" fillId="2" borderId="54" xfId="9" applyFill="true" applyAlignment="true">
      <alignment horizontal="center"/>
    </xf>
    <xf numFmtId="0" fontId="19" fillId="2" borderId="54" xfId="9" applyFill="true"/>
    <xf numFmtId="0" fontId="7" fillId="2" borderId="54" xfId="11" applyFont="true" applyFill="true" applyBorder="true" applyAlignment="true">
      <alignment horizontal="center"/>
    </xf>
    <xf numFmtId="0" fontId="9" fillId="2" borderId="54" xfId="11" applyFont="true" applyFill="true" applyBorder="true" applyAlignment="true">
      <alignment horizontal="left"/>
    </xf>
    <xf numFmtId="0" fontId="7" fillId="2" borderId="54" xfId="11" applyFont="true" applyFill="true" applyBorder="true" applyAlignment="true"/>
    <xf numFmtId="0" fontId="15" fillId="2" borderId="54" xfId="11" applyFill="true" applyBorder="true"/>
    <xf numFmtId="0" fontId="32" fillId="2" borderId="54" xfId="11" applyFont="true" applyFill="true" applyBorder="true" applyAlignment="true">
      <alignment horizontal="left"/>
    </xf>
    <xf numFmtId="0" fontId="19" fillId="2" borderId="54" xfId="9" applyFont="true" applyFill="true" applyBorder="true" applyAlignment="true">
      <alignment horizontal="center"/>
    </xf>
    <xf numFmtId="0" fontId="19" fillId="2" borderId="54" xfId="9" applyFill="true" applyBorder="true"/>
    <xf numFmtId="0" fontId="32" fillId="2" borderId="54" xfId="11" applyFont="true" applyFill="true" applyBorder="true" applyAlignment="true">
      <alignment horizontal="left" wrapText="true"/>
    </xf>
    <xf numFmtId="0" fontId="32" fillId="2" borderId="54" xfId="9" applyFont="true" applyFill="true" applyBorder="true"/>
    <xf numFmtId="0" fontId="15" fillId="2" borderId="54" xfId="11" applyFill="true"/>
    <xf numFmtId="0" fontId="42" fillId="2" borderId="54" xfId="9" applyFont="true" applyFill="true"/>
    <xf numFmtId="0" fontId="7" fillId="2" borderId="54" xfId="11" applyFont="true" applyFill="true" applyAlignment="true">
      <alignment horizontal="center"/>
    </xf>
    <xf numFmtId="0" fontId="42" fillId="2" borderId="54" xfId="11" applyFont="true" applyFill="true" applyAlignment="true">
      <alignment horizontal="left"/>
    </xf>
    <xf numFmtId="0" fontId="42" fillId="2" borderId="54" xfId="11" applyFont="true" applyFill="true"/>
    <xf numFmtId="0" fontId="15" fillId="2" borderId="54" xfId="11" applyFill="true" applyAlignment="true">
      <alignment horizontal="center"/>
    </xf>
    <xf numFmtId="0" fontId="13" fillId="17" borderId="54" xfId="11" applyFont="true" applyFill="true"/>
    <xf numFmtId="0" fontId="15" fillId="17" borderId="54" xfId="11" applyFill="true" applyAlignment="true">
      <alignment horizontal="center"/>
    </xf>
    <xf numFmtId="0" fontId="15" fillId="17" borderId="54" xfId="11" applyFill="true"/>
    <xf numFmtId="0" fontId="19" fillId="17" borderId="54" xfId="9" applyFill="true"/>
    <xf numFmtId="0" fontId="14" fillId="2" borderId="54" xfId="11" applyFont="true" applyFill="true"/>
    <xf numFmtId="0" fontId="14" fillId="2" borderId="54" xfId="11" applyFont="true" applyFill="true" applyAlignment="true">
      <alignment horizontal="left"/>
    </xf>
    <xf numFmtId="0" fontId="25" fillId="0" borderId="54" xfId="9" applyFont="true"/>
    <xf numFmtId="0" fontId="14" fillId="0" borderId="54" xfId="10" applyFont="true"/>
    <xf numFmtId="0" fontId="24" fillId="0" borderId="54" xfId="9" applyFont="true"/>
    <xf numFmtId="0" fontId="34" fillId="0" borderId="54" xfId="9" applyFont="true" applyFill="true"/>
    <xf numFmtId="0" fontId="16" fillId="0" borderId="54" xfId="11" applyFont="true" applyFill="true"/>
    <xf numFmtId="0" fontId="34" fillId="0" borderId="54" xfId="9" applyFont="true"/>
    <xf numFmtId="0" fontId="16" fillId="2" borderId="54" xfId="11" applyFont="true" applyFill="true"/>
    <xf numFmtId="0" fontId="16" fillId="0" borderId="54" xfId="11" applyFont="true"/>
    <xf numFmtId="0" fontId="17" fillId="0" borderId="54" xfId="11" applyFont="true"/>
    <xf numFmtId="0" fontId="15" fillId="0" borderId="54" xfId="11"/>
    <xf numFmtId="0" fontId="15" fillId="0" borderId="54" xfId="11" applyAlignment="true">
      <alignment horizontal="center"/>
    </xf>
    <xf numFmtId="0" fontId="19" fillId="0" borderId="54" xfId="9" applyAlignment="true">
      <alignment horizontal="center"/>
    </xf>
    <xf numFmtId="0" fontId="3" fillId="0" borderId="23" xfId="0" applyFont="true" applyBorder="true" applyAlignment="true">
      <alignment horizontal="left" vertical="center" wrapText="true"/>
    </xf>
    <xf numFmtId="1" fontId="67" fillId="29" borderId="62" xfId="0" applyNumberFormat="true" applyFont="true" applyFill="true" applyBorder="true" applyAlignment="true" applyProtection="true">
      <alignment horizontal="center" vertical="center"/>
    </xf>
    <xf numFmtId="1" fontId="68" fillId="30" borderId="63" xfId="0" applyNumberFormat="true" applyFont="true" applyFill="true" applyBorder="true" applyAlignment="true" applyProtection="true">
      <alignment horizontal="center" vertical="center"/>
    </xf>
    <xf numFmtId="164" fontId="74" fillId="36" borderId="64" xfId="0" applyNumberFormat="true" applyFont="true" applyFill="true" applyBorder="true" applyAlignment="true" applyProtection="true">
      <alignment horizontal="center" vertical="center"/>
    </xf>
    <xf numFmtId="0" fontId="75" fillId="37" borderId="65" xfId="0" applyNumberFormat="true" applyFont="true" applyFill="true" applyBorder="true" applyAlignment="true" applyProtection="true">
      <alignment horizontal="center" vertical="center"/>
    </xf>
    <xf numFmtId="0" fontId="76" fillId="38" borderId="66" xfId="0" applyNumberFormat="true" applyFont="true" applyFill="true" applyBorder="true" applyAlignment="true" applyProtection="true">
      <alignment horizontal="center" vertical="center"/>
    </xf>
    <xf numFmtId="0" fontId="77" fillId="39" borderId="67" xfId="0" applyNumberFormat="true" applyFont="true" applyFill="true" applyBorder="true" applyAlignment="true" applyProtection="true">
      <alignment horizontal="center" vertical="center"/>
    </xf>
    <xf numFmtId="0" fontId="78" fillId="40" borderId="68" xfId="0" applyNumberFormat="true" applyFont="true" applyFill="true" applyBorder="true" applyAlignment="true" applyProtection="true">
      <alignment horizontal="center" vertical="center"/>
    </xf>
    <xf numFmtId="0" fontId="19" fillId="0" borderId="69" xfId="12"/>
    <xf numFmtId="0" fontId="3" fillId="41" borderId="38" xfId="14" applyFont="true" applyFill="true" applyBorder="true" applyAlignment="true">
      <alignment horizontal="center"/>
    </xf>
    <xf numFmtId="0" fontId="3" fillId="4" borderId="69" xfId="14" applyFont="true" applyFill="true" applyBorder="true" applyAlignment="true">
      <alignment horizontal="center"/>
    </xf>
    <xf numFmtId="0" fontId="3" fillId="28" borderId="69" xfId="14" applyFont="true" applyFill="true" applyBorder="true" applyAlignment="true">
      <alignment horizontal="center"/>
    </xf>
    <xf numFmtId="0" fontId="3" fillId="41" borderId="69" xfId="14" applyFont="true" applyFill="true" applyBorder="true" applyAlignment="true">
      <alignment horizontal="center"/>
    </xf>
    <xf numFmtId="0" fontId="10" fillId="27" borderId="70" xfId="14" applyFont="true" applyFill="true" applyBorder="true" applyAlignment="true">
      <alignment vertical="center" textRotation="90" wrapText="true"/>
    </xf>
    <xf numFmtId="0" fontId="31" fillId="2" borderId="42" xfId="14" applyFont="true" applyFill="true" applyBorder="true" applyAlignment="true">
      <alignment horizontal="left"/>
    </xf>
    <xf numFmtId="0" fontId="31" fillId="2" borderId="37" xfId="14" applyFont="true" applyFill="true" applyBorder="true" applyAlignment="true">
      <alignment horizontal="center"/>
    </xf>
    <xf numFmtId="0" fontId="31" fillId="2" borderId="69" xfId="14" applyFont="true" applyFill="true" applyBorder="true" applyAlignment="true">
      <alignment horizontal="center"/>
    </xf>
    <xf numFmtId="0" fontId="31" fillId="2" borderId="37" xfId="14" applyFont="true" applyFill="true" applyBorder="true" applyAlignment="true">
      <alignment horizontal="center" wrapText="true"/>
    </xf>
    <xf numFmtId="0" fontId="4" fillId="41" borderId="40" xfId="14" applyFont="true" applyFill="true" applyBorder="true" applyAlignment="true">
      <alignment horizontal="center" textRotation="90" wrapText="true"/>
    </xf>
    <xf numFmtId="0" fontId="4" fillId="4" borderId="37" xfId="14" applyFont="true" applyFill="true" applyBorder="true" applyAlignment="true">
      <alignment horizontal="center" textRotation="90" wrapText="true"/>
    </xf>
    <xf numFmtId="0" fontId="4" fillId="28" borderId="37" xfId="14" applyFont="true" applyFill="true" applyBorder="true" applyAlignment="true">
      <alignment horizontal="center" textRotation="90" wrapText="true"/>
    </xf>
    <xf numFmtId="0" fontId="4" fillId="41" borderId="37" xfId="14" applyFont="true" applyFill="true" applyBorder="true" applyAlignment="true">
      <alignment horizontal="center" textRotation="90" wrapText="true"/>
    </xf>
    <xf numFmtId="0" fontId="31" fillId="4" borderId="37" xfId="14" applyFont="true" applyFill="true" applyBorder="true" applyAlignment="true">
      <alignment horizontal="center" textRotation="90" wrapText="true"/>
    </xf>
    <xf numFmtId="0" fontId="10" fillId="27" borderId="71" xfId="14" applyFont="true" applyFill="true" applyBorder="true" applyAlignment="true">
      <alignment horizontal="center" textRotation="90" wrapText="true"/>
    </xf>
    <xf numFmtId="0" fontId="3" fillId="2" borderId="55" xfId="14" applyFont="true" applyFill="true" applyBorder="true" applyAlignment="true">
      <alignment horizontal="right"/>
    </xf>
    <xf numFmtId="164" fontId="3" fillId="41" borderId="38" xfId="14" applyNumberFormat="true" applyFont="true" applyFill="true" applyBorder="true" applyAlignment="true">
      <alignment horizontal="center"/>
    </xf>
    <xf numFmtId="164" fontId="8" fillId="27" borderId="70" xfId="14" applyNumberFormat="true" applyFont="true" applyFill="true" applyBorder="true" applyAlignment="true">
      <alignment horizontal="center" wrapText="true"/>
    </xf>
    <xf numFmtId="0" fontId="19" fillId="0" borderId="69" xfId="12" applyFill="true"/>
    <xf numFmtId="0" fontId="19" fillId="0" borderId="69" xfId="12" applyAlignment="true">
      <alignment horizontal="left"/>
    </xf>
    <xf numFmtId="0" fontId="19" fillId="0" borderId="69" xfId="12" applyAlignment="true">
      <alignment horizontal="center"/>
    </xf>
    <xf numFmtId="0" fontId="19" fillId="0" borderId="69" xfId="12" applyAlignment="true">
      <alignment horizontal="right"/>
    </xf>
    <xf numFmtId="0" fontId="7" fillId="0" borderId="1" xfId="12" applyFont="true" applyFill="true" applyBorder="true"/>
    <xf numFmtId="0" fontId="7" fillId="0" borderId="69" xfId="12" applyFont="true" applyFill="true" applyBorder="true"/>
    <xf numFmtId="0" fontId="19" fillId="0" borderId="3" xfId="12" applyFill="true" applyBorder="true"/>
    <xf numFmtId="0" fontId="7" fillId="0" borderId="69" xfId="12" applyFont="true" applyFill="true"/>
    <xf numFmtId="0" fontId="33" fillId="0" borderId="69" xfId="12" applyFont="true" applyFill="true"/>
    <xf numFmtId="0" fontId="33" fillId="0" borderId="1" xfId="12" applyFont="true" applyFill="true" applyBorder="true"/>
    <xf numFmtId="0" fontId="33" fillId="0" borderId="3" xfId="12" applyFont="true" applyFill="true" applyBorder="true"/>
    <xf numFmtId="0" fontId="33" fillId="0" borderId="69" xfId="12" applyFont="true"/>
    <xf numFmtId="0" fontId="10" fillId="42" borderId="70" xfId="14" applyFont="true" applyFill="true" applyBorder="true" applyAlignment="true">
      <alignment vertical="center" textRotation="90" wrapText="true"/>
    </xf>
    <xf numFmtId="0" fontId="3" fillId="44" borderId="39" xfId="14" applyFont="true" applyFill="true" applyBorder="true" applyAlignment="true">
      <alignment horizontal="center"/>
    </xf>
    <xf numFmtId="0" fontId="10" fillId="43" borderId="70" xfId="14" applyFont="true" applyFill="true" applyBorder="true" applyAlignment="true">
      <alignment vertical="center" textRotation="90" wrapText="true"/>
    </xf>
    <xf numFmtId="0" fontId="3" fillId="44" borderId="69" xfId="14" applyFont="true" applyFill="true" applyBorder="true" applyAlignment="true">
      <alignment horizontal="center"/>
    </xf>
    <xf numFmtId="0" fontId="10" fillId="42" borderId="71" xfId="14" applyFont="true" applyFill="true" applyBorder="true" applyAlignment="true">
      <alignment horizontal="center" textRotation="90" wrapText="true"/>
    </xf>
    <xf numFmtId="0" fontId="31" fillId="44" borderId="41" xfId="14" applyFont="true" applyFill="true" applyBorder="true" applyAlignment="true">
      <alignment horizontal="center" textRotation="90" wrapText="true"/>
    </xf>
    <xf numFmtId="0" fontId="10" fillId="43" borderId="71" xfId="14" applyFont="true" applyFill="true" applyBorder="true" applyAlignment="true">
      <alignment horizontal="center" textRotation="90" wrapText="true"/>
    </xf>
    <xf numFmtId="0" fontId="31" fillId="44" borderId="37" xfId="14" applyFont="true" applyFill="true" applyBorder="true" applyAlignment="true">
      <alignment horizontal="center" textRotation="90" wrapText="true"/>
    </xf>
    <xf numFmtId="164" fontId="8" fillId="42" borderId="70" xfId="14" applyNumberFormat="true" applyFont="true" applyFill="true" applyBorder="true" applyAlignment="true">
      <alignment horizontal="center" wrapText="true"/>
    </xf>
    <xf numFmtId="164" fontId="3" fillId="44" borderId="39" xfId="14" applyNumberFormat="true" applyFont="true" applyFill="true" applyBorder="true" applyAlignment="true">
      <alignment horizontal="center"/>
    </xf>
    <xf numFmtId="164" fontId="8" fillId="43" borderId="70"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4" xfId="3" applyFont="true" applyFill="true" applyBorder="true" applyAlignment="true">
      <alignment horizontal="center" textRotation="90"/>
    </xf>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0" xfId="0" applyFont="true" applyFill="true" applyBorder="true" applyAlignment="true">
      <alignment horizontal="left" vertical="center"/>
    </xf>
    <xf numFmtId="0" fontId="10" fillId="42" borderId="9"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9" xfId="0" applyFont="true" applyFill="true" applyBorder="true" applyAlignment="true">
      <alignment horizontal="center" vertical="center"/>
    </xf>
    <xf numFmtId="0" fontId="8" fillId="42" borderId="21"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9" xfId="0" applyFont="true" applyFill="true" applyBorder="true" applyAlignment="true">
      <alignment horizontal="lef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2" xfId="0" applyFont="true" applyFill="true" applyBorder="true" applyAlignment="true">
      <alignment horizontal="left" vertical="center"/>
    </xf>
    <xf numFmtId="0" fontId="10" fillId="25" borderId="31"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3" xfId="0" applyFont="true" applyFill="true" applyBorder="true" applyAlignment="true">
      <alignment vertical="center"/>
    </xf>
    <xf numFmtId="0" fontId="8" fillId="25" borderId="2" xfId="0" applyFont="true" applyFill="true" applyBorder="true" applyAlignment="true">
      <alignment horizontal="left" vertical="center"/>
    </xf>
    <xf numFmtId="0" fontId="8" fillId="25" borderId="23" xfId="0" applyFont="true" applyFill="true" applyBorder="true" applyAlignment="true">
      <alignment horizontal="lef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2" xfId="0" applyFont="true" applyFill="true" applyBorder="true" applyAlignment="true">
      <alignment horizontal="left" vertical="center"/>
    </xf>
    <xf numFmtId="0" fontId="10" fillId="43" borderId="9"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9" xfId="0" applyFont="true" applyFill="true" applyBorder="true" applyAlignment="true">
      <alignment horizontal="center" vertical="center"/>
    </xf>
    <xf numFmtId="0" fontId="8" fillId="43" borderId="21" xfId="0" applyFont="true" applyFill="true" applyBorder="true" applyAlignment="true">
      <alignment horizontal="center" vertical="center"/>
    </xf>
    <xf numFmtId="0" fontId="10" fillId="43" borderId="9" xfId="0" applyFont="true" applyFill="true" applyBorder="true" applyAlignment="true">
      <alignment horizontal="left" vertical="center"/>
    </xf>
    <xf numFmtId="0" fontId="10" fillId="43" borderId="31"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7" xfId="0" applyFont="true" applyFill="true" applyBorder="true" applyAlignment="true">
      <alignment vertical="center"/>
    </xf>
    <xf numFmtId="0" fontId="8" fillId="43" borderId="25" xfId="0" applyFont="true" applyFill="true" applyBorder="true" applyAlignment="true">
      <alignment vertical="center"/>
    </xf>
    <xf numFmtId="0" fontId="8" fillId="43" borderId="2" xfId="0" applyFont="true" applyFill="true" applyBorder="true" applyAlignment="true">
      <alignment horizontal="center" vertical="center"/>
    </xf>
    <xf numFmtId="0" fontId="8" fillId="43" borderId="7" xfId="0" applyFont="true" applyFill="true" applyBorder="true" applyAlignment="true">
      <alignment horizontal="center" vertical="center"/>
    </xf>
    <xf numFmtId="0" fontId="8" fillId="43" borderId="25" xfId="0" applyFont="true" applyFill="true" applyBorder="true" applyAlignment="true">
      <alignment horizontal="center"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69" xfId="14" applyFont="true" applyFill="true"/>
    <xf numFmtId="0" fontId="11" fillId="2" borderId="69" xfId="14" applyFont="true" applyFill="true"/>
    <xf numFmtId="0" fontId="19" fillId="2" borderId="69" xfId="15" applyFill="true"/>
    <xf numFmtId="0" fontId="19" fillId="0" borderId="69" xfId="15"/>
    <xf numFmtId="0" fontId="20" fillId="2" borderId="69" xfId="14" applyFont="true" applyFill="true" applyAlignment="true">
      <alignment horizontal="center"/>
    </xf>
    <xf numFmtId="0" fontId="19" fillId="2" borderId="69" xfId="15" applyFont="true" applyFill="true"/>
    <xf numFmtId="0" fontId="38" fillId="2" borderId="69" xfId="14" applyFont="true" applyFill="true" applyAlignment="true">
      <alignment horizontal="center" vertical="center" wrapText="true"/>
    </xf>
    <xf numFmtId="0" fontId="7" fillId="2" borderId="69" xfId="14" applyFont="true" applyFill="true" applyAlignment="true">
      <alignment horizontal="left" indent="1"/>
    </xf>
    <xf numFmtId="0" fontId="47" fillId="2" borderId="69" xfId="14" applyFont="true" applyFill="true" applyAlignment="true">
      <alignment horizontal="center" vertical="center" wrapText="true"/>
    </xf>
    <xf numFmtId="0" fontId="21" fillId="2" borderId="69" xfId="14" applyFont="true" applyFill="true" applyAlignment="true">
      <alignment horizontal="center"/>
    </xf>
    <xf numFmtId="0" fontId="48" fillId="2" borderId="69" xfId="14" applyFont="true" applyFill="true" applyAlignment="true">
      <alignment horizontal="center"/>
    </xf>
    <xf numFmtId="0" fontId="66" fillId="40" borderId="69" xfId="13" applyNumberFormat="true" applyFont="true" applyFill="true" applyBorder="true" applyAlignment="true" applyProtection="true">
      <alignment horizontal="center"/>
    </xf>
    <xf numFmtId="0" fontId="19" fillId="2" borderId="69" xfId="15" applyFill="true" applyBorder="true"/>
    <xf numFmtId="0" fontId="11" fillId="2" borderId="69" xfId="14" applyFont="true" applyFill="true" applyBorder="true"/>
    <xf numFmtId="0" fontId="6" fillId="2" borderId="69" xfId="14" applyFont="true" applyFill="true" applyBorder="true" applyAlignment="true">
      <alignment horizontal="center"/>
    </xf>
    <xf numFmtId="0" fontId="28" fillId="2" borderId="69" xfId="14" applyFont="true" applyFill="true" applyBorder="true" applyAlignment="true">
      <alignment horizontal="center"/>
    </xf>
    <xf numFmtId="0" fontId="49" fillId="2" borderId="69" xfId="14" applyFont="true" applyFill="true" applyBorder="true"/>
    <xf numFmtId="0" fontId="51" fillId="2" borderId="69" xfId="16" applyFont="true" applyFill="true" applyBorder="true" applyAlignment="true">
      <alignment horizontal="center"/>
    </xf>
    <xf numFmtId="0" fontId="51" fillId="2" borderId="69" xfId="17" applyFont="true" applyFill="true" applyBorder="true" applyAlignment="true">
      <alignment horizontal="center"/>
    </xf>
    <xf numFmtId="0" fontId="23" fillId="2" borderId="69" xfId="16" applyFont="true" applyFill="true" applyBorder="true" applyAlignment="true">
      <alignment horizontal="center"/>
    </xf>
    <xf numFmtId="0" fontId="27" fillId="2" borderId="69" xfId="14" applyFont="true" applyFill="true" applyBorder="true" applyAlignment="true">
      <alignment horizontal="center"/>
    </xf>
    <xf numFmtId="0" fontId="52" fillId="2" borderId="69" xfId="14" applyFont="true" applyFill="true" applyBorder="true"/>
    <xf numFmtId="0" fontId="53" fillId="2" borderId="69" xfId="16" applyFont="true" applyFill="true" applyBorder="true" applyAlignment="true">
      <alignment horizontal="center"/>
    </xf>
    <xf numFmtId="0" fontId="54" fillId="2" borderId="69" xfId="14" applyFont="true" applyFill="true" applyBorder="true"/>
    <xf numFmtId="0" fontId="55" fillId="2" borderId="69" xfId="14" applyFont="true" applyFill="true" applyBorder="true"/>
    <xf numFmtId="0" fontId="56" fillId="2" borderId="69" xfId="14" applyFont="true" applyFill="true" applyBorder="true"/>
    <xf numFmtId="0" fontId="57" fillId="2" borderId="69" xfId="16" applyFont="true" applyFill="true" applyBorder="true" applyAlignment="true">
      <alignment horizontal="center"/>
    </xf>
    <xf numFmtId="0" fontId="58" fillId="2" borderId="69" xfId="18" applyFill="true">
      <alignment horizontal="center" vertical="center"/>
    </xf>
    <xf numFmtId="0" fontId="59" fillId="45" borderId="69" xfId="18" applyFont="true" applyFill="true">
      <alignment horizontal="center" vertical="center"/>
    </xf>
    <xf numFmtId="0" fontId="2" fillId="2" borderId="69" xfId="14" applyFont="true" applyFill="true"/>
    <xf numFmtId="0" fontId="24" fillId="2" borderId="69" xfId="14" applyFont="true" applyFill="true" applyAlignment="true">
      <alignment horizontal="left" indent="1"/>
    </xf>
    <xf numFmtId="0" fontId="23" fillId="2" borderId="69" xfId="16" applyFont="true" applyFill="true" applyAlignment="true">
      <alignment horizontal="left" indent="1"/>
    </xf>
    <xf numFmtId="0" fontId="25" fillId="2" borderId="69" xfId="14" applyFont="true" applyFill="true" applyAlignment="true">
      <alignment horizontal="left" indent="1"/>
    </xf>
    <xf numFmtId="0" fontId="23" fillId="2" borderId="69" xfId="16" applyFont="true" applyFill="true" applyAlignment="true">
      <alignment horizontal="left" indent="2"/>
    </xf>
    <xf numFmtId="0" fontId="33" fillId="0" borderId="69" xfId="15" applyFont="true"/>
    <xf numFmtId="0" fontId="83" fillId="2" borderId="69" xfId="14" applyFont="true" applyFill="true" applyBorder="true" applyAlignment="true">
      <alignment horizontal="center"/>
    </xf>
    <xf numFmtId="0" fontId="81" fillId="43" borderId="14" xfId="0" applyFont="true" applyFill="true" applyBorder="true" applyAlignment="true">
      <alignment vertical="center"/>
    </xf>
    <xf numFmtId="0" fontId="8" fillId="4" borderId="8" xfId="0" applyFont="true" applyFill="true" applyBorder="true" applyAlignment="true"/>
    <xf numFmtId="0" fontId="81" fillId="43" borderId="15" xfId="0" applyFont="true" applyFill="true" applyBorder="true" applyAlignment="true">
      <alignment vertical="center"/>
    </xf>
    <xf numFmtId="0" fontId="82" fillId="0" borderId="0" xfId="0" applyFont="true" applyAlignment="true"/>
    <xf numFmtId="0" fontId="8" fillId="4" borderId="0" xfId="0" applyFont="true" applyFill="true" applyBorder="true" applyAlignment="true"/>
    <xf numFmtId="0" fontId="8" fillId="43" borderId="18" xfId="0" applyFont="true" applyFill="true" applyBorder="true" applyAlignment="true">
      <alignment vertical="center"/>
    </xf>
    <xf numFmtId="0" fontId="81" fillId="43" borderId="5" xfId="0" applyFont="true" applyFill="true" applyBorder="true" applyAlignment="true">
      <alignment vertical="center"/>
    </xf>
    <xf numFmtId="0" fontId="81" fillId="43" borderId="19" xfId="0" applyFont="true" applyFill="true" applyBorder="true" applyAlignment="true">
      <alignment vertical="center"/>
    </xf>
    <xf numFmtId="0" fontId="81" fillId="27" borderId="14" xfId="0" applyFont="true" applyFill="true" applyBorder="true" applyAlignment="true">
      <alignment vertical="center"/>
    </xf>
    <xf numFmtId="0" fontId="81" fillId="27" borderId="15" xfId="0" applyFont="true" applyFill="true" applyBorder="true" applyAlignment="true">
      <alignment vertical="center"/>
    </xf>
    <xf numFmtId="0" fontId="8" fillId="27" borderId="18" xfId="0" applyFont="true" applyFill="true" applyBorder="true" applyAlignment="true">
      <alignment vertical="center"/>
    </xf>
    <xf numFmtId="0" fontId="81" fillId="27" borderId="5" xfId="0" applyFont="true" applyFill="true" applyBorder="true" applyAlignment="true">
      <alignment vertical="center"/>
    </xf>
    <xf numFmtId="0" fontId="81" fillId="27" borderId="19" xfId="0" applyFont="true" applyFill="true" applyBorder="true" applyAlignment="true">
      <alignment vertical="center"/>
    </xf>
    <xf numFmtId="0" fontId="81" fillId="42" borderId="14" xfId="0" applyFont="true" applyFill="true" applyBorder="true" applyAlignment="true">
      <alignment vertical="center"/>
    </xf>
    <xf numFmtId="0" fontId="81" fillId="42" borderId="15" xfId="0" applyFont="true" applyFill="true" applyBorder="true" applyAlignment="true">
      <alignment vertical="center"/>
    </xf>
    <xf numFmtId="0" fontId="8" fillId="42" borderId="18" xfId="0" applyFont="true" applyFill="true" applyBorder="true" applyAlignment="true">
      <alignment vertical="center"/>
    </xf>
    <xf numFmtId="0" fontId="81" fillId="42" borderId="5" xfId="0" applyFont="true" applyFill="true" applyBorder="true" applyAlignment="true">
      <alignment vertical="center"/>
    </xf>
    <xf numFmtId="0" fontId="81" fillId="42" borderId="19" xfId="0" applyFont="true" applyFill="true" applyBorder="true" applyAlignment="true">
      <alignment vertical="center"/>
    </xf>
    <xf numFmtId="0" fontId="81" fillId="42" borderId="13" xfId="0" applyFont="true" applyFill="true" applyBorder="true" applyAlignment="true">
      <alignment vertical="center"/>
    </xf>
    <xf numFmtId="0" fontId="81" fillId="43" borderId="13" xfId="0" applyFont="true" applyFill="true" applyBorder="true" applyAlignment="true">
      <alignment vertical="center"/>
    </xf>
    <xf numFmtId="0" fontId="81" fillId="27" borderId="13" xfId="0" applyFont="true" applyFill="true" applyBorder="true" applyAlignment="true">
      <alignment vertical="center"/>
    </xf>
    <xf numFmtId="0" fontId="3" fillId="2" borderId="0" xfId="3" applyFont="true" applyFill="true" applyAlignment="true">
      <alignment horizontal="center"/>
    </xf>
    <xf numFmtId="0" fontId="3" fillId="2" borderId="69" xfId="12" applyFont="true" applyFill="true" applyAlignment="true">
      <alignment horizontal="left"/>
    </xf>
    <xf numFmtId="0" fontId="3" fillId="2" borderId="69" xfId="14" applyFont="true" applyFill="true" applyAlignment="true">
      <alignment horizontal="left"/>
    </xf>
    <xf numFmtId="0" fontId="3" fillId="2" borderId="69" xfId="14" applyFont="true" applyFill="true" applyAlignment="true">
      <alignment horizontal="center"/>
    </xf>
    <xf numFmtId="1" fontId="3" fillId="2" borderId="69" xfId="14" applyNumberFormat="true" applyFont="true" applyFill="true"/>
    <xf numFmtId="164" fontId="3" fillId="4" borderId="69" xfId="14" applyNumberFormat="true" applyFont="true" applyFill="true" applyAlignment="true">
      <alignment horizontal="center"/>
    </xf>
    <xf numFmtId="164" fontId="3" fillId="28" borderId="69" xfId="14" applyNumberFormat="true" applyFont="true" applyFill="true" applyAlignment="true">
      <alignment horizontal="center"/>
    </xf>
    <xf numFmtId="164" fontId="3" fillId="41" borderId="69" xfId="14" applyNumberFormat="true" applyFont="true" applyFill="true" applyAlignment="true">
      <alignment horizontal="center"/>
    </xf>
    <xf numFmtId="0" fontId="3" fillId="2" borderId="69" xfId="14" applyFont="true" applyFill="true" applyAlignment="true">
      <alignment horizontal="right"/>
    </xf>
    <xf numFmtId="0" fontId="3" fillId="2" borderId="37" xfId="14" applyFont="true" applyFill="true" applyBorder="true" applyAlignment="true">
      <alignment horizontal="left"/>
    </xf>
    <xf numFmtId="0" fontId="3" fillId="2" borderId="37" xfId="14" applyFont="true" applyFill="true" applyBorder="true" applyAlignment="true">
      <alignment horizontal="center"/>
    </xf>
    <xf numFmtId="0" fontId="3" fillId="2" borderId="37" xfId="14" applyFont="true" applyFill="true" applyBorder="true" applyAlignment="true">
      <alignment horizontal="right"/>
    </xf>
    <xf numFmtId="1" fontId="3" fillId="2" borderId="37" xfId="14" applyNumberFormat="true" applyFont="true" applyFill="true" applyBorder="true"/>
    <xf numFmtId="164" fontId="3" fillId="41" borderId="40" xfId="14" applyNumberFormat="true" applyFont="true" applyFill="true" applyBorder="true" applyAlignment="true">
      <alignment horizontal="center"/>
    </xf>
    <xf numFmtId="164" fontId="3" fillId="4" borderId="37" xfId="14" applyNumberFormat="true" applyFont="true" applyFill="true" applyBorder="true" applyAlignment="true">
      <alignment horizontal="center"/>
    </xf>
    <xf numFmtId="164" fontId="8" fillId="42" borderId="71" xfId="14" applyNumberFormat="true" applyFont="true" applyFill="true" applyBorder="true" applyAlignment="true">
      <alignment horizontal="center" wrapText="true"/>
    </xf>
    <xf numFmtId="164" fontId="3" fillId="28" borderId="37" xfId="14" applyNumberFormat="true" applyFont="true" applyFill="true" applyBorder="true" applyAlignment="true">
      <alignment horizontal="center"/>
    </xf>
    <xf numFmtId="164" fontId="3" fillId="44" borderId="41" xfId="14" applyNumberFormat="true" applyFont="true" applyFill="true" applyBorder="true" applyAlignment="true">
      <alignment horizontal="center"/>
    </xf>
    <xf numFmtId="164" fontId="3" fillId="41" borderId="37"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164" fontId="8" fillId="27" borderId="71" xfId="14" applyNumberFormat="true" applyFont="true" applyFill="true" applyBorder="true" applyAlignment="true">
      <alignment horizontal="center" wrapText="true"/>
    </xf>
    <xf numFmtId="0" fontId="69" fillId="31" borderId="68" xfId="0" applyNumberFormat="true" applyFont="true" applyFill="true" applyBorder="true" applyAlignment="true" applyProtection="true">
      <alignment horizontal="center" vertical="center"/>
    </xf>
    <xf numFmtId="164" fontId="70" fillId="32" borderId="68" xfId="0" applyNumberFormat="true" applyFont="true" applyFill="true" applyBorder="true" applyAlignment="true" applyProtection="true">
      <alignment horizontal="center" vertical="center"/>
    </xf>
    <xf numFmtId="0" fontId="71" fillId="33" borderId="68" xfId="0" applyNumberFormat="true" applyFont="true" applyFill="true" applyBorder="true" applyAlignment="true" applyProtection="true">
      <alignment horizontal="center" vertical="center"/>
    </xf>
    <xf numFmtId="0" fontId="72" fillId="34" borderId="68" xfId="0" applyNumberFormat="true" applyFont="true" applyFill="true" applyBorder="true" applyAlignment="true" applyProtection="true">
      <alignment horizontal="center" vertical="center"/>
    </xf>
    <xf numFmtId="0" fontId="73" fillId="35" borderId="68" xfId="0" applyNumberFormat="true" applyFont="true" applyFill="true" applyBorder="true" applyAlignment="true" applyProtection="true">
      <alignment horizontal="center" vertical="center"/>
    </xf>
    <xf numFmtId="0" fontId="10" fillId="43" borderId="20" xfId="0" applyFont="true" applyFill="true" applyBorder="true" applyAlignment="true">
      <alignment horizontal="left" vertical="center"/>
    </xf>
    <xf numFmtId="0" fontId="10" fillId="27" borderId="20"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9" xfId="0" applyFont="true" applyFill="true" applyBorder="true" applyAlignment="true">
      <alignment horizontal="center" vertical="center"/>
    </xf>
    <xf numFmtId="0" fontId="8" fillId="27" borderId="21"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4" fillId="2" borderId="69" xfId="16" applyFont="true" applyFill="true" applyBorder="true" applyAlignment="true">
      <alignment horizontal="center"/>
    </xf>
    <xf numFmtId="0" fontId="85" fillId="2" borderId="69" xfId="16" applyFont="true" applyFill="true" applyBorder="true" applyAlignment="true">
      <alignment horizontal="center"/>
    </xf>
    <xf numFmtId="0" fontId="86" fillId="2" borderId="69"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8" xfId="0" applyFont="true" applyFill="true" applyBorder="true" applyAlignment="true">
      <alignment horizontal="center" vertical="center" wrapText="true"/>
    </xf>
    <xf numFmtId="0" fontId="3" fillId="47" borderId="88"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3" xfId="0" applyFont="true" applyBorder="true" applyAlignment="true">
      <alignment horizontal="left" vertical="center" wrapText="true"/>
    </xf>
    <xf numFmtId="0" fontId="3" fillId="0" borderId="23" xfId="0" applyFont="true" applyBorder="true" applyAlignment="true">
      <alignment horizontal="left" vertical="center" wrapText="true"/>
    </xf>
    <xf numFmtId="0" fontId="0" fillId="0" borderId="89"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89" xfId="12" applyBorder="true"/>
    <xf numFmtId="0" fontId="3" fillId="2" borderId="89" xfId="14" applyFont="true" applyFill="true" applyBorder="true" applyAlignment="true">
      <alignment horizontal="left"/>
    </xf>
    <xf numFmtId="0" fontId="3" fillId="2" borderId="89" xfId="14" applyFont="true" applyFill="true" applyBorder="true" applyAlignment="true">
      <alignment horizontal="center"/>
    </xf>
    <xf numFmtId="0" fontId="3" fillId="2" borderId="89" xfId="14" applyFont="true" applyFill="true" applyBorder="true" applyAlignment="true">
      <alignment horizontal="right"/>
    </xf>
    <xf numFmtId="1" fontId="3" fillId="2" borderId="89" xfId="14" applyNumberFormat="true" applyFont="true" applyFill="true" applyBorder="true"/>
    <xf numFmtId="164" fontId="3" fillId="4" borderId="89" xfId="14" applyNumberFormat="true" applyFont="true" applyFill="true" applyBorder="true" applyAlignment="true">
      <alignment horizontal="center"/>
    </xf>
    <xf numFmtId="164" fontId="3" fillId="28" borderId="89" xfId="14" applyNumberFormat="true" applyFont="true" applyFill="true" applyBorder="true" applyAlignment="true">
      <alignment horizontal="center"/>
    </xf>
    <xf numFmtId="164" fontId="3" fillId="41" borderId="89" xfId="14" applyNumberFormat="true" applyFont="true" applyFill="true" applyBorder="true" applyAlignment="true">
      <alignment horizontal="center"/>
    </xf>
    <xf numFmtId="164" fontId="8" fillId="42" borderId="89" xfId="14" applyNumberFormat="true" applyFont="true" applyFill="true" applyBorder="true" applyAlignment="true">
      <alignment horizontal="center" wrapText="true"/>
    </xf>
    <xf numFmtId="164" fontId="3" fillId="44" borderId="89" xfId="14" applyNumberFormat="true" applyFont="true" applyFill="true" applyBorder="true" applyAlignment="true">
      <alignment horizontal="center"/>
    </xf>
    <xf numFmtId="164" fontId="8" fillId="43" borderId="89" xfId="14" applyNumberFormat="true" applyFont="true" applyFill="true" applyBorder="true" applyAlignment="true">
      <alignment horizontal="center" wrapText="true"/>
    </xf>
    <xf numFmtId="164" fontId="8" fillId="27" borderId="89" xfId="14" applyNumberFormat="true" applyFont="true" applyFill="true" applyBorder="true" applyAlignment="true">
      <alignment horizontal="center" wrapText="true"/>
    </xf>
    <xf numFmtId="0" fontId="19" fillId="0" borderId="89" xfId="12" applyBorder="true" applyAlignment="true">
      <alignment horizontal="left"/>
    </xf>
    <xf numFmtId="0" fontId="19" fillId="0" borderId="89" xfId="12" applyBorder="true" applyAlignment="true">
      <alignment horizontal="center"/>
    </xf>
    <xf numFmtId="0" fontId="19" fillId="0" borderId="89" xfId="12" applyBorder="true" applyAlignment="true">
      <alignment horizontal="right"/>
    </xf>
    <xf numFmtId="0" fontId="7" fillId="0" borderId="89" xfId="12" applyFont="true" applyFill="true" applyBorder="true"/>
    <xf numFmtId="0" fontId="19" fillId="0" borderId="89" xfId="12" applyFill="true" applyBorder="true"/>
    <xf numFmtId="0" fontId="33" fillId="0" borderId="89" xfId="12" applyFont="true" applyFill="true" applyBorder="true"/>
    <xf numFmtId="0" fontId="33" fillId="0" borderId="89" xfId="12" applyFont="true" applyBorder="true"/>
    <xf numFmtId="0" fontId="99" fillId="0" borderId="90" xfId="0" applyNumberFormat="true" applyFont="true" applyBorder="true" applyAlignment="true" applyProtection="true"/>
    <xf numFmtId="0" fontId="3" fillId="0" borderId="23" xfId="0" applyFont="true" applyBorder="true" applyAlignment="true">
      <alignment horizontal="left" vertical="center" wrapText="true"/>
    </xf>
    <xf numFmtId="0" fontId="81" fillId="42" borderId="14" xfId="0" applyFont="true" applyFill="true" applyBorder="true" applyAlignment="true">
      <alignment horizontal="left" vertical="center"/>
    </xf>
    <xf numFmtId="0" fontId="81" fillId="43" borderId="14" xfId="0" applyFont="true" applyFill="true" applyBorder="true" applyAlignment="true">
      <alignment horizontal="left" vertical="center"/>
    </xf>
    <xf numFmtId="0" fontId="81" fillId="27" borderId="14" xfId="0" applyFont="true" applyFill="true" applyBorder="true" applyAlignment="true">
      <alignment horizontal="left" vertical="center"/>
    </xf>
    <xf numFmtId="1" fontId="100" fillId="49" borderId="91" xfId="0" applyNumberFormat="true" applyFont="true" applyFill="true" applyBorder="true" applyAlignment="true" applyProtection="true">
      <alignment horizontal="center" vertical="center"/>
    </xf>
    <xf numFmtId="1" fontId="101" fillId="50" borderId="92" xfId="0" applyNumberFormat="true" applyFont="true" applyFill="true" applyBorder="true" applyAlignment="true" applyProtection="true">
      <alignment horizontal="center" vertical="center"/>
    </xf>
    <xf numFmtId="1" fontId="102" fillId="51" borderId="93" xfId="0" applyNumberFormat="true" applyFont="true" applyFill="true" applyBorder="true" applyAlignment="true" applyProtection="true">
      <alignment horizontal="center" vertical="center"/>
    </xf>
    <xf numFmtId="1" fontId="103" fillId="52" borderId="94" xfId="0" applyNumberFormat="true" applyFont="true" applyFill="true" applyBorder="true" applyAlignment="true" applyProtection="true">
      <alignment horizontal="center" vertical="center"/>
    </xf>
    <xf numFmtId="1" fontId="104" fillId="53" borderId="95" xfId="0" applyNumberFormat="true" applyFont="true" applyFill="true" applyBorder="true" applyAlignment="true" applyProtection="true">
      <alignment horizontal="center" vertical="center"/>
    </xf>
    <xf numFmtId="1" fontId="105" fillId="54" borderId="96" xfId="0" applyNumberFormat="true" applyFont="true" applyFill="true" applyBorder="true" applyAlignment="true" applyProtection="true">
      <alignment horizontal="center" vertical="center"/>
    </xf>
    <xf numFmtId="1" fontId="106" fillId="55" borderId="97" xfId="0" applyNumberFormat="true" applyFont="true" applyFill="true" applyBorder="true" applyAlignment="true" applyProtection="true">
      <alignment horizontal="center" vertical="center"/>
    </xf>
    <xf numFmtId="1" fontId="107" fillId="56" borderId="98" xfId="0" applyNumberFormat="true" applyFont="true" applyFill="true" applyBorder="true" applyAlignment="true" applyProtection="true">
      <alignment horizontal="center" vertical="center"/>
    </xf>
    <xf numFmtId="1" fontId="108" fillId="57" borderId="99" xfId="0" applyNumberFormat="true" applyFont="true" applyFill="true" applyBorder="true" applyAlignment="true" applyProtection="true">
      <alignment horizontal="center" vertical="center"/>
    </xf>
    <xf numFmtId="1" fontId="109" fillId="58" borderId="100" xfId="0" applyNumberFormat="true" applyFont="true" applyFill="true" applyBorder="true" applyAlignment="true" applyProtection="true">
      <alignment horizontal="center" vertical="center"/>
    </xf>
    <xf numFmtId="1" fontId="110" fillId="59" borderId="101" xfId="0" applyNumberFormat="true" applyFont="true" applyFill="true" applyBorder="true" applyAlignment="true" applyProtection="true">
      <alignment horizontal="center" vertical="center"/>
    </xf>
    <xf numFmtId="1" fontId="111" fillId="60" borderId="102" xfId="0" applyNumberFormat="true" applyFont="true" applyFill="true" applyBorder="true" applyAlignment="true" applyProtection="true">
      <alignment horizontal="center" vertical="center"/>
    </xf>
    <xf numFmtId="1" fontId="112" fillId="61" borderId="103" xfId="0" applyNumberFormat="true" applyFont="true" applyFill="true" applyBorder="true" applyAlignment="true" applyProtection="true">
      <alignment horizontal="center" vertical="center"/>
    </xf>
    <xf numFmtId="1" fontId="113" fillId="62" borderId="104" xfId="0" applyNumberFormat="true" applyFont="true" applyFill="true" applyBorder="true" applyAlignment="true" applyProtection="true">
      <alignment horizontal="center" vertical="center"/>
    </xf>
    <xf numFmtId="1" fontId="114" fillId="63" borderId="105" xfId="0" applyNumberFormat="true" applyFont="true" applyFill="true" applyBorder="true" applyAlignment="true" applyProtection="true">
      <alignment horizontal="center" vertical="center"/>
    </xf>
    <xf numFmtId="1" fontId="115" fillId="64" borderId="106" xfId="0" applyNumberFormat="true" applyFont="true" applyFill="true" applyBorder="true" applyAlignment="true" applyProtection="true">
      <alignment horizontal="center" vertical="center"/>
    </xf>
    <xf numFmtId="1" fontId="116" fillId="65" borderId="107" xfId="0" applyNumberFormat="true" applyFont="true" applyFill="true" applyBorder="true" applyAlignment="true" applyProtection="true">
      <alignment horizontal="center" vertical="center"/>
    </xf>
    <xf numFmtId="1" fontId="117" fillId="66" borderId="108" xfId="0" applyNumberFormat="true" applyFont="true" applyFill="true" applyBorder="true" applyAlignment="true" applyProtection="true">
      <alignment horizontal="center" vertical="center"/>
    </xf>
    <xf numFmtId="1" fontId="118" fillId="67" borderId="109" xfId="0" applyNumberFormat="true" applyFont="true" applyFill="true" applyBorder="true" applyAlignment="true" applyProtection="true">
      <alignment horizontal="center" vertical="center"/>
    </xf>
    <xf numFmtId="1" fontId="119" fillId="68" borderId="110" xfId="0" applyNumberFormat="true" applyFont="true" applyFill="true" applyBorder="true" applyAlignment="true" applyProtection="true">
      <alignment horizontal="center" vertical="center"/>
    </xf>
    <xf numFmtId="1" fontId="120" fillId="69" borderId="111" xfId="0" applyNumberFormat="true" applyFont="true" applyFill="true" applyBorder="true" applyAlignment="true" applyProtection="true">
      <alignment horizontal="center" vertical="center"/>
    </xf>
    <xf numFmtId="1" fontId="121" fillId="70" borderId="112" xfId="0" applyNumberFormat="true" applyFont="true" applyFill="true" applyBorder="true" applyAlignment="true" applyProtection="true">
      <alignment horizontal="center" vertical="center"/>
    </xf>
    <xf numFmtId="1" fontId="122" fillId="71" borderId="113" xfId="0" applyNumberFormat="true" applyFont="true" applyFill="true" applyBorder="true" applyAlignment="true" applyProtection="true">
      <alignment horizontal="center" vertical="center"/>
    </xf>
    <xf numFmtId="0" fontId="123" fillId="72" borderId="114" xfId="0" applyNumberFormat="true" applyFont="true" applyFill="true" applyBorder="true" applyAlignment="true" applyProtection="true">
      <alignment horizontal="center" vertical="center"/>
    </xf>
    <xf numFmtId="164" fontId="124" fillId="73" borderId="115" xfId="0" applyNumberFormat="true" applyFont="true" applyFill="true" applyBorder="true" applyAlignment="true" applyProtection="true">
      <alignment horizontal="center" vertical="center"/>
    </xf>
    <xf numFmtId="0" fontId="125" fillId="74" borderId="116" xfId="0" applyNumberFormat="true" applyFont="true" applyFill="true" applyBorder="true" applyAlignment="true" applyProtection="true">
      <alignment horizontal="center" vertical="center"/>
    </xf>
    <xf numFmtId="0" fontId="126" fillId="75" borderId="117" xfId="0" applyNumberFormat="true" applyFont="true" applyFill="true" applyBorder="true" applyAlignment="true" applyProtection="true">
      <alignment horizontal="center" vertical="center"/>
    </xf>
    <xf numFmtId="0" fontId="127" fillId="76" borderId="118" xfId="0" applyNumberFormat="true" applyFont="true" applyFill="true" applyBorder="true" applyAlignment="true" applyProtection="true">
      <alignment horizontal="center" vertical="center"/>
    </xf>
    <xf numFmtId="1" fontId="128" fillId="77" borderId="119" xfId="0" applyNumberFormat="true" applyFont="true" applyFill="true" applyBorder="true" applyAlignment="true" applyProtection="true">
      <alignment horizontal="center" vertical="center"/>
    </xf>
    <xf numFmtId="0" fontId="129" fillId="78" borderId="120" xfId="0" applyNumberFormat="true" applyFont="true" applyFill="true" applyBorder="true" applyAlignment="true" applyProtection="true">
      <alignment horizontal="center" vertical="center"/>
    </xf>
    <xf numFmtId="164" fontId="130" fillId="79" borderId="121" xfId="0" applyNumberFormat="true" applyFont="true" applyFill="true" applyBorder="true" applyAlignment="true" applyProtection="true">
      <alignment horizontal="center" vertical="center"/>
    </xf>
    <xf numFmtId="0" fontId="131" fillId="80" borderId="122" xfId="0" applyNumberFormat="true" applyFont="true" applyFill="true" applyBorder="true" applyAlignment="true" applyProtection="true">
      <alignment horizontal="center" vertical="center"/>
    </xf>
    <xf numFmtId="0" fontId="132" fillId="81" borderId="123" xfId="0" applyNumberFormat="true" applyFont="true" applyFill="true" applyBorder="true" applyAlignment="true" applyProtection="true">
      <alignment horizontal="center" vertical="center"/>
    </xf>
    <xf numFmtId="0" fontId="133" fillId="82" borderId="124" xfId="0" applyNumberFormat="true" applyFont="true" applyFill="true" applyBorder="true" applyAlignment="true" applyProtection="true">
      <alignment horizontal="center" vertical="center"/>
    </xf>
    <xf numFmtId="0" fontId="134" fillId="83" borderId="125" xfId="0" applyNumberFormat="true" applyFont="true" applyFill="true" applyBorder="true" applyAlignment="true" applyProtection="true">
      <alignment horizontal="center" vertical="center"/>
    </xf>
    <xf numFmtId="164" fontId="135" fillId="84" borderId="126" xfId="0" applyNumberFormat="true" applyFont="true" applyFill="true" applyBorder="true" applyAlignment="true" applyProtection="true">
      <alignment horizontal="center" vertical="center"/>
    </xf>
    <xf numFmtId="0" fontId="136" fillId="85" borderId="127" xfId="0" applyNumberFormat="true" applyFont="true" applyFill="true" applyBorder="true" applyAlignment="true" applyProtection="true">
      <alignment horizontal="center" vertical="center"/>
    </xf>
    <xf numFmtId="0" fontId="137" fillId="86" borderId="128" xfId="0" applyNumberFormat="true" applyFont="true" applyFill="true" applyBorder="true" applyAlignment="true" applyProtection="true">
      <alignment horizontal="center" vertical="center"/>
    </xf>
    <xf numFmtId="0" fontId="138" fillId="87" borderId="129" xfId="0" applyNumberFormat="true" applyFont="true" applyFill="true" applyBorder="true" applyAlignment="true" applyProtection="true">
      <alignment horizontal="center" vertical="center"/>
    </xf>
    <xf numFmtId="0" fontId="139" fillId="88" borderId="130" xfId="0" applyNumberFormat="true" applyFont="true" applyFill="true" applyBorder="true" applyAlignment="true" applyProtection="true">
      <alignment horizontal="center" vertical="center"/>
    </xf>
    <xf numFmtId="164" fontId="140" fillId="89" borderId="131" xfId="0" applyNumberFormat="true" applyFont="true" applyFill="true" applyBorder="true" applyAlignment="true" applyProtection="true">
      <alignment horizontal="center" vertical="center"/>
    </xf>
    <xf numFmtId="0" fontId="141" fillId="90" borderId="132" xfId="0" applyNumberFormat="true" applyFont="true" applyFill="true" applyBorder="true" applyAlignment="true" applyProtection="true">
      <alignment horizontal="center" vertical="center"/>
    </xf>
    <xf numFmtId="0" fontId="142" fillId="91" borderId="133" xfId="0" applyNumberFormat="true" applyFont="true" applyFill="true" applyBorder="true" applyAlignment="true" applyProtection="true">
      <alignment horizontal="center" vertical="center"/>
    </xf>
    <xf numFmtId="0" fontId="143" fillId="92" borderId="134" xfId="0" applyNumberFormat="true" applyFont="true" applyFill="true" applyBorder="true" applyAlignment="true" applyProtection="true">
      <alignment horizontal="center" vertical="center"/>
    </xf>
    <xf numFmtId="0" fontId="144" fillId="93" borderId="135" xfId="0" applyNumberFormat="true" applyFont="true" applyFill="true" applyBorder="true" applyAlignment="true" applyProtection="true">
      <alignment horizontal="center" vertical="center"/>
    </xf>
    <xf numFmtId="164" fontId="145" fillId="94" borderId="136" xfId="0" applyNumberFormat="true" applyFont="true" applyFill="true" applyBorder="true" applyAlignment="true" applyProtection="true">
      <alignment horizontal="center" vertical="center"/>
    </xf>
    <xf numFmtId="0" fontId="146" fillId="95" borderId="137" xfId="0" applyNumberFormat="true" applyFont="true" applyFill="true" applyBorder="true" applyAlignment="true" applyProtection="true">
      <alignment horizontal="center" vertical="center"/>
    </xf>
    <xf numFmtId="0" fontId="147" fillId="96" borderId="138" xfId="0" applyNumberFormat="true" applyFont="true" applyFill="true" applyBorder="true" applyAlignment="true" applyProtection="true">
      <alignment horizontal="center" vertical="center"/>
    </xf>
    <xf numFmtId="0" fontId="148" fillId="97" borderId="139" xfId="0" applyNumberFormat="true" applyFont="true" applyFill="true" applyBorder="true" applyAlignment="true" applyProtection="true">
      <alignment horizontal="center" vertical="center"/>
    </xf>
    <xf numFmtId="0" fontId="149" fillId="98" borderId="140" xfId="0" applyNumberFormat="true" applyFont="true" applyFill="true" applyBorder="true" applyAlignment="true" applyProtection="true">
      <alignment horizontal="center" vertical="center"/>
    </xf>
    <xf numFmtId="164" fontId="150" fillId="99" borderId="141" xfId="0" applyNumberFormat="true" applyFont="true" applyFill="true" applyBorder="true" applyAlignment="true" applyProtection="true">
      <alignment horizontal="center" vertical="center"/>
    </xf>
    <xf numFmtId="0" fontId="151" fillId="100" borderId="142" xfId="0" applyNumberFormat="true" applyFont="true" applyFill="true" applyBorder="true" applyAlignment="true" applyProtection="true">
      <alignment horizontal="center" vertical="center"/>
    </xf>
    <xf numFmtId="0" fontId="152" fillId="101" borderId="143" xfId="0" applyNumberFormat="true" applyFont="true" applyFill="true" applyBorder="true" applyAlignment="true" applyProtection="true">
      <alignment horizontal="center" vertical="center"/>
    </xf>
    <xf numFmtId="0" fontId="153" fillId="102" borderId="144" xfId="0" applyNumberFormat="true" applyFont="true" applyFill="true" applyBorder="true" applyAlignment="true" applyProtection="true">
      <alignment horizontal="center" vertical="center"/>
    </xf>
    <xf numFmtId="0" fontId="154" fillId="103" borderId="145" xfId="0" applyNumberFormat="true" applyFont="true" applyFill="true" applyBorder="true" applyAlignment="true" applyProtection="true">
      <alignment horizontal="center" vertical="center"/>
    </xf>
    <xf numFmtId="164" fontId="155" fillId="104" borderId="146" xfId="0" applyNumberFormat="true" applyFont="true" applyFill="true" applyBorder="true" applyAlignment="true" applyProtection="true">
      <alignment horizontal="center" vertical="center"/>
    </xf>
    <xf numFmtId="0" fontId="156" fillId="105" borderId="147" xfId="0" applyNumberFormat="true" applyFont="true" applyFill="true" applyBorder="true" applyAlignment="true" applyProtection="true">
      <alignment horizontal="center" vertical="center"/>
    </xf>
    <xf numFmtId="0" fontId="157" fillId="106" borderId="148" xfId="0" applyNumberFormat="true" applyFont="true" applyFill="true" applyBorder="true" applyAlignment="true" applyProtection="true">
      <alignment horizontal="center" vertical="center"/>
    </xf>
    <xf numFmtId="0" fontId="158" fillId="107" borderId="149" xfId="0" applyNumberFormat="true" applyFont="true" applyFill="true" applyBorder="true" applyAlignment="true" applyProtection="true">
      <alignment horizontal="center" vertical="center"/>
    </xf>
    <xf numFmtId="0" fontId="159" fillId="108" borderId="150" xfId="0" applyNumberFormat="true" applyFont="true" applyFill="true" applyBorder="true" applyAlignment="true" applyProtection="true">
      <alignment horizontal="center" vertical="center"/>
    </xf>
    <xf numFmtId="164" fontId="160" fillId="109" borderId="151" xfId="0" applyNumberFormat="true" applyFont="true" applyFill="true" applyBorder="true" applyAlignment="true" applyProtection="true">
      <alignment horizontal="center" vertical="center"/>
    </xf>
    <xf numFmtId="0" fontId="161" fillId="110" borderId="152" xfId="0" applyNumberFormat="true" applyFont="true" applyFill="true" applyBorder="true" applyAlignment="true" applyProtection="true">
      <alignment horizontal="center" vertical="center"/>
    </xf>
    <xf numFmtId="0" fontId="162" fillId="111" borderId="153" xfId="0" applyNumberFormat="true" applyFont="true" applyFill="true" applyBorder="true" applyAlignment="true" applyProtection="true">
      <alignment horizontal="center" vertical="center"/>
    </xf>
    <xf numFmtId="0" fontId="163" fillId="112" borderId="154" xfId="0" applyNumberFormat="true" applyFont="true" applyFill="true" applyBorder="true" applyAlignment="true" applyProtection="true">
      <alignment horizontal="center" vertical="center"/>
    </xf>
    <xf numFmtId="0" fontId="164" fillId="113" borderId="155" xfId="0" applyNumberFormat="true" applyFont="true" applyFill="true" applyBorder="true" applyAlignment="true" applyProtection="true">
      <alignment horizontal="center" vertical="center"/>
    </xf>
    <xf numFmtId="164" fontId="165" fillId="114" borderId="156" xfId="0" applyNumberFormat="true" applyFont="true" applyFill="true" applyBorder="true" applyAlignment="true" applyProtection="true">
      <alignment horizontal="center" vertical="center"/>
    </xf>
    <xf numFmtId="0" fontId="166" fillId="115" borderId="157" xfId="0" applyNumberFormat="true" applyFont="true" applyFill="true" applyBorder="true" applyAlignment="true" applyProtection="true">
      <alignment horizontal="center" vertical="center"/>
    </xf>
    <xf numFmtId="0" fontId="167" fillId="116" borderId="158" xfId="0" applyNumberFormat="true" applyFont="true" applyFill="true" applyBorder="true" applyAlignment="true" applyProtection="true">
      <alignment horizontal="center" vertical="center"/>
    </xf>
    <xf numFmtId="0" fontId="168" fillId="117" borderId="159" xfId="0" applyNumberFormat="true" applyFont="true" applyFill="true" applyBorder="true" applyAlignment="true" applyProtection="true">
      <alignment horizontal="center" vertical="center"/>
    </xf>
    <xf numFmtId="0" fontId="169" fillId="118" borderId="160" xfId="0" applyNumberFormat="true" applyFont="true" applyFill="true" applyBorder="true" applyAlignment="true" applyProtection="true">
      <alignment horizontal="center" vertical="center"/>
    </xf>
    <xf numFmtId="164" fontId="170" fillId="119" borderId="161" xfId="0" applyNumberFormat="true" applyFont="true" applyFill="true" applyBorder="true" applyAlignment="true" applyProtection="true">
      <alignment horizontal="center" vertical="center"/>
    </xf>
    <xf numFmtId="0" fontId="171" fillId="120" borderId="162" xfId="0" applyNumberFormat="true" applyFont="true" applyFill="true" applyBorder="true" applyAlignment="true" applyProtection="true">
      <alignment horizontal="center" vertical="center"/>
    </xf>
    <xf numFmtId="0" fontId="172" fillId="121" borderId="163" xfId="0" applyNumberFormat="true" applyFont="true" applyFill="true" applyBorder="true" applyAlignment="true" applyProtection="true">
      <alignment horizontal="center" vertical="center"/>
    </xf>
    <xf numFmtId="0" fontId="173" fillId="122" borderId="164" xfId="0" applyNumberFormat="true" applyFont="true" applyFill="true" applyBorder="true" applyAlignment="true" applyProtection="true">
      <alignment horizontal="center" vertical="center"/>
    </xf>
    <xf numFmtId="0" fontId="174" fillId="123" borderId="165" xfId="0" applyNumberFormat="true" applyFont="true" applyFill="true" applyBorder="true" applyAlignment="true" applyProtection="true">
      <alignment horizontal="center" vertical="center"/>
    </xf>
    <xf numFmtId="164" fontId="175" fillId="124" borderId="166" xfId="0" applyNumberFormat="true" applyFont="true" applyFill="true" applyBorder="true" applyAlignment="true" applyProtection="true">
      <alignment horizontal="center" vertical="center"/>
    </xf>
    <xf numFmtId="0" fontId="176" fillId="125" borderId="167" xfId="0" applyNumberFormat="true" applyFont="true" applyFill="true" applyBorder="true" applyAlignment="true" applyProtection="true">
      <alignment horizontal="center" vertical="center"/>
    </xf>
    <xf numFmtId="0" fontId="177" fillId="126" borderId="168" xfId="0" applyNumberFormat="true" applyFont="true" applyFill="true" applyBorder="true" applyAlignment="true" applyProtection="true">
      <alignment horizontal="center" vertical="center"/>
    </xf>
    <xf numFmtId="0" fontId="178" fillId="127" borderId="169" xfId="0" applyNumberFormat="true" applyFont="true" applyFill="true" applyBorder="true" applyAlignment="true" applyProtection="true">
      <alignment horizontal="center" vertical="center"/>
    </xf>
    <xf numFmtId="0" fontId="179" fillId="128" borderId="170" xfId="0" applyNumberFormat="true" applyFont="true" applyFill="true" applyBorder="true" applyAlignment="true" applyProtection="true">
      <alignment horizontal="center" vertical="center"/>
    </xf>
    <xf numFmtId="164" fontId="180" fillId="129" borderId="171" xfId="0" applyNumberFormat="true" applyFont="true" applyFill="true" applyBorder="true" applyAlignment="true" applyProtection="true">
      <alignment horizontal="center" vertical="center"/>
    </xf>
    <xf numFmtId="0" fontId="181" fillId="130" borderId="172" xfId="0" applyNumberFormat="true" applyFont="true" applyFill="true" applyBorder="true" applyAlignment="true" applyProtection="true">
      <alignment horizontal="center" vertical="center"/>
    </xf>
    <xf numFmtId="0" fontId="182" fillId="131" borderId="173" xfId="0" applyNumberFormat="true" applyFont="true" applyFill="true" applyBorder="true" applyAlignment="true" applyProtection="true">
      <alignment horizontal="center" vertical="center"/>
    </xf>
    <xf numFmtId="0" fontId="183" fillId="132" borderId="174" xfId="0" applyNumberFormat="true" applyFont="true" applyFill="true" applyBorder="true" applyAlignment="true" applyProtection="true">
      <alignment horizontal="center" vertical="center"/>
    </xf>
    <xf numFmtId="0" fontId="184" fillId="133" borderId="175" xfId="0" applyNumberFormat="true" applyFont="true" applyFill="true" applyBorder="true" applyAlignment="true" applyProtection="true">
      <alignment horizontal="center" vertical="center"/>
    </xf>
    <xf numFmtId="164" fontId="185" fillId="134" borderId="176" xfId="0" applyNumberFormat="true" applyFont="true" applyFill="true" applyBorder="true" applyAlignment="true" applyProtection="true">
      <alignment horizontal="center" vertical="center"/>
    </xf>
    <xf numFmtId="0" fontId="186" fillId="135" borderId="177" xfId="0" applyNumberFormat="true" applyFont="true" applyFill="true" applyBorder="true" applyAlignment="true" applyProtection="true">
      <alignment horizontal="center" vertical="center"/>
    </xf>
    <xf numFmtId="0" fontId="187" fillId="136" borderId="178" xfId="0" applyNumberFormat="true" applyFont="true" applyFill="true" applyBorder="true" applyAlignment="true" applyProtection="true">
      <alignment horizontal="center" vertical="center"/>
    </xf>
    <xf numFmtId="0" fontId="188" fillId="137" borderId="179" xfId="0" applyNumberFormat="true" applyFont="true" applyFill="true" applyBorder="true" applyAlignment="true" applyProtection="true">
      <alignment horizontal="center" vertical="center"/>
    </xf>
    <xf numFmtId="0" fontId="189" fillId="138" borderId="180" xfId="0" applyNumberFormat="true" applyFont="true" applyFill="true" applyBorder="true" applyAlignment="true" applyProtection="true">
      <alignment horizontal="center" vertical="center"/>
    </xf>
    <xf numFmtId="164" fontId="190" fillId="139" borderId="181" xfId="0" applyNumberFormat="true" applyFont="true" applyFill="true" applyBorder="true" applyAlignment="true" applyProtection="true">
      <alignment horizontal="center" vertical="center"/>
    </xf>
    <xf numFmtId="0" fontId="191" fillId="140" borderId="182" xfId="0" applyNumberFormat="true" applyFont="true" applyFill="true" applyBorder="true" applyAlignment="true" applyProtection="true">
      <alignment horizontal="center" vertical="center"/>
    </xf>
    <xf numFmtId="0" fontId="192" fillId="141" borderId="183" xfId="0" applyNumberFormat="true" applyFont="true" applyFill="true" applyBorder="true" applyAlignment="true" applyProtection="true">
      <alignment horizontal="center" vertical="center"/>
    </xf>
    <xf numFmtId="0" fontId="193" fillId="142" borderId="184" xfId="0" applyNumberFormat="true" applyFont="true" applyFill="true" applyBorder="true" applyAlignment="true" applyProtection="true">
      <alignment horizontal="center" vertical="center"/>
    </xf>
    <xf numFmtId="0" fontId="194" fillId="143" borderId="185" xfId="0" applyNumberFormat="true" applyFont="true" applyFill="true" applyBorder="true" applyAlignment="true" applyProtection="true">
      <alignment horizontal="center" vertical="center"/>
    </xf>
    <xf numFmtId="164" fontId="195" fillId="144" borderId="186" xfId="0" applyNumberFormat="true" applyFont="true" applyFill="true" applyBorder="true" applyAlignment="true" applyProtection="true">
      <alignment horizontal="center" vertical="center"/>
    </xf>
    <xf numFmtId="0" fontId="196" fillId="145" borderId="187" xfId="0" applyNumberFormat="true" applyFont="true" applyFill="true" applyBorder="true" applyAlignment="true" applyProtection="true">
      <alignment horizontal="center" vertical="center"/>
    </xf>
    <xf numFmtId="0" fontId="197" fillId="146" borderId="188" xfId="0" applyNumberFormat="true" applyFont="true" applyFill="true" applyBorder="true" applyAlignment="true" applyProtection="true">
      <alignment horizontal="center" vertical="center"/>
    </xf>
    <xf numFmtId="0" fontId="198" fillId="147" borderId="189" xfId="0" applyNumberFormat="true" applyFont="true" applyFill="true" applyBorder="true" applyAlignment="true" applyProtection="true">
      <alignment horizontal="center" vertical="center"/>
    </xf>
    <xf numFmtId="0" fontId="199" fillId="148" borderId="190" xfId="0" applyNumberFormat="true" applyFont="true" applyFill="true" applyBorder="true" applyAlignment="true" applyProtection="true">
      <alignment horizontal="center" vertical="center"/>
    </xf>
    <xf numFmtId="164" fontId="200" fillId="149" borderId="191" xfId="0" applyNumberFormat="true" applyFont="true" applyFill="true" applyBorder="true" applyAlignment="true" applyProtection="true">
      <alignment horizontal="center" vertical="center"/>
    </xf>
    <xf numFmtId="0" fontId="201" fillId="150" borderId="192" xfId="0" applyNumberFormat="true" applyFont="true" applyFill="true" applyBorder="true" applyAlignment="true" applyProtection="true">
      <alignment horizontal="center" vertical="center"/>
    </xf>
    <xf numFmtId="0" fontId="202" fillId="151" borderId="193" xfId="0" applyNumberFormat="true" applyFont="true" applyFill="true" applyBorder="true" applyAlignment="true" applyProtection="true">
      <alignment horizontal="center" vertical="center"/>
    </xf>
    <xf numFmtId="0" fontId="203" fillId="152" borderId="194" xfId="0" applyNumberFormat="true" applyFont="true" applyFill="true" applyBorder="true" applyAlignment="true" applyProtection="true">
      <alignment horizontal="center" vertical="center"/>
    </xf>
    <xf numFmtId="0" fontId="204" fillId="153" borderId="195" xfId="0" applyNumberFormat="true" applyFont="true" applyFill="true" applyBorder="true" applyAlignment="true" applyProtection="true">
      <alignment horizontal="center" vertical="center"/>
    </xf>
    <xf numFmtId="164" fontId="205" fillId="154" borderId="196" xfId="0" applyNumberFormat="true" applyFont="true" applyFill="true" applyBorder="true" applyAlignment="true" applyProtection="true">
      <alignment horizontal="center" vertical="center"/>
    </xf>
    <xf numFmtId="0" fontId="206" fillId="155" borderId="197" xfId="0" applyNumberFormat="true" applyFont="true" applyFill="true" applyBorder="true" applyAlignment="true" applyProtection="true">
      <alignment horizontal="center" vertical="center"/>
    </xf>
    <xf numFmtId="0" fontId="207" fillId="156" borderId="198" xfId="0" applyNumberFormat="true" applyFont="true" applyFill="true" applyBorder="true" applyAlignment="true" applyProtection="true">
      <alignment horizontal="center" vertical="center"/>
    </xf>
    <xf numFmtId="0" fontId="208" fillId="157" borderId="199" xfId="0" applyNumberFormat="true" applyFont="true" applyFill="true" applyBorder="true" applyAlignment="true" applyProtection="true">
      <alignment horizontal="center" vertical="center"/>
    </xf>
    <xf numFmtId="0" fontId="209" fillId="158" borderId="200" xfId="0" applyNumberFormat="true" applyFont="true" applyFill="true" applyBorder="true" applyAlignment="true" applyProtection="true">
      <alignment horizontal="center" vertical="center"/>
    </xf>
    <xf numFmtId="164" fontId="210" fillId="159" borderId="201" xfId="0" applyNumberFormat="true" applyFont="true" applyFill="true" applyBorder="true" applyAlignment="true" applyProtection="true">
      <alignment horizontal="center" vertical="center"/>
    </xf>
    <xf numFmtId="0" fontId="211" fillId="160" borderId="202" xfId="0" applyNumberFormat="true" applyFont="true" applyFill="true" applyBorder="true" applyAlignment="true" applyProtection="true">
      <alignment horizontal="center" vertical="center"/>
    </xf>
    <xf numFmtId="0" fontId="212" fillId="161" borderId="203" xfId="0" applyNumberFormat="true" applyFont="true" applyFill="true" applyBorder="true" applyAlignment="true" applyProtection="true">
      <alignment horizontal="center" vertical="center"/>
    </xf>
    <xf numFmtId="0" fontId="213" fillId="162" borderId="204" xfId="0" applyNumberFormat="true" applyFont="true" applyFill="true" applyBorder="true" applyAlignment="true" applyProtection="true">
      <alignment horizontal="center" vertical="center"/>
    </xf>
    <xf numFmtId="0" fontId="214" fillId="163" borderId="205" xfId="0" applyNumberFormat="true" applyFont="true" applyFill="true" applyBorder="true" applyAlignment="true" applyProtection="true">
      <alignment horizontal="center" vertical="center"/>
    </xf>
    <xf numFmtId="164" fontId="215" fillId="164" borderId="206" xfId="0" applyNumberFormat="true" applyFont="true" applyFill="true" applyBorder="true" applyAlignment="true" applyProtection="true">
      <alignment horizontal="center" vertical="center"/>
    </xf>
    <xf numFmtId="0" fontId="216" fillId="165" borderId="207" xfId="0" applyNumberFormat="true" applyFont="true" applyFill="true" applyBorder="true" applyAlignment="true" applyProtection="true">
      <alignment horizontal="center" vertical="center"/>
    </xf>
    <xf numFmtId="0" fontId="217" fillId="166" borderId="208" xfId="0" applyNumberFormat="true" applyFont="true" applyFill="true" applyBorder="true" applyAlignment="true" applyProtection="true">
      <alignment horizontal="center" vertical="center"/>
    </xf>
    <xf numFmtId="0" fontId="218" fillId="167" borderId="209" xfId="0" applyNumberFormat="true" applyFont="true" applyFill="true" applyBorder="true" applyAlignment="true" applyProtection="true">
      <alignment horizontal="center" vertical="center"/>
    </xf>
    <xf numFmtId="0" fontId="219" fillId="168" borderId="210" xfId="0" applyNumberFormat="true" applyFont="true" applyFill="true" applyBorder="true" applyAlignment="true" applyProtection="true">
      <alignment horizontal="center" vertical="center"/>
    </xf>
    <xf numFmtId="164" fontId="220" fillId="169" borderId="211" xfId="0" applyNumberFormat="true" applyFont="true" applyFill="true" applyBorder="true" applyAlignment="true" applyProtection="true">
      <alignment horizontal="center" vertical="center"/>
    </xf>
    <xf numFmtId="0" fontId="221" fillId="170" borderId="212" xfId="0" applyNumberFormat="true" applyFont="true" applyFill="true" applyBorder="true" applyAlignment="true" applyProtection="true">
      <alignment horizontal="center" vertical="center"/>
    </xf>
    <xf numFmtId="0" fontId="222" fillId="171" borderId="213" xfId="0" applyNumberFormat="true" applyFont="true" applyFill="true" applyBorder="true" applyAlignment="true" applyProtection="true">
      <alignment horizontal="center" vertical="center"/>
    </xf>
    <xf numFmtId="0" fontId="223" fillId="172" borderId="214" xfId="0" applyNumberFormat="true" applyFont="true" applyFill="true" applyBorder="true" applyAlignment="true" applyProtection="true">
      <alignment horizontal="center" vertical="center"/>
    </xf>
    <xf numFmtId="0" fontId="224" fillId="173" borderId="215" xfId="0" applyNumberFormat="true" applyFont="true" applyFill="true" applyBorder="true" applyAlignment="true" applyProtection="true">
      <alignment horizontal="center" vertical="center"/>
    </xf>
    <xf numFmtId="164" fontId="225" fillId="174" borderId="216" xfId="0" applyNumberFormat="true" applyFont="true" applyFill="true" applyBorder="true" applyAlignment="true" applyProtection="true">
      <alignment horizontal="center" vertical="center"/>
    </xf>
    <xf numFmtId="0" fontId="226" fillId="175" borderId="217" xfId="0" applyNumberFormat="true" applyFont="true" applyFill="true" applyBorder="true" applyAlignment="true" applyProtection="true">
      <alignment horizontal="center" vertical="center"/>
    </xf>
    <xf numFmtId="0" fontId="227" fillId="176" borderId="218" xfId="0" applyNumberFormat="true" applyFont="true" applyFill="true" applyBorder="true" applyAlignment="true" applyProtection="true">
      <alignment horizontal="center" vertical="center"/>
    </xf>
    <xf numFmtId="0" fontId="228" fillId="177" borderId="219" xfId="0" applyNumberFormat="true" applyFont="true" applyFill="true" applyBorder="true" applyAlignment="true" applyProtection="true">
      <alignment horizontal="center" vertical="center"/>
    </xf>
    <xf numFmtId="0" fontId="229" fillId="178" borderId="220" xfId="0" applyNumberFormat="true" applyFont="true" applyFill="true" applyBorder="true" applyAlignment="true" applyProtection="true">
      <alignment horizontal="center" vertical="center"/>
    </xf>
    <xf numFmtId="164" fontId="230" fillId="179" borderId="221" xfId="0" applyNumberFormat="true" applyFont="true" applyFill="true" applyBorder="true" applyAlignment="true" applyProtection="true">
      <alignment horizontal="center" vertical="center"/>
    </xf>
    <xf numFmtId="0" fontId="231" fillId="180" borderId="222" xfId="0" applyNumberFormat="true" applyFont="true" applyFill="true" applyBorder="true" applyAlignment="true" applyProtection="true">
      <alignment horizontal="center" vertical="center"/>
    </xf>
    <xf numFmtId="0" fontId="232" fillId="181" borderId="223" xfId="0" applyNumberFormat="true" applyFont="true" applyFill="true" applyBorder="true" applyAlignment="true" applyProtection="true">
      <alignment horizontal="center" vertical="center"/>
    </xf>
    <xf numFmtId="0" fontId="233" fillId="182" borderId="224" xfId="0" applyNumberFormat="true" applyFont="true" applyFill="true" applyBorder="true" applyAlignment="true" applyProtection="true">
      <alignment horizontal="center" vertical="center"/>
    </xf>
    <xf numFmtId="0" fontId="234" fillId="183" borderId="225" xfId="0" applyNumberFormat="true" applyFont="true" applyFill="true" applyBorder="true" applyAlignment="true" applyProtection="true">
      <alignment horizontal="center" vertical="center"/>
    </xf>
    <xf numFmtId="164" fontId="235" fillId="184" borderId="226" xfId="0" applyNumberFormat="true" applyFont="true" applyFill="true" applyBorder="true" applyAlignment="true" applyProtection="true">
      <alignment horizontal="center" vertical="center"/>
    </xf>
    <xf numFmtId="0" fontId="236" fillId="185" borderId="227" xfId="0" applyNumberFormat="true" applyFont="true" applyFill="true" applyBorder="true" applyAlignment="true" applyProtection="true">
      <alignment horizontal="center" vertical="center"/>
    </xf>
    <xf numFmtId="0" fontId="237" fillId="186" borderId="228" xfId="0" applyNumberFormat="true" applyFont="true" applyFill="true" applyBorder="true" applyAlignment="true" applyProtection="true">
      <alignment horizontal="center" vertical="center"/>
    </xf>
    <xf numFmtId="0" fontId="238" fillId="187" borderId="229" xfId="0" applyNumberFormat="true" applyFont="true" applyFill="true" applyBorder="true" applyAlignment="true" applyProtection="true">
      <alignment horizontal="center" vertical="center"/>
    </xf>
    <xf numFmtId="0" fontId="239" fillId="188" borderId="230" xfId="0" applyNumberFormat="true" applyFont="true" applyFill="true" applyBorder="true" applyAlignment="true" applyProtection="true">
      <alignment horizontal="center" vertical="center"/>
    </xf>
    <xf numFmtId="164" fontId="240" fillId="189" borderId="231" xfId="0" applyNumberFormat="true" applyFont="true" applyFill="true" applyBorder="true" applyAlignment="true" applyProtection="true">
      <alignment horizontal="center" vertical="center"/>
    </xf>
    <xf numFmtId="0" fontId="241" fillId="190" borderId="232" xfId="0" applyNumberFormat="true" applyFont="true" applyFill="true" applyBorder="true" applyAlignment="true" applyProtection="true">
      <alignment horizontal="center" vertical="center"/>
    </xf>
    <xf numFmtId="0" fontId="242" fillId="191" borderId="233" xfId="0" applyNumberFormat="true" applyFont="true" applyFill="true" applyBorder="true" applyAlignment="true" applyProtection="true">
      <alignment horizontal="center" vertical="center"/>
    </xf>
    <xf numFmtId="0" fontId="243" fillId="192" borderId="234" xfId="0" applyNumberFormat="true" applyFont="true" applyFill="true" applyBorder="true" applyAlignment="true" applyProtection="true">
      <alignment horizontal="center" vertical="center"/>
    </xf>
    <xf numFmtId="1" fontId="3" fillId="0" borderId="234" xfId="0" applyNumberFormat="true" applyFont="true" applyBorder="true" applyAlignment="true">
      <alignment horizontal="center" vertical="center"/>
    </xf>
    <xf numFmtId="1" fontId="3" fillId="0" borderId="23" xfId="0" applyNumberFormat="true" applyFont="true" applyBorder="true" applyAlignment="true">
      <alignment horizontal="center" vertical="center"/>
    </xf>
    <xf numFmtId="0" fontId="3" fillId="0" borderId="33" xfId="0" applyFont="true" applyBorder="true" applyAlignment="true">
      <alignment horizontal="left" vertical="center" wrapText="true"/>
    </xf>
    <xf numFmtId="1" fontId="3" fillId="0" borderId="27" xfId="0" applyNumberFormat="true" applyFont="true" applyBorder="true" applyAlignment="true">
      <alignment horizontal="center" vertical="center"/>
    </xf>
    <xf numFmtId="1" fontId="3" fillId="0" borderId="28" xfId="0" applyNumberFormat="true" applyFont="true" applyBorder="true" applyAlignment="true">
      <alignment horizontal="center" vertical="center"/>
    </xf>
    <xf numFmtId="0" fontId="7" fillId="17" borderId="54" xfId="11" applyFont="true" applyFill="true" applyBorder="true" applyAlignment="true">
      <alignment horizontal="center"/>
    </xf>
    <xf numFmtId="0" fontId="4" fillId="2" borderId="69" xfId="14" applyFont="true" applyFill="true" applyBorder="true" applyAlignment="true">
      <alignment horizontal="center" wrapText="true"/>
    </xf>
    <xf numFmtId="0" fontId="4" fillId="2" borderId="69" xfId="14" applyFont="true" applyFill="true" applyBorder="true" applyAlignment="true">
      <alignment horizontal="center"/>
    </xf>
    <xf numFmtId="0" fontId="60" fillId="42" borderId="38" xfId="14" applyFont="true" applyFill="true" applyBorder="true" applyAlignment="true">
      <alignment horizontal="center" vertical="center"/>
    </xf>
    <xf numFmtId="0" fontId="60" fillId="42" borderId="69" xfId="14" applyFont="true" applyFill="true" applyBorder="true" applyAlignment="true">
      <alignment horizontal="center" vertical="center"/>
    </xf>
    <xf numFmtId="0" fontId="60" fillId="42" borderId="39" xfId="14" applyFont="true" applyFill="true" applyBorder="true" applyAlignment="true">
      <alignment horizontal="center" vertical="center"/>
    </xf>
    <xf numFmtId="0" fontId="60" fillId="43" borderId="69" xfId="14" applyFont="true" applyFill="true" applyBorder="true" applyAlignment="true">
      <alignment horizontal="center" vertical="center"/>
    </xf>
    <xf numFmtId="0" fontId="60" fillId="27" borderId="38" xfId="14" applyFont="true" applyFill="true" applyBorder="true" applyAlignment="true">
      <alignment horizontal="center" vertical="center"/>
    </xf>
    <xf numFmtId="0" fontId="60" fillId="27" borderId="69"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 fillId="0" borderId="31"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2" fillId="48" borderId="17"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69" xfId="0" applyFont="true" applyBorder="true" applyAlignment="true">
      <alignment horizontal="left" vertical="top" wrapText="true"/>
    </xf>
    <xf numFmtId="0" fontId="3" fillId="0" borderId="69" xfId="0" applyFont="true" applyBorder="true" applyAlignment="true">
      <alignment horizontal="left" vertical="top" wrapText="true"/>
    </xf>
    <xf numFmtId="0" fontId="61" fillId="24" borderId="90" xfId="20" applyFont="true" applyFill="true" applyAlignment="true">
      <alignment horizontal="center" vertical="center"/>
    </xf>
    <xf numFmtId="0" fontId="11" fillId="2" borderId="90" xfId="20" applyFont="true" applyFill="true"/>
    <xf numFmtId="0" fontId="61" fillId="2" borderId="90" xfId="20" applyFont="true" applyFill="true" applyAlignment="true">
      <alignment horizontal="center" vertical="center"/>
    </xf>
    <xf numFmtId="0" fontId="79" fillId="2" borderId="90" xfId="20" applyFont="true" applyFill="true"/>
    <xf numFmtId="0" fontId="26" fillId="2" borderId="90" xfId="20" applyFont="true" applyFill="true"/>
    <xf numFmtId="0" fontId="80" fillId="2" borderId="90" xfId="20" applyFont="true" applyFill="true"/>
    <xf numFmtId="0" fontId="65" fillId="2" borderId="90" xfId="20" applyFont="true" applyFill="true"/>
    <xf numFmtId="0" fontId="11" fillId="2" borderId="90" xfId="20" applyFont="true" applyFill="true" applyAlignment="true">
      <alignment vertical="center" wrapText="true"/>
    </xf>
    <xf numFmtId="0" fontId="5" fillId="2" borderId="90" xfId="20" applyFont="true" applyFill="true" applyAlignment="true">
      <alignment vertical="center" wrapText="true"/>
    </xf>
    <xf numFmtId="0" fontId="11" fillId="0" borderId="90" xfId="20" applyFont="true"/>
    <xf numFmtId="0" fontId="7" fillId="2" borderId="90" xfId="20" applyFont="true" applyFill="true"/>
    <xf numFmtId="0" fontId="3" fillId="2" borderId="90" xfId="20" applyFont="true" applyFill="true"/>
    <xf numFmtId="0" fontId="14" fillId="0" borderId="72" xfId="20" applyFont="true" applyBorder="true" applyAlignment="true">
      <alignment horizontal="center" vertical="center" wrapText="true"/>
    </xf>
    <xf numFmtId="0" fontId="64" fillId="42" borderId="14" xfId="20" applyFont="true" applyFill="true" applyBorder="true" applyAlignment="true">
      <alignment horizontal="center" vertical="center"/>
    </xf>
    <xf numFmtId="0" fontId="14" fillId="0" borderId="36" xfId="20" applyFont="true" applyBorder="true" applyAlignment="true">
      <alignment horizontal="center" vertical="center" wrapText="true"/>
    </xf>
    <xf numFmtId="0" fontId="64" fillId="43" borderId="56" xfId="20" applyFont="true" applyFill="true" applyBorder="true" applyAlignment="true">
      <alignment horizontal="center" vertical="center"/>
    </xf>
    <xf numFmtId="0" fontId="64" fillId="43" borderId="14" xfId="20" applyFont="true" applyFill="true" applyBorder="true" applyAlignment="true">
      <alignment horizontal="center" vertical="center"/>
    </xf>
    <xf numFmtId="0" fontId="14" fillId="2" borderId="57" xfId="20" applyFont="true" applyFill="true" applyBorder="true" applyAlignment="true">
      <alignment horizontal="center" vertical="center" wrapText="true"/>
    </xf>
    <xf numFmtId="0" fontId="64" fillId="27" borderId="14" xfId="20" applyFont="true" applyFill="true" applyBorder="true" applyAlignment="true">
      <alignment horizontal="center" vertical="center"/>
    </xf>
    <xf numFmtId="0" fontId="64" fillId="27" borderId="15" xfId="20" applyFont="true" applyFill="true" applyBorder="true" applyAlignment="true">
      <alignment horizontal="center" vertical="center"/>
    </xf>
    <xf numFmtId="0" fontId="14" fillId="0" borderId="16" xfId="20" applyFont="true" applyBorder="true" applyAlignment="true">
      <alignment horizontal="center" vertical="center" wrapText="true"/>
    </xf>
    <xf numFmtId="0" fontId="16" fillId="2" borderId="76" xfId="20" applyFont="true" applyFill="true" applyBorder="true" applyAlignment="true">
      <alignment horizontal="center"/>
    </xf>
    <xf numFmtId="0" fontId="16" fillId="2" borderId="90" xfId="20" applyFont="true" applyFill="true" applyAlignment="true">
      <alignment horizontal="center"/>
    </xf>
    <xf numFmtId="0" fontId="16" fillId="2" borderId="82" xfId="20" applyFont="true" applyFill="true" applyBorder="true" applyAlignment="true">
      <alignment horizontal="center"/>
    </xf>
    <xf numFmtId="0" fontId="14" fillId="2" borderId="16" xfId="20" applyFont="true" applyFill="true" applyBorder="true" applyAlignment="true">
      <alignment horizontal="center" vertical="center" wrapText="true"/>
    </xf>
    <xf numFmtId="0" fontId="16" fillId="2" borderId="86" xfId="20" applyFont="true" applyFill="true" applyBorder="true" applyAlignment="true">
      <alignment horizontal="center"/>
    </xf>
    <xf numFmtId="0" fontId="16" fillId="2" borderId="17" xfId="20" applyFont="true" applyFill="true" applyBorder="true" applyAlignment="true">
      <alignment horizontal="center"/>
    </xf>
    <xf numFmtId="1" fontId="16" fillId="2" borderId="77" xfId="20" applyNumberFormat="true" applyFont="true" applyFill="true" applyBorder="true" applyAlignment="true">
      <alignment horizontal="center"/>
    </xf>
    <xf numFmtId="0" fontId="16" fillId="2" borderId="78" xfId="20" applyFont="true" applyFill="true" applyBorder="true" applyAlignment="true">
      <alignment horizontal="center"/>
    </xf>
    <xf numFmtId="1" fontId="16" fillId="2" borderId="83" xfId="20" applyNumberFormat="true" applyFont="true" applyFill="true" applyBorder="true" applyAlignment="true">
      <alignment horizontal="center"/>
    </xf>
    <xf numFmtId="0" fontId="16" fillId="2" borderId="84" xfId="20" applyFont="true" applyFill="true" applyBorder="true" applyAlignment="true">
      <alignment horizontal="center"/>
    </xf>
    <xf numFmtId="1" fontId="16" fillId="2" borderId="87" xfId="20" applyNumberFormat="true" applyFont="true" applyFill="true" applyBorder="true" applyAlignment="true">
      <alignment horizontal="center"/>
    </xf>
    <xf numFmtId="1" fontId="16" fillId="2" borderId="59"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0" fontId="16" fillId="2" borderId="74" xfId="20" applyFont="true" applyFill="true" applyBorder="true"/>
    <xf numFmtId="165" fontId="3" fillId="2" borderId="90" xfId="21" applyNumberFormat="true" applyFont="true" applyFill="true" applyAlignment="true">
      <alignment horizontal="center"/>
    </xf>
    <xf numFmtId="0" fontId="16" fillId="2" borderId="79" xfId="20" applyFont="true" applyFill="true" applyBorder="true"/>
    <xf numFmtId="0" fontId="16" fillId="2" borderId="85" xfId="20" applyFont="true" applyFill="true" applyBorder="true"/>
    <xf numFmtId="165" fontId="3" fillId="2" borderId="17" xfId="21" applyNumberFormat="true" applyFont="true" applyFill="true" applyBorder="true" applyAlignment="true">
      <alignment horizontal="center"/>
    </xf>
    <xf numFmtId="0" fontId="16" fillId="2" borderId="73" xfId="20" applyFont="true" applyFill="true" applyBorder="true"/>
    <xf numFmtId="0" fontId="16" fillId="2" borderId="80" xfId="20" applyFont="true" applyFill="true" applyBorder="true"/>
    <xf numFmtId="0" fontId="16" fillId="2" borderId="58" xfId="20" applyFont="true" applyFill="true" applyBorder="true"/>
    <xf numFmtId="0" fontId="16" fillId="2" borderId="80" xfId="20" applyFont="true" applyFill="true" applyBorder="true" applyAlignment="true">
      <alignment horizontal="left"/>
    </xf>
    <xf numFmtId="0" fontId="16" fillId="2" borderId="58" xfId="20" applyFont="true" applyFill="true" applyBorder="true" applyAlignment="true">
      <alignment horizontal="left"/>
    </xf>
    <xf numFmtId="0" fontId="16" fillId="2" borderId="75" xfId="20" applyFont="true" applyFill="true" applyBorder="true"/>
    <xf numFmtId="165" fontId="3" fillId="2" borderId="29" xfId="20" applyNumberFormat="true" applyFont="true" applyFill="true" applyBorder="true" applyAlignment="true">
      <alignment horizontal="center"/>
    </xf>
    <xf numFmtId="0" fontId="16" fillId="2" borderId="81" xfId="20" applyFont="true" applyFill="true" applyBorder="true" applyAlignment="true">
      <alignment horizontal="left"/>
    </xf>
    <xf numFmtId="165" fontId="3" fillId="2" borderId="29" xfId="21" applyNumberFormat="true" applyFont="true" applyFill="true" applyBorder="true" applyAlignment="true">
      <alignment horizontal="center"/>
    </xf>
    <xf numFmtId="0" fontId="16" fillId="2" borderId="61" xfId="20" applyFont="true" applyFill="true" applyBorder="true" applyAlignment="true">
      <alignment horizontal="left"/>
    </xf>
    <xf numFmtId="165" fontId="3" fillId="2" borderId="30" xfId="20" applyNumberFormat="true" applyFont="true" applyFill="true" applyBorder="true" applyAlignment="true">
      <alignment horizontal="center"/>
    </xf>
    <xf numFmtId="0" fontId="34" fillId="2" borderId="90" xfId="20" applyFont="true" applyFill="true"/>
    <xf numFmtId="0" fontId="16" fillId="2" borderId="90" xfId="20" applyFont="true" applyFill="true" applyAlignment="true">
      <alignment horizontal="left" vertical="center"/>
    </xf>
    <xf numFmtId="0" fontId="244" fillId="42" borderId="90" xfId="22" applyFont="true" applyFill="true" applyAlignment="true">
      <alignment horizontal="left" vertical="center" wrapText="true"/>
    </xf>
    <xf numFmtId="0" fontId="244" fillId="43" borderId="235" xfId="22" applyFont="true" applyFill="true" applyBorder="true" applyAlignment="true">
      <alignment horizontal="left" vertical="center" wrapText="true"/>
    </xf>
    <xf numFmtId="0" fontId="244" fillId="43" borderId="90" xfId="22" applyFont="true" applyFill="true" applyAlignment="true">
      <alignment horizontal="left" vertical="center" wrapText="true"/>
    </xf>
    <xf numFmtId="0" fontId="244" fillId="27" borderId="90" xfId="22" applyFont="true" applyFill="true" applyAlignment="true">
      <alignment horizontal="left" vertical="center" wrapText="true"/>
    </xf>
    <xf numFmtId="0" fontId="16" fillId="193" borderId="90" xfId="22" applyFont="true" applyFill="true" applyAlignment="true">
      <alignment horizontal="left" vertical="center" wrapText="true"/>
    </xf>
    <xf numFmtId="0" fontId="16" fillId="44" borderId="90" xfId="22" applyFont="true" applyFill="true" applyAlignment="true">
      <alignment horizontal="left" vertical="center" wrapText="true"/>
    </xf>
    <xf numFmtId="0" fontId="16" fillId="194" borderId="90" xfId="22" applyFont="true" applyFill="true" applyAlignment="true">
      <alignment horizontal="left" vertical="center" wrapText="true"/>
    </xf>
    <xf numFmtId="1" fontId="245" fillId="195" borderId="236"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7"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38"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39"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0"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1"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2"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3"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4"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5"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6"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7"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48"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49"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0"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1"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2"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3"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4"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5"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6"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7"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58"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59"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0"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1"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2"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3"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4"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5"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6"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7"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68"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69"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0"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1"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2"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3"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4"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5"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6"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7"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78"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79"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0"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1"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2"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3"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4"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5"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6"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7"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88"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89"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0"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1"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2"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3"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4"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5"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6"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7"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298"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299"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0"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1"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2"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3"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4"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5"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6"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7"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08"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09"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0"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1"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2"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3"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4"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5"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6"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7"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18"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19"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0"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1"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2"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3"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4"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5"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6"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7"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28"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29"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0"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1"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2"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3"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4"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5"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6"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7"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38"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39"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0"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1"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2"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3"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4"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5"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6"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7"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48"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49"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0"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1"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2"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3"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4"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5"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6"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7"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58"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59"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0"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1"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2"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3"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4"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5"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6"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7"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68"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69"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0"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1"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2"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3"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4"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5"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6"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7"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78"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79"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0"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1"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2"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3"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4"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5"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6"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7"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88"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89"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0"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1"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2"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3"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4"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5"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6"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7"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398"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399"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0"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1"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2"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3"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4"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5"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6"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7"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08"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09"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0"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1"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2"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3"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4"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5"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6"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7"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18"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19"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0"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1"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2"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3"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4"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5"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6"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7"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28"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29"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0"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1"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2"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3"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4"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5"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6"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7"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38"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39"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0"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1"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2"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3"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4"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5"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6"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7"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48"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49"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0"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1"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2"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3"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4"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5"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6"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7"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58"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59"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0"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1"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2"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3"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4"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5"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6"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7"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68"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69"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0"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1"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2"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3"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4"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5"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6"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7"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78"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79"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0"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1"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2"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3"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4"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5"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6"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7"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88"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89"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0"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1"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2"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3"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4"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5"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6"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7"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498"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499"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0"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1"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2"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3"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4"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5"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6"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7"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08"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09"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0"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1"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2"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3"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4"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5"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6"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7"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18"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19"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0"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1"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2"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3"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4"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5"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6"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7"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28"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29"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0"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1"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2"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3"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4"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5"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6"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7"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38"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39"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0"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1"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2"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3"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4"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5"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6"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7"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48"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49"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0"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1"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2"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3"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4"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5"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6"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7"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58"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59"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0"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1"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2"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3"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4"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5"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6"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7"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68"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69"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0"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1"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2"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3"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4"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5"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6"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7"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78"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79"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0"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1"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2"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3"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4"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5"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6"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7"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88"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89"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0"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1"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2"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3"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4"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5"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6"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7"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598"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599"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0"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1"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2"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3"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4"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5"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6"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7"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08"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09"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0"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1"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2"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3"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4"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5"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6"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7"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18"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19"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0"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1"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2"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3"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4"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5"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6"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7"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28"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29"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0"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1"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2"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3"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87.102508389999997</c:v>
                </c:pt>
                <c:pt idx="1">
                  <c:v>1E-10</c:v>
                </c:pt>
                <c:pt idx="2">
                  <c:v>1E-10</c:v>
                </c:pt>
                <c:pt idx="3">
                  <c:v>1E-10</c:v>
                </c:pt>
                <c:pt idx="4">
                  <c:v>1E-10</c:v>
                </c:pt>
                <c:pt idx="5">
                  <c:v>1E-10</c:v>
                </c:pt>
              </c:numCache>
            </c:numRef>
          </c:val>
          <c:extLst>
            <c:ext xmlns:c16="http://schemas.microsoft.com/office/drawing/2014/chart" uri="{C3380CC4-5D6E-409C-BE32-E72D297353CC}">
              <c16:uniqueId val="{00000000-7F86-4C65-905D-788F9DFCB0B5}"/>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86-4C65-905D-788F9DFCB0B5}"/>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86-4C65-905D-788F9DFCB0B5}"/>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F86-4C65-905D-788F9DFCB0B5}"/>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F86-4C65-905D-788F9DFCB0B5}"/>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86-4C65-905D-788F9DFCB0B5}"/>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86-4C65-905D-788F9DFCB0B5}"/>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12.15682402</c:v>
                </c:pt>
                <c:pt idx="1">
                  <c:v>1E-10</c:v>
                </c:pt>
                <c:pt idx="2">
                  <c:v>1E-10</c:v>
                </c:pt>
                <c:pt idx="3">
                  <c:v>1E-10</c:v>
                </c:pt>
                <c:pt idx="4">
                  <c:v>1E-10</c:v>
                </c:pt>
                <c:pt idx="5">
                  <c:v>1E-10</c:v>
                </c:pt>
              </c:numCache>
            </c:numRef>
          </c:val>
          <c:extLst>
            <c:ext xmlns:c16="http://schemas.microsoft.com/office/drawing/2014/chart" uri="{C3380CC4-5D6E-409C-BE32-E72D297353CC}">
              <c16:uniqueId val="{00000007-7F86-4C65-905D-788F9DFCB0B5}"/>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8-7F86-4C65-905D-788F9DFCB0B5}"/>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0.74066758840000002</c:v>
                </c:pt>
                <c:pt idx="1">
                  <c:v>1E-10</c:v>
                </c:pt>
                <c:pt idx="2">
                  <c:v>1E-10</c:v>
                </c:pt>
                <c:pt idx="3">
                  <c:v>1E-10</c:v>
                </c:pt>
                <c:pt idx="4">
                  <c:v>1E-10</c:v>
                </c:pt>
                <c:pt idx="5">
                  <c:v>1E-10</c:v>
                </c:pt>
              </c:numCache>
            </c:numRef>
          </c:val>
          <c:extLst>
            <c:ext xmlns:c16="http://schemas.microsoft.com/office/drawing/2014/chart" uri="{C3380CC4-5D6E-409C-BE32-E72D297353CC}">
              <c16:uniqueId val="{00000009-7F86-4C65-905D-788F9DFCB0B5}"/>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411-4FD3-A7C9-BEF57EFC9D4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11-4FD3-A7C9-BEF57EFC9D4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11-4FD3-A7C9-BEF57EFC9D4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11-4FD3-A7C9-BEF57EFC9D4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11-4FD3-A7C9-BEF57EFC9D4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11-4FD3-A7C9-BEF57EFC9D4F}"/>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11-4FD3-A7C9-BEF57EFC9D4F}"/>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AC6-40B6-8D9D-AAF51DFF057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9B-4253-AC95-45D8E708900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79-4A27-B74C-7EBA00C42B24}"/>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C0-4F4C-A7CE-3A6D361BAB2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B1-430C-BDE8-D0305C5975E1}"/>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45-4A83-811E-217FA5447DF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8F2-4880-993F-799E597CE88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BC-4B44-A9A0-43080729C22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BC-4B44-A9A0-43080729C228}"/>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E1C-4403-80AC-BA422484EC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85.8</c:v>
                </c:pt>
                <c:pt idx="11">
                  <c:v>85.8</c:v>
                </c:pt>
                <c:pt idx="12">
                  <c:v>85.8</c:v>
                </c:pt>
                <c:pt idx="13">
                  <c:v>85.8</c:v>
                </c:pt>
                <c:pt idx="14">
                  <c:v>85.8</c:v>
                </c:pt>
                <c:pt idx="15">
                  <c:v>86.1</c:v>
                </c:pt>
                <c:pt idx="16">
                  <c:v>86.4</c:v>
                </c:pt>
                <c:pt idx="17">
                  <c:v>86.7</c:v>
                </c:pt>
                <c:pt idx="18">
                  <c:v>87.1</c:v>
                </c:pt>
                <c:pt idx="19">
                  <c:v>87.4</c:v>
                </c:pt>
                <c:pt idx="20">
                  <c:v>87.7</c:v>
                </c:pt>
                <c:pt idx="21">
                  <c:v>88</c:v>
                </c:pt>
                <c:pt idx="22">
                  <c:v>88.3</c:v>
                </c:pt>
                <c:pt idx="23">
                  <c:v>88.7</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3E0-48EC-9C5E-39016FF3FB1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3E0-48EC-9C5E-39016FF3FB1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E0-48EC-9C5E-39016FF3FB1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E0-48EC-9C5E-39016FF3FB16}"/>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E0-48EC-9C5E-39016FF3FB16}"/>
                </c:ext>
              </c:extLst>
            </c:dLbl>
            <c:dLbl>
              <c:idx val="6"/>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3E0-48EC-9C5E-39016FF3FB1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3E0-48EC-9C5E-39016FF3FB1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9B-4253-AC95-45D8E708900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79-4A27-B74C-7EBA00C42B24}"/>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C0-4F4C-A7CE-3A6D361BAB2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B1-430C-BDE8-D0305C5975E1}"/>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45-4A83-811E-217FA5447DF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8F2-4880-993F-799E597CE88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BC-4B44-A9A0-43080729C22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ABC-4B44-A9A0-43080729C228}"/>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1C-4403-80AC-BA422484EC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86.72</c:v>
                </c:pt>
                <c:pt idx="6">
                  <c:v>#N/A</c:v>
                </c:pt>
                <c:pt idx="7">
                  <c:v>#N/A</c:v>
                </c:pt>
                <c:pt idx="8">
                  <c:v>87.428742124183003</c:v>
                </c:pt>
                <c:pt idx="9">
                  <c:v>90.195236920780133</c:v>
                </c:pt>
                <c:pt idx="10">
                  <c:v>#N/A</c:v>
                </c:pt>
                <c:pt idx="11">
                  <c:v>82.901700000000005</c:v>
                </c:pt>
                <c:pt idx="12">
                  <c:v>#N/A</c:v>
                </c:pt>
                <c:pt idx="13">
                  <c:v>82.88</c:v>
                </c:pt>
                <c:pt idx="14">
                  <c:v>93.154488246640128</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5411-4FD3-A7C9-BEF57EFC9D4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411-4FD3-A7C9-BEF57EFC9D4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411-4FD3-A7C9-BEF57EFC9D4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411-4FD3-A7C9-BEF57EFC9D4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411-4FD3-A7C9-BEF57EFC9D4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411-4FD3-A7C9-BEF57EFC9D4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411-4FD3-A7C9-BEF57EFC9D4F}"/>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411-4FD3-A7C9-BEF57EFC9D4F}"/>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C6-40B6-8D9D-AAF51DFF057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39B-4253-AC95-45D8E708900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779-4A27-B74C-7EBA00C42B24}"/>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5C0-4F4C-A7CE-3A6D361BAB2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B1-430C-BDE8-D0305C5975E1}"/>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745-4A83-811E-217FA5447DF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8F2-4880-993F-799E597CE88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ABC-4B44-A9A0-43080729C22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BC-4B44-A9A0-43080729C228}"/>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1C-4403-80AC-BA422484EC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5411-4FD3-A7C9-BEF57EFC9D4F}"/>
            </c:ext>
          </c:extLst>
        </c:ser>
        <c:dLbls>
          <c:showLegendKey val="0"/>
          <c:showVal val="0"/>
          <c:showCatName val="0"/>
          <c:showSerName val="0"/>
          <c:showPercent val="0"/>
          <c:showBubbleSize val="0"/>
        </c:dLbls>
        <c:axId val="84816256"/>
        <c:axId val="84817792"/>
      </c:scatterChart>
      <c:valAx>
        <c:axId val="84816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7792"/>
        <c:crosses val="autoZero"/>
        <c:crossBetween val="midCat"/>
        <c:majorUnit val="5"/>
      </c:valAx>
      <c:valAx>
        <c:axId val="84817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62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5D6-4BAE-85CF-399497389A8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D6-4BAE-85CF-399497389A8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D6-4BAE-85CF-399497389A8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D6-4BAE-85CF-399497389A8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D6-4BAE-85CF-399497389A8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D6-4BAE-85CF-399497389A8A}"/>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D6-4BAE-85CF-399497389A8A}"/>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E65-463E-917B-3F574F765F9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62-4B85-A842-126C76C7936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03-4AD4-B7B5-5CFF845760A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6B-4032-B77B-8820278EB29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31-4822-85AD-B812C3036B15}"/>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F0-44F2-BE0F-34F86D104DA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E7-4FB5-B052-73E04212AE6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61-4ED8-B5A1-CE995121032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61-4ED8-B5A1-CE995121032A}"/>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04-4AFE-A49D-C5DB759B43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85.600000000000009</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85.6</c:v>
                </c:pt>
                <c:pt idx="13">
                  <c:v>85.6</c:v>
                </c:pt>
                <c:pt idx="14">
                  <c:v>85.6</c:v>
                </c:pt>
                <c:pt idx="15">
                  <c:v>85.6</c:v>
                </c:pt>
                <c:pt idx="16">
                  <c:v>85.6</c:v>
                </c:pt>
                <c:pt idx="17">
                  <c:v>85.6</c:v>
                </c:pt>
                <c:pt idx="18">
                  <c:v>85.6</c:v>
                </c:pt>
                <c:pt idx="19">
                  <c:v>85.6</c:v>
                </c:pt>
                <c:pt idx="20">
                  <c:v>85.6</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62</c:v>
                </c:pt>
                <c:pt idx="13">
                  <c:v>62</c:v>
                </c:pt>
                <c:pt idx="14">
                  <c:v>62</c:v>
                </c:pt>
                <c:pt idx="15">
                  <c:v>62</c:v>
                </c:pt>
                <c:pt idx="16">
                  <c:v>62</c:v>
                </c:pt>
                <c:pt idx="17">
                  <c:v>62</c:v>
                </c:pt>
                <c:pt idx="18">
                  <c:v>62</c:v>
                </c:pt>
                <c:pt idx="19">
                  <c:v>62</c:v>
                </c:pt>
                <c:pt idx="20">
                  <c:v>62</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5D6-4BAE-85CF-399497389A8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5D6-4BAE-85CF-399497389A8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5D6-4BAE-85CF-399497389A8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5D6-4BAE-85CF-399497389A8A}"/>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5D6-4BAE-85CF-399497389A8A}"/>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65-463E-917B-3F574F765F9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62-4B85-A842-126C76C7936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03-4AD4-B7B5-5CFF845760A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6B-4032-B77B-8820278EB29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31-4822-85AD-B812C3036B15}"/>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F0-44F2-BE0F-34F86D104DA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E7-4FB5-B052-73E04212AE6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61-4ED8-B5A1-CE995121032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461-4ED8-B5A1-CE995121032A}"/>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B04-4AFE-A49D-C5DB759B43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61.974400000000017</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05D6-4BAE-85CF-399497389A8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5D6-4BAE-85CF-399497389A8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5D6-4BAE-85CF-399497389A8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5D6-4BAE-85CF-399497389A8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5D6-4BAE-85CF-399497389A8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5D6-4BAE-85CF-399497389A8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5D6-4BAE-85CF-399497389A8A}"/>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5D6-4BAE-85CF-399497389A8A}"/>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65-463E-917B-3F574F765F9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62-4B85-A842-126C76C7936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03-4AD4-B7B5-5CFF845760A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6B-4032-B77B-8820278EB29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31-4822-85AD-B812C3036B15}"/>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F0-44F2-BE0F-34F86D104DA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E7-4FB5-B052-73E04212AE6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61-4ED8-B5A1-CE995121032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61-4ED8-B5A1-CE995121032A}"/>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B04-4AFE-A49D-C5DB759B43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05D6-4BAE-85CF-399497389A8A}"/>
            </c:ext>
          </c:extLst>
        </c:ser>
        <c:dLbls>
          <c:showLegendKey val="0"/>
          <c:showVal val="0"/>
          <c:showCatName val="0"/>
          <c:showSerName val="0"/>
          <c:showPercent val="0"/>
          <c:showBubbleSize val="0"/>
        </c:dLbls>
        <c:axId val="84891904"/>
        <c:axId val="84897792"/>
      </c:scatterChart>
      <c:valAx>
        <c:axId val="84891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7792"/>
        <c:crosses val="autoZero"/>
        <c:crossBetween val="midCat"/>
        <c:majorUnit val="5"/>
      </c:valAx>
      <c:valAx>
        <c:axId val="84897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90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28F-4617-865D-5700EE80C34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28F-4617-865D-5700EE80C34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8F-4617-865D-5700EE80C34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8F-4617-865D-5700EE80C34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8F-4617-865D-5700EE80C34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8F-4617-865D-5700EE80C345}"/>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8F-4617-865D-5700EE80C345}"/>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97F-4285-8E34-3E52964BE36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46-4A62-9B63-790C3B32103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24-48B6-B7FF-AD85F4906C1F}"/>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E0-4ABB-B521-B4399F5C132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5D-4632-80C3-D639275F5308}"/>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7F-464D-BE5A-7E6862E3882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91-4770-B4DF-5AA1080793E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BC-44A1-ACA1-7F2D5736D57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BC-44A1-ACA1-7F2D5736D57E}"/>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B5-4420-9356-C679FFD7E4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78.900000000000006</c:v>
                </c:pt>
                <c:pt idx="11">
                  <c:v>78.900000000000006</c:v>
                </c:pt>
                <c:pt idx="12">
                  <c:v>78.900000000000006</c:v>
                </c:pt>
                <c:pt idx="13">
                  <c:v>78.900000000000006</c:v>
                </c:pt>
                <c:pt idx="14">
                  <c:v>78.900000000000006</c:v>
                </c:pt>
                <c:pt idx="15">
                  <c:v>79.900000000000006</c:v>
                </c:pt>
                <c:pt idx="16">
                  <c:v>80.900000000000006</c:v>
                </c:pt>
                <c:pt idx="17">
                  <c:v>81.900000000000006</c:v>
                </c:pt>
                <c:pt idx="18">
                  <c:v>83</c:v>
                </c:pt>
                <c:pt idx="19">
                  <c:v>84</c:v>
                </c:pt>
                <c:pt idx="20">
                  <c:v>85</c:v>
                </c:pt>
                <c:pt idx="21">
                  <c:v>86.1</c:v>
                </c:pt>
                <c:pt idx="22">
                  <c:v>87.1</c:v>
                </c:pt>
                <c:pt idx="23">
                  <c:v>88.1</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28F-4617-865D-5700EE80C34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28F-4617-865D-5700EE80C34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28F-4617-865D-5700EE80C34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28F-4617-865D-5700EE80C345}"/>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28F-4617-865D-5700EE80C34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7F-4285-8E34-3E52964BE36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46-4A62-9B63-790C3B32103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24-48B6-B7FF-AD85F4906C1F}"/>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E0-4ABB-B521-B4399F5C132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5D-4632-80C3-D639275F5308}"/>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7F-464D-BE5A-7E6862E3882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91-4770-B4DF-5AA1080793E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CBC-44A1-ACA1-7F2D5736D57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CBC-44A1-ACA1-7F2D5736D57E}"/>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B5-4420-9356-C679FFD7E4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79.89</c:v>
                </c:pt>
                <c:pt idx="6">
                  <c:v>#N/A</c:v>
                </c:pt>
                <c:pt idx="7">
                  <c:v>#N/A</c:v>
                </c:pt>
                <c:pt idx="8">
                  <c:v>83.741500000000002</c:v>
                </c:pt>
                <c:pt idx="9">
                  <c:v>86.710710000000006</c:v>
                </c:pt>
                <c:pt idx="10">
                  <c:v>#N/A</c:v>
                </c:pt>
                <c:pt idx="11">
                  <c:v>78.909800000000004</c:v>
                </c:pt>
                <c:pt idx="12">
                  <c:v>#N/A</c:v>
                </c:pt>
                <c:pt idx="13">
                  <c:v>81.95</c:v>
                </c:pt>
                <c:pt idx="14">
                  <c:v>89.72</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F-228F-4617-865D-5700EE80C34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28F-4617-865D-5700EE80C34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28F-4617-865D-5700EE80C34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28F-4617-865D-5700EE80C34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28F-4617-865D-5700EE80C34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28F-4617-865D-5700EE80C34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28F-4617-865D-5700EE80C345}"/>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28F-4617-865D-5700EE80C345}"/>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7F-4285-8E34-3E52964BE36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46-4A62-9B63-790C3B32103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24-48B6-B7FF-AD85F4906C1F}"/>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E0-4ABB-B521-B4399F5C132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5D-4632-80C3-D639275F5308}"/>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7F-464D-BE5A-7E6862E3882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91-4770-B4DF-5AA1080793E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BC-44A1-ACA1-7F2D5736D57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BC-44A1-ACA1-7F2D5736D57E}"/>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B5-4420-9356-C679FFD7E4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7-228F-4617-865D-5700EE80C345}"/>
            </c:ext>
          </c:extLst>
        </c:ser>
        <c:dLbls>
          <c:showLegendKey val="0"/>
          <c:showVal val="0"/>
          <c:showCatName val="0"/>
          <c:showSerName val="0"/>
          <c:showPercent val="0"/>
          <c:showBubbleSize val="0"/>
        </c:dLbls>
        <c:axId val="85611648"/>
        <c:axId val="85613184"/>
      </c:scatterChart>
      <c:valAx>
        <c:axId val="856116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3184"/>
        <c:crosses val="autoZero"/>
        <c:crossBetween val="midCat"/>
        <c:majorUnit val="5"/>
      </c:valAx>
      <c:valAx>
        <c:axId val="856131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16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5E1-4309-911C-39FC6E7EEBC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5E1-4309-911C-39FC6E7EEBC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E1-4309-911C-39FC6E7EEBC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E1-4309-911C-39FC6E7EEBC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E1-4309-911C-39FC6E7EEBCC}"/>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E1-4309-911C-39FC6E7EEBCC}"/>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E1-4309-911C-39FC6E7EEBCC}"/>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4B4-4C59-87B7-DA05D2328A5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FF-4949-9508-3625F064115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B9-412C-8BEA-2DDF2EB73AF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2B-4B0D-AA61-45110DD0B4C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B5-4977-A0E2-B1CFBC38027B}"/>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74-4B30-AE31-3CC2FBC630F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5A-4854-9EA5-A56DD1637D8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EC-4398-A8AE-4C1CCABF8CA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EC-4398-A8AE-4C1CCABF8CAC}"/>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77-4186-B9C2-5FEE1363DE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95</c:v>
                </c:pt>
                <c:pt idx="11">
                  <c:v>95</c:v>
                </c:pt>
                <c:pt idx="12">
                  <c:v>95</c:v>
                </c:pt>
                <c:pt idx="13">
                  <c:v>95</c:v>
                </c:pt>
                <c:pt idx="14">
                  <c:v>95</c:v>
                </c:pt>
                <c:pt idx="15">
                  <c:v>94.8</c:v>
                </c:pt>
                <c:pt idx="16">
                  <c:v>94.6</c:v>
                </c:pt>
                <c:pt idx="17">
                  <c:v>94.5</c:v>
                </c:pt>
                <c:pt idx="18">
                  <c:v>94.3</c:v>
                </c:pt>
                <c:pt idx="19">
                  <c:v>94.2</c:v>
                </c:pt>
                <c:pt idx="20">
                  <c:v>94</c:v>
                </c:pt>
                <c:pt idx="21">
                  <c:v>93.9</c:v>
                </c:pt>
                <c:pt idx="22">
                  <c:v>93.7</c:v>
                </c:pt>
                <c:pt idx="23">
                  <c:v>93.5</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5E1-4309-911C-39FC6E7EEBC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5E1-4309-911C-39FC6E7EEBC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5E1-4309-911C-39FC6E7EEBC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5E1-4309-911C-39FC6E7EEBCC}"/>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5E1-4309-911C-39FC6E7EEBCC}"/>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5E1-4309-911C-39FC6E7EEBC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D30-4B07-A0B8-D746F77492C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FF-4949-9508-3625F064115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B9-412C-8BEA-2DDF2EB73AF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2B-4B0D-AA61-45110DD0B4C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B5-4977-A0E2-B1CFBC38027B}"/>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74-4B30-AE31-3CC2FBC630F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5A-4854-9EA5-A56DD1637D8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EC-4398-A8AE-4C1CCABF8CA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EC-4398-A8AE-4C1CCABF8CAC}"/>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77-4186-B9C2-5FEE1363DE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100</c:v>
                </c:pt>
                <c:pt idx="6">
                  <c:v>#N/A</c:v>
                </c:pt>
                <c:pt idx="7">
                  <c:v>#N/A</c:v>
                </c:pt>
                <c:pt idx="8">
                  <c:v>93.128194098161345</c:v>
                </c:pt>
                <c:pt idx="9">
                  <c:v>92.896300686558405</c:v>
                </c:pt>
                <c:pt idx="10">
                  <c:v>#N/A</c:v>
                </c:pt>
                <c:pt idx="11">
                  <c:v>85.620260000000002</c:v>
                </c:pt>
                <c:pt idx="12">
                  <c:v>#N/A</c:v>
                </c:pt>
                <c:pt idx="13">
                  <c:v>#N/A</c:v>
                </c:pt>
                <c:pt idx="14">
                  <c:v>99.829510496786213</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E-15E1-4309-911C-39FC6E7EEBC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5E1-4309-911C-39FC6E7EEBC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5E1-4309-911C-39FC6E7EEBC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5E1-4309-911C-39FC6E7EEBC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5E1-4309-911C-39FC6E7EEBC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5E1-4309-911C-39FC6E7EEBCC}"/>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5E1-4309-911C-39FC6E7EEBCC}"/>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5E1-4309-911C-39FC6E7EEBCC}"/>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30-4B07-A0B8-D746F77492C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AFF-4949-9508-3625F064115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B9-412C-8BEA-2DDF2EB73AF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2B-4B0D-AA61-45110DD0B4C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7B5-4977-A0E2-B1CFBC38027B}"/>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E74-4B30-AE31-3CC2FBC630F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A5A-4854-9EA5-A56DD1637D8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CEC-4398-A8AE-4C1CCABF8CA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EC-4398-A8AE-4C1CCABF8CAC}"/>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77-4186-B9C2-5FEE1363DE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15E1-4309-911C-39FC6E7EEBCC}"/>
            </c:ext>
          </c:extLst>
        </c:ser>
        <c:dLbls>
          <c:showLegendKey val="0"/>
          <c:showVal val="0"/>
          <c:showCatName val="0"/>
          <c:showSerName val="0"/>
          <c:showPercent val="0"/>
          <c:showBubbleSize val="0"/>
        </c:dLbls>
        <c:axId val="85867520"/>
        <c:axId val="85902080"/>
      </c:scatterChart>
      <c:valAx>
        <c:axId val="85867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2080"/>
        <c:crosses val="autoZero"/>
        <c:crossBetween val="midCat"/>
        <c:majorUnit val="5"/>
      </c:valAx>
      <c:valAx>
        <c:axId val="8590208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75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CCD-420A-9606-808CECE4CAD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CD-420A-9606-808CECE4CAD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CD-420A-9606-808CECE4CAD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CD-420A-9606-808CECE4CAD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CD-420A-9606-808CECE4CAD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CD-420A-9606-808CECE4CAD7}"/>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CD-420A-9606-808CECE4CAD7}"/>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712-4E33-B217-82ED05DA271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8F-42FA-BF9B-CD324FE58B9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C0-49FF-A1E4-28AEADFB106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4E-4319-B779-1F3DE9018BE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8E-432A-8C50-3A31ED755863}"/>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F1-4DB3-97CE-0D6990FFF3E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1E-4D64-BF18-F41DB6D42B6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8F-4802-BD3F-6180985380E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8F-4802-BD3F-6180985380E9}"/>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CD6-4FD8-838D-1D5ABD5972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98.110264900662258</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98.1</c:v>
                </c:pt>
                <c:pt idx="13">
                  <c:v>98.1</c:v>
                </c:pt>
                <c:pt idx="14">
                  <c:v>98.1</c:v>
                </c:pt>
                <c:pt idx="15">
                  <c:v>98.1</c:v>
                </c:pt>
                <c:pt idx="16">
                  <c:v>98.1</c:v>
                </c:pt>
                <c:pt idx="17">
                  <c:v>98.1</c:v>
                </c:pt>
                <c:pt idx="18">
                  <c:v>98.1</c:v>
                </c:pt>
                <c:pt idx="19">
                  <c:v>98.1</c:v>
                </c:pt>
                <c:pt idx="20">
                  <c:v>98.1</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88.9</c:v>
                </c:pt>
                <c:pt idx="13">
                  <c:v>88.9</c:v>
                </c:pt>
                <c:pt idx="14">
                  <c:v>88.9</c:v>
                </c:pt>
                <c:pt idx="15">
                  <c:v>88.9</c:v>
                </c:pt>
                <c:pt idx="16">
                  <c:v>88.9</c:v>
                </c:pt>
                <c:pt idx="17">
                  <c:v>88.9</c:v>
                </c:pt>
                <c:pt idx="18">
                  <c:v>88.9</c:v>
                </c:pt>
                <c:pt idx="19">
                  <c:v>88.9</c:v>
                </c:pt>
                <c:pt idx="20">
                  <c:v>88.9</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CCD-420A-9606-808CECE4CAD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CCD-420A-9606-808CECE4CAD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CCD-420A-9606-808CECE4CAD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CCD-420A-9606-808CECE4CAD7}"/>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CCD-420A-9606-808CECE4CAD7}"/>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21-44E6-BCFF-C75DC16749D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8F-42FA-BF9B-CD324FE58B9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C0-49FF-A1E4-28AEADFB106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4E-4319-B779-1F3DE9018BE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8E-432A-8C50-3A31ED755863}"/>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F1-4DB3-97CE-0D6990FFF3E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1E-4D64-BF18-F41DB6D42B6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8F-4802-BD3F-6180985380E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08F-4802-BD3F-6180985380E9}"/>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CD6-4FD8-838D-1D5ABD5972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88.887900000000002</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98.6</c:v>
                </c:pt>
                <c:pt idx="13">
                  <c:v>98.6</c:v>
                </c:pt>
                <c:pt idx="14">
                  <c:v>98.6</c:v>
                </c:pt>
                <c:pt idx="15">
                  <c:v>98.6</c:v>
                </c:pt>
                <c:pt idx="16">
                  <c:v>98.6</c:v>
                </c:pt>
                <c:pt idx="17">
                  <c:v>98.6</c:v>
                </c:pt>
                <c:pt idx="18">
                  <c:v>98.6</c:v>
                </c:pt>
                <c:pt idx="19">
                  <c:v>98.6</c:v>
                </c:pt>
                <c:pt idx="20">
                  <c:v>98.6</c:v>
                </c:pt>
                <c:pt idx="21">
                  <c:v>#N/A</c:v>
                </c:pt>
                <c:pt idx="22">
                  <c:v>#N/A</c:v>
                </c:pt>
                <c:pt idx="23">
                  <c:v>#N/A</c:v>
                </c:pt>
              </c:numCache>
            </c:numRef>
          </c:yVal>
          <c:smooth val="0"/>
          <c:extLst>
            <c:ext xmlns:c16="http://schemas.microsoft.com/office/drawing/2014/chart" uri="{C3380CC4-5D6E-409C-BE32-E72D297353CC}">
              <c16:uniqueId val="{0000000E-DCCD-420A-9606-808CECE4CAD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CCD-420A-9606-808CECE4CAD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CCD-420A-9606-808CECE4CAD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CCD-420A-9606-808CECE4CAD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CCD-420A-9606-808CECE4CAD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CCD-420A-9606-808CECE4CAD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CCD-420A-9606-808CECE4CAD7}"/>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CCD-420A-9606-808CECE4CAD7}"/>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21-44E6-BCFF-C75DC16749D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8F-42FA-BF9B-CD324FE58B9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C0-49FF-A1E4-28AEADFB106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4E-4319-B779-1F3DE9018BE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8E-432A-8C50-3A31ED755863}"/>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F1-4DB3-97CE-0D6990FFF3E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1E-4D64-BF18-F41DB6D42B6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8F-4802-BD3F-6180985380E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8F-4802-BD3F-6180985380E9}"/>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CD6-4FD8-838D-1D5ABD5972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98.6</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DCCD-420A-9606-808CECE4CAD7}"/>
            </c:ext>
          </c:extLst>
        </c:ser>
        <c:dLbls>
          <c:showLegendKey val="0"/>
          <c:showVal val="0"/>
          <c:showCatName val="0"/>
          <c:showSerName val="0"/>
          <c:showPercent val="0"/>
          <c:showBubbleSize val="0"/>
        </c:dLbls>
        <c:axId val="86517248"/>
        <c:axId val="86518784"/>
      </c:scatterChart>
      <c:valAx>
        <c:axId val="86517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18784"/>
        <c:crosses val="autoZero"/>
        <c:crossBetween val="midCat"/>
        <c:majorUnit val="5"/>
      </c:valAx>
      <c:valAx>
        <c:axId val="865187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172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31-4FD2-9B7C-7664059B59F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31-4FD2-9B7C-7664059B59F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31-4FD2-9B7C-7664059B59F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31-4FD2-9B7C-7664059B59F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31-4FD2-9B7C-7664059B59F1}"/>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31-4FD2-9B7C-7664059B59F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1B-463A-9384-B62FB919E7D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D3-4DCD-8538-B0B28C2778C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89-43C9-BC92-6CF418F2FA7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D8-465D-802F-0C99569DC0C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EE-488E-B130-6383CA47A649}"/>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9D-48DB-B7B6-BDE9580ED78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FB-468C-BFE9-6CA40345FAA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85-439A-9F99-71A4A37A8B1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85-439A-9F99-71A4A37A8B18}"/>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2BD-406D-8FDB-F2E572EDB5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94.1</c:v>
                </c:pt>
                <c:pt idx="11">
                  <c:v>94.1</c:v>
                </c:pt>
                <c:pt idx="12">
                  <c:v>94.1</c:v>
                </c:pt>
                <c:pt idx="13">
                  <c:v>94.1</c:v>
                </c:pt>
                <c:pt idx="14">
                  <c:v>94.1</c:v>
                </c:pt>
                <c:pt idx="15">
                  <c:v>93.6</c:v>
                </c:pt>
                <c:pt idx="16">
                  <c:v>93.2</c:v>
                </c:pt>
                <c:pt idx="17">
                  <c:v>92.8</c:v>
                </c:pt>
                <c:pt idx="18">
                  <c:v>92.3</c:v>
                </c:pt>
                <c:pt idx="19">
                  <c:v>91.9</c:v>
                </c:pt>
                <c:pt idx="20">
                  <c:v>91.5</c:v>
                </c:pt>
                <c:pt idx="21">
                  <c:v>91</c:v>
                </c:pt>
                <c:pt idx="22">
                  <c:v>90.6</c:v>
                </c:pt>
                <c:pt idx="23">
                  <c:v>90.2</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E31-4FD2-9B7C-7664059B59F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E31-4FD2-9B7C-7664059B59F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E31-4FD2-9B7C-7664059B59F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E31-4FD2-9B7C-7664059B59F1}"/>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E31-4FD2-9B7C-7664059B59F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43-4DCB-813F-4872EE1E36D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D3-4DCD-8538-B0B28C2778C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89-43C9-BC92-6CF418F2FA7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D8-465D-802F-0C99569DC0C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EE-488E-B130-6383CA47A649}"/>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79D-48DB-B7B6-BDE9580ED78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6FB-468C-BFE9-6CA40345FAA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85-439A-9F99-71A4A37A8B1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385-439A-9F99-71A4A37A8B18}"/>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2BD-406D-8FDB-F2E572EDB5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99.77</c:v>
                </c:pt>
                <c:pt idx="6">
                  <c:v>#N/A</c:v>
                </c:pt>
                <c:pt idx="7">
                  <c:v>#N/A</c:v>
                </c:pt>
                <c:pt idx="8">
                  <c:v>90.473619999999997</c:v>
                </c:pt>
                <c:pt idx="9">
                  <c:v>90.490629999999996</c:v>
                </c:pt>
                <c:pt idx="10">
                  <c:v>#N/A</c:v>
                </c:pt>
                <c:pt idx="11">
                  <c:v>84.934030000000007</c:v>
                </c:pt>
                <c:pt idx="12">
                  <c:v>#N/A</c:v>
                </c:pt>
                <c:pt idx="13">
                  <c:v>87.13</c:v>
                </c:pt>
                <c:pt idx="14">
                  <c:v>99.87</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CE31-4FD2-9B7C-7664059B59F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E31-4FD2-9B7C-7664059B59F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E31-4FD2-9B7C-7664059B59F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E31-4FD2-9B7C-7664059B59F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E31-4FD2-9B7C-7664059B59F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E31-4FD2-9B7C-7664059B59F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E31-4FD2-9B7C-7664059B59F1}"/>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E31-4FD2-9B7C-7664059B59F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43-4DCB-813F-4872EE1E36D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D3-4DCD-8538-B0B28C2778C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89-43C9-BC92-6CF418F2FA7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D8-465D-802F-0C99569DC0C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EE-488E-B130-6383CA47A649}"/>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9D-48DB-B7B6-BDE9580ED78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FB-468C-BFE9-6CA40345FAA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85-439A-9F99-71A4A37A8B1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85-439A-9F99-71A4A37A8B18}"/>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2BD-406D-8FDB-F2E572EDB5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CE31-4FD2-9B7C-7664059B59F1}"/>
            </c:ext>
          </c:extLst>
        </c:ser>
        <c:dLbls>
          <c:showLegendKey val="0"/>
          <c:showVal val="0"/>
          <c:showCatName val="0"/>
          <c:showSerName val="0"/>
          <c:showPercent val="0"/>
          <c:showBubbleSize val="0"/>
        </c:dLbls>
        <c:axId val="89350528"/>
        <c:axId val="89352064"/>
      </c:scatterChart>
      <c:valAx>
        <c:axId val="89350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2064"/>
        <c:crosses val="autoZero"/>
        <c:crossBetween val="midCat"/>
        <c:majorUnit val="5"/>
      </c:valAx>
      <c:valAx>
        <c:axId val="893520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05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99.3</c:v>
                </c:pt>
                <c:pt idx="20">
                  <c:v>99.3</c:v>
                </c:pt>
                <c:pt idx="21">
                  <c:v>99.3</c:v>
                </c:pt>
                <c:pt idx="22">
                  <c:v>99.3</c:v>
                </c:pt>
                <c:pt idx="23">
                  <c:v>99.3</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95-418A-8F92-81EF740ACB5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95-418A-8F92-81EF740ACB5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95-418A-8F92-81EF740ACB5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95-418A-8F92-81EF740ACB5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95-418A-8F92-81EF740ACB5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95-418A-8F92-81EF740ACB5F}"/>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E95-418A-8F92-81EF740ACB5F}"/>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FB4-4B1F-AB94-BDE345B4F00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C13-4A31-ACD7-44BFFE8F0E8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8B-43FF-9DD8-6D77C9A734C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A3-46CB-80EE-A035EB04498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D0-4CD4-BDB0-8BFEB0EA10C5}"/>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46-43B9-95EE-22ABC5A49B1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EC-4BDB-9617-D8EFC69A8AE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E2-4984-A599-E6A7C520F76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E2-4984-A599-E6A7C520F767}"/>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34-4EF1-9531-D31626C32A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99.25933241161367</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99.3</c:v>
                </c:pt>
                <c:pt idx="20">
                  <c:v>99.3</c:v>
                </c:pt>
                <c:pt idx="21">
                  <c:v>99.3</c:v>
                </c:pt>
                <c:pt idx="22">
                  <c:v>99.3</c:v>
                </c:pt>
                <c:pt idx="23">
                  <c:v>99.3</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E95-418A-8F92-81EF740ACB5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E95-418A-8F92-81EF740ACB5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E95-418A-8F92-81EF740ACB5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E95-418A-8F92-81EF740ACB5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E95-418A-8F92-81EF740ACB5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E95-418A-8F92-81EF740ACB5F}"/>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E95-418A-8F92-81EF740ACB5F}"/>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B4-4B1F-AB94-BDE345B4F00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13-4A31-ACD7-44BFFE8F0E8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8B-43FF-9DD8-6D77C9A734C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A3-46CB-80EE-A035EB04498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D0-4CD4-BDB0-8BFEB0EA10C5}"/>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46-43B9-95EE-22ABC5A49B1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EC-4BDB-9617-D8EFC69A8AE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E2-4984-A599-E6A7C520F76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E2-4984-A599-E6A7C520F767}"/>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34-4EF1-9531-D31626C32A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99.25933241161367</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87.1</c:v>
                </c:pt>
                <c:pt idx="20">
                  <c:v>87.1</c:v>
                </c:pt>
                <c:pt idx="21">
                  <c:v>87.1</c:v>
                </c:pt>
                <c:pt idx="22">
                  <c:v>87.1</c:v>
                </c:pt>
                <c:pt idx="23">
                  <c:v>87.1</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E95-418A-8F92-81EF740ACB5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E95-418A-8F92-81EF740ACB5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E95-418A-8F92-81EF740ACB5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E95-418A-8F92-81EF740ACB5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E95-418A-8F92-81EF740ACB5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E95-418A-8F92-81EF740ACB5F}"/>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E95-418A-8F92-81EF740ACB5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B4-4B1F-AB94-BDE345B4F00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C13-4A31-ACD7-44BFFE8F0E8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8B-43FF-9DD8-6D77C9A734C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A3-46CB-80EE-A035EB04498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D0-4CD4-BDB0-8BFEB0EA10C5}"/>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46-43B9-95EE-22ABC5A49B1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EC-4BDB-9617-D8EFC69A8AE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E2-4984-A599-E6A7C520F76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E2-4984-A599-E6A7C520F767}"/>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34-4EF1-9531-D31626C32A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87.102508394232672</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1371008"/>
        <c:axId val="91372544"/>
      </c:scatterChart>
      <c:valAx>
        <c:axId val="91371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72544"/>
        <c:crosses val="autoZero"/>
        <c:crossBetween val="midCat"/>
        <c:majorUnit val="5"/>
      </c:valAx>
      <c:valAx>
        <c:axId val="913725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7100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08-4F61-AE60-FF414D2F1D0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08-4F61-AE60-FF414D2F1D0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08-4F61-AE60-FF414D2F1D0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08-4F61-AE60-FF414D2F1D0E}"/>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08-4F61-AE60-FF414D2F1D0E}"/>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E5-406A-8AC3-DB8F03FA1DA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936-4F03-B945-041E4436FCB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3A-419D-93D3-EB399C9C00B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78-4255-B6A4-824F1796F4C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15-4D8A-8C20-29E69D058DB5}"/>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D7-49D0-BADE-16A0916861A1}"/>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8A-45B6-98EA-CF61318080F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3BA-4570-A722-BAF7E23048F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3BA-4570-A722-BAF7E23048F2}"/>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81A-4DF5-AB2E-243FD93D4E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B08-4F61-AE60-FF414D2F1D0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B08-4F61-AE60-FF414D2F1D0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B08-4F61-AE60-FF414D2F1D0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B08-4F61-AE60-FF414D2F1D0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B08-4F61-AE60-FF414D2F1D0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B08-4F61-AE60-FF414D2F1D0E}"/>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B08-4F61-AE60-FF414D2F1D0E}"/>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E5-406A-8AC3-DB8F03FA1DA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36-4F03-B945-041E4436FCB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3A-419D-93D3-EB399C9C00B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78-4255-B6A4-824F1796F4C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15-4D8A-8C20-29E69D058DB5}"/>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D7-49D0-BADE-16A0916861A1}"/>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8A-45B6-98EA-CF61318080F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3BA-4570-A722-BAF7E23048F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3BA-4570-A722-BAF7E23048F2}"/>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81A-4DF5-AB2E-243FD93D4E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B08-4F61-AE60-FF414D2F1D0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B08-4F61-AE60-FF414D2F1D0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B08-4F61-AE60-FF414D2F1D0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B08-4F61-AE60-FF414D2F1D0E}"/>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B08-4F61-AE60-FF414D2F1D0E}"/>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E5-406A-8AC3-DB8F03FA1DA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36-4F03-B945-041E4436FCB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3A-419D-93D3-EB399C9C00B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78-4255-B6A4-824F1796F4C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15-4D8A-8C20-29E69D058DB5}"/>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D7-49D0-BADE-16A0916861A1}"/>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8A-45B6-98EA-CF61318080F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BA-4570-A722-BAF7E23048F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BA-4570-A722-BAF7E23048F2}"/>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81A-4DF5-AB2E-243FD93D4E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1927680"/>
        <c:axId val="91929216"/>
      </c:scatterChart>
      <c:valAx>
        <c:axId val="919276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29216"/>
        <c:crosses val="autoZero"/>
        <c:crossBetween val="midCat"/>
        <c:majorUnit val="5"/>
      </c:valAx>
      <c:valAx>
        <c:axId val="919292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276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15-410B-92BC-120421A2816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15-410B-92BC-120421A2816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15-410B-92BC-120421A2816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15-410B-92BC-120421A2816F}"/>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15-410B-92BC-120421A2816F}"/>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7E-49D7-89ED-2177FB9323F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30F-4690-A0CC-B417C8F4FFA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6D-4008-A2EF-295E55EAB8C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82-47CA-AAAD-F3CBF5287DA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F0-4817-90F0-E2AF5DE9A94B}"/>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45-4738-AEAA-D641D7E7B60F}"/>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E4-495D-B5D7-E2ECF467A59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5EE-4906-AF71-28D45A7C903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5EE-4906-AF71-28D45A7C9039}"/>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EE5-4C32-8187-EB2594D9C4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15-410B-92BC-120421A2816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15-410B-92BC-120421A2816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E15-410B-92BC-120421A2816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E15-410B-92BC-120421A2816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E15-410B-92BC-120421A2816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E15-410B-92BC-120421A2816F}"/>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E15-410B-92BC-120421A2816F}"/>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7E-49D7-89ED-2177FB9323F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30F-4690-A0CC-B417C8F4FFA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6D-4008-A2EF-295E55EAB8C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82-47CA-AAAD-F3CBF5287DA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F0-4817-90F0-E2AF5DE9A94B}"/>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45-4738-AEAA-D641D7E7B60F}"/>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E4-495D-B5D7-E2ECF467A59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EE-4906-AF71-28D45A7C903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5EE-4906-AF71-28D45A7C9039}"/>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EE5-4C32-8187-EB2594D9C4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E15-410B-92BC-120421A2816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E15-410B-92BC-120421A2816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E15-410B-92BC-120421A2816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E15-410B-92BC-120421A2816F}"/>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E15-410B-92BC-120421A2816F}"/>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7E-49D7-89ED-2177FB9323F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0F-4690-A0CC-B417C8F4FFA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6D-4008-A2EF-295E55EAB8C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82-47CA-AAAD-F3CBF5287DA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F0-4817-90F0-E2AF5DE9A94B}"/>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45-4738-AEAA-D641D7E7B60F}"/>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E4-495D-B5D7-E2ECF467A59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EE-4906-AF71-28D45A7C903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EE-4906-AF71-28D45A7C9039}"/>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EE5-4C32-8187-EB2594D9C4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3045120"/>
        <c:axId val="93046656"/>
      </c:scatterChart>
      <c:valAx>
        <c:axId val="93045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46656"/>
        <c:crosses val="autoZero"/>
        <c:crossBetween val="midCat"/>
        <c:majorUnit val="5"/>
      </c:valAx>
      <c:valAx>
        <c:axId val="930466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451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F57-4E72-B153-0EBC03F8671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57-4E72-B153-0EBC03F8671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57-4E72-B153-0EBC03F8671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57-4E72-B153-0EBC03F8671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57-4E72-B153-0EBC03F8671E}"/>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57-4E72-B153-0EBC03F8671E}"/>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A9-4A98-90AD-C97BC3040B8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7B-4514-BD7B-0F1141ED8B9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62-4ACB-B687-9BDC3B90A6E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93-4365-A07B-7E2E2778619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DB-43E0-8002-35B6BA788081}"/>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A5-4ADE-8029-13481A5A49A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7B-45A5-A76B-2F8D4E497CE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1C-4E1B-9236-B532628EE1A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1C-4E1B-9236-B532628EE1AB}"/>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F9B-4C4D-BA97-63530993ED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57-4E72-B153-0EBC03F8671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57-4E72-B153-0EBC03F8671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F57-4E72-B153-0EBC03F8671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F57-4E72-B153-0EBC03F8671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F57-4E72-B153-0EBC03F8671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F57-4E72-B153-0EBC03F8671E}"/>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F57-4E72-B153-0EBC03F8671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A9-4A98-90AD-C97BC3040B8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7B-4514-BD7B-0F1141ED8B9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62-4ACB-B687-9BDC3B90A6E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93-4365-A07B-7E2E2778619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DB-43E0-8002-35B6BA788081}"/>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A5-4ADE-8029-13481A5A49A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7B-45A5-A76B-2F8D4E497CE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1C-4E1B-9236-B532628EE1A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1C-4E1B-9236-B532628EE1AB}"/>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F9B-4C4D-BA97-63530993ED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F57-4E72-B153-0EBC03F8671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F57-4E72-B153-0EBC03F8671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F57-4E72-B153-0EBC03F8671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F57-4E72-B153-0EBC03F8671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F57-4E72-B153-0EBC03F8671E}"/>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F57-4E72-B153-0EBC03F8671E}"/>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A9-4A98-90AD-C97BC3040B8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B-4514-BD7B-0F1141ED8B9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62-4ACB-B687-9BDC3B90A6E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93-4365-A07B-7E2E2778619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DB-43E0-8002-35B6BA788081}"/>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A5-4ADE-8029-13481A5A49A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D7B-45A5-A76B-2F8D4E497CE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1C-4E1B-9236-B532628EE1A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1C-4E1B-9236-B532628EE1AB}"/>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F9B-4C4D-BA97-63530993ED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3768320"/>
        <c:axId val="93770112"/>
      </c:scatterChart>
      <c:valAx>
        <c:axId val="937683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70112"/>
        <c:crosses val="autoZero"/>
        <c:crossBetween val="midCat"/>
        <c:majorUnit val="5"/>
      </c:valAx>
      <c:valAx>
        <c:axId val="937701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683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8513-48CE-853B-E8C55569C54D}"/>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87.038398130000004</c:v>
                </c:pt>
                <c:pt idx="1">
                  <c:v>1E-10</c:v>
                </c:pt>
                <c:pt idx="2">
                  <c:v>1E-10</c:v>
                </c:pt>
                <c:pt idx="3">
                  <c:v>1E-10</c:v>
                </c:pt>
                <c:pt idx="4">
                  <c:v>88.112306099999998</c:v>
                </c:pt>
                <c:pt idx="5">
                  <c:v>88.657562659999996</c:v>
                </c:pt>
              </c:numCache>
            </c:numRef>
          </c:val>
          <c:extLst>
            <c:ext xmlns:c16="http://schemas.microsoft.com/office/drawing/2014/chart" uri="{C3380CC4-5D6E-409C-BE32-E72D297353CC}">
              <c16:uniqueId val="{00000002-8513-48CE-853B-E8C55569C54D}"/>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6.1838448880000003</c:v>
                </c:pt>
                <c:pt idx="1">
                  <c:v>1E-10</c:v>
                </c:pt>
                <c:pt idx="2">
                  <c:v>1E-10</c:v>
                </c:pt>
                <c:pt idx="3">
                  <c:v>1E-10</c:v>
                </c:pt>
                <c:pt idx="4">
                  <c:v>1E-10</c:v>
                </c:pt>
                <c:pt idx="5">
                  <c:v>1E-10</c:v>
                </c:pt>
              </c:numCache>
            </c:numRef>
          </c:val>
          <c:extLst>
            <c:ext xmlns:c16="http://schemas.microsoft.com/office/drawing/2014/chart" uri="{C3380CC4-5D6E-409C-BE32-E72D297353CC}">
              <c16:uniqueId val="{00000003-8513-48CE-853B-E8C55569C54D}"/>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11.8876939</c:v>
                </c:pt>
                <c:pt idx="5">
                  <c:v>11.34243734</c:v>
                </c:pt>
              </c:numCache>
            </c:numRef>
          </c:val>
          <c:extLst>
            <c:ext xmlns:c16="http://schemas.microsoft.com/office/drawing/2014/chart" uri="{C3380CC4-5D6E-409C-BE32-E72D297353CC}">
              <c16:uniqueId val="{00000004-8513-48CE-853B-E8C55569C54D}"/>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6.7777569839999998</c:v>
                </c:pt>
                <c:pt idx="1">
                  <c:v>1E-10</c:v>
                </c:pt>
                <c:pt idx="2">
                  <c:v>1E-10</c:v>
                </c:pt>
                <c:pt idx="3">
                  <c:v>1E-10</c:v>
                </c:pt>
                <c:pt idx="4">
                  <c:v>1E-10</c:v>
                </c:pt>
                <c:pt idx="5">
                  <c:v>1E-10</c:v>
                </c:pt>
              </c:numCache>
            </c:numRef>
          </c:val>
          <c:extLst>
            <c:ext xmlns:c16="http://schemas.microsoft.com/office/drawing/2014/chart" uri="{C3380CC4-5D6E-409C-BE32-E72D297353CC}">
              <c16:uniqueId val="{00000005-8513-48CE-853B-E8C55569C54D}"/>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94-4FAB-8A1A-9161368EDC6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94-4FAB-8A1A-9161368EDC6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94-4FAB-8A1A-9161368EDC6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94-4FAB-8A1A-9161368EDC6F}"/>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94-4FAB-8A1A-9161368EDC6F}"/>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DB-444A-AD2D-CB5794D914C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A6-4BA5-8B20-6DED7CC6B4E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39-4C7E-9094-571044FF447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00-450D-870B-3A6B8A04A0C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D44-41AC-B467-698E530C9C77}"/>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6E-4956-AB7C-13016191A0A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75-4ECA-994A-48CAB9D2373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24-417E-99E9-0D45DFB2EB7D}"/>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924-417E-99E9-0D45DFB2EB7D}"/>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0EA-48C6-B6C8-69BA08B623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D94-4FAB-8A1A-9161368EDC6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D94-4FAB-8A1A-9161368EDC6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D94-4FAB-8A1A-9161368EDC6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D94-4FAB-8A1A-9161368EDC6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D94-4FAB-8A1A-9161368EDC6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D94-4FAB-8A1A-9161368EDC6F}"/>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D94-4FAB-8A1A-9161368EDC6F}"/>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DB-444A-AD2D-CB5794D914C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A6-4BA5-8B20-6DED7CC6B4E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39-4C7E-9094-571044FF447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00-450D-870B-3A6B8A04A0C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D44-41AC-B467-698E530C9C77}"/>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6E-4956-AB7C-13016191A0A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75-4ECA-994A-48CAB9D2373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24-417E-99E9-0D45DFB2EB7D}"/>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24-417E-99E9-0D45DFB2EB7D}"/>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0EA-48C6-B6C8-69BA08B623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D94-4FAB-8A1A-9161368EDC6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D94-4FAB-8A1A-9161368EDC6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D94-4FAB-8A1A-9161368EDC6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D94-4FAB-8A1A-9161368EDC6F}"/>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D94-4FAB-8A1A-9161368EDC6F}"/>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DB-444A-AD2D-CB5794D914C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A6-4BA5-8B20-6DED7CC6B4E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39-4C7E-9094-571044FF447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00-450D-870B-3A6B8A04A0C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44-41AC-B467-698E530C9C77}"/>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6E-4956-AB7C-13016191A0A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75-4ECA-994A-48CAB9D2373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24-417E-99E9-0D45DFB2EB7D}"/>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24-417E-99E9-0D45DFB2EB7D}"/>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0EA-48C6-B6C8-69BA08B623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4316800"/>
        <c:axId val="94334976"/>
      </c:scatterChart>
      <c:valAx>
        <c:axId val="943168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34976"/>
        <c:crosses val="autoZero"/>
        <c:crossBetween val="midCat"/>
        <c:majorUnit val="5"/>
      </c:valAx>
      <c:valAx>
        <c:axId val="94334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168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D7-4B3B-82F6-D95D63F46D1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D7-4B3B-82F6-D95D63F46D1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D7-4B3B-82F6-D95D63F46D1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D7-4B3B-82F6-D95D63F46D10}"/>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D7-4B3B-82F6-D95D63F46D10}"/>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1A-4E95-B900-242453EB8F8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A9-4CE5-9D72-F5C5D8F2612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FA-4C57-896E-3754179068D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84D-4491-B583-1CD0435C685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C8-4D0C-B613-F4BF46422946}"/>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57-4DCE-8ED5-25965582849C}"/>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CE-47E0-8BF6-F5C3A1B679C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DE7-4B84-93D4-DEF17EEBCE9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DE7-4B84-93D4-DEF17EEBCE98}"/>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A72-4843-B376-E86A129BB5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D7-4B3B-82F6-D95D63F46D1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9D7-4B3B-82F6-D95D63F46D1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9D7-4B3B-82F6-D95D63F46D1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9D7-4B3B-82F6-D95D63F46D1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9D7-4B3B-82F6-D95D63F46D1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9D7-4B3B-82F6-D95D63F46D10}"/>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9D7-4B3B-82F6-D95D63F46D10}"/>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F1A-4E95-B900-242453EB8F8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A9-4CE5-9D72-F5C5D8F2612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FA-4C57-896E-3754179068D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4D-4491-B583-1CD0435C685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C8-4D0C-B613-F4BF46422946}"/>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57-4DCE-8ED5-25965582849C}"/>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CE-47E0-8BF6-F5C3A1B679C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E7-4B84-93D4-DEF17EEBCE9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E7-4B84-93D4-DEF17EEBCE98}"/>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A72-4843-B376-E86A129BB5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9D7-4B3B-82F6-D95D63F46D1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9D7-4B3B-82F6-D95D63F46D1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9D7-4B3B-82F6-D95D63F46D1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9D7-4B3B-82F6-D95D63F46D1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9D7-4B3B-82F6-D95D63F46D10}"/>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9D7-4B3B-82F6-D95D63F46D10}"/>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1A-4E95-B900-242453EB8F8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A9-4CE5-9D72-F5C5D8F2612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FA-4C57-896E-3754179068D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4D-4491-B583-1CD0435C685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C8-4D0C-B613-F4BF46422946}"/>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57-4DCE-8ED5-25965582849C}"/>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CE-47E0-8BF6-F5C3A1B679C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E7-4B84-93D4-DEF17EEBCE9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E7-4B84-93D4-DEF17EEBCE98}"/>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72-4843-B376-E86A129BB5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4512640"/>
        <c:axId val="94514176"/>
      </c:scatterChart>
      <c:valAx>
        <c:axId val="94512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14176"/>
        <c:crosses val="autoZero"/>
        <c:crossBetween val="midCat"/>
        <c:majorUnit val="5"/>
      </c:valAx>
      <c:valAx>
        <c:axId val="945141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126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89.911347829999997</c:v>
                </c:pt>
                <c:pt idx="1">
                  <c:v>1E-10</c:v>
                </c:pt>
                <c:pt idx="2">
                  <c:v>1E-10</c:v>
                </c:pt>
                <c:pt idx="3">
                  <c:v>1E-10</c:v>
                </c:pt>
                <c:pt idx="4">
                  <c:v>90.171563710000001</c:v>
                </c:pt>
                <c:pt idx="5">
                  <c:v>93.544283649999997</c:v>
                </c:pt>
              </c:numCache>
            </c:numRef>
          </c:val>
          <c:extLst>
            <c:ext xmlns:c16="http://schemas.microsoft.com/office/drawing/2014/chart" uri="{C3380CC4-5D6E-409C-BE32-E72D297353CC}">
              <c16:uniqueId val="{00000000-FAE7-44E5-A9C3-35E11FAFA629}"/>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9.9623404670000006</c:v>
                </c:pt>
                <c:pt idx="1">
                  <c:v>1E-10</c:v>
                </c:pt>
                <c:pt idx="2">
                  <c:v>1E-10</c:v>
                </c:pt>
                <c:pt idx="3">
                  <c:v>1E-10</c:v>
                </c:pt>
                <c:pt idx="4">
                  <c:v>1E-10</c:v>
                </c:pt>
                <c:pt idx="5">
                  <c:v>6.4557163480000002</c:v>
                </c:pt>
              </c:numCache>
            </c:numRef>
          </c:val>
          <c:extLst>
            <c:ext xmlns:c16="http://schemas.microsoft.com/office/drawing/2014/chart" uri="{C3380CC4-5D6E-409C-BE32-E72D297353CC}">
              <c16:uniqueId val="{00000001-FAE7-44E5-A9C3-35E11FAFA629}"/>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9.8284362860000005</c:v>
                </c:pt>
                <c:pt idx="5">
                  <c:v>0</c:v>
                </c:pt>
              </c:numCache>
            </c:numRef>
          </c:val>
          <c:extLst>
            <c:ext xmlns:c16="http://schemas.microsoft.com/office/drawing/2014/chart" uri="{C3380CC4-5D6E-409C-BE32-E72D297353CC}">
              <c16:uniqueId val="{00000002-FAE7-44E5-A9C3-35E11FAFA629}"/>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0.12631169840000001</c:v>
                </c:pt>
                <c:pt idx="1">
                  <c:v>1E-10</c:v>
                </c:pt>
                <c:pt idx="2">
                  <c:v>1E-10</c:v>
                </c:pt>
                <c:pt idx="3">
                  <c:v>1E-10</c:v>
                </c:pt>
                <c:pt idx="4">
                  <c:v>1E-10</c:v>
                </c:pt>
                <c:pt idx="5">
                  <c:v>0</c:v>
                </c:pt>
              </c:numCache>
            </c:numRef>
          </c:val>
          <c:extLst>
            <c:ext xmlns:c16="http://schemas.microsoft.com/office/drawing/2014/chart" uri="{C3380CC4-5D6E-409C-BE32-E72D297353CC}">
              <c16:uniqueId val="{00000003-FAE7-44E5-A9C3-35E11FAFA629}"/>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78.2</c:v>
                </c:pt>
                <c:pt idx="5">
                  <c:v>78.2</c:v>
                </c:pt>
                <c:pt idx="6">
                  <c:v>78.2</c:v>
                </c:pt>
                <c:pt idx="7">
                  <c:v>78.2</c:v>
                </c:pt>
                <c:pt idx="8">
                  <c:v>78.2</c:v>
                </c:pt>
                <c:pt idx="9">
                  <c:v>79.7</c:v>
                </c:pt>
                <c:pt idx="10">
                  <c:v>81.2</c:v>
                </c:pt>
                <c:pt idx="11">
                  <c:v>82.7</c:v>
                </c:pt>
                <c:pt idx="12">
                  <c:v>84.2</c:v>
                </c:pt>
                <c:pt idx="13">
                  <c:v>85.6</c:v>
                </c:pt>
                <c:pt idx="14">
                  <c:v>87.1</c:v>
                </c:pt>
                <c:pt idx="15">
                  <c:v>88.6</c:v>
                </c:pt>
                <c:pt idx="16">
                  <c:v>90.1</c:v>
                </c:pt>
                <c:pt idx="17">
                  <c:v>91.6</c:v>
                </c:pt>
                <c:pt idx="18">
                  <c:v>93</c:v>
                </c:pt>
                <c:pt idx="19">
                  <c:v>94.5</c:v>
                </c:pt>
                <c:pt idx="20">
                  <c:v>96</c:v>
                </c:pt>
                <c:pt idx="21">
                  <c:v>97.5</c:v>
                </c:pt>
                <c:pt idx="22">
                  <c:v>97.5</c:v>
                </c:pt>
                <c:pt idx="23">
                  <c:v>97.5</c:v>
                </c:pt>
              </c:numCache>
            </c:numRef>
          </c:yVal>
          <c:smooth val="0"/>
          <c:extLst>
            <c:ext xmlns:c16="http://schemas.microsoft.com/office/drawing/2014/chart" uri="{C3380CC4-5D6E-409C-BE32-E72D297353CC}">
              <c16:uniqueId val="{00000000-8A77-4D34-8CA9-831B443F48F5}"/>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A77-4D34-8CA9-831B443F48F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77-4D34-8CA9-831B443F48F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77-4D34-8CA9-831B443F48F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77-4D34-8CA9-831B443F48F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77-4D34-8CA9-831B443F48F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A77-4D34-8CA9-831B443F48F5}"/>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A77-4D34-8CA9-831B443F48F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082-4A90-91C5-9ED23568E49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191-4F15-B5DE-CD73EB54073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617-46AE-8592-2E3FEF19352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B72-4878-80C8-4E9277F23A1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05E-4085-A217-113250A2779E}"/>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20D-42C7-9378-9E89A6182B1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A45-4027-86B8-104EF5A7D01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F80-4C25-B5D1-AA01870ADD9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F80-4C25-B5D1-AA01870ADD9C}"/>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AFF-4802-BB59-D25F751841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83</c:v>
                </c:pt>
                <c:pt idx="1">
                  <c:v>85</c:v>
                </c:pt>
                <c:pt idx="2">
                  <c:v>86.2</c:v>
                </c:pt>
                <c:pt idx="3">
                  <c:v>85</c:v>
                </c:pt>
                <c:pt idx="4">
                  <c:v>87</c:v>
                </c:pt>
                <c:pt idx="5">
                  <c:v>#N/A</c:v>
                </c:pt>
                <c:pt idx="6">
                  <c:v>#N/A</c:v>
                </c:pt>
                <c:pt idx="7">
                  <c:v>87.964967526077544</c:v>
                </c:pt>
                <c:pt idx="8">
                  <c:v>#N/A</c:v>
                </c:pt>
                <c:pt idx="9">
                  <c:v>#N/A</c:v>
                </c:pt>
                <c:pt idx="10">
                  <c:v>91.68550368550369</c:v>
                </c:pt>
                <c:pt idx="11">
                  <c:v>#N/A</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8A77-4D34-8CA9-831B443F48F5}"/>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80.099999999999994</c:v>
                </c:pt>
                <c:pt idx="12">
                  <c:v>80.099999999999994</c:v>
                </c:pt>
                <c:pt idx="13">
                  <c:v>80.099999999999994</c:v>
                </c:pt>
                <c:pt idx="14">
                  <c:v>80.099999999999994</c:v>
                </c:pt>
                <c:pt idx="15">
                  <c:v>80.099999999999994</c:v>
                </c:pt>
                <c:pt idx="16">
                  <c:v>81.7</c:v>
                </c:pt>
                <c:pt idx="17">
                  <c:v>83.4</c:v>
                </c:pt>
                <c:pt idx="18">
                  <c:v>85</c:v>
                </c:pt>
                <c:pt idx="19">
                  <c:v>86.7</c:v>
                </c:pt>
                <c:pt idx="20">
                  <c:v>88.3</c:v>
                </c:pt>
                <c:pt idx="21">
                  <c:v>89.9</c:v>
                </c:pt>
                <c:pt idx="22">
                  <c:v>91.6</c:v>
                </c:pt>
                <c:pt idx="23">
                  <c:v>93.2</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082-4A90-91C5-9ED23568E498}"/>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191-4F15-B5DE-CD73EB540739}"/>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17-46AE-8592-2E3FEF19352A}"/>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72-4878-80C8-4E9277F23A1A}"/>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05E-4085-A217-113250A2779E}"/>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0D-42C7-9378-9E89A6182B13}"/>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A45-4027-86B8-104EF5A7D01F}"/>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80-4C25-B5D1-AA01870ADD9C}"/>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80-4C25-B5D1-AA01870ADD9C}"/>
                </c:ext>
              </c:extLst>
            </c:dLbl>
            <c:dLbl>
              <c:idx val="16"/>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EAFF-4802-BB59-D25F751841DA}"/>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79.561110017713048</c:v>
                </c:pt>
                <c:pt idx="8">
                  <c:v>#N/A</c:v>
                </c:pt>
                <c:pt idx="9">
                  <c:v>#N/A</c:v>
                </c:pt>
                <c:pt idx="10">
                  <c:v>86.72235872235872</c:v>
                </c:pt>
                <c:pt idx="11">
                  <c:v>#N/A</c:v>
                </c:pt>
                <c:pt idx="12">
                  <c:v>90.280373831775691</c:v>
                </c:pt>
                <c:pt idx="13">
                  <c:v>#N/A</c:v>
                </c:pt>
                <c:pt idx="14">
                  <c:v>#N/A</c:v>
                </c:pt>
                <c:pt idx="15">
                  <c:v>91.734149713608531</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81.2</c:v>
                </c:pt>
                <c:pt idx="11">
                  <c:v>80.099999999999994</c:v>
                </c:pt>
                <c:pt idx="12">
                  <c:v>80.099999999999994</c:v>
                </c:pt>
                <c:pt idx="13">
                  <c:v>80.099999999999994</c:v>
                </c:pt>
                <c:pt idx="14">
                  <c:v>80.099999999999994</c:v>
                </c:pt>
                <c:pt idx="15">
                  <c:v>80.099999999999994</c:v>
                </c:pt>
                <c:pt idx="16">
                  <c:v>81.7</c:v>
                </c:pt>
                <c:pt idx="17">
                  <c:v>83.4</c:v>
                </c:pt>
                <c:pt idx="18">
                  <c:v>85</c:v>
                </c:pt>
                <c:pt idx="19">
                  <c:v>85.7</c:v>
                </c:pt>
                <c:pt idx="20">
                  <c:v>86.1</c:v>
                </c:pt>
                <c:pt idx="21">
                  <c:v>86.4</c:v>
                </c:pt>
                <c:pt idx="22">
                  <c:v>86.7</c:v>
                </c:pt>
                <c:pt idx="23">
                  <c:v>87</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A77-4D34-8CA9-831B443F48F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A77-4D34-8CA9-831B443F48F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A77-4D34-8CA9-831B443F48F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A77-4D34-8CA9-831B443F48F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A77-4D34-8CA9-831B443F48F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A77-4D34-8CA9-831B443F48F5}"/>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A77-4D34-8CA9-831B443F48F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82-4A90-91C5-9ED23568E49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91-4F15-B5DE-CD73EB54073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17-46AE-8592-2E3FEF19352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72-4878-80C8-4E9277F23A1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05E-4085-A217-113250A2779E}"/>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20D-42C7-9378-9E89A6182B1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45-4027-86B8-104EF5A7D01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80-4C25-B5D1-AA01870ADD9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80-4C25-B5D1-AA01870ADD9C}"/>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AFF-4802-BB59-D25F751841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84.03</c:v>
                </c:pt>
                <c:pt idx="6">
                  <c:v>#N/A</c:v>
                </c:pt>
                <c:pt idx="7">
                  <c:v>#N/A</c:v>
                </c:pt>
                <c:pt idx="8">
                  <c:v>85.986478294553208</c:v>
                </c:pt>
                <c:pt idx="9">
                  <c:v>88.843760463108723</c:v>
                </c:pt>
                <c:pt idx="10">
                  <c:v>#N/A</c:v>
                </c:pt>
                <c:pt idx="11">
                  <c:v>81.366677663961212</c:v>
                </c:pt>
                <c:pt idx="12">
                  <c:v>#N/A</c:v>
                </c:pt>
                <c:pt idx="13">
                  <c:v>82.525021017254545</c:v>
                </c:pt>
                <c:pt idx="14">
                  <c:v>91.848179675025222</c:v>
                </c:pt>
                <c:pt idx="15">
                  <c:v>85.937191388504843</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892160"/>
        <c:axId val="93591424"/>
      </c:scatterChart>
      <c:valAx>
        <c:axId val="92892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591424"/>
        <c:crosses val="autoZero"/>
        <c:crossBetween val="midCat"/>
        <c:majorUnit val="5"/>
      </c:valAx>
      <c:valAx>
        <c:axId val="935914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89216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4C7-41A2-8584-287CAF7A5AC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C7-41A2-8584-287CAF7A5AC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4C7-41A2-8584-287CAF7A5AC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C7-41A2-8584-287CAF7A5AC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C7-41A2-8584-287CAF7A5AC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C7-41A2-8584-287CAF7A5AC1}"/>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C7-41A2-8584-287CAF7A5AC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080-474A-B167-1F8D5BF7BE1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D3-4035-993F-4A090A5CB52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2E-41F4-AF93-AD25F88BDCB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EF1-4BDA-B9BC-2ED4F215ACD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41-4C7F-B5C7-888BDEC87714}"/>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05-4C9E-B6D4-CFF73E8F13D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11-498C-858C-06F5E3F36BB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8-45CC-A281-4C5602F1047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8-45CC-A281-4C5602F10472}"/>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84-437B-9379-34905384A7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C7-41A2-8584-287CAF7A5AC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4C7-41A2-8584-287CAF7A5AC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4C7-41A2-8584-287CAF7A5AC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4C7-41A2-8584-287CAF7A5AC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4C7-41A2-8584-287CAF7A5AC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4C7-41A2-8584-287CAF7A5AC1}"/>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4C7-41A2-8584-287CAF7A5AC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80-474A-B167-1F8D5BF7BE1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D3-4035-993F-4A090A5CB52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2E-41F4-AF93-AD25F88BDCB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F1-4BDA-B9BC-2ED4F215ACD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241-4C7F-B5C7-888BDEC87714}"/>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05-4C9E-B6D4-CFF73E8F13D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11-498C-858C-06F5E3F36BB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78-45CC-A281-4C5602F1047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8-45CC-A281-4C5602F10472}"/>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184-437B-9379-34905384A7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94C7-41A2-8584-287CAF7A5AC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4C7-41A2-8584-287CAF7A5AC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4C7-41A2-8584-287CAF7A5AC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4C7-41A2-8584-287CAF7A5AC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4C7-41A2-8584-287CAF7A5AC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4C7-41A2-8584-287CAF7A5AC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4C7-41A2-8584-287CAF7A5AC1}"/>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4C7-41A2-8584-287CAF7A5AC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80-474A-B167-1F8D5BF7BE1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D3-4035-993F-4A090A5CB52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C2E-41F4-AF93-AD25F88BDCB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EF1-4BDA-B9BC-2ED4F215ACD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241-4C7F-B5C7-888BDEC87714}"/>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005-4C9E-B6D4-CFF73E8F13D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911-498C-858C-06F5E3F36BB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8-45CC-A281-4C5602F1047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8-45CC-A281-4C5602F10472}"/>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184-437B-9379-34905384A7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94C7-41A2-8584-287CAF7A5AC1}"/>
            </c:ext>
          </c:extLst>
        </c:ser>
        <c:dLbls>
          <c:showLegendKey val="0"/>
          <c:showVal val="0"/>
          <c:showCatName val="0"/>
          <c:showSerName val="0"/>
          <c:showPercent val="0"/>
          <c:showBubbleSize val="0"/>
        </c:dLbls>
        <c:axId val="135477504"/>
        <c:axId val="135574272"/>
      </c:scatterChart>
      <c:valAx>
        <c:axId val="1354775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4272"/>
        <c:crosses val="autoZero"/>
        <c:crossBetween val="midCat"/>
        <c:majorUnit val="5"/>
      </c:valAx>
      <c:valAx>
        <c:axId val="135574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750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344-4939-BE43-419D29A6140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344-4939-BE43-419D29A6140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44-4939-BE43-419D29A6140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44-4939-BE43-419D29A6140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44-4939-BE43-419D29A6140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44-4939-BE43-419D29A6140F}"/>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344-4939-BE43-419D29A6140F}"/>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475-469D-9357-1230D7A51F9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2DA-4464-9032-FF424D456C2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0A2-4976-8198-CF69216FA82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62-437D-9FC5-842D213D73C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3FA-412F-B739-90C756AA5E8C}"/>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CD0-4A76-A5AE-46D1FE270E4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7E-40C1-86D2-B2DC3667D85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60-4B8B-8A7C-1D509BA4EB8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60-4B8B-8A7C-1D509BA4EB86}"/>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93-42E8-A826-A78CD40F12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344-4939-BE43-419D29A6140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344-4939-BE43-419D29A6140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344-4939-BE43-419D29A6140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344-4939-BE43-419D29A6140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344-4939-BE43-419D29A6140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344-4939-BE43-419D29A6140F}"/>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344-4939-BE43-419D29A6140F}"/>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75-469D-9357-1230D7A51F9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DA-4464-9032-FF424D456C2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A2-4976-8198-CF69216FA82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62-437D-9FC5-842D213D73C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3FA-412F-B739-90C756AA5E8C}"/>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CD0-4A76-A5AE-46D1FE270E4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7E-40C1-86D2-B2DC3667D85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60-4B8B-8A7C-1D509BA4EB8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60-4B8B-8A7C-1D509BA4EB86}"/>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93-42E8-A826-A78CD40F12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9344-4939-BE43-419D29A6140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344-4939-BE43-419D29A6140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344-4939-BE43-419D29A6140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344-4939-BE43-419D29A6140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344-4939-BE43-419D29A6140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344-4939-BE43-419D29A6140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344-4939-BE43-419D29A6140F}"/>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344-4939-BE43-419D29A6140F}"/>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75-469D-9357-1230D7A51F9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2DA-4464-9032-FF424D456C2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0A2-4976-8198-CF69216FA82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862-437D-9FC5-842D213D73C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3FA-412F-B739-90C756AA5E8C}"/>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CD0-4A76-A5AE-46D1FE270E4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47E-40C1-86D2-B2DC3667D85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C60-4B8B-8A7C-1D509BA4EB8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60-4B8B-8A7C-1D509BA4EB86}"/>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93-42E8-A826-A78CD40F12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9344-4939-BE43-419D29A6140F}"/>
            </c:ext>
          </c:extLst>
        </c:ser>
        <c:dLbls>
          <c:showLegendKey val="0"/>
          <c:showVal val="0"/>
          <c:showCatName val="0"/>
          <c:showSerName val="0"/>
          <c:showPercent val="0"/>
          <c:showBubbleSize val="0"/>
        </c:dLbls>
        <c:axId val="161057408"/>
        <c:axId val="162349440"/>
      </c:scatterChart>
      <c:valAx>
        <c:axId val="16105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5"/>
      </c:valAx>
      <c:valAx>
        <c:axId val="1623494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74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99.9</c:v>
                </c:pt>
                <c:pt idx="21">
                  <c:v>99.9</c:v>
                </c:pt>
                <c:pt idx="22">
                  <c:v>99.9</c:v>
                </c:pt>
                <c:pt idx="23">
                  <c:v>99.9</c:v>
                </c:pt>
              </c:numCache>
            </c:numRef>
          </c:yVal>
          <c:smooth val="0"/>
          <c:extLst>
            <c:ext xmlns:c16="http://schemas.microsoft.com/office/drawing/2014/chart" uri="{C3380CC4-5D6E-409C-BE32-E72D297353CC}">
              <c16:uniqueId val="{00000000-D45E-4F14-8D7D-0F27E40F670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45E-4F14-8D7D-0F27E40F670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5E-4F14-8D7D-0F27E40F670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5E-4F14-8D7D-0F27E40F670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5E-4F14-8D7D-0F27E40F670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5E-4F14-8D7D-0F27E40F670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5E-4F14-8D7D-0F27E40F670D}"/>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45E-4F14-8D7D-0F27E40F670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265-402A-A4C1-C102A5C0168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F41-4C94-9C20-F2DFBA123AD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EC2-442D-ABB0-B4468A7F0EAF}"/>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ADB-4B74-A11E-F8C65345035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8BD-494F-B4E4-FA4FE23B5FFA}"/>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5AF-4DAD-9EF5-507F9FBE43F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BF1-4E05-9E43-8C581FD7188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C70-493C-ABFF-F11C625081A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70-493C-ABFF-F11C625081A2}"/>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A70-460B-AA64-B081488D9F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100</c:v>
                </c:pt>
                <c:pt idx="8">
                  <c:v>#N/A</c:v>
                </c:pt>
                <c:pt idx="9">
                  <c:v>#N/A</c:v>
                </c:pt>
                <c:pt idx="10">
                  <c:v>100</c:v>
                </c:pt>
                <c:pt idx="11">
                  <c:v>#N/A</c:v>
                </c:pt>
                <c:pt idx="12">
                  <c:v>#N/A</c:v>
                </c:pt>
                <c:pt idx="13">
                  <c:v>#N/A</c:v>
                </c:pt>
                <c:pt idx="14">
                  <c:v>#N/A</c:v>
                </c:pt>
                <c:pt idx="15">
                  <c:v>99.871617618013033</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45E-4F14-8D7D-0F27E40F670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95.5</c:v>
                </c:pt>
                <c:pt idx="11">
                  <c:v>95.5</c:v>
                </c:pt>
                <c:pt idx="12">
                  <c:v>95.5</c:v>
                </c:pt>
                <c:pt idx="13">
                  <c:v>95.5</c:v>
                </c:pt>
                <c:pt idx="14">
                  <c:v>95.5</c:v>
                </c:pt>
                <c:pt idx="15">
                  <c:v>94.9</c:v>
                </c:pt>
                <c:pt idx="16">
                  <c:v>94.3</c:v>
                </c:pt>
                <c:pt idx="17">
                  <c:v>93.7</c:v>
                </c:pt>
                <c:pt idx="18">
                  <c:v>93</c:v>
                </c:pt>
                <c:pt idx="19">
                  <c:v>92.4</c:v>
                </c:pt>
                <c:pt idx="20">
                  <c:v>91.8</c:v>
                </c:pt>
                <c:pt idx="21">
                  <c:v>91.2</c:v>
                </c:pt>
                <c:pt idx="22">
                  <c:v>90.5</c:v>
                </c:pt>
                <c:pt idx="23">
                  <c:v>89.9</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45E-4F14-8D7D-0F27E40F670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45E-4F14-8D7D-0F27E40F670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45E-4F14-8D7D-0F27E40F670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45E-4F14-8D7D-0F27E40F670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45E-4F14-8D7D-0F27E40F670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45E-4F14-8D7D-0F27E40F670D}"/>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45E-4F14-8D7D-0F27E40F670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265-402A-A4C1-C102A5C0168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F41-4C94-9C20-F2DFBA123AD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EC2-442D-ABB0-B4468A7F0EAF}"/>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ADB-4B74-A11E-F8C65345035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BD-494F-B4E4-FA4FE23B5FFA}"/>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5AF-4DAD-9EF5-507F9FBE43F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F1-4E05-9E43-8C581FD7188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70-493C-ABFF-F11C625081A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70-493C-ABFF-F11C625081A2}"/>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A70-460B-AA64-B081488D9F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99.91</c:v>
                </c:pt>
                <c:pt idx="6">
                  <c:v>#N/A</c:v>
                </c:pt>
                <c:pt idx="7">
                  <c:v>#N/A</c:v>
                </c:pt>
                <c:pt idx="8">
                  <c:v>92.089858107221076</c:v>
                </c:pt>
                <c:pt idx="9">
                  <c:v>91.963259452637914</c:v>
                </c:pt>
                <c:pt idx="10">
                  <c:v>#N/A</c:v>
                </c:pt>
                <c:pt idx="11">
                  <c:v>85.356381050712713</c:v>
                </c:pt>
                <c:pt idx="12">
                  <c:v>#N/A</c:v>
                </c:pt>
                <c:pt idx="13">
                  <c:v>87.13</c:v>
                </c:pt>
                <c:pt idx="14">
                  <c:v>99.844910690733698</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54270208"/>
        <c:axId val="362366848"/>
      </c:scatterChart>
      <c:valAx>
        <c:axId val="3542702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6848"/>
        <c:crosses val="autoZero"/>
        <c:crossBetween val="midCat"/>
        <c:majorUnit val="5"/>
      </c:valAx>
      <c:valAx>
        <c:axId val="362366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7020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64C-472D-A5A0-ABC2736A037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64C-472D-A5A0-ABC2736A037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4C-472D-A5A0-ABC2736A037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4C-472D-A5A0-ABC2736A037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4C-472D-A5A0-ABC2736A037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4C-472D-A5A0-ABC2736A0374}"/>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64C-472D-A5A0-ABC2736A037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67D-402B-8EAB-925E69E2948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8A-4643-8713-FAAEB311292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C6-43A8-AB77-C848B87CF5A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AE-4938-9CD1-7D1D2E88683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1D-4AE7-BD6E-C45901C2ABAD}"/>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1B-484D-8305-AC20EEE77F2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F1-425A-95C4-6239D67EEB8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F8E-4DD0-8308-0A1CD98B445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F8E-4DD0-8308-0A1CD98B4451}"/>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8A1-43A9-8955-ED58157411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64C-472D-A5A0-ABC2736A037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64C-472D-A5A0-ABC2736A037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64C-472D-A5A0-ABC2736A0374}"/>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64C-472D-A5A0-ABC2736A037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7D-402B-8EAB-925E69E2948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C8A-4643-8713-FAAEB311292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C6-43A8-AB77-C848B87CF5A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AE-4938-9CD1-7D1D2E88683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1D-4AE7-BD6E-C45901C2ABAD}"/>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1B-484D-8305-AC20EEE77F2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F1-425A-95C4-6239D67EEB8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F8E-4DD0-8308-0A1CD98B445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F8E-4DD0-8308-0A1CD98B4451}"/>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8A1-43A9-8955-ED58157411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364C-472D-A5A0-ABC2736A0374}"/>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64C-472D-A5A0-ABC2736A037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64C-472D-A5A0-ABC2736A037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64C-472D-A5A0-ABC2736A037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64C-472D-A5A0-ABC2736A037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64C-472D-A5A0-ABC2736A037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64C-472D-A5A0-ABC2736A0374}"/>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64C-472D-A5A0-ABC2736A037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7D-402B-8EAB-925E69E2948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8A-4643-8713-FAAEB311292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C6-43A8-AB77-C848B87CF5A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AE-4938-9CD1-7D1D2E88683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1D-4AE7-BD6E-C45901C2ABAD}"/>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1B-484D-8305-AC20EEE77F2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F1-425A-95C4-6239D67EEB8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F8E-4DD0-8308-0A1CD98B445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8E-4DD0-8308-0A1CD98B4451}"/>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8A1-43A9-8955-ED58157411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364C-472D-A5A0-ABC2736A0374}"/>
            </c:ext>
          </c:extLst>
        </c:ser>
        <c:dLbls>
          <c:showLegendKey val="0"/>
          <c:showVal val="0"/>
          <c:showCatName val="0"/>
          <c:showSerName val="0"/>
          <c:showPercent val="0"/>
          <c:showBubbleSize val="0"/>
        </c:dLbls>
        <c:axId val="75119616"/>
        <c:axId val="75121408"/>
      </c:scatterChart>
      <c:valAx>
        <c:axId val="75119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1408"/>
        <c:crosses val="autoZero"/>
        <c:crossBetween val="midCat"/>
        <c:majorUnit val="5"/>
      </c:valAx>
      <c:valAx>
        <c:axId val="7512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96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D8A-4AF5-9D73-1ABE6724BA1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D8A-4AF5-9D73-1ABE6724BA1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D8A-4AF5-9D73-1ABE6724BA1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8A-4AF5-9D73-1ABE6724BA1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8A-4AF5-9D73-1ABE6724BA1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8A-4AF5-9D73-1ABE6724BA19}"/>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D8A-4AF5-9D73-1ABE6724BA19}"/>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4D5-43C9-9FE6-D4058181EB2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A9-4F09-9EA3-536776725C2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2E-4978-8511-CED0572EA24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4A-4F0B-B6AF-ACDD2ED4DEF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2A-4E60-AA8A-017716927BF2}"/>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F9-4EEE-BEE8-3780AB734D9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46-4205-8816-497F9395695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8F-436D-9824-CF0C171D4FCD}"/>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8F-436D-9824-CF0C171D4FCD}"/>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67-4A79-BADF-863BA65954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D8A-4AF5-9D73-1ABE6724BA1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D8A-4AF5-9D73-1ABE6724BA1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D8A-4AF5-9D73-1ABE6724BA19}"/>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D8A-4AF5-9D73-1ABE6724BA19}"/>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EA-485F-BD46-87068A31B49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A9-4F09-9EA3-536776725C2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2E-4978-8511-CED0572EA24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4A-4F0B-B6AF-ACDD2ED4DEF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2A-4E60-AA8A-017716927BF2}"/>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F9-4EEE-BEE8-3780AB734D9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46-4205-8816-497F9395695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8F-436D-9824-CF0C171D4FCD}"/>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08F-436D-9824-CF0C171D4FCD}"/>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67-4A79-BADF-863BA65954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BD8A-4AF5-9D73-1ABE6724BA1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D8A-4AF5-9D73-1ABE6724BA1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D8A-4AF5-9D73-1ABE6724BA1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D8A-4AF5-9D73-1ABE6724BA1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D8A-4AF5-9D73-1ABE6724BA1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D8A-4AF5-9D73-1ABE6724BA1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D8A-4AF5-9D73-1ABE6724BA19}"/>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D8A-4AF5-9D73-1ABE6724BA19}"/>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EA-485F-BD46-87068A31B49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A9-4F09-9EA3-536776725C2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2E-4978-8511-CED0572EA24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4A-4F0B-B6AF-ACDD2ED4DEF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2A-4E60-AA8A-017716927BF2}"/>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5F9-4EEE-BEE8-3780AB734D9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46-4205-8816-497F9395695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8F-436D-9824-CF0C171D4FCD}"/>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8F-436D-9824-CF0C171D4FCD}"/>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67-4A79-BADF-863BA65954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2015</c:v>
                </c:pt>
                <c:pt idx="5">
                  <c:v>2016</c:v>
                </c:pt>
                <c:pt idx="6">
                  <c:v>2016</c:v>
                </c:pt>
                <c:pt idx="7">
                  <c:v>2017</c:v>
                </c:pt>
                <c:pt idx="8">
                  <c:v>2017</c:v>
                </c:pt>
                <c:pt idx="9">
                  <c:v>2018</c:v>
                </c:pt>
                <c:pt idx="10">
                  <c:v>2018</c:v>
                </c:pt>
                <c:pt idx="11">
                  <c:v>2019</c:v>
                </c:pt>
                <c:pt idx="12">
                  <c:v>2019</c:v>
                </c:pt>
                <c:pt idx="13">
                  <c:v>2020</c:v>
                </c:pt>
                <c:pt idx="14">
                  <c:v>2021</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BD8A-4AF5-9D73-1ABE6724BA19}"/>
            </c:ext>
          </c:extLst>
        </c:ser>
        <c:dLbls>
          <c:showLegendKey val="0"/>
          <c:showVal val="0"/>
          <c:showCatName val="0"/>
          <c:showSerName val="0"/>
          <c:showPercent val="0"/>
          <c:showBubbleSize val="0"/>
        </c:dLbls>
        <c:axId val="84458112"/>
        <c:axId val="84459904"/>
      </c:scatterChart>
      <c:valAx>
        <c:axId val="844581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9904"/>
        <c:crosses val="autoZero"/>
        <c:crossBetween val="midCat"/>
        <c:majorUnit val="5"/>
      </c:valAx>
      <c:valAx>
        <c:axId val="844599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81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37E53A3E-A7D1-44B7-9472-13B26E078251}"/>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CA21AB0E-1A12-45D6-9A83-650DD22880AE}"/>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026C0D80-AE6E-47CC-99D3-A03BF0D3AAC7}"/>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217ED126-E4C2-41F2-81BF-ABF55CBEB911}"/>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26CC28B7-DE3F-4AB7-B99B-F9216AF32120}"/>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2ADF1E8A-11D1-4C49-A65E-BBD66B551B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67938CA0-7E9B-4C14-9664-1A80410764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CA0E9D07-A8E1-42C7-BD7A-2F6A431128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F51D56FA-2113-48F9-9EAF-D7C8468C7771}"/>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086605C7-02CD-4A7C-8DDC-026A10DE33C4}"/>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51ACD106-AF0A-4E0D-B310-7854F38B3960}"/>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8D25BD39-66DF-4FD2-BDA0-3867AAFB58B0}"/>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239F6DCD-6A88-4C5C-AEE2-0072D10FF75F}"/>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0B93D620-FE3E-415B-8FBA-A9F6102D89BE}"/>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086ED29D-C861-4083-9A53-E2F5EB019C4C}"/>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6F5FB-21C7-4F7C-A8C7-C1559CE54502}">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2" customWidth="true"/>
    <col min="2" max="2" width="2.375" style="282" customWidth="true"/>
    <col min="3" max="3" width="58" style="282" customWidth="true"/>
    <col min="4" max="4" width="7.75" style="282" customWidth="true"/>
    <col min="5" max="16384" width="7.75" style="282"/>
  </cols>
  <sheetData>
    <row xmlns:x14ac="http://schemas.microsoft.com/office/spreadsheetml/2009/9/ac" r="1" ht="29.25" customHeight="true" x14ac:dyDescent="0.25">
      <c r="A1" s="279"/>
      <c r="B1" s="280"/>
      <c r="C1" s="280"/>
      <c r="D1" s="280"/>
      <c r="E1" s="281"/>
      <c r="F1" s="281"/>
      <c r="G1" s="281"/>
      <c r="H1" s="281"/>
      <c r="I1" s="281"/>
      <c r="J1" s="281"/>
      <c r="K1" s="281"/>
      <c r="L1" s="281"/>
      <c r="M1" s="281"/>
      <c r="N1" s="281"/>
      <c r="O1" s="281"/>
      <c r="P1" s="281"/>
      <c r="Q1" s="281"/>
      <c r="R1" s="281"/>
    </row>
    <row xmlns:x14ac="http://schemas.microsoft.com/office/spreadsheetml/2009/9/ac" r="2" ht="23.25" x14ac:dyDescent="0.35">
      <c r="A2" s="280"/>
      <c r="B2" s="280"/>
      <c r="C2" s="283"/>
      <c r="D2" s="280"/>
      <c r="E2" s="281"/>
      <c r="F2" s="281"/>
      <c r="G2" s="280"/>
      <c r="H2" s="281"/>
      <c r="I2" s="281"/>
      <c r="J2" s="281"/>
      <c r="K2" s="281"/>
      <c r="L2" s="281"/>
      <c r="M2" s="281"/>
      <c r="N2" s="281"/>
      <c r="O2" s="281"/>
      <c r="P2" s="281"/>
      <c r="Q2" s="281"/>
      <c r="R2" s="281"/>
    </row>
    <row xmlns:x14ac="http://schemas.microsoft.com/office/spreadsheetml/2009/9/ac" r="3" ht="15" x14ac:dyDescent="0.2">
      <c r="A3" s="280"/>
      <c r="B3" s="280"/>
      <c r="C3" s="280"/>
      <c r="D3" s="280"/>
      <c r="F3" s="280"/>
      <c r="G3" s="280"/>
      <c r="H3" s="284"/>
      <c r="I3" s="284"/>
      <c r="J3" s="284"/>
      <c r="K3" s="284"/>
      <c r="L3" s="281"/>
      <c r="M3" s="281"/>
      <c r="N3" s="281"/>
      <c r="O3" s="281"/>
      <c r="P3" s="281"/>
      <c r="Q3" s="281"/>
      <c r="R3" s="281"/>
    </row>
    <row xmlns:x14ac="http://schemas.microsoft.com/office/spreadsheetml/2009/9/ac" r="4" ht="40.5" x14ac:dyDescent="0.2">
      <c r="A4" s="280"/>
      <c r="B4" s="280"/>
      <c r="C4" s="285" t="s">
        <v>144</v>
      </c>
      <c r="D4" s="280"/>
      <c r="E4" s="286"/>
      <c r="F4" s="281"/>
      <c r="G4" s="280"/>
      <c r="H4" s="281"/>
      <c r="I4" s="281"/>
      <c r="J4" s="281"/>
      <c r="K4" s="281"/>
      <c r="L4" s="281"/>
      <c r="M4" s="281"/>
      <c r="N4" s="281"/>
      <c r="O4" s="281"/>
      <c r="P4" s="281"/>
      <c r="Q4" s="281"/>
      <c r="R4" s="281"/>
    </row>
    <row xmlns:x14ac="http://schemas.microsoft.com/office/spreadsheetml/2009/9/ac" r="5" ht="20.25" x14ac:dyDescent="0.2">
      <c r="A5" s="280"/>
      <c r="B5" s="280"/>
      <c r="C5" s="287"/>
      <c r="D5" s="280"/>
      <c r="E5" s="286"/>
      <c r="F5" s="281"/>
      <c r="G5" s="280"/>
      <c r="H5" s="281"/>
      <c r="I5" s="281"/>
      <c r="J5" s="281"/>
      <c r="K5" s="281"/>
      <c r="L5" s="281"/>
      <c r="M5" s="281"/>
      <c r="N5" s="281"/>
      <c r="O5" s="281"/>
      <c r="P5" s="281"/>
      <c r="Q5" s="281"/>
      <c r="R5" s="281"/>
    </row>
    <row xmlns:x14ac="http://schemas.microsoft.com/office/spreadsheetml/2009/9/ac" r="6" ht="15" x14ac:dyDescent="0.2">
      <c r="A6" s="280"/>
      <c r="B6" s="280"/>
      <c r="C6" s="288" t="s">
        <v>151</v>
      </c>
      <c r="D6" s="281"/>
      <c r="E6" s="281"/>
      <c r="F6" s="281"/>
      <c r="G6" s="281"/>
      <c r="H6" s="281"/>
      <c r="I6" s="281"/>
      <c r="J6" s="281"/>
      <c r="K6" s="281"/>
      <c r="L6" s="281"/>
      <c r="M6" s="281"/>
      <c r="N6" s="281"/>
      <c r="O6" s="281"/>
      <c r="P6" s="281"/>
      <c r="Q6" s="281"/>
      <c r="R6" s="281"/>
    </row>
    <row xmlns:x14ac="http://schemas.microsoft.com/office/spreadsheetml/2009/9/ac" r="7" ht="26.25" x14ac:dyDescent="0.4">
      <c r="A7" s="280"/>
      <c r="B7" s="280"/>
      <c r="C7" s="289" t="str">
        <f>+'Water Data'!D1</f>
        <v>Sri Lanka</v>
      </c>
      <c r="D7" s="281"/>
      <c r="E7" s="281"/>
      <c r="F7" s="281"/>
      <c r="G7" s="281"/>
      <c r="H7" s="281"/>
      <c r="I7" s="281"/>
      <c r="J7" s="281"/>
      <c r="K7" s="281"/>
      <c r="L7" s="281"/>
      <c r="M7" s="281"/>
      <c r="N7" s="281"/>
      <c r="O7" s="281"/>
      <c r="P7" s="281"/>
      <c r="Q7" s="281"/>
      <c r="R7" s="281"/>
    </row>
    <row xmlns:x14ac="http://schemas.microsoft.com/office/spreadsheetml/2009/9/ac" r="8" ht="15" x14ac:dyDescent="0.2">
      <c r="A8" s="280"/>
      <c r="B8" s="280"/>
      <c r="C8" s="280"/>
      <c r="D8" s="281"/>
      <c r="E8" s="281"/>
      <c r="F8" s="281"/>
      <c r="G8" s="281"/>
      <c r="H8" s="281"/>
      <c r="I8" s="281"/>
      <c r="J8" s="281"/>
      <c r="K8" s="281"/>
      <c r="L8" s="281"/>
      <c r="M8" s="281"/>
      <c r="N8" s="281"/>
      <c r="O8" s="281"/>
      <c r="P8" s="281"/>
      <c r="Q8" s="281"/>
      <c r="R8" s="281"/>
    </row>
    <row xmlns:x14ac="http://schemas.microsoft.com/office/spreadsheetml/2009/9/ac" r="9" ht="15" x14ac:dyDescent="0.2">
      <c r="A9" s="280"/>
      <c r="B9" s="280"/>
      <c r="C9" s="290" t="s">
        <v>319</v>
      </c>
      <c r="D9" s="281"/>
      <c r="E9" s="281"/>
      <c r="F9" s="281"/>
      <c r="G9" s="281"/>
      <c r="H9" s="281"/>
      <c r="I9" s="281"/>
      <c r="J9" s="281"/>
      <c r="K9" s="281"/>
      <c r="L9" s="281"/>
      <c r="M9" s="281"/>
      <c r="N9" s="281"/>
      <c r="O9" s="281"/>
      <c r="P9" s="281"/>
      <c r="Q9" s="281"/>
      <c r="R9" s="281"/>
    </row>
    <row xmlns:x14ac="http://schemas.microsoft.com/office/spreadsheetml/2009/9/ac" r="10" ht="15" x14ac:dyDescent="0.2">
      <c r="A10" s="280"/>
      <c r="B10" s="280"/>
      <c r="C10" s="288"/>
      <c r="D10" s="281"/>
      <c r="E10" s="281"/>
      <c r="F10" s="281"/>
      <c r="G10" s="281"/>
      <c r="H10" s="281"/>
      <c r="I10" s="281"/>
      <c r="J10" s="281"/>
      <c r="K10" s="281"/>
      <c r="L10" s="281"/>
      <c r="M10" s="281"/>
      <c r="N10" s="281"/>
      <c r="O10" s="281"/>
      <c r="P10" s="281"/>
      <c r="Q10" s="281"/>
      <c r="R10" s="281"/>
    </row>
    <row xmlns:x14ac="http://schemas.microsoft.com/office/spreadsheetml/2009/9/ac" r="11" ht="15.95" customHeight="true" x14ac:dyDescent="0.2">
      <c r="A11" s="280"/>
      <c r="C11" s="314" t="s">
        <v>32</v>
      </c>
      <c r="D11" s="291"/>
      <c r="E11" s="292"/>
      <c r="F11" s="291"/>
      <c r="G11" s="291"/>
      <c r="H11" s="281"/>
      <c r="I11" s="281"/>
      <c r="J11" s="281"/>
      <c r="K11" s="281"/>
      <c r="L11" s="281"/>
      <c r="M11" s="281"/>
      <c r="N11" s="281"/>
      <c r="O11" s="281"/>
      <c r="P11" s="281"/>
      <c r="Q11" s="281"/>
      <c r="R11" s="281"/>
    </row>
    <row xmlns:x14ac="http://schemas.microsoft.com/office/spreadsheetml/2009/9/ac" r="12" ht="9" customHeight="true" x14ac:dyDescent="0.2">
      <c r="A12" s="280"/>
      <c r="B12" s="281"/>
      <c r="C12" s="293"/>
      <c r="D12" s="291"/>
      <c r="E12" s="292"/>
      <c r="F12" s="291"/>
      <c r="G12" s="291"/>
      <c r="H12" s="281"/>
      <c r="I12" s="281"/>
      <c r="J12" s="281"/>
      <c r="K12" s="281"/>
      <c r="L12" s="281"/>
      <c r="M12" s="281"/>
      <c r="N12" s="281"/>
      <c r="O12" s="281"/>
      <c r="P12" s="281"/>
      <c r="Q12" s="281"/>
      <c r="R12" s="281"/>
    </row>
    <row xmlns:x14ac="http://schemas.microsoft.com/office/spreadsheetml/2009/9/ac" r="13" ht="24.95" customHeight="true" x14ac:dyDescent="0.25">
      <c r="A13" s="280"/>
      <c r="B13" s="281"/>
      <c r="C13" s="294" t="s">
        <v>145</v>
      </c>
      <c r="D13" s="291"/>
      <c r="E13" s="292"/>
      <c r="F13" s="291"/>
      <c r="G13" s="291"/>
      <c r="H13" s="281"/>
      <c r="I13" s="281"/>
      <c r="J13" s="281"/>
      <c r="K13" s="281"/>
      <c r="L13" s="281"/>
      <c r="M13" s="281"/>
      <c r="N13" s="281"/>
      <c r="O13" s="281"/>
      <c r="P13" s="281"/>
      <c r="Q13" s="281"/>
      <c r="R13" s="281"/>
    </row>
    <row xmlns:x14ac="http://schemas.microsoft.com/office/spreadsheetml/2009/9/ac" r="14" ht="21.95" customHeight="true" x14ac:dyDescent="0.2">
      <c r="A14" s="280"/>
      <c r="B14" s="295"/>
      <c r="C14" s="296" t="s">
        <v>152</v>
      </c>
      <c r="D14" s="291"/>
      <c r="E14" s="292"/>
      <c r="F14" s="291"/>
      <c r="G14" s="291"/>
      <c r="H14" s="281"/>
      <c r="I14" s="281"/>
      <c r="J14" s="281"/>
      <c r="K14" s="281"/>
      <c r="L14" s="281"/>
      <c r="M14" s="281"/>
      <c r="N14" s="281"/>
      <c r="O14" s="281"/>
      <c r="P14" s="281"/>
      <c r="Q14" s="281"/>
      <c r="R14" s="281"/>
    </row>
    <row xmlns:x14ac="http://schemas.microsoft.com/office/spreadsheetml/2009/9/ac" r="15" ht="15" x14ac:dyDescent="0.2">
      <c r="A15" s="280"/>
      <c r="B15" s="295"/>
      <c r="C15" s="297" t="s">
        <v>153</v>
      </c>
      <c r="D15" s="291"/>
      <c r="E15" s="292"/>
      <c r="F15" s="291"/>
      <c r="G15" s="291"/>
      <c r="H15" s="281"/>
      <c r="I15" s="281"/>
      <c r="J15" s="281"/>
      <c r="K15" s="281"/>
      <c r="L15" s="281"/>
      <c r="M15" s="281"/>
      <c r="N15" s="281"/>
      <c r="O15" s="281"/>
      <c r="P15" s="281"/>
      <c r="Q15" s="281"/>
      <c r="R15" s="281"/>
    </row>
    <row xmlns:x14ac="http://schemas.microsoft.com/office/spreadsheetml/2009/9/ac" r="16" ht="15" x14ac:dyDescent="0.2">
      <c r="A16" s="280"/>
      <c r="B16" s="295"/>
      <c r="C16" s="296" t="s">
        <v>305</v>
      </c>
      <c r="D16" s="291"/>
      <c r="E16" s="292"/>
      <c r="F16" s="291"/>
      <c r="G16" s="291"/>
      <c r="H16" s="281"/>
      <c r="I16" s="281"/>
      <c r="J16" s="281"/>
      <c r="K16" s="281"/>
      <c r="L16" s="281"/>
      <c r="M16" s="281"/>
      <c r="N16" s="281"/>
      <c r="O16" s="281"/>
      <c r="P16" s="281"/>
      <c r="Q16" s="281"/>
      <c r="R16" s="281"/>
    </row>
    <row xmlns:x14ac="http://schemas.microsoft.com/office/spreadsheetml/2009/9/ac" r="17" ht="26.1" customHeight="true" x14ac:dyDescent="0.2">
      <c r="A17" s="280"/>
      <c r="B17" s="292"/>
      <c r="C17" s="298"/>
      <c r="D17" s="291"/>
      <c r="E17" s="295"/>
      <c r="F17" s="291"/>
      <c r="G17" s="291"/>
      <c r="H17" s="281"/>
      <c r="I17" s="281"/>
      <c r="J17" s="281"/>
      <c r="K17" s="281"/>
      <c r="L17" s="281"/>
      <c r="M17" s="281"/>
      <c r="N17" s="281"/>
      <c r="O17" s="281"/>
      <c r="P17" s="281"/>
      <c r="Q17" s="281"/>
      <c r="R17" s="281"/>
    </row>
    <row xmlns:x14ac="http://schemas.microsoft.com/office/spreadsheetml/2009/9/ac" r="18" ht="15.75" x14ac:dyDescent="0.25">
      <c r="A18" s="280"/>
      <c r="B18" s="292"/>
      <c r="C18" s="299" t="s">
        <v>33</v>
      </c>
      <c r="D18" s="291"/>
      <c r="E18" s="300"/>
      <c r="F18" s="291"/>
      <c r="G18" s="291"/>
      <c r="H18" s="281"/>
      <c r="I18" s="281"/>
      <c r="J18" s="281"/>
      <c r="K18" s="281"/>
      <c r="L18" s="281"/>
      <c r="M18" s="281"/>
      <c r="N18" s="281"/>
      <c r="O18" s="281"/>
      <c r="P18" s="281"/>
      <c r="Q18" s="281"/>
      <c r="R18" s="281"/>
    </row>
    <row xmlns:x14ac="http://schemas.microsoft.com/office/spreadsheetml/2009/9/ac" r="19" ht="15" x14ac:dyDescent="0.2">
      <c r="A19" s="280"/>
      <c r="B19" s="292"/>
      <c r="C19" s="301" t="s">
        <v>146</v>
      </c>
      <c r="D19" s="291"/>
      <c r="E19" s="302"/>
      <c r="F19" s="291"/>
      <c r="G19" s="291"/>
      <c r="H19" s="281"/>
      <c r="I19" s="281"/>
      <c r="J19" s="281"/>
      <c r="K19" s="281"/>
      <c r="L19" s="281"/>
      <c r="M19" s="281"/>
      <c r="N19" s="281"/>
      <c r="O19" s="281"/>
      <c r="P19" s="281"/>
      <c r="Q19" s="281"/>
      <c r="R19" s="281"/>
    </row>
    <row xmlns:x14ac="http://schemas.microsoft.com/office/spreadsheetml/2009/9/ac" r="20" ht="15" x14ac:dyDescent="0.2">
      <c r="A20" s="280"/>
      <c r="B20" s="292"/>
      <c r="C20" s="368" t="s">
        <v>147</v>
      </c>
      <c r="D20" s="291"/>
      <c r="E20" s="303"/>
      <c r="F20" s="291"/>
      <c r="G20" s="291"/>
      <c r="H20" s="281"/>
      <c r="I20" s="281"/>
      <c r="J20" s="281"/>
      <c r="K20" s="281"/>
      <c r="L20" s="281"/>
      <c r="M20" s="281"/>
      <c r="N20" s="281"/>
      <c r="O20" s="281"/>
      <c r="P20" s="281"/>
      <c r="Q20" s="281"/>
      <c r="R20" s="281"/>
    </row>
    <row xmlns:x14ac="http://schemas.microsoft.com/office/spreadsheetml/2009/9/ac" r="21" ht="15" x14ac:dyDescent="0.2">
      <c r="A21" s="280"/>
      <c r="B21" s="292"/>
      <c r="C21" s="369" t="s">
        <v>148</v>
      </c>
      <c r="D21" s="291"/>
      <c r="E21" s="304"/>
      <c r="F21" s="291"/>
      <c r="G21" s="291"/>
      <c r="H21" s="281"/>
      <c r="I21" s="281"/>
      <c r="J21" s="281"/>
      <c r="K21" s="281"/>
      <c r="L21" s="281"/>
      <c r="M21" s="281"/>
      <c r="N21" s="281"/>
      <c r="O21" s="281"/>
      <c r="P21" s="281"/>
      <c r="Q21" s="281"/>
      <c r="R21" s="281"/>
    </row>
    <row xmlns:x14ac="http://schemas.microsoft.com/office/spreadsheetml/2009/9/ac" r="22" ht="15" x14ac:dyDescent="0.2">
      <c r="A22" s="280"/>
      <c r="B22" s="292"/>
      <c r="C22" s="370" t="s">
        <v>149</v>
      </c>
      <c r="D22" s="291"/>
      <c r="E22" s="291"/>
      <c r="F22" s="291"/>
      <c r="G22" s="291"/>
      <c r="H22" s="281"/>
      <c r="I22" s="281"/>
      <c r="J22" s="281"/>
      <c r="K22" s="281"/>
      <c r="L22" s="281"/>
      <c r="M22" s="281"/>
      <c r="N22" s="281"/>
      <c r="O22" s="281"/>
      <c r="P22" s="281"/>
      <c r="Q22" s="281"/>
      <c r="R22" s="281"/>
    </row>
    <row xmlns:x14ac="http://schemas.microsoft.com/office/spreadsheetml/2009/9/ac" r="23" ht="15" x14ac:dyDescent="0.2">
      <c r="A23" s="280"/>
      <c r="B23" s="292"/>
      <c r="C23" s="301" t="s">
        <v>150</v>
      </c>
      <c r="D23" s="291"/>
      <c r="E23" s="291"/>
      <c r="F23" s="291"/>
      <c r="G23" s="291"/>
      <c r="H23" s="281"/>
      <c r="I23" s="281"/>
      <c r="J23" s="281"/>
      <c r="K23" s="281"/>
      <c r="L23" s="281"/>
      <c r="M23" s="281"/>
      <c r="N23" s="281"/>
      <c r="O23" s="281"/>
      <c r="P23" s="281"/>
      <c r="Q23" s="281"/>
      <c r="R23" s="281"/>
    </row>
    <row xmlns:x14ac="http://schemas.microsoft.com/office/spreadsheetml/2009/9/ac" r="24" ht="15" x14ac:dyDescent="0.2">
      <c r="A24" s="280"/>
      <c r="B24" s="292"/>
      <c r="C24" s="305"/>
      <c r="D24" s="291"/>
      <c r="E24" s="291"/>
      <c r="F24" s="291"/>
      <c r="G24" s="291"/>
      <c r="H24" s="281"/>
      <c r="I24" s="281"/>
      <c r="J24" s="281"/>
      <c r="K24" s="281"/>
      <c r="L24" s="281"/>
      <c r="M24" s="281"/>
      <c r="N24" s="281"/>
      <c r="O24" s="281"/>
      <c r="P24" s="281"/>
      <c r="Q24" s="281"/>
      <c r="R24" s="281"/>
    </row>
    <row xmlns:x14ac="http://schemas.microsoft.com/office/spreadsheetml/2009/9/ac" r="25" ht="15.95" customHeight="true" x14ac:dyDescent="0.2">
      <c r="A25" s="306"/>
      <c r="B25" s="306"/>
      <c r="C25" s="307"/>
      <c r="D25" s="280"/>
      <c r="E25" s="281"/>
      <c r="F25" s="281"/>
      <c r="G25" s="281"/>
      <c r="H25" s="281"/>
      <c r="I25" s="281"/>
      <c r="J25" s="281"/>
      <c r="K25" s="281"/>
      <c r="L25" s="281"/>
      <c r="M25" s="281"/>
      <c r="N25" s="281"/>
      <c r="O25" s="281"/>
      <c r="P25" s="281"/>
      <c r="Q25" s="281"/>
      <c r="R25" s="281"/>
    </row>
    <row xmlns:x14ac="http://schemas.microsoft.com/office/spreadsheetml/2009/9/ac" r="26" ht="23.25" x14ac:dyDescent="0.2">
      <c r="A26" s="306"/>
      <c r="B26" s="306"/>
      <c r="C26" s="306"/>
      <c r="D26" s="280"/>
      <c r="E26" s="281"/>
      <c r="F26" s="281"/>
      <c r="G26" s="281"/>
      <c r="H26" s="281"/>
      <c r="I26" s="281"/>
      <c r="J26" s="281"/>
      <c r="K26" s="281"/>
      <c r="L26" s="281"/>
      <c r="M26" s="281"/>
      <c r="N26" s="281"/>
      <c r="O26" s="281"/>
      <c r="P26" s="281"/>
      <c r="Q26" s="281"/>
      <c r="R26" s="281"/>
    </row>
    <row xmlns:x14ac="http://schemas.microsoft.com/office/spreadsheetml/2009/9/ac" r="27" ht="15" x14ac:dyDescent="0.2">
      <c r="A27" s="308"/>
      <c r="B27" s="309"/>
      <c r="C27" s="310"/>
      <c r="D27" s="280"/>
      <c r="E27" s="281"/>
      <c r="F27" s="281"/>
      <c r="G27" s="281"/>
      <c r="H27" s="281"/>
      <c r="I27" s="281"/>
      <c r="J27" s="281"/>
      <c r="K27" s="281"/>
      <c r="L27" s="281"/>
      <c r="M27" s="281"/>
      <c r="N27" s="281"/>
      <c r="O27" s="281"/>
      <c r="P27" s="281"/>
      <c r="Q27" s="281"/>
      <c r="R27" s="281"/>
    </row>
    <row xmlns:x14ac="http://schemas.microsoft.com/office/spreadsheetml/2009/9/ac" r="28" ht="15" x14ac:dyDescent="0.2">
      <c r="A28" s="308"/>
      <c r="B28" s="309"/>
      <c r="C28" s="311"/>
      <c r="D28" s="280"/>
      <c r="E28" s="281"/>
      <c r="F28" s="281"/>
      <c r="G28" s="281"/>
      <c r="H28" s="281"/>
      <c r="I28" s="281"/>
      <c r="J28" s="281"/>
      <c r="K28" s="281"/>
      <c r="L28" s="281"/>
      <c r="M28" s="281"/>
      <c r="N28" s="281"/>
      <c r="O28" s="281"/>
      <c r="P28" s="281"/>
      <c r="Q28" s="281"/>
      <c r="R28" s="281"/>
    </row>
    <row xmlns:x14ac="http://schemas.microsoft.com/office/spreadsheetml/2009/9/ac" r="29" ht="15" x14ac:dyDescent="0.2">
      <c r="A29" s="308"/>
      <c r="B29" s="309"/>
      <c r="C29" s="312"/>
      <c r="D29" s="280"/>
      <c r="E29" s="281"/>
      <c r="F29" s="281"/>
      <c r="G29" s="281"/>
      <c r="H29" s="281"/>
      <c r="I29" s="281"/>
      <c r="J29" s="281"/>
      <c r="K29" s="281"/>
      <c r="L29" s="281"/>
      <c r="M29" s="281"/>
      <c r="N29" s="281"/>
      <c r="O29" s="281"/>
      <c r="P29" s="281"/>
      <c r="Q29" s="281"/>
      <c r="R29" s="281"/>
    </row>
    <row xmlns:x14ac="http://schemas.microsoft.com/office/spreadsheetml/2009/9/ac" r="30" ht="15" x14ac:dyDescent="0.2">
      <c r="A30" s="308"/>
      <c r="B30" s="309"/>
      <c r="C30" s="312"/>
      <c r="D30" s="280"/>
      <c r="E30" s="281"/>
      <c r="F30" s="281"/>
      <c r="G30" s="281"/>
      <c r="H30" s="281"/>
      <c r="I30" s="281"/>
      <c r="J30" s="281"/>
      <c r="K30" s="281"/>
      <c r="L30" s="281"/>
      <c r="M30" s="281"/>
      <c r="N30" s="281"/>
      <c r="O30" s="281"/>
      <c r="P30" s="281"/>
      <c r="Q30" s="281"/>
      <c r="R30" s="281"/>
    </row>
    <row xmlns:x14ac="http://schemas.microsoft.com/office/spreadsheetml/2009/9/ac" r="31" ht="15" x14ac:dyDescent="0.2">
      <c r="A31" s="308"/>
      <c r="B31" s="309"/>
      <c r="C31" s="312"/>
      <c r="D31" s="280"/>
      <c r="E31" s="281"/>
      <c r="F31" s="281"/>
      <c r="G31" s="281"/>
      <c r="H31" s="281"/>
      <c r="I31" s="281"/>
      <c r="J31" s="281"/>
      <c r="K31" s="281"/>
      <c r="L31" s="281"/>
      <c r="M31" s="281"/>
      <c r="N31" s="281"/>
      <c r="O31" s="281"/>
      <c r="P31" s="281"/>
      <c r="Q31" s="281"/>
      <c r="R31" s="281"/>
    </row>
    <row xmlns:x14ac="http://schemas.microsoft.com/office/spreadsheetml/2009/9/ac" r="32" ht="15" x14ac:dyDescent="0.2">
      <c r="A32" s="308"/>
      <c r="B32" s="309"/>
      <c r="C32" s="312"/>
      <c r="D32" s="280"/>
      <c r="E32" s="281"/>
      <c r="F32" s="281"/>
      <c r="G32" s="281"/>
      <c r="H32" s="281"/>
      <c r="I32" s="281"/>
      <c r="J32" s="281"/>
      <c r="K32" s="281"/>
      <c r="L32" s="281"/>
      <c r="M32" s="281"/>
      <c r="N32" s="281"/>
      <c r="O32" s="281"/>
      <c r="P32" s="281"/>
      <c r="Q32" s="281"/>
      <c r="R32" s="281"/>
    </row>
    <row xmlns:x14ac="http://schemas.microsoft.com/office/spreadsheetml/2009/9/ac" r="33" ht="15" x14ac:dyDescent="0.2">
      <c r="A33" s="308"/>
      <c r="B33" s="309"/>
      <c r="C33" s="312"/>
      <c r="D33" s="280"/>
      <c r="E33" s="281"/>
      <c r="F33" s="281"/>
      <c r="G33" s="281"/>
      <c r="H33" s="281"/>
      <c r="I33" s="281"/>
      <c r="J33" s="281"/>
      <c r="K33" s="281"/>
      <c r="L33" s="281"/>
      <c r="M33" s="281"/>
      <c r="N33" s="281"/>
      <c r="O33" s="281"/>
      <c r="P33" s="281"/>
      <c r="Q33" s="281"/>
      <c r="R33" s="281"/>
    </row>
    <row xmlns:x14ac="http://schemas.microsoft.com/office/spreadsheetml/2009/9/ac" r="34" ht="15" x14ac:dyDescent="0.2">
      <c r="A34" s="308"/>
      <c r="B34" s="309"/>
      <c r="D34" s="280"/>
      <c r="E34" s="281"/>
      <c r="F34" s="281"/>
      <c r="G34" s="281"/>
      <c r="H34" s="281"/>
      <c r="I34" s="281"/>
      <c r="J34" s="281"/>
      <c r="K34" s="281"/>
      <c r="L34" s="281"/>
      <c r="M34" s="281"/>
      <c r="N34" s="281"/>
      <c r="O34" s="281"/>
      <c r="P34" s="281"/>
      <c r="Q34" s="281"/>
      <c r="R34" s="281"/>
    </row>
    <row xmlns:x14ac="http://schemas.microsoft.com/office/spreadsheetml/2009/9/ac" r="35" ht="15" x14ac:dyDescent="0.2">
      <c r="A35" s="280"/>
      <c r="B35" s="280"/>
      <c r="C35" s="280"/>
      <c r="D35" s="280"/>
      <c r="E35" s="281"/>
      <c r="F35" s="281"/>
      <c r="G35" s="281"/>
      <c r="H35" s="281"/>
      <c r="I35" s="281"/>
      <c r="J35" s="281"/>
      <c r="K35" s="281"/>
      <c r="L35" s="281"/>
      <c r="M35" s="281"/>
      <c r="N35" s="281"/>
      <c r="O35" s="281"/>
      <c r="P35" s="281"/>
      <c r="Q35" s="281"/>
      <c r="R35" s="281"/>
    </row>
    <row xmlns:x14ac="http://schemas.microsoft.com/office/spreadsheetml/2009/9/ac" r="36" ht="15" x14ac:dyDescent="0.2">
      <c r="A36" s="280"/>
      <c r="B36" s="280"/>
      <c r="C36" s="280"/>
      <c r="D36" s="280"/>
      <c r="E36" s="281"/>
      <c r="F36" s="281"/>
      <c r="G36" s="281"/>
      <c r="H36" s="281"/>
      <c r="I36" s="281"/>
      <c r="J36" s="281"/>
      <c r="K36" s="281"/>
      <c r="L36" s="281"/>
      <c r="M36" s="281"/>
      <c r="N36" s="281"/>
      <c r="O36" s="281"/>
      <c r="P36" s="281"/>
      <c r="Q36" s="281"/>
      <c r="R36" s="281"/>
    </row>
    <row xmlns:x14ac="http://schemas.microsoft.com/office/spreadsheetml/2009/9/ac" r="37" ht="15" x14ac:dyDescent="0.2">
      <c r="A37" s="280"/>
      <c r="B37" s="280"/>
      <c r="C37" s="280"/>
      <c r="D37" s="280"/>
    </row>
    <row xmlns:x14ac="http://schemas.microsoft.com/office/spreadsheetml/2009/9/ac" r="38" ht="15" x14ac:dyDescent="0.2">
      <c r="A38" s="280"/>
      <c r="B38" s="280"/>
      <c r="C38" s="280"/>
      <c r="D38" s="280"/>
    </row>
    <row xmlns:x14ac="http://schemas.microsoft.com/office/spreadsheetml/2009/9/ac" r="39" ht="15" x14ac:dyDescent="0.2">
      <c r="A39" s="280"/>
      <c r="B39" s="280"/>
      <c r="C39" s="280"/>
      <c r="D39" s="280"/>
    </row>
    <row xmlns:x14ac="http://schemas.microsoft.com/office/spreadsheetml/2009/9/ac" r="40" ht="15" x14ac:dyDescent="0.2">
      <c r="A40" s="280"/>
      <c r="B40" s="280"/>
      <c r="C40" s="280"/>
      <c r="D40" s="280"/>
    </row>
    <row xmlns:x14ac="http://schemas.microsoft.com/office/spreadsheetml/2009/9/ac" r="46" x14ac:dyDescent="0.2">
      <c r="L46" s="31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2" customWidth="true"/>
    <col min="3" max="3" width="29.75" customWidth="true"/>
    <col min="4" max="9" width="7.875" customWidth="true"/>
    <col min="10" max="11" width="1.125" customWidth="true"/>
    <col min="12" max="12" width="24.625" style="122" customWidth="true"/>
    <col min="13" max="13" width="29.75" customWidth="true"/>
    <col min="14" max="19" width="7.875" customWidth="true"/>
    <col min="20" max="21" width="1.125" customWidth="true"/>
    <col min="22" max="22" width="24.625" style="122" customWidth="true"/>
    <col min="23" max="23" width="29.75" customWidth="true"/>
    <col min="24" max="29" width="7.875" customWidth="true"/>
    <col min="30" max="31" width="1.125" customWidth="true"/>
    <col min="32" max="32" width="24.625" style="122" customWidth="true"/>
    <col min="33" max="33" width="29.75" customWidth="true"/>
    <col min="34" max="39" width="7.875" customWidth="true"/>
    <col min="40" max="41" width="1.125" customWidth="true"/>
    <col min="42" max="42" width="24.625" style="122" customWidth="true"/>
    <col min="43" max="43" width="29.75" customWidth="true"/>
    <col min="44" max="49" width="7.875" customWidth="true"/>
    <col min="50" max="51" width="1.125" customWidth="true"/>
    <col min="52" max="52" width="24.625" style="122" customWidth="true"/>
    <col min="53" max="53" width="29.75" style="122" customWidth="true"/>
    <col min="54" max="59" width="7.875" style="122" customWidth="true"/>
    <col min="60" max="61" width="1.125" customWidth="true"/>
    <col min="62" max="62" width="24.625" style="122" customWidth="true"/>
    <col min="63" max="63" width="29.75" customWidth="true"/>
    <col min="64" max="69" width="7.875" customWidth="true"/>
    <col min="70" max="71" width="1.125" customWidth="true"/>
    <col min="72" max="72" width="24.625" style="122" customWidth="true"/>
    <col min="73" max="73" width="29.75" customWidth="true"/>
    <col min="74" max="79" width="7.875" customWidth="true"/>
    <col min="80" max="81" width="1.125" customWidth="true"/>
    <col min="82" max="82" width="24.625" style="122" customWidth="true"/>
    <col min="83" max="83" width="29.75" customWidth="true"/>
    <col min="84" max="89" width="7.875" customWidth="true"/>
    <col min="90" max="91" width="1.125" customWidth="true"/>
    <col min="92" max="92" width="24.625" style="122" customWidth="true"/>
    <col min="93" max="93" width="29.75" customWidth="true"/>
    <col min="94" max="99" width="7.875" customWidth="true"/>
    <col min="100" max="101" width="1.125" customWidth="true"/>
    <col min="102" max="102" width="24.625" style="122" customWidth="true"/>
    <col min="103" max="103" width="29.75" customWidth="true"/>
    <col min="104" max="109" width="7.875" customWidth="true"/>
    <col min="110" max="111" width="1.125" customWidth="true"/>
    <col min="112" max="112" width="24.625" style="122" customWidth="true"/>
    <col min="113" max="113" width="29.75" customWidth="true"/>
    <col min="114" max="119" width="7.875" customWidth="true"/>
    <col min="120" max="121" width="1.125" customWidth="true"/>
    <col min="122" max="122" width="24.625" style="122" customWidth="true"/>
    <col min="123" max="123" width="29.75" customWidth="true"/>
    <col min="124" max="129" width="7.875" customWidth="true"/>
    <col min="130" max="131" width="1.125" customWidth="true"/>
    <col min="132" max="132" width="24.625" style="122" customWidth="true"/>
    <col min="133" max="133" width="29.75" customWidth="true"/>
    <col min="134" max="139" width="7.875" customWidth="true"/>
    <col min="140" max="141" width="1.125" customWidth="true"/>
    <col min="142" max="142" width="24.625" style="122" customWidth="true"/>
    <col min="143" max="143" width="29.75" customWidth="true"/>
    <col min="144" max="149" width="7.875" customWidth="true"/>
    <col min="150" max="151" width="1.125" customWidth="true"/>
    <col min="152" max="152" width="24.625" style="122" customWidth="true"/>
    <col min="153" max="153" width="29.75" customWidth="true"/>
    <col min="154" max="159" width="7.875" customWidth="true"/>
    <col min="160" max="161" width="1.125" customWidth="true"/>
    <col min="162" max="162" width="24.625" style="122" customWidth="true"/>
    <col min="163" max="163" width="29.75" customWidth="true"/>
    <col min="164" max="169" width="7.875" customWidth="true"/>
    <col min="170" max="171" width="1.125" customWidth="true"/>
    <col min="172" max="172" width="24.625" style="122" customWidth="true"/>
    <col min="173" max="173" width="29.75" customWidth="true"/>
    <col min="174" max="179" width="7.875" customWidth="true"/>
    <col min="180" max="181" width="1.125" customWidth="true"/>
    <col min="182" max="182" width="24.625" style="122" customWidth="true"/>
    <col min="183" max="183" width="29.75" customWidth="true"/>
    <col min="184" max="189" width="7.875" customWidth="true"/>
    <col min="190" max="191" width="1.125" customWidth="true"/>
    <col min="192" max="192" width="24.625" style="122" customWidth="true"/>
    <col min="193" max="193" width="29.75" customWidth="true"/>
    <col min="194" max="199" width="7.875" customWidth="true"/>
    <col min="200" max="201" width="1.125" customWidth="true"/>
    <col min="202" max="202" width="24.625" style="122" customWidth="true"/>
    <col min="203" max="203" width="29.75" customWidth="true"/>
    <col min="204" max="209" width="7.875" customWidth="true"/>
    <col min="210" max="211" width="1.125" customWidth="true"/>
    <col min="212" max="212" width="24.625" style="122" customWidth="true"/>
    <col min="213" max="213" width="29.75" customWidth="true"/>
    <col min="214" max="219" width="7.875" customWidth="true"/>
    <col min="220" max="221" width="1.125" customWidth="true"/>
    <col min="222" max="222" width="24.625" style="122" customWidth="true"/>
    <col min="223" max="223" width="29.75" customWidth="true"/>
    <col min="224" max="229" width="7.875" customWidth="true"/>
    <col min="230" max="231" width="1.125" customWidth="true"/>
    <col min="232" max="232" width="24.625" style="122" customWidth="true"/>
    <col min="233" max="233" width="29.75" customWidth="true"/>
    <col min="234" max="239" width="7.875" customWidth="true"/>
    <col min="240" max="241" width="1.125" customWidth="true"/>
    <col min="242" max="242" width="24.625" style="122" customWidth="true"/>
    <col min="243" max="243" width="29.75" customWidth="true"/>
    <col min="244" max="249" width="7.875" customWidth="true"/>
    <col min="250" max="251" width="1.125" customWidth="true"/>
  </cols>
  <sheetData>
    <row xmlns:x14ac="http://schemas.microsoft.com/office/spreadsheetml/2009/9/ac" r="1" s="318" customFormat="true" ht="30" customHeight="true" x14ac:dyDescent="0.25">
      <c r="B1" s="335" t="s">
        <v>31</v>
      </c>
      <c r="C1" s="413" t="s">
        <v>267</v>
      </c>
      <c r="D1" s="323" t="s">
        <v>159</v>
      </c>
      <c r="E1" s="323"/>
      <c r="F1" s="323"/>
      <c r="G1" s="323"/>
      <c r="H1" s="323"/>
      <c r="I1" s="324"/>
      <c r="J1" s="316"/>
      <c r="K1" s="316"/>
      <c r="L1" s="335" t="s">
        <v>31</v>
      </c>
      <c r="M1" s="413" t="s">
        <v>268</v>
      </c>
      <c r="N1" s="323" t="s">
        <v>159</v>
      </c>
      <c r="O1" s="323"/>
      <c r="P1" s="323"/>
      <c r="Q1" s="323"/>
      <c r="R1" s="323"/>
      <c r="S1" s="324"/>
      <c r="T1" s="316"/>
      <c r="U1" s="316"/>
      <c r="V1" s="335" t="s">
        <v>31</v>
      </c>
      <c r="W1" s="413" t="s">
        <v>269</v>
      </c>
      <c r="X1" s="323" t="s">
        <v>159</v>
      </c>
      <c r="Y1" s="323"/>
      <c r="Z1" s="323"/>
      <c r="AA1" s="323"/>
      <c r="AB1" s="323"/>
      <c r="AC1" s="324"/>
      <c r="AD1" s="316"/>
      <c r="AE1" s="316"/>
      <c r="AF1" s="335" t="s">
        <v>31</v>
      </c>
      <c r="AG1" s="413" t="s">
        <v>270</v>
      </c>
      <c r="AH1" s="323" t="s">
        <v>159</v>
      </c>
      <c r="AI1" s="323"/>
      <c r="AJ1" s="323"/>
      <c r="AK1" s="323"/>
      <c r="AL1" s="323"/>
      <c r="AM1" s="324"/>
      <c r="AN1" s="316"/>
      <c r="AO1" s="316"/>
      <c r="AP1" s="335" t="s">
        <v>31</v>
      </c>
      <c r="AQ1" s="413" t="s">
        <v>271</v>
      </c>
      <c r="AR1" s="323" t="s">
        <v>159</v>
      </c>
      <c r="AS1" s="323"/>
      <c r="AT1" s="323"/>
      <c r="AU1" s="323"/>
      <c r="AV1" s="323"/>
      <c r="AW1" s="324"/>
      <c r="AX1" s="316"/>
      <c r="AY1" s="316"/>
      <c r="AZ1" s="335" t="s">
        <v>31</v>
      </c>
      <c r="BA1" s="413" t="s">
        <v>272</v>
      </c>
      <c r="BB1" s="323" t="s">
        <v>159</v>
      </c>
      <c r="BC1" s="323"/>
      <c r="BD1" s="323"/>
      <c r="BE1" s="323"/>
      <c r="BF1" s="323"/>
      <c r="BG1" s="324"/>
      <c r="BH1" s="316"/>
      <c r="BI1" s="316"/>
      <c r="BJ1" s="335" t="s">
        <v>31</v>
      </c>
      <c r="BK1" s="413" t="s">
        <v>272</v>
      </c>
      <c r="BL1" s="323" t="s">
        <v>159</v>
      </c>
      <c r="BM1" s="323"/>
      <c r="BN1" s="323"/>
      <c r="BO1" s="323"/>
      <c r="BP1" s="323"/>
      <c r="BQ1" s="324"/>
      <c r="BR1" s="316"/>
      <c r="BS1" s="316"/>
      <c r="BT1" s="335" t="s">
        <v>31</v>
      </c>
      <c r="BU1" s="413" t="s">
        <v>273</v>
      </c>
      <c r="BV1" s="323" t="s">
        <v>159</v>
      </c>
      <c r="BW1" s="323"/>
      <c r="BX1" s="323"/>
      <c r="BY1" s="323"/>
      <c r="BZ1" s="323"/>
      <c r="CA1" s="324"/>
      <c r="CB1" s="316"/>
      <c r="CC1" s="316"/>
      <c r="CD1" s="335" t="s">
        <v>31</v>
      </c>
      <c r="CE1" s="413" t="s">
        <v>273</v>
      </c>
      <c r="CF1" s="323" t="s">
        <v>159</v>
      </c>
      <c r="CG1" s="323"/>
      <c r="CH1" s="323"/>
      <c r="CI1" s="323"/>
      <c r="CJ1" s="323"/>
      <c r="CK1" s="324"/>
      <c r="CL1" s="316"/>
      <c r="CM1" s="316"/>
      <c r="CN1" s="335" t="s">
        <v>31</v>
      </c>
      <c r="CO1" s="413" t="s">
        <v>274</v>
      </c>
      <c r="CP1" s="323" t="s">
        <v>159</v>
      </c>
      <c r="CQ1" s="323"/>
      <c r="CR1" s="323"/>
      <c r="CS1" s="323"/>
      <c r="CT1" s="323"/>
      <c r="CU1" s="324"/>
      <c r="CV1" s="316"/>
      <c r="CW1" s="316"/>
      <c r="CX1" s="335" t="s">
        <v>31</v>
      </c>
      <c r="CY1" s="413" t="s">
        <v>274</v>
      </c>
      <c r="CZ1" s="323" t="s">
        <v>159</v>
      </c>
      <c r="DA1" s="323"/>
      <c r="DB1" s="323"/>
      <c r="DC1" s="323"/>
      <c r="DD1" s="323"/>
      <c r="DE1" s="324"/>
      <c r="DF1" s="316"/>
      <c r="DG1" s="316"/>
      <c r="DH1" s="335" t="s">
        <v>31</v>
      </c>
      <c r="DI1" s="413">
        <v>2019</v>
      </c>
      <c r="DJ1" s="323" t="s">
        <v>159</v>
      </c>
      <c r="DK1" s="323"/>
      <c r="DL1" s="323"/>
      <c r="DM1" s="323"/>
      <c r="DN1" s="323"/>
      <c r="DO1" s="324"/>
      <c r="DP1" s="316"/>
      <c r="DQ1" s="316"/>
      <c r="DR1" s="335" t="s">
        <v>22</v>
      </c>
      <c r="DS1" s="413">
        <v>2019</v>
      </c>
      <c r="DT1" s="323" t="s">
        <v>159</v>
      </c>
      <c r="DU1" s="323"/>
      <c r="DV1" s="323"/>
      <c r="DW1" s="323"/>
      <c r="DX1" s="323"/>
      <c r="DY1" s="324"/>
      <c r="DZ1" s="316"/>
      <c r="EA1" s="316"/>
      <c r="EB1" s="335" t="s">
        <v>31</v>
      </c>
      <c r="EC1" s="413">
        <v>2020</v>
      </c>
      <c r="ED1" s="323" t="s">
        <v>159</v>
      </c>
      <c r="EE1" s="323"/>
      <c r="EF1" s="323"/>
      <c r="EG1" s="323"/>
      <c r="EH1" s="323"/>
      <c r="EI1" s="324"/>
      <c r="EJ1" s="316"/>
      <c r="EK1" s="316"/>
      <c r="EL1" s="335" t="s">
        <v>31</v>
      </c>
      <c r="EM1" s="413">
        <v>2021</v>
      </c>
      <c r="EN1" s="323" t="s">
        <v>159</v>
      </c>
      <c r="EO1" s="323"/>
      <c r="EP1" s="323"/>
      <c r="EQ1" s="323"/>
      <c r="ER1" s="323"/>
      <c r="ES1" s="324"/>
      <c r="ET1" s="316"/>
      <c r="EU1" s="316"/>
      <c r="EV1" s="335" t="s">
        <v>31</v>
      </c>
      <c r="EW1" s="413">
        <v>2023</v>
      </c>
      <c r="EX1" s="323" t="s">
        <v>159</v>
      </c>
      <c r="EY1" s="323"/>
      <c r="EZ1" s="323"/>
      <c r="FA1" s="323"/>
      <c r="FB1" s="323"/>
      <c r="FC1" s="324"/>
      <c r="FD1" s="316"/>
      <c r="FE1" s="316"/>
    </row>
    <row xmlns:x14ac="http://schemas.microsoft.com/office/spreadsheetml/2009/9/ac" r="2" s="318" customFormat="true" ht="30" customHeight="true" x14ac:dyDescent="0.25">
      <c r="A2" s="576" t="s">
        <v>304</v>
      </c>
      <c r="B2" s="325" t="s">
        <v>256</v>
      </c>
      <c r="C2" s="278" t="s">
        <v>186</v>
      </c>
      <c r="D2" s="278" t="s">
        <v>168</v>
      </c>
      <c r="E2" s="326"/>
      <c r="F2" s="326"/>
      <c r="G2" s="326"/>
      <c r="H2" s="326"/>
      <c r="I2" s="327"/>
      <c r="J2" s="319" t="s">
        <v>275</v>
      </c>
      <c r="K2" s="319"/>
      <c r="L2" s="325" t="s">
        <v>257</v>
      </c>
      <c r="M2" s="278" t="s">
        <v>186</v>
      </c>
      <c r="N2" s="278" t="s">
        <v>168</v>
      </c>
      <c r="O2" s="326"/>
      <c r="P2" s="326"/>
      <c r="Q2" s="326"/>
      <c r="R2" s="326"/>
      <c r="S2" s="327"/>
      <c r="T2" s="319" t="s">
        <v>275</v>
      </c>
      <c r="U2" s="319"/>
      <c r="V2" s="325" t="s">
        <v>258</v>
      </c>
      <c r="W2" s="278" t="s">
        <v>186</v>
      </c>
      <c r="X2" s="278" t="s">
        <v>168</v>
      </c>
      <c r="Y2" s="326"/>
      <c r="Z2" s="326"/>
      <c r="AA2" s="326"/>
      <c r="AB2" s="326"/>
      <c r="AC2" s="327"/>
      <c r="AD2" s="319" t="s">
        <v>275</v>
      </c>
      <c r="AE2" s="319"/>
      <c r="AF2" s="325" t="s">
        <v>259</v>
      </c>
      <c r="AG2" s="278" t="s">
        <v>186</v>
      </c>
      <c r="AH2" s="278" t="s">
        <v>168</v>
      </c>
      <c r="AI2" s="326"/>
      <c r="AJ2" s="326"/>
      <c r="AK2" s="326"/>
      <c r="AL2" s="326"/>
      <c r="AM2" s="327"/>
      <c r="AN2" s="319" t="s">
        <v>275</v>
      </c>
      <c r="AO2" s="319"/>
      <c r="AP2" s="325" t="s">
        <v>260</v>
      </c>
      <c r="AQ2" s="278" t="s">
        <v>186</v>
      </c>
      <c r="AR2" s="278" t="s">
        <v>168</v>
      </c>
      <c r="AS2" s="326"/>
      <c r="AT2" s="326"/>
      <c r="AU2" s="326"/>
      <c r="AV2" s="326"/>
      <c r="AW2" s="327"/>
      <c r="AX2" s="319" t="s">
        <v>275</v>
      </c>
      <c r="AY2" s="319"/>
      <c r="AZ2" s="325" t="s">
        <v>261</v>
      </c>
      <c r="BA2" s="278" t="s">
        <v>188</v>
      </c>
      <c r="BB2" s="278" t="s">
        <v>187</v>
      </c>
      <c r="BC2" s="326"/>
      <c r="BD2" s="326"/>
      <c r="BE2" s="326"/>
      <c r="BF2" s="326"/>
      <c r="BG2" s="327"/>
      <c r="BH2" s="319" t="s">
        <v>275</v>
      </c>
      <c r="BI2" s="319"/>
      <c r="BJ2" s="325" t="s">
        <v>262</v>
      </c>
      <c r="BK2" s="278" t="s">
        <v>238</v>
      </c>
      <c r="BL2" s="278" t="s">
        <v>237</v>
      </c>
      <c r="BM2" s="326"/>
      <c r="BN2" s="326"/>
      <c r="BO2" s="326"/>
      <c r="BP2" s="326"/>
      <c r="BQ2" s="327"/>
      <c r="BR2" s="319" t="s">
        <v>275</v>
      </c>
      <c r="BS2" s="319"/>
      <c r="BT2" s="325" t="s">
        <v>263</v>
      </c>
      <c r="BU2" s="278" t="s">
        <v>186</v>
      </c>
      <c r="BV2" s="278" t="s">
        <v>163</v>
      </c>
      <c r="BW2" s="326"/>
      <c r="BX2" s="326"/>
      <c r="BY2" s="326"/>
      <c r="BZ2" s="326"/>
      <c r="CA2" s="327"/>
      <c r="CB2" s="319" t="s">
        <v>275</v>
      </c>
      <c r="CC2" s="319"/>
      <c r="CD2" s="325" t="s">
        <v>264</v>
      </c>
      <c r="CE2" s="278" t="s">
        <v>188</v>
      </c>
      <c r="CF2" s="278" t="s">
        <v>187</v>
      </c>
      <c r="CG2" s="326"/>
      <c r="CH2" s="326"/>
      <c r="CI2" s="326"/>
      <c r="CJ2" s="326"/>
      <c r="CK2" s="327"/>
      <c r="CL2" s="319" t="s">
        <v>275</v>
      </c>
      <c r="CM2" s="319"/>
      <c r="CN2" s="325" t="s">
        <v>265</v>
      </c>
      <c r="CO2" s="278" t="s">
        <v>188</v>
      </c>
      <c r="CP2" s="278" t="s">
        <v>187</v>
      </c>
      <c r="CQ2" s="326"/>
      <c r="CR2" s="326"/>
      <c r="CS2" s="326"/>
      <c r="CT2" s="326"/>
      <c r="CU2" s="327"/>
      <c r="CV2" s="319" t="s">
        <v>275</v>
      </c>
      <c r="CW2" s="319"/>
      <c r="CX2" s="325" t="s">
        <v>266</v>
      </c>
      <c r="CY2" s="278" t="s">
        <v>186</v>
      </c>
      <c r="CZ2" s="278" t="s">
        <v>229</v>
      </c>
      <c r="DA2" s="326"/>
      <c r="DB2" s="326"/>
      <c r="DC2" s="326"/>
      <c r="DD2" s="326"/>
      <c r="DE2" s="327"/>
      <c r="DF2" s="319" t="s">
        <v>275</v>
      </c>
      <c r="DG2" s="319"/>
      <c r="DH2" s="325" t="s">
        <v>292</v>
      </c>
      <c r="DI2" s="278" t="s">
        <v>188</v>
      </c>
      <c r="DJ2" s="278" t="s">
        <v>187</v>
      </c>
      <c r="DK2" s="326"/>
      <c r="DL2" s="326"/>
      <c r="DM2" s="326"/>
      <c r="DN2" s="326"/>
      <c r="DO2" s="327"/>
      <c r="DP2" s="319" t="s">
        <v>275</v>
      </c>
      <c r="DQ2" s="319"/>
      <c r="DR2" s="325" t="s">
        <v>294</v>
      </c>
      <c r="DS2" s="278" t="s">
        <v>238</v>
      </c>
      <c r="DT2" s="278" t="s">
        <v>295</v>
      </c>
      <c r="DU2" s="326"/>
      <c r="DV2" s="326"/>
      <c r="DW2" s="326"/>
      <c r="DX2" s="326"/>
      <c r="DY2" s="327"/>
      <c r="DZ2" s="319" t="s">
        <v>275</v>
      </c>
      <c r="EA2" s="319"/>
      <c r="EB2" s="325" t="s">
        <v>310</v>
      </c>
      <c r="EC2" s="278" t="s">
        <v>188</v>
      </c>
      <c r="ED2" s="278" t="s">
        <v>187</v>
      </c>
      <c r="EE2" s="326"/>
      <c r="EF2" s="326"/>
      <c r="EG2" s="326"/>
      <c r="EH2" s="326"/>
      <c r="EI2" s="327"/>
      <c r="EJ2" s="319" t="s">
        <v>275</v>
      </c>
      <c r="EK2" s="319"/>
      <c r="EL2" s="325" t="s">
        <v>311</v>
      </c>
      <c r="EM2" s="278" t="s">
        <v>188</v>
      </c>
      <c r="EN2" s="278" t="s">
        <v>187</v>
      </c>
      <c r="EO2" s="326"/>
      <c r="EP2" s="326"/>
      <c r="EQ2" s="326"/>
      <c r="ER2" s="326"/>
      <c r="ES2" s="327"/>
      <c r="ET2" s="319" t="s">
        <v>275</v>
      </c>
      <c r="EU2" s="319"/>
      <c r="EV2" s="325" t="s">
        <v>313</v>
      </c>
      <c r="EW2" s="278" t="s">
        <v>186</v>
      </c>
      <c r="EX2" s="278" t="s">
        <v>314</v>
      </c>
      <c r="EY2" s="326"/>
      <c r="EZ2" s="326"/>
      <c r="FA2" s="326"/>
      <c r="FB2" s="326"/>
      <c r="FC2" s="327"/>
      <c r="FD2" s="319" t="s">
        <v>275</v>
      </c>
      <c r="FE2" s="319"/>
    </row>
    <row xmlns:x14ac="http://schemas.microsoft.com/office/spreadsheetml/2009/9/ac" r="3" s="253" customFormat="true" ht="18" customHeight="true" x14ac:dyDescent="0.25">
      <c r="A3" s="576"/>
      <c r="B3" s="363" t="s">
        <v>178</v>
      </c>
      <c r="C3" s="364" t="s">
        <v>56</v>
      </c>
      <c r="D3" s="365" t="s">
        <v>7</v>
      </c>
      <c r="E3" s="365" t="s">
        <v>1</v>
      </c>
      <c r="F3" s="365" t="s">
        <v>2</v>
      </c>
      <c r="G3" s="365" t="s">
        <v>16</v>
      </c>
      <c r="H3" s="365" t="s">
        <v>17</v>
      </c>
      <c r="I3" s="366" t="s">
        <v>18</v>
      </c>
      <c r="J3" s="250"/>
      <c r="K3" s="250"/>
      <c r="L3" s="363" t="s">
        <v>178</v>
      </c>
      <c r="M3" s="364" t="s">
        <v>56</v>
      </c>
      <c r="N3" s="365" t="s">
        <v>7</v>
      </c>
      <c r="O3" s="365" t="s">
        <v>1</v>
      </c>
      <c r="P3" s="365" t="s">
        <v>2</v>
      </c>
      <c r="Q3" s="365" t="s">
        <v>16</v>
      </c>
      <c r="R3" s="365" t="s">
        <v>17</v>
      </c>
      <c r="S3" s="366" t="s">
        <v>18</v>
      </c>
      <c r="T3" s="250"/>
      <c r="U3" s="250"/>
      <c r="V3" s="363" t="s">
        <v>178</v>
      </c>
      <c r="W3" s="364" t="s">
        <v>56</v>
      </c>
      <c r="X3" s="365" t="s">
        <v>7</v>
      </c>
      <c r="Y3" s="365" t="s">
        <v>1</v>
      </c>
      <c r="Z3" s="365" t="s">
        <v>2</v>
      </c>
      <c r="AA3" s="365" t="s">
        <v>16</v>
      </c>
      <c r="AB3" s="365" t="s">
        <v>17</v>
      </c>
      <c r="AC3" s="366" t="s">
        <v>18</v>
      </c>
      <c r="AD3" s="250"/>
      <c r="AE3" s="250"/>
      <c r="AF3" s="363" t="s">
        <v>178</v>
      </c>
      <c r="AG3" s="364" t="s">
        <v>56</v>
      </c>
      <c r="AH3" s="365" t="s">
        <v>7</v>
      </c>
      <c r="AI3" s="365" t="s">
        <v>1</v>
      </c>
      <c r="AJ3" s="365" t="s">
        <v>2</v>
      </c>
      <c r="AK3" s="365" t="s">
        <v>16</v>
      </c>
      <c r="AL3" s="365" t="s">
        <v>17</v>
      </c>
      <c r="AM3" s="366" t="s">
        <v>18</v>
      </c>
      <c r="AN3" s="250"/>
      <c r="AO3" s="250"/>
      <c r="AP3" s="363" t="s">
        <v>178</v>
      </c>
      <c r="AQ3" s="364" t="s">
        <v>56</v>
      </c>
      <c r="AR3" s="365" t="s">
        <v>7</v>
      </c>
      <c r="AS3" s="365" t="s">
        <v>1</v>
      </c>
      <c r="AT3" s="365" t="s">
        <v>2</v>
      </c>
      <c r="AU3" s="365" t="s">
        <v>16</v>
      </c>
      <c r="AV3" s="365" t="s">
        <v>17</v>
      </c>
      <c r="AW3" s="366" t="s">
        <v>18</v>
      </c>
      <c r="AX3" s="250"/>
      <c r="AY3" s="250"/>
      <c r="AZ3" s="363" t="s">
        <v>178</v>
      </c>
      <c r="BA3" s="367" t="s">
        <v>56</v>
      </c>
      <c r="BB3" s="365" t="s">
        <v>7</v>
      </c>
      <c r="BC3" s="365" t="s">
        <v>1</v>
      </c>
      <c r="BD3" s="365" t="s">
        <v>2</v>
      </c>
      <c r="BE3" s="365" t="s">
        <v>16</v>
      </c>
      <c r="BF3" s="365" t="s">
        <v>17</v>
      </c>
      <c r="BG3" s="366" t="s">
        <v>18</v>
      </c>
      <c r="BH3" s="250"/>
      <c r="BI3" s="250"/>
      <c r="BJ3" s="363" t="s">
        <v>178</v>
      </c>
      <c r="BK3" s="367" t="s">
        <v>56</v>
      </c>
      <c r="BL3" s="365" t="s">
        <v>7</v>
      </c>
      <c r="BM3" s="365" t="s">
        <v>1</v>
      </c>
      <c r="BN3" s="365" t="s">
        <v>2</v>
      </c>
      <c r="BO3" s="365" t="s">
        <v>16</v>
      </c>
      <c r="BP3" s="365" t="s">
        <v>17</v>
      </c>
      <c r="BQ3" s="366" t="s">
        <v>18</v>
      </c>
      <c r="BR3" s="250"/>
      <c r="BS3" s="250"/>
      <c r="BT3" s="363" t="s">
        <v>178</v>
      </c>
      <c r="BU3" s="367" t="s">
        <v>56</v>
      </c>
      <c r="BV3" s="365" t="s">
        <v>7</v>
      </c>
      <c r="BW3" s="365" t="s">
        <v>1</v>
      </c>
      <c r="BX3" s="365" t="s">
        <v>2</v>
      </c>
      <c r="BY3" s="365" t="s">
        <v>16</v>
      </c>
      <c r="BZ3" s="365" t="s">
        <v>17</v>
      </c>
      <c r="CA3" s="366" t="s">
        <v>18</v>
      </c>
      <c r="CB3" s="250"/>
      <c r="CC3" s="250"/>
      <c r="CD3" s="363" t="s">
        <v>178</v>
      </c>
      <c r="CE3" s="367" t="s">
        <v>56</v>
      </c>
      <c r="CF3" s="365" t="s">
        <v>7</v>
      </c>
      <c r="CG3" s="365" t="s">
        <v>1</v>
      </c>
      <c r="CH3" s="365" t="s">
        <v>2</v>
      </c>
      <c r="CI3" s="365" t="s">
        <v>16</v>
      </c>
      <c r="CJ3" s="365" t="s">
        <v>17</v>
      </c>
      <c r="CK3" s="366" t="s">
        <v>18</v>
      </c>
      <c r="CL3" s="250"/>
      <c r="CM3" s="250"/>
      <c r="CN3" s="363" t="s">
        <v>178</v>
      </c>
      <c r="CO3" s="367" t="s">
        <v>56</v>
      </c>
      <c r="CP3" s="365" t="s">
        <v>7</v>
      </c>
      <c r="CQ3" s="365" t="s">
        <v>1</v>
      </c>
      <c r="CR3" s="365" t="s">
        <v>2</v>
      </c>
      <c r="CS3" s="365" t="s">
        <v>16</v>
      </c>
      <c r="CT3" s="365" t="s">
        <v>17</v>
      </c>
      <c r="CU3" s="366" t="s">
        <v>18</v>
      </c>
      <c r="CV3" s="250"/>
      <c r="CW3" s="250"/>
      <c r="CX3" s="363" t="s">
        <v>178</v>
      </c>
      <c r="CY3" s="367" t="s">
        <v>56</v>
      </c>
      <c r="CZ3" s="365" t="s">
        <v>7</v>
      </c>
      <c r="DA3" s="365" t="s">
        <v>1</v>
      </c>
      <c r="DB3" s="365" t="s">
        <v>2</v>
      </c>
      <c r="DC3" s="365" t="s">
        <v>16</v>
      </c>
      <c r="DD3" s="365" t="s">
        <v>17</v>
      </c>
      <c r="DE3" s="366" t="s">
        <v>18</v>
      </c>
      <c r="DF3" s="250"/>
      <c r="DG3" s="250"/>
      <c r="DH3" s="363" t="s">
        <v>178</v>
      </c>
      <c r="DI3" s="367" t="s">
        <v>56</v>
      </c>
      <c r="DJ3" s="365" t="s">
        <v>7</v>
      </c>
      <c r="DK3" s="365" t="s">
        <v>1</v>
      </c>
      <c r="DL3" s="365" t="s">
        <v>2</v>
      </c>
      <c r="DM3" s="365" t="s">
        <v>16</v>
      </c>
      <c r="DN3" s="365" t="s">
        <v>17</v>
      </c>
      <c r="DO3" s="366" t="s">
        <v>18</v>
      </c>
      <c r="DP3" s="250"/>
      <c r="DQ3" s="250"/>
      <c r="DR3" s="363" t="s">
        <v>178</v>
      </c>
      <c r="DS3" s="367" t="s">
        <v>56</v>
      </c>
      <c r="DT3" s="365" t="s">
        <v>7</v>
      </c>
      <c r="DU3" s="365" t="s">
        <v>1</v>
      </c>
      <c r="DV3" s="365" t="s">
        <v>2</v>
      </c>
      <c r="DW3" s="365" t="s">
        <v>16</v>
      </c>
      <c r="DX3" s="365" t="s">
        <v>17</v>
      </c>
      <c r="DY3" s="366" t="s">
        <v>18</v>
      </c>
      <c r="DZ3" s="250"/>
      <c r="EA3" s="250"/>
      <c r="EB3" s="363" t="s">
        <v>178</v>
      </c>
      <c r="EC3" s="367" t="s">
        <v>56</v>
      </c>
      <c r="ED3" s="365" t="s">
        <v>7</v>
      </c>
      <c r="EE3" s="365" t="s">
        <v>1</v>
      </c>
      <c r="EF3" s="365" t="s">
        <v>2</v>
      </c>
      <c r="EG3" s="365" t="s">
        <v>16</v>
      </c>
      <c r="EH3" s="365" t="s">
        <v>17</v>
      </c>
      <c r="EI3" s="366" t="s">
        <v>18</v>
      </c>
      <c r="EJ3" s="250"/>
      <c r="EK3" s="250"/>
      <c r="EL3" s="363" t="s">
        <v>178</v>
      </c>
      <c r="EM3" s="367" t="s">
        <v>56</v>
      </c>
      <c r="EN3" s="365" t="s">
        <v>7</v>
      </c>
      <c r="EO3" s="365" t="s">
        <v>1</v>
      </c>
      <c r="EP3" s="365" t="s">
        <v>2</v>
      </c>
      <c r="EQ3" s="365" t="s">
        <v>16</v>
      </c>
      <c r="ER3" s="365" t="s">
        <v>17</v>
      </c>
      <c r="ES3" s="366" t="s">
        <v>18</v>
      </c>
      <c r="ET3" s="250"/>
      <c r="EU3" s="250"/>
      <c r="EV3" s="363" t="s">
        <v>178</v>
      </c>
      <c r="EW3" s="367" t="s">
        <v>56</v>
      </c>
      <c r="EX3" s="365" t="s">
        <v>7</v>
      </c>
      <c r="EY3" s="365" t="s">
        <v>1</v>
      </c>
      <c r="EZ3" s="365" t="s">
        <v>2</v>
      </c>
      <c r="FA3" s="365" t="s">
        <v>16</v>
      </c>
      <c r="FB3" s="365" t="s">
        <v>17</v>
      </c>
      <c r="FC3" s="366" t="s">
        <v>18</v>
      </c>
      <c r="FD3" s="250"/>
      <c r="FE3" s="250"/>
      <c r="FF3" s="252"/>
      <c r="FP3" s="252"/>
      <c r="FZ3" s="252"/>
      <c r="GJ3" s="252"/>
      <c r="GT3" s="252"/>
      <c r="HD3" s="252"/>
      <c r="HN3" s="252"/>
      <c r="HX3" s="252"/>
      <c r="IH3" s="252"/>
    </row>
    <row xmlns:x14ac="http://schemas.microsoft.com/office/spreadsheetml/2009/9/ac" r="4" s="4" customFormat="true" x14ac:dyDescent="0.25">
      <c r="A4" s="388" t="str">
        <f>IF(ISBLANK('Data Summary'!A6),"",'Data Summary'!A6)</f>
        <v>LKA_2010_EMIS</v>
      </c>
      <c r="B4" s="114"/>
      <c r="C4" s="84" t="s">
        <v>3</v>
      </c>
      <c r="D4" s="7"/>
      <c r="E4" s="7"/>
      <c r="F4" s="7"/>
      <c r="G4" s="7"/>
      <c r="H4" s="7"/>
      <c r="I4" s="22"/>
      <c r="J4" s="20"/>
      <c r="K4" s="20"/>
      <c r="L4" s="114"/>
      <c r="M4" s="84" t="s">
        <v>3</v>
      </c>
      <c r="N4" s="7"/>
      <c r="O4" s="7"/>
      <c r="P4" s="7"/>
      <c r="Q4" s="7"/>
      <c r="R4" s="7"/>
      <c r="S4" s="22"/>
      <c r="T4" s="20"/>
      <c r="U4" s="20"/>
      <c r="V4" s="114"/>
      <c r="W4" s="84" t="s">
        <v>3</v>
      </c>
      <c r="X4" s="7"/>
      <c r="Y4" s="7"/>
      <c r="Z4" s="7"/>
      <c r="AA4" s="7"/>
      <c r="AB4" s="7"/>
      <c r="AC4" s="22"/>
      <c r="AD4" s="20"/>
      <c r="AE4" s="20"/>
      <c r="AF4" s="114"/>
      <c r="AG4" s="84" t="s">
        <v>3</v>
      </c>
      <c r="AH4" s="7"/>
      <c r="AI4" s="7"/>
      <c r="AJ4" s="7"/>
      <c r="AK4" s="7"/>
      <c r="AL4" s="7"/>
      <c r="AM4" s="22"/>
      <c r="AN4" s="20"/>
      <c r="AO4" s="20"/>
      <c r="AP4" s="114"/>
      <c r="AQ4" s="84" t="s">
        <v>3</v>
      </c>
      <c r="AR4" s="7"/>
      <c r="AS4" s="7"/>
      <c r="AT4" s="7"/>
      <c r="AU4" s="7"/>
      <c r="AV4" s="7"/>
      <c r="AW4" s="22"/>
      <c r="AX4" s="20"/>
      <c r="AY4" s="20"/>
      <c r="AZ4" s="114"/>
      <c r="BA4" s="85" t="s">
        <v>3</v>
      </c>
      <c r="BB4" s="7"/>
      <c r="BC4" s="7"/>
      <c r="BD4" s="7"/>
      <c r="BE4" s="7"/>
      <c r="BF4" s="7"/>
      <c r="BG4" s="22"/>
      <c r="BH4" s="20"/>
      <c r="BI4" s="20"/>
      <c r="BJ4" s="114"/>
      <c r="BK4" s="85" t="s">
        <v>3</v>
      </c>
      <c r="BL4" s="7"/>
      <c r="BM4" s="7"/>
      <c r="BN4" s="7"/>
      <c r="BO4" s="7"/>
      <c r="BP4" s="7"/>
      <c r="BQ4" s="22"/>
      <c r="BR4" s="20"/>
      <c r="BS4" s="20"/>
      <c r="BT4" s="114"/>
      <c r="BU4" s="85" t="s">
        <v>3</v>
      </c>
      <c r="BV4" s="7"/>
      <c r="BW4" s="7"/>
      <c r="BX4" s="7"/>
      <c r="BY4" s="7"/>
      <c r="BZ4" s="7"/>
      <c r="CA4" s="22"/>
      <c r="CB4" s="20"/>
      <c r="CC4" s="20"/>
      <c r="CD4" s="114"/>
      <c r="CE4" s="85" t="s">
        <v>3</v>
      </c>
      <c r="CF4" s="7"/>
      <c r="CG4" s="7"/>
      <c r="CH4" s="7"/>
      <c r="CI4" s="7"/>
      <c r="CJ4" s="7"/>
      <c r="CK4" s="22"/>
      <c r="CL4" s="20"/>
      <c r="CM4" s="20"/>
      <c r="CN4" s="114"/>
      <c r="CO4" s="85" t="s">
        <v>3</v>
      </c>
      <c r="CP4" s="7"/>
      <c r="CQ4" s="7"/>
      <c r="CR4" s="7"/>
      <c r="CS4" s="7"/>
      <c r="CT4" s="7"/>
      <c r="CU4" s="22"/>
      <c r="CV4" s="20"/>
      <c r="CW4" s="20"/>
      <c r="CX4" s="114"/>
      <c r="CY4" s="85" t="s">
        <v>3</v>
      </c>
      <c r="CZ4" s="7"/>
      <c r="DA4" s="7"/>
      <c r="DB4" s="7"/>
      <c r="DC4" s="7"/>
      <c r="DD4" s="7"/>
      <c r="DE4" s="22"/>
      <c r="DF4" s="20"/>
      <c r="DG4" s="20"/>
      <c r="DH4" s="114"/>
      <c r="DI4" s="85" t="s">
        <v>3</v>
      </c>
      <c r="DJ4" s="7"/>
      <c r="DK4" s="7"/>
      <c r="DL4" s="7"/>
      <c r="DM4" s="7"/>
      <c r="DN4" s="7"/>
      <c r="DO4" s="22"/>
      <c r="DP4" s="20"/>
      <c r="DQ4" s="20"/>
      <c r="DR4" s="114"/>
      <c r="DS4" s="85" t="s">
        <v>3</v>
      </c>
      <c r="DT4" s="7"/>
      <c r="DU4" s="7"/>
      <c r="DV4" s="7"/>
      <c r="DW4" s="7"/>
      <c r="DX4" s="7"/>
      <c r="DY4" s="22"/>
      <c r="DZ4" s="20"/>
      <c r="EA4" s="20"/>
      <c r="EB4" s="114"/>
      <c r="EC4" s="85" t="s">
        <v>3</v>
      </c>
      <c r="ED4" s="7"/>
      <c r="EE4" s="7"/>
      <c r="EF4" s="7"/>
      <c r="EG4" s="7"/>
      <c r="EH4" s="7"/>
      <c r="EI4" s="22"/>
      <c r="EJ4" s="20"/>
      <c r="EK4" s="20"/>
      <c r="EL4" s="114"/>
      <c r="EM4" s="85" t="s">
        <v>3</v>
      </c>
      <c r="EN4" s="7"/>
      <c r="EO4" s="7"/>
      <c r="EP4" s="7"/>
      <c r="EQ4" s="7"/>
      <c r="ER4" s="7"/>
      <c r="ES4" s="22"/>
      <c r="ET4" s="20"/>
      <c r="EU4" s="20"/>
      <c r="EV4" s="114"/>
      <c r="EW4" s="85" t="s">
        <v>3</v>
      </c>
      <c r="EX4" s="7">
        <v>0.74066758838633229</v>
      </c>
      <c r="EY4" s="7"/>
      <c r="EZ4" s="7"/>
      <c r="FA4" s="7"/>
      <c r="FB4" s="7"/>
      <c r="FC4" s="22"/>
      <c r="FD4" s="20"/>
      <c r="FE4" s="20"/>
      <c r="FF4" s="126"/>
      <c r="FP4" s="126"/>
      <c r="FZ4" s="126"/>
      <c r="GJ4" s="126"/>
      <c r="GT4" s="126"/>
      <c r="HD4" s="126"/>
      <c r="HN4" s="126"/>
      <c r="HX4" s="126"/>
      <c r="IH4" s="126"/>
    </row>
    <row xmlns:x14ac="http://schemas.microsoft.com/office/spreadsheetml/2009/9/ac" r="5" s="4" customFormat="true" x14ac:dyDescent="0.25">
      <c r="A5" s="388" t="str">
        <f ca="true">IF(ISBLANK('Data Summary'!A7),"",'Data Summary'!A7)</f>
        <v>LKA_2012_EMIS</v>
      </c>
      <c r="B5" s="114"/>
      <c r="C5" s="84" t="s">
        <v>25</v>
      </c>
      <c r="D5" s="7"/>
      <c r="E5" s="7"/>
      <c r="F5" s="7"/>
      <c r="G5" s="7"/>
      <c r="H5" s="7"/>
      <c r="I5" s="22"/>
      <c r="J5" s="20"/>
      <c r="K5" s="20"/>
      <c r="L5" s="114"/>
      <c r="M5" s="84" t="s">
        <v>25</v>
      </c>
      <c r="N5" s="7"/>
      <c r="O5" s="7"/>
      <c r="P5" s="7"/>
      <c r="Q5" s="7"/>
      <c r="R5" s="7"/>
      <c r="S5" s="22"/>
      <c r="T5" s="20"/>
      <c r="U5" s="20"/>
      <c r="V5" s="114"/>
      <c r="W5" s="84" t="s">
        <v>25</v>
      </c>
      <c r="X5" s="7"/>
      <c r="Y5" s="7"/>
      <c r="Z5" s="7"/>
      <c r="AA5" s="7"/>
      <c r="AB5" s="7"/>
      <c r="AC5" s="22"/>
      <c r="AD5" s="20"/>
      <c r="AE5" s="20"/>
      <c r="AF5" s="114"/>
      <c r="AG5" s="84" t="s">
        <v>25</v>
      </c>
      <c r="AH5" s="7"/>
      <c r="AI5" s="7"/>
      <c r="AJ5" s="7"/>
      <c r="AK5" s="7"/>
      <c r="AL5" s="7"/>
      <c r="AM5" s="22"/>
      <c r="AN5" s="20"/>
      <c r="AO5" s="20"/>
      <c r="AP5" s="114"/>
      <c r="AQ5" s="84" t="s">
        <v>25</v>
      </c>
      <c r="AR5" s="7"/>
      <c r="AS5" s="7"/>
      <c r="AT5" s="7"/>
      <c r="AU5" s="7"/>
      <c r="AV5" s="7"/>
      <c r="AW5" s="22"/>
      <c r="AX5" s="20"/>
      <c r="AY5" s="20"/>
      <c r="AZ5" s="114"/>
      <c r="BA5" s="85" t="s">
        <v>25</v>
      </c>
      <c r="BB5" s="7"/>
      <c r="BC5" s="7"/>
      <c r="BD5" s="7"/>
      <c r="BE5" s="7"/>
      <c r="BF5" s="7"/>
      <c r="BG5" s="22"/>
      <c r="BH5" s="20"/>
      <c r="BI5" s="20"/>
      <c r="BJ5" s="114"/>
      <c r="BK5" s="85" t="s">
        <v>25</v>
      </c>
      <c r="BL5" s="7"/>
      <c r="BM5" s="7"/>
      <c r="BN5" s="7"/>
      <c r="BO5" s="7"/>
      <c r="BP5" s="7"/>
      <c r="BQ5" s="22"/>
      <c r="BR5" s="20"/>
      <c r="BS5" s="20"/>
      <c r="BT5" s="114"/>
      <c r="BU5" s="85" t="s">
        <v>25</v>
      </c>
      <c r="BV5" s="7"/>
      <c r="BW5" s="7"/>
      <c r="BX5" s="7"/>
      <c r="BY5" s="7"/>
      <c r="BZ5" s="7"/>
      <c r="CA5" s="22"/>
      <c r="CB5" s="20"/>
      <c r="CC5" s="20"/>
      <c r="CD5" s="114"/>
      <c r="CE5" s="85" t="s">
        <v>25</v>
      </c>
      <c r="CF5" s="7"/>
      <c r="CG5" s="7"/>
      <c r="CH5" s="7"/>
      <c r="CI5" s="7"/>
      <c r="CJ5" s="7"/>
      <c r="CK5" s="22"/>
      <c r="CL5" s="20"/>
      <c r="CM5" s="20"/>
      <c r="CN5" s="114"/>
      <c r="CO5" s="85" t="s">
        <v>25</v>
      </c>
      <c r="CP5" s="7"/>
      <c r="CQ5" s="7"/>
      <c r="CR5" s="7"/>
      <c r="CS5" s="7"/>
      <c r="CT5" s="7"/>
      <c r="CU5" s="22"/>
      <c r="CV5" s="20"/>
      <c r="CW5" s="20"/>
      <c r="CX5" s="114"/>
      <c r="CY5" s="85" t="s">
        <v>25</v>
      </c>
      <c r="CZ5" s="7"/>
      <c r="DA5" s="7"/>
      <c r="DB5" s="7"/>
      <c r="DC5" s="7"/>
      <c r="DD5" s="7"/>
      <c r="DE5" s="22"/>
      <c r="DF5" s="20"/>
      <c r="DG5" s="20"/>
      <c r="DH5" s="114"/>
      <c r="DI5" s="85" t="s">
        <v>25</v>
      </c>
      <c r="DJ5" s="7"/>
      <c r="DK5" s="7"/>
      <c r="DL5" s="7"/>
      <c r="DM5" s="7"/>
      <c r="DN5" s="7"/>
      <c r="DO5" s="22"/>
      <c r="DP5" s="20"/>
      <c r="DQ5" s="20"/>
      <c r="DR5" s="114"/>
      <c r="DS5" s="85" t="s">
        <v>25</v>
      </c>
      <c r="DT5" s="7"/>
      <c r="DU5" s="7"/>
      <c r="DV5" s="7"/>
      <c r="DW5" s="7"/>
      <c r="DX5" s="7"/>
      <c r="DY5" s="22"/>
      <c r="DZ5" s="20"/>
      <c r="EA5" s="20"/>
      <c r="EB5" s="114"/>
      <c r="EC5" s="85" t="s">
        <v>25</v>
      </c>
      <c r="ED5" s="7"/>
      <c r="EE5" s="7"/>
      <c r="EF5" s="7"/>
      <c r="EG5" s="7"/>
      <c r="EH5" s="7"/>
      <c r="EI5" s="22"/>
      <c r="EJ5" s="20"/>
      <c r="EK5" s="20"/>
      <c r="EL5" s="114"/>
      <c r="EM5" s="85" t="s">
        <v>25</v>
      </c>
      <c r="EN5" s="7"/>
      <c r="EO5" s="7"/>
      <c r="EP5" s="7"/>
      <c r="EQ5" s="7"/>
      <c r="ER5" s="7"/>
      <c r="ES5" s="22"/>
      <c r="ET5" s="20"/>
      <c r="EU5" s="20"/>
      <c r="EV5" s="114"/>
      <c r="EW5" s="85" t="s">
        <v>25</v>
      </c>
      <c r="EX5" s="7">
        <v>99.25933241161367</v>
      </c>
      <c r="EY5" s="7"/>
      <c r="EZ5" s="7"/>
      <c r="FA5" s="7"/>
      <c r="FB5" s="7"/>
      <c r="FC5" s="22"/>
      <c r="FD5" s="20"/>
      <c r="FE5" s="20"/>
      <c r="FF5" s="126"/>
      <c r="FP5" s="126"/>
      <c r="FZ5" s="126"/>
      <c r="GJ5" s="126"/>
      <c r="GT5" s="126"/>
      <c r="HD5" s="126"/>
      <c r="HN5" s="126"/>
      <c r="HX5" s="126"/>
      <c r="IH5" s="126"/>
    </row>
    <row xmlns:x14ac="http://schemas.microsoft.com/office/spreadsheetml/2009/9/ac" r="6" s="4" customFormat="true" ht="15.6" customHeight="true" x14ac:dyDescent="0.25">
      <c r="A6" s="388" t="str">
        <f ca="true">IF(ISBLANK('Data Summary'!A8),"",'Data Summary'!A8)</f>
        <v>LKA_2013_EMIS</v>
      </c>
      <c r="B6" s="130"/>
      <c r="C6" s="85" t="s">
        <v>26</v>
      </c>
      <c r="D6" s="16"/>
      <c r="E6" s="7"/>
      <c r="F6" s="7"/>
      <c r="G6" s="7"/>
      <c r="H6" s="7"/>
      <c r="I6" s="22"/>
      <c r="J6" s="20"/>
      <c r="K6" s="20"/>
      <c r="L6" s="130"/>
      <c r="M6" s="85" t="s">
        <v>26</v>
      </c>
      <c r="N6" s="16"/>
      <c r="O6" s="7"/>
      <c r="P6" s="7"/>
      <c r="Q6" s="7"/>
      <c r="R6" s="7"/>
      <c r="S6" s="22"/>
      <c r="T6" s="20"/>
      <c r="U6" s="20"/>
      <c r="V6" s="130"/>
      <c r="W6" s="85" t="s">
        <v>26</v>
      </c>
      <c r="X6" s="16"/>
      <c r="Y6" s="7"/>
      <c r="Z6" s="7"/>
      <c r="AA6" s="7"/>
      <c r="AB6" s="7"/>
      <c r="AC6" s="22"/>
      <c r="AD6" s="20"/>
      <c r="AE6" s="20"/>
      <c r="AF6" s="130"/>
      <c r="AG6" s="85" t="s">
        <v>26</v>
      </c>
      <c r="AH6" s="16"/>
      <c r="AI6" s="7"/>
      <c r="AJ6" s="7"/>
      <c r="AK6" s="7"/>
      <c r="AL6" s="7"/>
      <c r="AM6" s="22"/>
      <c r="AN6" s="20"/>
      <c r="AO6" s="20"/>
      <c r="AP6" s="130"/>
      <c r="AQ6" s="85" t="s">
        <v>26</v>
      </c>
      <c r="AR6" s="16"/>
      <c r="AS6" s="7"/>
      <c r="AT6" s="7"/>
      <c r="AU6" s="7"/>
      <c r="AV6" s="7"/>
      <c r="AW6" s="22"/>
      <c r="AX6" s="20"/>
      <c r="AY6" s="20"/>
      <c r="AZ6" s="130"/>
      <c r="BA6" s="85" t="s">
        <v>26</v>
      </c>
      <c r="BB6" s="16"/>
      <c r="BC6" s="7"/>
      <c r="BD6" s="7"/>
      <c r="BE6" s="7"/>
      <c r="BF6" s="7"/>
      <c r="BG6" s="22"/>
      <c r="BH6" s="20"/>
      <c r="BI6" s="20"/>
      <c r="BJ6" s="130"/>
      <c r="BK6" s="85" t="s">
        <v>26</v>
      </c>
      <c r="BL6" s="16"/>
      <c r="BM6" s="7"/>
      <c r="BN6" s="7"/>
      <c r="BO6" s="7"/>
      <c r="BP6" s="7"/>
      <c r="BQ6" s="22"/>
      <c r="BR6" s="20"/>
      <c r="BS6" s="20"/>
      <c r="BT6" s="130"/>
      <c r="BU6" s="85" t="s">
        <v>26</v>
      </c>
      <c r="BV6" s="16"/>
      <c r="BW6" s="7"/>
      <c r="BX6" s="7"/>
      <c r="BY6" s="7"/>
      <c r="BZ6" s="7"/>
      <c r="CA6" s="22"/>
      <c r="CB6" s="20"/>
      <c r="CC6" s="20"/>
      <c r="CD6" s="130"/>
      <c r="CE6" s="85" t="s">
        <v>26</v>
      </c>
      <c r="CF6" s="16"/>
      <c r="CG6" s="7"/>
      <c r="CH6" s="7"/>
      <c r="CI6" s="7"/>
      <c r="CJ6" s="7"/>
      <c r="CK6" s="22"/>
      <c r="CL6" s="20"/>
      <c r="CM6" s="20"/>
      <c r="CN6" s="130"/>
      <c r="CO6" s="85" t="s">
        <v>26</v>
      </c>
      <c r="CP6" s="16"/>
      <c r="CQ6" s="7"/>
      <c r="CR6" s="7"/>
      <c r="CS6" s="7"/>
      <c r="CT6" s="7"/>
      <c r="CU6" s="22"/>
      <c r="CV6" s="20"/>
      <c r="CW6" s="20"/>
      <c r="CX6" s="130"/>
      <c r="CY6" s="85" t="s">
        <v>26</v>
      </c>
      <c r="CZ6" s="16"/>
      <c r="DA6" s="7"/>
      <c r="DB6" s="7"/>
      <c r="DC6" s="7"/>
      <c r="DD6" s="7"/>
      <c r="DE6" s="22"/>
      <c r="DF6" s="20"/>
      <c r="DG6" s="20"/>
      <c r="DH6" s="130"/>
      <c r="DI6" s="85" t="s">
        <v>26</v>
      </c>
      <c r="DJ6" s="16"/>
      <c r="DK6" s="7"/>
      <c r="DL6" s="7"/>
      <c r="DM6" s="7"/>
      <c r="DN6" s="7"/>
      <c r="DO6" s="22"/>
      <c r="DP6" s="20"/>
      <c r="DQ6" s="20"/>
      <c r="DR6" s="130"/>
      <c r="DS6" s="85" t="s">
        <v>26</v>
      </c>
      <c r="DT6" s="16"/>
      <c r="DU6" s="7"/>
      <c r="DV6" s="7"/>
      <c r="DW6" s="7"/>
      <c r="DX6" s="7"/>
      <c r="DY6" s="22"/>
      <c r="DZ6" s="20"/>
      <c r="EA6" s="20"/>
      <c r="EB6" s="130"/>
      <c r="EC6" s="85" t="s">
        <v>26</v>
      </c>
      <c r="ED6" s="16"/>
      <c r="EE6" s="7"/>
      <c r="EF6" s="7"/>
      <c r="EG6" s="7"/>
      <c r="EH6" s="7"/>
      <c r="EI6" s="22"/>
      <c r="EJ6" s="20"/>
      <c r="EK6" s="20"/>
      <c r="EL6" s="130"/>
      <c r="EM6" s="85" t="s">
        <v>26</v>
      </c>
      <c r="EN6" s="16"/>
      <c r="EO6" s="7"/>
      <c r="EP6" s="7"/>
      <c r="EQ6" s="7"/>
      <c r="ER6" s="7"/>
      <c r="ES6" s="22"/>
      <c r="ET6" s="20"/>
      <c r="EU6" s="20"/>
      <c r="EV6" s="130"/>
      <c r="EW6" s="85" t="s">
        <v>26</v>
      </c>
      <c r="EX6" s="16"/>
      <c r="EY6" s="7"/>
      <c r="EZ6" s="7"/>
      <c r="FA6" s="7"/>
      <c r="FB6" s="7"/>
      <c r="FC6" s="22"/>
      <c r="FD6" s="20"/>
      <c r="FE6" s="20"/>
      <c r="FF6" s="126"/>
      <c r="FP6" s="126"/>
      <c r="FZ6" s="126"/>
      <c r="GJ6" s="126"/>
      <c r="GT6" s="126"/>
      <c r="HD6" s="126"/>
      <c r="HN6" s="126"/>
      <c r="HX6" s="126"/>
      <c r="IH6" s="126"/>
    </row>
    <row xmlns:x14ac="http://schemas.microsoft.com/office/spreadsheetml/2009/9/ac" r="7" s="4" customFormat="true" x14ac:dyDescent="0.25">
      <c r="A7" s="388" t="str">
        <f ca="true">IF(ISBLANK('Data Summary'!A9),"",'Data Summary'!A9)</f>
        <v>LKA_2014_EMIS</v>
      </c>
      <c r="B7" s="114"/>
      <c r="C7" s="85" t="s">
        <v>141</v>
      </c>
      <c r="D7" s="74"/>
      <c r="E7" s="7"/>
      <c r="F7" s="7"/>
      <c r="G7" s="7"/>
      <c r="H7" s="7"/>
      <c r="I7" s="22"/>
      <c r="J7" s="20"/>
      <c r="K7" s="20"/>
      <c r="L7" s="114"/>
      <c r="M7" s="85" t="s">
        <v>141</v>
      </c>
      <c r="N7" s="74"/>
      <c r="O7" s="7"/>
      <c r="P7" s="7"/>
      <c r="Q7" s="7"/>
      <c r="R7" s="7"/>
      <c r="S7" s="22"/>
      <c r="T7" s="20"/>
      <c r="U7" s="20"/>
      <c r="V7" s="114"/>
      <c r="W7" s="85" t="s">
        <v>141</v>
      </c>
      <c r="X7" s="74"/>
      <c r="Y7" s="7"/>
      <c r="Z7" s="7"/>
      <c r="AA7" s="7"/>
      <c r="AB7" s="7"/>
      <c r="AC7" s="22"/>
      <c r="AD7" s="20"/>
      <c r="AE7" s="20"/>
      <c r="AF7" s="114"/>
      <c r="AG7" s="85" t="s">
        <v>141</v>
      </c>
      <c r="AH7" s="74"/>
      <c r="AI7" s="7"/>
      <c r="AJ7" s="7"/>
      <c r="AK7" s="7"/>
      <c r="AL7" s="7"/>
      <c r="AM7" s="22"/>
      <c r="AN7" s="20"/>
      <c r="AO7" s="20"/>
      <c r="AP7" s="114"/>
      <c r="AQ7" s="85" t="s">
        <v>141</v>
      </c>
      <c r="AR7" s="74"/>
      <c r="AS7" s="7"/>
      <c r="AT7" s="7"/>
      <c r="AU7" s="7"/>
      <c r="AV7" s="7"/>
      <c r="AW7" s="22"/>
      <c r="AX7" s="20"/>
      <c r="AY7" s="20"/>
      <c r="AZ7" s="114"/>
      <c r="BA7" s="85" t="s">
        <v>141</v>
      </c>
      <c r="BB7" s="74"/>
      <c r="BC7" s="7"/>
      <c r="BD7" s="7"/>
      <c r="BE7" s="7"/>
      <c r="BF7" s="7"/>
      <c r="BG7" s="22"/>
      <c r="BH7" s="20"/>
      <c r="BI7" s="20"/>
      <c r="BJ7" s="114" t="s">
        <v>253</v>
      </c>
      <c r="BK7" s="85" t="s">
        <v>141</v>
      </c>
      <c r="BL7" s="74"/>
      <c r="BM7" s="7"/>
      <c r="BN7" s="7"/>
      <c r="BO7" s="7">
        <v>94.1</v>
      </c>
      <c r="BP7" s="7"/>
      <c r="BQ7" s="22"/>
      <c r="BR7" s="20"/>
      <c r="BS7" s="20"/>
      <c r="BT7" s="114"/>
      <c r="BU7" s="85" t="s">
        <v>141</v>
      </c>
      <c r="BV7" s="74"/>
      <c r="BW7" s="7"/>
      <c r="BX7" s="7"/>
      <c r="BY7" s="7"/>
      <c r="BZ7" s="7"/>
      <c r="CA7" s="22"/>
      <c r="CB7" s="20"/>
      <c r="CC7" s="20"/>
      <c r="CD7" s="114"/>
      <c r="CE7" s="85" t="s">
        <v>141</v>
      </c>
      <c r="CF7" s="74"/>
      <c r="CG7" s="7"/>
      <c r="CH7" s="7"/>
      <c r="CI7" s="7"/>
      <c r="CJ7" s="7"/>
      <c r="CK7" s="22"/>
      <c r="CL7" s="20"/>
      <c r="CM7" s="20"/>
      <c r="CN7" s="114"/>
      <c r="CO7" s="85" t="s">
        <v>141</v>
      </c>
      <c r="CP7" s="74"/>
      <c r="CQ7" s="7"/>
      <c r="CR7" s="7"/>
      <c r="CS7" s="7"/>
      <c r="CT7" s="7"/>
      <c r="CU7" s="22"/>
      <c r="CV7" s="20"/>
      <c r="CW7" s="20"/>
      <c r="CX7" s="114"/>
      <c r="CY7" s="85" t="s">
        <v>141</v>
      </c>
      <c r="CZ7" s="74"/>
      <c r="DA7" s="7"/>
      <c r="DB7" s="7"/>
      <c r="DC7" s="7"/>
      <c r="DD7" s="7"/>
      <c r="DE7" s="22"/>
      <c r="DF7" s="20"/>
      <c r="DG7" s="20"/>
      <c r="DH7" s="114"/>
      <c r="DI7" s="85" t="s">
        <v>141</v>
      </c>
      <c r="DJ7" s="74"/>
      <c r="DK7" s="7"/>
      <c r="DL7" s="7"/>
      <c r="DM7" s="7"/>
      <c r="DN7" s="7"/>
      <c r="DO7" s="22"/>
      <c r="DP7" s="20"/>
      <c r="DQ7" s="20"/>
      <c r="DR7" s="114"/>
      <c r="DS7" s="85" t="s">
        <v>141</v>
      </c>
      <c r="DT7" s="74"/>
      <c r="DU7" s="7"/>
      <c r="DV7" s="7"/>
      <c r="DW7" s="7"/>
      <c r="DX7" s="7"/>
      <c r="DY7" s="22"/>
      <c r="DZ7" s="20"/>
      <c r="EA7" s="20"/>
      <c r="EB7" s="114"/>
      <c r="EC7" s="85" t="s">
        <v>141</v>
      </c>
      <c r="ED7" s="74"/>
      <c r="EE7" s="7"/>
      <c r="EF7" s="7"/>
      <c r="EG7" s="7"/>
      <c r="EH7" s="7"/>
      <c r="EI7" s="22"/>
      <c r="EJ7" s="20"/>
      <c r="EK7" s="20"/>
      <c r="EL7" s="114"/>
      <c r="EM7" s="85" t="s">
        <v>141</v>
      </c>
      <c r="EN7" s="74"/>
      <c r="EO7" s="7"/>
      <c r="EP7" s="7"/>
      <c r="EQ7" s="7"/>
      <c r="ER7" s="7"/>
      <c r="ES7" s="22"/>
      <c r="ET7" s="20"/>
      <c r="EU7" s="20"/>
      <c r="EV7" s="114" t="s">
        <v>315</v>
      </c>
      <c r="EW7" s="85" t="s">
        <v>141</v>
      </c>
      <c r="EX7" s="74">
        <v>99.25933241161367</v>
      </c>
      <c r="EY7" s="7"/>
      <c r="EZ7" s="7"/>
      <c r="FA7" s="7"/>
      <c r="FB7" s="7"/>
      <c r="FC7" s="22"/>
      <c r="FD7" s="20"/>
      <c r="FE7" s="20"/>
      <c r="FF7" s="126"/>
      <c r="FP7" s="126"/>
      <c r="FZ7" s="126"/>
      <c r="GJ7" s="126"/>
      <c r="GT7" s="126"/>
      <c r="HD7" s="126"/>
      <c r="HN7" s="126"/>
      <c r="HX7" s="126"/>
      <c r="IH7" s="126"/>
    </row>
    <row xmlns:x14ac="http://schemas.microsoft.com/office/spreadsheetml/2009/9/ac" r="8" s="4" customFormat="true" x14ac:dyDescent="0.25">
      <c r="A8" s="388" t="str">
        <f ca="true">IF(ISBLANK('Data Summary'!A10),"",'Data Summary'!A10)</f>
        <v>LKA_2015_EMIS</v>
      </c>
      <c r="B8" s="130"/>
      <c r="C8" s="85" t="s">
        <v>142</v>
      </c>
      <c r="D8" s="16"/>
      <c r="E8" s="7"/>
      <c r="F8" s="7"/>
      <c r="G8" s="7"/>
      <c r="H8" s="7"/>
      <c r="I8" s="22"/>
      <c r="J8" s="20"/>
      <c r="K8" s="20"/>
      <c r="L8" s="130"/>
      <c r="M8" s="85" t="s">
        <v>142</v>
      </c>
      <c r="N8" s="16"/>
      <c r="O8" s="7"/>
      <c r="P8" s="7"/>
      <c r="Q8" s="7"/>
      <c r="R8" s="7"/>
      <c r="S8" s="22"/>
      <c r="T8" s="20"/>
      <c r="U8" s="20"/>
      <c r="V8" s="130"/>
      <c r="W8" s="85" t="s">
        <v>142</v>
      </c>
      <c r="X8" s="16"/>
      <c r="Y8" s="7"/>
      <c r="Z8" s="7"/>
      <c r="AA8" s="7"/>
      <c r="AB8" s="7"/>
      <c r="AC8" s="22"/>
      <c r="AD8" s="20"/>
      <c r="AE8" s="20"/>
      <c r="AF8" s="130"/>
      <c r="AG8" s="85" t="s">
        <v>142</v>
      </c>
      <c r="AH8" s="16"/>
      <c r="AI8" s="7"/>
      <c r="AJ8" s="7"/>
      <c r="AK8" s="7"/>
      <c r="AL8" s="7"/>
      <c r="AM8" s="22"/>
      <c r="AN8" s="20"/>
      <c r="AO8" s="20"/>
      <c r="AP8" s="130"/>
      <c r="AQ8" s="85" t="s">
        <v>142</v>
      </c>
      <c r="AR8" s="16"/>
      <c r="AS8" s="7"/>
      <c r="AT8" s="7"/>
      <c r="AU8" s="7"/>
      <c r="AV8" s="7"/>
      <c r="AW8" s="22"/>
      <c r="AX8" s="20"/>
      <c r="AY8" s="20"/>
      <c r="AZ8" s="130"/>
      <c r="BA8" s="85" t="s">
        <v>142</v>
      </c>
      <c r="BB8" s="16"/>
      <c r="BC8" s="7"/>
      <c r="BD8" s="7"/>
      <c r="BE8" s="7"/>
      <c r="BF8" s="7"/>
      <c r="BG8" s="22"/>
      <c r="BH8" s="20"/>
      <c r="BI8" s="20"/>
      <c r="BJ8" s="130"/>
      <c r="BK8" s="85" t="s">
        <v>142</v>
      </c>
      <c r="BL8" s="16"/>
      <c r="BM8" s="7"/>
      <c r="BN8" s="7"/>
      <c r="BO8" s="7"/>
      <c r="BP8" s="7"/>
      <c r="BQ8" s="22"/>
      <c r="BR8" s="20"/>
      <c r="BS8" s="20"/>
      <c r="BT8" s="130"/>
      <c r="BU8" s="85" t="s">
        <v>142</v>
      </c>
      <c r="BV8" s="16"/>
      <c r="BW8" s="7"/>
      <c r="BX8" s="7"/>
      <c r="BY8" s="7"/>
      <c r="BZ8" s="7"/>
      <c r="CA8" s="22"/>
      <c r="CB8" s="20"/>
      <c r="CC8" s="20"/>
      <c r="CD8" s="130"/>
      <c r="CE8" s="85" t="s">
        <v>142</v>
      </c>
      <c r="CF8" s="16"/>
      <c r="CG8" s="7"/>
      <c r="CH8" s="7"/>
      <c r="CI8" s="7"/>
      <c r="CJ8" s="7"/>
      <c r="CK8" s="22"/>
      <c r="CL8" s="20"/>
      <c r="CM8" s="20"/>
      <c r="CN8" s="130"/>
      <c r="CO8" s="85" t="s">
        <v>142</v>
      </c>
      <c r="CP8" s="16"/>
      <c r="CQ8" s="7"/>
      <c r="CR8" s="7"/>
      <c r="CS8" s="7"/>
      <c r="CT8" s="7"/>
      <c r="CU8" s="22"/>
      <c r="CV8" s="20"/>
      <c r="CW8" s="20"/>
      <c r="CX8" s="130"/>
      <c r="CY8" s="85" t="s">
        <v>142</v>
      </c>
      <c r="CZ8" s="16"/>
      <c r="DA8" s="7"/>
      <c r="DB8" s="7"/>
      <c r="DC8" s="7"/>
      <c r="DD8" s="7"/>
      <c r="DE8" s="22"/>
      <c r="DF8" s="20"/>
      <c r="DG8" s="20"/>
      <c r="DH8" s="130"/>
      <c r="DI8" s="85" t="s">
        <v>142</v>
      </c>
      <c r="DJ8" s="16"/>
      <c r="DK8" s="7"/>
      <c r="DL8" s="7"/>
      <c r="DM8" s="7"/>
      <c r="DN8" s="7"/>
      <c r="DO8" s="22"/>
      <c r="DP8" s="20"/>
      <c r="DQ8" s="20"/>
      <c r="DR8" s="130"/>
      <c r="DS8" s="85" t="s">
        <v>142</v>
      </c>
      <c r="DT8" s="16"/>
      <c r="DU8" s="7"/>
      <c r="DV8" s="7"/>
      <c r="DW8" s="7"/>
      <c r="DX8" s="7"/>
      <c r="DY8" s="22"/>
      <c r="DZ8" s="20"/>
      <c r="EA8" s="20"/>
      <c r="EB8" s="130"/>
      <c r="EC8" s="85" t="s">
        <v>142</v>
      </c>
      <c r="ED8" s="16"/>
      <c r="EE8" s="7"/>
      <c r="EF8" s="7"/>
      <c r="EG8" s="7"/>
      <c r="EH8" s="7"/>
      <c r="EI8" s="22"/>
      <c r="EJ8" s="20"/>
      <c r="EK8" s="20"/>
      <c r="EL8" s="130"/>
      <c r="EM8" s="85" t="s">
        <v>142</v>
      </c>
      <c r="EN8" s="16"/>
      <c r="EO8" s="7"/>
      <c r="EP8" s="7"/>
      <c r="EQ8" s="7"/>
      <c r="ER8" s="7"/>
      <c r="ES8" s="22"/>
      <c r="ET8" s="20"/>
      <c r="EU8" s="20"/>
      <c r="EV8" s="130"/>
      <c r="EW8" s="85" t="s">
        <v>142</v>
      </c>
      <c r="EX8" s="16"/>
      <c r="EY8" s="7"/>
      <c r="EZ8" s="7"/>
      <c r="FA8" s="7"/>
      <c r="FB8" s="7"/>
      <c r="FC8" s="22"/>
      <c r="FD8" s="20"/>
      <c r="FE8" s="20"/>
      <c r="FF8" s="126"/>
      <c r="FP8" s="126"/>
      <c r="FZ8" s="126"/>
      <c r="GJ8" s="126"/>
      <c r="GT8" s="126"/>
      <c r="HD8" s="126"/>
      <c r="HN8" s="126"/>
      <c r="HX8" s="126"/>
      <c r="IH8" s="126"/>
    </row>
    <row xmlns:x14ac="http://schemas.microsoft.com/office/spreadsheetml/2009/9/ac" r="9" s="4" customFormat="true" x14ac:dyDescent="0.25">
      <c r="A9" s="388" t="str">
        <f ca="true">IF(ISBLANK('Data Summary'!A11),"",'Data Summary'!A11)</f>
        <v>LKA_2016_UIS</v>
      </c>
      <c r="B9" s="114"/>
      <c r="C9" s="85" t="s">
        <v>181</v>
      </c>
      <c r="D9" s="16"/>
      <c r="E9" s="7"/>
      <c r="F9" s="7"/>
      <c r="G9" s="7"/>
      <c r="H9" s="7"/>
      <c r="I9" s="22"/>
      <c r="J9" s="20"/>
      <c r="K9" s="20"/>
      <c r="L9" s="114"/>
      <c r="M9" s="85" t="s">
        <v>181</v>
      </c>
      <c r="N9" s="16"/>
      <c r="O9" s="7"/>
      <c r="P9" s="7"/>
      <c r="Q9" s="7"/>
      <c r="R9" s="7"/>
      <c r="S9" s="22"/>
      <c r="T9" s="20"/>
      <c r="U9" s="20"/>
      <c r="V9" s="114"/>
      <c r="W9" s="85" t="s">
        <v>181</v>
      </c>
      <c r="X9" s="16"/>
      <c r="Y9" s="7"/>
      <c r="Z9" s="7"/>
      <c r="AA9" s="7"/>
      <c r="AB9" s="7"/>
      <c r="AC9" s="22"/>
      <c r="AD9" s="20"/>
      <c r="AE9" s="20"/>
      <c r="AF9" s="114"/>
      <c r="AG9" s="85" t="s">
        <v>181</v>
      </c>
      <c r="AH9" s="16"/>
      <c r="AI9" s="7"/>
      <c r="AJ9" s="7"/>
      <c r="AK9" s="7"/>
      <c r="AL9" s="7"/>
      <c r="AM9" s="22"/>
      <c r="AN9" s="20"/>
      <c r="AO9" s="20"/>
      <c r="AP9" s="114"/>
      <c r="AQ9" s="85" t="s">
        <v>181</v>
      </c>
      <c r="AR9" s="16"/>
      <c r="AS9" s="7"/>
      <c r="AT9" s="7"/>
      <c r="AU9" s="7"/>
      <c r="AV9" s="7"/>
      <c r="AW9" s="22"/>
      <c r="AX9" s="20"/>
      <c r="AY9" s="20"/>
      <c r="AZ9" s="114" t="s">
        <v>191</v>
      </c>
      <c r="BA9" s="85" t="s">
        <v>181</v>
      </c>
      <c r="BB9" s="16">
        <v>84.03</v>
      </c>
      <c r="BC9" s="7"/>
      <c r="BD9" s="7"/>
      <c r="BE9" s="7"/>
      <c r="BF9" s="7">
        <v>79.89</v>
      </c>
      <c r="BG9" s="22">
        <v>86.72</v>
      </c>
      <c r="BH9" s="20"/>
      <c r="BI9" s="20"/>
      <c r="BJ9" s="114"/>
      <c r="BK9" s="85" t="s">
        <v>181</v>
      </c>
      <c r="BL9" s="16"/>
      <c r="BM9" s="7"/>
      <c r="BN9" s="7"/>
      <c r="BO9" s="7"/>
      <c r="BP9" s="7"/>
      <c r="BQ9" s="22"/>
      <c r="BR9" s="20"/>
      <c r="BS9" s="20"/>
      <c r="BT9" s="114"/>
      <c r="BU9" s="85" t="s">
        <v>181</v>
      </c>
      <c r="BV9" s="16"/>
      <c r="BW9" s="7"/>
      <c r="BX9" s="7"/>
      <c r="BY9" s="7"/>
      <c r="BZ9" s="7"/>
      <c r="CA9" s="22"/>
      <c r="CB9" s="20"/>
      <c r="CC9" s="20"/>
      <c r="CD9" s="114" t="s">
        <v>191</v>
      </c>
      <c r="CE9" s="85" t="s">
        <v>181</v>
      </c>
      <c r="CF9" s="16">
        <v>85.986478294553208</v>
      </c>
      <c r="CG9" s="7"/>
      <c r="CH9" s="7"/>
      <c r="CI9" s="7"/>
      <c r="CJ9" s="7">
        <v>83.741500000000002</v>
      </c>
      <c r="CK9" s="22">
        <v>87.428742124183003</v>
      </c>
      <c r="CL9" s="20"/>
      <c r="CM9" s="20"/>
      <c r="CN9" s="114" t="s">
        <v>191</v>
      </c>
      <c r="CO9" s="85" t="s">
        <v>181</v>
      </c>
      <c r="CP9" s="16">
        <v>88.843760463108723</v>
      </c>
      <c r="CQ9" s="7"/>
      <c r="CR9" s="7"/>
      <c r="CS9" s="7"/>
      <c r="CT9" s="7">
        <v>86.710710000000006</v>
      </c>
      <c r="CU9" s="22">
        <v>90.195236920780133</v>
      </c>
      <c r="CV9" s="20"/>
      <c r="CW9" s="20"/>
      <c r="CX9" s="114"/>
      <c r="CY9" s="85" t="s">
        <v>181</v>
      </c>
      <c r="CZ9" s="16"/>
      <c r="DA9" s="7"/>
      <c r="DB9" s="7"/>
      <c r="DC9" s="7"/>
      <c r="DD9" s="7"/>
      <c r="DE9" s="22"/>
      <c r="DF9" s="20"/>
      <c r="DG9" s="20"/>
      <c r="DH9" s="114" t="s">
        <v>191</v>
      </c>
      <c r="DI9" s="85" t="s">
        <v>181</v>
      </c>
      <c r="DJ9" s="16">
        <v>81.366677663961212</v>
      </c>
      <c r="DK9" s="7"/>
      <c r="DL9" s="7"/>
      <c r="DM9" s="7"/>
      <c r="DN9" s="7">
        <v>78.909800000000004</v>
      </c>
      <c r="DO9" s="22">
        <v>82.901700000000005</v>
      </c>
      <c r="DP9" s="20"/>
      <c r="DQ9" s="20"/>
      <c r="DR9" s="114"/>
      <c r="DS9" s="85" t="s">
        <v>181</v>
      </c>
      <c r="DT9" s="16"/>
      <c r="DU9" s="7"/>
      <c r="DV9" s="7"/>
      <c r="DW9" s="7"/>
      <c r="DX9" s="7"/>
      <c r="DY9" s="22"/>
      <c r="DZ9" s="20"/>
      <c r="EA9" s="20"/>
      <c r="EB9" s="114" t="s">
        <v>191</v>
      </c>
      <c r="EC9" s="85" t="s">
        <v>181</v>
      </c>
      <c r="ED9" s="16">
        <v>81.366677663961212</v>
      </c>
      <c r="EE9" s="7"/>
      <c r="EF9" s="7"/>
      <c r="EG9" s="7"/>
      <c r="EH9" s="7">
        <v>78.909800000000004</v>
      </c>
      <c r="EI9" s="22">
        <v>82.901700000000005</v>
      </c>
      <c r="EJ9" s="20"/>
      <c r="EK9" s="20"/>
      <c r="EL9" s="114" t="s">
        <v>191</v>
      </c>
      <c r="EM9" s="85" t="s">
        <v>181</v>
      </c>
      <c r="EN9" s="16">
        <v>81.366677663961212</v>
      </c>
      <c r="EO9" s="7"/>
      <c r="EP9" s="7"/>
      <c r="EQ9" s="7"/>
      <c r="ER9" s="7">
        <v>78.909800000000004</v>
      </c>
      <c r="ES9" s="22">
        <v>82.901700000000005</v>
      </c>
      <c r="ET9" s="20"/>
      <c r="EU9" s="20"/>
      <c r="EV9" s="114" t="s">
        <v>191</v>
      </c>
      <c r="EW9" s="85" t="s">
        <v>181</v>
      </c>
      <c r="EX9" s="16">
        <v>87.102508394232672</v>
      </c>
      <c r="EY9" s="7"/>
      <c r="EZ9" s="7"/>
      <c r="FA9" s="7"/>
      <c r="FB9" s="7"/>
      <c r="FC9" s="22"/>
      <c r="FD9" s="20"/>
      <c r="FE9" s="20"/>
      <c r="FF9" s="126"/>
      <c r="FP9" s="126"/>
      <c r="FZ9" s="126"/>
      <c r="GJ9" s="126"/>
      <c r="GT9" s="126"/>
      <c r="HD9" s="126"/>
      <c r="HN9" s="126"/>
      <c r="HX9" s="126"/>
      <c r="IH9" s="126"/>
    </row>
    <row xmlns:x14ac="http://schemas.microsoft.com/office/spreadsheetml/2009/9/ac" r="10" s="2" customFormat="true" ht="86.45" customHeight="true" x14ac:dyDescent="0.25">
      <c r="A10" s="388" t="str">
        <f ca="true">IF(ISBLANK('Data Summary'!A12),"",'Data Summary'!A12)</f>
        <v>LKA_2016_CEN</v>
      </c>
      <c r="B10" s="118" t="s">
        <v>12</v>
      </c>
      <c r="C10" s="573" t="s">
        <v>162</v>
      </c>
      <c r="D10" s="574"/>
      <c r="E10" s="574"/>
      <c r="F10" s="574"/>
      <c r="G10" s="574"/>
      <c r="H10" s="574"/>
      <c r="I10" s="575"/>
      <c r="J10" s="11"/>
      <c r="K10" s="11"/>
      <c r="L10" s="118" t="s">
        <v>12</v>
      </c>
      <c r="M10" s="573" t="s">
        <v>162</v>
      </c>
      <c r="N10" s="574"/>
      <c r="O10" s="574"/>
      <c r="P10" s="574"/>
      <c r="Q10" s="574"/>
      <c r="R10" s="574"/>
      <c r="S10" s="575"/>
      <c r="T10" s="11"/>
      <c r="U10" s="11"/>
      <c r="V10" s="118" t="s">
        <v>12</v>
      </c>
      <c r="W10" s="573" t="s">
        <v>162</v>
      </c>
      <c r="X10" s="574"/>
      <c r="Y10" s="574"/>
      <c r="Z10" s="574"/>
      <c r="AA10" s="574"/>
      <c r="AB10" s="574"/>
      <c r="AC10" s="575"/>
      <c r="AD10" s="11"/>
      <c r="AE10" s="11"/>
      <c r="AF10" s="118" t="s">
        <v>12</v>
      </c>
      <c r="AG10" s="573" t="s">
        <v>162</v>
      </c>
      <c r="AH10" s="574"/>
      <c r="AI10" s="574"/>
      <c r="AJ10" s="574"/>
      <c r="AK10" s="574"/>
      <c r="AL10" s="574"/>
      <c r="AM10" s="575"/>
      <c r="AN10" s="11"/>
      <c r="AO10" s="11"/>
      <c r="AP10" s="118" t="s">
        <v>12</v>
      </c>
      <c r="AQ10" s="573" t="s">
        <v>162</v>
      </c>
      <c r="AR10" s="574"/>
      <c r="AS10" s="574"/>
      <c r="AT10" s="574"/>
      <c r="AU10" s="574"/>
      <c r="AV10" s="574"/>
      <c r="AW10" s="575"/>
      <c r="AX10" s="11"/>
      <c r="AY10" s="11"/>
      <c r="AZ10" s="118" t="s">
        <v>12</v>
      </c>
      <c r="BA10" s="577" t="s">
        <v>226</v>
      </c>
      <c r="BB10" s="577"/>
      <c r="BC10" s="577"/>
      <c r="BD10" s="577"/>
      <c r="BE10" s="577"/>
      <c r="BF10" s="577"/>
      <c r="BG10" s="578"/>
      <c r="BH10" s="11"/>
      <c r="BI10" s="11"/>
      <c r="BJ10" s="118" t="s">
        <v>12</v>
      </c>
      <c r="BK10" s="573" t="s">
        <v>255</v>
      </c>
      <c r="BL10" s="574"/>
      <c r="BM10" s="574"/>
      <c r="BN10" s="574"/>
      <c r="BO10" s="574"/>
      <c r="BP10" s="574"/>
      <c r="BQ10" s="575"/>
      <c r="BR10" s="11"/>
      <c r="BS10" s="11"/>
      <c r="BT10" s="118" t="s">
        <v>12</v>
      </c>
      <c r="BU10" s="573" t="s">
        <v>162</v>
      </c>
      <c r="BV10" s="574"/>
      <c r="BW10" s="574"/>
      <c r="BX10" s="574"/>
      <c r="BY10" s="574"/>
      <c r="BZ10" s="574"/>
      <c r="CA10" s="575"/>
      <c r="CB10" s="11"/>
      <c r="CC10" s="11"/>
      <c r="CD10" s="118" t="s">
        <v>12</v>
      </c>
      <c r="CE10" s="573" t="s">
        <v>228</v>
      </c>
      <c r="CF10" s="574"/>
      <c r="CG10" s="574"/>
      <c r="CH10" s="574"/>
      <c r="CI10" s="574"/>
      <c r="CJ10" s="574"/>
      <c r="CK10" s="575"/>
      <c r="CL10" s="11"/>
      <c r="CM10" s="11"/>
      <c r="CN10" s="118" t="s">
        <v>12</v>
      </c>
      <c r="CO10" s="573" t="s">
        <v>226</v>
      </c>
      <c r="CP10" s="574"/>
      <c r="CQ10" s="574"/>
      <c r="CR10" s="574"/>
      <c r="CS10" s="574"/>
      <c r="CT10" s="574"/>
      <c r="CU10" s="575"/>
      <c r="CV10" s="11"/>
      <c r="CW10" s="11"/>
      <c r="CX10" s="118" t="s">
        <v>12</v>
      </c>
      <c r="CY10" s="573" t="s">
        <v>236</v>
      </c>
      <c r="CZ10" s="574"/>
      <c r="DA10" s="574"/>
      <c r="DB10" s="574"/>
      <c r="DC10" s="574"/>
      <c r="DD10" s="574"/>
      <c r="DE10" s="575"/>
      <c r="DF10" s="11"/>
      <c r="DG10" s="11"/>
      <c r="DH10" s="118" t="s">
        <v>12</v>
      </c>
      <c r="DI10" s="573" t="s">
        <v>226</v>
      </c>
      <c r="DJ10" s="574"/>
      <c r="DK10" s="574"/>
      <c r="DL10" s="574"/>
      <c r="DM10" s="574"/>
      <c r="DN10" s="574"/>
      <c r="DO10" s="575"/>
      <c r="DP10" s="11"/>
      <c r="DQ10" s="11"/>
      <c r="DR10" s="118" t="s">
        <v>12</v>
      </c>
      <c r="DS10" s="573" t="s">
        <v>303</v>
      </c>
      <c r="DT10" s="574"/>
      <c r="DU10" s="574"/>
      <c r="DV10" s="574"/>
      <c r="DW10" s="574"/>
      <c r="DX10" s="574"/>
      <c r="DY10" s="575"/>
      <c r="DZ10" s="11"/>
      <c r="EA10" s="11"/>
      <c r="EB10" s="118" t="s">
        <v>12</v>
      </c>
      <c r="EC10" s="573" t="s">
        <v>226</v>
      </c>
      <c r="ED10" s="574"/>
      <c r="EE10" s="574"/>
      <c r="EF10" s="574"/>
      <c r="EG10" s="574"/>
      <c r="EH10" s="574"/>
      <c r="EI10" s="575"/>
      <c r="EJ10" s="11"/>
      <c r="EK10" s="11"/>
      <c r="EL10" s="118" t="s">
        <v>12</v>
      </c>
      <c r="EM10" s="573" t="s">
        <v>226</v>
      </c>
      <c r="EN10" s="574"/>
      <c r="EO10" s="574"/>
      <c r="EP10" s="574"/>
      <c r="EQ10" s="574"/>
      <c r="ER10" s="574"/>
      <c r="ES10" s="575"/>
      <c r="ET10" s="11"/>
      <c r="EU10" s="11"/>
      <c r="EV10" s="118" t="s">
        <v>12</v>
      </c>
      <c r="EW10" s="573" t="s">
        <v>318</v>
      </c>
      <c r="EX10" s="574"/>
      <c r="EY10" s="574"/>
      <c r="EZ10" s="574"/>
      <c r="FA10" s="574"/>
      <c r="FB10" s="574"/>
      <c r="FC10" s="575"/>
      <c r="FD10" s="11"/>
      <c r="FE10" s="11"/>
      <c r="FF10" s="129"/>
      <c r="FP10" s="129"/>
      <c r="FZ10" s="129"/>
      <c r="GJ10" s="129"/>
      <c r="GT10" s="129"/>
      <c r="HD10" s="129"/>
      <c r="HN10" s="129"/>
      <c r="HX10" s="129"/>
      <c r="IH10" s="129"/>
    </row>
    <row xmlns:x14ac="http://schemas.microsoft.com/office/spreadsheetml/2009/9/ac" r="11" s="2" customFormat="true" ht="15.6" customHeight="true" x14ac:dyDescent="0.25">
      <c r="A11" s="388" t="str">
        <f ca="true">IF(ISBLANK('Data Summary'!A13),"",'Data Summary'!A13)</f>
        <v>LKA_2017_EMIS</v>
      </c>
      <c r="B11" s="118"/>
      <c r="C11" s="93" t="s">
        <v>120</v>
      </c>
      <c r="D11" s="49"/>
      <c r="E11" s="49"/>
      <c r="F11" s="49"/>
      <c r="G11" s="49"/>
      <c r="H11" s="49"/>
      <c r="I11" s="112"/>
      <c r="J11" s="11"/>
      <c r="K11" s="11"/>
      <c r="L11" s="118"/>
      <c r="M11" s="93" t="s">
        <v>120</v>
      </c>
      <c r="N11" s="49"/>
      <c r="O11" s="49"/>
      <c r="P11" s="49"/>
      <c r="Q11" s="49"/>
      <c r="R11" s="49"/>
      <c r="S11" s="112"/>
      <c r="T11" s="11"/>
      <c r="U11" s="11"/>
      <c r="V11" s="118"/>
      <c r="W11" s="93" t="s">
        <v>120</v>
      </c>
      <c r="X11" s="49"/>
      <c r="Y11" s="49"/>
      <c r="Z11" s="49"/>
      <c r="AA11" s="49"/>
      <c r="AB11" s="49"/>
      <c r="AC11" s="112"/>
      <c r="AD11" s="11"/>
      <c r="AE11" s="11"/>
      <c r="AF11" s="118"/>
      <c r="AG11" s="93" t="s">
        <v>120</v>
      </c>
      <c r="AH11" s="49"/>
      <c r="AI11" s="49"/>
      <c r="AJ11" s="49"/>
      <c r="AK11" s="49"/>
      <c r="AL11" s="49"/>
      <c r="AM11" s="112"/>
      <c r="AN11" s="11"/>
      <c r="AO11" s="11"/>
      <c r="AP11" s="118"/>
      <c r="AQ11" s="93" t="s">
        <v>120</v>
      </c>
      <c r="AR11" s="49"/>
      <c r="AS11" s="49"/>
      <c r="AT11" s="49"/>
      <c r="AU11" s="49"/>
      <c r="AV11" s="49"/>
      <c r="AW11" s="112"/>
      <c r="AX11" s="11"/>
      <c r="AY11" s="11"/>
      <c r="AZ11" s="118"/>
      <c r="BA11" s="93" t="s">
        <v>120</v>
      </c>
      <c r="BB11" s="49"/>
      <c r="BC11" s="49"/>
      <c r="BD11" s="49"/>
      <c r="BE11" s="49"/>
      <c r="BF11" s="49"/>
      <c r="BG11" s="92"/>
      <c r="BH11" s="11"/>
      <c r="BI11" s="11"/>
      <c r="BJ11" s="118"/>
      <c r="BK11" s="93" t="s">
        <v>120</v>
      </c>
      <c r="BL11" s="49"/>
      <c r="BM11" s="49"/>
      <c r="BN11" s="49"/>
      <c r="BO11" s="49"/>
      <c r="BP11" s="49"/>
      <c r="BQ11" s="92"/>
      <c r="BR11" s="11"/>
      <c r="BS11" s="11"/>
      <c r="BT11" s="118"/>
      <c r="BU11" s="93" t="s">
        <v>120</v>
      </c>
      <c r="BV11" s="49"/>
      <c r="BW11" s="49"/>
      <c r="BX11" s="49"/>
      <c r="BY11" s="49"/>
      <c r="BZ11" s="49"/>
      <c r="CA11" s="92"/>
      <c r="CB11" s="11"/>
      <c r="CC11" s="11"/>
      <c r="CD11" s="118"/>
      <c r="CE11" s="93" t="s">
        <v>120</v>
      </c>
      <c r="CF11" s="49"/>
      <c r="CG11" s="49"/>
      <c r="CH11" s="49"/>
      <c r="CI11" s="49"/>
      <c r="CJ11" s="49"/>
      <c r="CK11" s="92"/>
      <c r="CL11" s="11"/>
      <c r="CM11" s="11"/>
      <c r="CN11" s="118"/>
      <c r="CO11" s="93" t="s">
        <v>120</v>
      </c>
      <c r="CP11" s="49"/>
      <c r="CQ11" s="49"/>
      <c r="CR11" s="49"/>
      <c r="CS11" s="49"/>
      <c r="CT11" s="49"/>
      <c r="CU11" s="92"/>
      <c r="CV11" s="11"/>
      <c r="CW11" s="11"/>
      <c r="CX11" s="118"/>
      <c r="CY11" s="93" t="s">
        <v>120</v>
      </c>
      <c r="CZ11" s="49"/>
      <c r="DA11" s="49"/>
      <c r="DB11" s="49"/>
      <c r="DC11" s="49"/>
      <c r="DD11" s="49"/>
      <c r="DE11" s="92"/>
      <c r="DF11" s="11"/>
      <c r="DG11" s="11"/>
      <c r="DH11" s="118"/>
      <c r="DI11" s="93" t="s">
        <v>120</v>
      </c>
      <c r="DJ11" s="49"/>
      <c r="DK11" s="49"/>
      <c r="DL11" s="49"/>
      <c r="DM11" s="49"/>
      <c r="DN11" s="49"/>
      <c r="DO11" s="92"/>
      <c r="DP11" s="11"/>
      <c r="DQ11" s="11"/>
      <c r="DR11" s="118"/>
      <c r="DS11" s="93" t="s">
        <v>120</v>
      </c>
      <c r="DT11" s="49"/>
      <c r="DU11" s="49"/>
      <c r="DV11" s="49"/>
      <c r="DW11" s="49"/>
      <c r="DX11" s="49"/>
      <c r="DY11" s="92"/>
      <c r="DZ11" s="11"/>
      <c r="EA11" s="11"/>
      <c r="EB11" s="118"/>
      <c r="EC11" s="93" t="s">
        <v>120</v>
      </c>
      <c r="ED11" s="49"/>
      <c r="EE11" s="49"/>
      <c r="EF11" s="49"/>
      <c r="EG11" s="49"/>
      <c r="EH11" s="49"/>
      <c r="EI11" s="92"/>
      <c r="EJ11" s="11"/>
      <c r="EK11" s="11"/>
      <c r="EL11" s="118"/>
      <c r="EM11" s="93" t="s">
        <v>120</v>
      </c>
      <c r="EN11" s="49"/>
      <c r="EO11" s="49"/>
      <c r="EP11" s="49"/>
      <c r="EQ11" s="49"/>
      <c r="ER11" s="49"/>
      <c r="ES11" s="92"/>
      <c r="ET11" s="11"/>
      <c r="EU11" s="11"/>
      <c r="EV11" s="118"/>
      <c r="EW11" s="93" t="s">
        <v>120</v>
      </c>
      <c r="EX11" s="49" t="s">
        <v>161</v>
      </c>
      <c r="EY11" s="49"/>
      <c r="EZ11" s="49"/>
      <c r="FA11" s="49"/>
      <c r="FB11" s="49"/>
      <c r="FC11" s="92"/>
      <c r="FD11" s="11"/>
      <c r="FE11" s="11"/>
      <c r="FF11" s="129"/>
      <c r="FP11" s="129"/>
      <c r="FZ11" s="129"/>
      <c r="GJ11" s="129"/>
      <c r="GT11" s="129"/>
      <c r="HD11" s="129"/>
      <c r="HN11" s="129"/>
      <c r="HX11" s="129"/>
      <c r="IH11" s="129"/>
    </row>
    <row xmlns:x14ac="http://schemas.microsoft.com/office/spreadsheetml/2009/9/ac" r="12" s="2" customFormat="true" ht="15" customHeight="true" x14ac:dyDescent="0.25">
      <c r="A12" s="388" t="str">
        <f ca="true">IF(ISBLANK('Data Summary'!A14),"",'Data Summary'!A14)</f>
        <v>LKA_2017_UIS</v>
      </c>
      <c r="B12" s="118"/>
      <c r="C12" s="93" t="s">
        <v>126</v>
      </c>
      <c r="D12" s="49"/>
      <c r="E12" s="49"/>
      <c r="F12" s="49"/>
      <c r="G12" s="49"/>
      <c r="H12" s="49"/>
      <c r="I12" s="92"/>
      <c r="J12" s="11"/>
      <c r="K12" s="11"/>
      <c r="L12" s="118"/>
      <c r="M12" s="93" t="s">
        <v>126</v>
      </c>
      <c r="N12" s="49"/>
      <c r="O12" s="49"/>
      <c r="P12" s="49"/>
      <c r="Q12" s="49"/>
      <c r="R12" s="49"/>
      <c r="S12" s="92"/>
      <c r="T12" s="11"/>
      <c r="U12" s="11"/>
      <c r="V12" s="118"/>
      <c r="W12" s="93" t="s">
        <v>126</v>
      </c>
      <c r="X12" s="49"/>
      <c r="Y12" s="49"/>
      <c r="Z12" s="49"/>
      <c r="AA12" s="49"/>
      <c r="AB12" s="49"/>
      <c r="AC12" s="92"/>
      <c r="AD12" s="11"/>
      <c r="AE12" s="11"/>
      <c r="AF12" s="118"/>
      <c r="AG12" s="93" t="s">
        <v>126</v>
      </c>
      <c r="AH12" s="49"/>
      <c r="AI12" s="49"/>
      <c r="AJ12" s="49"/>
      <c r="AK12" s="49"/>
      <c r="AL12" s="49"/>
      <c r="AM12" s="92"/>
      <c r="AN12" s="11"/>
      <c r="AO12" s="11"/>
      <c r="AP12" s="118"/>
      <c r="AQ12" s="93" t="s">
        <v>126</v>
      </c>
      <c r="AR12" s="49"/>
      <c r="AS12" s="49"/>
      <c r="AT12" s="49"/>
      <c r="AU12" s="49"/>
      <c r="AV12" s="49"/>
      <c r="AW12" s="92"/>
      <c r="AX12" s="11"/>
      <c r="AY12" s="11"/>
      <c r="AZ12" s="118"/>
      <c r="BA12" s="93" t="s">
        <v>126</v>
      </c>
      <c r="BB12" s="49"/>
      <c r="BC12" s="49"/>
      <c r="BD12" s="49"/>
      <c r="BE12" s="49"/>
      <c r="BF12" s="49"/>
      <c r="BG12" s="92"/>
      <c r="BH12" s="11"/>
      <c r="BI12" s="11"/>
      <c r="BJ12" s="118"/>
      <c r="BK12" s="93" t="s">
        <v>126</v>
      </c>
      <c r="BL12" s="49"/>
      <c r="BM12" s="49"/>
      <c r="BN12" s="49"/>
      <c r="BO12" s="49" t="s">
        <v>227</v>
      </c>
      <c r="BP12" s="49"/>
      <c r="BQ12" s="92"/>
      <c r="BR12" s="11"/>
      <c r="BS12" s="11"/>
      <c r="BT12" s="118"/>
      <c r="BU12" s="93" t="s">
        <v>126</v>
      </c>
      <c r="BV12" s="49"/>
      <c r="BW12" s="49"/>
      <c r="BX12" s="49"/>
      <c r="BY12" s="49"/>
      <c r="BZ12" s="49"/>
      <c r="CA12" s="92"/>
      <c r="CB12" s="11"/>
      <c r="CC12" s="11"/>
      <c r="CD12" s="118"/>
      <c r="CE12" s="93" t="s">
        <v>126</v>
      </c>
      <c r="CF12" s="49"/>
      <c r="CG12" s="49"/>
      <c r="CH12" s="49"/>
      <c r="CI12" s="49"/>
      <c r="CJ12" s="49"/>
      <c r="CK12" s="92"/>
      <c r="CL12" s="11"/>
      <c r="CM12" s="11"/>
      <c r="CN12" s="118"/>
      <c r="CO12" s="93" t="s">
        <v>126</v>
      </c>
      <c r="CP12" s="49"/>
      <c r="CQ12" s="49"/>
      <c r="CR12" s="49"/>
      <c r="CS12" s="49"/>
      <c r="CT12" s="49"/>
      <c r="CU12" s="92"/>
      <c r="CV12" s="11"/>
      <c r="CW12" s="11"/>
      <c r="CX12" s="118"/>
      <c r="CY12" s="93" t="s">
        <v>126</v>
      </c>
      <c r="CZ12" s="49"/>
      <c r="DA12" s="49"/>
      <c r="DB12" s="49"/>
      <c r="DC12" s="49"/>
      <c r="DD12" s="49"/>
      <c r="DE12" s="92"/>
      <c r="DF12" s="11"/>
      <c r="DG12" s="11"/>
      <c r="DH12" s="118"/>
      <c r="DI12" s="93" t="s">
        <v>126</v>
      </c>
      <c r="DJ12" s="49"/>
      <c r="DK12" s="49"/>
      <c r="DL12" s="49"/>
      <c r="DM12" s="49"/>
      <c r="DN12" s="49"/>
      <c r="DO12" s="92"/>
      <c r="DP12" s="11"/>
      <c r="DQ12" s="11"/>
      <c r="DR12" s="118"/>
      <c r="DS12" s="93" t="s">
        <v>126</v>
      </c>
      <c r="DT12" s="49"/>
      <c r="DU12" s="49"/>
      <c r="DV12" s="49"/>
      <c r="DW12" s="49"/>
      <c r="DX12" s="49"/>
      <c r="DY12" s="92"/>
      <c r="DZ12" s="11"/>
      <c r="EA12" s="11"/>
      <c r="EB12" s="118"/>
      <c r="EC12" s="93" t="s">
        <v>126</v>
      </c>
      <c r="ED12" s="49"/>
      <c r="EE12" s="49"/>
      <c r="EF12" s="49"/>
      <c r="EG12" s="49"/>
      <c r="EH12" s="49"/>
      <c r="EI12" s="92"/>
      <c r="EJ12" s="11"/>
      <c r="EK12" s="11"/>
      <c r="EL12" s="118"/>
      <c r="EM12" s="93" t="s">
        <v>126</v>
      </c>
      <c r="EN12" s="49"/>
      <c r="EO12" s="49"/>
      <c r="EP12" s="49"/>
      <c r="EQ12" s="49"/>
      <c r="ER12" s="49"/>
      <c r="ES12" s="92"/>
      <c r="ET12" s="11"/>
      <c r="EU12" s="11"/>
      <c r="EV12" s="118"/>
      <c r="EW12" s="93" t="s">
        <v>126</v>
      </c>
      <c r="EX12" s="49" t="s">
        <v>161</v>
      </c>
      <c r="EY12" s="49"/>
      <c r="EZ12" s="49"/>
      <c r="FA12" s="49"/>
      <c r="FB12" s="49"/>
      <c r="FC12" s="92"/>
      <c r="FD12" s="11"/>
      <c r="FE12" s="11"/>
      <c r="FF12" s="129"/>
      <c r="FP12" s="129"/>
      <c r="FZ12" s="129"/>
      <c r="GJ12" s="129"/>
      <c r="GT12" s="129"/>
      <c r="HD12" s="129"/>
      <c r="HN12" s="129"/>
      <c r="HX12" s="129"/>
      <c r="IH12" s="129"/>
    </row>
    <row xmlns:x14ac="http://schemas.microsoft.com/office/spreadsheetml/2009/9/ac" r="13" s="2" customFormat="true" ht="15" customHeight="true" x14ac:dyDescent="0.25">
      <c r="A13" s="388" t="str">
        <f ca="true">IF(ISBLANK('Data Summary'!A15),"",'Data Summary'!A15)</f>
        <v>LKA_2018_UIS</v>
      </c>
      <c r="B13" s="118"/>
      <c r="C13" s="93" t="s">
        <v>103</v>
      </c>
      <c r="D13" s="49"/>
      <c r="E13" s="49"/>
      <c r="F13" s="49"/>
      <c r="G13" s="49"/>
      <c r="H13" s="49"/>
      <c r="I13" s="92"/>
      <c r="J13" s="11"/>
      <c r="K13" s="11"/>
      <c r="L13" s="118"/>
      <c r="M13" s="93" t="s">
        <v>103</v>
      </c>
      <c r="N13" s="49"/>
      <c r="O13" s="49"/>
      <c r="P13" s="49"/>
      <c r="Q13" s="49"/>
      <c r="R13" s="49"/>
      <c r="S13" s="92"/>
      <c r="T13" s="11"/>
      <c r="U13" s="11"/>
      <c r="V13" s="118"/>
      <c r="W13" s="93" t="s">
        <v>103</v>
      </c>
      <c r="X13" s="49"/>
      <c r="Y13" s="49"/>
      <c r="Z13" s="49"/>
      <c r="AA13" s="49"/>
      <c r="AB13" s="49"/>
      <c r="AC13" s="92"/>
      <c r="AD13" s="11"/>
      <c r="AE13" s="11"/>
      <c r="AF13" s="118"/>
      <c r="AG13" s="93" t="s">
        <v>103</v>
      </c>
      <c r="AH13" s="49"/>
      <c r="AI13" s="49"/>
      <c r="AJ13" s="49"/>
      <c r="AK13" s="49"/>
      <c r="AL13" s="49"/>
      <c r="AM13" s="92"/>
      <c r="AN13" s="11"/>
      <c r="AO13" s="11"/>
      <c r="AP13" s="118"/>
      <c r="AQ13" s="93" t="s">
        <v>103</v>
      </c>
      <c r="AR13" s="49"/>
      <c r="AS13" s="49"/>
      <c r="AT13" s="49"/>
      <c r="AU13" s="49"/>
      <c r="AV13" s="49"/>
      <c r="AW13" s="92"/>
      <c r="AX13" s="11"/>
      <c r="AY13" s="11"/>
      <c r="AZ13" s="118"/>
      <c r="BA13" s="93" t="s">
        <v>103</v>
      </c>
      <c r="BB13" s="49" t="s">
        <v>227</v>
      </c>
      <c r="BC13" s="49"/>
      <c r="BD13" s="49"/>
      <c r="BE13" s="49"/>
      <c r="BF13" s="49" t="s">
        <v>227</v>
      </c>
      <c r="BG13" s="92" t="s">
        <v>227</v>
      </c>
      <c r="BH13" s="11"/>
      <c r="BI13" s="11"/>
      <c r="BJ13" s="118"/>
      <c r="BK13" s="93" t="s">
        <v>103</v>
      </c>
      <c r="BL13" s="49"/>
      <c r="BM13" s="49"/>
      <c r="BN13" s="49"/>
      <c r="BO13" s="49"/>
      <c r="BP13" s="49"/>
      <c r="BQ13" s="92"/>
      <c r="BR13" s="11"/>
      <c r="BS13" s="11"/>
      <c r="BT13" s="118"/>
      <c r="BU13" s="93" t="s">
        <v>103</v>
      </c>
      <c r="BV13" s="49"/>
      <c r="BW13" s="49"/>
      <c r="BX13" s="49"/>
      <c r="BY13" s="49"/>
      <c r="BZ13" s="49"/>
      <c r="CA13" s="92"/>
      <c r="CB13" s="11"/>
      <c r="CC13" s="11"/>
      <c r="CD13" s="118"/>
      <c r="CE13" s="93" t="s">
        <v>103</v>
      </c>
      <c r="CF13" s="49" t="s">
        <v>227</v>
      </c>
      <c r="CG13" s="49"/>
      <c r="CH13" s="49"/>
      <c r="CI13" s="49"/>
      <c r="CJ13" s="49" t="s">
        <v>227</v>
      </c>
      <c r="CK13" s="92" t="s">
        <v>227</v>
      </c>
      <c r="CL13" s="11"/>
      <c r="CM13" s="11"/>
      <c r="CN13" s="118"/>
      <c r="CO13" s="93" t="s">
        <v>103</v>
      </c>
      <c r="CP13" s="49" t="s">
        <v>227</v>
      </c>
      <c r="CQ13" s="49"/>
      <c r="CR13" s="49"/>
      <c r="CS13" s="49"/>
      <c r="CT13" s="49" t="s">
        <v>227</v>
      </c>
      <c r="CU13" s="92" t="s">
        <v>227</v>
      </c>
      <c r="CV13" s="11"/>
      <c r="CW13" s="11"/>
      <c r="CX13" s="118"/>
      <c r="CY13" s="93" t="s">
        <v>103</v>
      </c>
      <c r="CZ13" s="49"/>
      <c r="DA13" s="49"/>
      <c r="DB13" s="49"/>
      <c r="DC13" s="49"/>
      <c r="DD13" s="49"/>
      <c r="DE13" s="92"/>
      <c r="DF13" s="11"/>
      <c r="DG13" s="11"/>
      <c r="DH13" s="118"/>
      <c r="DI13" s="93" t="s">
        <v>103</v>
      </c>
      <c r="DJ13" s="49" t="s">
        <v>227</v>
      </c>
      <c r="DK13" s="49"/>
      <c r="DL13" s="49"/>
      <c r="DM13" s="49"/>
      <c r="DN13" s="49" t="s">
        <v>227</v>
      </c>
      <c r="DO13" s="92" t="s">
        <v>227</v>
      </c>
      <c r="DP13" s="11"/>
      <c r="DQ13" s="11"/>
      <c r="DR13" s="118"/>
      <c r="DS13" s="93" t="s">
        <v>103</v>
      </c>
      <c r="DT13" s="49"/>
      <c r="DU13" s="49"/>
      <c r="DV13" s="49"/>
      <c r="DW13" s="49"/>
      <c r="DX13" s="49"/>
      <c r="DY13" s="92"/>
      <c r="DZ13" s="11"/>
      <c r="EA13" s="11"/>
      <c r="EB13" s="118"/>
      <c r="EC13" s="93" t="s">
        <v>103</v>
      </c>
      <c r="ED13" s="49" t="s">
        <v>227</v>
      </c>
      <c r="EE13" s="49"/>
      <c r="EF13" s="49"/>
      <c r="EG13" s="49"/>
      <c r="EH13" s="49" t="s">
        <v>227</v>
      </c>
      <c r="EI13" s="92" t="s">
        <v>227</v>
      </c>
      <c r="EJ13" s="11"/>
      <c r="EK13" s="11"/>
      <c r="EL13" s="118"/>
      <c r="EM13" s="93" t="s">
        <v>103</v>
      </c>
      <c r="EN13" s="49" t="s">
        <v>227</v>
      </c>
      <c r="EO13" s="49"/>
      <c r="EP13" s="49"/>
      <c r="EQ13" s="49"/>
      <c r="ER13" s="49" t="s">
        <v>227</v>
      </c>
      <c r="ES13" s="92" t="s">
        <v>227</v>
      </c>
      <c r="ET13" s="11"/>
      <c r="EU13" s="11"/>
      <c r="EV13" s="118"/>
      <c r="EW13" s="93" t="s">
        <v>103</v>
      </c>
      <c r="EX13" s="49" t="s">
        <v>161</v>
      </c>
      <c r="EY13" s="49"/>
      <c r="EZ13" s="49"/>
      <c r="FA13" s="49"/>
      <c r="FB13" s="49"/>
      <c r="FC13" s="92"/>
      <c r="FD13" s="11"/>
      <c r="FE13" s="11"/>
      <c r="FF13" s="129"/>
      <c r="FP13" s="129"/>
      <c r="FZ13" s="129"/>
      <c r="GJ13" s="129"/>
      <c r="GT13" s="129"/>
      <c r="HD13" s="129"/>
      <c r="HN13" s="129"/>
      <c r="HX13" s="129"/>
      <c r="IH13" s="129"/>
    </row>
    <row xmlns:x14ac="http://schemas.microsoft.com/office/spreadsheetml/2009/9/ac" r="14" ht="15.75" customHeight="true" x14ac:dyDescent="0.25">
      <c r="A14" s="388" t="str">
        <f ca="true">IF(ISBLANK('Data Summary'!A16),"",'Data Summary'!A16)</f>
        <v>LKA_2018_EMIS</v>
      </c>
      <c r="B14" s="119"/>
      <c r="C14" s="86" t="s">
        <v>23</v>
      </c>
      <c r="D14" s="10"/>
      <c r="E14" s="10"/>
      <c r="F14" s="10"/>
      <c r="G14" s="67"/>
      <c r="H14" s="68"/>
      <c r="I14" s="69"/>
      <c r="J14" s="11"/>
      <c r="K14" s="11"/>
      <c r="L14" s="119"/>
      <c r="M14" s="86" t="s">
        <v>23</v>
      </c>
      <c r="N14" s="10"/>
      <c r="O14" s="10"/>
      <c r="P14" s="10"/>
      <c r="Q14" s="67"/>
      <c r="R14" s="68"/>
      <c r="S14" s="69"/>
      <c r="T14" s="11"/>
      <c r="U14" s="11"/>
      <c r="V14" s="119"/>
      <c r="W14" s="86" t="s">
        <v>23</v>
      </c>
      <c r="X14" s="10"/>
      <c r="Y14" s="10"/>
      <c r="Z14" s="10"/>
      <c r="AA14" s="67"/>
      <c r="AB14" s="68"/>
      <c r="AC14" s="69"/>
      <c r="AD14" s="11"/>
      <c r="AE14" s="11"/>
      <c r="AF14" s="119"/>
      <c r="AG14" s="86" t="s">
        <v>23</v>
      </c>
      <c r="AH14" s="10"/>
      <c r="AI14" s="10"/>
      <c r="AJ14" s="10"/>
      <c r="AK14" s="67"/>
      <c r="AL14" s="68"/>
      <c r="AM14" s="69"/>
      <c r="AN14" s="11"/>
      <c r="AO14" s="11"/>
      <c r="AP14" s="119"/>
      <c r="AQ14" s="86" t="s">
        <v>23</v>
      </c>
      <c r="AR14" s="10"/>
      <c r="AS14" s="10"/>
      <c r="AT14" s="10"/>
      <c r="AU14" s="67"/>
      <c r="AV14" s="68"/>
      <c r="AW14" s="69"/>
      <c r="AX14" s="11"/>
      <c r="AY14" s="11"/>
      <c r="AZ14" s="119"/>
      <c r="BA14" s="86" t="s">
        <v>23</v>
      </c>
      <c r="BB14" s="10"/>
      <c r="BC14" s="10"/>
      <c r="BD14" s="10"/>
      <c r="BE14" s="67"/>
      <c r="BF14" s="68"/>
      <c r="BG14" s="69"/>
      <c r="BH14" s="11"/>
      <c r="BI14" s="11"/>
      <c r="BJ14" s="119"/>
      <c r="BK14" s="86" t="s">
        <v>23</v>
      </c>
      <c r="BL14" s="10"/>
      <c r="BM14" s="10"/>
      <c r="BN14" s="10"/>
      <c r="BO14" s="67"/>
      <c r="BP14" s="68"/>
      <c r="BQ14" s="69"/>
      <c r="BR14" s="11"/>
      <c r="BS14" s="11"/>
      <c r="BT14" s="119"/>
      <c r="BU14" s="86" t="s">
        <v>23</v>
      </c>
      <c r="BV14" s="10"/>
      <c r="BW14" s="10"/>
      <c r="BX14" s="10"/>
      <c r="BY14" s="67"/>
      <c r="BZ14" s="68"/>
      <c r="CA14" s="69"/>
      <c r="CB14" s="11"/>
      <c r="CC14" s="11"/>
      <c r="CD14" s="119"/>
      <c r="CE14" s="86" t="s">
        <v>23</v>
      </c>
      <c r="CF14" s="10"/>
      <c r="CG14" s="10"/>
      <c r="CH14" s="10"/>
      <c r="CI14" s="67"/>
      <c r="CJ14" s="68"/>
      <c r="CK14" s="69"/>
      <c r="CL14" s="11"/>
      <c r="CM14" s="11"/>
      <c r="CN14" s="119"/>
      <c r="CO14" s="86" t="s">
        <v>23</v>
      </c>
      <c r="CP14" s="10"/>
      <c r="CQ14" s="10"/>
      <c r="CR14" s="10"/>
      <c r="CS14" s="67"/>
      <c r="CT14" s="68"/>
      <c r="CU14" s="69"/>
      <c r="CV14" s="11"/>
      <c r="CW14" s="11"/>
      <c r="CX14" s="119"/>
      <c r="CY14" s="86" t="s">
        <v>23</v>
      </c>
      <c r="CZ14" s="10"/>
      <c r="DA14" s="10"/>
      <c r="DB14" s="10"/>
      <c r="DC14" s="67"/>
      <c r="DD14" s="68"/>
      <c r="DE14" s="69"/>
      <c r="DF14" s="11"/>
      <c r="DG14" s="11"/>
      <c r="DH14" s="119"/>
      <c r="DI14" s="86" t="s">
        <v>23</v>
      </c>
      <c r="DJ14" s="10"/>
      <c r="DK14" s="10"/>
      <c r="DL14" s="10"/>
      <c r="DM14" s="67"/>
      <c r="DN14" s="68"/>
      <c r="DO14" s="69"/>
      <c r="DP14" s="11"/>
      <c r="DQ14" s="11"/>
      <c r="DR14" s="119"/>
      <c r="DS14" s="86" t="s">
        <v>23</v>
      </c>
      <c r="DT14" s="10"/>
      <c r="DU14" s="10"/>
      <c r="DV14" s="10"/>
      <c r="DW14" s="67"/>
      <c r="DX14" s="68"/>
      <c r="DY14" s="69"/>
      <c r="DZ14" s="11"/>
      <c r="EA14" s="11"/>
      <c r="EB14" s="119"/>
      <c r="EC14" s="86" t="s">
        <v>23</v>
      </c>
      <c r="ED14" s="10"/>
      <c r="EE14" s="10"/>
      <c r="EF14" s="10"/>
      <c r="EG14" s="67"/>
      <c r="EH14" s="68"/>
      <c r="EI14" s="69"/>
      <c r="EJ14" s="11"/>
      <c r="EK14" s="11"/>
      <c r="EL14" s="119"/>
      <c r="EM14" s="86" t="s">
        <v>23</v>
      </c>
      <c r="EN14" s="10"/>
      <c r="EO14" s="10"/>
      <c r="EP14" s="10"/>
      <c r="EQ14" s="67"/>
      <c r="ER14" s="68"/>
      <c r="ES14" s="69"/>
      <c r="ET14" s="11"/>
      <c r="EU14" s="11"/>
      <c r="EV14" s="119"/>
      <c r="EW14" s="86" t="s">
        <v>23</v>
      </c>
      <c r="EX14" s="10" t="s">
        <v>302</v>
      </c>
      <c r="EY14" s="10"/>
      <c r="EZ14" s="10"/>
      <c r="FA14" s="67"/>
      <c r="FB14" s="68"/>
      <c r="FC14" s="69"/>
      <c r="FD14" s="11"/>
      <c r="FE14" s="11"/>
    </row>
    <row xmlns:x14ac="http://schemas.microsoft.com/office/spreadsheetml/2009/9/ac" r="15" ht="15.75" customHeight="true" thickBot="true" x14ac:dyDescent="0.3">
      <c r="A15" s="388" t="str">
        <f ca="true">IF(ISBLANK('Data Summary'!A17),"",'Data Summary'!A17)</f>
        <v>LKA_2019_UIS</v>
      </c>
      <c r="B15" s="120"/>
      <c r="C15" s="87" t="s">
        <v>20</v>
      </c>
      <c r="D15" s="71"/>
      <c r="E15" s="71"/>
      <c r="F15" s="71"/>
      <c r="G15" s="71"/>
      <c r="H15" s="71"/>
      <c r="I15" s="72"/>
      <c r="J15" s="21"/>
      <c r="K15" s="21"/>
      <c r="L15" s="120"/>
      <c r="M15" s="87" t="s">
        <v>20</v>
      </c>
      <c r="N15" s="71"/>
      <c r="O15" s="71"/>
      <c r="P15" s="71"/>
      <c r="Q15" s="71"/>
      <c r="R15" s="71"/>
      <c r="S15" s="72"/>
      <c r="T15" s="21"/>
      <c r="U15" s="21"/>
      <c r="V15" s="120"/>
      <c r="W15" s="87" t="s">
        <v>20</v>
      </c>
      <c r="X15" s="71"/>
      <c r="Y15" s="71"/>
      <c r="Z15" s="71"/>
      <c r="AA15" s="71"/>
      <c r="AB15" s="71"/>
      <c r="AC15" s="72"/>
      <c r="AD15" s="21"/>
      <c r="AE15" s="21"/>
      <c r="AF15" s="120"/>
      <c r="AG15" s="87" t="s">
        <v>20</v>
      </c>
      <c r="AH15" s="71"/>
      <c r="AI15" s="71"/>
      <c r="AJ15" s="71"/>
      <c r="AK15" s="71"/>
      <c r="AL15" s="71"/>
      <c r="AM15" s="72"/>
      <c r="AN15" s="21"/>
      <c r="AO15" s="21"/>
      <c r="AP15" s="120"/>
      <c r="AQ15" s="87" t="s">
        <v>20</v>
      </c>
      <c r="AR15" s="71"/>
      <c r="AS15" s="71"/>
      <c r="AT15" s="71"/>
      <c r="AU15" s="71"/>
      <c r="AV15" s="71"/>
      <c r="AW15" s="72"/>
      <c r="AX15" s="21"/>
      <c r="AY15" s="21"/>
      <c r="AZ15" s="120"/>
      <c r="BA15" s="87" t="s">
        <v>20</v>
      </c>
      <c r="BB15" s="71"/>
      <c r="BC15" s="71"/>
      <c r="BD15" s="71"/>
      <c r="BE15" s="71"/>
      <c r="BF15" s="71"/>
      <c r="BG15" s="72"/>
      <c r="BH15" s="21"/>
      <c r="BI15" s="21"/>
      <c r="BJ15" s="120"/>
      <c r="BK15" s="87" t="s">
        <v>20</v>
      </c>
      <c r="BL15" s="71"/>
      <c r="BM15" s="71"/>
      <c r="BN15" s="71"/>
      <c r="BO15" s="71"/>
      <c r="BP15" s="71"/>
      <c r="BQ15" s="72"/>
      <c r="BR15" s="21"/>
      <c r="BS15" s="21"/>
      <c r="BT15" s="120"/>
      <c r="BU15" s="87" t="s">
        <v>20</v>
      </c>
      <c r="BV15" s="71"/>
      <c r="BW15" s="71"/>
      <c r="BX15" s="71"/>
      <c r="BY15" s="71"/>
      <c r="BZ15" s="71"/>
      <c r="CA15" s="72"/>
      <c r="CB15" s="21"/>
      <c r="CC15" s="21"/>
      <c r="CD15" s="120"/>
      <c r="CE15" s="87" t="s">
        <v>20</v>
      </c>
      <c r="CF15" s="71"/>
      <c r="CG15" s="71"/>
      <c r="CH15" s="71"/>
      <c r="CI15" s="71"/>
      <c r="CJ15" s="71"/>
      <c r="CK15" s="72"/>
      <c r="CL15" s="21"/>
      <c r="CM15" s="21"/>
      <c r="CN15" s="120"/>
      <c r="CO15" s="87" t="s">
        <v>20</v>
      </c>
      <c r="CP15" s="71"/>
      <c r="CQ15" s="71"/>
      <c r="CR15" s="71"/>
      <c r="CS15" s="71"/>
      <c r="CT15" s="71"/>
      <c r="CU15" s="72"/>
      <c r="CV15" s="21"/>
      <c r="CW15" s="21"/>
      <c r="CX15" s="120"/>
      <c r="CY15" s="87" t="s">
        <v>20</v>
      </c>
      <c r="CZ15" s="71"/>
      <c r="DA15" s="71"/>
      <c r="DB15" s="71"/>
      <c r="DC15" s="71"/>
      <c r="DD15" s="71"/>
      <c r="DE15" s="72"/>
      <c r="DF15" s="21"/>
      <c r="DG15" s="21"/>
      <c r="DH15" s="120"/>
      <c r="DI15" s="87" t="s">
        <v>20</v>
      </c>
      <c r="DJ15" s="71"/>
      <c r="DK15" s="71"/>
      <c r="DL15" s="71"/>
      <c r="DM15" s="71"/>
      <c r="DN15" s="71"/>
      <c r="DO15" s="72"/>
      <c r="DP15" s="21"/>
      <c r="DQ15" s="21"/>
      <c r="DR15" s="120"/>
      <c r="DS15" s="87" t="s">
        <v>20</v>
      </c>
      <c r="DT15" s="71"/>
      <c r="DU15" s="71"/>
      <c r="DV15" s="71"/>
      <c r="DW15" s="71"/>
      <c r="DX15" s="71"/>
      <c r="DY15" s="72"/>
      <c r="DZ15" s="21"/>
      <c r="EA15" s="21"/>
      <c r="EB15" s="120"/>
      <c r="EC15" s="87" t="s">
        <v>20</v>
      </c>
      <c r="ED15" s="71"/>
      <c r="EE15" s="71"/>
      <c r="EF15" s="71"/>
      <c r="EG15" s="71"/>
      <c r="EH15" s="71"/>
      <c r="EI15" s="72"/>
      <c r="EJ15" s="21"/>
      <c r="EK15" s="21"/>
      <c r="EL15" s="120"/>
      <c r="EM15" s="87" t="s">
        <v>20</v>
      </c>
      <c r="EN15" s="71"/>
      <c r="EO15" s="71"/>
      <c r="EP15" s="71"/>
      <c r="EQ15" s="71"/>
      <c r="ER15" s="71"/>
      <c r="ES15" s="72"/>
      <c r="ET15" s="21"/>
      <c r="EU15" s="21"/>
      <c r="EV15" s="120"/>
      <c r="EW15" s="87" t="s">
        <v>20</v>
      </c>
      <c r="EX15" s="71">
        <v>10126</v>
      </c>
      <c r="EY15" s="71"/>
      <c r="EZ15" s="71"/>
      <c r="FA15" s="71"/>
      <c r="FB15" s="71"/>
      <c r="FC15" s="72"/>
      <c r="FD15" s="21"/>
      <c r="FE15" s="21"/>
    </row>
    <row xmlns:x14ac="http://schemas.microsoft.com/office/spreadsheetml/2009/9/ac" r="16" s="3" customFormat="true" x14ac:dyDescent="0.25">
      <c r="A16" s="388" t="str">
        <f ca="true">IF(ISBLANK('Data Summary'!A18),"",'Data Summary'!A18)</f>
        <v>LKA_2019_CEN</v>
      </c>
      <c r="B16" s="121"/>
      <c r="L16" s="121"/>
      <c r="V16" s="121"/>
      <c r="AF16" s="121"/>
      <c r="AP16" s="121"/>
      <c r="AZ16" s="121"/>
      <c r="BA16" s="121"/>
      <c r="BB16" s="121"/>
      <c r="BC16" s="121"/>
      <c r="BD16" s="121"/>
      <c r="BE16" s="121"/>
      <c r="BF16" s="121"/>
      <c r="BG16" s="121"/>
      <c r="BJ16" s="121"/>
      <c r="BT16" s="121"/>
      <c r="CD16" s="121"/>
      <c r="CN16" s="121"/>
      <c r="CX16" s="121"/>
      <c r="DH16" s="121"/>
      <c r="DR16" s="121"/>
      <c r="EB16" s="121"/>
      <c r="EL16" s="121"/>
      <c r="EV16" s="121"/>
      <c r="FF16" s="121"/>
      <c r="FP16" s="121"/>
      <c r="FZ16" s="121"/>
      <c r="GJ16" s="121"/>
      <c r="GT16" s="121"/>
      <c r="HD16" s="121"/>
      <c r="HN16" s="121"/>
      <c r="HX16" s="121"/>
      <c r="IH16" s="121"/>
    </row>
    <row xmlns:x14ac="http://schemas.microsoft.com/office/spreadsheetml/2009/9/ac" r="17" s="3" customFormat="true" x14ac:dyDescent="0.25">
      <c r="A17" s="388" t="str">
        <f ca="true">IF(ISBLANK('Data Summary'!A19),"",'Data Summary'!A19)</f>
        <v>LKA_2020_UIS</v>
      </c>
      <c r="B17" s="121"/>
      <c r="L17" s="121"/>
      <c r="V17" s="121"/>
      <c r="AF17" s="121"/>
      <c r="AP17" s="121"/>
      <c r="AZ17" s="121"/>
      <c r="BA17" s="121"/>
      <c r="BB17" s="121"/>
      <c r="BC17" s="121"/>
      <c r="BD17" s="121"/>
      <c r="BE17" s="121"/>
      <c r="BF17" s="121"/>
      <c r="BG17" s="121"/>
      <c r="BJ17" s="121"/>
      <c r="BT17" s="121"/>
      <c r="CD17" s="121"/>
      <c r="CN17" s="121"/>
      <c r="CX17" s="121"/>
      <c r="DH17" s="121"/>
      <c r="DR17" s="121"/>
      <c r="EB17" s="121"/>
      <c r="EL17" s="121"/>
      <c r="EV17" s="121"/>
      <c r="FF17" s="121"/>
      <c r="FP17" s="121"/>
      <c r="FZ17" s="121"/>
      <c r="GJ17" s="121"/>
      <c r="GT17" s="121"/>
      <c r="HD17" s="121"/>
      <c r="HN17" s="121"/>
      <c r="HX17" s="121"/>
      <c r="IH17" s="121"/>
    </row>
    <row xmlns:x14ac="http://schemas.microsoft.com/office/spreadsheetml/2009/9/ac" r="18" s="3" customFormat="true" x14ac:dyDescent="0.25">
      <c r="A18" s="388" t="str">
        <f ca="true">IF(ISBLANK('Data Summary'!A20),"",'Data Summary'!A20)</f>
        <v>LKA_2021_UIS</v>
      </c>
      <c r="B18" s="121"/>
      <c r="L18" s="121"/>
      <c r="V18" s="121"/>
      <c r="AF18" s="121"/>
      <c r="AP18" s="121"/>
      <c r="AZ18" s="121"/>
      <c r="BA18" s="121"/>
      <c r="BB18" s="121"/>
      <c r="BC18" s="121"/>
      <c r="BD18" s="121"/>
      <c r="BE18" s="121"/>
      <c r="BF18" s="121"/>
      <c r="BG18" s="121"/>
      <c r="BJ18" s="121"/>
      <c r="BT18" s="121"/>
      <c r="CD18" s="121"/>
      <c r="CN18" s="121"/>
      <c r="CX18" s="121"/>
      <c r="DH18" s="121"/>
      <c r="DR18" s="121"/>
      <c r="EB18" s="121"/>
      <c r="EL18" s="121"/>
      <c r="EV18" s="121"/>
      <c r="FF18" s="121"/>
      <c r="FP18" s="121"/>
      <c r="FZ18" s="121"/>
      <c r="GJ18" s="121"/>
      <c r="GT18" s="121"/>
      <c r="HD18" s="121"/>
      <c r="HN18" s="121"/>
      <c r="HX18" s="121"/>
      <c r="IH18" s="121"/>
    </row>
    <row xmlns:x14ac="http://schemas.microsoft.com/office/spreadsheetml/2009/9/ac" r="19" s="3" customFormat="true" x14ac:dyDescent="0.25">
      <c r="A19" s="388" t="str">
        <f ca="true">IF(ISBLANK('Data Summary'!A21),"",'Data Summary'!A21)</f>
        <v>LKA_2023_EMIS</v>
      </c>
      <c r="B19" s="121"/>
      <c r="L19" s="121"/>
      <c r="V19" s="121"/>
      <c r="AF19" s="121"/>
      <c r="AP19" s="121"/>
      <c r="AZ19" s="121"/>
      <c r="BA19" s="121"/>
      <c r="BB19" s="121"/>
      <c r="BC19" s="121"/>
      <c r="BD19" s="121"/>
      <c r="BE19" s="121"/>
      <c r="BF19" s="121"/>
      <c r="BG19" s="121"/>
      <c r="BJ19" s="121"/>
      <c r="BT19" s="121"/>
      <c r="CD19" s="121"/>
      <c r="CN19" s="121"/>
      <c r="CX19" s="121"/>
      <c r="DH19" s="121"/>
      <c r="DR19" s="121"/>
      <c r="EB19" s="121"/>
      <c r="EL19" s="121"/>
      <c r="EV19" s="121"/>
      <c r="FF19" s="121"/>
      <c r="FP19" s="121"/>
      <c r="FZ19" s="121"/>
      <c r="GJ19" s="121"/>
      <c r="GT19" s="121"/>
      <c r="HD19" s="121"/>
      <c r="HN19" s="121"/>
      <c r="HX19" s="121"/>
      <c r="IH19" s="121"/>
    </row>
    <row xmlns:x14ac="http://schemas.microsoft.com/office/spreadsheetml/2009/9/ac" r="20" s="3" customFormat="true" x14ac:dyDescent="0.25">
      <c r="A20" s="389" t="str">
        <f ca="true">IF(ISBLANK('Data Summary'!A22),"",'Data Summary'!A22)</f>
        <v/>
      </c>
      <c r="B20" s="121"/>
      <c r="L20" s="121"/>
      <c r="V20" s="121"/>
      <c r="AF20" s="121"/>
      <c r="AP20" s="121"/>
      <c r="AZ20" s="121"/>
      <c r="BA20" s="121"/>
      <c r="BB20" s="121"/>
      <c r="BC20" s="121"/>
      <c r="BD20" s="121"/>
      <c r="BE20" s="121"/>
      <c r="BF20" s="121"/>
      <c r="BG20" s="121"/>
      <c r="BJ20" s="121"/>
      <c r="BT20" s="121"/>
      <c r="CD20" s="121"/>
      <c r="CN20" s="121"/>
      <c r="CX20" s="121"/>
      <c r="DH20" s="121"/>
      <c r="DR20" s="121"/>
      <c r="EB20" s="121"/>
      <c r="EL20" s="121"/>
      <c r="EV20" s="121"/>
      <c r="FF20" s="121"/>
      <c r="FP20" s="121"/>
      <c r="FZ20" s="121"/>
      <c r="GJ20" s="121"/>
      <c r="GT20" s="121"/>
      <c r="HD20" s="121"/>
      <c r="HN20" s="121"/>
      <c r="HX20" s="121"/>
      <c r="IH20" s="121"/>
    </row>
    <row xmlns:x14ac="http://schemas.microsoft.com/office/spreadsheetml/2009/9/ac" r="21" s="3" customFormat="true" x14ac:dyDescent="0.25">
      <c r="A21" s="389" t="str">
        <f ca="true">IF(ISBLANK('Data Summary'!A23),"",'Data Summary'!A23)</f>
        <v/>
      </c>
      <c r="B21" s="121"/>
      <c r="L21" s="121"/>
      <c r="V21" s="121"/>
      <c r="AF21" s="121"/>
      <c r="AP21" s="121"/>
      <c r="AZ21" s="121"/>
      <c r="BA21" s="121"/>
      <c r="BB21" s="121"/>
      <c r="BC21" s="121"/>
      <c r="BD21" s="121"/>
      <c r="BE21" s="121"/>
      <c r="BF21" s="121"/>
      <c r="BG21" s="121"/>
      <c r="BJ21" s="121"/>
      <c r="BT21" s="121"/>
      <c r="CD21" s="121"/>
      <c r="CN21" s="121"/>
      <c r="CX21" s="121"/>
      <c r="DH21" s="121"/>
      <c r="DR21" s="121"/>
      <c r="EB21" s="121"/>
      <c r="EL21" s="121"/>
      <c r="EV21" s="121"/>
      <c r="FF21" s="121"/>
      <c r="FP21" s="121"/>
      <c r="FZ21" s="121"/>
      <c r="GJ21" s="121"/>
      <c r="GT21" s="121"/>
      <c r="HD21" s="121"/>
      <c r="HN21" s="121"/>
      <c r="HX21" s="121"/>
      <c r="IH21" s="121"/>
    </row>
    <row xmlns:x14ac="http://schemas.microsoft.com/office/spreadsheetml/2009/9/ac" r="22" s="3" customFormat="true" x14ac:dyDescent="0.25">
      <c r="A22" s="389" t="str">
        <f ca="true">IF(ISBLANK('Data Summary'!A24),"",'Data Summary'!A24)</f>
        <v/>
      </c>
      <c r="B22" s="121"/>
      <c r="L22" s="121"/>
      <c r="V22" s="121"/>
      <c r="AF22" s="121"/>
      <c r="AP22" s="121"/>
      <c r="AZ22" s="121"/>
      <c r="BA22" s="121"/>
      <c r="BB22" s="121"/>
      <c r="BC22" s="121"/>
      <c r="BD22" s="121"/>
      <c r="BE22" s="121"/>
      <c r="BF22" s="121"/>
      <c r="BG22" s="121"/>
      <c r="BJ22" s="121"/>
      <c r="BT22" s="121"/>
      <c r="CD22" s="121"/>
      <c r="CN22" s="121"/>
      <c r="CX22" s="121"/>
      <c r="DH22" s="121"/>
      <c r="DR22" s="121"/>
      <c r="EB22" s="121"/>
      <c r="EL22" s="121"/>
      <c r="EV22" s="121"/>
      <c r="FF22" s="121"/>
      <c r="FP22" s="121"/>
      <c r="FZ22" s="121"/>
      <c r="GJ22" s="121"/>
      <c r="GT22" s="121"/>
      <c r="HD22" s="121"/>
      <c r="HN22" s="121"/>
      <c r="HX22" s="121"/>
      <c r="IH22" s="121"/>
    </row>
    <row xmlns:x14ac="http://schemas.microsoft.com/office/spreadsheetml/2009/9/ac" r="23" s="3" customFormat="true" x14ac:dyDescent="0.25">
      <c r="A23" s="389" t="str">
        <f ca="true">IF(ISBLANK('Data Summary'!A25),"",'Data Summary'!A25)</f>
        <v/>
      </c>
      <c r="B23" s="121"/>
      <c r="L23" s="121"/>
      <c r="V23" s="121"/>
      <c r="AF23" s="121"/>
      <c r="AP23" s="121"/>
      <c r="AZ23" s="121"/>
      <c r="BA23" s="121"/>
      <c r="BB23" s="121"/>
      <c r="BC23" s="121"/>
      <c r="BD23" s="121"/>
      <c r="BE23" s="121"/>
      <c r="BF23" s="121"/>
      <c r="BG23" s="121"/>
      <c r="BJ23" s="121"/>
      <c r="BT23" s="121"/>
      <c r="CD23" s="121"/>
      <c r="CN23" s="121"/>
      <c r="CX23" s="121"/>
      <c r="DH23" s="121"/>
      <c r="DR23" s="121"/>
      <c r="EB23" s="121"/>
      <c r="EL23" s="121"/>
      <c r="EV23" s="121"/>
      <c r="FF23" s="121"/>
      <c r="FP23" s="121"/>
      <c r="FZ23" s="121"/>
      <c r="GJ23" s="121"/>
      <c r="GT23" s="121"/>
      <c r="HD23" s="121"/>
      <c r="HN23" s="121"/>
      <c r="HX23" s="121"/>
      <c r="IH23" s="121"/>
    </row>
    <row xmlns:x14ac="http://schemas.microsoft.com/office/spreadsheetml/2009/9/ac" r="24" s="3" customFormat="true" x14ac:dyDescent="0.25">
      <c r="A24" s="389" t="str">
        <f ca="true">IF(ISBLANK('Data Summary'!A26),"",'Data Summary'!A26)</f>
        <v/>
      </c>
      <c r="B24" s="121"/>
      <c r="L24" s="121"/>
      <c r="V24" s="121"/>
      <c r="AF24" s="121"/>
      <c r="AP24" s="121"/>
      <c r="AZ24" s="121"/>
      <c r="BA24" s="121"/>
      <c r="BB24" s="121"/>
      <c r="BC24" s="121"/>
      <c r="BD24" s="121"/>
      <c r="BE24" s="121"/>
      <c r="BF24" s="121"/>
      <c r="BG24" s="121"/>
      <c r="BJ24" s="121"/>
      <c r="BT24" s="121"/>
      <c r="CD24" s="121"/>
      <c r="CN24" s="121"/>
      <c r="CX24" s="121"/>
      <c r="DH24" s="121"/>
      <c r="DR24" s="121"/>
      <c r="EB24" s="121"/>
      <c r="EL24" s="121"/>
      <c r="EV24" s="121"/>
      <c r="FF24" s="121"/>
      <c r="FP24" s="121"/>
      <c r="FZ24" s="121"/>
      <c r="GJ24" s="121"/>
      <c r="GT24" s="121"/>
      <c r="HD24" s="121"/>
      <c r="HN24" s="121"/>
      <c r="HX24" s="121"/>
      <c r="IH24" s="121"/>
    </row>
    <row xmlns:x14ac="http://schemas.microsoft.com/office/spreadsheetml/2009/9/ac" r="25" s="3" customFormat="true" x14ac:dyDescent="0.25">
      <c r="A25" s="389" t="str">
        <f ca="true">IF(ISBLANK('Data Summary'!A27),"",'Data Summary'!A27)</f>
        <v/>
      </c>
      <c r="B25" s="121"/>
      <c r="L25" s="121"/>
      <c r="V25" s="121"/>
      <c r="AF25" s="121"/>
      <c r="AP25" s="121"/>
      <c r="AZ25" s="121"/>
      <c r="BA25" s="121"/>
      <c r="BB25" s="121"/>
      <c r="BC25" s="121"/>
      <c r="BD25" s="121"/>
      <c r="BE25" s="121"/>
      <c r="BF25" s="121"/>
      <c r="BG25" s="121"/>
      <c r="BJ25" s="121"/>
      <c r="BT25" s="121"/>
      <c r="CD25" s="121"/>
      <c r="CN25" s="121"/>
      <c r="CX25" s="121"/>
      <c r="DH25" s="121"/>
      <c r="DR25" s="121"/>
      <c r="EB25" s="121"/>
      <c r="EL25" s="121"/>
      <c r="EV25" s="121"/>
      <c r="FF25" s="121"/>
      <c r="FP25" s="121"/>
      <c r="FZ25" s="121"/>
      <c r="GJ25" s="121"/>
      <c r="GT25" s="121"/>
      <c r="HD25" s="121"/>
      <c r="HN25" s="121"/>
      <c r="HX25" s="121"/>
      <c r="IH25" s="121"/>
    </row>
    <row xmlns:x14ac="http://schemas.microsoft.com/office/spreadsheetml/2009/9/ac" r="26" s="3" customFormat="true" x14ac:dyDescent="0.25">
      <c r="A26" s="389" t="str">
        <f ca="true">IF(ISBLANK('Data Summary'!A28),"",'Data Summary'!A28)</f>
        <v/>
      </c>
      <c r="B26" s="121"/>
      <c r="L26" s="121"/>
      <c r="V26" s="121"/>
      <c r="AF26" s="121"/>
      <c r="AP26" s="121"/>
      <c r="AZ26" s="121"/>
      <c r="BA26" s="121"/>
      <c r="BB26" s="121"/>
      <c r="BC26" s="121"/>
      <c r="BD26" s="121"/>
      <c r="BE26" s="121"/>
      <c r="BF26" s="121"/>
      <c r="BG26" s="121"/>
      <c r="BJ26" s="121"/>
      <c r="BT26" s="121"/>
      <c r="CD26" s="121"/>
      <c r="CN26" s="121"/>
      <c r="CX26" s="121"/>
      <c r="DH26" s="121"/>
      <c r="DR26" s="121"/>
      <c r="EB26" s="121"/>
      <c r="EL26" s="121"/>
      <c r="EV26" s="121"/>
      <c r="FF26" s="121"/>
      <c r="FP26" s="121"/>
      <c r="FZ26" s="121"/>
      <c r="GJ26" s="121"/>
      <c r="GT26" s="121"/>
      <c r="HD26" s="121"/>
      <c r="HN26" s="121"/>
      <c r="HX26" s="121"/>
      <c r="IH26" s="121"/>
    </row>
    <row xmlns:x14ac="http://schemas.microsoft.com/office/spreadsheetml/2009/9/ac" r="27" s="3" customFormat="true" x14ac:dyDescent="0.25">
      <c r="A27" s="389" t="str">
        <f ca="true">IF(ISBLANK('Data Summary'!A29),"",'Data Summary'!A29)</f>
        <v/>
      </c>
      <c r="B27" s="121"/>
      <c r="L27" s="121"/>
      <c r="V27" s="121"/>
      <c r="AF27" s="121"/>
      <c r="AP27" s="121"/>
      <c r="AZ27" s="121"/>
      <c r="BA27" s="121"/>
      <c r="BB27" s="121"/>
      <c r="BC27" s="121"/>
      <c r="BD27" s="121"/>
      <c r="BE27" s="121"/>
      <c r="BF27" s="121"/>
      <c r="BG27" s="121"/>
      <c r="BJ27" s="121"/>
      <c r="BT27" s="121"/>
      <c r="CD27" s="121"/>
      <c r="CN27" s="121"/>
      <c r="CX27" s="121"/>
      <c r="DH27" s="121"/>
      <c r="DR27" s="121"/>
      <c r="EB27" s="121"/>
      <c r="EL27" s="121"/>
      <c r="EV27" s="121"/>
      <c r="FF27" s="121"/>
      <c r="FP27" s="121"/>
      <c r="FZ27" s="121"/>
      <c r="GJ27" s="121"/>
      <c r="GT27" s="121"/>
      <c r="HD27" s="121"/>
      <c r="HN27" s="121"/>
      <c r="HX27" s="121"/>
      <c r="IH27" s="121"/>
    </row>
    <row xmlns:x14ac="http://schemas.microsoft.com/office/spreadsheetml/2009/9/ac" r="28" s="3" customFormat="true" x14ac:dyDescent="0.25">
      <c r="A28" s="389" t="str">
        <f ca="true">IF(ISBLANK('Data Summary'!A30),"",'Data Summary'!A30)</f>
        <v/>
      </c>
      <c r="B28" s="121"/>
      <c r="L28" s="121"/>
      <c r="V28" s="121"/>
      <c r="AF28" s="121"/>
      <c r="AP28" s="121"/>
      <c r="AZ28" s="121"/>
      <c r="BA28" s="121"/>
      <c r="BB28" s="121"/>
      <c r="BC28" s="121"/>
      <c r="BD28" s="121"/>
      <c r="BE28" s="121"/>
      <c r="BF28" s="121"/>
      <c r="BG28" s="121"/>
      <c r="BJ28" s="121"/>
      <c r="BT28" s="121"/>
      <c r="CD28" s="121"/>
      <c r="CN28" s="121"/>
      <c r="CX28" s="121"/>
      <c r="DH28" s="121"/>
      <c r="DR28" s="121"/>
      <c r="EB28" s="121"/>
      <c r="EL28" s="121"/>
      <c r="EV28" s="121"/>
      <c r="FF28" s="121"/>
      <c r="FP28" s="121"/>
      <c r="FZ28" s="121"/>
      <c r="GJ28" s="121"/>
      <c r="GT28" s="121"/>
      <c r="HD28" s="121"/>
      <c r="HN28" s="121"/>
      <c r="HX28" s="121"/>
      <c r="IH28" s="121"/>
    </row>
    <row xmlns:x14ac="http://schemas.microsoft.com/office/spreadsheetml/2009/9/ac" r="29" s="3" customFormat="true" x14ac:dyDescent="0.25">
      <c r="A29" s="389" t="str">
        <f ca="true">IF(ISBLANK('Data Summary'!A31),"",'Data Summary'!A31)</f>
        <v/>
      </c>
      <c r="B29" s="121"/>
      <c r="L29" s="121"/>
      <c r="V29" s="121"/>
      <c r="AF29" s="121"/>
      <c r="AP29" s="121"/>
      <c r="AZ29" s="121"/>
      <c r="BA29" s="121"/>
      <c r="BB29" s="121"/>
      <c r="BC29" s="121"/>
      <c r="BD29" s="121"/>
      <c r="BE29" s="121"/>
      <c r="BF29" s="121"/>
      <c r="BG29" s="121"/>
      <c r="BJ29" s="121"/>
      <c r="BT29" s="121"/>
      <c r="CD29" s="121"/>
      <c r="CN29" s="121"/>
      <c r="CX29" s="121"/>
      <c r="DH29" s="121"/>
      <c r="DR29" s="121"/>
      <c r="EB29" s="121"/>
      <c r="EL29" s="121"/>
      <c r="EV29" s="121"/>
      <c r="FF29" s="121"/>
      <c r="FP29" s="121"/>
      <c r="FZ29" s="121"/>
      <c r="GJ29" s="121"/>
      <c r="GT29" s="121"/>
      <c r="HD29" s="121"/>
      <c r="HN29" s="121"/>
      <c r="HX29" s="121"/>
      <c r="IH29" s="121"/>
    </row>
    <row xmlns:x14ac="http://schemas.microsoft.com/office/spreadsheetml/2009/9/ac" r="30" s="3" customFormat="true" x14ac:dyDescent="0.25">
      <c r="A30" s="389" t="str">
        <f ca="true">IF(ISBLANK('Data Summary'!A32),"",'Data Summary'!A32)</f>
        <v/>
      </c>
      <c r="B30" s="121"/>
      <c r="L30" s="121"/>
      <c r="V30" s="121"/>
      <c r="AF30" s="121"/>
      <c r="AP30" s="121"/>
      <c r="AZ30" s="121"/>
      <c r="BA30" s="121"/>
      <c r="BB30" s="121"/>
      <c r="BC30" s="121"/>
      <c r="BD30" s="121"/>
      <c r="BE30" s="121"/>
      <c r="BF30" s="121"/>
      <c r="BG30" s="121"/>
      <c r="BJ30" s="121"/>
      <c r="BT30" s="121"/>
      <c r="CD30" s="121"/>
      <c r="CN30" s="121"/>
      <c r="CX30" s="121"/>
      <c r="DH30" s="121"/>
      <c r="DR30" s="121"/>
      <c r="EB30" s="121"/>
      <c r="EL30" s="121"/>
      <c r="EV30" s="121"/>
      <c r="FF30" s="121"/>
      <c r="FP30" s="121"/>
      <c r="FZ30" s="121"/>
      <c r="GJ30" s="121"/>
      <c r="GT30" s="121"/>
      <c r="HD30" s="121"/>
      <c r="HN30" s="121"/>
      <c r="HX30" s="121"/>
      <c r="IH30" s="121"/>
    </row>
    <row xmlns:x14ac="http://schemas.microsoft.com/office/spreadsheetml/2009/9/ac" r="31" s="3" customFormat="true" x14ac:dyDescent="0.25">
      <c r="A31" s="389" t="str">
        <f ca="true">IF(ISBLANK('Data Summary'!A33),"",'Data Summary'!A33)</f>
        <v/>
      </c>
      <c r="B31" s="121"/>
      <c r="L31" s="121"/>
      <c r="V31" s="121"/>
      <c r="AF31" s="121"/>
      <c r="AP31" s="121"/>
      <c r="AZ31" s="121"/>
      <c r="BA31" s="121"/>
      <c r="BB31" s="121"/>
      <c r="BC31" s="121"/>
      <c r="BD31" s="121"/>
      <c r="BE31" s="121"/>
      <c r="BF31" s="121"/>
      <c r="BG31" s="121"/>
      <c r="BJ31" s="121"/>
      <c r="BT31" s="121"/>
      <c r="CD31" s="121"/>
      <c r="CN31" s="121"/>
      <c r="CX31" s="121"/>
      <c r="DH31" s="121"/>
      <c r="DR31" s="121"/>
      <c r="EB31" s="121"/>
      <c r="EL31" s="121"/>
      <c r="EV31" s="121"/>
      <c r="FF31" s="121"/>
      <c r="FP31" s="121"/>
      <c r="FZ31" s="121"/>
      <c r="GJ31" s="121"/>
      <c r="GT31" s="121"/>
      <c r="HD31" s="121"/>
      <c r="HN31" s="121"/>
      <c r="HX31" s="121"/>
      <c r="IH31" s="121"/>
    </row>
    <row xmlns:x14ac="http://schemas.microsoft.com/office/spreadsheetml/2009/9/ac" r="32" s="3" customFormat="true" x14ac:dyDescent="0.25">
      <c r="A32" s="389" t="str">
        <f ca="true">IF(ISBLANK('Data Summary'!A34),"",'Data Summary'!A34)</f>
        <v/>
      </c>
      <c r="B32" s="121"/>
      <c r="L32" s="121"/>
      <c r="V32" s="121"/>
      <c r="AF32" s="121"/>
      <c r="AP32" s="121"/>
      <c r="AZ32" s="121"/>
      <c r="BA32" s="121"/>
      <c r="BB32" s="121"/>
      <c r="BC32" s="121"/>
      <c r="BD32" s="121"/>
      <c r="BE32" s="121"/>
      <c r="BF32" s="121"/>
      <c r="BG32" s="121"/>
      <c r="BJ32" s="121"/>
      <c r="BT32" s="121"/>
      <c r="CD32" s="121"/>
      <c r="CN32" s="121"/>
      <c r="CX32" s="121"/>
      <c r="DH32" s="121"/>
      <c r="DR32" s="121"/>
      <c r="EB32" s="121"/>
      <c r="EL32" s="121"/>
      <c r="EV32" s="121"/>
      <c r="FF32" s="121"/>
      <c r="FP32" s="121"/>
      <c r="FZ32" s="121"/>
      <c r="GJ32" s="121"/>
      <c r="GT32" s="121"/>
      <c r="HD32" s="121"/>
      <c r="HN32" s="121"/>
      <c r="HX32" s="121"/>
      <c r="IH32" s="121"/>
    </row>
    <row xmlns:x14ac="http://schemas.microsoft.com/office/spreadsheetml/2009/9/ac" r="33" s="3" customFormat="true" x14ac:dyDescent="0.25">
      <c r="A33" s="389" t="str">
        <f ca="true">IF(ISBLANK('Data Summary'!A35),"",'Data Summary'!A35)</f>
        <v/>
      </c>
      <c r="B33" s="121"/>
      <c r="L33" s="121"/>
      <c r="V33" s="121"/>
      <c r="AF33" s="121"/>
      <c r="AP33" s="121"/>
      <c r="AZ33" s="121"/>
      <c r="BA33" s="121"/>
      <c r="BB33" s="121"/>
      <c r="BC33" s="121"/>
      <c r="BD33" s="121"/>
      <c r="BE33" s="121"/>
      <c r="BF33" s="121"/>
      <c r="BG33" s="121"/>
      <c r="BJ33" s="121"/>
      <c r="BT33" s="121"/>
      <c r="CD33" s="121"/>
      <c r="CN33" s="121"/>
      <c r="CX33" s="121"/>
      <c r="DH33" s="121"/>
      <c r="DR33" s="121"/>
      <c r="EB33" s="121"/>
      <c r="EL33" s="121"/>
      <c r="EV33" s="121"/>
      <c r="FF33" s="121"/>
      <c r="FP33" s="121"/>
      <c r="FZ33" s="121"/>
      <c r="GJ33" s="121"/>
      <c r="GT33" s="121"/>
      <c r="HD33" s="121"/>
      <c r="HN33" s="121"/>
      <c r="HX33" s="121"/>
      <c r="IH33" s="121"/>
    </row>
    <row xmlns:x14ac="http://schemas.microsoft.com/office/spreadsheetml/2009/9/ac" r="34" s="3" customFormat="true" x14ac:dyDescent="0.25">
      <c r="A34" s="389" t="str">
        <f ca="true">IF(ISBLANK('Data Summary'!A36),"",'Data Summary'!A36)</f>
        <v/>
      </c>
      <c r="B34" s="121"/>
      <c r="L34" s="121"/>
      <c r="V34" s="121"/>
      <c r="AF34" s="121"/>
      <c r="AP34" s="121"/>
      <c r="AZ34" s="121"/>
      <c r="BA34" s="121"/>
      <c r="BB34" s="121"/>
      <c r="BC34" s="121"/>
      <c r="BD34" s="121"/>
      <c r="BE34" s="121"/>
      <c r="BF34" s="121"/>
      <c r="BG34" s="121"/>
      <c r="BJ34" s="121"/>
      <c r="BT34" s="121"/>
      <c r="CD34" s="121"/>
      <c r="CN34" s="121"/>
      <c r="CX34" s="121"/>
      <c r="DH34" s="121"/>
      <c r="DR34" s="121"/>
      <c r="EB34" s="121"/>
      <c r="EL34" s="121"/>
      <c r="EV34" s="121"/>
      <c r="FF34" s="121"/>
      <c r="FP34" s="121"/>
      <c r="FZ34" s="121"/>
      <c r="GJ34" s="121"/>
      <c r="GT34" s="121"/>
      <c r="HD34" s="121"/>
      <c r="HN34" s="121"/>
      <c r="HX34" s="121"/>
      <c r="IH34" s="121"/>
    </row>
    <row xmlns:x14ac="http://schemas.microsoft.com/office/spreadsheetml/2009/9/ac" r="35" s="3" customFormat="true" x14ac:dyDescent="0.25">
      <c r="A35" s="389" t="str">
        <f ca="true">IF(ISBLANK('Data Summary'!A37),"",'Data Summary'!A37)</f>
        <v/>
      </c>
      <c r="B35" s="121"/>
      <c r="L35" s="121"/>
      <c r="V35" s="121"/>
      <c r="AF35" s="121"/>
      <c r="AP35" s="121"/>
      <c r="AZ35" s="121"/>
      <c r="BA35" s="121"/>
      <c r="BB35" s="121"/>
      <c r="BC35" s="121"/>
      <c r="BD35" s="121"/>
      <c r="BE35" s="121"/>
      <c r="BF35" s="121"/>
      <c r="BG35" s="121"/>
      <c r="BJ35" s="121"/>
      <c r="BT35" s="121"/>
      <c r="CD35" s="121"/>
      <c r="CN35" s="121"/>
      <c r="CX35" s="121"/>
      <c r="DH35" s="121"/>
      <c r="DR35" s="121"/>
      <c r="EB35" s="121"/>
      <c r="EL35" s="121"/>
      <c r="EV35" s="121"/>
      <c r="FF35" s="121"/>
      <c r="FP35" s="121"/>
      <c r="FZ35" s="121"/>
      <c r="GJ35" s="121"/>
      <c r="GT35" s="121"/>
      <c r="HD35" s="121"/>
      <c r="HN35" s="121"/>
      <c r="HX35" s="121"/>
      <c r="IH35" s="121"/>
    </row>
    <row xmlns:x14ac="http://schemas.microsoft.com/office/spreadsheetml/2009/9/ac" r="36" s="3" customFormat="true" x14ac:dyDescent="0.25">
      <c r="A36" s="389" t="str">
        <f ca="true">IF(ISBLANK('Data Summary'!A38),"",'Data Summary'!A38)</f>
        <v/>
      </c>
      <c r="B36" s="121"/>
      <c r="L36" s="121"/>
      <c r="V36" s="121"/>
      <c r="AF36" s="121"/>
      <c r="AP36" s="121"/>
      <c r="AZ36" s="121"/>
      <c r="BA36" s="121"/>
      <c r="BB36" s="121"/>
      <c r="BC36" s="121"/>
      <c r="BD36" s="121"/>
      <c r="BE36" s="121"/>
      <c r="BF36" s="121"/>
      <c r="BG36" s="121"/>
      <c r="BJ36" s="121"/>
      <c r="BT36" s="121"/>
      <c r="CD36" s="121"/>
      <c r="CN36" s="121"/>
      <c r="CX36" s="121"/>
      <c r="DH36" s="121"/>
      <c r="DR36" s="121"/>
      <c r="EB36" s="121"/>
      <c r="EL36" s="121"/>
      <c r="EV36" s="121"/>
      <c r="FF36" s="121"/>
      <c r="FP36" s="121"/>
      <c r="FZ36" s="121"/>
      <c r="GJ36" s="121"/>
      <c r="GT36" s="121"/>
      <c r="HD36" s="121"/>
      <c r="HN36" s="121"/>
      <c r="HX36" s="121"/>
      <c r="IH36" s="121"/>
    </row>
    <row xmlns:x14ac="http://schemas.microsoft.com/office/spreadsheetml/2009/9/ac" r="37" s="3" customFormat="true" x14ac:dyDescent="0.25">
      <c r="A37" s="389" t="str">
        <f ca="true">IF(ISBLANK('Data Summary'!A39),"",'Data Summary'!A39)</f>
        <v/>
      </c>
      <c r="B37" s="121"/>
      <c r="L37" s="121"/>
      <c r="V37" s="121"/>
      <c r="AF37" s="121"/>
      <c r="AP37" s="121"/>
      <c r="AZ37" s="121"/>
      <c r="BA37" s="121"/>
      <c r="BB37" s="121"/>
      <c r="BC37" s="121"/>
      <c r="BD37" s="121"/>
      <c r="BE37" s="121"/>
      <c r="BF37" s="121"/>
      <c r="BG37" s="121"/>
      <c r="BJ37" s="121"/>
      <c r="BT37" s="121"/>
      <c r="CD37" s="121"/>
      <c r="CN37" s="121"/>
      <c r="CX37" s="121"/>
      <c r="DH37" s="121"/>
      <c r="DR37" s="121"/>
      <c r="EB37" s="121"/>
      <c r="EL37" s="121"/>
      <c r="EV37" s="121"/>
      <c r="FF37" s="121"/>
      <c r="FP37" s="121"/>
      <c r="FZ37" s="121"/>
      <c r="GJ37" s="121"/>
      <c r="GT37" s="121"/>
      <c r="HD37" s="121"/>
      <c r="HN37" s="121"/>
      <c r="HX37" s="121"/>
      <c r="IH37" s="121"/>
    </row>
    <row xmlns:x14ac="http://schemas.microsoft.com/office/spreadsheetml/2009/9/ac" r="38" s="3" customFormat="true" x14ac:dyDescent="0.25">
      <c r="A38" s="389" t="str">
        <f ca="true">IF(ISBLANK('Data Summary'!A40),"",'Data Summary'!A40)</f>
        <v/>
      </c>
      <c r="B38" s="121"/>
      <c r="L38" s="121"/>
      <c r="V38" s="121"/>
      <c r="AF38" s="121"/>
      <c r="AP38" s="121"/>
      <c r="AZ38" s="121"/>
      <c r="BA38" s="121"/>
      <c r="BB38" s="121"/>
      <c r="BC38" s="121"/>
      <c r="BD38" s="121"/>
      <c r="BE38" s="121"/>
      <c r="BF38" s="121"/>
      <c r="BG38" s="121"/>
      <c r="BJ38" s="121"/>
      <c r="BT38" s="121"/>
      <c r="CD38" s="121"/>
      <c r="CN38" s="121"/>
      <c r="CX38" s="121"/>
      <c r="DH38" s="121"/>
      <c r="DR38" s="121"/>
      <c r="EB38" s="121"/>
      <c r="EL38" s="121"/>
      <c r="EV38" s="121"/>
      <c r="FF38" s="121"/>
      <c r="FP38" s="121"/>
      <c r="FZ38" s="121"/>
      <c r="GJ38" s="121"/>
      <c r="GT38" s="121"/>
      <c r="HD38" s="121"/>
      <c r="HN38" s="121"/>
      <c r="HX38" s="121"/>
      <c r="IH38" s="121"/>
    </row>
    <row xmlns:x14ac="http://schemas.microsoft.com/office/spreadsheetml/2009/9/ac" r="39" s="3" customFormat="true" x14ac:dyDescent="0.25">
      <c r="A39" s="389" t="str">
        <f ca="true">IF(ISBLANK('Data Summary'!A41),"",'Data Summary'!A41)</f>
        <v/>
      </c>
      <c r="B39" s="121"/>
      <c r="L39" s="121"/>
      <c r="V39" s="121"/>
      <c r="AF39" s="121"/>
      <c r="AP39" s="121"/>
      <c r="AZ39" s="121"/>
      <c r="BA39" s="121"/>
      <c r="BB39" s="121"/>
      <c r="BC39" s="121"/>
      <c r="BD39" s="121"/>
      <c r="BE39" s="121"/>
      <c r="BF39" s="121"/>
      <c r="BG39" s="121"/>
      <c r="BJ39" s="121"/>
      <c r="BT39" s="121"/>
      <c r="CD39" s="121"/>
      <c r="CN39" s="121"/>
      <c r="CX39" s="121"/>
      <c r="DH39" s="121"/>
      <c r="DR39" s="121"/>
      <c r="EB39" s="121"/>
      <c r="EL39" s="121"/>
      <c r="EV39" s="121"/>
      <c r="FF39" s="121"/>
      <c r="FP39" s="121"/>
      <c r="FZ39" s="121"/>
      <c r="GJ39" s="121"/>
      <c r="GT39" s="121"/>
      <c r="HD39" s="121"/>
      <c r="HN39" s="121"/>
      <c r="HX39" s="121"/>
      <c r="IH39" s="121"/>
    </row>
    <row xmlns:x14ac="http://schemas.microsoft.com/office/spreadsheetml/2009/9/ac" r="40" s="3" customFormat="true" x14ac:dyDescent="0.25">
      <c r="A40" s="389" t="str">
        <f ca="true">IF(ISBLANK('Data Summary'!A42),"",'Data Summary'!A42)</f>
        <v/>
      </c>
      <c r="B40" s="121"/>
      <c r="L40" s="121"/>
      <c r="V40" s="121"/>
      <c r="AF40" s="121"/>
      <c r="AP40" s="121"/>
      <c r="AZ40" s="121"/>
      <c r="BA40" s="121"/>
      <c r="BB40" s="121"/>
      <c r="BC40" s="121"/>
      <c r="BD40" s="121"/>
      <c r="BE40" s="121"/>
      <c r="BF40" s="121"/>
      <c r="BG40" s="121"/>
      <c r="BJ40" s="121"/>
      <c r="BT40" s="121"/>
      <c r="CD40" s="121"/>
      <c r="CN40" s="121"/>
      <c r="CX40" s="121"/>
      <c r="DH40" s="121"/>
      <c r="DR40" s="121"/>
      <c r="EB40" s="121"/>
      <c r="EL40" s="121"/>
      <c r="EV40" s="121"/>
      <c r="FF40" s="121"/>
      <c r="FP40" s="121"/>
      <c r="FZ40" s="121"/>
      <c r="GJ40" s="121"/>
      <c r="GT40" s="121"/>
      <c r="HD40" s="121"/>
      <c r="HN40" s="121"/>
      <c r="HX40" s="121"/>
      <c r="IH40" s="121"/>
    </row>
    <row xmlns:x14ac="http://schemas.microsoft.com/office/spreadsheetml/2009/9/ac" r="41" s="3" customFormat="true" x14ac:dyDescent="0.25">
      <c r="A41" s="389" t="str">
        <f ca="true">IF(ISBLANK('Data Summary'!A43),"",'Data Summary'!A43)</f>
        <v/>
      </c>
      <c r="B41" s="121"/>
      <c r="L41" s="121"/>
      <c r="V41" s="121"/>
      <c r="AF41" s="121"/>
      <c r="AP41" s="121"/>
      <c r="AZ41" s="121"/>
      <c r="BA41" s="121"/>
      <c r="BB41" s="121"/>
      <c r="BC41" s="121"/>
      <c r="BD41" s="121"/>
      <c r="BE41" s="121"/>
      <c r="BF41" s="121"/>
      <c r="BG41" s="121"/>
      <c r="BJ41" s="121"/>
      <c r="BT41" s="121"/>
      <c r="CD41" s="121"/>
      <c r="CN41" s="121"/>
      <c r="CX41" s="121"/>
      <c r="DH41" s="121"/>
      <c r="DR41" s="121"/>
      <c r="EB41" s="121"/>
      <c r="EL41" s="121"/>
      <c r="EV41" s="121"/>
      <c r="FF41" s="121"/>
      <c r="FP41" s="121"/>
      <c r="FZ41" s="121"/>
      <c r="GJ41" s="121"/>
      <c r="GT41" s="121"/>
      <c r="HD41" s="121"/>
      <c r="HN41" s="121"/>
      <c r="HX41" s="121"/>
      <c r="IH41" s="121"/>
    </row>
    <row xmlns:x14ac="http://schemas.microsoft.com/office/spreadsheetml/2009/9/ac" r="42" s="3" customFormat="true" x14ac:dyDescent="0.25">
      <c r="A42" s="389" t="str">
        <f ca="true">IF(ISBLANK('Data Summary'!A44),"",'Data Summary'!A44)</f>
        <v/>
      </c>
      <c r="B42" s="121"/>
      <c r="L42" s="121"/>
      <c r="V42" s="121"/>
      <c r="AF42" s="121"/>
      <c r="AP42" s="121"/>
      <c r="AZ42" s="121"/>
      <c r="BA42" s="121"/>
      <c r="BB42" s="121"/>
      <c r="BC42" s="121"/>
      <c r="BD42" s="121"/>
      <c r="BE42" s="121"/>
      <c r="BF42" s="121"/>
      <c r="BG42" s="121"/>
      <c r="BJ42" s="121"/>
      <c r="BT42" s="121"/>
      <c r="CD42" s="121"/>
      <c r="CN42" s="121"/>
      <c r="CX42" s="121"/>
      <c r="DH42" s="121"/>
      <c r="DR42" s="121"/>
      <c r="EB42" s="121"/>
      <c r="EL42" s="121"/>
      <c r="EV42" s="121"/>
      <c r="FF42" s="121"/>
      <c r="FP42" s="121"/>
      <c r="FZ42" s="121"/>
      <c r="GJ42" s="121"/>
      <c r="GT42" s="121"/>
      <c r="HD42" s="121"/>
      <c r="HN42" s="121"/>
      <c r="HX42" s="121"/>
      <c r="IH42" s="121"/>
    </row>
    <row xmlns:x14ac="http://schemas.microsoft.com/office/spreadsheetml/2009/9/ac" r="43" s="3" customFormat="true" x14ac:dyDescent="0.25">
      <c r="A43" s="389" t="str">
        <f ca="true">IF(ISBLANK('Data Summary'!A45),"",'Data Summary'!A45)</f>
        <v/>
      </c>
      <c r="B43" s="121"/>
      <c r="L43" s="121"/>
      <c r="V43" s="121"/>
      <c r="AF43" s="121"/>
      <c r="AP43" s="121"/>
      <c r="AZ43" s="121"/>
      <c r="BA43" s="121"/>
      <c r="BB43" s="121"/>
      <c r="BC43" s="121"/>
      <c r="BD43" s="121"/>
      <c r="BE43" s="121"/>
      <c r="BF43" s="121"/>
      <c r="BG43" s="121"/>
      <c r="BJ43" s="121"/>
      <c r="BT43" s="121"/>
      <c r="CD43" s="121"/>
      <c r="CN43" s="121"/>
      <c r="CX43" s="121"/>
      <c r="DH43" s="121"/>
      <c r="DR43" s="121"/>
      <c r="EB43" s="121"/>
      <c r="EL43" s="121"/>
      <c r="EV43" s="121"/>
      <c r="FF43" s="121"/>
      <c r="FP43" s="121"/>
      <c r="FZ43" s="121"/>
      <c r="GJ43" s="121"/>
      <c r="GT43" s="121"/>
      <c r="HD43" s="121"/>
      <c r="HN43" s="121"/>
      <c r="HX43" s="121"/>
      <c r="IH43" s="121"/>
    </row>
    <row xmlns:x14ac="http://schemas.microsoft.com/office/spreadsheetml/2009/9/ac" r="44" s="3" customFormat="true" x14ac:dyDescent="0.25">
      <c r="A44" s="389" t="str">
        <f ca="true">IF(ISBLANK('Data Summary'!A46),"",'Data Summary'!A46)</f>
        <v/>
      </c>
      <c r="B44" s="121"/>
      <c r="L44" s="121"/>
      <c r="V44" s="121"/>
      <c r="AF44" s="121"/>
      <c r="AP44" s="121"/>
      <c r="AZ44" s="121"/>
      <c r="BA44" s="121"/>
      <c r="BB44" s="121"/>
      <c r="BC44" s="121"/>
      <c r="BD44" s="121"/>
      <c r="BE44" s="121"/>
      <c r="BF44" s="121"/>
      <c r="BG44" s="121"/>
      <c r="BJ44" s="121"/>
      <c r="BT44" s="121"/>
      <c r="CD44" s="121"/>
      <c r="CN44" s="121"/>
      <c r="CX44" s="121"/>
      <c r="DH44" s="121"/>
      <c r="DR44" s="121"/>
      <c r="EB44" s="121"/>
      <c r="EL44" s="121"/>
      <c r="EV44" s="121"/>
      <c r="FF44" s="121"/>
      <c r="FP44" s="121"/>
      <c r="FZ44" s="121"/>
      <c r="GJ44" s="121"/>
      <c r="GT44" s="121"/>
      <c r="HD44" s="121"/>
      <c r="HN44" s="121"/>
      <c r="HX44" s="121"/>
      <c r="IH44" s="121"/>
    </row>
    <row xmlns:x14ac="http://schemas.microsoft.com/office/spreadsheetml/2009/9/ac" r="45" s="3" customFormat="true" x14ac:dyDescent="0.25">
      <c r="A45" s="389" t="str">
        <f ca="true">IF(ISBLANK('Data Summary'!A47),"",'Data Summary'!A47)</f>
        <v/>
      </c>
      <c r="B45" s="121"/>
      <c r="L45" s="121"/>
      <c r="V45" s="121"/>
      <c r="AF45" s="121"/>
      <c r="AP45" s="121"/>
      <c r="AZ45" s="121"/>
      <c r="BA45" s="121"/>
      <c r="BB45" s="121"/>
      <c r="BC45" s="121"/>
      <c r="BD45" s="121"/>
      <c r="BE45" s="121"/>
      <c r="BF45" s="121"/>
      <c r="BG45" s="121"/>
      <c r="BJ45" s="121"/>
      <c r="BT45" s="121"/>
      <c r="CD45" s="121"/>
      <c r="CN45" s="121"/>
      <c r="CX45" s="121"/>
      <c r="DH45" s="121"/>
      <c r="DR45" s="121"/>
      <c r="EB45" s="121"/>
      <c r="EL45" s="121"/>
      <c r="EV45" s="121"/>
      <c r="FF45" s="121"/>
      <c r="FP45" s="121"/>
      <c r="FZ45" s="121"/>
      <c r="GJ45" s="121"/>
      <c r="GT45" s="121"/>
      <c r="HD45" s="121"/>
      <c r="HN45" s="121"/>
      <c r="HX45" s="121"/>
      <c r="IH45" s="121"/>
    </row>
    <row xmlns:x14ac="http://schemas.microsoft.com/office/spreadsheetml/2009/9/ac" r="46" s="3" customFormat="true" x14ac:dyDescent="0.25">
      <c r="A46" s="389" t="str">
        <f ca="true">IF(ISBLANK('Data Summary'!A48),"",'Data Summary'!A48)</f>
        <v/>
      </c>
      <c r="B46" s="121"/>
      <c r="L46" s="121"/>
      <c r="V46" s="121"/>
      <c r="AF46" s="121"/>
      <c r="AP46" s="121"/>
      <c r="AZ46" s="121"/>
      <c r="BA46" s="121"/>
      <c r="BB46" s="121"/>
      <c r="BC46" s="121"/>
      <c r="BD46" s="121"/>
      <c r="BE46" s="121"/>
      <c r="BF46" s="121"/>
      <c r="BG46" s="121"/>
      <c r="BJ46" s="121"/>
      <c r="BT46" s="121"/>
      <c r="CD46" s="121"/>
      <c r="CN46" s="121"/>
      <c r="CX46" s="121"/>
      <c r="DH46" s="121"/>
      <c r="DR46" s="121"/>
      <c r="EB46" s="121"/>
      <c r="EL46" s="121"/>
      <c r="EV46" s="121"/>
      <c r="FF46" s="121"/>
      <c r="FP46" s="121"/>
      <c r="FZ46" s="121"/>
      <c r="GJ46" s="121"/>
      <c r="GT46" s="121"/>
      <c r="HD46" s="121"/>
      <c r="HN46" s="121"/>
      <c r="HX46" s="121"/>
      <c r="IH46" s="121"/>
    </row>
    <row xmlns:x14ac="http://schemas.microsoft.com/office/spreadsheetml/2009/9/ac" r="47" s="3" customFormat="true" x14ac:dyDescent="0.25">
      <c r="A47" s="389" t="str">
        <f ca="true">IF(ISBLANK('Data Summary'!A49),"",'Data Summary'!A49)</f>
        <v/>
      </c>
      <c r="B47" s="121"/>
      <c r="L47" s="121"/>
      <c r="V47" s="121"/>
      <c r="AF47" s="121"/>
      <c r="AP47" s="121"/>
      <c r="AZ47" s="121"/>
      <c r="BA47" s="121"/>
      <c r="BB47" s="121"/>
      <c r="BC47" s="121"/>
      <c r="BD47" s="121"/>
      <c r="BE47" s="121"/>
      <c r="BF47" s="121"/>
      <c r="BG47" s="121"/>
      <c r="BJ47" s="121"/>
      <c r="BT47" s="121"/>
      <c r="CD47" s="121"/>
      <c r="CN47" s="121"/>
      <c r="CX47" s="121"/>
      <c r="DH47" s="121"/>
      <c r="DR47" s="121"/>
      <c r="EB47" s="121"/>
      <c r="EL47" s="121"/>
      <c r="EV47" s="121"/>
      <c r="FF47" s="121"/>
      <c r="FP47" s="121"/>
      <c r="FZ47" s="121"/>
      <c r="GJ47" s="121"/>
      <c r="GT47" s="121"/>
      <c r="HD47" s="121"/>
      <c r="HN47" s="121"/>
      <c r="HX47" s="121"/>
      <c r="IH47" s="121"/>
    </row>
    <row xmlns:x14ac="http://schemas.microsoft.com/office/spreadsheetml/2009/9/ac" r="48" s="3" customFormat="true" x14ac:dyDescent="0.25">
      <c r="A48" s="389" t="str">
        <f ca="true">IF(ISBLANK('Data Summary'!A50),"",'Data Summary'!A50)</f>
        <v/>
      </c>
      <c r="B48" s="121"/>
      <c r="L48" s="121"/>
      <c r="V48" s="121"/>
      <c r="AF48" s="121"/>
      <c r="AP48" s="121"/>
      <c r="AZ48" s="121"/>
      <c r="BA48" s="121"/>
      <c r="BB48" s="121"/>
      <c r="BC48" s="121"/>
      <c r="BD48" s="121"/>
      <c r="BE48" s="121"/>
      <c r="BF48" s="121"/>
      <c r="BG48" s="121"/>
      <c r="BJ48" s="121"/>
      <c r="BT48" s="121"/>
      <c r="CD48" s="121"/>
      <c r="CN48" s="121"/>
      <c r="CX48" s="121"/>
      <c r="DH48" s="121"/>
      <c r="DR48" s="121"/>
      <c r="EB48" s="121"/>
      <c r="EL48" s="121"/>
      <c r="EV48" s="121"/>
      <c r="FF48" s="121"/>
      <c r="FP48" s="121"/>
      <c r="FZ48" s="121"/>
      <c r="GJ48" s="121"/>
      <c r="GT48" s="121"/>
      <c r="HD48" s="121"/>
      <c r="HN48" s="121"/>
      <c r="HX48" s="121"/>
      <c r="IH48" s="121"/>
    </row>
    <row xmlns:x14ac="http://schemas.microsoft.com/office/spreadsheetml/2009/9/ac" r="49" s="3" customFormat="true" x14ac:dyDescent="0.25">
      <c r="A49" s="389" t="str">
        <f ca="true">IF(ISBLANK('Data Summary'!A51),"",'Data Summary'!A51)</f>
        <v/>
      </c>
      <c r="B49" s="121"/>
      <c r="L49" s="121"/>
      <c r="V49" s="121"/>
      <c r="AF49" s="121"/>
      <c r="AP49" s="121"/>
      <c r="AZ49" s="121"/>
      <c r="BA49" s="121"/>
      <c r="BB49" s="121"/>
      <c r="BC49" s="121"/>
      <c r="BD49" s="121"/>
      <c r="BE49" s="121"/>
      <c r="BF49" s="121"/>
      <c r="BG49" s="121"/>
      <c r="BJ49" s="121"/>
      <c r="BT49" s="121"/>
      <c r="CD49" s="121"/>
      <c r="CN49" s="121"/>
      <c r="CX49" s="121"/>
      <c r="DH49" s="121"/>
      <c r="DR49" s="121"/>
      <c r="EB49" s="121"/>
      <c r="EL49" s="121"/>
      <c r="EV49" s="121"/>
      <c r="FF49" s="121"/>
      <c r="FP49" s="121"/>
      <c r="FZ49" s="121"/>
      <c r="GJ49" s="121"/>
      <c r="GT49" s="121"/>
      <c r="HD49" s="121"/>
      <c r="HN49" s="121"/>
      <c r="HX49" s="121"/>
      <c r="IH49" s="121"/>
    </row>
    <row xmlns:x14ac="http://schemas.microsoft.com/office/spreadsheetml/2009/9/ac" r="50" s="3" customFormat="true" x14ac:dyDescent="0.25">
      <c r="A50" s="389" t="str">
        <f ca="true">IF(ISBLANK('Data Summary'!A52),"",'Data Summary'!A52)</f>
        <v/>
      </c>
      <c r="B50" s="121"/>
      <c r="L50" s="121"/>
      <c r="V50" s="121"/>
      <c r="AF50" s="121"/>
      <c r="AP50" s="121"/>
      <c r="AZ50" s="121"/>
      <c r="BA50" s="121"/>
      <c r="BB50" s="121"/>
      <c r="BC50" s="121"/>
      <c r="BD50" s="121"/>
      <c r="BE50" s="121"/>
      <c r="BF50" s="121"/>
      <c r="BG50" s="121"/>
      <c r="BJ50" s="121"/>
      <c r="BT50" s="121"/>
      <c r="CD50" s="121"/>
      <c r="CN50" s="121"/>
      <c r="CX50" s="121"/>
      <c r="DH50" s="121"/>
      <c r="DR50" s="121"/>
      <c r="EB50" s="121"/>
      <c r="EL50" s="121"/>
      <c r="EV50" s="121"/>
      <c r="FF50" s="121"/>
      <c r="FP50" s="121"/>
      <c r="FZ50" s="121"/>
      <c r="GJ50" s="121"/>
      <c r="GT50" s="121"/>
      <c r="HD50" s="121"/>
      <c r="HN50" s="121"/>
      <c r="HX50" s="121"/>
      <c r="IH50" s="121"/>
    </row>
    <row xmlns:x14ac="http://schemas.microsoft.com/office/spreadsheetml/2009/9/ac" r="51" s="3" customFormat="true" x14ac:dyDescent="0.25">
      <c r="A51" s="389" t="str">
        <f ca="true">IF(ISBLANK('Data Summary'!A53),"",'Data Summary'!A53)</f>
        <v/>
      </c>
      <c r="B51" s="121"/>
      <c r="L51" s="121"/>
      <c r="V51" s="121"/>
      <c r="AF51" s="121"/>
      <c r="AP51" s="121"/>
      <c r="AZ51" s="121"/>
      <c r="BA51" s="121"/>
      <c r="BB51" s="121"/>
      <c r="BC51" s="121"/>
      <c r="BD51" s="121"/>
      <c r="BE51" s="121"/>
      <c r="BF51" s="121"/>
      <c r="BG51" s="121"/>
      <c r="BJ51" s="121"/>
      <c r="BT51" s="121"/>
      <c r="CD51" s="121"/>
      <c r="CN51" s="121"/>
      <c r="CX51" s="121"/>
      <c r="DH51" s="121"/>
      <c r="DR51" s="121"/>
      <c r="EB51" s="121"/>
      <c r="EL51" s="121"/>
      <c r="EV51" s="121"/>
      <c r="FF51" s="121"/>
      <c r="FP51" s="121"/>
      <c r="FZ51" s="121"/>
      <c r="GJ51" s="121"/>
      <c r="GT51" s="121"/>
      <c r="HD51" s="121"/>
      <c r="HN51" s="121"/>
      <c r="HX51" s="121"/>
      <c r="IH51" s="121"/>
    </row>
    <row xmlns:x14ac="http://schemas.microsoft.com/office/spreadsheetml/2009/9/ac" r="52" s="3" customFormat="true" x14ac:dyDescent="0.25">
      <c r="A52" s="389" t="str">
        <f ca="true">IF(ISBLANK('Data Summary'!A54),"",'Data Summary'!A54)</f>
        <v/>
      </c>
      <c r="B52" s="121"/>
      <c r="L52" s="121"/>
      <c r="V52" s="121"/>
      <c r="AF52" s="121"/>
      <c r="AP52" s="121"/>
      <c r="AZ52" s="121"/>
      <c r="BA52" s="121"/>
      <c r="BB52" s="121"/>
      <c r="BC52" s="121"/>
      <c r="BD52" s="121"/>
      <c r="BE52" s="121"/>
      <c r="BF52" s="121"/>
      <c r="BG52" s="121"/>
      <c r="BJ52" s="121"/>
      <c r="BT52" s="121"/>
      <c r="CD52" s="121"/>
      <c r="CN52" s="121"/>
      <c r="CX52" s="121"/>
      <c r="DH52" s="121"/>
      <c r="DR52" s="121"/>
      <c r="EB52" s="121"/>
      <c r="EL52" s="121"/>
      <c r="EV52" s="121"/>
      <c r="FF52" s="121"/>
      <c r="FP52" s="121"/>
      <c r="FZ52" s="121"/>
      <c r="GJ52" s="121"/>
      <c r="GT52" s="121"/>
      <c r="HD52" s="121"/>
      <c r="HN52" s="121"/>
      <c r="HX52" s="121"/>
      <c r="IH52" s="121"/>
    </row>
    <row xmlns:x14ac="http://schemas.microsoft.com/office/spreadsheetml/2009/9/ac" r="53" s="3" customFormat="true" x14ac:dyDescent="0.25">
      <c r="A53" s="389" t="str">
        <f ca="true">IF(ISBLANK('Data Summary'!A55),"",'Data Summary'!A55)</f>
        <v/>
      </c>
      <c r="B53" s="121"/>
      <c r="L53" s="121"/>
      <c r="V53" s="121"/>
      <c r="AF53" s="121"/>
      <c r="AP53" s="121"/>
      <c r="AZ53" s="121"/>
      <c r="BA53" s="121"/>
      <c r="BB53" s="121"/>
      <c r="BC53" s="121"/>
      <c r="BD53" s="121"/>
      <c r="BE53" s="121"/>
      <c r="BF53" s="121"/>
      <c r="BG53" s="121"/>
      <c r="BJ53" s="121"/>
      <c r="BT53" s="121"/>
      <c r="CD53" s="121"/>
      <c r="CN53" s="121"/>
      <c r="CX53" s="121"/>
      <c r="DH53" s="121"/>
      <c r="DR53" s="121"/>
      <c r="EB53" s="121"/>
      <c r="EL53" s="121"/>
      <c r="EV53" s="121"/>
      <c r="FF53" s="121"/>
      <c r="FP53" s="121"/>
      <c r="FZ53" s="121"/>
      <c r="GJ53" s="121"/>
      <c r="GT53" s="121"/>
      <c r="HD53" s="121"/>
      <c r="HN53" s="121"/>
      <c r="HX53" s="121"/>
      <c r="IH53" s="121"/>
    </row>
    <row xmlns:x14ac="http://schemas.microsoft.com/office/spreadsheetml/2009/9/ac" r="54" s="3" customFormat="true" x14ac:dyDescent="0.25">
      <c r="A54" s="389" t="str">
        <f ca="true">IF(ISBLANK('Data Summary'!A56),"",'Data Summary'!A56)</f>
        <v/>
      </c>
      <c r="B54" s="121"/>
      <c r="L54" s="121"/>
      <c r="V54" s="121"/>
      <c r="AF54" s="121"/>
      <c r="AP54" s="121"/>
      <c r="AZ54" s="121"/>
      <c r="BA54" s="121"/>
      <c r="BB54" s="121"/>
      <c r="BC54" s="121"/>
      <c r="BD54" s="121"/>
      <c r="BE54" s="121"/>
      <c r="BF54" s="121"/>
      <c r="BG54" s="121"/>
      <c r="BJ54" s="121"/>
      <c r="BT54" s="121"/>
      <c r="CD54" s="121"/>
      <c r="CN54" s="121"/>
      <c r="CX54" s="121"/>
      <c r="DH54" s="121"/>
      <c r="DR54" s="121"/>
      <c r="EB54" s="121"/>
      <c r="EL54" s="121"/>
      <c r="EV54" s="121"/>
      <c r="FF54" s="121"/>
      <c r="FP54" s="121"/>
      <c r="FZ54" s="121"/>
      <c r="GJ54" s="121"/>
      <c r="GT54" s="121"/>
      <c r="HD54" s="121"/>
      <c r="HN54" s="121"/>
      <c r="HX54" s="121"/>
      <c r="IH54" s="121"/>
    </row>
    <row xmlns:x14ac="http://schemas.microsoft.com/office/spreadsheetml/2009/9/ac" r="55" s="3" customFormat="true" x14ac:dyDescent="0.25">
      <c r="A55" s="389" t="str">
        <f ca="true">IF(ISBLANK('Data Summary'!A57),"",'Data Summary'!A57)</f>
        <v/>
      </c>
      <c r="B55" s="121"/>
      <c r="L55" s="121"/>
      <c r="V55" s="121"/>
      <c r="AF55" s="121"/>
      <c r="AP55" s="121"/>
      <c r="AZ55" s="121"/>
      <c r="BA55" s="121"/>
      <c r="BB55" s="121"/>
      <c r="BC55" s="121"/>
      <c r="BD55" s="121"/>
      <c r="BE55" s="121"/>
      <c r="BF55" s="121"/>
      <c r="BG55" s="121"/>
      <c r="BJ55" s="121"/>
      <c r="BT55" s="121"/>
      <c r="CD55" s="121"/>
      <c r="CN55" s="121"/>
      <c r="CX55" s="121"/>
      <c r="DH55" s="121"/>
      <c r="DR55" s="121"/>
      <c r="EB55" s="121"/>
      <c r="EL55" s="121"/>
      <c r="EV55" s="121"/>
      <c r="FF55" s="121"/>
      <c r="FP55" s="121"/>
      <c r="FZ55" s="121"/>
      <c r="GJ55" s="121"/>
      <c r="GT55" s="121"/>
      <c r="HD55" s="121"/>
      <c r="HN55" s="121"/>
      <c r="HX55" s="121"/>
      <c r="IH55" s="121"/>
    </row>
    <row xmlns:x14ac="http://schemas.microsoft.com/office/spreadsheetml/2009/9/ac" r="56" s="3" customFormat="true" x14ac:dyDescent="0.25">
      <c r="A56" s="389" t="str">
        <f ca="true">IF(ISBLANK('Data Summary'!A58),"",'Data Summary'!A58)</f>
        <v/>
      </c>
      <c r="B56" s="121"/>
      <c r="L56" s="121"/>
      <c r="V56" s="121"/>
      <c r="AF56" s="121"/>
      <c r="AP56" s="121"/>
      <c r="AZ56" s="121"/>
      <c r="BA56" s="121"/>
      <c r="BB56" s="121"/>
      <c r="BC56" s="121"/>
      <c r="BD56" s="121"/>
      <c r="BE56" s="121"/>
      <c r="BF56" s="121"/>
      <c r="BG56" s="121"/>
      <c r="BJ56" s="121"/>
      <c r="BT56" s="121"/>
      <c r="CD56" s="121"/>
      <c r="CN56" s="121"/>
      <c r="CX56" s="121"/>
      <c r="DH56" s="121"/>
      <c r="DR56" s="121"/>
      <c r="EB56" s="121"/>
      <c r="EL56" s="121"/>
      <c r="EV56" s="121"/>
      <c r="FF56" s="121"/>
      <c r="FP56" s="121"/>
      <c r="FZ56" s="121"/>
      <c r="GJ56" s="121"/>
      <c r="GT56" s="121"/>
      <c r="HD56" s="121"/>
      <c r="HN56" s="121"/>
      <c r="HX56" s="121"/>
      <c r="IH56" s="121"/>
    </row>
    <row xmlns:x14ac="http://schemas.microsoft.com/office/spreadsheetml/2009/9/ac" r="57" s="3" customFormat="true" x14ac:dyDescent="0.25">
      <c r="A57" s="389" t="str">
        <f ca="true">IF(ISBLANK('Data Summary'!A59),"",'Data Summary'!A59)</f>
        <v/>
      </c>
      <c r="B57" s="121"/>
      <c r="L57" s="121"/>
      <c r="V57" s="121"/>
      <c r="AF57" s="121"/>
      <c r="AP57" s="121"/>
      <c r="AZ57" s="121"/>
      <c r="BA57" s="121"/>
      <c r="BB57" s="121"/>
      <c r="BC57" s="121"/>
      <c r="BD57" s="121"/>
      <c r="BE57" s="121"/>
      <c r="BF57" s="121"/>
      <c r="BG57" s="121"/>
      <c r="BJ57" s="121"/>
      <c r="BT57" s="121"/>
      <c r="CD57" s="121"/>
      <c r="CN57" s="121"/>
      <c r="CX57" s="121"/>
      <c r="DH57" s="121"/>
      <c r="DR57" s="121"/>
      <c r="EB57" s="121"/>
      <c r="EL57" s="121"/>
      <c r="EV57" s="121"/>
      <c r="FF57" s="121"/>
      <c r="FP57" s="121"/>
      <c r="FZ57" s="121"/>
      <c r="GJ57" s="121"/>
      <c r="GT57" s="121"/>
      <c r="HD57" s="121"/>
      <c r="HN57" s="121"/>
      <c r="HX57" s="121"/>
      <c r="IH57" s="121"/>
    </row>
    <row xmlns:x14ac="http://schemas.microsoft.com/office/spreadsheetml/2009/9/ac" r="58" s="3" customFormat="true" x14ac:dyDescent="0.25">
      <c r="A58" s="389" t="str">
        <f ca="true">IF(ISBLANK('Data Summary'!A60),"",'Data Summary'!A60)</f>
        <v/>
      </c>
      <c r="B58" s="121"/>
      <c r="L58" s="121"/>
      <c r="V58" s="121"/>
      <c r="AF58" s="121"/>
      <c r="AP58" s="121"/>
      <c r="AZ58" s="121"/>
      <c r="BA58" s="121"/>
      <c r="BB58" s="121"/>
      <c r="BC58" s="121"/>
      <c r="BD58" s="121"/>
      <c r="BE58" s="121"/>
      <c r="BF58" s="121"/>
      <c r="BG58" s="121"/>
      <c r="BJ58" s="121"/>
      <c r="BT58" s="121"/>
      <c r="CD58" s="121"/>
      <c r="CN58" s="121"/>
      <c r="CX58" s="121"/>
      <c r="DH58" s="121"/>
      <c r="DR58" s="121"/>
      <c r="EB58" s="121"/>
      <c r="EL58" s="121"/>
      <c r="EV58" s="121"/>
      <c r="FF58" s="121"/>
      <c r="FP58" s="121"/>
      <c r="FZ58" s="121"/>
      <c r="GJ58" s="121"/>
      <c r="GT58" s="121"/>
      <c r="HD58" s="121"/>
      <c r="HN58" s="121"/>
      <c r="HX58" s="121"/>
      <c r="IH58" s="121"/>
    </row>
    <row xmlns:x14ac="http://schemas.microsoft.com/office/spreadsheetml/2009/9/ac" r="59" s="3" customFormat="true" x14ac:dyDescent="0.25">
      <c r="A59" s="389" t="str">
        <f ca="true">IF(ISBLANK('Data Summary'!A61),"",'Data Summary'!A61)</f>
        <v/>
      </c>
      <c r="B59" s="121"/>
      <c r="L59" s="121"/>
      <c r="V59" s="121"/>
      <c r="AF59" s="121"/>
      <c r="AP59" s="121"/>
      <c r="AZ59" s="121"/>
      <c r="BA59" s="121"/>
      <c r="BB59" s="121"/>
      <c r="BC59" s="121"/>
      <c r="BD59" s="121"/>
      <c r="BE59" s="121"/>
      <c r="BF59" s="121"/>
      <c r="BG59" s="121"/>
      <c r="BJ59" s="121"/>
      <c r="BT59" s="121"/>
      <c r="CD59" s="121"/>
      <c r="CN59" s="121"/>
      <c r="CX59" s="121"/>
      <c r="DH59" s="121"/>
      <c r="DR59" s="121"/>
      <c r="EB59" s="121"/>
      <c r="EL59" s="121"/>
      <c r="EV59" s="121"/>
      <c r="FF59" s="121"/>
      <c r="FP59" s="121"/>
      <c r="FZ59" s="121"/>
      <c r="GJ59" s="121"/>
      <c r="GT59" s="121"/>
      <c r="HD59" s="121"/>
      <c r="HN59" s="121"/>
      <c r="HX59" s="121"/>
      <c r="IH59" s="121"/>
    </row>
    <row xmlns:x14ac="http://schemas.microsoft.com/office/spreadsheetml/2009/9/ac" r="60" s="3" customFormat="true" x14ac:dyDescent="0.25">
      <c r="A60" s="389" t="str">
        <f ca="true">IF(ISBLANK('Data Summary'!A62),"",'Data Summary'!A62)</f>
        <v/>
      </c>
      <c r="B60" s="121"/>
      <c r="L60" s="121"/>
      <c r="V60" s="121"/>
      <c r="AF60" s="121"/>
      <c r="AP60" s="121"/>
      <c r="AZ60" s="121"/>
      <c r="BA60" s="121"/>
      <c r="BB60" s="121"/>
      <c r="BC60" s="121"/>
      <c r="BD60" s="121"/>
      <c r="BE60" s="121"/>
      <c r="BF60" s="121"/>
      <c r="BG60" s="121"/>
      <c r="BJ60" s="121"/>
      <c r="BT60" s="121"/>
      <c r="CD60" s="121"/>
      <c r="CN60" s="121"/>
      <c r="CX60" s="121"/>
      <c r="DH60" s="121"/>
      <c r="DR60" s="121"/>
      <c r="EB60" s="121"/>
      <c r="EL60" s="121"/>
      <c r="EV60" s="121"/>
      <c r="FF60" s="121"/>
      <c r="FP60" s="121"/>
      <c r="FZ60" s="121"/>
      <c r="GJ60" s="121"/>
      <c r="GT60" s="121"/>
      <c r="HD60" s="121"/>
      <c r="HN60" s="121"/>
      <c r="HX60" s="121"/>
      <c r="IH60" s="121"/>
    </row>
    <row xmlns:x14ac="http://schemas.microsoft.com/office/spreadsheetml/2009/9/ac" r="61" s="3" customFormat="true" x14ac:dyDescent="0.25">
      <c r="A61" s="389" t="str">
        <f ca="true">IF(ISBLANK('Data Summary'!A63),"",'Data Summary'!A63)</f>
        <v/>
      </c>
      <c r="B61" s="121"/>
      <c r="L61" s="121"/>
      <c r="V61" s="121"/>
      <c r="AF61" s="121"/>
      <c r="AP61" s="121"/>
      <c r="AZ61" s="121"/>
      <c r="BA61" s="121"/>
      <c r="BB61" s="121"/>
      <c r="BC61" s="121"/>
      <c r="BD61" s="121"/>
      <c r="BE61" s="121"/>
      <c r="BF61" s="121"/>
      <c r="BG61" s="121"/>
      <c r="BJ61" s="121"/>
      <c r="BT61" s="121"/>
      <c r="CD61" s="121"/>
      <c r="CN61" s="121"/>
      <c r="CX61" s="121"/>
      <c r="DH61" s="121"/>
      <c r="DR61" s="121"/>
      <c r="EB61" s="121"/>
      <c r="EL61" s="121"/>
      <c r="EV61" s="121"/>
      <c r="FF61" s="121"/>
      <c r="FP61" s="121"/>
      <c r="FZ61" s="121"/>
      <c r="GJ61" s="121"/>
      <c r="GT61" s="121"/>
      <c r="HD61" s="121"/>
      <c r="HN61" s="121"/>
      <c r="HX61" s="121"/>
      <c r="IH61" s="121"/>
    </row>
    <row xmlns:x14ac="http://schemas.microsoft.com/office/spreadsheetml/2009/9/ac" r="62" s="3" customFormat="true" x14ac:dyDescent="0.25">
      <c r="A62" s="389" t="str">
        <f ca="true">IF(ISBLANK('Data Summary'!A64),"",'Data Summary'!A64)</f>
        <v/>
      </c>
      <c r="B62" s="121"/>
      <c r="L62" s="121"/>
      <c r="V62" s="121"/>
      <c r="AF62" s="121"/>
      <c r="AP62" s="121"/>
      <c r="AZ62" s="121"/>
      <c r="BA62" s="121"/>
      <c r="BB62" s="121"/>
      <c r="BC62" s="121"/>
      <c r="BD62" s="121"/>
      <c r="BE62" s="121"/>
      <c r="BF62" s="121"/>
      <c r="BG62" s="121"/>
      <c r="BJ62" s="121"/>
      <c r="BT62" s="121"/>
      <c r="CD62" s="121"/>
      <c r="CN62" s="121"/>
      <c r="CX62" s="121"/>
      <c r="DH62" s="121"/>
      <c r="DR62" s="121"/>
      <c r="EB62" s="121"/>
      <c r="EL62" s="121"/>
      <c r="EV62" s="121"/>
      <c r="FF62" s="121"/>
      <c r="FP62" s="121"/>
      <c r="FZ62" s="121"/>
      <c r="GJ62" s="121"/>
      <c r="GT62" s="121"/>
      <c r="HD62" s="121"/>
      <c r="HN62" s="121"/>
      <c r="HX62" s="121"/>
      <c r="IH62" s="121"/>
    </row>
    <row xmlns:x14ac="http://schemas.microsoft.com/office/spreadsheetml/2009/9/ac" r="63" s="3" customFormat="true" x14ac:dyDescent="0.25">
      <c r="A63" s="389" t="str">
        <f ca="true">IF(ISBLANK('Data Summary'!A65),"",'Data Summary'!A65)</f>
        <v/>
      </c>
      <c r="B63" s="121"/>
      <c r="L63" s="121"/>
      <c r="V63" s="121"/>
      <c r="AF63" s="121"/>
      <c r="AP63" s="121"/>
      <c r="AZ63" s="121"/>
      <c r="BA63" s="121"/>
      <c r="BB63" s="121"/>
      <c r="BC63" s="121"/>
      <c r="BD63" s="121"/>
      <c r="BE63" s="121"/>
      <c r="BF63" s="121"/>
      <c r="BG63" s="121"/>
      <c r="BJ63" s="121"/>
      <c r="BT63" s="121"/>
      <c r="CD63" s="121"/>
      <c r="CN63" s="121"/>
      <c r="CX63" s="121"/>
      <c r="DH63" s="121"/>
      <c r="DR63" s="121"/>
      <c r="EB63" s="121"/>
      <c r="EL63" s="121"/>
      <c r="EV63" s="121"/>
      <c r="FF63" s="121"/>
      <c r="FP63" s="121"/>
      <c r="FZ63" s="121"/>
      <c r="GJ63" s="121"/>
      <c r="GT63" s="121"/>
      <c r="HD63" s="121"/>
      <c r="HN63" s="121"/>
      <c r="HX63" s="121"/>
      <c r="IH63" s="121"/>
    </row>
    <row xmlns:x14ac="http://schemas.microsoft.com/office/spreadsheetml/2009/9/ac" r="64" s="3" customFormat="true" x14ac:dyDescent="0.25">
      <c r="A64" s="389" t="str">
        <f ca="true">IF(ISBLANK('Data Summary'!A66),"",'Data Summary'!A66)</f>
        <v/>
      </c>
      <c r="B64" s="121"/>
      <c r="L64" s="121"/>
      <c r="V64" s="121"/>
      <c r="AF64" s="121"/>
      <c r="AP64" s="121"/>
      <c r="AZ64" s="121"/>
      <c r="BA64" s="121"/>
      <c r="BB64" s="121"/>
      <c r="BC64" s="121"/>
      <c r="BD64" s="121"/>
      <c r="BE64" s="121"/>
      <c r="BF64" s="121"/>
      <c r="BG64" s="121"/>
      <c r="BJ64" s="121"/>
      <c r="BT64" s="121"/>
      <c r="CD64" s="121"/>
      <c r="CN64" s="121"/>
      <c r="CX64" s="121"/>
      <c r="DH64" s="121"/>
      <c r="DR64" s="121"/>
      <c r="EB64" s="121"/>
      <c r="EL64" s="121"/>
      <c r="EV64" s="121"/>
      <c r="FF64" s="121"/>
      <c r="FP64" s="121"/>
      <c r="FZ64" s="121"/>
      <c r="GJ64" s="121"/>
      <c r="GT64" s="121"/>
      <c r="HD64" s="121"/>
      <c r="HN64" s="121"/>
      <c r="HX64" s="121"/>
      <c r="IH64" s="121"/>
    </row>
    <row xmlns:x14ac="http://schemas.microsoft.com/office/spreadsheetml/2009/9/ac" r="65" s="3" customFormat="true" x14ac:dyDescent="0.25">
      <c r="A65" s="389" t="str">
        <f ca="true">IF(ISBLANK('Data Summary'!A67),"",'Data Summary'!A67)</f>
        <v/>
      </c>
      <c r="B65" s="121"/>
      <c r="L65" s="121"/>
      <c r="V65" s="121"/>
      <c r="AF65" s="121"/>
      <c r="AP65" s="121"/>
      <c r="AZ65" s="121"/>
      <c r="BA65" s="121"/>
      <c r="BB65" s="121"/>
      <c r="BC65" s="121"/>
      <c r="BD65" s="121"/>
      <c r="BE65" s="121"/>
      <c r="BF65" s="121"/>
      <c r="BG65" s="121"/>
      <c r="BJ65" s="121"/>
      <c r="BT65" s="121"/>
      <c r="CD65" s="121"/>
      <c r="CN65" s="121"/>
      <c r="CX65" s="121"/>
      <c r="DH65" s="121"/>
      <c r="DR65" s="121"/>
      <c r="EB65" s="121"/>
      <c r="EL65" s="121"/>
      <c r="EV65" s="121"/>
      <c r="FF65" s="121"/>
      <c r="FP65" s="121"/>
      <c r="FZ65" s="121"/>
      <c r="GJ65" s="121"/>
      <c r="GT65" s="121"/>
      <c r="HD65" s="121"/>
      <c r="HN65" s="121"/>
      <c r="HX65" s="121"/>
      <c r="IH65" s="121"/>
    </row>
    <row xmlns:x14ac="http://schemas.microsoft.com/office/spreadsheetml/2009/9/ac" r="66" s="3" customFormat="true" x14ac:dyDescent="0.25">
      <c r="A66" s="389" t="str">
        <f ca="true">IF(ISBLANK('Data Summary'!A68),"",'Data Summary'!A68)</f>
        <v/>
      </c>
      <c r="B66" s="121"/>
      <c r="L66" s="121"/>
      <c r="V66" s="121"/>
      <c r="AF66" s="121"/>
      <c r="AP66" s="121"/>
      <c r="AZ66" s="121"/>
      <c r="BA66" s="121"/>
      <c r="BB66" s="121"/>
      <c r="BC66" s="121"/>
      <c r="BD66" s="121"/>
      <c r="BE66" s="121"/>
      <c r="BF66" s="121"/>
      <c r="BG66" s="121"/>
      <c r="BJ66" s="121"/>
      <c r="BT66" s="121"/>
      <c r="CD66" s="121"/>
      <c r="CN66" s="121"/>
      <c r="CX66" s="121"/>
      <c r="DH66" s="121"/>
      <c r="DR66" s="121"/>
      <c r="EB66" s="121"/>
      <c r="EL66" s="121"/>
      <c r="EV66" s="121"/>
      <c r="FF66" s="121"/>
      <c r="FP66" s="121"/>
      <c r="FZ66" s="121"/>
      <c r="GJ66" s="121"/>
      <c r="GT66" s="121"/>
      <c r="HD66" s="121"/>
      <c r="HN66" s="121"/>
      <c r="HX66" s="121"/>
      <c r="IH66" s="121"/>
    </row>
    <row xmlns:x14ac="http://schemas.microsoft.com/office/spreadsheetml/2009/9/ac" r="67" s="3" customFormat="true" x14ac:dyDescent="0.25">
      <c r="A67" s="389" t="str">
        <f ca="true">IF(ISBLANK('Data Summary'!A69),"",'Data Summary'!A69)</f>
        <v/>
      </c>
      <c r="B67" s="121"/>
      <c r="L67" s="121"/>
      <c r="V67" s="121"/>
      <c r="AF67" s="121"/>
      <c r="AP67" s="121"/>
      <c r="AZ67" s="121"/>
      <c r="BA67" s="121"/>
      <c r="BB67" s="121"/>
      <c r="BC67" s="121"/>
      <c r="BD67" s="121"/>
      <c r="BE67" s="121"/>
      <c r="BF67" s="121"/>
      <c r="BG67" s="121"/>
      <c r="BJ67" s="121"/>
      <c r="BT67" s="121"/>
      <c r="CD67" s="121"/>
      <c r="CN67" s="121"/>
      <c r="CX67" s="121"/>
      <c r="DH67" s="121"/>
      <c r="DR67" s="121"/>
      <c r="EB67" s="121"/>
      <c r="EL67" s="121"/>
      <c r="EV67" s="121"/>
      <c r="FF67" s="121"/>
      <c r="FP67" s="121"/>
      <c r="FZ67" s="121"/>
      <c r="GJ67" s="121"/>
      <c r="GT67" s="121"/>
      <c r="HD67" s="121"/>
      <c r="HN67" s="121"/>
      <c r="HX67" s="121"/>
      <c r="IH67" s="121"/>
    </row>
    <row xmlns:x14ac="http://schemas.microsoft.com/office/spreadsheetml/2009/9/ac" r="68" s="3" customFormat="true" x14ac:dyDescent="0.25">
      <c r="A68" s="389" t="str">
        <f ca="true">IF(ISBLANK('Data Summary'!A70),"",'Data Summary'!A70)</f>
        <v/>
      </c>
      <c r="B68" s="121"/>
      <c r="L68" s="121"/>
      <c r="V68" s="121"/>
      <c r="AF68" s="121"/>
      <c r="AP68" s="121"/>
      <c r="AZ68" s="121"/>
      <c r="BA68" s="121"/>
      <c r="BB68" s="121"/>
      <c r="BC68" s="121"/>
      <c r="BD68" s="121"/>
      <c r="BE68" s="121"/>
      <c r="BF68" s="121"/>
      <c r="BG68" s="121"/>
      <c r="BJ68" s="121"/>
      <c r="BT68" s="121"/>
      <c r="CD68" s="121"/>
      <c r="CN68" s="121"/>
      <c r="CX68" s="121"/>
      <c r="DH68" s="121"/>
      <c r="DR68" s="121"/>
      <c r="EB68" s="121"/>
      <c r="EL68" s="121"/>
      <c r="EV68" s="121"/>
      <c r="FF68" s="121"/>
      <c r="FP68" s="121"/>
      <c r="FZ68" s="121"/>
      <c r="GJ68" s="121"/>
      <c r="GT68" s="121"/>
      <c r="HD68" s="121"/>
      <c r="HN68" s="121"/>
      <c r="HX68" s="121"/>
      <c r="IH68" s="121"/>
    </row>
    <row xmlns:x14ac="http://schemas.microsoft.com/office/spreadsheetml/2009/9/ac" r="69" s="3" customFormat="true" x14ac:dyDescent="0.25">
      <c r="A69" s="389" t="str">
        <f ca="true">IF(ISBLANK('Data Summary'!A71),"",'Data Summary'!A71)</f>
        <v/>
      </c>
      <c r="B69" s="121"/>
      <c r="L69" s="121"/>
      <c r="V69" s="121"/>
      <c r="AF69" s="121"/>
      <c r="AP69" s="121"/>
      <c r="AZ69" s="121"/>
      <c r="BA69" s="121"/>
      <c r="BB69" s="121"/>
      <c r="BC69" s="121"/>
      <c r="BD69" s="121"/>
      <c r="BE69" s="121"/>
      <c r="BF69" s="121"/>
      <c r="BG69" s="121"/>
      <c r="BJ69" s="121"/>
      <c r="BT69" s="121"/>
      <c r="CD69" s="121"/>
      <c r="CN69" s="121"/>
      <c r="CX69" s="121"/>
      <c r="DH69" s="121"/>
      <c r="DR69" s="121"/>
      <c r="EB69" s="121"/>
      <c r="EL69" s="121"/>
      <c r="EV69" s="121"/>
      <c r="FF69" s="121"/>
      <c r="FP69" s="121"/>
      <c r="FZ69" s="121"/>
      <c r="GJ69" s="121"/>
      <c r="GT69" s="121"/>
      <c r="HD69" s="121"/>
      <c r="HN69" s="121"/>
      <c r="HX69" s="121"/>
      <c r="IH69" s="121"/>
    </row>
    <row xmlns:x14ac="http://schemas.microsoft.com/office/spreadsheetml/2009/9/ac" r="70" s="3" customFormat="true" x14ac:dyDescent="0.25">
      <c r="A70" s="389" t="str">
        <f ca="true">IF(ISBLANK('Data Summary'!A72),"",'Data Summary'!A72)</f>
        <v/>
      </c>
      <c r="B70" s="121"/>
      <c r="L70" s="121"/>
      <c r="V70" s="121"/>
      <c r="AF70" s="121"/>
      <c r="AP70" s="121"/>
      <c r="AZ70" s="121"/>
      <c r="BA70" s="121"/>
      <c r="BB70" s="121"/>
      <c r="BC70" s="121"/>
      <c r="BD70" s="121"/>
      <c r="BE70" s="121"/>
      <c r="BF70" s="121"/>
      <c r="BG70" s="121"/>
      <c r="BJ70" s="121"/>
      <c r="BT70" s="121"/>
      <c r="CD70" s="121"/>
      <c r="CN70" s="121"/>
      <c r="CX70" s="121"/>
      <c r="DH70" s="121"/>
      <c r="DR70" s="121"/>
      <c r="EB70" s="121"/>
      <c r="EL70" s="121"/>
      <c r="EV70" s="121"/>
      <c r="FF70" s="121"/>
      <c r="FP70" s="121"/>
      <c r="FZ70" s="121"/>
      <c r="GJ70" s="121"/>
      <c r="GT70" s="121"/>
      <c r="HD70" s="121"/>
      <c r="HN70" s="121"/>
      <c r="HX70" s="121"/>
      <c r="IH70" s="121"/>
    </row>
    <row xmlns:x14ac="http://schemas.microsoft.com/office/spreadsheetml/2009/9/ac" r="71" s="3" customFormat="true" x14ac:dyDescent="0.25">
      <c r="A71" s="389" t="str">
        <f ca="true">IF(ISBLANK('Data Summary'!A73),"",'Data Summary'!A73)</f>
        <v/>
      </c>
      <c r="B71" s="121"/>
      <c r="L71" s="121"/>
      <c r="V71" s="121"/>
      <c r="AF71" s="121"/>
      <c r="AP71" s="121"/>
      <c r="AZ71" s="121"/>
      <c r="BA71" s="121"/>
      <c r="BB71" s="121"/>
      <c r="BC71" s="121"/>
      <c r="BD71" s="121"/>
      <c r="BE71" s="121"/>
      <c r="BF71" s="121"/>
      <c r="BG71" s="121"/>
      <c r="BJ71" s="121"/>
      <c r="BT71" s="121"/>
      <c r="CD71" s="121"/>
      <c r="CN71" s="121"/>
      <c r="CX71" s="121"/>
      <c r="DH71" s="121"/>
      <c r="DR71" s="121"/>
      <c r="EB71" s="121"/>
      <c r="EL71" s="121"/>
      <c r="EV71" s="121"/>
      <c r="FF71" s="121"/>
      <c r="FP71" s="121"/>
      <c r="FZ71" s="121"/>
      <c r="GJ71" s="121"/>
      <c r="GT71" s="121"/>
      <c r="HD71" s="121"/>
      <c r="HN71" s="121"/>
      <c r="HX71" s="121"/>
      <c r="IH71" s="121"/>
    </row>
    <row xmlns:x14ac="http://schemas.microsoft.com/office/spreadsheetml/2009/9/ac" r="72" s="3" customFormat="true" x14ac:dyDescent="0.25">
      <c r="A72" s="389" t="str">
        <f ca="true">IF(ISBLANK('Data Summary'!A74),"",'Data Summary'!A74)</f>
        <v/>
      </c>
      <c r="B72" s="121"/>
      <c r="L72" s="121"/>
      <c r="V72" s="121"/>
      <c r="AF72" s="121"/>
      <c r="AP72" s="121"/>
      <c r="AZ72" s="121"/>
      <c r="BA72" s="121"/>
      <c r="BB72" s="121"/>
      <c r="BC72" s="121"/>
      <c r="BD72" s="121"/>
      <c r="BE72" s="121"/>
      <c r="BF72" s="121"/>
      <c r="BG72" s="121"/>
      <c r="BJ72" s="121"/>
      <c r="BT72" s="121"/>
      <c r="CD72" s="121"/>
      <c r="CN72" s="121"/>
      <c r="CX72" s="121"/>
      <c r="DH72" s="121"/>
      <c r="DR72" s="121"/>
      <c r="EB72" s="121"/>
      <c r="EL72" s="121"/>
      <c r="EV72" s="121"/>
      <c r="FF72" s="121"/>
      <c r="FP72" s="121"/>
      <c r="FZ72" s="121"/>
      <c r="GJ72" s="121"/>
      <c r="GT72" s="121"/>
      <c r="HD72" s="121"/>
      <c r="HN72" s="121"/>
      <c r="HX72" s="121"/>
      <c r="IH72" s="121"/>
    </row>
    <row xmlns:x14ac="http://schemas.microsoft.com/office/spreadsheetml/2009/9/ac" r="73" s="3" customFormat="true" x14ac:dyDescent="0.25">
      <c r="A73" s="389" t="str">
        <f ca="true">IF(ISBLANK('Data Summary'!A75),"",'Data Summary'!A75)</f>
        <v/>
      </c>
      <c r="B73" s="121"/>
      <c r="L73" s="121"/>
      <c r="V73" s="121"/>
      <c r="AF73" s="121"/>
      <c r="AP73" s="121"/>
      <c r="AZ73" s="121"/>
      <c r="BA73" s="121"/>
      <c r="BB73" s="121"/>
      <c r="BC73" s="121"/>
      <c r="BD73" s="121"/>
      <c r="BE73" s="121"/>
      <c r="BF73" s="121"/>
      <c r="BG73" s="121"/>
      <c r="BJ73" s="121"/>
      <c r="BT73" s="121"/>
      <c r="CD73" s="121"/>
      <c r="CN73" s="121"/>
      <c r="CX73" s="121"/>
      <c r="DH73" s="121"/>
      <c r="DR73" s="121"/>
      <c r="EB73" s="121"/>
      <c r="EL73" s="121"/>
      <c r="EV73" s="121"/>
      <c r="FF73" s="121"/>
      <c r="FP73" s="121"/>
      <c r="FZ73" s="121"/>
      <c r="GJ73" s="121"/>
      <c r="GT73" s="121"/>
      <c r="HD73" s="121"/>
      <c r="HN73" s="121"/>
      <c r="HX73" s="121"/>
      <c r="IH73" s="121"/>
    </row>
    <row xmlns:x14ac="http://schemas.microsoft.com/office/spreadsheetml/2009/9/ac" r="74" s="3" customFormat="true" x14ac:dyDescent="0.25">
      <c r="A74" s="389" t="str">
        <f ca="true">IF(ISBLANK('Data Summary'!A76),"",'Data Summary'!A76)</f>
        <v/>
      </c>
      <c r="B74" s="121"/>
      <c r="L74" s="121"/>
      <c r="V74" s="121"/>
      <c r="AF74" s="121"/>
      <c r="AP74" s="121"/>
      <c r="AZ74" s="121"/>
      <c r="BA74" s="121"/>
      <c r="BB74" s="121"/>
      <c r="BC74" s="121"/>
      <c r="BD74" s="121"/>
      <c r="BE74" s="121"/>
      <c r="BF74" s="121"/>
      <c r="BG74" s="121"/>
      <c r="BJ74" s="121"/>
      <c r="BT74" s="121"/>
      <c r="CD74" s="121"/>
      <c r="CN74" s="121"/>
      <c r="CX74" s="121"/>
      <c r="DH74" s="121"/>
      <c r="DR74" s="121"/>
      <c r="EB74" s="121"/>
      <c r="EL74" s="121"/>
      <c r="EV74" s="121"/>
      <c r="FF74" s="121"/>
      <c r="FP74" s="121"/>
      <c r="FZ74" s="121"/>
      <c r="GJ74" s="121"/>
      <c r="GT74" s="121"/>
      <c r="HD74" s="121"/>
      <c r="HN74" s="121"/>
      <c r="HX74" s="121"/>
      <c r="IH74" s="121"/>
    </row>
    <row xmlns:x14ac="http://schemas.microsoft.com/office/spreadsheetml/2009/9/ac" r="75" s="3" customFormat="true" x14ac:dyDescent="0.25">
      <c r="A75" s="389" t="str">
        <f ca="true">IF(ISBLANK('Data Summary'!A77),"",'Data Summary'!A77)</f>
        <v/>
      </c>
      <c r="B75" s="121"/>
      <c r="L75" s="121"/>
      <c r="V75" s="121"/>
      <c r="AF75" s="121"/>
      <c r="AP75" s="121"/>
      <c r="AZ75" s="121"/>
      <c r="BA75" s="121"/>
      <c r="BB75" s="121"/>
      <c r="BC75" s="121"/>
      <c r="BD75" s="121"/>
      <c r="BE75" s="121"/>
      <c r="BF75" s="121"/>
      <c r="BG75" s="121"/>
      <c r="BJ75" s="121"/>
      <c r="BT75" s="121"/>
      <c r="CD75" s="121"/>
      <c r="CN75" s="121"/>
      <c r="CX75" s="121"/>
      <c r="DH75" s="121"/>
      <c r="DR75" s="121"/>
      <c r="EB75" s="121"/>
      <c r="EL75" s="121"/>
      <c r="EV75" s="121"/>
      <c r="FF75" s="121"/>
      <c r="FP75" s="121"/>
      <c r="FZ75" s="121"/>
      <c r="GJ75" s="121"/>
      <c r="GT75" s="121"/>
      <c r="HD75" s="121"/>
      <c r="HN75" s="121"/>
      <c r="HX75" s="121"/>
      <c r="IH75" s="121"/>
    </row>
    <row xmlns:x14ac="http://schemas.microsoft.com/office/spreadsheetml/2009/9/ac" r="76" s="3" customFormat="true" x14ac:dyDescent="0.25">
      <c r="A76" s="389" t="str">
        <f ca="true">IF(ISBLANK('Data Summary'!A78),"",'Data Summary'!A78)</f>
        <v/>
      </c>
      <c r="B76" s="121"/>
      <c r="L76" s="121"/>
      <c r="V76" s="121"/>
      <c r="AF76" s="121"/>
      <c r="AP76" s="121"/>
      <c r="AZ76" s="121"/>
      <c r="BA76" s="121"/>
      <c r="BB76" s="121"/>
      <c r="BC76" s="121"/>
      <c r="BD76" s="121"/>
      <c r="BE76" s="121"/>
      <c r="BF76" s="121"/>
      <c r="BG76" s="121"/>
      <c r="BJ76" s="121"/>
      <c r="BT76" s="121"/>
      <c r="CD76" s="121"/>
      <c r="CN76" s="121"/>
      <c r="CX76" s="121"/>
      <c r="DH76" s="121"/>
      <c r="DR76" s="121"/>
      <c r="EB76" s="121"/>
      <c r="EL76" s="121"/>
      <c r="EV76" s="121"/>
      <c r="FF76" s="121"/>
      <c r="FP76" s="121"/>
      <c r="FZ76" s="121"/>
      <c r="GJ76" s="121"/>
      <c r="GT76" s="121"/>
      <c r="HD76" s="121"/>
      <c r="HN76" s="121"/>
      <c r="HX76" s="121"/>
      <c r="IH76" s="121"/>
    </row>
    <row xmlns:x14ac="http://schemas.microsoft.com/office/spreadsheetml/2009/9/ac" r="77" s="3" customFormat="true" x14ac:dyDescent="0.25">
      <c r="A77" s="389" t="str">
        <f ca="true">IF(ISBLANK('Data Summary'!A79),"",'Data Summary'!A79)</f>
        <v/>
      </c>
      <c r="B77" s="121"/>
      <c r="L77" s="121"/>
      <c r="V77" s="121"/>
      <c r="AF77" s="121"/>
      <c r="AP77" s="121"/>
      <c r="AZ77" s="121"/>
      <c r="BA77" s="121"/>
      <c r="BB77" s="121"/>
      <c r="BC77" s="121"/>
      <c r="BD77" s="121"/>
      <c r="BE77" s="121"/>
      <c r="BF77" s="121"/>
      <c r="BG77" s="121"/>
      <c r="BJ77" s="121"/>
      <c r="BT77" s="121"/>
      <c r="CD77" s="121"/>
      <c r="CN77" s="121"/>
      <c r="CX77" s="121"/>
      <c r="DH77" s="121"/>
      <c r="DR77" s="121"/>
      <c r="EB77" s="121"/>
      <c r="EL77" s="121"/>
      <c r="EV77" s="121"/>
      <c r="FF77" s="121"/>
      <c r="FP77" s="121"/>
      <c r="FZ77" s="121"/>
      <c r="GJ77" s="121"/>
      <c r="GT77" s="121"/>
      <c r="HD77" s="121"/>
      <c r="HN77" s="121"/>
      <c r="HX77" s="121"/>
      <c r="IH77" s="121"/>
    </row>
    <row xmlns:x14ac="http://schemas.microsoft.com/office/spreadsheetml/2009/9/ac" r="78" s="3" customFormat="true" x14ac:dyDescent="0.25">
      <c r="A78" s="389" t="str">
        <f ca="true">IF(ISBLANK('Data Summary'!A80),"",'Data Summary'!A80)</f>
        <v/>
      </c>
      <c r="B78" s="121"/>
      <c r="L78" s="121"/>
      <c r="V78" s="121"/>
      <c r="AF78" s="121"/>
      <c r="AP78" s="121"/>
      <c r="AZ78" s="121"/>
      <c r="BA78" s="121"/>
      <c r="BB78" s="121"/>
      <c r="BC78" s="121"/>
      <c r="BD78" s="121"/>
      <c r="BE78" s="121"/>
      <c r="BF78" s="121"/>
      <c r="BG78" s="121"/>
      <c r="BJ78" s="121"/>
      <c r="BT78" s="121"/>
      <c r="CD78" s="121"/>
      <c r="CN78" s="121"/>
      <c r="CX78" s="121"/>
      <c r="DH78" s="121"/>
      <c r="DR78" s="121"/>
      <c r="EB78" s="121"/>
      <c r="EL78" s="121"/>
      <c r="EV78" s="121"/>
      <c r="FF78" s="121"/>
      <c r="FP78" s="121"/>
      <c r="FZ78" s="121"/>
      <c r="GJ78" s="121"/>
      <c r="GT78" s="121"/>
      <c r="HD78" s="121"/>
      <c r="HN78" s="121"/>
      <c r="HX78" s="121"/>
      <c r="IH78" s="121"/>
    </row>
    <row xmlns:x14ac="http://schemas.microsoft.com/office/spreadsheetml/2009/9/ac" r="79" s="3" customFormat="true" x14ac:dyDescent="0.25">
      <c r="A79" s="389" t="str">
        <f ca="true">IF(ISBLANK('Data Summary'!A81),"",'Data Summary'!A81)</f>
        <v/>
      </c>
      <c r="B79" s="121"/>
      <c r="L79" s="121"/>
      <c r="V79" s="121"/>
      <c r="AF79" s="121"/>
      <c r="AP79" s="121"/>
      <c r="AZ79" s="121"/>
      <c r="BA79" s="121"/>
      <c r="BB79" s="121"/>
      <c r="BC79" s="121"/>
      <c r="BD79" s="121"/>
      <c r="BE79" s="121"/>
      <c r="BF79" s="121"/>
      <c r="BG79" s="121"/>
      <c r="BJ79" s="121"/>
      <c r="BT79" s="121"/>
      <c r="CD79" s="121"/>
      <c r="CN79" s="121"/>
      <c r="CX79" s="121"/>
      <c r="DH79" s="121"/>
      <c r="DR79" s="121"/>
      <c r="EB79" s="121"/>
      <c r="EL79" s="121"/>
      <c r="EV79" s="121"/>
      <c r="FF79" s="121"/>
      <c r="FP79" s="121"/>
      <c r="FZ79" s="121"/>
      <c r="GJ79" s="121"/>
      <c r="GT79" s="121"/>
      <c r="HD79" s="121"/>
      <c r="HN79" s="121"/>
      <c r="HX79" s="121"/>
      <c r="IH79" s="121"/>
    </row>
    <row xmlns:x14ac="http://schemas.microsoft.com/office/spreadsheetml/2009/9/ac" r="80" s="3" customFormat="true" x14ac:dyDescent="0.25">
      <c r="A80" s="389" t="str">
        <f ca="true">IF(ISBLANK('Data Summary'!A82),"",'Data Summary'!A82)</f>
        <v/>
      </c>
      <c r="B80" s="121"/>
      <c r="L80" s="121"/>
      <c r="V80" s="121"/>
      <c r="AF80" s="121"/>
      <c r="AP80" s="121"/>
      <c r="AZ80" s="121"/>
      <c r="BA80" s="121"/>
      <c r="BB80" s="121"/>
      <c r="BC80" s="121"/>
      <c r="BD80" s="121"/>
      <c r="BE80" s="121"/>
      <c r="BF80" s="121"/>
      <c r="BG80" s="121"/>
      <c r="BJ80" s="121"/>
      <c r="BT80" s="121"/>
      <c r="CD80" s="121"/>
      <c r="CN80" s="121"/>
      <c r="CX80" s="121"/>
      <c r="DH80" s="121"/>
      <c r="DR80" s="121"/>
      <c r="EB80" s="121"/>
      <c r="EL80" s="121"/>
      <c r="EV80" s="121"/>
      <c r="FF80" s="121"/>
      <c r="FP80" s="121"/>
      <c r="FZ80" s="121"/>
      <c r="GJ80" s="121"/>
      <c r="GT80" s="121"/>
      <c r="HD80" s="121"/>
      <c r="HN80" s="121"/>
      <c r="HX80" s="121"/>
      <c r="IH80" s="121"/>
    </row>
    <row xmlns:x14ac="http://schemas.microsoft.com/office/spreadsheetml/2009/9/ac" r="81" s="3" customFormat="true" x14ac:dyDescent="0.25">
      <c r="A81" s="389" t="str">
        <f ca="true">IF(ISBLANK('Data Summary'!A83),"",'Data Summary'!A83)</f>
        <v/>
      </c>
      <c r="B81" s="121"/>
      <c r="L81" s="121"/>
      <c r="V81" s="121"/>
      <c r="AF81" s="121"/>
      <c r="AP81" s="121"/>
      <c r="AZ81" s="121"/>
      <c r="BA81" s="121"/>
      <c r="BB81" s="121"/>
      <c r="BC81" s="121"/>
      <c r="BD81" s="121"/>
      <c r="BE81" s="121"/>
      <c r="BF81" s="121"/>
      <c r="BG81" s="121"/>
      <c r="BJ81" s="121"/>
      <c r="BT81" s="121"/>
      <c r="CD81" s="121"/>
      <c r="CN81" s="121"/>
      <c r="CX81" s="121"/>
      <c r="DH81" s="121"/>
      <c r="DR81" s="121"/>
      <c r="EB81" s="121"/>
      <c r="EL81" s="121"/>
      <c r="EV81" s="121"/>
      <c r="FF81" s="121"/>
      <c r="FP81" s="121"/>
      <c r="FZ81" s="121"/>
      <c r="GJ81" s="121"/>
      <c r="GT81" s="121"/>
      <c r="HD81" s="121"/>
      <c r="HN81" s="121"/>
      <c r="HX81" s="121"/>
      <c r="IH81" s="121"/>
    </row>
    <row xmlns:x14ac="http://schemas.microsoft.com/office/spreadsheetml/2009/9/ac" r="82" s="3" customFormat="true" x14ac:dyDescent="0.25">
      <c r="A82" s="389" t="str">
        <f ca="true">IF(ISBLANK('Data Summary'!A84),"",'Data Summary'!A84)</f>
        <v/>
      </c>
      <c r="B82" s="121"/>
      <c r="L82" s="121"/>
      <c r="V82" s="121"/>
      <c r="AF82" s="121"/>
      <c r="AP82" s="121"/>
      <c r="AZ82" s="121"/>
      <c r="BA82" s="121"/>
      <c r="BB82" s="121"/>
      <c r="BC82" s="121"/>
      <c r="BD82" s="121"/>
      <c r="BE82" s="121"/>
      <c r="BF82" s="121"/>
      <c r="BG82" s="121"/>
      <c r="BJ82" s="121"/>
      <c r="BT82" s="121"/>
      <c r="CD82" s="121"/>
      <c r="CN82" s="121"/>
      <c r="CX82" s="121"/>
      <c r="DH82" s="121"/>
      <c r="DR82" s="121"/>
      <c r="EB82" s="121"/>
      <c r="EL82" s="121"/>
      <c r="EV82" s="121"/>
      <c r="FF82" s="121"/>
      <c r="FP82" s="121"/>
      <c r="FZ82" s="121"/>
      <c r="GJ82" s="121"/>
      <c r="GT82" s="121"/>
      <c r="HD82" s="121"/>
      <c r="HN82" s="121"/>
      <c r="HX82" s="121"/>
      <c r="IH82" s="121"/>
    </row>
    <row xmlns:x14ac="http://schemas.microsoft.com/office/spreadsheetml/2009/9/ac" r="83" s="3" customFormat="true" x14ac:dyDescent="0.25">
      <c r="A83" s="389" t="str">
        <f ca="true">IF(ISBLANK('Data Summary'!A85),"",'Data Summary'!A85)</f>
        <v/>
      </c>
      <c r="B83" s="121"/>
      <c r="L83" s="121"/>
      <c r="V83" s="121"/>
      <c r="AF83" s="121"/>
      <c r="AP83" s="121"/>
      <c r="AZ83" s="121"/>
      <c r="BA83" s="121"/>
      <c r="BB83" s="121"/>
      <c r="BC83" s="121"/>
      <c r="BD83" s="121"/>
      <c r="BE83" s="121"/>
      <c r="BF83" s="121"/>
      <c r="BG83" s="121"/>
      <c r="BJ83" s="121"/>
      <c r="BT83" s="121"/>
      <c r="CD83" s="121"/>
      <c r="CN83" s="121"/>
      <c r="CX83" s="121"/>
      <c r="DH83" s="121"/>
      <c r="DR83" s="121"/>
      <c r="EB83" s="121"/>
      <c r="EL83" s="121"/>
      <c r="EV83" s="121"/>
      <c r="FF83" s="121"/>
      <c r="FP83" s="121"/>
      <c r="FZ83" s="121"/>
      <c r="GJ83" s="121"/>
      <c r="GT83" s="121"/>
      <c r="HD83" s="121"/>
      <c r="HN83" s="121"/>
      <c r="HX83" s="121"/>
      <c r="IH83" s="121"/>
    </row>
    <row xmlns:x14ac="http://schemas.microsoft.com/office/spreadsheetml/2009/9/ac" r="84" s="3" customFormat="true" x14ac:dyDescent="0.25">
      <c r="A84" s="389" t="str">
        <f ca="true">IF(ISBLANK('Data Summary'!A86),"",'Data Summary'!A86)</f>
        <v/>
      </c>
      <c r="B84" s="121"/>
      <c r="L84" s="121"/>
      <c r="V84" s="121"/>
      <c r="AF84" s="121"/>
      <c r="AP84" s="121"/>
      <c r="AZ84" s="121"/>
      <c r="BA84" s="121"/>
      <c r="BB84" s="121"/>
      <c r="BC84" s="121"/>
      <c r="BD84" s="121"/>
      <c r="BE84" s="121"/>
      <c r="BF84" s="121"/>
      <c r="BG84" s="121"/>
      <c r="BJ84" s="121"/>
      <c r="BT84" s="121"/>
      <c r="CD84" s="121"/>
      <c r="CN84" s="121"/>
      <c r="CX84" s="121"/>
      <c r="DH84" s="121"/>
      <c r="DR84" s="121"/>
      <c r="EB84" s="121"/>
      <c r="EL84" s="121"/>
      <c r="EV84" s="121"/>
      <c r="FF84" s="121"/>
      <c r="FP84" s="121"/>
      <c r="FZ84" s="121"/>
      <c r="GJ84" s="121"/>
      <c r="GT84" s="121"/>
      <c r="HD84" s="121"/>
      <c r="HN84" s="121"/>
      <c r="HX84" s="121"/>
      <c r="IH84" s="121"/>
    </row>
    <row xmlns:x14ac="http://schemas.microsoft.com/office/spreadsheetml/2009/9/ac" r="85" s="3" customFormat="true" x14ac:dyDescent="0.25">
      <c r="A85" s="389" t="str">
        <f ca="true">IF(ISBLANK('Data Summary'!A87),"",'Data Summary'!A87)</f>
        <v/>
      </c>
      <c r="B85" s="121"/>
      <c r="L85" s="121"/>
      <c r="V85" s="121"/>
      <c r="AF85" s="121"/>
      <c r="AP85" s="121"/>
      <c r="AZ85" s="121"/>
      <c r="BA85" s="121"/>
      <c r="BB85" s="121"/>
      <c r="BC85" s="121"/>
      <c r="BD85" s="121"/>
      <c r="BE85" s="121"/>
      <c r="BF85" s="121"/>
      <c r="BG85" s="121"/>
      <c r="BJ85" s="121"/>
      <c r="BT85" s="121"/>
      <c r="CD85" s="121"/>
      <c r="CN85" s="121"/>
      <c r="CX85" s="121"/>
      <c r="DH85" s="121"/>
      <c r="DR85" s="121"/>
      <c r="EB85" s="121"/>
      <c r="EL85" s="121"/>
      <c r="EV85" s="121"/>
      <c r="FF85" s="121"/>
      <c r="FP85" s="121"/>
      <c r="FZ85" s="121"/>
      <c r="GJ85" s="121"/>
      <c r="GT85" s="121"/>
      <c r="HD85" s="121"/>
      <c r="HN85" s="121"/>
      <c r="HX85" s="121"/>
      <c r="IH85" s="121"/>
    </row>
    <row xmlns:x14ac="http://schemas.microsoft.com/office/spreadsheetml/2009/9/ac" r="86" s="3" customFormat="true" x14ac:dyDescent="0.25">
      <c r="A86" s="389" t="str">
        <f ca="true">IF(ISBLANK('Data Summary'!A88),"",'Data Summary'!A88)</f>
        <v/>
      </c>
      <c r="B86" s="121"/>
      <c r="L86" s="121"/>
      <c r="V86" s="121"/>
      <c r="AF86" s="121"/>
      <c r="AP86" s="121"/>
      <c r="AZ86" s="121"/>
      <c r="BA86" s="121"/>
      <c r="BB86" s="121"/>
      <c r="BC86" s="121"/>
      <c r="BD86" s="121"/>
      <c r="BE86" s="121"/>
      <c r="BF86" s="121"/>
      <c r="BG86" s="121"/>
      <c r="BJ86" s="121"/>
      <c r="BT86" s="121"/>
      <c r="CD86" s="121"/>
      <c r="CN86" s="121"/>
      <c r="CX86" s="121"/>
      <c r="DH86" s="121"/>
      <c r="DR86" s="121"/>
      <c r="EB86" s="121"/>
      <c r="EL86" s="121"/>
      <c r="EV86" s="121"/>
      <c r="FF86" s="121"/>
      <c r="FP86" s="121"/>
      <c r="FZ86" s="121"/>
      <c r="GJ86" s="121"/>
      <c r="GT86" s="121"/>
      <c r="HD86" s="121"/>
      <c r="HN86" s="121"/>
      <c r="HX86" s="121"/>
      <c r="IH86" s="121"/>
    </row>
    <row xmlns:x14ac="http://schemas.microsoft.com/office/spreadsheetml/2009/9/ac" r="87" s="3" customFormat="true" x14ac:dyDescent="0.25">
      <c r="A87" s="389" t="str">
        <f ca="true">IF(ISBLANK('Data Summary'!A89),"",'Data Summary'!A89)</f>
        <v/>
      </c>
      <c r="B87" s="121"/>
      <c r="L87" s="121"/>
      <c r="V87" s="121"/>
      <c r="AF87" s="121"/>
      <c r="AP87" s="121"/>
      <c r="AZ87" s="121"/>
      <c r="BA87" s="121"/>
      <c r="BB87" s="121"/>
      <c r="BC87" s="121"/>
      <c r="BD87" s="121"/>
      <c r="BE87" s="121"/>
      <c r="BF87" s="121"/>
      <c r="BG87" s="121"/>
      <c r="BJ87" s="121"/>
      <c r="BT87" s="121"/>
      <c r="CD87" s="121"/>
      <c r="CN87" s="121"/>
      <c r="CX87" s="121"/>
      <c r="DH87" s="121"/>
      <c r="DR87" s="121"/>
      <c r="EB87" s="121"/>
      <c r="EL87" s="121"/>
      <c r="EV87" s="121"/>
      <c r="FF87" s="121"/>
      <c r="FP87" s="121"/>
      <c r="FZ87" s="121"/>
      <c r="GJ87" s="121"/>
      <c r="GT87" s="121"/>
      <c r="HD87" s="121"/>
      <c r="HN87" s="121"/>
      <c r="HX87" s="121"/>
      <c r="IH87" s="121"/>
    </row>
    <row xmlns:x14ac="http://schemas.microsoft.com/office/spreadsheetml/2009/9/ac" r="88" s="3" customFormat="true" x14ac:dyDescent="0.25">
      <c r="A88" s="389" t="str">
        <f ca="true">IF(ISBLANK('Data Summary'!A90),"",'Data Summary'!A90)</f>
        <v/>
      </c>
      <c r="B88" s="121"/>
      <c r="L88" s="121"/>
      <c r="V88" s="121"/>
      <c r="AF88" s="121"/>
      <c r="AP88" s="121"/>
      <c r="AZ88" s="121"/>
      <c r="BA88" s="121"/>
      <c r="BB88" s="121"/>
      <c r="BC88" s="121"/>
      <c r="BD88" s="121"/>
      <c r="BE88" s="121"/>
      <c r="BF88" s="121"/>
      <c r="BG88" s="121"/>
      <c r="BJ88" s="121"/>
      <c r="BT88" s="121"/>
      <c r="CD88" s="121"/>
      <c r="CN88" s="121"/>
      <c r="CX88" s="121"/>
      <c r="DH88" s="121"/>
      <c r="DR88" s="121"/>
      <c r="EB88" s="121"/>
      <c r="EL88" s="121"/>
      <c r="EV88" s="121"/>
      <c r="FF88" s="121"/>
      <c r="FP88" s="121"/>
      <c r="FZ88" s="121"/>
      <c r="GJ88" s="121"/>
      <c r="GT88" s="121"/>
      <c r="HD88" s="121"/>
      <c r="HN88" s="121"/>
      <c r="HX88" s="121"/>
      <c r="IH88" s="121"/>
    </row>
    <row xmlns:x14ac="http://schemas.microsoft.com/office/spreadsheetml/2009/9/ac" r="89" s="3" customFormat="true" x14ac:dyDescent="0.25">
      <c r="A89" s="389" t="str">
        <f ca="true">IF(ISBLANK('Data Summary'!A91),"",'Data Summary'!A91)</f>
        <v/>
      </c>
      <c r="B89" s="121"/>
      <c r="L89" s="121"/>
      <c r="V89" s="121"/>
      <c r="AF89" s="121"/>
      <c r="AP89" s="121"/>
      <c r="AZ89" s="121"/>
      <c r="BA89" s="121"/>
      <c r="BB89" s="121"/>
      <c r="BC89" s="121"/>
      <c r="BD89" s="121"/>
      <c r="BE89" s="121"/>
      <c r="BF89" s="121"/>
      <c r="BG89" s="121"/>
      <c r="BJ89" s="121"/>
      <c r="BT89" s="121"/>
      <c r="CD89" s="121"/>
      <c r="CN89" s="121"/>
      <c r="CX89" s="121"/>
      <c r="DH89" s="121"/>
      <c r="DR89" s="121"/>
      <c r="EB89" s="121"/>
      <c r="EL89" s="121"/>
      <c r="EV89" s="121"/>
      <c r="FF89" s="121"/>
      <c r="FP89" s="121"/>
      <c r="FZ89" s="121"/>
      <c r="GJ89" s="121"/>
      <c r="GT89" s="121"/>
      <c r="HD89" s="121"/>
      <c r="HN89" s="121"/>
      <c r="HX89" s="121"/>
      <c r="IH89" s="121"/>
    </row>
    <row xmlns:x14ac="http://schemas.microsoft.com/office/spreadsheetml/2009/9/ac" r="90" s="3" customFormat="true" x14ac:dyDescent="0.25">
      <c r="A90" s="389" t="str">
        <f ca="true">IF(ISBLANK('Data Summary'!A92),"",'Data Summary'!A92)</f>
        <v/>
      </c>
      <c r="B90" s="121"/>
      <c r="L90" s="121"/>
      <c r="V90" s="121"/>
      <c r="AF90" s="121"/>
      <c r="AP90" s="121"/>
      <c r="AZ90" s="121"/>
      <c r="BA90" s="121"/>
      <c r="BB90" s="121"/>
      <c r="BC90" s="121"/>
      <c r="BD90" s="121"/>
      <c r="BE90" s="121"/>
      <c r="BF90" s="121"/>
      <c r="BG90" s="121"/>
      <c r="BJ90" s="121"/>
      <c r="BT90" s="121"/>
      <c r="CD90" s="121"/>
      <c r="CN90" s="121"/>
      <c r="CX90" s="121"/>
      <c r="DH90" s="121"/>
      <c r="DR90" s="121"/>
      <c r="EB90" s="121"/>
      <c r="EL90" s="121"/>
      <c r="EV90" s="121"/>
      <c r="FF90" s="121"/>
      <c r="FP90" s="121"/>
      <c r="FZ90" s="121"/>
      <c r="GJ90" s="121"/>
      <c r="GT90" s="121"/>
      <c r="HD90" s="121"/>
      <c r="HN90" s="121"/>
      <c r="HX90" s="121"/>
      <c r="IH90" s="121"/>
    </row>
    <row xmlns:x14ac="http://schemas.microsoft.com/office/spreadsheetml/2009/9/ac" r="91" s="3" customFormat="true" x14ac:dyDescent="0.25">
      <c r="A91" s="389" t="str">
        <f ca="true">IF(ISBLANK('Data Summary'!A93),"",'Data Summary'!A93)</f>
        <v/>
      </c>
      <c r="B91" s="121"/>
      <c r="L91" s="121"/>
      <c r="V91" s="121"/>
      <c r="AF91" s="121"/>
      <c r="AP91" s="121"/>
      <c r="AZ91" s="121"/>
      <c r="BA91" s="121"/>
      <c r="BB91" s="121"/>
      <c r="BC91" s="121"/>
      <c r="BD91" s="121"/>
      <c r="BE91" s="121"/>
      <c r="BF91" s="121"/>
      <c r="BG91" s="121"/>
      <c r="BJ91" s="121"/>
      <c r="BT91" s="121"/>
      <c r="CD91" s="121"/>
      <c r="CN91" s="121"/>
      <c r="CX91" s="121"/>
      <c r="DH91" s="121"/>
      <c r="DR91" s="121"/>
      <c r="EB91" s="121"/>
      <c r="EL91" s="121"/>
      <c r="EV91" s="121"/>
      <c r="FF91" s="121"/>
      <c r="FP91" s="121"/>
      <c r="FZ91" s="121"/>
      <c r="GJ91" s="121"/>
      <c r="GT91" s="121"/>
      <c r="HD91" s="121"/>
      <c r="HN91" s="121"/>
      <c r="HX91" s="121"/>
      <c r="IH91" s="121"/>
    </row>
    <row xmlns:x14ac="http://schemas.microsoft.com/office/spreadsheetml/2009/9/ac" r="92" s="3" customFormat="true" x14ac:dyDescent="0.25">
      <c r="A92" s="389" t="str">
        <f ca="true">IF(ISBLANK('Data Summary'!A94),"",'Data Summary'!A94)</f>
        <v/>
      </c>
      <c r="B92" s="121"/>
      <c r="L92" s="121"/>
      <c r="V92" s="121"/>
      <c r="AF92" s="121"/>
      <c r="AP92" s="121"/>
      <c r="AZ92" s="121"/>
      <c r="BA92" s="121"/>
      <c r="BB92" s="121"/>
      <c r="BC92" s="121"/>
      <c r="BD92" s="121"/>
      <c r="BE92" s="121"/>
      <c r="BF92" s="121"/>
      <c r="BG92" s="121"/>
      <c r="BJ92" s="121"/>
      <c r="BT92" s="121"/>
      <c r="CD92" s="121"/>
      <c r="CN92" s="121"/>
      <c r="CX92" s="121"/>
      <c r="DH92" s="121"/>
      <c r="DR92" s="121"/>
      <c r="EB92" s="121"/>
      <c r="EL92" s="121"/>
      <c r="EV92" s="121"/>
      <c r="FF92" s="121"/>
      <c r="FP92" s="121"/>
      <c r="FZ92" s="121"/>
      <c r="GJ92" s="121"/>
      <c r="GT92" s="121"/>
      <c r="HD92" s="121"/>
      <c r="HN92" s="121"/>
      <c r="HX92" s="121"/>
      <c r="IH92" s="121"/>
    </row>
    <row xmlns:x14ac="http://schemas.microsoft.com/office/spreadsheetml/2009/9/ac" r="93" s="3" customFormat="true" x14ac:dyDescent="0.25">
      <c r="A93" s="389" t="str">
        <f ca="true">IF(ISBLANK('Data Summary'!A95),"",'Data Summary'!A95)</f>
        <v/>
      </c>
      <c r="B93" s="121"/>
      <c r="L93" s="121"/>
      <c r="V93" s="121"/>
      <c r="AF93" s="121"/>
      <c r="AP93" s="121"/>
      <c r="AZ93" s="121"/>
      <c r="BA93" s="121"/>
      <c r="BB93" s="121"/>
      <c r="BC93" s="121"/>
      <c r="BD93" s="121"/>
      <c r="BE93" s="121"/>
      <c r="BF93" s="121"/>
      <c r="BG93" s="121"/>
      <c r="BJ93" s="121"/>
      <c r="BT93" s="121"/>
      <c r="CD93" s="121"/>
      <c r="CN93" s="121"/>
      <c r="CX93" s="121"/>
      <c r="DH93" s="121"/>
      <c r="DR93" s="121"/>
      <c r="EB93" s="121"/>
      <c r="EL93" s="121"/>
      <c r="EV93" s="121"/>
      <c r="FF93" s="121"/>
      <c r="FP93" s="121"/>
      <c r="FZ93" s="121"/>
      <c r="GJ93" s="121"/>
      <c r="GT93" s="121"/>
      <c r="HD93" s="121"/>
      <c r="HN93" s="121"/>
      <c r="HX93" s="121"/>
      <c r="IH93" s="121"/>
    </row>
    <row xmlns:x14ac="http://schemas.microsoft.com/office/spreadsheetml/2009/9/ac" r="94" s="3" customFormat="true" x14ac:dyDescent="0.25">
      <c r="A94" s="389" t="str">
        <f ca="true">IF(ISBLANK('Data Summary'!A96),"",'Data Summary'!A96)</f>
        <v/>
      </c>
      <c r="B94" s="121"/>
      <c r="L94" s="121"/>
      <c r="V94" s="121"/>
      <c r="AF94" s="121"/>
      <c r="AP94" s="121"/>
      <c r="AZ94" s="121"/>
      <c r="BA94" s="121"/>
      <c r="BB94" s="121"/>
      <c r="BC94" s="121"/>
      <c r="BD94" s="121"/>
      <c r="BE94" s="121"/>
      <c r="BF94" s="121"/>
      <c r="BG94" s="121"/>
      <c r="BJ94" s="121"/>
      <c r="BT94" s="121"/>
      <c r="CD94" s="121"/>
      <c r="CN94" s="121"/>
      <c r="CX94" s="121"/>
      <c r="DH94" s="121"/>
      <c r="DR94" s="121"/>
      <c r="EB94" s="121"/>
      <c r="EL94" s="121"/>
      <c r="EV94" s="121"/>
      <c r="FF94" s="121"/>
      <c r="FP94" s="121"/>
      <c r="FZ94" s="121"/>
      <c r="GJ94" s="121"/>
      <c r="GT94" s="121"/>
      <c r="HD94" s="121"/>
      <c r="HN94" s="121"/>
      <c r="HX94" s="121"/>
      <c r="IH94" s="121"/>
    </row>
    <row xmlns:x14ac="http://schemas.microsoft.com/office/spreadsheetml/2009/9/ac" r="95" s="3" customFormat="true" x14ac:dyDescent="0.25">
      <c r="A95" s="389" t="str">
        <f ca="true">IF(ISBLANK('Data Summary'!A97),"",'Data Summary'!A97)</f>
        <v/>
      </c>
      <c r="B95" s="121"/>
      <c r="L95" s="121"/>
      <c r="V95" s="121"/>
      <c r="AF95" s="121"/>
      <c r="AP95" s="121"/>
      <c r="AZ95" s="121"/>
      <c r="BA95" s="121"/>
      <c r="BB95" s="121"/>
      <c r="BC95" s="121"/>
      <c r="BD95" s="121"/>
      <c r="BE95" s="121"/>
      <c r="BF95" s="121"/>
      <c r="BG95" s="121"/>
      <c r="BJ95" s="121"/>
      <c r="BT95" s="121"/>
      <c r="CD95" s="121"/>
      <c r="CN95" s="121"/>
      <c r="CX95" s="121"/>
      <c r="DH95" s="121"/>
      <c r="DR95" s="121"/>
      <c r="EB95" s="121"/>
      <c r="EL95" s="121"/>
      <c r="EV95" s="121"/>
      <c r="FF95" s="121"/>
      <c r="FP95" s="121"/>
      <c r="FZ95" s="121"/>
      <c r="GJ95" s="121"/>
      <c r="GT95" s="121"/>
      <c r="HD95" s="121"/>
      <c r="HN95" s="121"/>
      <c r="HX95" s="121"/>
      <c r="IH95" s="121"/>
    </row>
    <row xmlns:x14ac="http://schemas.microsoft.com/office/spreadsheetml/2009/9/ac" r="96" s="3" customFormat="true" x14ac:dyDescent="0.25">
      <c r="A96" s="389" t="str">
        <f ca="true">IF(ISBLANK('Data Summary'!A98),"",'Data Summary'!A98)</f>
        <v/>
      </c>
      <c r="B96" s="121"/>
      <c r="L96" s="121"/>
      <c r="V96" s="121"/>
      <c r="AF96" s="121"/>
      <c r="AP96" s="121"/>
      <c r="AZ96" s="121"/>
      <c r="BA96" s="121"/>
      <c r="BB96" s="121"/>
      <c r="BC96" s="121"/>
      <c r="BD96" s="121"/>
      <c r="BE96" s="121"/>
      <c r="BF96" s="121"/>
      <c r="BG96" s="121"/>
      <c r="BJ96" s="121"/>
      <c r="BT96" s="121"/>
      <c r="CD96" s="121"/>
      <c r="CN96" s="121"/>
      <c r="CX96" s="121"/>
      <c r="DH96" s="121"/>
      <c r="DR96" s="121"/>
      <c r="EB96" s="121"/>
      <c r="EL96" s="121"/>
      <c r="EV96" s="121"/>
      <c r="FF96" s="121"/>
      <c r="FP96" s="121"/>
      <c r="FZ96" s="121"/>
      <c r="GJ96" s="121"/>
      <c r="GT96" s="121"/>
      <c r="HD96" s="121"/>
      <c r="HN96" s="121"/>
      <c r="HX96" s="121"/>
      <c r="IH96" s="121"/>
    </row>
    <row xmlns:x14ac="http://schemas.microsoft.com/office/spreadsheetml/2009/9/ac" r="97" s="3" customFormat="true" x14ac:dyDescent="0.25">
      <c r="A97" s="389" t="str">
        <f ca="true">IF(ISBLANK('Data Summary'!A99),"",'Data Summary'!A99)</f>
        <v/>
      </c>
      <c r="B97" s="121"/>
      <c r="L97" s="121"/>
      <c r="V97" s="121"/>
      <c r="AF97" s="121"/>
      <c r="AP97" s="121"/>
      <c r="AZ97" s="121"/>
      <c r="BA97" s="121"/>
      <c r="BB97" s="121"/>
      <c r="BC97" s="121"/>
      <c r="BD97" s="121"/>
      <c r="BE97" s="121"/>
      <c r="BF97" s="121"/>
      <c r="BG97" s="121"/>
      <c r="BJ97" s="121"/>
      <c r="BT97" s="121"/>
      <c r="CD97" s="121"/>
      <c r="CN97" s="121"/>
      <c r="CX97" s="121"/>
      <c r="DH97" s="121"/>
      <c r="DR97" s="121"/>
      <c r="EB97" s="121"/>
      <c r="EL97" s="121"/>
      <c r="EV97" s="121"/>
      <c r="FF97" s="121"/>
      <c r="FP97" s="121"/>
      <c r="FZ97" s="121"/>
      <c r="GJ97" s="121"/>
      <c r="GT97" s="121"/>
      <c r="HD97" s="121"/>
      <c r="HN97" s="121"/>
      <c r="HX97" s="121"/>
      <c r="IH97" s="121"/>
    </row>
    <row xmlns:x14ac="http://schemas.microsoft.com/office/spreadsheetml/2009/9/ac" r="98" s="3" customFormat="true" x14ac:dyDescent="0.25">
      <c r="A98" s="389" t="str">
        <f ca="true">IF(ISBLANK('Data Summary'!A100),"",'Data Summary'!A100)</f>
        <v/>
      </c>
      <c r="B98" s="121"/>
      <c r="L98" s="121"/>
      <c r="V98" s="121"/>
      <c r="AF98" s="121"/>
      <c r="AP98" s="121"/>
      <c r="AZ98" s="121"/>
      <c r="BA98" s="121"/>
      <c r="BB98" s="121"/>
      <c r="BC98" s="121"/>
      <c r="BD98" s="121"/>
      <c r="BE98" s="121"/>
      <c r="BF98" s="121"/>
      <c r="BG98" s="121"/>
      <c r="BJ98" s="121"/>
      <c r="BT98" s="121"/>
      <c r="CD98" s="121"/>
      <c r="CN98" s="121"/>
      <c r="CX98" s="121"/>
      <c r="DH98" s="121"/>
      <c r="DR98" s="121"/>
      <c r="EB98" s="121"/>
      <c r="EL98" s="121"/>
      <c r="EV98" s="121"/>
      <c r="FF98" s="121"/>
      <c r="FP98" s="121"/>
      <c r="FZ98" s="121"/>
      <c r="GJ98" s="121"/>
      <c r="GT98" s="121"/>
      <c r="HD98" s="121"/>
      <c r="HN98" s="121"/>
      <c r="HX98" s="121"/>
      <c r="IH98" s="121"/>
    </row>
    <row xmlns:x14ac="http://schemas.microsoft.com/office/spreadsheetml/2009/9/ac" r="99" s="3" customFormat="true" x14ac:dyDescent="0.25">
      <c r="A99" s="389" t="str">
        <f ca="true">IF(ISBLANK('Data Summary'!A101),"",'Data Summary'!A101)</f>
        <v/>
      </c>
      <c r="B99" s="121"/>
      <c r="L99" s="121"/>
      <c r="V99" s="121"/>
      <c r="AF99" s="121"/>
      <c r="AP99" s="121"/>
      <c r="AZ99" s="121"/>
      <c r="BA99" s="121"/>
      <c r="BB99" s="121"/>
      <c r="BC99" s="121"/>
      <c r="BD99" s="121"/>
      <c r="BE99" s="121"/>
      <c r="BF99" s="121"/>
      <c r="BG99" s="121"/>
      <c r="BJ99" s="121"/>
      <c r="BT99" s="121"/>
      <c r="CD99" s="121"/>
      <c r="CN99" s="121"/>
      <c r="CX99" s="121"/>
      <c r="DH99" s="121"/>
      <c r="DR99" s="121"/>
      <c r="EB99" s="121"/>
      <c r="EL99" s="121"/>
      <c r="EV99" s="121"/>
      <c r="FF99" s="121"/>
      <c r="FP99" s="121"/>
      <c r="FZ99" s="121"/>
      <c r="GJ99" s="121"/>
      <c r="GT99" s="121"/>
      <c r="HD99" s="121"/>
      <c r="HN99" s="121"/>
      <c r="HX99" s="121"/>
      <c r="IH99" s="121"/>
    </row>
    <row xmlns:x14ac="http://schemas.microsoft.com/office/spreadsheetml/2009/9/ac" r="100" s="3" customFormat="true" x14ac:dyDescent="0.25">
      <c r="A100" s="389" t="str">
        <f ca="true">IF(ISBLANK('Data Summary'!A102),"",'Data Summary'!A102)</f>
        <v/>
      </c>
      <c r="B100" s="121"/>
      <c r="L100" s="121"/>
      <c r="V100" s="121"/>
      <c r="AF100" s="121"/>
      <c r="AP100" s="121"/>
      <c r="AZ100" s="121"/>
      <c r="BA100" s="121"/>
      <c r="BB100" s="121"/>
      <c r="BC100" s="121"/>
      <c r="BD100" s="121"/>
      <c r="BE100" s="121"/>
      <c r="BF100" s="121"/>
      <c r="BG100" s="121"/>
      <c r="BJ100" s="121"/>
      <c r="BT100" s="121"/>
      <c r="CD100" s="121"/>
      <c r="CN100" s="121"/>
      <c r="CX100" s="121"/>
      <c r="DH100" s="121"/>
      <c r="DR100" s="121"/>
      <c r="EB100" s="121"/>
      <c r="EL100" s="121"/>
      <c r="EV100" s="121"/>
      <c r="FF100" s="121"/>
      <c r="FP100" s="121"/>
      <c r="FZ100" s="121"/>
      <c r="GJ100" s="121"/>
      <c r="GT100" s="121"/>
      <c r="HD100" s="121"/>
      <c r="HN100" s="121"/>
      <c r="HX100" s="121"/>
      <c r="IH100" s="121"/>
    </row>
    <row xmlns:x14ac="http://schemas.microsoft.com/office/spreadsheetml/2009/9/ac" r="101" s="3" customFormat="true" x14ac:dyDescent="0.25">
      <c r="A101" s="389" t="str">
        <f ca="true">IF(ISBLANK('Data Summary'!A103),"",'Data Summary'!A103)</f>
        <v/>
      </c>
      <c r="B101" s="121"/>
      <c r="L101" s="121"/>
      <c r="V101" s="121"/>
      <c r="AF101" s="121"/>
      <c r="AP101" s="121"/>
      <c r="AZ101" s="121"/>
      <c r="BA101" s="121"/>
      <c r="BB101" s="121"/>
      <c r="BC101" s="121"/>
      <c r="BD101" s="121"/>
      <c r="BE101" s="121"/>
      <c r="BF101" s="121"/>
      <c r="BG101" s="121"/>
      <c r="BJ101" s="121"/>
      <c r="BT101" s="121"/>
      <c r="CD101" s="121"/>
      <c r="CN101" s="121"/>
      <c r="CX101" s="121"/>
      <c r="DH101" s="121"/>
      <c r="DR101" s="121"/>
      <c r="EB101" s="121"/>
      <c r="EL101" s="121"/>
      <c r="EV101" s="121"/>
      <c r="FF101" s="121"/>
      <c r="FP101" s="121"/>
      <c r="FZ101" s="121"/>
      <c r="GJ101" s="121"/>
      <c r="GT101" s="121"/>
      <c r="HD101" s="121"/>
      <c r="HN101" s="121"/>
      <c r="HX101" s="121"/>
      <c r="IH101" s="121"/>
    </row>
    <row xmlns:x14ac="http://schemas.microsoft.com/office/spreadsheetml/2009/9/ac" r="102" s="3" customFormat="true" x14ac:dyDescent="0.25">
      <c r="A102" s="389" t="str">
        <f ca="true">IF(ISBLANK('Data Summary'!A104),"",'Data Summary'!A104)</f>
        <v/>
      </c>
      <c r="B102" s="121"/>
      <c r="L102" s="121"/>
      <c r="V102" s="121"/>
      <c r="AF102" s="121"/>
      <c r="AP102" s="121"/>
      <c r="AZ102" s="121"/>
      <c r="BA102" s="121"/>
      <c r="BB102" s="121"/>
      <c r="BC102" s="121"/>
      <c r="BD102" s="121"/>
      <c r="BE102" s="121"/>
      <c r="BF102" s="121"/>
      <c r="BG102" s="121"/>
      <c r="BJ102" s="121"/>
      <c r="BT102" s="121"/>
      <c r="CD102" s="121"/>
      <c r="CN102" s="121"/>
      <c r="CX102" s="121"/>
      <c r="DH102" s="121"/>
      <c r="DR102" s="121"/>
      <c r="EB102" s="121"/>
      <c r="EL102" s="121"/>
      <c r="EV102" s="121"/>
      <c r="FF102" s="121"/>
      <c r="FP102" s="121"/>
      <c r="FZ102" s="121"/>
      <c r="GJ102" s="121"/>
      <c r="GT102" s="121"/>
      <c r="HD102" s="121"/>
      <c r="HN102" s="121"/>
      <c r="HX102" s="121"/>
      <c r="IH102" s="121"/>
    </row>
    <row xmlns:x14ac="http://schemas.microsoft.com/office/spreadsheetml/2009/9/ac" r="103" s="3" customFormat="true" x14ac:dyDescent="0.25">
      <c r="A103" s="389" t="str">
        <f ca="true">IF(ISBLANK('Data Summary'!A105),"",'Data Summary'!A105)</f>
        <v/>
      </c>
      <c r="B103" s="121"/>
      <c r="L103" s="121"/>
      <c r="V103" s="121"/>
      <c r="AF103" s="121"/>
      <c r="AP103" s="121"/>
      <c r="AZ103" s="121"/>
      <c r="BA103" s="121"/>
      <c r="BB103" s="121"/>
      <c r="BC103" s="121"/>
      <c r="BD103" s="121"/>
      <c r="BE103" s="121"/>
      <c r="BF103" s="121"/>
      <c r="BG103" s="121"/>
      <c r="BJ103" s="121"/>
      <c r="BT103" s="121"/>
      <c r="CD103" s="121"/>
      <c r="CN103" s="121"/>
      <c r="CX103" s="121"/>
      <c r="DH103" s="121"/>
      <c r="DR103" s="121"/>
      <c r="EB103" s="121"/>
      <c r="EL103" s="121"/>
      <c r="EV103" s="121"/>
      <c r="FF103" s="121"/>
      <c r="FP103" s="121"/>
      <c r="FZ103" s="121"/>
      <c r="GJ103" s="121"/>
      <c r="GT103" s="121"/>
      <c r="HD103" s="121"/>
      <c r="HN103" s="121"/>
      <c r="HX103" s="121"/>
      <c r="IH103" s="121"/>
    </row>
    <row xmlns:x14ac="http://schemas.microsoft.com/office/spreadsheetml/2009/9/ac" r="104" s="3" customFormat="true" x14ac:dyDescent="0.25">
      <c r="A104" s="389" t="str">
        <f ca="true">IF(ISBLANK('Data Summary'!A106),"",'Data Summary'!A106)</f>
        <v/>
      </c>
      <c r="B104" s="121"/>
      <c r="L104" s="121"/>
      <c r="V104" s="121"/>
      <c r="AF104" s="121"/>
      <c r="AP104" s="121"/>
      <c r="AZ104" s="121"/>
      <c r="BA104" s="121"/>
      <c r="BB104" s="121"/>
      <c r="BC104" s="121"/>
      <c r="BD104" s="121"/>
      <c r="BE104" s="121"/>
      <c r="BF104" s="121"/>
      <c r="BG104" s="121"/>
      <c r="BJ104" s="121"/>
      <c r="BT104" s="121"/>
      <c r="CD104" s="121"/>
      <c r="CN104" s="121"/>
      <c r="CX104" s="121"/>
      <c r="DH104" s="121"/>
      <c r="DR104" s="121"/>
      <c r="EB104" s="121"/>
      <c r="EL104" s="121"/>
      <c r="EV104" s="121"/>
      <c r="FF104" s="121"/>
      <c r="FP104" s="121"/>
      <c r="FZ104" s="121"/>
      <c r="GJ104" s="121"/>
      <c r="GT104" s="121"/>
      <c r="HD104" s="121"/>
      <c r="HN104" s="121"/>
      <c r="HX104" s="121"/>
      <c r="IH104" s="121"/>
    </row>
    <row xmlns:x14ac="http://schemas.microsoft.com/office/spreadsheetml/2009/9/ac" r="105" s="3" customFormat="true" x14ac:dyDescent="0.25">
      <c r="A105" s="389" t="str">
        <f ca="true">IF(ISBLANK('Data Summary'!A107),"",'Data Summary'!A107)</f>
        <v/>
      </c>
      <c r="B105" s="121"/>
      <c r="L105" s="121"/>
      <c r="V105" s="121"/>
      <c r="AF105" s="121"/>
      <c r="AP105" s="121"/>
      <c r="AZ105" s="121"/>
      <c r="BA105" s="121"/>
      <c r="BB105" s="121"/>
      <c r="BC105" s="121"/>
      <c r="BD105" s="121"/>
      <c r="BE105" s="121"/>
      <c r="BF105" s="121"/>
      <c r="BG105" s="121"/>
      <c r="BJ105" s="121"/>
      <c r="BT105" s="121"/>
      <c r="CD105" s="121"/>
      <c r="CN105" s="121"/>
      <c r="CX105" s="121"/>
      <c r="DH105" s="121"/>
      <c r="DR105" s="121"/>
      <c r="EB105" s="121"/>
      <c r="EL105" s="121"/>
      <c r="EV105" s="121"/>
      <c r="FF105" s="121"/>
      <c r="FP105" s="121"/>
      <c r="FZ105" s="121"/>
      <c r="GJ105" s="121"/>
      <c r="GT105" s="121"/>
      <c r="HD105" s="121"/>
      <c r="HN105" s="121"/>
      <c r="HX105" s="121"/>
      <c r="IH105" s="121"/>
    </row>
    <row xmlns:x14ac="http://schemas.microsoft.com/office/spreadsheetml/2009/9/ac" r="106" s="3" customFormat="true" x14ac:dyDescent="0.25">
      <c r="A106" s="389" t="str">
        <f ca="true">IF(ISBLANK('Data Summary'!A108),"",'Data Summary'!A108)</f>
        <v/>
      </c>
      <c r="B106" s="121"/>
      <c r="L106" s="121"/>
      <c r="V106" s="121"/>
      <c r="AF106" s="121"/>
      <c r="AP106" s="121"/>
      <c r="AZ106" s="121"/>
      <c r="BA106" s="121"/>
      <c r="BB106" s="121"/>
      <c r="BC106" s="121"/>
      <c r="BD106" s="121"/>
      <c r="BE106" s="121"/>
      <c r="BF106" s="121"/>
      <c r="BG106" s="121"/>
      <c r="BJ106" s="121"/>
      <c r="BT106" s="121"/>
      <c r="CD106" s="121"/>
      <c r="CN106" s="121"/>
      <c r="CX106" s="121"/>
      <c r="DH106" s="121"/>
      <c r="DR106" s="121"/>
      <c r="EB106" s="121"/>
      <c r="EL106" s="121"/>
      <c r="EV106" s="121"/>
      <c r="FF106" s="121"/>
      <c r="FP106" s="121"/>
      <c r="FZ106" s="121"/>
      <c r="GJ106" s="121"/>
      <c r="GT106" s="121"/>
      <c r="HD106" s="121"/>
      <c r="HN106" s="121"/>
      <c r="HX106" s="121"/>
      <c r="IH106" s="121"/>
    </row>
    <row xmlns:x14ac="http://schemas.microsoft.com/office/spreadsheetml/2009/9/ac" r="107" s="3" customFormat="true" x14ac:dyDescent="0.25">
      <c r="A107" s="389" t="str">
        <f ca="true">IF(ISBLANK('Data Summary'!A109),"",'Data Summary'!A109)</f>
        <v/>
      </c>
      <c r="B107" s="121"/>
      <c r="L107" s="121"/>
      <c r="V107" s="121"/>
      <c r="AF107" s="121"/>
      <c r="AP107" s="121"/>
      <c r="AZ107" s="121"/>
      <c r="BA107" s="121"/>
      <c r="BB107" s="121"/>
      <c r="BC107" s="121"/>
      <c r="BD107" s="121"/>
      <c r="BE107" s="121"/>
      <c r="BF107" s="121"/>
      <c r="BG107" s="121"/>
      <c r="BJ107" s="121"/>
      <c r="BT107" s="121"/>
      <c r="CD107" s="121"/>
      <c r="CN107" s="121"/>
      <c r="CX107" s="121"/>
      <c r="DH107" s="121"/>
      <c r="DR107" s="121"/>
      <c r="EB107" s="121"/>
      <c r="EL107" s="121"/>
      <c r="EV107" s="121"/>
      <c r="FF107" s="121"/>
      <c r="FP107" s="121"/>
      <c r="FZ107" s="121"/>
      <c r="GJ107" s="121"/>
      <c r="GT107" s="121"/>
      <c r="HD107" s="121"/>
      <c r="HN107" s="121"/>
      <c r="HX107" s="121"/>
      <c r="IH107" s="121"/>
    </row>
    <row xmlns:x14ac="http://schemas.microsoft.com/office/spreadsheetml/2009/9/ac" r="108" s="3" customFormat="true" x14ac:dyDescent="0.25">
      <c r="A108" s="389" t="str">
        <f ca="true">IF(ISBLANK('Data Summary'!A110),"",'Data Summary'!A110)</f>
        <v/>
      </c>
      <c r="B108" s="121"/>
      <c r="L108" s="121"/>
      <c r="V108" s="121"/>
      <c r="AF108" s="121"/>
      <c r="AP108" s="121"/>
      <c r="AZ108" s="121"/>
      <c r="BA108" s="121"/>
      <c r="BB108" s="121"/>
      <c r="BC108" s="121"/>
      <c r="BD108" s="121"/>
      <c r="BE108" s="121"/>
      <c r="BF108" s="121"/>
      <c r="BG108" s="121"/>
      <c r="BJ108" s="121"/>
      <c r="BT108" s="121"/>
      <c r="CD108" s="121"/>
      <c r="CN108" s="121"/>
      <c r="CX108" s="121"/>
      <c r="DH108" s="121"/>
      <c r="DR108" s="121"/>
      <c r="EB108" s="121"/>
      <c r="EL108" s="121"/>
      <c r="EV108" s="121"/>
      <c r="FF108" s="121"/>
      <c r="FP108" s="121"/>
      <c r="FZ108" s="121"/>
      <c r="GJ108" s="121"/>
      <c r="GT108" s="121"/>
      <c r="HD108" s="121"/>
      <c r="HN108" s="121"/>
      <c r="HX108" s="121"/>
      <c r="IH108" s="121"/>
    </row>
    <row xmlns:x14ac="http://schemas.microsoft.com/office/spreadsheetml/2009/9/ac" r="109" s="3" customFormat="true" x14ac:dyDescent="0.25">
      <c r="A109" s="389" t="str">
        <f ca="true">IF(ISBLANK('Data Summary'!A111),"",'Data Summary'!A111)</f>
        <v/>
      </c>
      <c r="B109" s="121"/>
      <c r="L109" s="121"/>
      <c r="V109" s="121"/>
      <c r="AF109" s="121"/>
      <c r="AP109" s="121"/>
      <c r="AZ109" s="121"/>
      <c r="BA109" s="121"/>
      <c r="BB109" s="121"/>
      <c r="BC109" s="121"/>
      <c r="BD109" s="121"/>
      <c r="BE109" s="121"/>
      <c r="BF109" s="121"/>
      <c r="BG109" s="121"/>
      <c r="BJ109" s="121"/>
      <c r="BT109" s="121"/>
      <c r="CD109" s="121"/>
      <c r="CN109" s="121"/>
      <c r="CX109" s="121"/>
      <c r="DH109" s="121"/>
      <c r="DR109" s="121"/>
      <c r="EB109" s="121"/>
      <c r="EL109" s="121"/>
      <c r="EV109" s="121"/>
      <c r="FF109" s="121"/>
      <c r="FP109" s="121"/>
      <c r="FZ109" s="121"/>
      <c r="GJ109" s="121"/>
      <c r="GT109" s="121"/>
      <c r="HD109" s="121"/>
      <c r="HN109" s="121"/>
      <c r="HX109" s="121"/>
      <c r="IH109" s="121"/>
    </row>
    <row xmlns:x14ac="http://schemas.microsoft.com/office/spreadsheetml/2009/9/ac" r="110" s="3" customFormat="true" x14ac:dyDescent="0.25">
      <c r="A110" s="389" t="str">
        <f ca="true">IF(ISBLANK('Data Summary'!A112),"",'Data Summary'!A112)</f>
        <v/>
      </c>
      <c r="B110" s="121"/>
      <c r="L110" s="121"/>
      <c r="V110" s="121"/>
      <c r="AF110" s="121"/>
      <c r="AP110" s="121"/>
      <c r="AZ110" s="121"/>
      <c r="BA110" s="121"/>
      <c r="BB110" s="121"/>
      <c r="BC110" s="121"/>
      <c r="BD110" s="121"/>
      <c r="BE110" s="121"/>
      <c r="BF110" s="121"/>
      <c r="BG110" s="121"/>
      <c r="BJ110" s="121"/>
      <c r="BT110" s="121"/>
      <c r="CD110" s="121"/>
      <c r="CN110" s="121"/>
      <c r="CX110" s="121"/>
      <c r="DH110" s="121"/>
      <c r="DR110" s="121"/>
      <c r="EB110" s="121"/>
      <c r="EL110" s="121"/>
      <c r="EV110" s="121"/>
      <c r="FF110" s="121"/>
      <c r="FP110" s="121"/>
      <c r="FZ110" s="121"/>
      <c r="GJ110" s="121"/>
      <c r="GT110" s="121"/>
      <c r="HD110" s="121"/>
      <c r="HN110" s="121"/>
      <c r="HX110" s="121"/>
      <c r="IH110" s="121"/>
    </row>
    <row xmlns:x14ac="http://schemas.microsoft.com/office/spreadsheetml/2009/9/ac" r="111" s="3" customFormat="true" x14ac:dyDescent="0.25">
      <c r="A111" s="389" t="str">
        <f ca="true">IF(ISBLANK('Data Summary'!A113),"",'Data Summary'!A113)</f>
        <v/>
      </c>
      <c r="B111" s="121"/>
      <c r="L111" s="121"/>
      <c r="V111" s="121"/>
      <c r="AF111" s="121"/>
      <c r="AP111" s="121"/>
      <c r="AZ111" s="121"/>
      <c r="BA111" s="121"/>
      <c r="BB111" s="121"/>
      <c r="BC111" s="121"/>
      <c r="BD111" s="121"/>
      <c r="BE111" s="121"/>
      <c r="BF111" s="121"/>
      <c r="BG111" s="121"/>
      <c r="BJ111" s="121"/>
      <c r="BT111" s="121"/>
      <c r="CD111" s="121"/>
      <c r="CN111" s="121"/>
      <c r="CX111" s="121"/>
      <c r="DH111" s="121"/>
      <c r="DR111" s="121"/>
      <c r="EB111" s="121"/>
      <c r="EL111" s="121"/>
      <c r="EV111" s="121"/>
      <c r="FF111" s="121"/>
      <c r="FP111" s="121"/>
      <c r="FZ111" s="121"/>
      <c r="GJ111" s="121"/>
      <c r="GT111" s="121"/>
      <c r="HD111" s="121"/>
      <c r="HN111" s="121"/>
      <c r="HX111" s="121"/>
      <c r="IH111" s="121"/>
    </row>
    <row xmlns:x14ac="http://schemas.microsoft.com/office/spreadsheetml/2009/9/ac" r="112" s="3" customFormat="true" x14ac:dyDescent="0.25">
      <c r="A112" s="389" t="str">
        <f ca="true">IF(ISBLANK('Data Summary'!A114),"",'Data Summary'!A114)</f>
        <v/>
      </c>
      <c r="B112" s="121"/>
      <c r="L112" s="121"/>
      <c r="V112" s="121"/>
      <c r="AF112" s="121"/>
      <c r="AP112" s="121"/>
      <c r="AZ112" s="121"/>
      <c r="BA112" s="121"/>
      <c r="BB112" s="121"/>
      <c r="BC112" s="121"/>
      <c r="BD112" s="121"/>
      <c r="BE112" s="121"/>
      <c r="BF112" s="121"/>
      <c r="BG112" s="121"/>
      <c r="BJ112" s="121"/>
      <c r="BT112" s="121"/>
      <c r="CD112" s="121"/>
      <c r="CN112" s="121"/>
      <c r="CX112" s="121"/>
      <c r="DH112" s="121"/>
      <c r="DR112" s="121"/>
      <c r="EB112" s="121"/>
      <c r="EL112" s="121"/>
      <c r="EV112" s="121"/>
      <c r="FF112" s="121"/>
      <c r="FP112" s="121"/>
      <c r="FZ112" s="121"/>
      <c r="GJ112" s="121"/>
      <c r="GT112" s="121"/>
      <c r="HD112" s="121"/>
      <c r="HN112" s="121"/>
      <c r="HX112" s="121"/>
      <c r="IH112" s="121"/>
    </row>
    <row xmlns:x14ac="http://schemas.microsoft.com/office/spreadsheetml/2009/9/ac" r="113" s="3" customFormat="true" x14ac:dyDescent="0.25">
      <c r="A113" s="389" t="str">
        <f ca="true">IF(ISBLANK('Data Summary'!A115),"",'Data Summary'!A115)</f>
        <v/>
      </c>
      <c r="B113" s="121"/>
      <c r="L113" s="121"/>
      <c r="V113" s="121"/>
      <c r="AF113" s="121"/>
      <c r="AP113" s="121"/>
      <c r="AZ113" s="121"/>
      <c r="BA113" s="121"/>
      <c r="BB113" s="121"/>
      <c r="BC113" s="121"/>
      <c r="BD113" s="121"/>
      <c r="BE113" s="121"/>
      <c r="BF113" s="121"/>
      <c r="BG113" s="121"/>
      <c r="BJ113" s="121"/>
      <c r="BT113" s="121"/>
      <c r="CD113" s="121"/>
      <c r="CN113" s="121"/>
      <c r="CX113" s="121"/>
      <c r="DH113" s="121"/>
      <c r="DR113" s="121"/>
      <c r="EB113" s="121"/>
      <c r="EL113" s="121"/>
      <c r="EV113" s="121"/>
      <c r="FF113" s="121"/>
      <c r="FP113" s="121"/>
      <c r="FZ113" s="121"/>
      <c r="GJ113" s="121"/>
      <c r="GT113" s="121"/>
      <c r="HD113" s="121"/>
      <c r="HN113" s="121"/>
      <c r="HX113" s="121"/>
      <c r="IH113" s="121"/>
    </row>
    <row xmlns:x14ac="http://schemas.microsoft.com/office/spreadsheetml/2009/9/ac" r="114" s="3" customFormat="true" x14ac:dyDescent="0.25">
      <c r="A114" s="389" t="str">
        <f ca="true">IF(ISBLANK('Data Summary'!A116),"",'Data Summary'!A116)</f>
        <v/>
      </c>
      <c r="B114" s="121"/>
      <c r="L114" s="121"/>
      <c r="V114" s="121"/>
      <c r="AF114" s="121"/>
      <c r="AP114" s="121"/>
      <c r="AZ114" s="121"/>
      <c r="BA114" s="121"/>
      <c r="BB114" s="121"/>
      <c r="BC114" s="121"/>
      <c r="BD114" s="121"/>
      <c r="BE114" s="121"/>
      <c r="BF114" s="121"/>
      <c r="BG114" s="121"/>
      <c r="BJ114" s="121"/>
      <c r="BT114" s="121"/>
      <c r="CD114" s="121"/>
      <c r="CN114" s="121"/>
      <c r="CX114" s="121"/>
      <c r="DH114" s="121"/>
      <c r="DR114" s="121"/>
      <c r="EB114" s="121"/>
      <c r="EL114" s="121"/>
      <c r="EV114" s="121"/>
      <c r="FF114" s="121"/>
      <c r="FP114" s="121"/>
      <c r="FZ114" s="121"/>
      <c r="GJ114" s="121"/>
      <c r="GT114" s="121"/>
      <c r="HD114" s="121"/>
      <c r="HN114" s="121"/>
      <c r="HX114" s="121"/>
      <c r="IH114" s="121"/>
    </row>
    <row xmlns:x14ac="http://schemas.microsoft.com/office/spreadsheetml/2009/9/ac" r="115" s="3" customFormat="true" x14ac:dyDescent="0.25">
      <c r="A115" s="389" t="str">
        <f ca="true">IF(ISBLANK('Data Summary'!A117),"",'Data Summary'!A117)</f>
        <v/>
      </c>
      <c r="B115" s="121"/>
      <c r="L115" s="121"/>
      <c r="V115" s="121"/>
      <c r="AF115" s="121"/>
      <c r="AP115" s="121"/>
      <c r="AZ115" s="121"/>
      <c r="BA115" s="121"/>
      <c r="BB115" s="121"/>
      <c r="BC115" s="121"/>
      <c r="BD115" s="121"/>
      <c r="BE115" s="121"/>
      <c r="BF115" s="121"/>
      <c r="BG115" s="121"/>
      <c r="BJ115" s="121"/>
      <c r="BT115" s="121"/>
      <c r="CD115" s="121"/>
      <c r="CN115" s="121"/>
      <c r="CX115" s="121"/>
      <c r="DH115" s="121"/>
      <c r="DR115" s="121"/>
      <c r="EB115" s="121"/>
      <c r="EL115" s="121"/>
      <c r="EV115" s="121"/>
      <c r="FF115" s="121"/>
      <c r="FP115" s="121"/>
      <c r="FZ115" s="121"/>
      <c r="GJ115" s="121"/>
      <c r="GT115" s="121"/>
      <c r="HD115" s="121"/>
      <c r="HN115" s="121"/>
      <c r="HX115" s="121"/>
      <c r="IH115" s="121"/>
    </row>
    <row xmlns:x14ac="http://schemas.microsoft.com/office/spreadsheetml/2009/9/ac" r="116" s="3" customFormat="true" x14ac:dyDescent="0.25">
      <c r="A116" s="389" t="str">
        <f ca="true">IF(ISBLANK('Data Summary'!A118),"",'Data Summary'!A118)</f>
        <v/>
      </c>
      <c r="B116" s="121"/>
      <c r="L116" s="121"/>
      <c r="V116" s="121"/>
      <c r="AF116" s="121"/>
      <c r="AP116" s="121"/>
      <c r="AZ116" s="121"/>
      <c r="BA116" s="121"/>
      <c r="BB116" s="121"/>
      <c r="BC116" s="121"/>
      <c r="BD116" s="121"/>
      <c r="BE116" s="121"/>
      <c r="BF116" s="121"/>
      <c r="BG116" s="121"/>
      <c r="BJ116" s="121"/>
      <c r="BT116" s="121"/>
      <c r="CD116" s="121"/>
      <c r="CN116" s="121"/>
      <c r="CX116" s="121"/>
      <c r="DH116" s="121"/>
      <c r="DR116" s="121"/>
      <c r="EB116" s="121"/>
      <c r="EL116" s="121"/>
      <c r="EV116" s="121"/>
      <c r="FF116" s="121"/>
      <c r="FP116" s="121"/>
      <c r="FZ116" s="121"/>
      <c r="GJ116" s="121"/>
      <c r="GT116" s="121"/>
      <c r="HD116" s="121"/>
      <c r="HN116" s="121"/>
      <c r="HX116" s="121"/>
      <c r="IH116" s="121"/>
    </row>
    <row xmlns:x14ac="http://schemas.microsoft.com/office/spreadsheetml/2009/9/ac" r="117" s="3" customFormat="true" x14ac:dyDescent="0.25">
      <c r="A117" s="389" t="str">
        <f ca="true">IF(ISBLANK('Data Summary'!A119),"",'Data Summary'!A119)</f>
        <v/>
      </c>
      <c r="B117" s="121"/>
      <c r="L117" s="121"/>
      <c r="V117" s="121"/>
      <c r="AF117" s="121"/>
      <c r="AP117" s="121"/>
      <c r="AZ117" s="121"/>
      <c r="BA117" s="121"/>
      <c r="BB117" s="121"/>
      <c r="BC117" s="121"/>
      <c r="BD117" s="121"/>
      <c r="BE117" s="121"/>
      <c r="BF117" s="121"/>
      <c r="BG117" s="121"/>
      <c r="BJ117" s="121"/>
      <c r="BT117" s="121"/>
      <c r="CD117" s="121"/>
      <c r="CN117" s="121"/>
      <c r="CX117" s="121"/>
      <c r="DH117" s="121"/>
      <c r="DR117" s="121"/>
      <c r="EB117" s="121"/>
      <c r="EL117" s="121"/>
      <c r="EV117" s="121"/>
      <c r="FF117" s="121"/>
      <c r="FP117" s="121"/>
      <c r="FZ117" s="121"/>
      <c r="GJ117" s="121"/>
      <c r="GT117" s="121"/>
      <c r="HD117" s="121"/>
      <c r="HN117" s="121"/>
      <c r="HX117" s="121"/>
      <c r="IH117" s="121"/>
    </row>
    <row xmlns:x14ac="http://schemas.microsoft.com/office/spreadsheetml/2009/9/ac" r="118" s="3" customFormat="true" x14ac:dyDescent="0.25">
      <c r="A118" s="389" t="str">
        <f ca="true">IF(ISBLANK('Data Summary'!A120),"",'Data Summary'!A120)</f>
        <v/>
      </c>
      <c r="B118" s="121"/>
      <c r="L118" s="121"/>
      <c r="V118" s="121"/>
      <c r="AF118" s="121"/>
      <c r="AP118" s="121"/>
      <c r="AZ118" s="121"/>
      <c r="BA118" s="121"/>
      <c r="BB118" s="121"/>
      <c r="BC118" s="121"/>
      <c r="BD118" s="121"/>
      <c r="BE118" s="121"/>
      <c r="BF118" s="121"/>
      <c r="BG118" s="121"/>
      <c r="BJ118" s="121"/>
      <c r="BT118" s="121"/>
      <c r="CD118" s="121"/>
      <c r="CN118" s="121"/>
      <c r="CX118" s="121"/>
      <c r="DH118" s="121"/>
      <c r="DR118" s="121"/>
      <c r="EB118" s="121"/>
      <c r="EL118" s="121"/>
      <c r="EV118" s="121"/>
      <c r="FF118" s="121"/>
      <c r="FP118" s="121"/>
      <c r="FZ118" s="121"/>
      <c r="GJ118" s="121"/>
      <c r="GT118" s="121"/>
      <c r="HD118" s="121"/>
      <c r="HN118" s="121"/>
      <c r="HX118" s="121"/>
      <c r="IH118" s="121"/>
    </row>
    <row xmlns:x14ac="http://schemas.microsoft.com/office/spreadsheetml/2009/9/ac" r="119" s="3" customFormat="true" x14ac:dyDescent="0.25">
      <c r="A119" s="389" t="str">
        <f ca="true">IF(ISBLANK('Data Summary'!A121),"",'Data Summary'!A121)</f>
        <v/>
      </c>
      <c r="B119" s="121"/>
      <c r="L119" s="121"/>
      <c r="V119" s="121"/>
      <c r="AF119" s="121"/>
      <c r="AP119" s="121"/>
      <c r="AZ119" s="121"/>
      <c r="BA119" s="121"/>
      <c r="BB119" s="121"/>
      <c r="BC119" s="121"/>
      <c r="BD119" s="121"/>
      <c r="BE119" s="121"/>
      <c r="BF119" s="121"/>
      <c r="BG119" s="121"/>
      <c r="BJ119" s="121"/>
      <c r="BT119" s="121"/>
      <c r="CD119" s="121"/>
      <c r="CN119" s="121"/>
      <c r="CX119" s="121"/>
      <c r="DH119" s="121"/>
      <c r="DR119" s="121"/>
      <c r="EB119" s="121"/>
      <c r="EL119" s="121"/>
      <c r="EV119" s="121"/>
      <c r="FF119" s="121"/>
      <c r="FP119" s="121"/>
      <c r="FZ119" s="121"/>
      <c r="GJ119" s="121"/>
      <c r="GT119" s="121"/>
      <c r="HD119" s="121"/>
      <c r="HN119" s="121"/>
      <c r="HX119" s="121"/>
      <c r="IH119" s="121"/>
    </row>
    <row xmlns:x14ac="http://schemas.microsoft.com/office/spreadsheetml/2009/9/ac" r="120" s="3" customFormat="true" x14ac:dyDescent="0.25">
      <c r="A120" s="389" t="str">
        <f ca="true">IF(ISBLANK('Data Summary'!A122),"",'Data Summary'!A122)</f>
        <v/>
      </c>
      <c r="B120" s="121"/>
      <c r="L120" s="121"/>
      <c r="V120" s="121"/>
      <c r="AF120" s="121"/>
      <c r="AP120" s="121"/>
      <c r="AZ120" s="121"/>
      <c r="BA120" s="121"/>
      <c r="BB120" s="121"/>
      <c r="BC120" s="121"/>
      <c r="BD120" s="121"/>
      <c r="BE120" s="121"/>
      <c r="BF120" s="121"/>
      <c r="BG120" s="121"/>
      <c r="BJ120" s="121"/>
      <c r="BT120" s="121"/>
      <c r="CD120" s="121"/>
      <c r="CN120" s="121"/>
      <c r="CX120" s="121"/>
      <c r="DH120" s="121"/>
      <c r="DR120" s="121"/>
      <c r="EB120" s="121"/>
      <c r="EL120" s="121"/>
      <c r="EV120" s="121"/>
      <c r="FF120" s="121"/>
      <c r="FP120" s="121"/>
      <c r="FZ120" s="121"/>
      <c r="GJ120" s="121"/>
      <c r="GT120" s="121"/>
      <c r="HD120" s="121"/>
      <c r="HN120" s="121"/>
      <c r="HX120" s="121"/>
      <c r="IH120" s="121"/>
    </row>
    <row xmlns:x14ac="http://schemas.microsoft.com/office/spreadsheetml/2009/9/ac" r="121" s="3" customFormat="true" x14ac:dyDescent="0.25">
      <c r="A121" s="389" t="str">
        <f ca="true">IF(ISBLANK('Data Summary'!A123),"",'Data Summary'!A123)</f>
        <v/>
      </c>
      <c r="B121" s="121"/>
      <c r="L121" s="121"/>
      <c r="V121" s="121"/>
      <c r="AF121" s="121"/>
      <c r="AP121" s="121"/>
      <c r="AZ121" s="121"/>
      <c r="BA121" s="121"/>
      <c r="BB121" s="121"/>
      <c r="BC121" s="121"/>
      <c r="BD121" s="121"/>
      <c r="BE121" s="121"/>
      <c r="BF121" s="121"/>
      <c r="BG121" s="121"/>
      <c r="BJ121" s="121"/>
      <c r="BT121" s="121"/>
      <c r="CD121" s="121"/>
      <c r="CN121" s="121"/>
      <c r="CX121" s="121"/>
      <c r="DH121" s="121"/>
      <c r="DR121" s="121"/>
      <c r="EB121" s="121"/>
      <c r="EL121" s="121"/>
      <c r="EV121" s="121"/>
      <c r="FF121" s="121"/>
      <c r="FP121" s="121"/>
      <c r="FZ121" s="121"/>
      <c r="GJ121" s="121"/>
      <c r="GT121" s="121"/>
      <c r="HD121" s="121"/>
      <c r="HN121" s="121"/>
      <c r="HX121" s="121"/>
      <c r="IH121" s="121"/>
    </row>
    <row xmlns:x14ac="http://schemas.microsoft.com/office/spreadsheetml/2009/9/ac" r="122" s="3" customFormat="true" x14ac:dyDescent="0.25">
      <c r="A122" s="389" t="str">
        <f ca="true">IF(ISBLANK('Data Summary'!A124),"",'Data Summary'!A124)</f>
        <v/>
      </c>
      <c r="B122" s="121"/>
      <c r="L122" s="121"/>
      <c r="V122" s="121"/>
      <c r="AF122" s="121"/>
      <c r="AP122" s="121"/>
      <c r="AZ122" s="121"/>
      <c r="BA122" s="121"/>
      <c r="BB122" s="121"/>
      <c r="BC122" s="121"/>
      <c r="BD122" s="121"/>
      <c r="BE122" s="121"/>
      <c r="BF122" s="121"/>
      <c r="BG122" s="121"/>
      <c r="BJ122" s="121"/>
      <c r="BT122" s="121"/>
      <c r="CD122" s="121"/>
      <c r="CN122" s="121"/>
      <c r="CX122" s="121"/>
      <c r="DH122" s="121"/>
      <c r="DR122" s="121"/>
      <c r="EB122" s="121"/>
      <c r="EL122" s="121"/>
      <c r="EV122" s="121"/>
      <c r="FF122" s="121"/>
      <c r="FP122" s="121"/>
      <c r="FZ122" s="121"/>
      <c r="GJ122" s="121"/>
      <c r="GT122" s="121"/>
      <c r="HD122" s="121"/>
      <c r="HN122" s="121"/>
      <c r="HX122" s="121"/>
      <c r="IH122" s="121"/>
    </row>
    <row xmlns:x14ac="http://schemas.microsoft.com/office/spreadsheetml/2009/9/ac" r="123" s="3" customFormat="true" x14ac:dyDescent="0.25">
      <c r="A123" s="389" t="str">
        <f ca="true">IF(ISBLANK('Data Summary'!A125),"",'Data Summary'!A125)</f>
        <v/>
      </c>
      <c r="B123" s="121"/>
      <c r="L123" s="121"/>
      <c r="V123" s="121"/>
      <c r="AF123" s="121"/>
      <c r="AP123" s="121"/>
      <c r="AZ123" s="121"/>
      <c r="BA123" s="121"/>
      <c r="BB123" s="121"/>
      <c r="BC123" s="121"/>
      <c r="BD123" s="121"/>
      <c r="BE123" s="121"/>
      <c r="BF123" s="121"/>
      <c r="BG123" s="121"/>
      <c r="BJ123" s="121"/>
      <c r="BT123" s="121"/>
      <c r="CD123" s="121"/>
      <c r="CN123" s="121"/>
      <c r="CX123" s="121"/>
      <c r="DH123" s="121"/>
      <c r="DR123" s="121"/>
      <c r="EB123" s="121"/>
      <c r="EL123" s="121"/>
      <c r="EV123" s="121"/>
      <c r="FF123" s="121"/>
      <c r="FP123" s="121"/>
      <c r="FZ123" s="121"/>
      <c r="GJ123" s="121"/>
      <c r="GT123" s="121"/>
      <c r="HD123" s="121"/>
      <c r="HN123" s="121"/>
      <c r="HX123" s="121"/>
      <c r="IH123" s="121"/>
    </row>
    <row xmlns:x14ac="http://schemas.microsoft.com/office/spreadsheetml/2009/9/ac" r="124" s="3" customFormat="true" x14ac:dyDescent="0.25">
      <c r="A124" s="389" t="str">
        <f ca="true">IF(ISBLANK('Data Summary'!A126),"",'Data Summary'!A126)</f>
        <v/>
      </c>
      <c r="B124" s="121"/>
      <c r="L124" s="121"/>
      <c r="V124" s="121"/>
      <c r="AF124" s="121"/>
      <c r="AP124" s="121"/>
      <c r="AZ124" s="121"/>
      <c r="BA124" s="121"/>
      <c r="BB124" s="121"/>
      <c r="BC124" s="121"/>
      <c r="BD124" s="121"/>
      <c r="BE124" s="121"/>
      <c r="BF124" s="121"/>
      <c r="BG124" s="121"/>
      <c r="BJ124" s="121"/>
      <c r="BT124" s="121"/>
      <c r="CD124" s="121"/>
      <c r="CN124" s="121"/>
      <c r="CX124" s="121"/>
      <c r="DH124" s="121"/>
      <c r="DR124" s="121"/>
      <c r="EB124" s="121"/>
      <c r="EL124" s="121"/>
      <c r="EV124" s="121"/>
      <c r="FF124" s="121"/>
      <c r="FP124" s="121"/>
      <c r="FZ124" s="121"/>
      <c r="GJ124" s="121"/>
      <c r="GT124" s="121"/>
      <c r="HD124" s="121"/>
      <c r="HN124" s="121"/>
      <c r="HX124" s="121"/>
      <c r="IH124" s="121"/>
    </row>
    <row xmlns:x14ac="http://schemas.microsoft.com/office/spreadsheetml/2009/9/ac" r="125" s="3" customFormat="true" x14ac:dyDescent="0.25">
      <c r="A125" s="389" t="str">
        <f ca="true">IF(ISBLANK('Data Summary'!A127),"",'Data Summary'!A127)</f>
        <v/>
      </c>
      <c r="B125" s="121"/>
      <c r="L125" s="121"/>
      <c r="V125" s="121"/>
      <c r="AF125" s="121"/>
      <c r="AP125" s="121"/>
      <c r="AZ125" s="121"/>
      <c r="BA125" s="121"/>
      <c r="BB125" s="121"/>
      <c r="BC125" s="121"/>
      <c r="BD125" s="121"/>
      <c r="BE125" s="121"/>
      <c r="BF125" s="121"/>
      <c r="BG125" s="121"/>
      <c r="BJ125" s="121"/>
      <c r="BT125" s="121"/>
      <c r="CD125" s="121"/>
      <c r="CN125" s="121"/>
      <c r="CX125" s="121"/>
      <c r="DH125" s="121"/>
      <c r="DR125" s="121"/>
      <c r="EB125" s="121"/>
      <c r="EL125" s="121"/>
      <c r="EV125" s="121"/>
      <c r="FF125" s="121"/>
      <c r="FP125" s="121"/>
      <c r="FZ125" s="121"/>
      <c r="GJ125" s="121"/>
      <c r="GT125" s="121"/>
      <c r="HD125" s="121"/>
      <c r="HN125" s="121"/>
      <c r="HX125" s="121"/>
      <c r="IH125" s="121"/>
    </row>
    <row xmlns:x14ac="http://schemas.microsoft.com/office/spreadsheetml/2009/9/ac" r="126" s="3" customFormat="true" x14ac:dyDescent="0.25">
      <c r="A126" s="389" t="str">
        <f ca="true">IF(ISBLANK('Data Summary'!A128),"",'Data Summary'!A128)</f>
        <v/>
      </c>
      <c r="B126" s="121"/>
      <c r="L126" s="121"/>
      <c r="V126" s="121"/>
      <c r="AF126" s="121"/>
      <c r="AP126" s="121"/>
      <c r="AZ126" s="121"/>
      <c r="BA126" s="121"/>
      <c r="BB126" s="121"/>
      <c r="BC126" s="121"/>
      <c r="BD126" s="121"/>
      <c r="BE126" s="121"/>
      <c r="BF126" s="121"/>
      <c r="BG126" s="121"/>
      <c r="BJ126" s="121"/>
      <c r="BT126" s="121"/>
      <c r="CD126" s="121"/>
      <c r="CN126" s="121"/>
      <c r="CX126" s="121"/>
      <c r="DH126" s="121"/>
      <c r="DR126" s="121"/>
      <c r="EB126" s="121"/>
      <c r="EL126" s="121"/>
      <c r="EV126" s="121"/>
      <c r="FF126" s="121"/>
      <c r="FP126" s="121"/>
      <c r="FZ126" s="121"/>
      <c r="GJ126" s="121"/>
      <c r="GT126" s="121"/>
      <c r="HD126" s="121"/>
      <c r="HN126" s="121"/>
      <c r="HX126" s="121"/>
      <c r="IH126" s="121"/>
    </row>
    <row xmlns:x14ac="http://schemas.microsoft.com/office/spreadsheetml/2009/9/ac" r="127" s="3" customFormat="true" x14ac:dyDescent="0.25">
      <c r="A127" s="389" t="str">
        <f ca="true">IF(ISBLANK('Data Summary'!A129),"",'Data Summary'!A129)</f>
        <v/>
      </c>
      <c r="B127" s="121"/>
      <c r="L127" s="121"/>
      <c r="V127" s="121"/>
      <c r="AF127" s="121"/>
      <c r="AP127" s="121"/>
      <c r="AZ127" s="121"/>
      <c r="BA127" s="121"/>
      <c r="BB127" s="121"/>
      <c r="BC127" s="121"/>
      <c r="BD127" s="121"/>
      <c r="BE127" s="121"/>
      <c r="BF127" s="121"/>
      <c r="BG127" s="121"/>
      <c r="BJ127" s="121"/>
      <c r="BT127" s="121"/>
      <c r="CD127" s="121"/>
      <c r="CN127" s="121"/>
      <c r="CX127" s="121"/>
      <c r="DH127" s="121"/>
      <c r="DR127" s="121"/>
      <c r="EB127" s="121"/>
      <c r="EL127" s="121"/>
      <c r="EV127" s="121"/>
      <c r="FF127" s="121"/>
      <c r="FP127" s="121"/>
      <c r="FZ127" s="121"/>
      <c r="GJ127" s="121"/>
      <c r="GT127" s="121"/>
      <c r="HD127" s="121"/>
      <c r="HN127" s="121"/>
      <c r="HX127" s="121"/>
      <c r="IH127" s="121"/>
    </row>
    <row xmlns:x14ac="http://schemas.microsoft.com/office/spreadsheetml/2009/9/ac" r="128" s="3" customFormat="true" x14ac:dyDescent="0.25">
      <c r="A128" s="389" t="str">
        <f ca="true">IF(ISBLANK('Data Summary'!A130),"",'Data Summary'!A130)</f>
        <v/>
      </c>
      <c r="B128" s="121"/>
      <c r="L128" s="121"/>
      <c r="V128" s="121"/>
      <c r="AF128" s="121"/>
      <c r="AP128" s="121"/>
      <c r="AZ128" s="121"/>
      <c r="BA128" s="121"/>
      <c r="BB128" s="121"/>
      <c r="BC128" s="121"/>
      <c r="BD128" s="121"/>
      <c r="BE128" s="121"/>
      <c r="BF128" s="121"/>
      <c r="BG128" s="121"/>
      <c r="BJ128" s="121"/>
      <c r="BT128" s="121"/>
      <c r="CD128" s="121"/>
      <c r="CN128" s="121"/>
      <c r="CX128" s="121"/>
      <c r="DH128" s="121"/>
      <c r="DR128" s="121"/>
      <c r="EB128" s="121"/>
      <c r="EL128" s="121"/>
      <c r="EV128" s="121"/>
      <c r="FF128" s="121"/>
      <c r="FP128" s="121"/>
      <c r="FZ128" s="121"/>
      <c r="GJ128" s="121"/>
      <c r="GT128" s="121"/>
      <c r="HD128" s="121"/>
      <c r="HN128" s="121"/>
      <c r="HX128" s="121"/>
      <c r="IH128" s="121"/>
    </row>
    <row xmlns:x14ac="http://schemas.microsoft.com/office/spreadsheetml/2009/9/ac" r="129" s="3" customFormat="true" x14ac:dyDescent="0.25">
      <c r="A129" s="389" t="str">
        <f ca="true">IF(ISBLANK('Data Summary'!A131),"",'Data Summary'!A131)</f>
        <v/>
      </c>
      <c r="B129" s="121"/>
      <c r="L129" s="121"/>
      <c r="V129" s="121"/>
      <c r="AF129" s="121"/>
      <c r="AP129" s="121"/>
      <c r="AZ129" s="121"/>
      <c r="BA129" s="121"/>
      <c r="BB129" s="121"/>
      <c r="BC129" s="121"/>
      <c r="BD129" s="121"/>
      <c r="BE129" s="121"/>
      <c r="BF129" s="121"/>
      <c r="BG129" s="121"/>
      <c r="BJ129" s="121"/>
      <c r="BT129" s="121"/>
      <c r="CD129" s="121"/>
      <c r="CN129" s="121"/>
      <c r="CX129" s="121"/>
      <c r="DH129" s="121"/>
      <c r="DR129" s="121"/>
      <c r="EB129" s="121"/>
      <c r="EL129" s="121"/>
      <c r="EV129" s="121"/>
      <c r="FF129" s="121"/>
      <c r="FP129" s="121"/>
      <c r="FZ129" s="121"/>
      <c r="GJ129" s="121"/>
      <c r="GT129" s="121"/>
      <c r="HD129" s="121"/>
      <c r="HN129" s="121"/>
      <c r="HX129" s="121"/>
      <c r="IH129" s="121"/>
    </row>
    <row xmlns:x14ac="http://schemas.microsoft.com/office/spreadsheetml/2009/9/ac" r="130" s="3" customFormat="true" x14ac:dyDescent="0.25">
      <c r="A130" s="389" t="str">
        <f ca="true">IF(ISBLANK('Data Summary'!A132),"",'Data Summary'!A132)</f>
        <v/>
      </c>
      <c r="B130" s="121"/>
      <c r="L130" s="121"/>
      <c r="V130" s="121"/>
      <c r="AF130" s="121"/>
      <c r="AP130" s="121"/>
      <c r="AZ130" s="121"/>
      <c r="BA130" s="121"/>
      <c r="BB130" s="121"/>
      <c r="BC130" s="121"/>
      <c r="BD130" s="121"/>
      <c r="BE130" s="121"/>
      <c r="BF130" s="121"/>
      <c r="BG130" s="121"/>
      <c r="BJ130" s="121"/>
      <c r="BT130" s="121"/>
      <c r="CD130" s="121"/>
      <c r="CN130" s="121"/>
      <c r="CX130" s="121"/>
      <c r="DH130" s="121"/>
      <c r="DR130" s="121"/>
      <c r="EB130" s="121"/>
      <c r="EL130" s="121"/>
      <c r="EV130" s="121"/>
      <c r="FF130" s="121"/>
      <c r="FP130" s="121"/>
      <c r="FZ130" s="121"/>
      <c r="GJ130" s="121"/>
      <c r="GT130" s="121"/>
      <c r="HD130" s="121"/>
      <c r="HN130" s="121"/>
      <c r="HX130" s="121"/>
      <c r="IH130" s="121"/>
    </row>
    <row xmlns:x14ac="http://schemas.microsoft.com/office/spreadsheetml/2009/9/ac" r="131" s="3" customFormat="true" x14ac:dyDescent="0.25">
      <c r="A131" s="389" t="str">
        <f ca="true">IF(ISBLANK('Data Summary'!A133),"",'Data Summary'!A133)</f>
        <v/>
      </c>
      <c r="B131" s="121"/>
      <c r="L131" s="121"/>
      <c r="V131" s="121"/>
      <c r="AF131" s="121"/>
      <c r="AP131" s="121"/>
      <c r="AZ131" s="121"/>
      <c r="BA131" s="121"/>
      <c r="BB131" s="121"/>
      <c r="BC131" s="121"/>
      <c r="BD131" s="121"/>
      <c r="BE131" s="121"/>
      <c r="BF131" s="121"/>
      <c r="BG131" s="121"/>
      <c r="BJ131" s="121"/>
      <c r="BT131" s="121"/>
      <c r="CD131" s="121"/>
      <c r="CN131" s="121"/>
      <c r="CX131" s="121"/>
      <c r="DH131" s="121"/>
      <c r="DR131" s="121"/>
      <c r="EB131" s="121"/>
      <c r="EL131" s="121"/>
      <c r="EV131" s="121"/>
      <c r="FF131" s="121"/>
      <c r="FP131" s="121"/>
      <c r="FZ131" s="121"/>
      <c r="GJ131" s="121"/>
      <c r="GT131" s="121"/>
      <c r="HD131" s="121"/>
      <c r="HN131" s="121"/>
      <c r="HX131" s="121"/>
      <c r="IH131" s="121"/>
    </row>
    <row xmlns:x14ac="http://schemas.microsoft.com/office/spreadsheetml/2009/9/ac" r="132" s="3" customFormat="true" x14ac:dyDescent="0.25">
      <c r="A132" s="389" t="str">
        <f ca="true">IF(ISBLANK('Data Summary'!A134),"",'Data Summary'!A134)</f>
        <v/>
      </c>
      <c r="B132" s="121"/>
      <c r="L132" s="121"/>
      <c r="V132" s="121"/>
      <c r="AF132" s="121"/>
      <c r="AP132" s="121"/>
      <c r="AZ132" s="121"/>
      <c r="BA132" s="121"/>
      <c r="BB132" s="121"/>
      <c r="BC132" s="121"/>
      <c r="BD132" s="121"/>
      <c r="BE132" s="121"/>
      <c r="BF132" s="121"/>
      <c r="BG132" s="121"/>
      <c r="BJ132" s="121"/>
      <c r="BT132" s="121"/>
      <c r="CD132" s="121"/>
      <c r="CN132" s="121"/>
      <c r="CX132" s="121"/>
      <c r="DH132" s="121"/>
      <c r="DR132" s="121"/>
      <c r="EB132" s="121"/>
      <c r="EL132" s="121"/>
      <c r="EV132" s="121"/>
      <c r="FF132" s="121"/>
      <c r="FP132" s="121"/>
      <c r="FZ132" s="121"/>
      <c r="GJ132" s="121"/>
      <c r="GT132" s="121"/>
      <c r="HD132" s="121"/>
      <c r="HN132" s="121"/>
      <c r="HX132" s="121"/>
      <c r="IH132" s="121"/>
    </row>
    <row xmlns:x14ac="http://schemas.microsoft.com/office/spreadsheetml/2009/9/ac" r="133" s="3" customFormat="true" x14ac:dyDescent="0.25">
      <c r="A133" s="389" t="str">
        <f ca="true">IF(ISBLANK('Data Summary'!A135),"",'Data Summary'!A135)</f>
        <v/>
      </c>
      <c r="B133" s="121"/>
      <c r="L133" s="121"/>
      <c r="V133" s="121"/>
      <c r="AF133" s="121"/>
      <c r="AP133" s="121"/>
      <c r="AZ133" s="121"/>
      <c r="BA133" s="121"/>
      <c r="BB133" s="121"/>
      <c r="BC133" s="121"/>
      <c r="BD133" s="121"/>
      <c r="BE133" s="121"/>
      <c r="BF133" s="121"/>
      <c r="BG133" s="121"/>
      <c r="BJ133" s="121"/>
      <c r="BT133" s="121"/>
      <c r="CD133" s="121"/>
      <c r="CN133" s="121"/>
      <c r="CX133" s="121"/>
      <c r="DH133" s="121"/>
      <c r="DR133" s="121"/>
      <c r="EB133" s="121"/>
      <c r="EL133" s="121"/>
      <c r="EV133" s="121"/>
      <c r="FF133" s="121"/>
      <c r="FP133" s="121"/>
      <c r="FZ133" s="121"/>
      <c r="GJ133" s="121"/>
      <c r="GT133" s="121"/>
      <c r="HD133" s="121"/>
      <c r="HN133" s="121"/>
      <c r="HX133" s="121"/>
      <c r="IH133" s="121"/>
    </row>
    <row xmlns:x14ac="http://schemas.microsoft.com/office/spreadsheetml/2009/9/ac" r="134" s="3" customFormat="true" x14ac:dyDescent="0.25">
      <c r="A134" s="389" t="str">
        <f ca="true">IF(ISBLANK('Data Summary'!A136),"",'Data Summary'!A136)</f>
        <v/>
      </c>
      <c r="B134" s="121"/>
      <c r="L134" s="121"/>
      <c r="V134" s="121"/>
      <c r="AF134" s="121"/>
      <c r="AP134" s="121"/>
      <c r="AZ134" s="121"/>
      <c r="BA134" s="121"/>
      <c r="BB134" s="121"/>
      <c r="BC134" s="121"/>
      <c r="BD134" s="121"/>
      <c r="BE134" s="121"/>
      <c r="BF134" s="121"/>
      <c r="BG134" s="121"/>
      <c r="BJ134" s="121"/>
      <c r="BT134" s="121"/>
      <c r="CD134" s="121"/>
      <c r="CN134" s="121"/>
      <c r="CX134" s="121"/>
      <c r="DH134" s="121"/>
      <c r="DR134" s="121"/>
      <c r="EB134" s="121"/>
      <c r="EL134" s="121"/>
      <c r="EV134" s="121"/>
      <c r="FF134" s="121"/>
      <c r="FP134" s="121"/>
      <c r="FZ134" s="121"/>
      <c r="GJ134" s="121"/>
      <c r="GT134" s="121"/>
      <c r="HD134" s="121"/>
      <c r="HN134" s="121"/>
      <c r="HX134" s="121"/>
      <c r="IH134" s="121"/>
    </row>
    <row xmlns:x14ac="http://schemas.microsoft.com/office/spreadsheetml/2009/9/ac" r="135" s="3" customFormat="true" x14ac:dyDescent="0.25">
      <c r="A135" s="389" t="str">
        <f ca="true">IF(ISBLANK('Data Summary'!A137),"",'Data Summary'!A137)</f>
        <v/>
      </c>
      <c r="B135" s="121"/>
      <c r="L135" s="121"/>
      <c r="V135" s="121"/>
      <c r="AF135" s="121"/>
      <c r="AP135" s="121"/>
      <c r="AZ135" s="121"/>
      <c r="BA135" s="121"/>
      <c r="BB135" s="121"/>
      <c r="BC135" s="121"/>
      <c r="BD135" s="121"/>
      <c r="BE135" s="121"/>
      <c r="BF135" s="121"/>
      <c r="BG135" s="121"/>
      <c r="BJ135" s="121"/>
      <c r="BT135" s="121"/>
      <c r="CD135" s="121"/>
      <c r="CN135" s="121"/>
      <c r="CX135" s="121"/>
      <c r="DH135" s="121"/>
      <c r="DR135" s="121"/>
      <c r="EB135" s="121"/>
      <c r="EL135" s="121"/>
      <c r="EV135" s="121"/>
      <c r="FF135" s="121"/>
      <c r="FP135" s="121"/>
      <c r="FZ135" s="121"/>
      <c r="GJ135" s="121"/>
      <c r="GT135" s="121"/>
      <c r="HD135" s="121"/>
      <c r="HN135" s="121"/>
      <c r="HX135" s="121"/>
      <c r="IH135" s="121"/>
    </row>
    <row xmlns:x14ac="http://schemas.microsoft.com/office/spreadsheetml/2009/9/ac" r="136" s="3" customFormat="true" x14ac:dyDescent="0.25">
      <c r="A136" s="389" t="str">
        <f ca="true">IF(ISBLANK('Data Summary'!A138),"",'Data Summary'!A138)</f>
        <v/>
      </c>
      <c r="B136" s="121"/>
      <c r="L136" s="121"/>
      <c r="V136" s="121"/>
      <c r="AF136" s="121"/>
      <c r="AP136" s="121"/>
      <c r="AZ136" s="121"/>
      <c r="BA136" s="121"/>
      <c r="BB136" s="121"/>
      <c r="BC136" s="121"/>
      <c r="BD136" s="121"/>
      <c r="BE136" s="121"/>
      <c r="BF136" s="121"/>
      <c r="BG136" s="121"/>
      <c r="BJ136" s="121"/>
      <c r="BT136" s="121"/>
      <c r="CD136" s="121"/>
      <c r="CN136" s="121"/>
      <c r="CX136" s="121"/>
      <c r="DH136" s="121"/>
      <c r="DR136" s="121"/>
      <c r="EB136" s="121"/>
      <c r="EL136" s="121"/>
      <c r="EV136" s="121"/>
      <c r="FF136" s="121"/>
      <c r="FP136" s="121"/>
      <c r="FZ136" s="121"/>
      <c r="GJ136" s="121"/>
      <c r="GT136" s="121"/>
      <c r="HD136" s="121"/>
      <c r="HN136" s="121"/>
      <c r="HX136" s="121"/>
      <c r="IH136" s="121"/>
    </row>
    <row xmlns:x14ac="http://schemas.microsoft.com/office/spreadsheetml/2009/9/ac" r="137" s="3" customFormat="true" x14ac:dyDescent="0.25">
      <c r="A137" s="389" t="str">
        <f ca="true">IF(ISBLANK('Data Summary'!A139),"",'Data Summary'!A139)</f>
        <v/>
      </c>
      <c r="B137" s="121"/>
      <c r="L137" s="121"/>
      <c r="V137" s="121"/>
      <c r="AF137" s="121"/>
      <c r="AP137" s="121"/>
      <c r="AZ137" s="121"/>
      <c r="BA137" s="121"/>
      <c r="BB137" s="121"/>
      <c r="BC137" s="121"/>
      <c r="BD137" s="121"/>
      <c r="BE137" s="121"/>
      <c r="BF137" s="121"/>
      <c r="BG137" s="121"/>
      <c r="BJ137" s="121"/>
      <c r="BT137" s="121"/>
      <c r="CD137" s="121"/>
      <c r="CN137" s="121"/>
      <c r="CX137" s="121"/>
      <c r="DH137" s="121"/>
      <c r="DR137" s="121"/>
      <c r="EB137" s="121"/>
      <c r="EL137" s="121"/>
      <c r="EV137" s="121"/>
      <c r="FF137" s="121"/>
      <c r="FP137" s="121"/>
      <c r="FZ137" s="121"/>
      <c r="GJ137" s="121"/>
      <c r="GT137" s="121"/>
      <c r="HD137" s="121"/>
      <c r="HN137" s="121"/>
      <c r="HX137" s="121"/>
      <c r="IH137" s="121"/>
    </row>
    <row xmlns:x14ac="http://schemas.microsoft.com/office/spreadsheetml/2009/9/ac" r="138" s="3" customFormat="true" x14ac:dyDescent="0.25">
      <c r="A138" s="389" t="str">
        <f ca="true">IF(ISBLANK('Data Summary'!A140),"",'Data Summary'!A140)</f>
        <v/>
      </c>
      <c r="B138" s="121"/>
      <c r="L138" s="121"/>
      <c r="V138" s="121"/>
      <c r="AF138" s="121"/>
      <c r="AP138" s="121"/>
      <c r="AZ138" s="121"/>
      <c r="BA138" s="121"/>
      <c r="BB138" s="121"/>
      <c r="BC138" s="121"/>
      <c r="BD138" s="121"/>
      <c r="BE138" s="121"/>
      <c r="BF138" s="121"/>
      <c r="BG138" s="121"/>
      <c r="BJ138" s="121"/>
      <c r="BT138" s="121"/>
      <c r="CD138" s="121"/>
      <c r="CN138" s="121"/>
      <c r="CX138" s="121"/>
      <c r="DH138" s="121"/>
      <c r="DR138" s="121"/>
      <c r="EB138" s="121"/>
      <c r="EL138" s="121"/>
      <c r="EV138" s="121"/>
      <c r="FF138" s="121"/>
      <c r="FP138" s="121"/>
      <c r="FZ138" s="121"/>
      <c r="GJ138" s="121"/>
      <c r="GT138" s="121"/>
      <c r="HD138" s="121"/>
      <c r="HN138" s="121"/>
      <c r="HX138" s="121"/>
      <c r="IH138" s="121"/>
    </row>
    <row xmlns:x14ac="http://schemas.microsoft.com/office/spreadsheetml/2009/9/ac" r="139" s="3" customFormat="true" x14ac:dyDescent="0.25">
      <c r="A139" s="389" t="str">
        <f ca="true">IF(ISBLANK('Data Summary'!A141),"",'Data Summary'!A141)</f>
        <v/>
      </c>
      <c r="B139" s="121"/>
      <c r="L139" s="121"/>
      <c r="V139" s="121"/>
      <c r="AF139" s="121"/>
      <c r="AP139" s="121"/>
      <c r="AZ139" s="121"/>
      <c r="BA139" s="121"/>
      <c r="BB139" s="121"/>
      <c r="BC139" s="121"/>
      <c r="BD139" s="121"/>
      <c r="BE139" s="121"/>
      <c r="BF139" s="121"/>
      <c r="BG139" s="121"/>
      <c r="BJ139" s="121"/>
      <c r="BT139" s="121"/>
      <c r="CD139" s="121"/>
      <c r="CN139" s="121"/>
      <c r="CX139" s="121"/>
      <c r="DH139" s="121"/>
      <c r="DR139" s="121"/>
      <c r="EB139" s="121"/>
      <c r="EL139" s="121"/>
      <c r="EV139" s="121"/>
      <c r="FF139" s="121"/>
      <c r="FP139" s="121"/>
      <c r="FZ139" s="121"/>
      <c r="GJ139" s="121"/>
      <c r="GT139" s="121"/>
      <c r="HD139" s="121"/>
      <c r="HN139" s="121"/>
      <c r="HX139" s="121"/>
      <c r="IH139" s="121"/>
    </row>
    <row xmlns:x14ac="http://schemas.microsoft.com/office/spreadsheetml/2009/9/ac" r="140" s="3" customFormat="true" x14ac:dyDescent="0.25">
      <c r="A140" s="389" t="str">
        <f ca="true">IF(ISBLANK('Data Summary'!A142),"",'Data Summary'!A142)</f>
        <v/>
      </c>
      <c r="B140" s="121"/>
      <c r="L140" s="121"/>
      <c r="V140" s="121"/>
      <c r="AF140" s="121"/>
      <c r="AP140" s="121"/>
      <c r="AZ140" s="121"/>
      <c r="BA140" s="121"/>
      <c r="BB140" s="121"/>
      <c r="BC140" s="121"/>
      <c r="BD140" s="121"/>
      <c r="BE140" s="121"/>
      <c r="BF140" s="121"/>
      <c r="BG140" s="121"/>
      <c r="BJ140" s="121"/>
      <c r="BT140" s="121"/>
      <c r="CD140" s="121"/>
      <c r="CN140" s="121"/>
      <c r="CX140" s="121"/>
      <c r="DH140" s="121"/>
      <c r="DR140" s="121"/>
      <c r="EB140" s="121"/>
      <c r="EL140" s="121"/>
      <c r="EV140" s="121"/>
      <c r="FF140" s="121"/>
      <c r="FP140" s="121"/>
      <c r="FZ140" s="121"/>
      <c r="GJ140" s="121"/>
      <c r="GT140" s="121"/>
      <c r="HD140" s="121"/>
      <c r="HN140" s="121"/>
      <c r="HX140" s="121"/>
      <c r="IH140" s="121"/>
    </row>
    <row xmlns:x14ac="http://schemas.microsoft.com/office/spreadsheetml/2009/9/ac" r="141" s="3" customFormat="true" x14ac:dyDescent="0.25">
      <c r="A141" s="389" t="str">
        <f ca="true">IF(ISBLANK('Data Summary'!A143),"",'Data Summary'!A143)</f>
        <v/>
      </c>
      <c r="B141" s="121"/>
      <c r="L141" s="121"/>
      <c r="V141" s="121"/>
      <c r="AF141" s="121"/>
      <c r="AP141" s="121"/>
      <c r="AZ141" s="121"/>
      <c r="BA141" s="121"/>
      <c r="BB141" s="121"/>
      <c r="BC141" s="121"/>
      <c r="BD141" s="121"/>
      <c r="BE141" s="121"/>
      <c r="BF141" s="121"/>
      <c r="BG141" s="121"/>
      <c r="BJ141" s="121"/>
      <c r="BT141" s="121"/>
      <c r="CD141" s="121"/>
      <c r="CN141" s="121"/>
      <c r="CX141" s="121"/>
      <c r="DH141" s="121"/>
      <c r="DR141" s="121"/>
      <c r="EB141" s="121"/>
      <c r="EL141" s="121"/>
      <c r="EV141" s="121"/>
      <c r="FF141" s="121"/>
      <c r="FP141" s="121"/>
      <c r="FZ141" s="121"/>
      <c r="GJ141" s="121"/>
      <c r="GT141" s="121"/>
      <c r="HD141" s="121"/>
      <c r="HN141" s="121"/>
      <c r="HX141" s="121"/>
      <c r="IH141" s="121"/>
    </row>
    <row xmlns:x14ac="http://schemas.microsoft.com/office/spreadsheetml/2009/9/ac" r="142" s="3" customFormat="true" x14ac:dyDescent="0.25">
      <c r="A142" s="389" t="str">
        <f ca="true">IF(ISBLANK('Data Summary'!A144),"",'Data Summary'!A144)</f>
        <v/>
      </c>
      <c r="B142" s="121"/>
      <c r="L142" s="121"/>
      <c r="V142" s="121"/>
      <c r="AF142" s="121"/>
      <c r="AP142" s="121"/>
      <c r="AZ142" s="121"/>
      <c r="BA142" s="121"/>
      <c r="BB142" s="121"/>
      <c r="BC142" s="121"/>
      <c r="BD142" s="121"/>
      <c r="BE142" s="121"/>
      <c r="BF142" s="121"/>
      <c r="BG142" s="121"/>
      <c r="BJ142" s="121"/>
      <c r="BT142" s="121"/>
      <c r="CD142" s="121"/>
      <c r="CN142" s="121"/>
      <c r="CX142" s="121"/>
      <c r="DH142" s="121"/>
      <c r="DR142" s="121"/>
      <c r="EB142" s="121"/>
      <c r="EL142" s="121"/>
      <c r="EV142" s="121"/>
      <c r="FF142" s="121"/>
      <c r="FP142" s="121"/>
      <c r="FZ142" s="121"/>
      <c r="GJ142" s="121"/>
      <c r="GT142" s="121"/>
      <c r="HD142" s="121"/>
      <c r="HN142" s="121"/>
      <c r="HX142" s="121"/>
      <c r="IH142" s="121"/>
    </row>
    <row xmlns:x14ac="http://schemas.microsoft.com/office/spreadsheetml/2009/9/ac" r="143" s="3" customFormat="true" x14ac:dyDescent="0.25">
      <c r="A143" s="389" t="str">
        <f ca="true">IF(ISBLANK('Data Summary'!A145),"",'Data Summary'!A145)</f>
        <v/>
      </c>
      <c r="B143" s="121"/>
      <c r="L143" s="121"/>
      <c r="V143" s="121"/>
      <c r="AF143" s="121"/>
      <c r="AP143" s="121"/>
      <c r="AZ143" s="121"/>
      <c r="BA143" s="121"/>
      <c r="BB143" s="121"/>
      <c r="BC143" s="121"/>
      <c r="BD143" s="121"/>
      <c r="BE143" s="121"/>
      <c r="BF143" s="121"/>
      <c r="BG143" s="121"/>
      <c r="BJ143" s="121"/>
      <c r="BT143" s="121"/>
      <c r="CD143" s="121"/>
      <c r="CN143" s="121"/>
      <c r="CX143" s="121"/>
      <c r="DH143" s="121"/>
      <c r="DR143" s="121"/>
      <c r="EB143" s="121"/>
      <c r="EL143" s="121"/>
      <c r="EV143" s="121"/>
      <c r="FF143" s="121"/>
      <c r="FP143" s="121"/>
      <c r="FZ143" s="121"/>
      <c r="GJ143" s="121"/>
      <c r="GT143" s="121"/>
      <c r="HD143" s="121"/>
      <c r="HN143" s="121"/>
      <c r="HX143" s="121"/>
      <c r="IH143" s="121"/>
    </row>
    <row xmlns:x14ac="http://schemas.microsoft.com/office/spreadsheetml/2009/9/ac" r="144" s="3" customFormat="true" x14ac:dyDescent="0.25">
      <c r="A144" s="389" t="str">
        <f ca="true">IF(ISBLANK('Data Summary'!A146),"",'Data Summary'!A146)</f>
        <v/>
      </c>
      <c r="B144" s="121"/>
      <c r="L144" s="121"/>
      <c r="V144" s="121"/>
      <c r="AF144" s="121"/>
      <c r="AP144" s="121"/>
      <c r="AZ144" s="121"/>
      <c r="BA144" s="121"/>
      <c r="BB144" s="121"/>
      <c r="BC144" s="121"/>
      <c r="BD144" s="121"/>
      <c r="BE144" s="121"/>
      <c r="BF144" s="121"/>
      <c r="BG144" s="121"/>
      <c r="BJ144" s="121"/>
      <c r="BT144" s="121"/>
      <c r="CD144" s="121"/>
      <c r="CN144" s="121"/>
      <c r="CX144" s="121"/>
      <c r="DH144" s="121"/>
      <c r="DR144" s="121"/>
      <c r="EB144" s="121"/>
      <c r="EL144" s="121"/>
      <c r="EV144" s="121"/>
      <c r="FF144" s="121"/>
      <c r="FP144" s="121"/>
      <c r="FZ144" s="121"/>
      <c r="GJ144" s="121"/>
      <c r="GT144" s="121"/>
      <c r="HD144" s="121"/>
      <c r="HN144" s="121"/>
      <c r="HX144" s="121"/>
      <c r="IH144" s="121"/>
    </row>
    <row xmlns:x14ac="http://schemas.microsoft.com/office/spreadsheetml/2009/9/ac" r="145" s="3" customFormat="true" x14ac:dyDescent="0.25">
      <c r="A145" s="389" t="str">
        <f ca="true">IF(ISBLANK('Data Summary'!A147),"",'Data Summary'!A147)</f>
        <v/>
      </c>
      <c r="B145" s="121"/>
      <c r="L145" s="121"/>
      <c r="V145" s="121"/>
      <c r="AF145" s="121"/>
      <c r="AP145" s="121"/>
      <c r="AZ145" s="121"/>
      <c r="BA145" s="121"/>
      <c r="BB145" s="121"/>
      <c r="BC145" s="121"/>
      <c r="BD145" s="121"/>
      <c r="BE145" s="121"/>
      <c r="BF145" s="121"/>
      <c r="BG145" s="121"/>
      <c r="BJ145" s="121"/>
      <c r="BT145" s="121"/>
      <c r="CD145" s="121"/>
      <c r="CN145" s="121"/>
      <c r="CX145" s="121"/>
      <c r="DH145" s="121"/>
      <c r="DR145" s="121"/>
      <c r="EB145" s="121"/>
      <c r="EL145" s="121"/>
      <c r="EV145" s="121"/>
      <c r="FF145" s="121"/>
      <c r="FP145" s="121"/>
      <c r="FZ145" s="121"/>
      <c r="GJ145" s="121"/>
      <c r="GT145" s="121"/>
      <c r="HD145" s="121"/>
      <c r="HN145" s="121"/>
      <c r="HX145" s="121"/>
      <c r="IH145" s="121"/>
    </row>
    <row xmlns:x14ac="http://schemas.microsoft.com/office/spreadsheetml/2009/9/ac" r="146" s="3" customFormat="true" x14ac:dyDescent="0.25">
      <c r="A146" s="389" t="str">
        <f ca="true">IF(ISBLANK('Data Summary'!A148),"",'Data Summary'!A148)</f>
        <v/>
      </c>
      <c r="B146" s="121"/>
      <c r="L146" s="121"/>
      <c r="V146" s="121"/>
      <c r="AF146" s="121"/>
      <c r="AP146" s="121"/>
      <c r="AZ146" s="121"/>
      <c r="BA146" s="121"/>
      <c r="BB146" s="121"/>
      <c r="BC146" s="121"/>
      <c r="BD146" s="121"/>
      <c r="BE146" s="121"/>
      <c r="BF146" s="121"/>
      <c r="BG146" s="121"/>
      <c r="BJ146" s="121"/>
      <c r="BT146" s="121"/>
      <c r="CD146" s="121"/>
      <c r="CN146" s="121"/>
      <c r="CX146" s="121"/>
      <c r="DH146" s="121"/>
      <c r="DR146" s="121"/>
      <c r="EB146" s="121"/>
      <c r="EL146" s="121"/>
      <c r="EV146" s="121"/>
      <c r="FF146" s="121"/>
      <c r="FP146" s="121"/>
      <c r="FZ146" s="121"/>
      <c r="GJ146" s="121"/>
      <c r="GT146" s="121"/>
      <c r="HD146" s="121"/>
      <c r="HN146" s="121"/>
      <c r="HX146" s="121"/>
      <c r="IH146" s="121"/>
    </row>
    <row xmlns:x14ac="http://schemas.microsoft.com/office/spreadsheetml/2009/9/ac" r="147" s="3" customFormat="true" x14ac:dyDescent="0.25">
      <c r="A147" s="389" t="str">
        <f ca="true">IF(ISBLANK('Data Summary'!A149),"",'Data Summary'!A149)</f>
        <v/>
      </c>
      <c r="B147" s="121"/>
      <c r="L147" s="121"/>
      <c r="V147" s="121"/>
      <c r="AF147" s="121"/>
      <c r="AP147" s="121"/>
      <c r="AZ147" s="121"/>
      <c r="BA147" s="121"/>
      <c r="BB147" s="121"/>
      <c r="BC147" s="121"/>
      <c r="BD147" s="121"/>
      <c r="BE147" s="121"/>
      <c r="BF147" s="121"/>
      <c r="BG147" s="121"/>
      <c r="BJ147" s="121"/>
      <c r="BT147" s="121"/>
      <c r="CD147" s="121"/>
      <c r="CN147" s="121"/>
      <c r="CX147" s="121"/>
      <c r="DH147" s="121"/>
      <c r="DR147" s="121"/>
      <c r="EB147" s="121"/>
      <c r="EL147" s="121"/>
      <c r="EV147" s="121"/>
      <c r="FF147" s="121"/>
      <c r="FP147" s="121"/>
      <c r="FZ147" s="121"/>
      <c r="GJ147" s="121"/>
      <c r="GT147" s="121"/>
      <c r="HD147" s="121"/>
      <c r="HN147" s="121"/>
      <c r="HX147" s="121"/>
      <c r="IH147" s="121"/>
    </row>
    <row xmlns:x14ac="http://schemas.microsoft.com/office/spreadsheetml/2009/9/ac" r="148" s="3" customFormat="true" x14ac:dyDescent="0.25">
      <c r="A148" s="389" t="str">
        <f ca="true">IF(ISBLANK('Data Summary'!A150),"",'Data Summary'!A150)</f>
        <v/>
      </c>
      <c r="B148" s="121"/>
      <c r="L148" s="121"/>
      <c r="V148" s="121"/>
      <c r="AF148" s="121"/>
      <c r="AP148" s="121"/>
      <c r="AZ148" s="121"/>
      <c r="BA148" s="121"/>
      <c r="BB148" s="121"/>
      <c r="BC148" s="121"/>
      <c r="BD148" s="121"/>
      <c r="BE148" s="121"/>
      <c r="BF148" s="121"/>
      <c r="BG148" s="121"/>
      <c r="BJ148" s="121"/>
      <c r="BT148" s="121"/>
      <c r="CD148" s="121"/>
      <c r="CN148" s="121"/>
      <c r="CX148" s="121"/>
      <c r="DH148" s="121"/>
      <c r="DR148" s="121"/>
      <c r="EB148" s="121"/>
      <c r="EL148" s="121"/>
      <c r="EV148" s="121"/>
      <c r="FF148" s="121"/>
      <c r="FP148" s="121"/>
      <c r="FZ148" s="121"/>
      <c r="GJ148" s="121"/>
      <c r="GT148" s="121"/>
      <c r="HD148" s="121"/>
      <c r="HN148" s="121"/>
      <c r="HX148" s="121"/>
      <c r="IH148" s="121"/>
    </row>
    <row xmlns:x14ac="http://schemas.microsoft.com/office/spreadsheetml/2009/9/ac" r="149" s="3" customFormat="true" x14ac:dyDescent="0.25">
      <c r="A149" s="389" t="str">
        <f ca="true">IF(ISBLANK('Data Summary'!A151),"",'Data Summary'!A151)</f>
        <v/>
      </c>
      <c r="B149" s="121"/>
      <c r="L149" s="121"/>
      <c r="V149" s="121"/>
      <c r="AF149" s="121"/>
      <c r="AP149" s="121"/>
      <c r="AZ149" s="121"/>
      <c r="BA149" s="121"/>
      <c r="BB149" s="121"/>
      <c r="BC149" s="121"/>
      <c r="BD149" s="121"/>
      <c r="BE149" s="121"/>
      <c r="BF149" s="121"/>
      <c r="BG149" s="121"/>
      <c r="BJ149" s="121"/>
      <c r="BT149" s="121"/>
      <c r="CD149" s="121"/>
      <c r="CN149" s="121"/>
      <c r="CX149" s="121"/>
      <c r="DH149" s="121"/>
      <c r="DR149" s="121"/>
      <c r="EB149" s="121"/>
      <c r="EL149" s="121"/>
      <c r="EV149" s="121"/>
      <c r="FF149" s="121"/>
      <c r="FP149" s="121"/>
      <c r="FZ149" s="121"/>
      <c r="GJ149" s="121"/>
      <c r="GT149" s="121"/>
      <c r="HD149" s="121"/>
      <c r="HN149" s="121"/>
      <c r="HX149" s="121"/>
      <c r="IH149" s="121"/>
    </row>
    <row xmlns:x14ac="http://schemas.microsoft.com/office/spreadsheetml/2009/9/ac" r="150" s="3" customFormat="true" x14ac:dyDescent="0.25">
      <c r="A150" s="389" t="str">
        <f ca="true">IF(ISBLANK('Data Summary'!A152),"",'Data Summary'!A152)</f>
        <v/>
      </c>
      <c r="B150" s="121"/>
      <c r="L150" s="121"/>
      <c r="V150" s="121"/>
      <c r="AF150" s="121"/>
      <c r="AP150" s="121"/>
      <c r="AZ150" s="121"/>
      <c r="BA150" s="121"/>
      <c r="BB150" s="121"/>
      <c r="BC150" s="121"/>
      <c r="BD150" s="121"/>
      <c r="BE150" s="121"/>
      <c r="BF150" s="121"/>
      <c r="BG150" s="121"/>
      <c r="BJ150" s="121"/>
      <c r="BT150" s="121"/>
      <c r="CD150" s="121"/>
      <c r="CN150" s="121"/>
      <c r="CX150" s="121"/>
      <c r="DH150" s="121"/>
      <c r="DR150" s="121"/>
      <c r="EB150" s="121"/>
      <c r="EL150" s="121"/>
      <c r="EV150" s="121"/>
      <c r="FF150" s="121"/>
      <c r="FP150" s="121"/>
      <c r="FZ150" s="121"/>
      <c r="GJ150" s="121"/>
      <c r="GT150" s="121"/>
      <c r="HD150" s="121"/>
      <c r="HN150" s="121"/>
      <c r="HX150" s="121"/>
      <c r="IH150" s="121"/>
    </row>
    <row xmlns:x14ac="http://schemas.microsoft.com/office/spreadsheetml/2009/9/ac" r="151" s="3" customFormat="true" x14ac:dyDescent="0.25">
      <c r="A151" s="389" t="str">
        <f ca="true">IF(ISBLANK('Data Summary'!A153),"",'Data Summary'!A153)</f>
        <v/>
      </c>
      <c r="B151" s="121"/>
      <c r="L151" s="121"/>
      <c r="V151" s="121"/>
      <c r="AF151" s="121"/>
      <c r="AP151" s="121"/>
      <c r="AZ151" s="121"/>
      <c r="BA151" s="121"/>
      <c r="BB151" s="121"/>
      <c r="BC151" s="121"/>
      <c r="BD151" s="121"/>
      <c r="BE151" s="121"/>
      <c r="BF151" s="121"/>
      <c r="BG151" s="121"/>
      <c r="BJ151" s="121"/>
      <c r="BT151" s="121"/>
      <c r="CD151" s="121"/>
      <c r="CN151" s="121"/>
      <c r="CX151" s="121"/>
      <c r="DH151" s="121"/>
      <c r="DR151" s="121"/>
      <c r="EB151" s="121"/>
      <c r="EL151" s="121"/>
      <c r="EV151" s="121"/>
      <c r="FF151" s="121"/>
      <c r="FP151" s="121"/>
      <c r="FZ151" s="121"/>
      <c r="GJ151" s="121"/>
      <c r="GT151" s="121"/>
      <c r="HD151" s="121"/>
      <c r="HN151" s="121"/>
      <c r="HX151" s="121"/>
      <c r="IH151" s="121"/>
    </row>
    <row xmlns:x14ac="http://schemas.microsoft.com/office/spreadsheetml/2009/9/ac" r="152" s="3" customFormat="true" x14ac:dyDescent="0.25">
      <c r="A152" s="383"/>
      <c r="B152" s="121"/>
      <c r="L152" s="121"/>
      <c r="V152" s="121"/>
      <c r="AF152" s="121"/>
      <c r="AP152" s="121"/>
      <c r="AZ152" s="121"/>
      <c r="BA152" s="121"/>
      <c r="BB152" s="121"/>
      <c r="BC152" s="121"/>
      <c r="BD152" s="121"/>
      <c r="BE152" s="121"/>
      <c r="BF152" s="121"/>
      <c r="BG152" s="121"/>
      <c r="BJ152" s="121"/>
      <c r="BT152" s="121"/>
      <c r="CD152" s="121"/>
      <c r="CN152" s="121"/>
      <c r="CX152" s="121"/>
      <c r="DH152" s="121"/>
      <c r="DR152" s="121"/>
      <c r="EB152" s="121"/>
      <c r="EL152" s="121"/>
      <c r="EV152" s="121"/>
      <c r="FF152" s="121"/>
      <c r="FP152" s="121"/>
      <c r="FZ152" s="121"/>
      <c r="GJ152" s="121"/>
      <c r="GT152" s="121"/>
      <c r="HD152" s="121"/>
      <c r="HN152" s="121"/>
      <c r="HX152" s="121"/>
      <c r="IH152" s="121"/>
    </row>
    <row xmlns:x14ac="http://schemas.microsoft.com/office/spreadsheetml/2009/9/ac" r="153" s="3" customFormat="true" x14ac:dyDescent="0.25">
      <c r="A153" s="383"/>
      <c r="B153" s="121"/>
      <c r="L153" s="121"/>
      <c r="V153" s="121"/>
      <c r="AF153" s="121"/>
      <c r="AP153" s="121"/>
      <c r="AZ153" s="121"/>
      <c r="BA153" s="121"/>
      <c r="BB153" s="121"/>
      <c r="BC153" s="121"/>
      <c r="BD153" s="121"/>
      <c r="BE153" s="121"/>
      <c r="BF153" s="121"/>
      <c r="BG153" s="121"/>
      <c r="BJ153" s="121"/>
      <c r="BT153" s="121"/>
      <c r="CD153" s="121"/>
      <c r="CN153" s="121"/>
      <c r="CX153" s="121"/>
      <c r="DH153" s="121"/>
      <c r="DR153" s="121"/>
      <c r="EB153" s="121"/>
      <c r="EL153" s="121"/>
      <c r="EV153" s="121"/>
      <c r="FF153" s="121"/>
      <c r="FP153" s="121"/>
      <c r="FZ153" s="121"/>
      <c r="GJ153" s="121"/>
      <c r="GT153" s="121"/>
      <c r="HD153" s="121"/>
      <c r="HN153" s="121"/>
      <c r="HX153" s="121"/>
      <c r="IH153" s="121"/>
    </row>
    <row xmlns:x14ac="http://schemas.microsoft.com/office/spreadsheetml/2009/9/ac" r="154" s="3" customFormat="true" x14ac:dyDescent="0.25">
      <c r="A154" s="383"/>
      <c r="B154" s="121"/>
      <c r="L154" s="121"/>
      <c r="V154" s="121"/>
      <c r="AF154" s="121"/>
      <c r="AP154" s="121"/>
      <c r="AZ154" s="121"/>
      <c r="BA154" s="121"/>
      <c r="BB154" s="121"/>
      <c r="BC154" s="121"/>
      <c r="BD154" s="121"/>
      <c r="BE154" s="121"/>
      <c r="BF154" s="121"/>
      <c r="BG154" s="121"/>
      <c r="BJ154" s="121"/>
      <c r="BT154" s="121"/>
      <c r="CD154" s="121"/>
      <c r="CN154" s="121"/>
      <c r="CX154" s="121"/>
      <c r="DH154" s="121"/>
      <c r="DR154" s="121"/>
      <c r="EB154" s="121"/>
      <c r="EL154" s="121"/>
      <c r="EV154" s="121"/>
      <c r="FF154" s="121"/>
      <c r="FP154" s="121"/>
      <c r="FZ154" s="121"/>
      <c r="GJ154" s="121"/>
      <c r="GT154" s="121"/>
      <c r="HD154" s="121"/>
      <c r="HN154" s="121"/>
      <c r="HX154" s="121"/>
      <c r="IH154" s="121"/>
    </row>
    <row xmlns:x14ac="http://schemas.microsoft.com/office/spreadsheetml/2009/9/ac" r="155" s="3" customFormat="true" x14ac:dyDescent="0.25">
      <c r="A155" s="383"/>
      <c r="B155" s="121"/>
      <c r="L155" s="121"/>
      <c r="V155" s="121"/>
      <c r="AF155" s="121"/>
      <c r="AP155" s="121"/>
      <c r="AZ155" s="121"/>
      <c r="BA155" s="121"/>
      <c r="BB155" s="121"/>
      <c r="BC155" s="121"/>
      <c r="BD155" s="121"/>
      <c r="BE155" s="121"/>
      <c r="BF155" s="121"/>
      <c r="BG155" s="121"/>
      <c r="BJ155" s="121"/>
      <c r="BT155" s="121"/>
      <c r="CD155" s="121"/>
      <c r="CN155" s="121"/>
      <c r="CX155" s="121"/>
      <c r="DH155" s="121"/>
      <c r="DR155" s="121"/>
      <c r="EB155" s="121"/>
      <c r="EL155" s="121"/>
      <c r="EV155" s="121"/>
      <c r="FF155" s="121"/>
      <c r="FP155" s="121"/>
      <c r="FZ155" s="121"/>
      <c r="GJ155" s="121"/>
      <c r="GT155" s="121"/>
      <c r="HD155" s="121"/>
      <c r="HN155" s="121"/>
      <c r="HX155" s="121"/>
      <c r="IH155" s="121"/>
    </row>
    <row xmlns:x14ac="http://schemas.microsoft.com/office/spreadsheetml/2009/9/ac" r="156" s="3" customFormat="true" x14ac:dyDescent="0.25">
      <c r="A156" s="383"/>
      <c r="B156" s="121"/>
      <c r="L156" s="121"/>
      <c r="V156" s="121"/>
      <c r="AF156" s="121"/>
      <c r="AP156" s="121"/>
      <c r="AZ156" s="121"/>
      <c r="BA156" s="121"/>
      <c r="BB156" s="121"/>
      <c r="BC156" s="121"/>
      <c r="BD156" s="121"/>
      <c r="BE156" s="121"/>
      <c r="BF156" s="121"/>
      <c r="BG156" s="121"/>
      <c r="BJ156" s="121"/>
      <c r="BT156" s="121"/>
      <c r="CD156" s="121"/>
      <c r="CN156" s="121"/>
      <c r="CX156" s="121"/>
      <c r="DH156" s="121"/>
      <c r="DR156" s="121"/>
      <c r="EB156" s="121"/>
      <c r="EL156" s="121"/>
      <c r="EV156" s="121"/>
      <c r="FF156" s="121"/>
      <c r="FP156" s="121"/>
      <c r="FZ156" s="121"/>
      <c r="GJ156" s="121"/>
      <c r="GT156" s="121"/>
      <c r="HD156" s="121"/>
      <c r="HN156" s="121"/>
      <c r="HX156" s="121"/>
      <c r="IH156" s="121"/>
    </row>
    <row xmlns:x14ac="http://schemas.microsoft.com/office/spreadsheetml/2009/9/ac" r="157" s="3" customFormat="true" x14ac:dyDescent="0.25">
      <c r="A157" s="383"/>
      <c r="B157" s="121"/>
      <c r="L157" s="121"/>
      <c r="V157" s="121"/>
      <c r="AF157" s="121"/>
      <c r="AP157" s="121"/>
      <c r="AZ157" s="121"/>
      <c r="BA157" s="121"/>
      <c r="BB157" s="121"/>
      <c r="BC157" s="121"/>
      <c r="BD157" s="121"/>
      <c r="BE157" s="121"/>
      <c r="BF157" s="121"/>
      <c r="BG157" s="121"/>
      <c r="BJ157" s="121"/>
      <c r="BT157" s="121"/>
      <c r="CD157" s="121"/>
      <c r="CN157" s="121"/>
      <c r="CX157" s="121"/>
      <c r="DH157" s="121"/>
      <c r="DR157" s="121"/>
      <c r="EB157" s="121"/>
      <c r="EL157" s="121"/>
      <c r="EV157" s="121"/>
      <c r="FF157" s="121"/>
      <c r="FP157" s="121"/>
      <c r="FZ157" s="121"/>
      <c r="GJ157" s="121"/>
      <c r="GT157" s="121"/>
      <c r="HD157" s="121"/>
      <c r="HN157" s="121"/>
      <c r="HX157" s="121"/>
      <c r="IH157" s="121"/>
    </row>
    <row xmlns:x14ac="http://schemas.microsoft.com/office/spreadsheetml/2009/9/ac" r="158" s="3" customFormat="true" x14ac:dyDescent="0.25">
      <c r="A158" s="383"/>
      <c r="B158" s="121"/>
      <c r="L158" s="121"/>
      <c r="V158" s="121"/>
      <c r="AF158" s="121"/>
      <c r="AP158" s="121"/>
      <c r="AZ158" s="121"/>
      <c r="BA158" s="121"/>
      <c r="BB158" s="121"/>
      <c r="BC158" s="121"/>
      <c r="BD158" s="121"/>
      <c r="BE158" s="121"/>
      <c r="BF158" s="121"/>
      <c r="BG158" s="121"/>
      <c r="BJ158" s="121"/>
      <c r="BT158" s="121"/>
      <c r="CD158" s="121"/>
      <c r="CN158" s="121"/>
      <c r="CX158" s="121"/>
      <c r="DH158" s="121"/>
      <c r="DR158" s="121"/>
      <c r="EB158" s="121"/>
      <c r="EL158" s="121"/>
      <c r="EV158" s="121"/>
      <c r="FF158" s="121"/>
      <c r="FP158" s="121"/>
      <c r="FZ158" s="121"/>
      <c r="GJ158" s="121"/>
      <c r="GT158" s="121"/>
      <c r="HD158" s="121"/>
      <c r="HN158" s="121"/>
      <c r="HX158" s="121"/>
      <c r="IH158" s="121"/>
    </row>
    <row xmlns:x14ac="http://schemas.microsoft.com/office/spreadsheetml/2009/9/ac" r="159" s="3" customFormat="true" x14ac:dyDescent="0.25">
      <c r="A159" s="383"/>
      <c r="B159" s="121"/>
      <c r="L159" s="121"/>
      <c r="V159" s="121"/>
      <c r="AF159" s="121"/>
      <c r="AP159" s="121"/>
      <c r="AZ159" s="121"/>
      <c r="BA159" s="121"/>
      <c r="BB159" s="121"/>
      <c r="BC159" s="121"/>
      <c r="BD159" s="121"/>
      <c r="BE159" s="121"/>
      <c r="BF159" s="121"/>
      <c r="BG159" s="121"/>
      <c r="BJ159" s="121"/>
      <c r="BT159" s="121"/>
      <c r="CD159" s="121"/>
      <c r="CN159" s="121"/>
      <c r="CX159" s="121"/>
      <c r="DH159" s="121"/>
      <c r="DR159" s="121"/>
      <c r="EB159" s="121"/>
      <c r="EL159" s="121"/>
      <c r="EV159" s="121"/>
      <c r="FF159" s="121"/>
      <c r="FP159" s="121"/>
      <c r="FZ159" s="121"/>
      <c r="GJ159" s="121"/>
      <c r="GT159" s="121"/>
      <c r="HD159" s="121"/>
      <c r="HN159" s="121"/>
      <c r="HX159" s="121"/>
      <c r="IH159" s="121"/>
    </row>
    <row xmlns:x14ac="http://schemas.microsoft.com/office/spreadsheetml/2009/9/ac" r="160" s="3" customFormat="true" x14ac:dyDescent="0.25">
      <c r="A160" s="383"/>
      <c r="B160" s="121"/>
      <c r="L160" s="121"/>
      <c r="V160" s="121"/>
      <c r="AF160" s="121"/>
      <c r="AP160" s="121"/>
      <c r="AZ160" s="121"/>
      <c r="BA160" s="121"/>
      <c r="BB160" s="121"/>
      <c r="BC160" s="121"/>
      <c r="BD160" s="121"/>
      <c r="BE160" s="121"/>
      <c r="BF160" s="121"/>
      <c r="BG160" s="121"/>
      <c r="BJ160" s="121"/>
      <c r="BT160" s="121"/>
      <c r="CD160" s="121"/>
      <c r="CN160" s="121"/>
      <c r="CX160" s="121"/>
      <c r="DH160" s="121"/>
      <c r="DR160" s="121"/>
      <c r="EB160" s="121"/>
      <c r="EL160" s="121"/>
      <c r="EV160" s="121"/>
      <c r="FF160" s="121"/>
      <c r="FP160" s="121"/>
      <c r="FZ160" s="121"/>
      <c r="GJ160" s="121"/>
      <c r="GT160" s="121"/>
      <c r="HD160" s="121"/>
      <c r="HN160" s="121"/>
      <c r="HX160" s="121"/>
      <c r="IH160" s="121"/>
    </row>
    <row xmlns:x14ac="http://schemas.microsoft.com/office/spreadsheetml/2009/9/ac" r="161" s="3" customFormat="true" x14ac:dyDescent="0.25">
      <c r="A161" s="383"/>
      <c r="B161" s="121"/>
      <c r="L161" s="121"/>
      <c r="V161" s="121"/>
      <c r="AF161" s="121"/>
      <c r="AP161" s="121"/>
      <c r="AZ161" s="121"/>
      <c r="BA161" s="121"/>
      <c r="BB161" s="121"/>
      <c r="BC161" s="121"/>
      <c r="BD161" s="121"/>
      <c r="BE161" s="121"/>
      <c r="BF161" s="121"/>
      <c r="BG161" s="121"/>
      <c r="BJ161" s="121"/>
      <c r="BT161" s="121"/>
      <c r="CD161" s="121"/>
      <c r="CN161" s="121"/>
      <c r="CX161" s="121"/>
      <c r="DH161" s="121"/>
      <c r="DR161" s="121"/>
      <c r="EB161" s="121"/>
      <c r="EL161" s="121"/>
      <c r="EV161" s="121"/>
      <c r="FF161" s="121"/>
      <c r="FP161" s="121"/>
      <c r="FZ161" s="121"/>
      <c r="GJ161" s="121"/>
      <c r="GT161" s="121"/>
      <c r="HD161" s="121"/>
      <c r="HN161" s="121"/>
      <c r="HX161" s="121"/>
      <c r="IH161" s="121"/>
    </row>
    <row xmlns:x14ac="http://schemas.microsoft.com/office/spreadsheetml/2009/9/ac" r="162" s="3" customFormat="true" x14ac:dyDescent="0.25">
      <c r="A162" s="383"/>
      <c r="B162" s="121"/>
      <c r="L162" s="121"/>
      <c r="V162" s="121"/>
      <c r="AF162" s="121"/>
      <c r="AP162" s="121"/>
      <c r="AZ162" s="121"/>
      <c r="BA162" s="121"/>
      <c r="BB162" s="121"/>
      <c r="BC162" s="121"/>
      <c r="BD162" s="121"/>
      <c r="BE162" s="121"/>
      <c r="BF162" s="121"/>
      <c r="BG162" s="121"/>
      <c r="BJ162" s="121"/>
      <c r="BT162" s="121"/>
      <c r="CD162" s="121"/>
      <c r="CN162" s="121"/>
      <c r="CX162" s="121"/>
      <c r="DH162" s="121"/>
      <c r="DR162" s="121"/>
      <c r="EB162" s="121"/>
      <c r="EL162" s="121"/>
      <c r="EV162" s="121"/>
      <c r="FF162" s="121"/>
      <c r="FP162" s="121"/>
      <c r="FZ162" s="121"/>
      <c r="GJ162" s="121"/>
      <c r="GT162" s="121"/>
      <c r="HD162" s="121"/>
      <c r="HN162" s="121"/>
      <c r="HX162" s="121"/>
      <c r="IH162" s="121"/>
    </row>
    <row xmlns:x14ac="http://schemas.microsoft.com/office/spreadsheetml/2009/9/ac" r="163" s="3" customFormat="true" x14ac:dyDescent="0.25">
      <c r="A163" s="383"/>
      <c r="B163" s="121"/>
      <c r="L163" s="121"/>
      <c r="V163" s="121"/>
      <c r="AF163" s="121"/>
      <c r="AP163" s="121"/>
      <c r="AZ163" s="121"/>
      <c r="BA163" s="121"/>
      <c r="BB163" s="121"/>
      <c r="BC163" s="121"/>
      <c r="BD163" s="121"/>
      <c r="BE163" s="121"/>
      <c r="BF163" s="121"/>
      <c r="BG163" s="121"/>
      <c r="BJ163" s="121"/>
      <c r="BT163" s="121"/>
      <c r="CD163" s="121"/>
      <c r="CN163" s="121"/>
      <c r="CX163" s="121"/>
      <c r="DH163" s="121"/>
      <c r="DR163" s="121"/>
      <c r="EB163" s="121"/>
      <c r="EL163" s="121"/>
      <c r="EV163" s="121"/>
      <c r="FF163" s="121"/>
      <c r="FP163" s="121"/>
      <c r="FZ163" s="121"/>
      <c r="GJ163" s="121"/>
      <c r="GT163" s="121"/>
      <c r="HD163" s="121"/>
      <c r="HN163" s="121"/>
      <c r="HX163" s="121"/>
      <c r="IH163" s="121"/>
    </row>
    <row xmlns:x14ac="http://schemas.microsoft.com/office/spreadsheetml/2009/9/ac" r="164" s="3" customFormat="true" x14ac:dyDescent="0.25">
      <c r="A164" s="383"/>
      <c r="B164" s="121"/>
      <c r="L164" s="121"/>
      <c r="V164" s="121"/>
      <c r="AF164" s="121"/>
      <c r="AP164" s="121"/>
      <c r="AZ164" s="121"/>
      <c r="BA164" s="121"/>
      <c r="BB164" s="121"/>
      <c r="BC164" s="121"/>
      <c r="BD164" s="121"/>
      <c r="BE164" s="121"/>
      <c r="BF164" s="121"/>
      <c r="BG164" s="121"/>
      <c r="BJ164" s="121"/>
      <c r="BT164" s="121"/>
      <c r="CD164" s="121"/>
      <c r="CN164" s="121"/>
      <c r="CX164" s="121"/>
      <c r="DH164" s="121"/>
      <c r="DR164" s="121"/>
      <c r="EB164" s="121"/>
      <c r="EL164" s="121"/>
      <c r="EV164" s="121"/>
      <c r="FF164" s="121"/>
      <c r="FP164" s="121"/>
      <c r="FZ164" s="121"/>
      <c r="GJ164" s="121"/>
      <c r="GT164" s="121"/>
      <c r="HD164" s="121"/>
      <c r="HN164" s="121"/>
      <c r="HX164" s="121"/>
      <c r="IH164" s="121"/>
    </row>
    <row xmlns:x14ac="http://schemas.microsoft.com/office/spreadsheetml/2009/9/ac" r="165" s="3" customFormat="true" x14ac:dyDescent="0.25">
      <c r="A165" s="383"/>
      <c r="B165" s="121"/>
      <c r="L165" s="121"/>
      <c r="V165" s="121"/>
      <c r="AF165" s="121"/>
      <c r="AP165" s="121"/>
      <c r="AZ165" s="121"/>
      <c r="BA165" s="121"/>
      <c r="BB165" s="121"/>
      <c r="BC165" s="121"/>
      <c r="BD165" s="121"/>
      <c r="BE165" s="121"/>
      <c r="BF165" s="121"/>
      <c r="BG165" s="121"/>
      <c r="BJ165" s="121"/>
      <c r="BT165" s="121"/>
      <c r="CD165" s="121"/>
      <c r="CN165" s="121"/>
      <c r="CX165" s="121"/>
      <c r="DH165" s="121"/>
      <c r="DR165" s="121"/>
      <c r="EB165" s="121"/>
      <c r="EL165" s="121"/>
      <c r="EV165" s="121"/>
      <c r="FF165" s="121"/>
      <c r="FP165" s="121"/>
      <c r="FZ165" s="121"/>
      <c r="GJ165" s="121"/>
      <c r="GT165" s="121"/>
      <c r="HD165" s="121"/>
      <c r="HN165" s="121"/>
      <c r="HX165" s="121"/>
      <c r="IH165" s="121"/>
    </row>
    <row xmlns:x14ac="http://schemas.microsoft.com/office/spreadsheetml/2009/9/ac" r="166" s="3" customFormat="true" x14ac:dyDescent="0.25">
      <c r="A166" s="383"/>
      <c r="B166" s="121"/>
      <c r="L166" s="121"/>
      <c r="V166" s="121"/>
      <c r="AF166" s="121"/>
      <c r="AP166" s="121"/>
      <c r="AZ166" s="121"/>
      <c r="BA166" s="121"/>
      <c r="BB166" s="121"/>
      <c r="BC166" s="121"/>
      <c r="BD166" s="121"/>
      <c r="BE166" s="121"/>
      <c r="BF166" s="121"/>
      <c r="BG166" s="121"/>
      <c r="BJ166" s="121"/>
      <c r="BT166" s="121"/>
      <c r="CD166" s="121"/>
      <c r="CN166" s="121"/>
      <c r="CX166" s="121"/>
      <c r="DH166" s="121"/>
      <c r="DR166" s="121"/>
      <c r="EB166" s="121"/>
      <c r="EL166" s="121"/>
      <c r="EV166" s="121"/>
      <c r="FF166" s="121"/>
      <c r="FP166" s="121"/>
      <c r="FZ166" s="121"/>
      <c r="GJ166" s="121"/>
      <c r="GT166" s="121"/>
      <c r="HD166" s="121"/>
      <c r="HN166" s="121"/>
      <c r="HX166" s="121"/>
      <c r="IH166" s="121"/>
    </row>
    <row xmlns:x14ac="http://schemas.microsoft.com/office/spreadsheetml/2009/9/ac" r="167" s="3" customFormat="true" x14ac:dyDescent="0.25">
      <c r="A167" s="383"/>
      <c r="B167" s="121"/>
      <c r="L167" s="121"/>
      <c r="V167" s="121"/>
      <c r="AF167" s="121"/>
      <c r="AP167" s="121"/>
      <c r="AZ167" s="121"/>
      <c r="BA167" s="121"/>
      <c r="BB167" s="121"/>
      <c r="BC167" s="121"/>
      <c r="BD167" s="121"/>
      <c r="BE167" s="121"/>
      <c r="BF167" s="121"/>
      <c r="BG167" s="121"/>
      <c r="BJ167" s="121"/>
      <c r="BT167" s="121"/>
      <c r="CD167" s="121"/>
      <c r="CN167" s="121"/>
      <c r="CX167" s="121"/>
      <c r="DH167" s="121"/>
      <c r="DR167" s="121"/>
      <c r="EB167" s="121"/>
      <c r="EL167" s="121"/>
      <c r="EV167" s="121"/>
      <c r="FF167" s="121"/>
      <c r="FP167" s="121"/>
      <c r="FZ167" s="121"/>
      <c r="GJ167" s="121"/>
      <c r="GT167" s="121"/>
      <c r="HD167" s="121"/>
      <c r="HN167" s="121"/>
      <c r="HX167" s="121"/>
      <c r="IH167" s="121"/>
    </row>
    <row xmlns:x14ac="http://schemas.microsoft.com/office/spreadsheetml/2009/9/ac" r="168" s="3" customFormat="true" x14ac:dyDescent="0.25">
      <c r="A168" s="383"/>
      <c r="B168" s="121"/>
      <c r="L168" s="121"/>
      <c r="V168" s="121"/>
      <c r="AF168" s="121"/>
      <c r="AP168" s="121"/>
      <c r="AZ168" s="121"/>
      <c r="BA168" s="121"/>
      <c r="BB168" s="121"/>
      <c r="BC168" s="121"/>
      <c r="BD168" s="121"/>
      <c r="BE168" s="121"/>
      <c r="BF168" s="121"/>
      <c r="BG168" s="121"/>
      <c r="BJ168" s="121"/>
      <c r="BT168" s="121"/>
      <c r="CD168" s="121"/>
      <c r="CN168" s="121"/>
      <c r="CX168" s="121"/>
      <c r="DH168" s="121"/>
      <c r="DR168" s="121"/>
      <c r="EB168" s="121"/>
      <c r="EL168" s="121"/>
      <c r="EV168" s="121"/>
      <c r="FF168" s="121"/>
      <c r="FP168" s="121"/>
      <c r="FZ168" s="121"/>
      <c r="GJ168" s="121"/>
      <c r="GT168" s="121"/>
      <c r="HD168" s="121"/>
      <c r="HN168" s="121"/>
      <c r="HX168" s="121"/>
      <c r="IH168" s="121"/>
    </row>
    <row xmlns:x14ac="http://schemas.microsoft.com/office/spreadsheetml/2009/9/ac" r="169" s="3" customFormat="true" x14ac:dyDescent="0.25">
      <c r="A169" s="383"/>
      <c r="B169" s="121"/>
      <c r="L169" s="121"/>
      <c r="V169" s="121"/>
      <c r="AF169" s="121"/>
      <c r="AP169" s="121"/>
      <c r="AZ169" s="121"/>
      <c r="BA169" s="121"/>
      <c r="BB169" s="121"/>
      <c r="BC169" s="121"/>
      <c r="BD169" s="121"/>
      <c r="BE169" s="121"/>
      <c r="BF169" s="121"/>
      <c r="BG169" s="121"/>
      <c r="BJ169" s="121"/>
      <c r="BT169" s="121"/>
      <c r="CD169" s="121"/>
      <c r="CN169" s="121"/>
      <c r="CX169" s="121"/>
      <c r="DH169" s="121"/>
      <c r="DR169" s="121"/>
      <c r="EB169" s="121"/>
      <c r="EL169" s="121"/>
      <c r="EV169" s="121"/>
      <c r="FF169" s="121"/>
      <c r="FP169" s="121"/>
      <c r="FZ169" s="121"/>
      <c r="GJ169" s="121"/>
      <c r="GT169" s="121"/>
      <c r="HD169" s="121"/>
      <c r="HN169" s="121"/>
      <c r="HX169" s="121"/>
      <c r="IH169" s="121"/>
    </row>
    <row xmlns:x14ac="http://schemas.microsoft.com/office/spreadsheetml/2009/9/ac" r="170" s="3" customFormat="true" x14ac:dyDescent="0.25">
      <c r="A170" s="383"/>
      <c r="B170" s="121"/>
      <c r="L170" s="121"/>
      <c r="V170" s="121"/>
      <c r="AF170" s="121"/>
      <c r="AP170" s="121"/>
      <c r="AZ170" s="121"/>
      <c r="BA170" s="121"/>
      <c r="BB170" s="121"/>
      <c r="BC170" s="121"/>
      <c r="BD170" s="121"/>
      <c r="BE170" s="121"/>
      <c r="BF170" s="121"/>
      <c r="BG170" s="121"/>
      <c r="BJ170" s="121"/>
      <c r="BT170" s="121"/>
      <c r="CD170" s="121"/>
      <c r="CN170" s="121"/>
      <c r="CX170" s="121"/>
      <c r="DH170" s="121"/>
      <c r="DR170" s="121"/>
      <c r="EB170" s="121"/>
      <c r="EL170" s="121"/>
      <c r="EV170" s="121"/>
      <c r="FF170" s="121"/>
      <c r="FP170" s="121"/>
      <c r="FZ170" s="121"/>
      <c r="GJ170" s="121"/>
      <c r="GT170" s="121"/>
      <c r="HD170" s="121"/>
      <c r="HN170" s="121"/>
      <c r="HX170" s="121"/>
      <c r="IH170" s="121"/>
    </row>
    <row xmlns:x14ac="http://schemas.microsoft.com/office/spreadsheetml/2009/9/ac" r="171" s="3" customFormat="true" x14ac:dyDescent="0.25">
      <c r="A171" s="383"/>
      <c r="B171" s="121"/>
      <c r="L171" s="121"/>
      <c r="V171" s="121"/>
      <c r="AF171" s="121"/>
      <c r="AP171" s="121"/>
      <c r="AZ171" s="121"/>
      <c r="BA171" s="121"/>
      <c r="BB171" s="121"/>
      <c r="BC171" s="121"/>
      <c r="BD171" s="121"/>
      <c r="BE171" s="121"/>
      <c r="BF171" s="121"/>
      <c r="BG171" s="121"/>
      <c r="BJ171" s="121"/>
      <c r="BT171" s="121"/>
      <c r="CD171" s="121"/>
      <c r="CN171" s="121"/>
      <c r="CX171" s="121"/>
      <c r="DH171" s="121"/>
      <c r="DR171" s="121"/>
      <c r="EB171" s="121"/>
      <c r="EL171" s="121"/>
      <c r="EV171" s="121"/>
      <c r="FF171" s="121"/>
      <c r="FP171" s="121"/>
      <c r="FZ171" s="121"/>
      <c r="GJ171" s="121"/>
      <c r="GT171" s="121"/>
      <c r="HD171" s="121"/>
      <c r="HN171" s="121"/>
      <c r="HX171" s="121"/>
      <c r="IH171" s="121"/>
    </row>
    <row xmlns:x14ac="http://schemas.microsoft.com/office/spreadsheetml/2009/9/ac" r="172" s="3" customFormat="true" x14ac:dyDescent="0.25">
      <c r="A172" s="383"/>
      <c r="B172" s="121"/>
      <c r="L172" s="121"/>
      <c r="V172" s="121"/>
      <c r="AF172" s="121"/>
      <c r="AP172" s="121"/>
      <c r="AZ172" s="121"/>
      <c r="BA172" s="121"/>
      <c r="BB172" s="121"/>
      <c r="BC172" s="121"/>
      <c r="BD172" s="121"/>
      <c r="BE172" s="121"/>
      <c r="BF172" s="121"/>
      <c r="BG172" s="121"/>
      <c r="BJ172" s="121"/>
      <c r="BT172" s="121"/>
      <c r="CD172" s="121"/>
      <c r="CN172" s="121"/>
      <c r="CX172" s="121"/>
      <c r="DH172" s="121"/>
      <c r="DR172" s="121"/>
      <c r="EB172" s="121"/>
      <c r="EL172" s="121"/>
      <c r="EV172" s="121"/>
      <c r="FF172" s="121"/>
      <c r="FP172" s="121"/>
      <c r="FZ172" s="121"/>
      <c r="GJ172" s="121"/>
      <c r="GT172" s="121"/>
      <c r="HD172" s="121"/>
      <c r="HN172" s="121"/>
      <c r="HX172" s="121"/>
      <c r="IH172" s="121"/>
    </row>
    <row xmlns:x14ac="http://schemas.microsoft.com/office/spreadsheetml/2009/9/ac" r="173" s="3" customFormat="true" x14ac:dyDescent="0.25">
      <c r="A173" s="383"/>
      <c r="B173" s="121"/>
      <c r="L173" s="121"/>
      <c r="V173" s="121"/>
      <c r="AF173" s="121"/>
      <c r="AP173" s="121"/>
      <c r="AZ173" s="121"/>
      <c r="BA173" s="121"/>
      <c r="BB173" s="121"/>
      <c r="BC173" s="121"/>
      <c r="BD173" s="121"/>
      <c r="BE173" s="121"/>
      <c r="BF173" s="121"/>
      <c r="BG173" s="121"/>
      <c r="BJ173" s="121"/>
      <c r="BT173" s="121"/>
      <c r="CD173" s="121"/>
      <c r="CN173" s="121"/>
      <c r="CX173" s="121"/>
      <c r="DH173" s="121"/>
      <c r="DR173" s="121"/>
      <c r="EB173" s="121"/>
      <c r="EL173" s="121"/>
      <c r="EV173" s="121"/>
      <c r="FF173" s="121"/>
      <c r="FP173" s="121"/>
      <c r="FZ173" s="121"/>
      <c r="GJ173" s="121"/>
      <c r="GT173" s="121"/>
      <c r="HD173" s="121"/>
      <c r="HN173" s="121"/>
      <c r="HX173" s="121"/>
      <c r="IH173" s="121"/>
    </row>
    <row xmlns:x14ac="http://schemas.microsoft.com/office/spreadsheetml/2009/9/ac" r="174" s="3" customFormat="true" x14ac:dyDescent="0.25">
      <c r="A174" s="383"/>
      <c r="B174" s="121"/>
      <c r="L174" s="121"/>
      <c r="V174" s="121"/>
      <c r="AF174" s="121"/>
      <c r="AP174" s="121"/>
      <c r="AZ174" s="121"/>
      <c r="BA174" s="121"/>
      <c r="BB174" s="121"/>
      <c r="BC174" s="121"/>
      <c r="BD174" s="121"/>
      <c r="BE174" s="121"/>
      <c r="BF174" s="121"/>
      <c r="BG174" s="121"/>
      <c r="BJ174" s="121"/>
      <c r="BT174" s="121"/>
      <c r="CD174" s="121"/>
      <c r="CN174" s="121"/>
      <c r="CX174" s="121"/>
      <c r="DH174" s="121"/>
      <c r="DR174" s="121"/>
      <c r="EB174" s="121"/>
      <c r="EL174" s="121"/>
      <c r="EV174" s="121"/>
      <c r="FF174" s="121"/>
      <c r="FP174" s="121"/>
      <c r="FZ174" s="121"/>
      <c r="GJ174" s="121"/>
      <c r="GT174" s="121"/>
      <c r="HD174" s="121"/>
      <c r="HN174" s="121"/>
      <c r="HX174" s="121"/>
      <c r="IH174" s="121"/>
    </row>
    <row xmlns:x14ac="http://schemas.microsoft.com/office/spreadsheetml/2009/9/ac" r="175" s="3" customFormat="true" x14ac:dyDescent="0.25">
      <c r="A175" s="383"/>
      <c r="B175" s="121"/>
      <c r="L175" s="121"/>
      <c r="V175" s="121"/>
      <c r="AF175" s="121"/>
      <c r="AP175" s="121"/>
      <c r="AZ175" s="121"/>
      <c r="BA175" s="121"/>
      <c r="BB175" s="121"/>
      <c r="BC175" s="121"/>
      <c r="BD175" s="121"/>
      <c r="BE175" s="121"/>
      <c r="BF175" s="121"/>
      <c r="BG175" s="121"/>
      <c r="BJ175" s="121"/>
      <c r="BT175" s="121"/>
      <c r="CD175" s="121"/>
      <c r="CN175" s="121"/>
      <c r="CX175" s="121"/>
      <c r="DH175" s="121"/>
      <c r="DR175" s="121"/>
      <c r="EB175" s="121"/>
      <c r="EL175" s="121"/>
      <c r="EV175" s="121"/>
      <c r="FF175" s="121"/>
      <c r="FP175" s="121"/>
      <c r="FZ175" s="121"/>
      <c r="GJ175" s="121"/>
      <c r="GT175" s="121"/>
      <c r="HD175" s="121"/>
      <c r="HN175" s="121"/>
      <c r="HX175" s="121"/>
      <c r="IH175" s="121"/>
    </row>
    <row xmlns:x14ac="http://schemas.microsoft.com/office/spreadsheetml/2009/9/ac" r="176" s="3" customFormat="true" x14ac:dyDescent="0.25">
      <c r="A176" s="383"/>
      <c r="B176" s="121"/>
      <c r="L176" s="121"/>
      <c r="V176" s="121"/>
      <c r="AF176" s="121"/>
      <c r="AP176" s="121"/>
      <c r="AZ176" s="121"/>
      <c r="BA176" s="121"/>
      <c r="BB176" s="121"/>
      <c r="BC176" s="121"/>
      <c r="BD176" s="121"/>
      <c r="BE176" s="121"/>
      <c r="BF176" s="121"/>
      <c r="BG176" s="121"/>
      <c r="BJ176" s="121"/>
      <c r="BT176" s="121"/>
      <c r="CD176" s="121"/>
      <c r="CN176" s="121"/>
      <c r="CX176" s="121"/>
      <c r="DH176" s="121"/>
      <c r="DR176" s="121"/>
      <c r="EB176" s="121"/>
      <c r="EL176" s="121"/>
      <c r="EV176" s="121"/>
      <c r="FF176" s="121"/>
      <c r="FP176" s="121"/>
      <c r="FZ176" s="121"/>
      <c r="GJ176" s="121"/>
      <c r="GT176" s="121"/>
      <c r="HD176" s="121"/>
      <c r="HN176" s="121"/>
      <c r="HX176" s="121"/>
      <c r="IH176" s="121"/>
    </row>
    <row xmlns:x14ac="http://schemas.microsoft.com/office/spreadsheetml/2009/9/ac" r="177" s="3" customFormat="true" x14ac:dyDescent="0.25">
      <c r="A177" s="383"/>
      <c r="B177" s="121"/>
      <c r="L177" s="121"/>
      <c r="V177" s="121"/>
      <c r="AF177" s="121"/>
      <c r="AP177" s="121"/>
      <c r="AZ177" s="121"/>
      <c r="BA177" s="121"/>
      <c r="BB177" s="121"/>
      <c r="BC177" s="121"/>
      <c r="BD177" s="121"/>
      <c r="BE177" s="121"/>
      <c r="BF177" s="121"/>
      <c r="BG177" s="121"/>
      <c r="BJ177" s="121"/>
      <c r="BT177" s="121"/>
      <c r="CD177" s="121"/>
      <c r="CN177" s="121"/>
      <c r="CX177" s="121"/>
      <c r="DH177" s="121"/>
      <c r="DR177" s="121"/>
      <c r="EB177" s="121"/>
      <c r="EL177" s="121"/>
      <c r="EV177" s="121"/>
      <c r="FF177" s="121"/>
      <c r="FP177" s="121"/>
      <c r="FZ177" s="121"/>
      <c r="GJ177" s="121"/>
      <c r="GT177" s="121"/>
      <c r="HD177" s="121"/>
      <c r="HN177" s="121"/>
      <c r="HX177" s="121"/>
      <c r="IH177" s="121"/>
    </row>
    <row xmlns:x14ac="http://schemas.microsoft.com/office/spreadsheetml/2009/9/ac" r="178" s="3" customFormat="true" x14ac:dyDescent="0.25">
      <c r="A178" s="383"/>
      <c r="B178" s="121"/>
      <c r="L178" s="121"/>
      <c r="V178" s="121"/>
      <c r="AF178" s="121"/>
      <c r="AP178" s="121"/>
      <c r="AZ178" s="121"/>
      <c r="BA178" s="121"/>
      <c r="BB178" s="121"/>
      <c r="BC178" s="121"/>
      <c r="BD178" s="121"/>
      <c r="BE178" s="121"/>
      <c r="BF178" s="121"/>
      <c r="BG178" s="121"/>
      <c r="BJ178" s="121"/>
      <c r="BT178" s="121"/>
      <c r="CD178" s="121"/>
      <c r="CN178" s="121"/>
      <c r="CX178" s="121"/>
      <c r="DH178" s="121"/>
      <c r="DR178" s="121"/>
      <c r="EB178" s="121"/>
      <c r="EL178" s="121"/>
      <c r="EV178" s="121"/>
      <c r="FF178" s="121"/>
      <c r="FP178" s="121"/>
      <c r="FZ178" s="121"/>
      <c r="GJ178" s="121"/>
      <c r="GT178" s="121"/>
      <c r="HD178" s="121"/>
      <c r="HN178" s="121"/>
      <c r="HX178" s="121"/>
      <c r="IH178" s="121"/>
    </row>
    <row xmlns:x14ac="http://schemas.microsoft.com/office/spreadsheetml/2009/9/ac" r="179" s="3" customFormat="true" x14ac:dyDescent="0.25">
      <c r="A179" s="383"/>
      <c r="B179" s="121"/>
      <c r="L179" s="121"/>
      <c r="V179" s="121"/>
      <c r="AF179" s="121"/>
      <c r="AP179" s="121"/>
      <c r="AZ179" s="121"/>
      <c r="BA179" s="121"/>
      <c r="BB179" s="121"/>
      <c r="BC179" s="121"/>
      <c r="BD179" s="121"/>
      <c r="BE179" s="121"/>
      <c r="BF179" s="121"/>
      <c r="BG179" s="121"/>
      <c r="BJ179" s="121"/>
      <c r="BT179" s="121"/>
      <c r="CD179" s="121"/>
      <c r="CN179" s="121"/>
      <c r="CX179" s="121"/>
      <c r="DH179" s="121"/>
      <c r="DR179" s="121"/>
      <c r="EB179" s="121"/>
      <c r="EL179" s="121"/>
      <c r="EV179" s="121"/>
      <c r="FF179" s="121"/>
      <c r="FP179" s="121"/>
      <c r="FZ179" s="121"/>
      <c r="GJ179" s="121"/>
      <c r="GT179" s="121"/>
      <c r="HD179" s="121"/>
      <c r="HN179" s="121"/>
      <c r="HX179" s="121"/>
      <c r="IH179" s="121"/>
    </row>
    <row xmlns:x14ac="http://schemas.microsoft.com/office/spreadsheetml/2009/9/ac" r="180" s="3" customFormat="true" x14ac:dyDescent="0.25">
      <c r="A180" s="383"/>
      <c r="B180" s="121"/>
      <c r="L180" s="121"/>
      <c r="V180" s="121"/>
      <c r="AF180" s="121"/>
      <c r="AP180" s="121"/>
      <c r="AZ180" s="121"/>
      <c r="BA180" s="121"/>
      <c r="BB180" s="121"/>
      <c r="BC180" s="121"/>
      <c r="BD180" s="121"/>
      <c r="BE180" s="121"/>
      <c r="BF180" s="121"/>
      <c r="BG180" s="121"/>
      <c r="BJ180" s="121"/>
      <c r="BT180" s="121"/>
      <c r="CD180" s="121"/>
      <c r="CN180" s="121"/>
      <c r="CX180" s="121"/>
      <c r="DH180" s="121"/>
      <c r="DR180" s="121"/>
      <c r="EB180" s="121"/>
      <c r="EL180" s="121"/>
      <c r="EV180" s="121"/>
      <c r="FF180" s="121"/>
      <c r="FP180" s="121"/>
      <c r="FZ180" s="121"/>
      <c r="GJ180" s="121"/>
      <c r="GT180" s="121"/>
      <c r="HD180" s="121"/>
      <c r="HN180" s="121"/>
      <c r="HX180" s="121"/>
      <c r="IH180" s="121"/>
    </row>
    <row xmlns:x14ac="http://schemas.microsoft.com/office/spreadsheetml/2009/9/ac" r="181" s="3" customFormat="true" x14ac:dyDescent="0.25">
      <c r="A181" s="383"/>
      <c r="B181" s="121"/>
      <c r="L181" s="121"/>
      <c r="V181" s="121"/>
      <c r="AF181" s="121"/>
      <c r="AP181" s="121"/>
      <c r="AZ181" s="121"/>
      <c r="BA181" s="121"/>
      <c r="BB181" s="121"/>
      <c r="BC181" s="121"/>
      <c r="BD181" s="121"/>
      <c r="BE181" s="121"/>
      <c r="BF181" s="121"/>
      <c r="BG181" s="121"/>
      <c r="BJ181" s="121"/>
      <c r="BT181" s="121"/>
      <c r="CD181" s="121"/>
      <c r="CN181" s="121"/>
      <c r="CX181" s="121"/>
      <c r="DH181" s="121"/>
      <c r="DR181" s="121"/>
      <c r="EB181" s="121"/>
      <c r="EL181" s="121"/>
      <c r="EV181" s="121"/>
      <c r="FF181" s="121"/>
      <c r="FP181" s="121"/>
      <c r="FZ181" s="121"/>
      <c r="GJ181" s="121"/>
      <c r="GT181" s="121"/>
      <c r="HD181" s="121"/>
      <c r="HN181" s="121"/>
      <c r="HX181" s="121"/>
      <c r="IH181" s="121"/>
    </row>
    <row xmlns:x14ac="http://schemas.microsoft.com/office/spreadsheetml/2009/9/ac" r="182" s="3" customFormat="true" x14ac:dyDescent="0.25">
      <c r="A182" s="383"/>
      <c r="B182" s="121"/>
      <c r="L182" s="121"/>
      <c r="V182" s="121"/>
      <c r="AF182" s="121"/>
      <c r="AP182" s="121"/>
      <c r="AZ182" s="121"/>
      <c r="BA182" s="121"/>
      <c r="BB182" s="121"/>
      <c r="BC182" s="121"/>
      <c r="BD182" s="121"/>
      <c r="BE182" s="121"/>
      <c r="BF182" s="121"/>
      <c r="BG182" s="121"/>
      <c r="BJ182" s="121"/>
      <c r="BT182" s="121"/>
      <c r="CD182" s="121"/>
      <c r="CN182" s="121"/>
      <c r="CX182" s="121"/>
      <c r="DH182" s="121"/>
      <c r="DR182" s="121"/>
      <c r="EB182" s="121"/>
      <c r="EL182" s="121"/>
      <c r="EV182" s="121"/>
      <c r="FF182" s="121"/>
      <c r="FP182" s="121"/>
      <c r="FZ182" s="121"/>
      <c r="GJ182" s="121"/>
      <c r="GT182" s="121"/>
      <c r="HD182" s="121"/>
      <c r="HN182" s="121"/>
      <c r="HX182" s="121"/>
      <c r="IH182" s="121"/>
    </row>
    <row xmlns:x14ac="http://schemas.microsoft.com/office/spreadsheetml/2009/9/ac" r="183" s="3" customFormat="true" x14ac:dyDescent="0.25">
      <c r="A183" s="383"/>
      <c r="B183" s="121"/>
      <c r="L183" s="121"/>
      <c r="V183" s="121"/>
      <c r="AF183" s="121"/>
      <c r="AP183" s="121"/>
      <c r="AZ183" s="121"/>
      <c r="BA183" s="121"/>
      <c r="BB183" s="121"/>
      <c r="BC183" s="121"/>
      <c r="BD183" s="121"/>
      <c r="BE183" s="121"/>
      <c r="BF183" s="121"/>
      <c r="BG183" s="121"/>
      <c r="BJ183" s="121"/>
      <c r="BT183" s="121"/>
      <c r="CD183" s="121"/>
      <c r="CN183" s="121"/>
      <c r="CX183" s="121"/>
      <c r="DH183" s="121"/>
      <c r="DR183" s="121"/>
      <c r="EB183" s="121"/>
      <c r="EL183" s="121"/>
      <c r="EV183" s="121"/>
      <c r="FF183" s="121"/>
      <c r="FP183" s="121"/>
      <c r="FZ183" s="121"/>
      <c r="GJ183" s="121"/>
      <c r="GT183" s="121"/>
      <c r="HD183" s="121"/>
      <c r="HN183" s="121"/>
      <c r="HX183" s="121"/>
      <c r="IH183" s="121"/>
    </row>
    <row xmlns:x14ac="http://schemas.microsoft.com/office/spreadsheetml/2009/9/ac" r="184" s="3" customFormat="true" x14ac:dyDescent="0.25">
      <c r="A184" s="383"/>
      <c r="B184" s="121"/>
      <c r="L184" s="121"/>
      <c r="V184" s="121"/>
      <c r="AF184" s="121"/>
      <c r="AP184" s="121"/>
      <c r="AZ184" s="121"/>
      <c r="BA184" s="121"/>
      <c r="BB184" s="121"/>
      <c r="BC184" s="121"/>
      <c r="BD184" s="121"/>
      <c r="BE184" s="121"/>
      <c r="BF184" s="121"/>
      <c r="BG184" s="121"/>
      <c r="BJ184" s="121"/>
      <c r="BT184" s="121"/>
      <c r="CD184" s="121"/>
      <c r="CN184" s="121"/>
      <c r="CX184" s="121"/>
      <c r="DH184" s="121"/>
      <c r="DR184" s="121"/>
      <c r="EB184" s="121"/>
      <c r="EL184" s="121"/>
      <c r="EV184" s="121"/>
      <c r="FF184" s="121"/>
      <c r="FP184" s="121"/>
      <c r="FZ184" s="121"/>
      <c r="GJ184" s="121"/>
      <c r="GT184" s="121"/>
      <c r="HD184" s="121"/>
      <c r="HN184" s="121"/>
      <c r="HX184" s="121"/>
      <c r="IH184" s="121"/>
    </row>
    <row xmlns:x14ac="http://schemas.microsoft.com/office/spreadsheetml/2009/9/ac" r="185" s="3" customFormat="true" x14ac:dyDescent="0.25">
      <c r="A185" s="383"/>
      <c r="B185" s="121"/>
      <c r="L185" s="121"/>
      <c r="V185" s="121"/>
      <c r="AF185" s="121"/>
      <c r="AP185" s="121"/>
      <c r="AZ185" s="121"/>
      <c r="BA185" s="121"/>
      <c r="BB185" s="121"/>
      <c r="BC185" s="121"/>
      <c r="BD185" s="121"/>
      <c r="BE185" s="121"/>
      <c r="BF185" s="121"/>
      <c r="BG185" s="121"/>
      <c r="BJ185" s="121"/>
      <c r="BT185" s="121"/>
      <c r="CD185" s="121"/>
      <c r="CN185" s="121"/>
      <c r="CX185" s="121"/>
      <c r="DH185" s="121"/>
      <c r="DR185" s="121"/>
      <c r="EB185" s="121"/>
      <c r="EL185" s="121"/>
      <c r="EV185" s="121"/>
      <c r="FF185" s="121"/>
      <c r="FP185" s="121"/>
      <c r="FZ185" s="121"/>
      <c r="GJ185" s="121"/>
      <c r="GT185" s="121"/>
      <c r="HD185" s="121"/>
      <c r="HN185" s="121"/>
      <c r="HX185" s="121"/>
      <c r="IH185" s="121"/>
    </row>
    <row xmlns:x14ac="http://schemas.microsoft.com/office/spreadsheetml/2009/9/ac" r="186" s="3" customFormat="true" x14ac:dyDescent="0.25">
      <c r="A186" s="383"/>
      <c r="B186" s="121"/>
      <c r="L186" s="121"/>
      <c r="V186" s="121"/>
      <c r="AF186" s="121"/>
      <c r="AP186" s="121"/>
      <c r="AZ186" s="121"/>
      <c r="BA186" s="121"/>
      <c r="BB186" s="121"/>
      <c r="BC186" s="121"/>
      <c r="BD186" s="121"/>
      <c r="BE186" s="121"/>
      <c r="BF186" s="121"/>
      <c r="BG186" s="121"/>
      <c r="BJ186" s="121"/>
      <c r="BT186" s="121"/>
      <c r="CD186" s="121"/>
      <c r="CN186" s="121"/>
      <c r="CX186" s="121"/>
      <c r="DH186" s="121"/>
      <c r="DR186" s="121"/>
      <c r="EB186" s="121"/>
      <c r="EL186" s="121"/>
      <c r="EV186" s="121"/>
      <c r="FF186" s="121"/>
      <c r="FP186" s="121"/>
      <c r="FZ186" s="121"/>
      <c r="GJ186" s="121"/>
      <c r="GT186" s="121"/>
      <c r="HD186" s="121"/>
      <c r="HN186" s="121"/>
      <c r="HX186" s="121"/>
      <c r="IH186" s="121"/>
    </row>
    <row xmlns:x14ac="http://schemas.microsoft.com/office/spreadsheetml/2009/9/ac" r="187" s="3" customFormat="true" x14ac:dyDescent="0.25">
      <c r="A187" s="383"/>
      <c r="B187" s="121"/>
      <c r="L187" s="121"/>
      <c r="V187" s="121"/>
      <c r="AF187" s="121"/>
      <c r="AP187" s="121"/>
      <c r="AZ187" s="121"/>
      <c r="BA187" s="121"/>
      <c r="BB187" s="121"/>
      <c r="BC187" s="121"/>
      <c r="BD187" s="121"/>
      <c r="BE187" s="121"/>
      <c r="BF187" s="121"/>
      <c r="BG187" s="121"/>
      <c r="BJ187" s="121"/>
      <c r="BT187" s="121"/>
      <c r="CD187" s="121"/>
      <c r="CN187" s="121"/>
      <c r="CX187" s="121"/>
      <c r="DH187" s="121"/>
      <c r="DR187" s="121"/>
      <c r="EB187" s="121"/>
      <c r="EL187" s="121"/>
      <c r="EV187" s="121"/>
      <c r="FF187" s="121"/>
      <c r="FP187" s="121"/>
      <c r="FZ187" s="121"/>
      <c r="GJ187" s="121"/>
      <c r="GT187" s="121"/>
      <c r="HD187" s="121"/>
      <c r="HN187" s="121"/>
      <c r="HX187" s="121"/>
      <c r="IH187" s="121"/>
    </row>
    <row xmlns:x14ac="http://schemas.microsoft.com/office/spreadsheetml/2009/9/ac" r="188" s="3" customFormat="true" x14ac:dyDescent="0.25">
      <c r="A188" s="383"/>
      <c r="B188" s="121"/>
      <c r="L188" s="121"/>
      <c r="V188" s="121"/>
      <c r="AF188" s="121"/>
      <c r="AP188" s="121"/>
      <c r="AZ188" s="121"/>
      <c r="BA188" s="121"/>
      <c r="BB188" s="121"/>
      <c r="BC188" s="121"/>
      <c r="BD188" s="121"/>
      <c r="BE188" s="121"/>
      <c r="BF188" s="121"/>
      <c r="BG188" s="121"/>
      <c r="BJ188" s="121"/>
      <c r="BT188" s="121"/>
      <c r="CD188" s="121"/>
      <c r="CN188" s="121"/>
      <c r="CX188" s="121"/>
      <c r="DH188" s="121"/>
      <c r="DR188" s="121"/>
      <c r="EB188" s="121"/>
      <c r="EL188" s="121"/>
      <c r="EV188" s="121"/>
      <c r="FF188" s="121"/>
      <c r="FP188" s="121"/>
      <c r="FZ188" s="121"/>
      <c r="GJ188" s="121"/>
      <c r="GT188" s="121"/>
      <c r="HD188" s="121"/>
      <c r="HN188" s="121"/>
      <c r="HX188" s="121"/>
      <c r="IH188" s="121"/>
    </row>
    <row xmlns:x14ac="http://schemas.microsoft.com/office/spreadsheetml/2009/9/ac" r="189" s="3" customFormat="true" x14ac:dyDescent="0.25">
      <c r="A189" s="383"/>
      <c r="B189" s="121"/>
      <c r="L189" s="121"/>
      <c r="V189" s="121"/>
      <c r="AF189" s="121"/>
      <c r="AP189" s="121"/>
      <c r="AZ189" s="121"/>
      <c r="BA189" s="121"/>
      <c r="BB189" s="121"/>
      <c r="BC189" s="121"/>
      <c r="BD189" s="121"/>
      <c r="BE189" s="121"/>
      <c r="BF189" s="121"/>
      <c r="BG189" s="121"/>
      <c r="BJ189" s="121"/>
      <c r="BT189" s="121"/>
      <c r="CD189" s="121"/>
      <c r="CN189" s="121"/>
      <c r="CX189" s="121"/>
      <c r="DH189" s="121"/>
      <c r="DR189" s="121"/>
      <c r="EB189" s="121"/>
      <c r="EL189" s="121"/>
      <c r="EV189" s="121"/>
      <c r="FF189" s="121"/>
      <c r="FP189" s="121"/>
      <c r="FZ189" s="121"/>
      <c r="GJ189" s="121"/>
      <c r="GT189" s="121"/>
      <c r="HD189" s="121"/>
      <c r="HN189" s="121"/>
      <c r="HX189" s="121"/>
      <c r="IH189" s="121"/>
    </row>
    <row xmlns:x14ac="http://schemas.microsoft.com/office/spreadsheetml/2009/9/ac" r="190" s="3" customFormat="true" x14ac:dyDescent="0.25">
      <c r="A190" s="383"/>
      <c r="B190" s="121"/>
      <c r="L190" s="121"/>
      <c r="V190" s="121"/>
      <c r="AF190" s="121"/>
      <c r="AP190" s="121"/>
      <c r="AZ190" s="121"/>
      <c r="BA190" s="121"/>
      <c r="BB190" s="121"/>
      <c r="BC190" s="121"/>
      <c r="BD190" s="121"/>
      <c r="BE190" s="121"/>
      <c r="BF190" s="121"/>
      <c r="BG190" s="121"/>
      <c r="BJ190" s="121"/>
      <c r="BT190" s="121"/>
      <c r="CD190" s="121"/>
      <c r="CN190" s="121"/>
      <c r="CX190" s="121"/>
      <c r="DH190" s="121"/>
      <c r="DR190" s="121"/>
      <c r="EB190" s="121"/>
      <c r="EL190" s="121"/>
      <c r="EV190" s="121"/>
      <c r="FF190" s="121"/>
      <c r="FP190" s="121"/>
      <c r="FZ190" s="121"/>
      <c r="GJ190" s="121"/>
      <c r="GT190" s="121"/>
      <c r="HD190" s="121"/>
      <c r="HN190" s="121"/>
      <c r="HX190" s="121"/>
      <c r="IH190" s="121"/>
    </row>
    <row xmlns:x14ac="http://schemas.microsoft.com/office/spreadsheetml/2009/9/ac" r="191" s="3" customFormat="true" x14ac:dyDescent="0.25">
      <c r="A191" s="383"/>
      <c r="B191" s="121"/>
      <c r="L191" s="121"/>
      <c r="V191" s="121"/>
      <c r="AF191" s="121"/>
      <c r="AP191" s="121"/>
      <c r="AZ191" s="121"/>
      <c r="BA191" s="121"/>
      <c r="BB191" s="121"/>
      <c r="BC191" s="121"/>
      <c r="BD191" s="121"/>
      <c r="BE191" s="121"/>
      <c r="BF191" s="121"/>
      <c r="BG191" s="121"/>
      <c r="BJ191" s="121"/>
      <c r="BT191" s="121"/>
      <c r="CD191" s="121"/>
      <c r="CN191" s="121"/>
      <c r="CX191" s="121"/>
      <c r="DH191" s="121"/>
      <c r="DR191" s="121"/>
      <c r="EB191" s="121"/>
      <c r="EL191" s="121"/>
      <c r="EV191" s="121"/>
      <c r="FF191" s="121"/>
      <c r="FP191" s="121"/>
      <c r="FZ191" s="121"/>
      <c r="GJ191" s="121"/>
      <c r="GT191" s="121"/>
      <c r="HD191" s="121"/>
      <c r="HN191" s="121"/>
      <c r="HX191" s="121"/>
      <c r="IH191" s="121"/>
    </row>
    <row xmlns:x14ac="http://schemas.microsoft.com/office/spreadsheetml/2009/9/ac" r="192" s="3" customFormat="true" x14ac:dyDescent="0.25">
      <c r="A192" s="383"/>
      <c r="B192" s="121"/>
      <c r="L192" s="121"/>
      <c r="V192" s="121"/>
      <c r="AF192" s="121"/>
      <c r="AP192" s="121"/>
      <c r="AZ192" s="121"/>
      <c r="BA192" s="121"/>
      <c r="BB192" s="121"/>
      <c r="BC192" s="121"/>
      <c r="BD192" s="121"/>
      <c r="BE192" s="121"/>
      <c r="BF192" s="121"/>
      <c r="BG192" s="121"/>
      <c r="BJ192" s="121"/>
      <c r="BT192" s="121"/>
      <c r="CD192" s="121"/>
      <c r="CN192" s="121"/>
      <c r="CX192" s="121"/>
      <c r="DH192" s="121"/>
      <c r="DR192" s="121"/>
      <c r="EB192" s="121"/>
      <c r="EL192" s="121"/>
      <c r="EV192" s="121"/>
      <c r="FF192" s="121"/>
      <c r="FP192" s="121"/>
      <c r="FZ192" s="121"/>
      <c r="GJ192" s="121"/>
      <c r="GT192" s="121"/>
      <c r="HD192" s="121"/>
      <c r="HN192" s="121"/>
      <c r="HX192" s="121"/>
      <c r="IH192" s="121"/>
    </row>
    <row xmlns:x14ac="http://schemas.microsoft.com/office/spreadsheetml/2009/9/ac" r="193" s="3" customFormat="true" x14ac:dyDescent="0.25">
      <c r="A193" s="383"/>
      <c r="B193" s="121"/>
      <c r="L193" s="121"/>
      <c r="V193" s="121"/>
      <c r="AF193" s="121"/>
      <c r="AP193" s="121"/>
      <c r="AZ193" s="121"/>
      <c r="BA193" s="121"/>
      <c r="BB193" s="121"/>
      <c r="BC193" s="121"/>
      <c r="BD193" s="121"/>
      <c r="BE193" s="121"/>
      <c r="BF193" s="121"/>
      <c r="BG193" s="121"/>
      <c r="BJ193" s="121"/>
      <c r="BT193" s="121"/>
      <c r="CD193" s="121"/>
      <c r="CN193" s="121"/>
      <c r="CX193" s="121"/>
      <c r="DH193" s="121"/>
      <c r="DR193" s="121"/>
      <c r="EB193" s="121"/>
      <c r="EL193" s="121"/>
      <c r="EV193" s="121"/>
      <c r="FF193" s="121"/>
      <c r="FP193" s="121"/>
      <c r="FZ193" s="121"/>
      <c r="GJ193" s="121"/>
      <c r="GT193" s="121"/>
      <c r="HD193" s="121"/>
      <c r="HN193" s="121"/>
      <c r="HX193" s="121"/>
      <c r="IH193" s="121"/>
    </row>
    <row xmlns:x14ac="http://schemas.microsoft.com/office/spreadsheetml/2009/9/ac" r="194" s="3" customFormat="true" x14ac:dyDescent="0.25">
      <c r="A194" s="383"/>
      <c r="B194" s="121"/>
      <c r="L194" s="121"/>
      <c r="V194" s="121"/>
      <c r="AF194" s="121"/>
      <c r="AP194" s="121"/>
      <c r="AZ194" s="121"/>
      <c r="BA194" s="121"/>
      <c r="BB194" s="121"/>
      <c r="BC194" s="121"/>
      <c r="BD194" s="121"/>
      <c r="BE194" s="121"/>
      <c r="BF194" s="121"/>
      <c r="BG194" s="121"/>
      <c r="BJ194" s="121"/>
      <c r="BT194" s="121"/>
      <c r="CD194" s="121"/>
      <c r="CN194" s="121"/>
      <c r="CX194" s="121"/>
      <c r="DH194" s="121"/>
      <c r="DR194" s="121"/>
      <c r="EB194" s="121"/>
      <c r="EL194" s="121"/>
      <c r="EV194" s="121"/>
      <c r="FF194" s="121"/>
      <c r="FP194" s="121"/>
      <c r="FZ194" s="121"/>
      <c r="GJ194" s="121"/>
      <c r="GT194" s="121"/>
      <c r="HD194" s="121"/>
      <c r="HN194" s="121"/>
      <c r="HX194" s="121"/>
      <c r="IH194" s="121"/>
    </row>
    <row xmlns:x14ac="http://schemas.microsoft.com/office/spreadsheetml/2009/9/ac" r="195" s="3" customFormat="true" x14ac:dyDescent="0.25">
      <c r="A195" s="383"/>
      <c r="B195" s="121"/>
      <c r="L195" s="121"/>
      <c r="V195" s="121"/>
      <c r="AF195" s="121"/>
      <c r="AP195" s="121"/>
      <c r="AZ195" s="121"/>
      <c r="BA195" s="121"/>
      <c r="BB195" s="121"/>
      <c r="BC195" s="121"/>
      <c r="BD195" s="121"/>
      <c r="BE195" s="121"/>
      <c r="BF195" s="121"/>
      <c r="BG195" s="121"/>
      <c r="BJ195" s="121"/>
      <c r="BT195" s="121"/>
      <c r="CD195" s="121"/>
      <c r="CN195" s="121"/>
      <c r="CX195" s="121"/>
      <c r="DH195" s="121"/>
      <c r="DR195" s="121"/>
      <c r="EB195" s="121"/>
      <c r="EL195" s="121"/>
      <c r="EV195" s="121"/>
      <c r="FF195" s="121"/>
      <c r="FP195" s="121"/>
      <c r="FZ195" s="121"/>
      <c r="GJ195" s="121"/>
      <c r="GT195" s="121"/>
      <c r="HD195" s="121"/>
      <c r="HN195" s="121"/>
      <c r="HX195" s="121"/>
      <c r="IH195" s="121"/>
    </row>
    <row xmlns:x14ac="http://schemas.microsoft.com/office/spreadsheetml/2009/9/ac" r="196" s="3" customFormat="true" x14ac:dyDescent="0.25">
      <c r="A196" s="383"/>
      <c r="B196" s="121"/>
      <c r="L196" s="121"/>
      <c r="V196" s="121"/>
      <c r="AF196" s="121"/>
      <c r="AP196" s="121"/>
      <c r="AZ196" s="121"/>
      <c r="BA196" s="121"/>
      <c r="BB196" s="121"/>
      <c r="BC196" s="121"/>
      <c r="BD196" s="121"/>
      <c r="BE196" s="121"/>
      <c r="BF196" s="121"/>
      <c r="BG196" s="121"/>
      <c r="BJ196" s="121"/>
      <c r="BT196" s="121"/>
      <c r="CD196" s="121"/>
      <c r="CN196" s="121"/>
      <c r="CX196" s="121"/>
      <c r="DH196" s="121"/>
      <c r="DR196" s="121"/>
      <c r="EB196" s="121"/>
      <c r="EL196" s="121"/>
      <c r="EV196" s="121"/>
      <c r="FF196" s="121"/>
      <c r="FP196" s="121"/>
      <c r="FZ196" s="121"/>
      <c r="GJ196" s="121"/>
      <c r="GT196" s="121"/>
      <c r="HD196" s="121"/>
      <c r="HN196" s="121"/>
      <c r="HX196" s="121"/>
      <c r="IH196" s="121"/>
    </row>
    <row xmlns:x14ac="http://schemas.microsoft.com/office/spreadsheetml/2009/9/ac" r="197" s="3" customFormat="true" x14ac:dyDescent="0.25">
      <c r="A197" s="383"/>
      <c r="B197" s="121"/>
      <c r="L197" s="121"/>
      <c r="V197" s="121"/>
      <c r="AF197" s="121"/>
      <c r="AP197" s="121"/>
      <c r="AZ197" s="121"/>
      <c r="BA197" s="121"/>
      <c r="BB197" s="121"/>
      <c r="BC197" s="121"/>
      <c r="BD197" s="121"/>
      <c r="BE197" s="121"/>
      <c r="BF197" s="121"/>
      <c r="BG197" s="121"/>
      <c r="BJ197" s="121"/>
      <c r="BT197" s="121"/>
      <c r="CD197" s="121"/>
      <c r="CN197" s="121"/>
      <c r="CX197" s="121"/>
      <c r="DH197" s="121"/>
      <c r="DR197" s="121"/>
      <c r="EB197" s="121"/>
      <c r="EL197" s="121"/>
      <c r="EV197" s="121"/>
      <c r="FF197" s="121"/>
      <c r="FP197" s="121"/>
      <c r="FZ197" s="121"/>
      <c r="GJ197" s="121"/>
      <c r="GT197" s="121"/>
      <c r="HD197" s="121"/>
      <c r="HN197" s="121"/>
      <c r="HX197" s="121"/>
      <c r="IH197" s="121"/>
    </row>
    <row xmlns:x14ac="http://schemas.microsoft.com/office/spreadsheetml/2009/9/ac" r="198" s="3" customFormat="true" x14ac:dyDescent="0.25">
      <c r="A198" s="383"/>
      <c r="B198" s="121"/>
      <c r="L198" s="121"/>
      <c r="V198" s="121"/>
      <c r="AF198" s="121"/>
      <c r="AP198" s="121"/>
      <c r="AZ198" s="121"/>
      <c r="BA198" s="121"/>
      <c r="BB198" s="121"/>
      <c r="BC198" s="121"/>
      <c r="BD198" s="121"/>
      <c r="BE198" s="121"/>
      <c r="BF198" s="121"/>
      <c r="BG198" s="121"/>
      <c r="BJ198" s="121"/>
      <c r="BT198" s="121"/>
      <c r="CD198" s="121"/>
      <c r="CN198" s="121"/>
      <c r="CX198" s="121"/>
      <c r="DH198" s="121"/>
      <c r="DR198" s="121"/>
      <c r="EB198" s="121"/>
      <c r="EL198" s="121"/>
      <c r="EV198" s="121"/>
      <c r="FF198" s="121"/>
      <c r="FP198" s="121"/>
      <c r="FZ198" s="121"/>
      <c r="GJ198" s="121"/>
      <c r="GT198" s="121"/>
      <c r="HD198" s="121"/>
      <c r="HN198" s="121"/>
      <c r="HX198" s="121"/>
      <c r="IH198" s="121"/>
    </row>
    <row xmlns:x14ac="http://schemas.microsoft.com/office/spreadsheetml/2009/9/ac" r="199" s="3" customFormat="true" x14ac:dyDescent="0.25">
      <c r="A199" s="383"/>
      <c r="B199" s="121"/>
      <c r="L199" s="121"/>
      <c r="V199" s="121"/>
      <c r="AF199" s="121"/>
      <c r="AP199" s="121"/>
      <c r="AZ199" s="121"/>
      <c r="BA199" s="121"/>
      <c r="BB199" s="121"/>
      <c r="BC199" s="121"/>
      <c r="BD199" s="121"/>
      <c r="BE199" s="121"/>
      <c r="BF199" s="121"/>
      <c r="BG199" s="121"/>
      <c r="BJ199" s="121"/>
      <c r="BT199" s="121"/>
      <c r="CD199" s="121"/>
      <c r="CN199" s="121"/>
      <c r="CX199" s="121"/>
      <c r="DH199" s="121"/>
      <c r="DR199" s="121"/>
      <c r="EB199" s="121"/>
      <c r="EL199" s="121"/>
      <c r="EV199" s="121"/>
      <c r="FF199" s="121"/>
      <c r="FP199" s="121"/>
      <c r="FZ199" s="121"/>
      <c r="GJ199" s="121"/>
      <c r="GT199" s="121"/>
      <c r="HD199" s="121"/>
      <c r="HN199" s="121"/>
      <c r="HX199" s="121"/>
      <c r="IH199" s="121"/>
    </row>
    <row xmlns:x14ac="http://schemas.microsoft.com/office/spreadsheetml/2009/9/ac" r="200" s="3" customFormat="true" x14ac:dyDescent="0.25">
      <c r="A200" s="383"/>
      <c r="B200" s="121"/>
      <c r="L200" s="121"/>
      <c r="V200" s="121"/>
      <c r="AF200" s="121"/>
      <c r="AP200" s="121"/>
      <c r="AZ200" s="121"/>
      <c r="BA200" s="121"/>
      <c r="BB200" s="121"/>
      <c r="BC200" s="121"/>
      <c r="BD200" s="121"/>
      <c r="BE200" s="121"/>
      <c r="BF200" s="121"/>
      <c r="BG200" s="121"/>
      <c r="BJ200" s="121"/>
      <c r="BT200" s="121"/>
      <c r="CD200" s="121"/>
      <c r="CN200" s="121"/>
      <c r="CX200" s="121"/>
      <c r="DH200" s="121"/>
      <c r="DR200" s="121"/>
      <c r="EB200" s="121"/>
      <c r="EL200" s="121"/>
      <c r="EV200" s="121"/>
      <c r="FF200" s="121"/>
      <c r="FP200" s="121"/>
      <c r="FZ200" s="121"/>
      <c r="GJ200" s="121"/>
      <c r="GT200" s="121"/>
      <c r="HD200" s="121"/>
      <c r="HN200" s="121"/>
      <c r="HX200" s="121"/>
      <c r="IH200" s="121"/>
    </row>
    <row xmlns:x14ac="http://schemas.microsoft.com/office/spreadsheetml/2009/9/ac" r="201" s="3" customFormat="true" x14ac:dyDescent="0.25">
      <c r="A201" s="383"/>
      <c r="B201" s="121"/>
      <c r="L201" s="121"/>
      <c r="V201" s="121"/>
      <c r="AF201" s="121"/>
      <c r="AP201" s="121"/>
      <c r="AZ201" s="121"/>
      <c r="BA201" s="121"/>
      <c r="BB201" s="121"/>
      <c r="BC201" s="121"/>
      <c r="BD201" s="121"/>
      <c r="BE201" s="121"/>
      <c r="BF201" s="121"/>
      <c r="BG201" s="121"/>
      <c r="BJ201" s="121"/>
      <c r="BT201" s="121"/>
      <c r="CD201" s="121"/>
      <c r="CN201" s="121"/>
      <c r="CX201" s="121"/>
      <c r="DH201" s="121"/>
      <c r="DR201" s="121"/>
      <c r="EB201" s="121"/>
      <c r="EL201" s="121"/>
      <c r="EV201" s="121"/>
      <c r="FF201" s="121"/>
      <c r="FP201" s="121"/>
      <c r="FZ201" s="121"/>
      <c r="GJ201" s="121"/>
      <c r="GT201" s="121"/>
      <c r="HD201" s="121"/>
      <c r="HN201" s="121"/>
      <c r="HX201" s="121"/>
      <c r="IH201" s="121"/>
    </row>
    <row xmlns:x14ac="http://schemas.microsoft.com/office/spreadsheetml/2009/9/ac" r="202" s="3" customFormat="true" x14ac:dyDescent="0.25">
      <c r="A202" s="383"/>
      <c r="B202" s="121"/>
      <c r="L202" s="121"/>
      <c r="V202" s="121"/>
      <c r="AF202" s="121"/>
      <c r="AP202" s="121"/>
      <c r="AZ202" s="121"/>
      <c r="BA202" s="121"/>
      <c r="BB202" s="121"/>
      <c r="BC202" s="121"/>
      <c r="BD202" s="121"/>
      <c r="BE202" s="121"/>
      <c r="BF202" s="121"/>
      <c r="BG202" s="121"/>
      <c r="BJ202" s="121"/>
      <c r="BT202" s="121"/>
      <c r="CD202" s="121"/>
      <c r="CN202" s="121"/>
      <c r="CX202" s="121"/>
      <c r="DH202" s="121"/>
      <c r="DR202" s="121"/>
      <c r="EB202" s="121"/>
      <c r="EL202" s="121"/>
      <c r="EV202" s="121"/>
      <c r="FF202" s="121"/>
      <c r="FP202" s="121"/>
      <c r="FZ202" s="121"/>
      <c r="GJ202" s="121"/>
      <c r="GT202" s="121"/>
      <c r="HD202" s="121"/>
      <c r="HN202" s="121"/>
      <c r="HX202" s="121"/>
      <c r="IH202" s="121"/>
    </row>
    <row xmlns:x14ac="http://schemas.microsoft.com/office/spreadsheetml/2009/9/ac" r="203" s="3" customFormat="true" x14ac:dyDescent="0.25">
      <c r="A203" s="383"/>
      <c r="B203" s="121"/>
      <c r="L203" s="121"/>
      <c r="V203" s="121"/>
      <c r="AF203" s="121"/>
      <c r="AP203" s="121"/>
      <c r="AZ203" s="121"/>
      <c r="BA203" s="121"/>
      <c r="BB203" s="121"/>
      <c r="BC203" s="121"/>
      <c r="BD203" s="121"/>
      <c r="BE203" s="121"/>
      <c r="BF203" s="121"/>
      <c r="BG203" s="121"/>
      <c r="BJ203" s="121"/>
      <c r="BT203" s="121"/>
      <c r="CD203" s="121"/>
      <c r="CN203" s="121"/>
      <c r="CX203" s="121"/>
      <c r="DH203" s="121"/>
      <c r="DR203" s="121"/>
      <c r="EB203" s="121"/>
      <c r="EL203" s="121"/>
      <c r="EV203" s="121"/>
      <c r="FF203" s="121"/>
      <c r="FP203" s="121"/>
      <c r="FZ203" s="121"/>
      <c r="GJ203" s="121"/>
      <c r="GT203" s="121"/>
      <c r="HD203" s="121"/>
      <c r="HN203" s="121"/>
      <c r="HX203" s="121"/>
      <c r="IH203" s="121"/>
    </row>
    <row xmlns:x14ac="http://schemas.microsoft.com/office/spreadsheetml/2009/9/ac" r="204" s="3" customFormat="true" x14ac:dyDescent="0.25">
      <c r="A204" s="383"/>
      <c r="B204" s="121"/>
      <c r="L204" s="121"/>
      <c r="V204" s="121"/>
      <c r="AF204" s="121"/>
      <c r="AP204" s="121"/>
      <c r="AZ204" s="121"/>
      <c r="BA204" s="121"/>
      <c r="BB204" s="121"/>
      <c r="BC204" s="121"/>
      <c r="BD204" s="121"/>
      <c r="BE204" s="121"/>
      <c r="BF204" s="121"/>
      <c r="BG204" s="121"/>
      <c r="BJ204" s="121"/>
      <c r="BT204" s="121"/>
      <c r="CD204" s="121"/>
      <c r="CN204" s="121"/>
      <c r="CX204" s="121"/>
      <c r="DH204" s="121"/>
      <c r="DR204" s="121"/>
      <c r="EB204" s="121"/>
      <c r="EL204" s="121"/>
      <c r="EV204" s="121"/>
      <c r="FF204" s="121"/>
      <c r="FP204" s="121"/>
      <c r="FZ204" s="121"/>
      <c r="GJ204" s="121"/>
      <c r="GT204" s="121"/>
      <c r="HD204" s="121"/>
      <c r="HN204" s="121"/>
      <c r="HX204" s="121"/>
      <c r="IH204" s="121"/>
    </row>
    <row xmlns:x14ac="http://schemas.microsoft.com/office/spreadsheetml/2009/9/ac" r="205" s="3" customFormat="true" x14ac:dyDescent="0.25">
      <c r="A205" s="383"/>
      <c r="B205" s="121"/>
      <c r="L205" s="121"/>
      <c r="V205" s="121"/>
      <c r="AF205" s="121"/>
      <c r="AP205" s="121"/>
      <c r="AZ205" s="121"/>
      <c r="BA205" s="121"/>
      <c r="BB205" s="121"/>
      <c r="BC205" s="121"/>
      <c r="BD205" s="121"/>
      <c r="BE205" s="121"/>
      <c r="BF205" s="121"/>
      <c r="BG205" s="121"/>
      <c r="BJ205" s="121"/>
      <c r="BT205" s="121"/>
      <c r="CD205" s="121"/>
      <c r="CN205" s="121"/>
      <c r="CX205" s="121"/>
      <c r="DH205" s="121"/>
      <c r="DR205" s="121"/>
      <c r="EB205" s="121"/>
      <c r="EL205" s="121"/>
      <c r="EV205" s="121"/>
      <c r="FF205" s="121"/>
      <c r="FP205" s="121"/>
      <c r="FZ205" s="121"/>
      <c r="GJ205" s="121"/>
      <c r="GT205" s="121"/>
      <c r="HD205" s="121"/>
      <c r="HN205" s="121"/>
      <c r="HX205" s="121"/>
      <c r="IH205" s="121"/>
    </row>
    <row xmlns:x14ac="http://schemas.microsoft.com/office/spreadsheetml/2009/9/ac" r="206" s="3" customFormat="true" x14ac:dyDescent="0.25">
      <c r="A206" s="383"/>
      <c r="B206" s="121"/>
      <c r="L206" s="121"/>
      <c r="V206" s="121"/>
      <c r="AF206" s="121"/>
      <c r="AP206" s="121"/>
      <c r="AZ206" s="121"/>
      <c r="BA206" s="121"/>
      <c r="BB206" s="121"/>
      <c r="BC206" s="121"/>
      <c r="BD206" s="121"/>
      <c r="BE206" s="121"/>
      <c r="BF206" s="121"/>
      <c r="BG206" s="121"/>
      <c r="BJ206" s="121"/>
      <c r="BT206" s="121"/>
      <c r="CD206" s="121"/>
      <c r="CN206" s="121"/>
      <c r="CX206" s="121"/>
      <c r="DH206" s="121"/>
      <c r="DR206" s="121"/>
      <c r="EB206" s="121"/>
      <c r="EL206" s="121"/>
      <c r="EV206" s="121"/>
      <c r="FF206" s="121"/>
      <c r="FP206" s="121"/>
      <c r="FZ206" s="121"/>
      <c r="GJ206" s="121"/>
      <c r="GT206" s="121"/>
      <c r="HD206" s="121"/>
      <c r="HN206" s="121"/>
      <c r="HX206" s="121"/>
      <c r="IH206" s="121"/>
    </row>
    <row xmlns:x14ac="http://schemas.microsoft.com/office/spreadsheetml/2009/9/ac" r="207" s="3" customFormat="true" x14ac:dyDescent="0.25">
      <c r="A207" s="383"/>
      <c r="B207" s="121"/>
      <c r="L207" s="121"/>
      <c r="V207" s="121"/>
      <c r="AF207" s="121"/>
      <c r="AP207" s="121"/>
      <c r="AZ207" s="121"/>
      <c r="BA207" s="121"/>
      <c r="BB207" s="121"/>
      <c r="BC207" s="121"/>
      <c r="BD207" s="121"/>
      <c r="BE207" s="121"/>
      <c r="BF207" s="121"/>
      <c r="BG207" s="121"/>
      <c r="BJ207" s="121"/>
      <c r="BT207" s="121"/>
      <c r="CD207" s="121"/>
      <c r="CN207" s="121"/>
      <c r="CX207" s="121"/>
      <c r="DH207" s="121"/>
      <c r="DR207" s="121"/>
      <c r="EB207" s="121"/>
      <c r="EL207" s="121"/>
      <c r="EV207" s="121"/>
      <c r="FF207" s="121"/>
      <c r="FP207" s="121"/>
      <c r="FZ207" s="121"/>
      <c r="GJ207" s="121"/>
      <c r="GT207" s="121"/>
      <c r="HD207" s="121"/>
      <c r="HN207" s="121"/>
      <c r="HX207" s="121"/>
      <c r="IH207" s="121"/>
    </row>
    <row xmlns:x14ac="http://schemas.microsoft.com/office/spreadsheetml/2009/9/ac" r="208" s="3" customFormat="true" x14ac:dyDescent="0.25">
      <c r="A208" s="383"/>
      <c r="B208" s="121"/>
      <c r="L208" s="121"/>
      <c r="V208" s="121"/>
      <c r="AF208" s="121"/>
      <c r="AP208" s="121"/>
      <c r="AZ208" s="121"/>
      <c r="BA208" s="121"/>
      <c r="BB208" s="121"/>
      <c r="BC208" s="121"/>
      <c r="BD208" s="121"/>
      <c r="BE208" s="121"/>
      <c r="BF208" s="121"/>
      <c r="BG208" s="121"/>
      <c r="BJ208" s="121"/>
      <c r="BT208" s="121"/>
      <c r="CD208" s="121"/>
      <c r="CN208" s="121"/>
      <c r="CX208" s="121"/>
      <c r="DH208" s="121"/>
      <c r="DR208" s="121"/>
      <c r="EB208" s="121"/>
      <c r="EL208" s="121"/>
      <c r="EV208" s="121"/>
      <c r="FF208" s="121"/>
      <c r="FP208" s="121"/>
      <c r="FZ208" s="121"/>
      <c r="GJ208" s="121"/>
      <c r="GT208" s="121"/>
      <c r="HD208" s="121"/>
      <c r="HN208" s="121"/>
      <c r="HX208" s="121"/>
      <c r="IH208" s="121"/>
    </row>
    <row xmlns:x14ac="http://schemas.microsoft.com/office/spreadsheetml/2009/9/ac" r="209" s="3" customFormat="true" x14ac:dyDescent="0.25">
      <c r="A209" s="383"/>
      <c r="B209" s="121"/>
      <c r="L209" s="121"/>
      <c r="V209" s="121"/>
      <c r="AF209" s="121"/>
      <c r="AP209" s="121"/>
      <c r="AZ209" s="121"/>
      <c r="BA209" s="121"/>
      <c r="BB209" s="121"/>
      <c r="BC209" s="121"/>
      <c r="BD209" s="121"/>
      <c r="BE209" s="121"/>
      <c r="BF209" s="121"/>
      <c r="BG209" s="121"/>
      <c r="BJ209" s="121"/>
      <c r="BT209" s="121"/>
      <c r="CD209" s="121"/>
      <c r="CN209" s="121"/>
      <c r="CX209" s="121"/>
      <c r="DH209" s="121"/>
      <c r="DR209" s="121"/>
      <c r="EB209" s="121"/>
      <c r="EL209" s="121"/>
      <c r="EV209" s="121"/>
      <c r="FF209" s="121"/>
      <c r="FP209" s="121"/>
      <c r="FZ209" s="121"/>
      <c r="GJ209" s="121"/>
      <c r="GT209" s="121"/>
      <c r="HD209" s="121"/>
      <c r="HN209" s="121"/>
      <c r="HX209" s="121"/>
      <c r="IH209" s="121"/>
    </row>
    <row xmlns:x14ac="http://schemas.microsoft.com/office/spreadsheetml/2009/9/ac" r="210" s="3" customFormat="true" x14ac:dyDescent="0.25">
      <c r="A210" s="383"/>
      <c r="B210" s="121"/>
      <c r="L210" s="121"/>
      <c r="V210" s="121"/>
      <c r="AF210" s="121"/>
      <c r="AP210" s="121"/>
      <c r="AZ210" s="121"/>
      <c r="BA210" s="121"/>
      <c r="BB210" s="121"/>
      <c r="BC210" s="121"/>
      <c r="BD210" s="121"/>
      <c r="BE210" s="121"/>
      <c r="BF210" s="121"/>
      <c r="BG210" s="121"/>
      <c r="BJ210" s="121"/>
      <c r="BT210" s="121"/>
      <c r="CD210" s="121"/>
      <c r="CN210" s="121"/>
      <c r="CX210" s="121"/>
      <c r="DH210" s="121"/>
      <c r="DR210" s="121"/>
      <c r="EB210" s="121"/>
      <c r="EL210" s="121"/>
      <c r="EV210" s="121"/>
      <c r="FF210" s="121"/>
      <c r="FP210" s="121"/>
      <c r="FZ210" s="121"/>
      <c r="GJ210" s="121"/>
      <c r="GT210" s="121"/>
      <c r="HD210" s="121"/>
      <c r="HN210" s="121"/>
      <c r="HX210" s="121"/>
      <c r="IH210" s="121"/>
    </row>
    <row xmlns:x14ac="http://schemas.microsoft.com/office/spreadsheetml/2009/9/ac" r="211" s="3" customFormat="true" x14ac:dyDescent="0.25">
      <c r="A211" s="383"/>
      <c r="B211" s="121"/>
      <c r="L211" s="121"/>
      <c r="V211" s="121"/>
      <c r="AF211" s="121"/>
      <c r="AP211" s="121"/>
      <c r="AZ211" s="121"/>
      <c r="BA211" s="121"/>
      <c r="BB211" s="121"/>
      <c r="BC211" s="121"/>
      <c r="BD211" s="121"/>
      <c r="BE211" s="121"/>
      <c r="BF211" s="121"/>
      <c r="BG211" s="121"/>
      <c r="BJ211" s="121"/>
      <c r="BT211" s="121"/>
      <c r="CD211" s="121"/>
      <c r="CN211" s="121"/>
      <c r="CX211" s="121"/>
      <c r="DH211" s="121"/>
      <c r="DR211" s="121"/>
      <c r="EB211" s="121"/>
      <c r="EL211" s="121"/>
      <c r="EV211" s="121"/>
      <c r="FF211" s="121"/>
      <c r="FP211" s="121"/>
      <c r="FZ211" s="121"/>
      <c r="GJ211" s="121"/>
      <c r="GT211" s="121"/>
      <c r="HD211" s="121"/>
      <c r="HN211" s="121"/>
      <c r="HX211" s="121"/>
      <c r="IH211" s="121"/>
    </row>
    <row xmlns:x14ac="http://schemas.microsoft.com/office/spreadsheetml/2009/9/ac" r="212" s="3" customFormat="true" x14ac:dyDescent="0.25">
      <c r="A212" s="383"/>
      <c r="B212" s="121"/>
      <c r="L212" s="121"/>
      <c r="V212" s="121"/>
      <c r="AF212" s="121"/>
      <c r="AP212" s="121"/>
      <c r="AZ212" s="121"/>
      <c r="BA212" s="121"/>
      <c r="BB212" s="121"/>
      <c r="BC212" s="121"/>
      <c r="BD212" s="121"/>
      <c r="BE212" s="121"/>
      <c r="BF212" s="121"/>
      <c r="BG212" s="121"/>
      <c r="BJ212" s="121"/>
      <c r="BT212" s="121"/>
      <c r="CD212" s="121"/>
      <c r="CN212" s="121"/>
      <c r="CX212" s="121"/>
      <c r="DH212" s="121"/>
      <c r="DR212" s="121"/>
      <c r="EB212" s="121"/>
      <c r="EL212" s="121"/>
      <c r="EV212" s="121"/>
      <c r="FF212" s="121"/>
      <c r="FP212" s="121"/>
      <c r="FZ212" s="121"/>
      <c r="GJ212" s="121"/>
      <c r="GT212" s="121"/>
      <c r="HD212" s="121"/>
      <c r="HN212" s="121"/>
      <c r="HX212" s="121"/>
      <c r="IH212" s="121"/>
    </row>
    <row xmlns:x14ac="http://schemas.microsoft.com/office/spreadsheetml/2009/9/ac" r="213" s="3" customFormat="true" x14ac:dyDescent="0.25">
      <c r="A213" s="383"/>
      <c r="B213" s="121"/>
      <c r="L213" s="121"/>
      <c r="V213" s="121"/>
      <c r="AF213" s="121"/>
      <c r="AP213" s="121"/>
      <c r="AZ213" s="121"/>
      <c r="BA213" s="121"/>
      <c r="BB213" s="121"/>
      <c r="BC213" s="121"/>
      <c r="BD213" s="121"/>
      <c r="BE213" s="121"/>
      <c r="BF213" s="121"/>
      <c r="BG213" s="121"/>
      <c r="BJ213" s="121"/>
      <c r="BT213" s="121"/>
      <c r="CD213" s="121"/>
      <c r="CN213" s="121"/>
      <c r="CX213" s="121"/>
      <c r="DH213" s="121"/>
      <c r="DR213" s="121"/>
      <c r="EB213" s="121"/>
      <c r="EL213" s="121"/>
      <c r="EV213" s="121"/>
      <c r="FF213" s="121"/>
      <c r="FP213" s="121"/>
      <c r="FZ213" s="121"/>
      <c r="GJ213" s="121"/>
      <c r="GT213" s="121"/>
      <c r="HD213" s="121"/>
      <c r="HN213" s="121"/>
      <c r="HX213" s="121"/>
      <c r="IH213" s="121"/>
    </row>
    <row xmlns:x14ac="http://schemas.microsoft.com/office/spreadsheetml/2009/9/ac" r="214" s="3" customFormat="true" x14ac:dyDescent="0.25">
      <c r="A214" s="383"/>
      <c r="B214" s="121"/>
      <c r="L214" s="121"/>
      <c r="V214" s="121"/>
      <c r="AF214" s="121"/>
      <c r="AP214" s="121"/>
      <c r="AZ214" s="121"/>
      <c r="BA214" s="121"/>
      <c r="BB214" s="121"/>
      <c r="BC214" s="121"/>
      <c r="BD214" s="121"/>
      <c r="BE214" s="121"/>
      <c r="BF214" s="121"/>
      <c r="BG214" s="121"/>
      <c r="BJ214" s="121"/>
      <c r="BT214" s="121"/>
      <c r="CD214" s="121"/>
      <c r="CN214" s="121"/>
      <c r="CX214" s="121"/>
      <c r="DH214" s="121"/>
      <c r="DR214" s="121"/>
      <c r="EB214" s="121"/>
      <c r="EL214" s="121"/>
      <c r="EV214" s="121"/>
      <c r="FF214" s="121"/>
      <c r="FP214" s="121"/>
      <c r="FZ214" s="121"/>
      <c r="GJ214" s="121"/>
      <c r="GT214" s="121"/>
      <c r="HD214" s="121"/>
      <c r="HN214" s="121"/>
      <c r="HX214" s="121"/>
      <c r="IH214" s="121"/>
    </row>
    <row xmlns:x14ac="http://schemas.microsoft.com/office/spreadsheetml/2009/9/ac" r="215" s="3" customFormat="true" x14ac:dyDescent="0.25">
      <c r="A215" s="383"/>
      <c r="B215" s="121"/>
      <c r="L215" s="121"/>
      <c r="V215" s="121"/>
      <c r="AF215" s="121"/>
      <c r="AP215" s="121"/>
      <c r="AZ215" s="121"/>
      <c r="BA215" s="121"/>
      <c r="BB215" s="121"/>
      <c r="BC215" s="121"/>
      <c r="BD215" s="121"/>
      <c r="BE215" s="121"/>
      <c r="BF215" s="121"/>
      <c r="BG215" s="121"/>
      <c r="BJ215" s="121"/>
      <c r="BT215" s="121"/>
      <c r="CD215" s="121"/>
      <c r="CN215" s="121"/>
      <c r="CX215" s="121"/>
      <c r="DH215" s="121"/>
      <c r="DR215" s="121"/>
      <c r="EB215" s="121"/>
      <c r="EL215" s="121"/>
      <c r="EV215" s="121"/>
      <c r="FF215" s="121"/>
      <c r="FP215" s="121"/>
      <c r="FZ215" s="121"/>
      <c r="GJ215" s="121"/>
      <c r="GT215" s="121"/>
      <c r="HD215" s="121"/>
      <c r="HN215" s="121"/>
      <c r="HX215" s="121"/>
      <c r="IH215" s="121"/>
    </row>
    <row xmlns:x14ac="http://schemas.microsoft.com/office/spreadsheetml/2009/9/ac" r="216" s="3" customFormat="true" x14ac:dyDescent="0.25">
      <c r="A216" s="383"/>
      <c r="B216" s="121"/>
      <c r="L216" s="121"/>
      <c r="V216" s="121"/>
      <c r="AF216" s="121"/>
      <c r="AP216" s="121"/>
      <c r="AZ216" s="121"/>
      <c r="BA216" s="121"/>
      <c r="BB216" s="121"/>
      <c r="BC216" s="121"/>
      <c r="BD216" s="121"/>
      <c r="BE216" s="121"/>
      <c r="BF216" s="121"/>
      <c r="BG216" s="121"/>
      <c r="BJ216" s="121"/>
      <c r="BT216" s="121"/>
      <c r="CD216" s="121"/>
      <c r="CN216" s="121"/>
      <c r="CX216" s="121"/>
      <c r="DH216" s="121"/>
      <c r="DR216" s="121"/>
      <c r="EB216" s="121"/>
      <c r="EL216" s="121"/>
      <c r="EV216" s="121"/>
      <c r="FF216" s="121"/>
      <c r="FP216" s="121"/>
      <c r="FZ216" s="121"/>
      <c r="GJ216" s="121"/>
      <c r="GT216" s="121"/>
      <c r="HD216" s="121"/>
      <c r="HN216" s="121"/>
      <c r="HX216" s="121"/>
      <c r="IH216" s="121"/>
    </row>
    <row xmlns:x14ac="http://schemas.microsoft.com/office/spreadsheetml/2009/9/ac" r="217" s="3" customFormat="true" x14ac:dyDescent="0.25">
      <c r="A217" s="383"/>
      <c r="B217" s="121"/>
      <c r="L217" s="121"/>
      <c r="V217" s="121"/>
      <c r="AF217" s="121"/>
      <c r="AP217" s="121"/>
      <c r="AZ217" s="121"/>
      <c r="BA217" s="121"/>
      <c r="BB217" s="121"/>
      <c r="BC217" s="121"/>
      <c r="BD217" s="121"/>
      <c r="BE217" s="121"/>
      <c r="BF217" s="121"/>
      <c r="BG217" s="121"/>
      <c r="BJ217" s="121"/>
      <c r="BT217" s="121"/>
      <c r="CD217" s="121"/>
      <c r="CN217" s="121"/>
      <c r="CX217" s="121"/>
      <c r="DH217" s="121"/>
      <c r="DR217" s="121"/>
      <c r="EB217" s="121"/>
      <c r="EL217" s="121"/>
      <c r="EV217" s="121"/>
      <c r="FF217" s="121"/>
      <c r="FP217" s="121"/>
      <c r="FZ217" s="121"/>
      <c r="GJ217" s="121"/>
      <c r="GT217" s="121"/>
      <c r="HD217" s="121"/>
      <c r="HN217" s="121"/>
      <c r="HX217" s="121"/>
      <c r="IH217" s="121"/>
    </row>
    <row xmlns:x14ac="http://schemas.microsoft.com/office/spreadsheetml/2009/9/ac" r="218" s="3" customFormat="true" x14ac:dyDescent="0.25">
      <c r="A218" s="383"/>
      <c r="B218" s="121"/>
      <c r="L218" s="121"/>
      <c r="V218" s="121"/>
      <c r="AF218" s="121"/>
      <c r="AP218" s="121"/>
      <c r="AZ218" s="121"/>
      <c r="BA218" s="121"/>
      <c r="BB218" s="121"/>
      <c r="BC218" s="121"/>
      <c r="BD218" s="121"/>
      <c r="BE218" s="121"/>
      <c r="BF218" s="121"/>
      <c r="BG218" s="121"/>
      <c r="BJ218" s="121"/>
      <c r="BT218" s="121"/>
      <c r="CD218" s="121"/>
      <c r="CN218" s="121"/>
      <c r="CX218" s="121"/>
      <c r="DH218" s="121"/>
      <c r="DR218" s="121"/>
      <c r="EB218" s="121"/>
      <c r="EL218" s="121"/>
      <c r="EV218" s="121"/>
      <c r="FF218" s="121"/>
      <c r="FP218" s="121"/>
      <c r="FZ218" s="121"/>
      <c r="GJ218" s="121"/>
      <c r="GT218" s="121"/>
      <c r="HD218" s="121"/>
      <c r="HN218" s="121"/>
      <c r="HX218" s="121"/>
      <c r="IH218" s="121"/>
    </row>
    <row xmlns:x14ac="http://schemas.microsoft.com/office/spreadsheetml/2009/9/ac" r="219" s="3" customFormat="true" x14ac:dyDescent="0.25">
      <c r="A219" s="383"/>
      <c r="B219" s="121"/>
      <c r="L219" s="121"/>
      <c r="V219" s="121"/>
      <c r="AF219" s="121"/>
      <c r="AP219" s="121"/>
      <c r="AZ219" s="121"/>
      <c r="BA219" s="121"/>
      <c r="BB219" s="121"/>
      <c r="BC219" s="121"/>
      <c r="BD219" s="121"/>
      <c r="BE219" s="121"/>
      <c r="BF219" s="121"/>
      <c r="BG219" s="121"/>
      <c r="BJ219" s="121"/>
      <c r="BT219" s="121"/>
      <c r="CD219" s="121"/>
      <c r="CN219" s="121"/>
      <c r="CX219" s="121"/>
      <c r="DH219" s="121"/>
      <c r="DR219" s="121"/>
      <c r="EB219" s="121"/>
      <c r="EL219" s="121"/>
      <c r="EV219" s="121"/>
      <c r="FF219" s="121"/>
      <c r="FP219" s="121"/>
      <c r="FZ219" s="121"/>
      <c r="GJ219" s="121"/>
      <c r="GT219" s="121"/>
      <c r="HD219" s="121"/>
      <c r="HN219" s="121"/>
      <c r="HX219" s="121"/>
      <c r="IH219" s="121"/>
    </row>
    <row xmlns:x14ac="http://schemas.microsoft.com/office/spreadsheetml/2009/9/ac" r="220" s="3" customFormat="true" x14ac:dyDescent="0.25">
      <c r="A220" s="383"/>
      <c r="B220" s="121"/>
      <c r="L220" s="121"/>
      <c r="V220" s="121"/>
      <c r="AF220" s="121"/>
      <c r="AP220" s="121"/>
      <c r="AZ220" s="121"/>
      <c r="BA220" s="121"/>
      <c r="BB220" s="121"/>
      <c r="BC220" s="121"/>
      <c r="BD220" s="121"/>
      <c r="BE220" s="121"/>
      <c r="BF220" s="121"/>
      <c r="BG220" s="121"/>
      <c r="BJ220" s="121"/>
      <c r="BT220" s="121"/>
      <c r="CD220" s="121"/>
      <c r="CN220" s="121"/>
      <c r="CX220" s="121"/>
      <c r="DH220" s="121"/>
      <c r="DR220" s="121"/>
      <c r="EB220" s="121"/>
      <c r="EL220" s="121"/>
      <c r="EV220" s="121"/>
      <c r="FF220" s="121"/>
      <c r="FP220" s="121"/>
      <c r="FZ220" s="121"/>
      <c r="GJ220" s="121"/>
      <c r="GT220" s="121"/>
      <c r="HD220" s="121"/>
      <c r="HN220" s="121"/>
      <c r="HX220" s="121"/>
      <c r="IH220" s="121"/>
    </row>
    <row xmlns:x14ac="http://schemas.microsoft.com/office/spreadsheetml/2009/9/ac" r="221" s="3" customFormat="true" x14ac:dyDescent="0.25">
      <c r="A221" s="383"/>
      <c r="B221" s="121"/>
      <c r="L221" s="121"/>
      <c r="V221" s="121"/>
      <c r="AF221" s="121"/>
      <c r="AP221" s="121"/>
      <c r="AZ221" s="121"/>
      <c r="BA221" s="121"/>
      <c r="BB221" s="121"/>
      <c r="BC221" s="121"/>
      <c r="BD221" s="121"/>
      <c r="BE221" s="121"/>
      <c r="BF221" s="121"/>
      <c r="BG221" s="121"/>
      <c r="BJ221" s="121"/>
      <c r="BT221" s="121"/>
      <c r="CD221" s="121"/>
      <c r="CN221" s="121"/>
      <c r="CX221" s="121"/>
      <c r="DH221" s="121"/>
      <c r="DR221" s="121"/>
      <c r="EB221" s="121"/>
      <c r="EL221" s="121"/>
      <c r="EV221" s="121"/>
      <c r="FF221" s="121"/>
      <c r="FP221" s="121"/>
      <c r="FZ221" s="121"/>
      <c r="GJ221" s="121"/>
      <c r="GT221" s="121"/>
      <c r="HD221" s="121"/>
      <c r="HN221" s="121"/>
      <c r="HX221" s="121"/>
      <c r="IH221" s="121"/>
    </row>
    <row xmlns:x14ac="http://schemas.microsoft.com/office/spreadsheetml/2009/9/ac" r="222" s="3" customFormat="true" x14ac:dyDescent="0.25">
      <c r="A222" s="383"/>
      <c r="B222" s="121"/>
      <c r="L222" s="121"/>
      <c r="V222" s="121"/>
      <c r="AF222" s="121"/>
      <c r="AP222" s="121"/>
      <c r="AZ222" s="121"/>
      <c r="BA222" s="121"/>
      <c r="BB222" s="121"/>
      <c r="BC222" s="121"/>
      <c r="BD222" s="121"/>
      <c r="BE222" s="121"/>
      <c r="BF222" s="121"/>
      <c r="BG222" s="121"/>
      <c r="BJ222" s="121"/>
      <c r="BT222" s="121"/>
      <c r="CD222" s="121"/>
      <c r="CN222" s="121"/>
      <c r="CX222" s="121"/>
      <c r="DH222" s="121"/>
      <c r="DR222" s="121"/>
      <c r="EB222" s="121"/>
      <c r="EL222" s="121"/>
      <c r="EV222" s="121"/>
      <c r="FF222" s="121"/>
      <c r="FP222" s="121"/>
      <c r="FZ222" s="121"/>
      <c r="GJ222" s="121"/>
      <c r="GT222" s="121"/>
      <c r="HD222" s="121"/>
      <c r="HN222" s="121"/>
      <c r="HX222" s="121"/>
      <c r="IH222" s="121"/>
    </row>
    <row xmlns:x14ac="http://schemas.microsoft.com/office/spreadsheetml/2009/9/ac" r="223" s="3" customFormat="true" x14ac:dyDescent="0.25">
      <c r="A223" s="383"/>
      <c r="B223" s="121"/>
      <c r="L223" s="121"/>
      <c r="V223" s="121"/>
      <c r="AF223" s="121"/>
      <c r="AP223" s="121"/>
      <c r="AZ223" s="121"/>
      <c r="BA223" s="121"/>
      <c r="BB223" s="121"/>
      <c r="BC223" s="121"/>
      <c r="BD223" s="121"/>
      <c r="BE223" s="121"/>
      <c r="BF223" s="121"/>
      <c r="BG223" s="121"/>
      <c r="BJ223" s="121"/>
      <c r="BT223" s="121"/>
      <c r="CD223" s="121"/>
      <c r="CN223" s="121"/>
      <c r="CX223" s="121"/>
      <c r="DH223" s="121"/>
      <c r="DR223" s="121"/>
      <c r="EB223" s="121"/>
      <c r="EL223" s="121"/>
      <c r="EV223" s="121"/>
      <c r="FF223" s="121"/>
      <c r="FP223" s="121"/>
      <c r="FZ223" s="121"/>
      <c r="GJ223" s="121"/>
      <c r="GT223" s="121"/>
      <c r="HD223" s="121"/>
      <c r="HN223" s="121"/>
      <c r="HX223" s="121"/>
      <c r="IH223" s="121"/>
    </row>
    <row xmlns:x14ac="http://schemas.microsoft.com/office/spreadsheetml/2009/9/ac" r="224" s="3" customFormat="true" x14ac:dyDescent="0.25">
      <c r="A224" s="383"/>
      <c r="B224" s="121"/>
      <c r="L224" s="121"/>
      <c r="V224" s="121"/>
      <c r="AF224" s="121"/>
      <c r="AP224" s="121"/>
      <c r="AZ224" s="121"/>
      <c r="BA224" s="121"/>
      <c r="BB224" s="121"/>
      <c r="BC224" s="121"/>
      <c r="BD224" s="121"/>
      <c r="BE224" s="121"/>
      <c r="BF224" s="121"/>
      <c r="BG224" s="121"/>
      <c r="BJ224" s="121"/>
      <c r="BT224" s="121"/>
      <c r="CD224" s="121"/>
      <c r="CN224" s="121"/>
      <c r="CX224" s="121"/>
      <c r="DH224" s="121"/>
      <c r="DR224" s="121"/>
      <c r="EB224" s="121"/>
      <c r="EL224" s="121"/>
      <c r="EV224" s="121"/>
      <c r="FF224" s="121"/>
      <c r="FP224" s="121"/>
      <c r="FZ224" s="121"/>
      <c r="GJ224" s="121"/>
      <c r="GT224" s="121"/>
      <c r="HD224" s="121"/>
      <c r="HN224" s="121"/>
      <c r="HX224" s="121"/>
      <c r="IH224" s="121"/>
    </row>
    <row xmlns:x14ac="http://schemas.microsoft.com/office/spreadsheetml/2009/9/ac" r="225" s="3" customFormat="true" x14ac:dyDescent="0.25">
      <c r="A225" s="383"/>
      <c r="B225" s="121"/>
      <c r="L225" s="121"/>
      <c r="V225" s="121"/>
      <c r="AF225" s="121"/>
      <c r="AP225" s="121"/>
      <c r="AZ225" s="121"/>
      <c r="BA225" s="121"/>
      <c r="BB225" s="121"/>
      <c r="BC225" s="121"/>
      <c r="BD225" s="121"/>
      <c r="BE225" s="121"/>
      <c r="BF225" s="121"/>
      <c r="BG225" s="121"/>
      <c r="BJ225" s="121"/>
      <c r="BT225" s="121"/>
      <c r="CD225" s="121"/>
      <c r="CN225" s="121"/>
      <c r="CX225" s="121"/>
      <c r="DH225" s="121"/>
      <c r="DR225" s="121"/>
      <c r="EB225" s="121"/>
      <c r="EL225" s="121"/>
      <c r="EV225" s="121"/>
      <c r="FF225" s="121"/>
      <c r="FP225" s="121"/>
      <c r="FZ225" s="121"/>
      <c r="GJ225" s="121"/>
      <c r="GT225" s="121"/>
      <c r="HD225" s="121"/>
      <c r="HN225" s="121"/>
      <c r="HX225" s="121"/>
      <c r="IH225" s="121"/>
    </row>
    <row xmlns:x14ac="http://schemas.microsoft.com/office/spreadsheetml/2009/9/ac" r="226" s="3" customFormat="true" x14ac:dyDescent="0.25">
      <c r="A226" s="383"/>
      <c r="B226" s="121"/>
      <c r="L226" s="121"/>
      <c r="V226" s="121"/>
      <c r="AF226" s="121"/>
      <c r="AP226" s="121"/>
      <c r="AZ226" s="121"/>
      <c r="BA226" s="121"/>
      <c r="BB226" s="121"/>
      <c r="BC226" s="121"/>
      <c r="BD226" s="121"/>
      <c r="BE226" s="121"/>
      <c r="BF226" s="121"/>
      <c r="BG226" s="121"/>
      <c r="BJ226" s="121"/>
      <c r="BT226" s="121"/>
      <c r="CD226" s="121"/>
      <c r="CN226" s="121"/>
      <c r="CX226" s="121"/>
      <c r="DH226" s="121"/>
      <c r="DR226" s="121"/>
      <c r="EB226" s="121"/>
      <c r="EL226" s="121"/>
      <c r="EV226" s="121"/>
      <c r="FF226" s="121"/>
      <c r="FP226" s="121"/>
      <c r="FZ226" s="121"/>
      <c r="GJ226" s="121"/>
      <c r="GT226" s="121"/>
      <c r="HD226" s="121"/>
      <c r="HN226" s="121"/>
      <c r="HX226" s="121"/>
      <c r="IH226" s="121"/>
    </row>
    <row xmlns:x14ac="http://schemas.microsoft.com/office/spreadsheetml/2009/9/ac" r="227" s="3" customFormat="true" x14ac:dyDescent="0.25">
      <c r="A227" s="383"/>
      <c r="B227" s="121"/>
      <c r="L227" s="121"/>
      <c r="V227" s="121"/>
      <c r="AF227" s="121"/>
      <c r="AP227" s="121"/>
      <c r="AZ227" s="121"/>
      <c r="BA227" s="121"/>
      <c r="BB227" s="121"/>
      <c r="BC227" s="121"/>
      <c r="BD227" s="121"/>
      <c r="BE227" s="121"/>
      <c r="BF227" s="121"/>
      <c r="BG227" s="121"/>
      <c r="BJ227" s="121"/>
      <c r="BT227" s="121"/>
      <c r="CD227" s="121"/>
      <c r="CN227" s="121"/>
      <c r="CX227" s="121"/>
      <c r="DH227" s="121"/>
      <c r="DR227" s="121"/>
      <c r="EB227" s="121"/>
      <c r="EL227" s="121"/>
      <c r="EV227" s="121"/>
      <c r="FF227" s="121"/>
      <c r="FP227" s="121"/>
      <c r="FZ227" s="121"/>
      <c r="GJ227" s="121"/>
      <c r="GT227" s="121"/>
      <c r="HD227" s="121"/>
      <c r="HN227" s="121"/>
      <c r="HX227" s="121"/>
      <c r="IH227" s="121"/>
    </row>
    <row xmlns:x14ac="http://schemas.microsoft.com/office/spreadsheetml/2009/9/ac" r="228" s="3" customFormat="true" x14ac:dyDescent="0.25">
      <c r="A228" s="383"/>
      <c r="B228" s="121"/>
      <c r="L228" s="121"/>
      <c r="V228" s="121"/>
      <c r="AF228" s="121"/>
      <c r="AP228" s="121"/>
      <c r="AZ228" s="121"/>
      <c r="BA228" s="121"/>
      <c r="BB228" s="121"/>
      <c r="BC228" s="121"/>
      <c r="BD228" s="121"/>
      <c r="BE228" s="121"/>
      <c r="BF228" s="121"/>
      <c r="BG228" s="121"/>
      <c r="BJ228" s="121"/>
      <c r="BT228" s="121"/>
      <c r="CD228" s="121"/>
      <c r="CN228" s="121"/>
      <c r="CX228" s="121"/>
      <c r="DH228" s="121"/>
      <c r="DR228" s="121"/>
      <c r="EB228" s="121"/>
      <c r="EL228" s="121"/>
      <c r="EV228" s="121"/>
      <c r="FF228" s="121"/>
      <c r="FP228" s="121"/>
      <c r="FZ228" s="121"/>
      <c r="GJ228" s="121"/>
      <c r="GT228" s="121"/>
      <c r="HD228" s="121"/>
      <c r="HN228" s="121"/>
      <c r="HX228" s="121"/>
      <c r="IH228" s="121"/>
    </row>
    <row xmlns:x14ac="http://schemas.microsoft.com/office/spreadsheetml/2009/9/ac" r="229" s="3" customFormat="true" x14ac:dyDescent="0.25">
      <c r="A229" s="383"/>
      <c r="B229" s="121"/>
      <c r="L229" s="121"/>
      <c r="V229" s="121"/>
      <c r="AF229" s="121"/>
      <c r="AP229" s="121"/>
      <c r="AZ229" s="121"/>
      <c r="BA229" s="121"/>
      <c r="BB229" s="121"/>
      <c r="BC229" s="121"/>
      <c r="BD229" s="121"/>
      <c r="BE229" s="121"/>
      <c r="BF229" s="121"/>
      <c r="BG229" s="121"/>
      <c r="BJ229" s="121"/>
      <c r="BT229" s="121"/>
      <c r="CD229" s="121"/>
      <c r="CN229" s="121"/>
      <c r="CX229" s="121"/>
      <c r="DH229" s="121"/>
      <c r="DR229" s="121"/>
      <c r="EB229" s="121"/>
      <c r="EL229" s="121"/>
      <c r="EV229" s="121"/>
      <c r="FF229" s="121"/>
      <c r="FP229" s="121"/>
      <c r="FZ229" s="121"/>
      <c r="GJ229" s="121"/>
      <c r="GT229" s="121"/>
      <c r="HD229" s="121"/>
      <c r="HN229" s="121"/>
      <c r="HX229" s="121"/>
      <c r="IH229" s="121"/>
    </row>
    <row xmlns:x14ac="http://schemas.microsoft.com/office/spreadsheetml/2009/9/ac" r="230" s="3" customFormat="true" x14ac:dyDescent="0.25">
      <c r="A230" s="383"/>
      <c r="B230" s="121"/>
      <c r="L230" s="121"/>
      <c r="V230" s="121"/>
      <c r="AF230" s="121"/>
      <c r="AP230" s="121"/>
      <c r="AZ230" s="121"/>
      <c r="BA230" s="121"/>
      <c r="BB230" s="121"/>
      <c r="BC230" s="121"/>
      <c r="BD230" s="121"/>
      <c r="BE230" s="121"/>
      <c r="BF230" s="121"/>
      <c r="BG230" s="121"/>
      <c r="BJ230" s="121"/>
      <c r="BT230" s="121"/>
      <c r="CD230" s="121"/>
      <c r="CN230" s="121"/>
      <c r="CX230" s="121"/>
      <c r="DH230" s="121"/>
      <c r="DR230" s="121"/>
      <c r="EB230" s="121"/>
      <c r="EL230" s="121"/>
      <c r="EV230" s="121"/>
      <c r="FF230" s="121"/>
      <c r="FP230" s="121"/>
      <c r="FZ230" s="121"/>
      <c r="GJ230" s="121"/>
      <c r="GT230" s="121"/>
      <c r="HD230" s="121"/>
      <c r="HN230" s="121"/>
      <c r="HX230" s="121"/>
      <c r="IH230" s="121"/>
    </row>
    <row xmlns:x14ac="http://schemas.microsoft.com/office/spreadsheetml/2009/9/ac" r="231" s="3" customFormat="true" x14ac:dyDescent="0.25">
      <c r="A231" s="383"/>
      <c r="B231" s="121"/>
      <c r="L231" s="121"/>
      <c r="V231" s="121"/>
      <c r="AF231" s="121"/>
      <c r="AP231" s="121"/>
      <c r="AZ231" s="121"/>
      <c r="BA231" s="121"/>
      <c r="BB231" s="121"/>
      <c r="BC231" s="121"/>
      <c r="BD231" s="121"/>
      <c r="BE231" s="121"/>
      <c r="BF231" s="121"/>
      <c r="BG231" s="121"/>
      <c r="BJ231" s="121"/>
      <c r="BT231" s="121"/>
      <c r="CD231" s="121"/>
      <c r="CN231" s="121"/>
      <c r="CX231" s="121"/>
      <c r="DH231" s="121"/>
      <c r="DR231" s="121"/>
      <c r="EB231" s="121"/>
      <c r="EL231" s="121"/>
      <c r="EV231" s="121"/>
      <c r="FF231" s="121"/>
      <c r="FP231" s="121"/>
      <c r="FZ231" s="121"/>
      <c r="GJ231" s="121"/>
      <c r="GT231" s="121"/>
      <c r="HD231" s="121"/>
      <c r="HN231" s="121"/>
      <c r="HX231" s="121"/>
      <c r="IH231" s="121"/>
    </row>
    <row xmlns:x14ac="http://schemas.microsoft.com/office/spreadsheetml/2009/9/ac" r="232" s="3" customFormat="true" x14ac:dyDescent="0.25">
      <c r="A232" s="383"/>
      <c r="B232" s="121"/>
      <c r="L232" s="121"/>
      <c r="V232" s="121"/>
      <c r="AF232" s="121"/>
      <c r="AP232" s="121"/>
      <c r="AZ232" s="121"/>
      <c r="BA232" s="121"/>
      <c r="BB232" s="121"/>
      <c r="BC232" s="121"/>
      <c r="BD232" s="121"/>
      <c r="BE232" s="121"/>
      <c r="BF232" s="121"/>
      <c r="BG232" s="121"/>
      <c r="BJ232" s="121"/>
      <c r="BT232" s="121"/>
      <c r="CD232" s="121"/>
      <c r="CN232" s="121"/>
      <c r="CX232" s="121"/>
      <c r="DH232" s="121"/>
      <c r="DR232" s="121"/>
      <c r="EB232" s="121"/>
      <c r="EL232" s="121"/>
      <c r="EV232" s="121"/>
      <c r="FF232" s="121"/>
      <c r="FP232" s="121"/>
      <c r="FZ232" s="121"/>
      <c r="GJ232" s="121"/>
      <c r="GT232" s="121"/>
      <c r="HD232" s="121"/>
      <c r="HN232" s="121"/>
      <c r="HX232" s="121"/>
      <c r="IH232" s="121"/>
    </row>
    <row xmlns:x14ac="http://schemas.microsoft.com/office/spreadsheetml/2009/9/ac" r="233" s="3" customFormat="true" x14ac:dyDescent="0.25">
      <c r="A233" s="383"/>
      <c r="B233" s="121"/>
      <c r="L233" s="121"/>
      <c r="V233" s="121"/>
      <c r="AF233" s="121"/>
      <c r="AP233" s="121"/>
      <c r="AZ233" s="121"/>
      <c r="BA233" s="121"/>
      <c r="BB233" s="121"/>
      <c r="BC233" s="121"/>
      <c r="BD233" s="121"/>
      <c r="BE233" s="121"/>
      <c r="BF233" s="121"/>
      <c r="BG233" s="121"/>
      <c r="BJ233" s="121"/>
      <c r="BT233" s="121"/>
      <c r="CD233" s="121"/>
      <c r="CN233" s="121"/>
      <c r="CX233" s="121"/>
      <c r="DH233" s="121"/>
      <c r="DR233" s="121"/>
      <c r="EB233" s="121"/>
      <c r="EL233" s="121"/>
      <c r="EV233" s="121"/>
      <c r="FF233" s="121"/>
      <c r="FP233" s="121"/>
      <c r="FZ233" s="121"/>
      <c r="GJ233" s="121"/>
      <c r="GT233" s="121"/>
      <c r="HD233" s="121"/>
      <c r="HN233" s="121"/>
      <c r="HX233" s="121"/>
      <c r="IH233" s="121"/>
    </row>
    <row xmlns:x14ac="http://schemas.microsoft.com/office/spreadsheetml/2009/9/ac" r="234" s="3" customFormat="true" x14ac:dyDescent="0.25">
      <c r="A234" s="383"/>
      <c r="B234" s="121"/>
      <c r="L234" s="121"/>
      <c r="V234" s="121"/>
      <c r="AF234" s="121"/>
      <c r="AP234" s="121"/>
      <c r="AZ234" s="121"/>
      <c r="BA234" s="121"/>
      <c r="BB234" s="121"/>
      <c r="BC234" s="121"/>
      <c r="BD234" s="121"/>
      <c r="BE234" s="121"/>
      <c r="BF234" s="121"/>
      <c r="BG234" s="121"/>
      <c r="BJ234" s="121"/>
      <c r="BT234" s="121"/>
      <c r="CD234" s="121"/>
      <c r="CN234" s="121"/>
      <c r="CX234" s="121"/>
      <c r="DH234" s="121"/>
      <c r="DR234" s="121"/>
      <c r="EB234" s="121"/>
      <c r="EL234" s="121"/>
      <c r="EV234" s="121"/>
      <c r="FF234" s="121"/>
      <c r="FP234" s="121"/>
      <c r="FZ234" s="121"/>
      <c r="GJ234" s="121"/>
      <c r="GT234" s="121"/>
      <c r="HD234" s="121"/>
      <c r="HN234" s="121"/>
      <c r="HX234" s="121"/>
      <c r="IH234" s="121"/>
    </row>
    <row xmlns:x14ac="http://schemas.microsoft.com/office/spreadsheetml/2009/9/ac" r="235" s="3" customFormat="true" x14ac:dyDescent="0.25">
      <c r="A235" s="383"/>
      <c r="B235" s="121"/>
      <c r="L235" s="121"/>
      <c r="V235" s="121"/>
      <c r="AF235" s="121"/>
      <c r="AP235" s="121"/>
      <c r="AZ235" s="121"/>
      <c r="BA235" s="121"/>
      <c r="BB235" s="121"/>
      <c r="BC235" s="121"/>
      <c r="BD235" s="121"/>
      <c r="BE235" s="121"/>
      <c r="BF235" s="121"/>
      <c r="BG235" s="121"/>
      <c r="BJ235" s="121"/>
      <c r="BT235" s="121"/>
      <c r="CD235" s="121"/>
      <c r="CN235" s="121"/>
      <c r="CX235" s="121"/>
      <c r="DH235" s="121"/>
      <c r="DR235" s="121"/>
      <c r="EB235" s="121"/>
      <c r="EL235" s="121"/>
      <c r="EV235" s="121"/>
      <c r="FF235" s="121"/>
      <c r="FP235" s="121"/>
      <c r="FZ235" s="121"/>
      <c r="GJ235" s="121"/>
      <c r="GT235" s="121"/>
      <c r="HD235" s="121"/>
      <c r="HN235" s="121"/>
      <c r="HX235" s="121"/>
      <c r="IH235" s="121"/>
    </row>
    <row xmlns:x14ac="http://schemas.microsoft.com/office/spreadsheetml/2009/9/ac" r="236" s="3" customFormat="true" x14ac:dyDescent="0.25">
      <c r="A236" s="383"/>
      <c r="B236" s="121"/>
      <c r="L236" s="121"/>
      <c r="V236" s="121"/>
      <c r="AF236" s="121"/>
      <c r="AP236" s="121"/>
      <c r="AZ236" s="121"/>
      <c r="BA236" s="121"/>
      <c r="BB236" s="121"/>
      <c r="BC236" s="121"/>
      <c r="BD236" s="121"/>
      <c r="BE236" s="121"/>
      <c r="BF236" s="121"/>
      <c r="BG236" s="121"/>
      <c r="BJ236" s="121"/>
      <c r="BT236" s="121"/>
      <c r="CD236" s="121"/>
      <c r="CN236" s="121"/>
      <c r="CX236" s="121"/>
      <c r="DH236" s="121"/>
      <c r="DR236" s="121"/>
      <c r="EB236" s="121"/>
      <c r="EL236" s="121"/>
      <c r="EV236" s="121"/>
      <c r="FF236" s="121"/>
      <c r="FP236" s="121"/>
      <c r="FZ236" s="121"/>
      <c r="GJ236" s="121"/>
      <c r="GT236" s="121"/>
      <c r="HD236" s="121"/>
      <c r="HN236" s="121"/>
      <c r="HX236" s="121"/>
      <c r="IH236" s="121"/>
    </row>
    <row xmlns:x14ac="http://schemas.microsoft.com/office/spreadsheetml/2009/9/ac" r="237" s="3" customFormat="true" x14ac:dyDescent="0.25">
      <c r="A237" s="383"/>
      <c r="B237" s="121"/>
      <c r="L237" s="121"/>
      <c r="V237" s="121"/>
      <c r="AF237" s="121"/>
      <c r="AP237" s="121"/>
      <c r="AZ237" s="121"/>
      <c r="BA237" s="121"/>
      <c r="BB237" s="121"/>
      <c r="BC237" s="121"/>
      <c r="BD237" s="121"/>
      <c r="BE237" s="121"/>
      <c r="BF237" s="121"/>
      <c r="BG237" s="121"/>
      <c r="BJ237" s="121"/>
      <c r="BT237" s="121"/>
      <c r="CD237" s="121"/>
      <c r="CN237" s="121"/>
      <c r="CX237" s="121"/>
      <c r="DH237" s="121"/>
      <c r="DR237" s="121"/>
      <c r="EB237" s="121"/>
      <c r="EL237" s="121"/>
      <c r="EV237" s="121"/>
      <c r="FF237" s="121"/>
      <c r="FP237" s="121"/>
      <c r="FZ237" s="121"/>
      <c r="GJ237" s="121"/>
      <c r="GT237" s="121"/>
      <c r="HD237" s="121"/>
      <c r="HN237" s="121"/>
      <c r="HX237" s="121"/>
      <c r="IH237" s="121"/>
    </row>
    <row xmlns:x14ac="http://schemas.microsoft.com/office/spreadsheetml/2009/9/ac" r="238" s="3" customFormat="true" x14ac:dyDescent="0.25">
      <c r="A238" s="383"/>
      <c r="B238" s="121"/>
      <c r="L238" s="121"/>
      <c r="V238" s="121"/>
      <c r="AF238" s="121"/>
      <c r="AP238" s="121"/>
      <c r="AZ238" s="121"/>
      <c r="BA238" s="121"/>
      <c r="BB238" s="121"/>
      <c r="BC238" s="121"/>
      <c r="BD238" s="121"/>
      <c r="BE238" s="121"/>
      <c r="BF238" s="121"/>
      <c r="BG238" s="121"/>
      <c r="BJ238" s="121"/>
      <c r="BT238" s="121"/>
      <c r="CD238" s="121"/>
      <c r="CN238" s="121"/>
      <c r="CX238" s="121"/>
      <c r="DH238" s="121"/>
      <c r="DR238" s="121"/>
      <c r="EB238" s="121"/>
      <c r="EL238" s="121"/>
      <c r="EV238" s="121"/>
      <c r="FF238" s="121"/>
      <c r="FP238" s="121"/>
      <c r="FZ238" s="121"/>
      <c r="GJ238" s="121"/>
      <c r="GT238" s="121"/>
      <c r="HD238" s="121"/>
      <c r="HN238" s="121"/>
      <c r="HX238" s="121"/>
      <c r="IH238" s="121"/>
    </row>
    <row xmlns:x14ac="http://schemas.microsoft.com/office/spreadsheetml/2009/9/ac" r="239" s="3" customFormat="true" x14ac:dyDescent="0.25">
      <c r="A239" s="383"/>
      <c r="B239" s="121"/>
      <c r="L239" s="121"/>
      <c r="V239" s="121"/>
      <c r="AF239" s="121"/>
      <c r="AP239" s="121"/>
      <c r="AZ239" s="121"/>
      <c r="BA239" s="121"/>
      <c r="BB239" s="121"/>
      <c r="BC239" s="121"/>
      <c r="BD239" s="121"/>
      <c r="BE239" s="121"/>
      <c r="BF239" s="121"/>
      <c r="BG239" s="121"/>
      <c r="BJ239" s="121"/>
      <c r="BT239" s="121"/>
      <c r="CD239" s="121"/>
      <c r="CN239" s="121"/>
      <c r="CX239" s="121"/>
      <c r="DH239" s="121"/>
      <c r="DR239" s="121"/>
      <c r="EB239" s="121"/>
      <c r="EL239" s="121"/>
      <c r="EV239" s="121"/>
      <c r="FF239" s="121"/>
      <c r="FP239" s="121"/>
      <c r="FZ239" s="121"/>
      <c r="GJ239" s="121"/>
      <c r="GT239" s="121"/>
      <c r="HD239" s="121"/>
      <c r="HN239" s="121"/>
      <c r="HX239" s="121"/>
      <c r="IH239" s="121"/>
    </row>
    <row xmlns:x14ac="http://schemas.microsoft.com/office/spreadsheetml/2009/9/ac" r="240" s="3" customFormat="true" x14ac:dyDescent="0.25">
      <c r="A240" s="383"/>
      <c r="B240" s="121"/>
      <c r="L240" s="121"/>
      <c r="V240" s="121"/>
      <c r="AF240" s="121"/>
      <c r="AP240" s="121"/>
      <c r="AZ240" s="121"/>
      <c r="BA240" s="121"/>
      <c r="BB240" s="121"/>
      <c r="BC240" s="121"/>
      <c r="BD240" s="121"/>
      <c r="BE240" s="121"/>
      <c r="BF240" s="121"/>
      <c r="BG240" s="121"/>
      <c r="BJ240" s="121"/>
      <c r="BT240" s="121"/>
      <c r="CD240" s="121"/>
      <c r="CN240" s="121"/>
      <c r="CX240" s="121"/>
      <c r="DH240" s="121"/>
      <c r="DR240" s="121"/>
      <c r="EB240" s="121"/>
      <c r="EL240" s="121"/>
      <c r="EV240" s="121"/>
      <c r="FF240" s="121"/>
      <c r="FP240" s="121"/>
      <c r="FZ240" s="121"/>
      <c r="GJ240" s="121"/>
      <c r="GT240" s="121"/>
      <c r="HD240" s="121"/>
      <c r="HN240" s="121"/>
      <c r="HX240" s="121"/>
      <c r="IH240" s="121"/>
    </row>
    <row xmlns:x14ac="http://schemas.microsoft.com/office/spreadsheetml/2009/9/ac" r="241" s="3" customFormat="true" x14ac:dyDescent="0.25">
      <c r="A241" s="383"/>
      <c r="B241" s="121"/>
      <c r="L241" s="121"/>
      <c r="V241" s="121"/>
      <c r="AF241" s="121"/>
      <c r="AP241" s="121"/>
      <c r="AZ241" s="121"/>
      <c r="BA241" s="121"/>
      <c r="BB241" s="121"/>
      <c r="BC241" s="121"/>
      <c r="BD241" s="121"/>
      <c r="BE241" s="121"/>
      <c r="BF241" s="121"/>
      <c r="BG241" s="121"/>
      <c r="BJ241" s="121"/>
      <c r="BT241" s="121"/>
      <c r="CD241" s="121"/>
      <c r="CN241" s="121"/>
      <c r="CX241" s="121"/>
      <c r="DH241" s="121"/>
      <c r="DR241" s="121"/>
      <c r="EB241" s="121"/>
      <c r="EL241" s="121"/>
      <c r="EV241" s="121"/>
      <c r="FF241" s="121"/>
      <c r="FP241" s="121"/>
      <c r="FZ241" s="121"/>
      <c r="GJ241" s="121"/>
      <c r="GT241" s="121"/>
      <c r="HD241" s="121"/>
      <c r="HN241" s="121"/>
      <c r="HX241" s="121"/>
      <c r="IH241" s="121"/>
    </row>
    <row xmlns:x14ac="http://schemas.microsoft.com/office/spreadsheetml/2009/9/ac" r="242" s="3" customFormat="true" x14ac:dyDescent="0.25">
      <c r="A242" s="383"/>
      <c r="B242" s="121"/>
      <c r="L242" s="121"/>
      <c r="V242" s="121"/>
      <c r="AF242" s="121"/>
      <c r="AP242" s="121"/>
      <c r="AZ242" s="121"/>
      <c r="BA242" s="121"/>
      <c r="BB242" s="121"/>
      <c r="BC242" s="121"/>
      <c r="BD242" s="121"/>
      <c r="BE242" s="121"/>
      <c r="BF242" s="121"/>
      <c r="BG242" s="121"/>
      <c r="BJ242" s="121"/>
      <c r="BT242" s="121"/>
      <c r="CD242" s="121"/>
      <c r="CN242" s="121"/>
      <c r="CX242" s="121"/>
      <c r="DH242" s="121"/>
      <c r="DR242" s="121"/>
      <c r="EB242" s="121"/>
      <c r="EL242" s="121"/>
      <c r="EV242" s="121"/>
      <c r="FF242" s="121"/>
      <c r="FP242" s="121"/>
      <c r="FZ242" s="121"/>
      <c r="GJ242" s="121"/>
      <c r="GT242" s="121"/>
      <c r="HD242" s="121"/>
      <c r="HN242" s="121"/>
      <c r="HX242" s="121"/>
      <c r="IH242" s="121"/>
    </row>
    <row xmlns:x14ac="http://schemas.microsoft.com/office/spreadsheetml/2009/9/ac" r="243" s="3" customFormat="true" x14ac:dyDescent="0.25">
      <c r="A243" s="383"/>
      <c r="B243" s="121"/>
      <c r="L243" s="121"/>
      <c r="V243" s="121"/>
      <c r="AF243" s="121"/>
      <c r="AP243" s="121"/>
      <c r="AZ243" s="121"/>
      <c r="BA243" s="121"/>
      <c r="BB243" s="121"/>
      <c r="BC243" s="121"/>
      <c r="BD243" s="121"/>
      <c r="BE243" s="121"/>
      <c r="BF243" s="121"/>
      <c r="BG243" s="121"/>
      <c r="BJ243" s="121"/>
      <c r="BT243" s="121"/>
      <c r="CD243" s="121"/>
      <c r="CN243" s="121"/>
      <c r="CX243" s="121"/>
      <c r="DH243" s="121"/>
      <c r="DR243" s="121"/>
      <c r="EB243" s="121"/>
      <c r="EL243" s="121"/>
      <c r="EV243" s="121"/>
      <c r="FF243" s="121"/>
      <c r="FP243" s="121"/>
      <c r="FZ243" s="121"/>
      <c r="GJ243" s="121"/>
      <c r="GT243" s="121"/>
      <c r="HD243" s="121"/>
      <c r="HN243" s="121"/>
      <c r="HX243" s="121"/>
      <c r="IH243" s="121"/>
    </row>
    <row xmlns:x14ac="http://schemas.microsoft.com/office/spreadsheetml/2009/9/ac" r="244" s="3" customFormat="true" x14ac:dyDescent="0.25">
      <c r="A244" s="383"/>
      <c r="B244" s="121"/>
      <c r="L244" s="121"/>
      <c r="V244" s="121"/>
      <c r="AF244" s="121"/>
      <c r="AP244" s="121"/>
      <c r="AZ244" s="121"/>
      <c r="BA244" s="121"/>
      <c r="BB244" s="121"/>
      <c r="BC244" s="121"/>
      <c r="BD244" s="121"/>
      <c r="BE244" s="121"/>
      <c r="BF244" s="121"/>
      <c r="BG244" s="121"/>
      <c r="BJ244" s="121"/>
      <c r="BT244" s="121"/>
      <c r="CD244" s="121"/>
      <c r="CN244" s="121"/>
      <c r="CX244" s="121"/>
      <c r="DH244" s="121"/>
      <c r="DR244" s="121"/>
      <c r="EB244" s="121"/>
      <c r="EL244" s="121"/>
      <c r="EV244" s="121"/>
      <c r="FF244" s="121"/>
      <c r="FP244" s="121"/>
      <c r="FZ244" s="121"/>
      <c r="GJ244" s="121"/>
      <c r="GT244" s="121"/>
      <c r="HD244" s="121"/>
      <c r="HN244" s="121"/>
      <c r="HX244" s="121"/>
      <c r="IH244" s="121"/>
    </row>
    <row xmlns:x14ac="http://schemas.microsoft.com/office/spreadsheetml/2009/9/ac" r="245" s="3" customFormat="true" x14ac:dyDescent="0.25">
      <c r="A245" s="383"/>
      <c r="B245" s="121"/>
      <c r="L245" s="121"/>
      <c r="V245" s="121"/>
      <c r="AF245" s="121"/>
      <c r="AP245" s="121"/>
      <c r="AZ245" s="121"/>
      <c r="BA245" s="121"/>
      <c r="BB245" s="121"/>
      <c r="BC245" s="121"/>
      <c r="BD245" s="121"/>
      <c r="BE245" s="121"/>
      <c r="BF245" s="121"/>
      <c r="BG245" s="121"/>
      <c r="BJ245" s="121"/>
      <c r="BT245" s="121"/>
      <c r="CD245" s="121"/>
      <c r="CN245" s="121"/>
      <c r="CX245" s="121"/>
      <c r="DH245" s="121"/>
      <c r="DR245" s="121"/>
      <c r="EB245" s="121"/>
      <c r="EL245" s="121"/>
      <c r="EV245" s="121"/>
      <c r="FF245" s="121"/>
      <c r="FP245" s="121"/>
      <c r="FZ245" s="121"/>
      <c r="GJ245" s="121"/>
      <c r="GT245" s="121"/>
      <c r="HD245" s="121"/>
      <c r="HN245" s="121"/>
      <c r="HX245" s="121"/>
      <c r="IH245" s="121"/>
    </row>
    <row xmlns:x14ac="http://schemas.microsoft.com/office/spreadsheetml/2009/9/ac" r="246" s="3" customFormat="true" x14ac:dyDescent="0.25">
      <c r="A246" s="383"/>
      <c r="B246" s="121"/>
      <c r="L246" s="121"/>
      <c r="V246" s="121"/>
      <c r="AF246" s="121"/>
      <c r="AP246" s="121"/>
      <c r="AZ246" s="121"/>
      <c r="BA246" s="121"/>
      <c r="BB246" s="121"/>
      <c r="BC246" s="121"/>
      <c r="BD246" s="121"/>
      <c r="BE246" s="121"/>
      <c r="BF246" s="121"/>
      <c r="BG246" s="121"/>
      <c r="BJ246" s="121"/>
      <c r="BT246" s="121"/>
      <c r="CD246" s="121"/>
      <c r="CN246" s="121"/>
      <c r="CX246" s="121"/>
      <c r="DH246" s="121"/>
      <c r="DR246" s="121"/>
      <c r="EB246" s="121"/>
      <c r="EL246" s="121"/>
      <c r="EV246" s="121"/>
      <c r="FF246" s="121"/>
      <c r="FP246" s="121"/>
      <c r="FZ246" s="121"/>
      <c r="GJ246" s="121"/>
      <c r="GT246" s="121"/>
      <c r="HD246" s="121"/>
      <c r="HN246" s="121"/>
      <c r="HX246" s="121"/>
      <c r="IH246" s="121"/>
    </row>
    <row xmlns:x14ac="http://schemas.microsoft.com/office/spreadsheetml/2009/9/ac" r="247" s="3" customFormat="true" x14ac:dyDescent="0.25">
      <c r="A247" s="383"/>
      <c r="B247" s="121"/>
      <c r="L247" s="121"/>
      <c r="V247" s="121"/>
      <c r="AF247" s="121"/>
      <c r="AP247" s="121"/>
      <c r="AZ247" s="121"/>
      <c r="BA247" s="121"/>
      <c r="BB247" s="121"/>
      <c r="BC247" s="121"/>
      <c r="BD247" s="121"/>
      <c r="BE247" s="121"/>
      <c r="BF247" s="121"/>
      <c r="BG247" s="121"/>
      <c r="BJ247" s="121"/>
      <c r="BT247" s="121"/>
      <c r="CD247" s="121"/>
      <c r="CN247" s="121"/>
      <c r="CX247" s="121"/>
      <c r="DH247" s="121"/>
      <c r="DR247" s="121"/>
      <c r="EB247" s="121"/>
      <c r="EL247" s="121"/>
      <c r="EV247" s="121"/>
      <c r="FF247" s="121"/>
      <c r="FP247" s="121"/>
      <c r="FZ247" s="121"/>
      <c r="GJ247" s="121"/>
      <c r="GT247" s="121"/>
      <c r="HD247" s="121"/>
      <c r="HN247" s="121"/>
      <c r="HX247" s="121"/>
      <c r="IH247" s="121"/>
    </row>
    <row xmlns:x14ac="http://schemas.microsoft.com/office/spreadsheetml/2009/9/ac" r="248" s="3" customFormat="true" x14ac:dyDescent="0.25">
      <c r="A248" s="383"/>
      <c r="B248" s="121"/>
      <c r="L248" s="121"/>
      <c r="V248" s="121"/>
      <c r="AF248" s="121"/>
      <c r="AP248" s="121"/>
      <c r="AZ248" s="121"/>
      <c r="BA248" s="121"/>
      <c r="BB248" s="121"/>
      <c r="BC248" s="121"/>
      <c r="BD248" s="121"/>
      <c r="BE248" s="121"/>
      <c r="BF248" s="121"/>
      <c r="BG248" s="121"/>
      <c r="BJ248" s="121"/>
      <c r="BT248" s="121"/>
      <c r="CD248" s="121"/>
      <c r="CN248" s="121"/>
      <c r="CX248" s="121"/>
      <c r="DH248" s="121"/>
      <c r="DR248" s="121"/>
      <c r="EB248" s="121"/>
      <c r="EL248" s="121"/>
      <c r="EV248" s="121"/>
      <c r="FF248" s="121"/>
      <c r="FP248" s="121"/>
      <c r="FZ248" s="121"/>
      <c r="GJ248" s="121"/>
      <c r="GT248" s="121"/>
      <c r="HD248" s="121"/>
      <c r="HN248" s="121"/>
      <c r="HX248" s="121"/>
      <c r="IH248" s="121"/>
    </row>
    <row xmlns:x14ac="http://schemas.microsoft.com/office/spreadsheetml/2009/9/ac" r="249" s="3" customFormat="true" x14ac:dyDescent="0.25">
      <c r="A249" s="383"/>
      <c r="B249" s="121"/>
      <c r="L249" s="121"/>
      <c r="V249" s="121"/>
      <c r="AF249" s="121"/>
      <c r="AP249" s="121"/>
      <c r="AZ249" s="121"/>
      <c r="BA249" s="121"/>
      <c r="BB249" s="121"/>
      <c r="BC249" s="121"/>
      <c r="BD249" s="121"/>
      <c r="BE249" s="121"/>
      <c r="BF249" s="121"/>
      <c r="BG249" s="121"/>
      <c r="BJ249" s="121"/>
      <c r="BT249" s="121"/>
      <c r="CD249" s="121"/>
      <c r="CN249" s="121"/>
      <c r="CX249" s="121"/>
      <c r="DH249" s="121"/>
      <c r="DR249" s="121"/>
      <c r="EB249" s="121"/>
      <c r="EL249" s="121"/>
      <c r="EV249" s="121"/>
      <c r="FF249" s="121"/>
      <c r="FP249" s="121"/>
      <c r="FZ249" s="121"/>
      <c r="GJ249" s="121"/>
      <c r="GT249" s="121"/>
      <c r="HD249" s="121"/>
      <c r="HN249" s="121"/>
      <c r="HX249" s="121"/>
      <c r="IH249" s="121"/>
    </row>
    <row xmlns:x14ac="http://schemas.microsoft.com/office/spreadsheetml/2009/9/ac" r="250" s="3" customFormat="true" x14ac:dyDescent="0.25">
      <c r="A250" s="383"/>
      <c r="B250" s="121"/>
      <c r="L250" s="121"/>
      <c r="V250" s="121"/>
      <c r="AF250" s="121"/>
      <c r="AP250" s="121"/>
      <c r="AZ250" s="121"/>
      <c r="BA250" s="121"/>
      <c r="BB250" s="121"/>
      <c r="BC250" s="121"/>
      <c r="BD250" s="121"/>
      <c r="BE250" s="121"/>
      <c r="BF250" s="121"/>
      <c r="BG250" s="121"/>
      <c r="BJ250" s="121"/>
      <c r="BT250" s="121"/>
      <c r="CD250" s="121"/>
      <c r="CN250" s="121"/>
      <c r="CX250" s="121"/>
      <c r="DH250" s="121"/>
      <c r="DR250" s="121"/>
      <c r="EB250" s="121"/>
      <c r="EL250" s="121"/>
      <c r="EV250" s="121"/>
      <c r="FF250" s="121"/>
      <c r="FP250" s="121"/>
      <c r="FZ250" s="121"/>
      <c r="GJ250" s="121"/>
      <c r="GT250" s="121"/>
      <c r="HD250" s="121"/>
      <c r="HN250" s="121"/>
      <c r="HX250" s="121"/>
      <c r="IH250" s="121"/>
    </row>
    <row xmlns:x14ac="http://schemas.microsoft.com/office/spreadsheetml/2009/9/ac" r="251" s="3" customFormat="true" x14ac:dyDescent="0.25">
      <c r="A251" s="383"/>
      <c r="B251" s="121"/>
      <c r="L251" s="121"/>
      <c r="V251" s="121"/>
      <c r="AF251" s="121"/>
      <c r="AP251" s="121"/>
      <c r="AZ251" s="121"/>
      <c r="BA251" s="121"/>
      <c r="BB251" s="121"/>
      <c r="BC251" s="121"/>
      <c r="BD251" s="121"/>
      <c r="BE251" s="121"/>
      <c r="BF251" s="121"/>
      <c r="BG251" s="121"/>
      <c r="BJ251" s="121"/>
      <c r="BT251" s="121"/>
      <c r="CD251" s="121"/>
      <c r="CN251" s="121"/>
      <c r="CX251" s="121"/>
      <c r="DH251" s="121"/>
      <c r="DR251" s="121"/>
      <c r="EB251" s="121"/>
      <c r="EL251" s="121"/>
      <c r="EV251" s="121"/>
      <c r="FF251" s="121"/>
      <c r="FP251" s="121"/>
      <c r="FZ251" s="121"/>
      <c r="GJ251" s="121"/>
      <c r="GT251" s="121"/>
      <c r="HD251" s="121"/>
      <c r="HN251" s="121"/>
      <c r="HX251" s="121"/>
      <c r="IH251" s="121"/>
    </row>
    <row xmlns:x14ac="http://schemas.microsoft.com/office/spreadsheetml/2009/9/ac" r="252" s="3" customFormat="true" x14ac:dyDescent="0.25">
      <c r="A252" s="383"/>
      <c r="B252" s="121"/>
      <c r="L252" s="121"/>
      <c r="V252" s="121"/>
      <c r="AF252" s="121"/>
      <c r="AP252" s="121"/>
      <c r="AZ252" s="121"/>
      <c r="BA252" s="121"/>
      <c r="BB252" s="121"/>
      <c r="BC252" s="121"/>
      <c r="BD252" s="121"/>
      <c r="BE252" s="121"/>
      <c r="BF252" s="121"/>
      <c r="BG252" s="121"/>
      <c r="BJ252" s="121"/>
      <c r="BT252" s="121"/>
      <c r="CD252" s="121"/>
      <c r="CN252" s="121"/>
      <c r="CX252" s="121"/>
      <c r="DH252" s="121"/>
      <c r="DR252" s="121"/>
      <c r="EB252" s="121"/>
      <c r="EL252" s="121"/>
      <c r="EV252" s="121"/>
      <c r="FF252" s="121"/>
      <c r="FP252" s="121"/>
      <c r="FZ252" s="121"/>
      <c r="GJ252" s="121"/>
      <c r="GT252" s="121"/>
      <c r="HD252" s="121"/>
      <c r="HN252" s="121"/>
      <c r="HX252" s="121"/>
      <c r="IH252" s="121"/>
    </row>
    <row xmlns:x14ac="http://schemas.microsoft.com/office/spreadsheetml/2009/9/ac" r="253" s="3" customFormat="true" x14ac:dyDescent="0.25">
      <c r="A253" s="383"/>
      <c r="B253" s="121"/>
      <c r="L253" s="121"/>
      <c r="V253" s="121"/>
      <c r="AF253" s="121"/>
      <c r="AP253" s="121"/>
      <c r="AZ253" s="121"/>
      <c r="BA253" s="121"/>
      <c r="BB253" s="121"/>
      <c r="BC253" s="121"/>
      <c r="BD253" s="121"/>
      <c r="BE253" s="121"/>
      <c r="BF253" s="121"/>
      <c r="BG253" s="121"/>
      <c r="BJ253" s="121"/>
      <c r="BT253" s="121"/>
      <c r="CD253" s="121"/>
      <c r="CN253" s="121"/>
      <c r="CX253" s="121"/>
      <c r="DH253" s="121"/>
      <c r="DR253" s="121"/>
      <c r="EB253" s="121"/>
      <c r="EL253" s="121"/>
      <c r="EV253" s="121"/>
      <c r="FF253" s="121"/>
      <c r="FP253" s="121"/>
      <c r="FZ253" s="121"/>
      <c r="GJ253" s="121"/>
      <c r="GT253" s="121"/>
      <c r="HD253" s="121"/>
      <c r="HN253" s="121"/>
      <c r="HX253" s="121"/>
      <c r="IH253" s="121"/>
    </row>
    <row xmlns:x14ac="http://schemas.microsoft.com/office/spreadsheetml/2009/9/ac" r="254" s="3" customFormat="true" x14ac:dyDescent="0.25">
      <c r="A254" s="383"/>
      <c r="B254" s="121"/>
      <c r="L254" s="121"/>
      <c r="V254" s="121"/>
      <c r="AF254" s="121"/>
      <c r="AP254" s="121"/>
      <c r="AZ254" s="121"/>
      <c r="BA254" s="121"/>
      <c r="BB254" s="121"/>
      <c r="BC254" s="121"/>
      <c r="BD254" s="121"/>
      <c r="BE254" s="121"/>
      <c r="BF254" s="121"/>
      <c r="BG254" s="121"/>
      <c r="BJ254" s="121"/>
      <c r="BT254" s="121"/>
      <c r="CD254" s="121"/>
      <c r="CN254" s="121"/>
      <c r="CX254" s="121"/>
      <c r="DH254" s="121"/>
      <c r="DR254" s="121"/>
      <c r="EB254" s="121"/>
      <c r="EL254" s="121"/>
      <c r="EV254" s="121"/>
      <c r="FF254" s="121"/>
      <c r="FP254" s="121"/>
      <c r="FZ254" s="121"/>
      <c r="GJ254" s="121"/>
      <c r="GT254" s="121"/>
      <c r="HD254" s="121"/>
      <c r="HN254" s="121"/>
      <c r="HX254" s="121"/>
      <c r="IH254" s="121"/>
    </row>
    <row xmlns:x14ac="http://schemas.microsoft.com/office/spreadsheetml/2009/9/ac" r="255" s="3" customFormat="true" x14ac:dyDescent="0.25">
      <c r="A255" s="383"/>
      <c r="B255" s="121"/>
      <c r="L255" s="121"/>
      <c r="V255" s="121"/>
      <c r="AF255" s="121"/>
      <c r="AP255" s="121"/>
      <c r="AZ255" s="121"/>
      <c r="BA255" s="121"/>
      <c r="BB255" s="121"/>
      <c r="BC255" s="121"/>
      <c r="BD255" s="121"/>
      <c r="BE255" s="121"/>
      <c r="BF255" s="121"/>
      <c r="BG255" s="121"/>
      <c r="BJ255" s="121"/>
      <c r="BT255" s="121"/>
      <c r="CD255" s="121"/>
      <c r="CN255" s="121"/>
      <c r="CX255" s="121"/>
      <c r="DH255" s="121"/>
      <c r="DR255" s="121"/>
      <c r="EB255" s="121"/>
      <c r="EL255" s="121"/>
      <c r="EV255" s="121"/>
      <c r="FF255" s="121"/>
      <c r="FP255" s="121"/>
      <c r="FZ255" s="121"/>
      <c r="GJ255" s="121"/>
      <c r="GT255" s="121"/>
      <c r="HD255" s="121"/>
      <c r="HN255" s="121"/>
      <c r="HX255" s="121"/>
      <c r="IH255" s="121"/>
    </row>
    <row xmlns:x14ac="http://schemas.microsoft.com/office/spreadsheetml/2009/9/ac" r="256" s="3" customFormat="true" x14ac:dyDescent="0.25">
      <c r="A256" s="383"/>
      <c r="B256" s="121"/>
      <c r="L256" s="121"/>
      <c r="V256" s="121"/>
      <c r="AF256" s="121"/>
      <c r="AP256" s="121"/>
      <c r="AZ256" s="121"/>
      <c r="BA256" s="121"/>
      <c r="BB256" s="121"/>
      <c r="BC256" s="121"/>
      <c r="BD256" s="121"/>
      <c r="BE256" s="121"/>
      <c r="BF256" s="121"/>
      <c r="BG256" s="121"/>
      <c r="BJ256" s="121"/>
      <c r="BT256" s="121"/>
      <c r="CD256" s="121"/>
      <c r="CN256" s="121"/>
      <c r="CX256" s="121"/>
      <c r="DH256" s="121"/>
      <c r="DR256" s="121"/>
      <c r="EB256" s="121"/>
      <c r="EL256" s="121"/>
      <c r="EV256" s="121"/>
      <c r="FF256" s="121"/>
      <c r="FP256" s="121"/>
      <c r="FZ256" s="121"/>
      <c r="GJ256" s="121"/>
      <c r="GT256" s="121"/>
      <c r="HD256" s="121"/>
      <c r="HN256" s="121"/>
      <c r="HX256" s="121"/>
      <c r="IH256" s="121"/>
    </row>
    <row xmlns:x14ac="http://schemas.microsoft.com/office/spreadsheetml/2009/9/ac" r="257" s="3" customFormat="true" x14ac:dyDescent="0.25">
      <c r="A257" s="383"/>
      <c r="B257" s="121"/>
      <c r="L257" s="121"/>
      <c r="V257" s="121"/>
      <c r="AF257" s="121"/>
      <c r="AP257" s="121"/>
      <c r="AZ257" s="121"/>
      <c r="BA257" s="121"/>
      <c r="BB257" s="121"/>
      <c r="BC257" s="121"/>
      <c r="BD257" s="121"/>
      <c r="BE257" s="121"/>
      <c r="BF257" s="121"/>
      <c r="BG257" s="121"/>
      <c r="BJ257" s="121"/>
      <c r="BT257" s="121"/>
      <c r="CD257" s="121"/>
      <c r="CN257" s="121"/>
      <c r="CX257" s="121"/>
      <c r="DH257" s="121"/>
      <c r="DR257" s="121"/>
      <c r="EB257" s="121"/>
      <c r="EL257" s="121"/>
      <c r="EV257" s="121"/>
      <c r="FF257" s="121"/>
      <c r="FP257" s="121"/>
      <c r="FZ257" s="121"/>
      <c r="GJ257" s="121"/>
      <c r="GT257" s="121"/>
      <c r="HD257" s="121"/>
      <c r="HN257" s="121"/>
      <c r="HX257" s="121"/>
      <c r="IH257" s="121"/>
    </row>
    <row xmlns:x14ac="http://schemas.microsoft.com/office/spreadsheetml/2009/9/ac" r="258" s="3" customFormat="true" x14ac:dyDescent="0.25">
      <c r="A258" s="383"/>
      <c r="B258" s="121"/>
      <c r="L258" s="121"/>
      <c r="V258" s="121"/>
      <c r="AF258" s="121"/>
      <c r="AP258" s="121"/>
      <c r="AZ258" s="121"/>
      <c r="BA258" s="121"/>
      <c r="BB258" s="121"/>
      <c r="BC258" s="121"/>
      <c r="BD258" s="121"/>
      <c r="BE258" s="121"/>
      <c r="BF258" s="121"/>
      <c r="BG258" s="121"/>
      <c r="BJ258" s="121"/>
      <c r="BT258" s="121"/>
      <c r="CD258" s="121"/>
      <c r="CN258" s="121"/>
      <c r="CX258" s="121"/>
      <c r="DH258" s="121"/>
      <c r="DR258" s="121"/>
      <c r="EB258" s="121"/>
      <c r="EL258" s="121"/>
      <c r="EV258" s="121"/>
      <c r="FF258" s="121"/>
      <c r="FP258" s="121"/>
      <c r="FZ258" s="121"/>
      <c r="GJ258" s="121"/>
      <c r="GT258" s="121"/>
      <c r="HD258" s="121"/>
      <c r="HN258" s="121"/>
      <c r="HX258" s="121"/>
      <c r="IH258" s="121"/>
    </row>
    <row xmlns:x14ac="http://schemas.microsoft.com/office/spreadsheetml/2009/9/ac" r="259" s="3" customFormat="true" x14ac:dyDescent="0.25">
      <c r="A259" s="383"/>
      <c r="B259" s="121"/>
      <c r="L259" s="121"/>
      <c r="V259" s="121"/>
      <c r="AF259" s="121"/>
      <c r="AP259" s="121"/>
      <c r="AZ259" s="121"/>
      <c r="BA259" s="121"/>
      <c r="BB259" s="121"/>
      <c r="BC259" s="121"/>
      <c r="BD259" s="121"/>
      <c r="BE259" s="121"/>
      <c r="BF259" s="121"/>
      <c r="BG259" s="121"/>
      <c r="BJ259" s="121"/>
      <c r="BT259" s="121"/>
      <c r="CD259" s="121"/>
      <c r="CN259" s="121"/>
      <c r="CX259" s="121"/>
      <c r="DH259" s="121"/>
      <c r="DR259" s="121"/>
      <c r="EB259" s="121"/>
      <c r="EL259" s="121"/>
      <c r="EV259" s="121"/>
      <c r="FF259" s="121"/>
      <c r="FP259" s="121"/>
      <c r="FZ259" s="121"/>
      <c r="GJ259" s="121"/>
      <c r="GT259" s="121"/>
      <c r="HD259" s="121"/>
      <c r="HN259" s="121"/>
      <c r="HX259" s="121"/>
      <c r="IH259" s="121"/>
    </row>
    <row xmlns:x14ac="http://schemas.microsoft.com/office/spreadsheetml/2009/9/ac" r="260" s="3" customFormat="true" x14ac:dyDescent="0.25">
      <c r="A260" s="383"/>
      <c r="B260" s="121"/>
      <c r="L260" s="121"/>
      <c r="V260" s="121"/>
      <c r="AF260" s="121"/>
      <c r="AP260" s="121"/>
      <c r="AZ260" s="121"/>
      <c r="BA260" s="121"/>
      <c r="BB260" s="121"/>
      <c r="BC260" s="121"/>
      <c r="BD260" s="121"/>
      <c r="BE260" s="121"/>
      <c r="BF260" s="121"/>
      <c r="BG260" s="121"/>
      <c r="BJ260" s="121"/>
      <c r="BT260" s="121"/>
      <c r="CD260" s="121"/>
      <c r="CN260" s="121"/>
      <c r="CX260" s="121"/>
      <c r="DH260" s="121"/>
      <c r="DR260" s="121"/>
      <c r="EB260" s="121"/>
      <c r="EL260" s="121"/>
      <c r="EV260" s="121"/>
      <c r="FF260" s="121"/>
      <c r="FP260" s="121"/>
      <c r="FZ260" s="121"/>
      <c r="GJ260" s="121"/>
      <c r="GT260" s="121"/>
      <c r="HD260" s="121"/>
      <c r="HN260" s="121"/>
      <c r="HX260" s="121"/>
      <c r="IH260" s="121"/>
    </row>
    <row xmlns:x14ac="http://schemas.microsoft.com/office/spreadsheetml/2009/9/ac" r="261" s="3" customFormat="true" x14ac:dyDescent="0.25">
      <c r="A261" s="383"/>
      <c r="B261" s="121"/>
      <c r="L261" s="121"/>
      <c r="V261" s="121"/>
      <c r="AF261" s="121"/>
      <c r="AP261" s="121"/>
      <c r="AZ261" s="121"/>
      <c r="BA261" s="121"/>
      <c r="BB261" s="121"/>
      <c r="BC261" s="121"/>
      <c r="BD261" s="121"/>
      <c r="BE261" s="121"/>
      <c r="BF261" s="121"/>
      <c r="BG261" s="121"/>
      <c r="BJ261" s="121"/>
      <c r="BT261" s="121"/>
      <c r="CD261" s="121"/>
      <c r="CN261" s="121"/>
      <c r="CX261" s="121"/>
      <c r="DH261" s="121"/>
      <c r="DR261" s="121"/>
      <c r="EB261" s="121"/>
      <c r="EL261" s="121"/>
      <c r="EV261" s="121"/>
      <c r="FF261" s="121"/>
      <c r="FP261" s="121"/>
      <c r="FZ261" s="121"/>
      <c r="GJ261" s="121"/>
      <c r="GT261" s="121"/>
      <c r="HD261" s="121"/>
      <c r="HN261" s="121"/>
      <c r="HX261" s="121"/>
      <c r="IH261" s="121"/>
    </row>
    <row xmlns:x14ac="http://schemas.microsoft.com/office/spreadsheetml/2009/9/ac" r="262" s="3" customFormat="true" x14ac:dyDescent="0.25">
      <c r="A262" s="383"/>
      <c r="B262" s="121"/>
      <c r="L262" s="121"/>
      <c r="V262" s="121"/>
      <c r="AF262" s="121"/>
      <c r="AP262" s="121"/>
      <c r="AZ262" s="121"/>
      <c r="BA262" s="121"/>
      <c r="BB262" s="121"/>
      <c r="BC262" s="121"/>
      <c r="BD262" s="121"/>
      <c r="BE262" s="121"/>
      <c r="BF262" s="121"/>
      <c r="BG262" s="121"/>
      <c r="BJ262" s="121"/>
      <c r="BT262" s="121"/>
      <c r="CD262" s="121"/>
      <c r="CN262" s="121"/>
      <c r="CX262" s="121"/>
      <c r="DH262" s="121"/>
      <c r="DR262" s="121"/>
      <c r="EB262" s="121"/>
      <c r="EL262" s="121"/>
      <c r="EV262" s="121"/>
      <c r="FF262" s="121"/>
      <c r="FP262" s="121"/>
      <c r="FZ262" s="121"/>
      <c r="GJ262" s="121"/>
      <c r="GT262" s="121"/>
      <c r="HD262" s="121"/>
      <c r="HN262" s="121"/>
      <c r="HX262" s="121"/>
      <c r="IH262" s="121"/>
    </row>
    <row xmlns:x14ac="http://schemas.microsoft.com/office/spreadsheetml/2009/9/ac" r="263" s="3" customFormat="true" x14ac:dyDescent="0.25">
      <c r="A263" s="383"/>
      <c r="B263" s="121"/>
      <c r="L263" s="121"/>
      <c r="V263" s="121"/>
      <c r="AF263" s="121"/>
      <c r="AP263" s="121"/>
      <c r="AZ263" s="121"/>
      <c r="BA263" s="121"/>
      <c r="BB263" s="121"/>
      <c r="BC263" s="121"/>
      <c r="BD263" s="121"/>
      <c r="BE263" s="121"/>
      <c r="BF263" s="121"/>
      <c r="BG263" s="121"/>
      <c r="BJ263" s="121"/>
      <c r="BT263" s="121"/>
      <c r="CD263" s="121"/>
      <c r="CN263" s="121"/>
      <c r="CX263" s="121"/>
      <c r="DH263" s="121"/>
      <c r="DR263" s="121"/>
      <c r="EB263" s="121"/>
      <c r="EL263" s="121"/>
      <c r="EV263" s="121"/>
      <c r="FF263" s="121"/>
      <c r="FP263" s="121"/>
      <c r="FZ263" s="121"/>
      <c r="GJ263" s="121"/>
      <c r="GT263" s="121"/>
      <c r="HD263" s="121"/>
      <c r="HN263" s="121"/>
      <c r="HX263" s="121"/>
      <c r="IH263" s="121"/>
    </row>
    <row xmlns:x14ac="http://schemas.microsoft.com/office/spreadsheetml/2009/9/ac" r="264" s="3" customFormat="true" x14ac:dyDescent="0.25">
      <c r="A264" s="383"/>
      <c r="B264" s="121"/>
      <c r="L264" s="121"/>
      <c r="V264" s="121"/>
      <c r="AF264" s="121"/>
      <c r="AP264" s="121"/>
      <c r="AZ264" s="121"/>
      <c r="BA264" s="121"/>
      <c r="BB264" s="121"/>
      <c r="BC264" s="121"/>
      <c r="BD264" s="121"/>
      <c r="BE264" s="121"/>
      <c r="BF264" s="121"/>
      <c r="BG264" s="121"/>
      <c r="BJ264" s="121"/>
      <c r="BT264" s="121"/>
      <c r="CD264" s="121"/>
      <c r="CN264" s="121"/>
      <c r="CX264" s="121"/>
      <c r="DH264" s="121"/>
      <c r="DR264" s="121"/>
      <c r="EB264" s="121"/>
      <c r="EL264" s="121"/>
      <c r="EV264" s="121"/>
      <c r="FF264" s="121"/>
      <c r="FP264" s="121"/>
      <c r="FZ264" s="121"/>
      <c r="GJ264" s="121"/>
      <c r="GT264" s="121"/>
      <c r="HD264" s="121"/>
      <c r="HN264" s="121"/>
      <c r="HX264" s="121"/>
      <c r="IH264" s="121"/>
    </row>
    <row xmlns:x14ac="http://schemas.microsoft.com/office/spreadsheetml/2009/9/ac" r="265" s="3" customFormat="true" x14ac:dyDescent="0.25">
      <c r="A265" s="383"/>
      <c r="B265" s="121"/>
      <c r="L265" s="121"/>
      <c r="V265" s="121"/>
      <c r="AF265" s="121"/>
      <c r="AP265" s="121"/>
      <c r="AZ265" s="121"/>
      <c r="BA265" s="121"/>
      <c r="BB265" s="121"/>
      <c r="BC265" s="121"/>
      <c r="BD265" s="121"/>
      <c r="BE265" s="121"/>
      <c r="BF265" s="121"/>
      <c r="BG265" s="121"/>
      <c r="BJ265" s="121"/>
      <c r="BT265" s="121"/>
      <c r="CD265" s="121"/>
      <c r="CN265" s="121"/>
      <c r="CX265" s="121"/>
      <c r="DH265" s="121"/>
      <c r="DR265" s="121"/>
      <c r="EB265" s="121"/>
      <c r="EL265" s="121"/>
      <c r="EV265" s="121"/>
      <c r="FF265" s="121"/>
      <c r="FP265" s="121"/>
      <c r="FZ265" s="121"/>
      <c r="GJ265" s="121"/>
      <c r="GT265" s="121"/>
      <c r="HD265" s="121"/>
      <c r="HN265" s="121"/>
      <c r="HX265" s="121"/>
      <c r="IH265" s="121"/>
    </row>
    <row xmlns:x14ac="http://schemas.microsoft.com/office/spreadsheetml/2009/9/ac" r="266" s="3" customFormat="true" x14ac:dyDescent="0.25">
      <c r="A266" s="383"/>
      <c r="B266" s="121"/>
      <c r="L266" s="121"/>
      <c r="V266" s="121"/>
      <c r="AF266" s="121"/>
      <c r="AP266" s="121"/>
      <c r="AZ266" s="121"/>
      <c r="BA266" s="121"/>
      <c r="BB266" s="121"/>
      <c r="BC266" s="121"/>
      <c r="BD266" s="121"/>
      <c r="BE266" s="121"/>
      <c r="BF266" s="121"/>
      <c r="BG266" s="121"/>
      <c r="BJ266" s="121"/>
      <c r="BT266" s="121"/>
      <c r="CD266" s="121"/>
      <c r="CN266" s="121"/>
      <c r="CX266" s="121"/>
      <c r="DH266" s="121"/>
      <c r="DR266" s="121"/>
      <c r="EB266" s="121"/>
      <c r="EL266" s="121"/>
      <c r="EV266" s="121"/>
      <c r="FF266" s="121"/>
      <c r="FP266" s="121"/>
      <c r="FZ266" s="121"/>
      <c r="GJ266" s="121"/>
      <c r="GT266" s="121"/>
      <c r="HD266" s="121"/>
      <c r="HN266" s="121"/>
      <c r="HX266" s="121"/>
      <c r="IH266" s="121"/>
    </row>
    <row xmlns:x14ac="http://schemas.microsoft.com/office/spreadsheetml/2009/9/ac" r="267" s="3" customFormat="true" x14ac:dyDescent="0.25">
      <c r="A267" s="383"/>
      <c r="B267" s="121"/>
      <c r="L267" s="121"/>
      <c r="V267" s="121"/>
      <c r="AF267" s="121"/>
      <c r="AP267" s="121"/>
      <c r="AZ267" s="121"/>
      <c r="BA267" s="121"/>
      <c r="BB267" s="121"/>
      <c r="BC267" s="121"/>
      <c r="BD267" s="121"/>
      <c r="BE267" s="121"/>
      <c r="BF267" s="121"/>
      <c r="BG267" s="121"/>
      <c r="BJ267" s="121"/>
      <c r="BT267" s="121"/>
      <c r="CD267" s="121"/>
      <c r="CN267" s="121"/>
      <c r="CX267" s="121"/>
      <c r="DH267" s="121"/>
      <c r="DR267" s="121"/>
      <c r="EB267" s="121"/>
      <c r="EL267" s="121"/>
      <c r="EV267" s="121"/>
      <c r="FF267" s="121"/>
      <c r="FP267" s="121"/>
      <c r="FZ267" s="121"/>
      <c r="GJ267" s="121"/>
      <c r="GT267" s="121"/>
      <c r="HD267" s="121"/>
      <c r="HN267" s="121"/>
      <c r="HX267" s="121"/>
      <c r="IH267" s="121"/>
    </row>
    <row xmlns:x14ac="http://schemas.microsoft.com/office/spreadsheetml/2009/9/ac" r="268" s="3" customFormat="true" x14ac:dyDescent="0.25">
      <c r="A268" s="383"/>
      <c r="B268" s="121"/>
      <c r="L268" s="121"/>
      <c r="V268" s="121"/>
      <c r="AF268" s="121"/>
      <c r="AP268" s="121"/>
      <c r="AZ268" s="121"/>
      <c r="BA268" s="121"/>
      <c r="BB268" s="121"/>
      <c r="BC268" s="121"/>
      <c r="BD268" s="121"/>
      <c r="BE268" s="121"/>
      <c r="BF268" s="121"/>
      <c r="BG268" s="121"/>
      <c r="BJ268" s="121"/>
      <c r="BT268" s="121"/>
      <c r="CD268" s="121"/>
      <c r="CN268" s="121"/>
      <c r="CX268" s="121"/>
      <c r="DH268" s="121"/>
      <c r="DR268" s="121"/>
      <c r="EB268" s="121"/>
      <c r="EL268" s="121"/>
      <c r="EV268" s="121"/>
      <c r="FF268" s="121"/>
      <c r="FP268" s="121"/>
      <c r="FZ268" s="121"/>
      <c r="GJ268" s="121"/>
      <c r="GT268" s="121"/>
      <c r="HD268" s="121"/>
      <c r="HN268" s="121"/>
      <c r="HX268" s="121"/>
      <c r="IH268" s="121"/>
    </row>
    <row xmlns:x14ac="http://schemas.microsoft.com/office/spreadsheetml/2009/9/ac" r="269" s="3" customFormat="true" x14ac:dyDescent="0.25">
      <c r="A269" s="383"/>
      <c r="B269" s="121"/>
      <c r="L269" s="121"/>
      <c r="V269" s="121"/>
      <c r="AF269" s="121"/>
      <c r="AP269" s="121"/>
      <c r="AZ269" s="121"/>
      <c r="BA269" s="121"/>
      <c r="BB269" s="121"/>
      <c r="BC269" s="121"/>
      <c r="BD269" s="121"/>
      <c r="BE269" s="121"/>
      <c r="BF269" s="121"/>
      <c r="BG269" s="121"/>
      <c r="BJ269" s="121"/>
      <c r="BT269" s="121"/>
      <c r="CD269" s="121"/>
      <c r="CN269" s="121"/>
      <c r="CX269" s="121"/>
      <c r="DH269" s="121"/>
      <c r="DR269" s="121"/>
      <c r="EB269" s="121"/>
      <c r="EL269" s="121"/>
      <c r="EV269" s="121"/>
      <c r="FF269" s="121"/>
      <c r="FP269" s="121"/>
      <c r="FZ269" s="121"/>
      <c r="GJ269" s="121"/>
      <c r="GT269" s="121"/>
      <c r="HD269" s="121"/>
      <c r="HN269" s="121"/>
      <c r="HX269" s="121"/>
      <c r="IH269" s="121"/>
    </row>
    <row xmlns:x14ac="http://schemas.microsoft.com/office/spreadsheetml/2009/9/ac" r="270" s="3" customFormat="true" x14ac:dyDescent="0.25">
      <c r="A270" s="383"/>
      <c r="B270" s="121"/>
      <c r="L270" s="121"/>
      <c r="V270" s="121"/>
      <c r="AF270" s="121"/>
      <c r="AP270" s="121"/>
      <c r="AZ270" s="121"/>
      <c r="BA270" s="121"/>
      <c r="BB270" s="121"/>
      <c r="BC270" s="121"/>
      <c r="BD270" s="121"/>
      <c r="BE270" s="121"/>
      <c r="BF270" s="121"/>
      <c r="BG270" s="121"/>
      <c r="BJ270" s="121"/>
      <c r="BT270" s="121"/>
      <c r="CD270" s="121"/>
      <c r="CN270" s="121"/>
      <c r="CX270" s="121"/>
      <c r="DH270" s="121"/>
      <c r="DR270" s="121"/>
      <c r="EB270" s="121"/>
      <c r="EL270" s="121"/>
      <c r="EV270" s="121"/>
      <c r="FF270" s="121"/>
      <c r="FP270" s="121"/>
      <c r="FZ270" s="121"/>
      <c r="GJ270" s="121"/>
      <c r="GT270" s="121"/>
      <c r="HD270" s="121"/>
      <c r="HN270" s="121"/>
      <c r="HX270" s="121"/>
      <c r="IH270" s="121"/>
    </row>
    <row xmlns:x14ac="http://schemas.microsoft.com/office/spreadsheetml/2009/9/ac" r="271" s="3" customFormat="true" x14ac:dyDescent="0.25">
      <c r="A271" s="383"/>
      <c r="B271" s="121"/>
      <c r="L271" s="121"/>
      <c r="V271" s="121"/>
      <c r="AF271" s="121"/>
      <c r="AP271" s="121"/>
      <c r="AZ271" s="121"/>
      <c r="BA271" s="121"/>
      <c r="BB271" s="121"/>
      <c r="BC271" s="121"/>
      <c r="BD271" s="121"/>
      <c r="BE271" s="121"/>
      <c r="BF271" s="121"/>
      <c r="BG271" s="121"/>
      <c r="BJ271" s="121"/>
      <c r="BT271" s="121"/>
      <c r="CD271" s="121"/>
      <c r="CN271" s="121"/>
      <c r="CX271" s="121"/>
      <c r="DH271" s="121"/>
      <c r="DR271" s="121"/>
      <c r="EB271" s="121"/>
      <c r="EL271" s="121"/>
      <c r="EV271" s="121"/>
      <c r="FF271" s="121"/>
      <c r="FP271" s="121"/>
      <c r="FZ271" s="121"/>
      <c r="GJ271" s="121"/>
      <c r="GT271" s="121"/>
      <c r="HD271" s="121"/>
      <c r="HN271" s="121"/>
      <c r="HX271" s="121"/>
      <c r="IH271" s="121"/>
    </row>
    <row xmlns:x14ac="http://schemas.microsoft.com/office/spreadsheetml/2009/9/ac" r="272" s="3" customFormat="true" x14ac:dyDescent="0.25">
      <c r="A272" s="383"/>
      <c r="B272" s="121"/>
      <c r="L272" s="121"/>
      <c r="V272" s="121"/>
      <c r="AF272" s="121"/>
      <c r="AP272" s="121"/>
      <c r="AZ272" s="121"/>
      <c r="BA272" s="121"/>
      <c r="BB272" s="121"/>
      <c r="BC272" s="121"/>
      <c r="BD272" s="121"/>
      <c r="BE272" s="121"/>
      <c r="BF272" s="121"/>
      <c r="BG272" s="121"/>
      <c r="BJ272" s="121"/>
      <c r="BT272" s="121"/>
      <c r="CD272" s="121"/>
      <c r="CN272" s="121"/>
      <c r="CX272" s="121"/>
      <c r="DH272" s="121"/>
      <c r="DR272" s="121"/>
      <c r="EB272" s="121"/>
      <c r="EL272" s="121"/>
      <c r="EV272" s="121"/>
      <c r="FF272" s="121"/>
      <c r="FP272" s="121"/>
      <c r="FZ272" s="121"/>
      <c r="GJ272" s="121"/>
      <c r="GT272" s="121"/>
      <c r="HD272" s="121"/>
      <c r="HN272" s="121"/>
      <c r="HX272" s="121"/>
      <c r="IH272" s="121"/>
    </row>
    <row xmlns:x14ac="http://schemas.microsoft.com/office/spreadsheetml/2009/9/ac" r="273" s="3" customFormat="true" x14ac:dyDescent="0.25">
      <c r="A273" s="383"/>
      <c r="B273" s="121"/>
      <c r="L273" s="121"/>
      <c r="V273" s="121"/>
      <c r="AF273" s="121"/>
      <c r="AP273" s="121"/>
      <c r="AZ273" s="121"/>
      <c r="BA273" s="121"/>
      <c r="BB273" s="121"/>
      <c r="BC273" s="121"/>
      <c r="BD273" s="121"/>
      <c r="BE273" s="121"/>
      <c r="BF273" s="121"/>
      <c r="BG273" s="121"/>
      <c r="BJ273" s="121"/>
      <c r="BT273" s="121"/>
      <c r="CD273" s="121"/>
      <c r="CN273" s="121"/>
      <c r="CX273" s="121"/>
      <c r="DH273" s="121"/>
      <c r="DR273" s="121"/>
      <c r="EB273" s="121"/>
      <c r="EL273" s="121"/>
      <c r="EV273" s="121"/>
      <c r="FF273" s="121"/>
      <c r="FP273" s="121"/>
      <c r="FZ273" s="121"/>
      <c r="GJ273" s="121"/>
      <c r="GT273" s="121"/>
      <c r="HD273" s="121"/>
      <c r="HN273" s="121"/>
      <c r="HX273" s="121"/>
      <c r="IH273" s="121"/>
    </row>
    <row xmlns:x14ac="http://schemas.microsoft.com/office/spreadsheetml/2009/9/ac" r="274" s="3" customFormat="true" x14ac:dyDescent="0.25">
      <c r="A274" s="383"/>
      <c r="B274" s="121"/>
      <c r="L274" s="121"/>
      <c r="V274" s="121"/>
      <c r="AF274" s="121"/>
      <c r="AP274" s="121"/>
      <c r="AZ274" s="121"/>
      <c r="BA274" s="121"/>
      <c r="BB274" s="121"/>
      <c r="BC274" s="121"/>
      <c r="BD274" s="121"/>
      <c r="BE274" s="121"/>
      <c r="BF274" s="121"/>
      <c r="BG274" s="121"/>
      <c r="BJ274" s="121"/>
      <c r="BT274" s="121"/>
      <c r="CD274" s="121"/>
      <c r="CN274" s="121"/>
      <c r="CX274" s="121"/>
      <c r="DH274" s="121"/>
      <c r="DR274" s="121"/>
      <c r="EB274" s="121"/>
      <c r="EL274" s="121"/>
      <c r="EV274" s="121"/>
      <c r="FF274" s="121"/>
      <c r="FP274" s="121"/>
      <c r="FZ274" s="121"/>
      <c r="GJ274" s="121"/>
      <c r="GT274" s="121"/>
      <c r="HD274" s="121"/>
      <c r="HN274" s="121"/>
      <c r="HX274" s="121"/>
      <c r="IH274" s="121"/>
    </row>
    <row xmlns:x14ac="http://schemas.microsoft.com/office/spreadsheetml/2009/9/ac" r="275" s="3" customFormat="true" x14ac:dyDescent="0.25">
      <c r="A275" s="383"/>
      <c r="B275" s="121"/>
      <c r="L275" s="121"/>
      <c r="V275" s="121"/>
      <c r="AF275" s="121"/>
      <c r="AP275" s="121"/>
      <c r="AZ275" s="121"/>
      <c r="BA275" s="121"/>
      <c r="BB275" s="121"/>
      <c r="BC275" s="121"/>
      <c r="BD275" s="121"/>
      <c r="BE275" s="121"/>
      <c r="BF275" s="121"/>
      <c r="BG275" s="121"/>
      <c r="BJ275" s="121"/>
      <c r="BT275" s="121"/>
      <c r="CD275" s="121"/>
      <c r="CN275" s="121"/>
      <c r="CX275" s="121"/>
      <c r="DH275" s="121"/>
      <c r="DR275" s="121"/>
      <c r="EB275" s="121"/>
      <c r="EL275" s="121"/>
      <c r="EV275" s="121"/>
      <c r="FF275" s="121"/>
      <c r="FP275" s="121"/>
      <c r="FZ275" s="121"/>
      <c r="GJ275" s="121"/>
      <c r="GT275" s="121"/>
      <c r="HD275" s="121"/>
      <c r="HN275" s="121"/>
      <c r="HX275" s="121"/>
      <c r="IH275" s="121"/>
    </row>
    <row xmlns:x14ac="http://schemas.microsoft.com/office/spreadsheetml/2009/9/ac" r="276" s="3" customFormat="true" x14ac:dyDescent="0.25">
      <c r="A276" s="383"/>
      <c r="B276" s="121"/>
      <c r="L276" s="121"/>
      <c r="V276" s="121"/>
      <c r="AF276" s="121"/>
      <c r="AP276" s="121"/>
      <c r="AZ276" s="121"/>
      <c r="BA276" s="121"/>
      <c r="BB276" s="121"/>
      <c r="BC276" s="121"/>
      <c r="BD276" s="121"/>
      <c r="BE276" s="121"/>
      <c r="BF276" s="121"/>
      <c r="BG276" s="121"/>
      <c r="BJ276" s="121"/>
      <c r="BT276" s="121"/>
      <c r="CD276" s="121"/>
      <c r="CN276" s="121"/>
      <c r="CX276" s="121"/>
      <c r="DH276" s="121"/>
      <c r="DR276" s="121"/>
      <c r="EB276" s="121"/>
      <c r="EL276" s="121"/>
      <c r="EV276" s="121"/>
      <c r="FF276" s="121"/>
      <c r="FP276" s="121"/>
      <c r="FZ276" s="121"/>
      <c r="GJ276" s="121"/>
      <c r="GT276" s="121"/>
      <c r="HD276" s="121"/>
      <c r="HN276" s="121"/>
      <c r="HX276" s="121"/>
      <c r="IH276" s="121"/>
    </row>
    <row xmlns:x14ac="http://schemas.microsoft.com/office/spreadsheetml/2009/9/ac" r="277" s="3" customFormat="true" x14ac:dyDescent="0.25">
      <c r="A277" s="383"/>
      <c r="B277" s="121"/>
      <c r="L277" s="121"/>
      <c r="V277" s="121"/>
      <c r="AF277" s="121"/>
      <c r="AP277" s="121"/>
      <c r="AZ277" s="121"/>
      <c r="BA277" s="121"/>
      <c r="BB277" s="121"/>
      <c r="BC277" s="121"/>
      <c r="BD277" s="121"/>
      <c r="BE277" s="121"/>
      <c r="BF277" s="121"/>
      <c r="BG277" s="121"/>
      <c r="BJ277" s="121"/>
      <c r="BT277" s="121"/>
      <c r="CD277" s="121"/>
      <c r="CN277" s="121"/>
      <c r="CX277" s="121"/>
      <c r="DH277" s="121"/>
      <c r="DR277" s="121"/>
      <c r="EB277" s="121"/>
      <c r="EL277" s="121"/>
      <c r="EV277" s="121"/>
      <c r="FF277" s="121"/>
      <c r="FP277" s="121"/>
      <c r="FZ277" s="121"/>
      <c r="GJ277" s="121"/>
      <c r="GT277" s="121"/>
      <c r="HD277" s="121"/>
      <c r="HN277" s="121"/>
      <c r="HX277" s="121"/>
      <c r="IH277" s="121"/>
    </row>
    <row xmlns:x14ac="http://schemas.microsoft.com/office/spreadsheetml/2009/9/ac" r="278" s="3" customFormat="true" x14ac:dyDescent="0.25">
      <c r="A278" s="383"/>
      <c r="B278" s="121"/>
      <c r="L278" s="121"/>
      <c r="V278" s="121"/>
      <c r="AF278" s="121"/>
      <c r="AP278" s="121"/>
      <c r="AZ278" s="121"/>
      <c r="BA278" s="121"/>
      <c r="BB278" s="121"/>
      <c r="BC278" s="121"/>
      <c r="BD278" s="121"/>
      <c r="BE278" s="121"/>
      <c r="BF278" s="121"/>
      <c r="BG278" s="121"/>
      <c r="BJ278" s="121"/>
      <c r="BT278" s="121"/>
      <c r="CD278" s="121"/>
      <c r="CN278" s="121"/>
      <c r="CX278" s="121"/>
      <c r="DH278" s="121"/>
      <c r="DR278" s="121"/>
      <c r="EB278" s="121"/>
      <c r="EL278" s="121"/>
      <c r="EV278" s="121"/>
      <c r="FF278" s="121"/>
      <c r="FP278" s="121"/>
      <c r="FZ278" s="121"/>
      <c r="GJ278" s="121"/>
      <c r="GT278" s="121"/>
      <c r="HD278" s="121"/>
      <c r="HN278" s="121"/>
      <c r="HX278" s="121"/>
      <c r="IH278" s="121"/>
    </row>
    <row xmlns:x14ac="http://schemas.microsoft.com/office/spreadsheetml/2009/9/ac" r="279" s="3" customFormat="true" x14ac:dyDescent="0.25">
      <c r="A279" s="383"/>
      <c r="B279" s="121"/>
      <c r="L279" s="121"/>
      <c r="V279" s="121"/>
      <c r="AF279" s="121"/>
      <c r="AP279" s="121"/>
      <c r="AZ279" s="121"/>
      <c r="BA279" s="121"/>
      <c r="BB279" s="121"/>
      <c r="BC279" s="121"/>
      <c r="BD279" s="121"/>
      <c r="BE279" s="121"/>
      <c r="BF279" s="121"/>
      <c r="BG279" s="121"/>
      <c r="BJ279" s="121"/>
      <c r="BT279" s="121"/>
      <c r="CD279" s="121"/>
      <c r="CN279" s="121"/>
      <c r="CX279" s="121"/>
      <c r="DH279" s="121"/>
      <c r="DR279" s="121"/>
      <c r="EB279" s="121"/>
      <c r="EL279" s="121"/>
      <c r="EV279" s="121"/>
      <c r="FF279" s="121"/>
      <c r="FP279" s="121"/>
      <c r="FZ279" s="121"/>
      <c r="GJ279" s="121"/>
      <c r="GT279" s="121"/>
      <c r="HD279" s="121"/>
      <c r="HN279" s="121"/>
      <c r="HX279" s="121"/>
      <c r="IH279" s="121"/>
    </row>
    <row xmlns:x14ac="http://schemas.microsoft.com/office/spreadsheetml/2009/9/ac" r="280" s="3" customFormat="true" x14ac:dyDescent="0.25">
      <c r="A280" s="383"/>
      <c r="B280" s="121"/>
      <c r="L280" s="121"/>
      <c r="V280" s="121"/>
      <c r="AF280" s="121"/>
      <c r="AP280" s="121"/>
      <c r="AZ280" s="121"/>
      <c r="BA280" s="121"/>
      <c r="BB280" s="121"/>
      <c r="BC280" s="121"/>
      <c r="BD280" s="121"/>
      <c r="BE280" s="121"/>
      <c r="BF280" s="121"/>
      <c r="BG280" s="121"/>
      <c r="BJ280" s="121"/>
      <c r="BT280" s="121"/>
      <c r="CD280" s="121"/>
      <c r="CN280" s="121"/>
      <c r="CX280" s="121"/>
      <c r="DH280" s="121"/>
      <c r="DR280" s="121"/>
      <c r="EB280" s="121"/>
      <c r="EL280" s="121"/>
      <c r="EV280" s="121"/>
      <c r="FF280" s="121"/>
      <c r="FP280" s="121"/>
      <c r="FZ280" s="121"/>
      <c r="GJ280" s="121"/>
      <c r="GT280" s="121"/>
      <c r="HD280" s="121"/>
      <c r="HN280" s="121"/>
      <c r="HX280" s="121"/>
      <c r="IH280" s="121"/>
    </row>
    <row xmlns:x14ac="http://schemas.microsoft.com/office/spreadsheetml/2009/9/ac" r="281" s="3" customFormat="true" x14ac:dyDescent="0.25">
      <c r="A281" s="383"/>
      <c r="B281" s="121"/>
      <c r="L281" s="121"/>
      <c r="V281" s="121"/>
      <c r="AF281" s="121"/>
      <c r="AP281" s="121"/>
      <c r="AZ281" s="121"/>
      <c r="BA281" s="121"/>
      <c r="BB281" s="121"/>
      <c r="BC281" s="121"/>
      <c r="BD281" s="121"/>
      <c r="BE281" s="121"/>
      <c r="BF281" s="121"/>
      <c r="BG281" s="121"/>
      <c r="BJ281" s="121"/>
      <c r="BT281" s="121"/>
      <c r="CD281" s="121"/>
      <c r="CN281" s="121"/>
      <c r="CX281" s="121"/>
      <c r="DH281" s="121"/>
      <c r="DR281" s="121"/>
      <c r="EB281" s="121"/>
      <c r="EL281" s="121"/>
      <c r="EV281" s="121"/>
      <c r="FF281" s="121"/>
      <c r="FP281" s="121"/>
      <c r="FZ281" s="121"/>
      <c r="GJ281" s="121"/>
      <c r="GT281" s="121"/>
      <c r="HD281" s="121"/>
      <c r="HN281" s="121"/>
      <c r="HX281" s="121"/>
      <c r="IH281" s="121"/>
    </row>
    <row xmlns:x14ac="http://schemas.microsoft.com/office/spreadsheetml/2009/9/ac" r="282" s="3" customFormat="true" x14ac:dyDescent="0.25">
      <c r="A282" s="383"/>
      <c r="B282" s="121"/>
      <c r="L282" s="121"/>
      <c r="V282" s="121"/>
      <c r="AF282" s="121"/>
      <c r="AP282" s="121"/>
      <c r="AZ282" s="121"/>
      <c r="BA282" s="121"/>
      <c r="BB282" s="121"/>
      <c r="BC282" s="121"/>
      <c r="BD282" s="121"/>
      <c r="BE282" s="121"/>
      <c r="BF282" s="121"/>
      <c r="BG282" s="121"/>
      <c r="BJ282" s="121"/>
      <c r="BT282" s="121"/>
      <c r="CD282" s="121"/>
      <c r="CN282" s="121"/>
      <c r="CX282" s="121"/>
      <c r="DH282" s="121"/>
      <c r="DR282" s="121"/>
      <c r="EB282" s="121"/>
      <c r="EL282" s="121"/>
      <c r="EV282" s="121"/>
      <c r="FF282" s="121"/>
      <c r="FP282" s="121"/>
      <c r="FZ282" s="121"/>
      <c r="GJ282" s="121"/>
      <c r="GT282" s="121"/>
      <c r="HD282" s="121"/>
      <c r="HN282" s="121"/>
      <c r="HX282" s="121"/>
      <c r="IH282" s="121"/>
    </row>
    <row xmlns:x14ac="http://schemas.microsoft.com/office/spreadsheetml/2009/9/ac" r="283" s="3" customFormat="true" x14ac:dyDescent="0.25">
      <c r="A283" s="383"/>
      <c r="B283" s="121"/>
      <c r="L283" s="121"/>
      <c r="V283" s="121"/>
      <c r="AF283" s="121"/>
      <c r="AP283" s="121"/>
      <c r="AZ283" s="121"/>
      <c r="BA283" s="121"/>
      <c r="BB283" s="121"/>
      <c r="BC283" s="121"/>
      <c r="BD283" s="121"/>
      <c r="BE283" s="121"/>
      <c r="BF283" s="121"/>
      <c r="BG283" s="121"/>
      <c r="BJ283" s="121"/>
      <c r="BT283" s="121"/>
      <c r="CD283" s="121"/>
      <c r="CN283" s="121"/>
      <c r="CX283" s="121"/>
      <c r="DH283" s="121"/>
      <c r="DR283" s="121"/>
      <c r="EB283" s="121"/>
      <c r="EL283" s="121"/>
      <c r="EV283" s="121"/>
      <c r="FF283" s="121"/>
      <c r="FP283" s="121"/>
      <c r="FZ283" s="121"/>
      <c r="GJ283" s="121"/>
      <c r="GT283" s="121"/>
      <c r="HD283" s="121"/>
      <c r="HN283" s="121"/>
      <c r="HX283" s="121"/>
      <c r="IH283" s="121"/>
    </row>
    <row xmlns:x14ac="http://schemas.microsoft.com/office/spreadsheetml/2009/9/ac" r="284" s="3" customFormat="true" x14ac:dyDescent="0.25">
      <c r="A284" s="383"/>
      <c r="B284" s="121"/>
      <c r="L284" s="121"/>
      <c r="V284" s="121"/>
      <c r="AF284" s="121"/>
      <c r="AP284" s="121"/>
      <c r="AZ284" s="121"/>
      <c r="BA284" s="121"/>
      <c r="BB284" s="121"/>
      <c r="BC284" s="121"/>
      <c r="BD284" s="121"/>
      <c r="BE284" s="121"/>
      <c r="BF284" s="121"/>
      <c r="BG284" s="121"/>
      <c r="BJ284" s="121"/>
      <c r="BT284" s="121"/>
      <c r="CD284" s="121"/>
      <c r="CN284" s="121"/>
      <c r="CX284" s="121"/>
      <c r="DH284" s="121"/>
      <c r="DR284" s="121"/>
      <c r="EB284" s="121"/>
      <c r="EL284" s="121"/>
      <c r="EV284" s="121"/>
      <c r="FF284" s="121"/>
      <c r="FP284" s="121"/>
      <c r="FZ284" s="121"/>
      <c r="GJ284" s="121"/>
      <c r="GT284" s="121"/>
      <c r="HD284" s="121"/>
      <c r="HN284" s="121"/>
      <c r="HX284" s="121"/>
      <c r="IH284" s="121"/>
    </row>
    <row xmlns:x14ac="http://schemas.microsoft.com/office/spreadsheetml/2009/9/ac" r="285" s="3" customFormat="true" x14ac:dyDescent="0.25">
      <c r="A285" s="383"/>
      <c r="B285" s="121"/>
      <c r="L285" s="121"/>
      <c r="V285" s="121"/>
      <c r="AF285" s="121"/>
      <c r="AP285" s="121"/>
      <c r="AZ285" s="121"/>
      <c r="BA285" s="121"/>
      <c r="BB285" s="121"/>
      <c r="BC285" s="121"/>
      <c r="BD285" s="121"/>
      <c r="BE285" s="121"/>
      <c r="BF285" s="121"/>
      <c r="BG285" s="121"/>
      <c r="BJ285" s="121"/>
      <c r="BT285" s="121"/>
      <c r="CD285" s="121"/>
      <c r="CN285" s="121"/>
      <c r="CX285" s="121"/>
      <c r="DH285" s="121"/>
      <c r="DR285" s="121"/>
      <c r="EB285" s="121"/>
      <c r="EL285" s="121"/>
      <c r="EV285" s="121"/>
      <c r="FF285" s="121"/>
      <c r="FP285" s="121"/>
      <c r="FZ285" s="121"/>
      <c r="GJ285" s="121"/>
      <c r="GT285" s="121"/>
      <c r="HD285" s="121"/>
      <c r="HN285" s="121"/>
      <c r="HX285" s="121"/>
      <c r="IH285" s="121"/>
    </row>
    <row xmlns:x14ac="http://schemas.microsoft.com/office/spreadsheetml/2009/9/ac" r="286" s="3" customFormat="true" x14ac:dyDescent="0.25">
      <c r="A286" s="383"/>
      <c r="B286" s="121"/>
      <c r="L286" s="121"/>
      <c r="V286" s="121"/>
      <c r="AF286" s="121"/>
      <c r="AP286" s="121"/>
      <c r="AZ286" s="121"/>
      <c r="BA286" s="121"/>
      <c r="BB286" s="121"/>
      <c r="BC286" s="121"/>
      <c r="BD286" s="121"/>
      <c r="BE286" s="121"/>
      <c r="BF286" s="121"/>
      <c r="BG286" s="121"/>
      <c r="BJ286" s="121"/>
      <c r="BT286" s="121"/>
      <c r="CD286" s="121"/>
      <c r="CN286" s="121"/>
      <c r="CX286" s="121"/>
      <c r="DH286" s="121"/>
      <c r="DR286" s="121"/>
      <c r="EB286" s="121"/>
      <c r="EL286" s="121"/>
      <c r="EV286" s="121"/>
      <c r="FF286" s="121"/>
      <c r="FP286" s="121"/>
      <c r="FZ286" s="121"/>
      <c r="GJ286" s="121"/>
      <c r="GT286" s="121"/>
      <c r="HD286" s="121"/>
      <c r="HN286" s="121"/>
      <c r="HX286" s="121"/>
      <c r="IH286" s="121"/>
    </row>
    <row xmlns:x14ac="http://schemas.microsoft.com/office/spreadsheetml/2009/9/ac" r="287" s="3" customFormat="true" x14ac:dyDescent="0.25">
      <c r="A287" s="383"/>
      <c r="B287" s="121"/>
      <c r="L287" s="121"/>
      <c r="V287" s="121"/>
      <c r="AF287" s="121"/>
      <c r="AP287" s="121"/>
      <c r="AZ287" s="121"/>
      <c r="BA287" s="121"/>
      <c r="BB287" s="121"/>
      <c r="BC287" s="121"/>
      <c r="BD287" s="121"/>
      <c r="BE287" s="121"/>
      <c r="BF287" s="121"/>
      <c r="BG287" s="121"/>
      <c r="BJ287" s="121"/>
      <c r="BT287" s="121"/>
      <c r="CD287" s="121"/>
      <c r="CN287" s="121"/>
      <c r="CX287" s="121"/>
      <c r="DH287" s="121"/>
      <c r="DR287" s="121"/>
      <c r="EB287" s="121"/>
      <c r="EL287" s="121"/>
      <c r="EV287" s="121"/>
      <c r="FF287" s="121"/>
      <c r="FP287" s="121"/>
      <c r="FZ287" s="121"/>
      <c r="GJ287" s="121"/>
      <c r="GT287" s="121"/>
      <c r="HD287" s="121"/>
      <c r="HN287" s="121"/>
      <c r="HX287" s="121"/>
      <c r="IH287" s="121"/>
    </row>
    <row xmlns:x14ac="http://schemas.microsoft.com/office/spreadsheetml/2009/9/ac" r="288" s="3" customFormat="true" x14ac:dyDescent="0.25">
      <c r="A288" s="383"/>
      <c r="B288" s="121"/>
      <c r="L288" s="121"/>
      <c r="V288" s="121"/>
      <c r="AF288" s="121"/>
      <c r="AP288" s="121"/>
      <c r="AZ288" s="121"/>
      <c r="BA288" s="121"/>
      <c r="BB288" s="121"/>
      <c r="BC288" s="121"/>
      <c r="BD288" s="121"/>
      <c r="BE288" s="121"/>
      <c r="BF288" s="121"/>
      <c r="BG288" s="121"/>
      <c r="BJ288" s="121"/>
      <c r="BT288" s="121"/>
      <c r="CD288" s="121"/>
      <c r="CN288" s="121"/>
      <c r="CX288" s="121"/>
      <c r="DH288" s="121"/>
      <c r="DR288" s="121"/>
      <c r="EB288" s="121"/>
      <c r="EL288" s="121"/>
      <c r="EV288" s="121"/>
      <c r="FF288" s="121"/>
      <c r="FP288" s="121"/>
      <c r="FZ288" s="121"/>
      <c r="GJ288" s="121"/>
      <c r="GT288" s="121"/>
      <c r="HD288" s="121"/>
      <c r="HN288" s="121"/>
      <c r="HX288" s="121"/>
      <c r="IH288" s="121"/>
    </row>
    <row xmlns:x14ac="http://schemas.microsoft.com/office/spreadsheetml/2009/9/ac" r="289" s="3" customFormat="true" x14ac:dyDescent="0.25">
      <c r="A289" s="383"/>
      <c r="B289" s="121"/>
      <c r="L289" s="121"/>
      <c r="V289" s="121"/>
      <c r="AF289" s="121"/>
      <c r="AP289" s="121"/>
      <c r="AZ289" s="121"/>
      <c r="BA289" s="121"/>
      <c r="BB289" s="121"/>
      <c r="BC289" s="121"/>
      <c r="BD289" s="121"/>
      <c r="BE289" s="121"/>
      <c r="BF289" s="121"/>
      <c r="BG289" s="121"/>
      <c r="BJ289" s="121"/>
      <c r="BT289" s="121"/>
      <c r="CD289" s="121"/>
      <c r="CN289" s="121"/>
      <c r="CX289" s="121"/>
      <c r="DH289" s="121"/>
      <c r="DR289" s="121"/>
      <c r="EB289" s="121"/>
      <c r="EL289" s="121"/>
      <c r="EV289" s="121"/>
      <c r="FF289" s="121"/>
      <c r="FP289" s="121"/>
      <c r="FZ289" s="121"/>
      <c r="GJ289" s="121"/>
      <c r="GT289" s="121"/>
      <c r="HD289" s="121"/>
      <c r="HN289" s="121"/>
      <c r="HX289" s="121"/>
      <c r="IH289" s="121"/>
    </row>
    <row xmlns:x14ac="http://schemas.microsoft.com/office/spreadsheetml/2009/9/ac" r="290" s="3" customFormat="true" x14ac:dyDescent="0.25">
      <c r="A290" s="383"/>
      <c r="B290" s="121"/>
      <c r="L290" s="121"/>
      <c r="V290" s="121"/>
      <c r="AF290" s="121"/>
      <c r="AP290" s="121"/>
      <c r="AZ290" s="121"/>
      <c r="BA290" s="121"/>
      <c r="BB290" s="121"/>
      <c r="BC290" s="121"/>
      <c r="BD290" s="121"/>
      <c r="BE290" s="121"/>
      <c r="BF290" s="121"/>
      <c r="BG290" s="121"/>
      <c r="BJ290" s="121"/>
      <c r="BT290" s="121"/>
      <c r="CD290" s="121"/>
      <c r="CN290" s="121"/>
      <c r="CX290" s="121"/>
      <c r="DH290" s="121"/>
      <c r="DR290" s="121"/>
      <c r="EB290" s="121"/>
      <c r="EL290" s="121"/>
      <c r="EV290" s="121"/>
      <c r="FF290" s="121"/>
      <c r="FP290" s="121"/>
      <c r="FZ290" s="121"/>
      <c r="GJ290" s="121"/>
      <c r="GT290" s="121"/>
      <c r="HD290" s="121"/>
      <c r="HN290" s="121"/>
      <c r="HX290" s="121"/>
      <c r="IH290" s="121"/>
    </row>
    <row xmlns:x14ac="http://schemas.microsoft.com/office/spreadsheetml/2009/9/ac" r="291" s="3" customFormat="true" x14ac:dyDescent="0.25">
      <c r="A291" s="383"/>
      <c r="B291" s="121"/>
      <c r="L291" s="121"/>
      <c r="V291" s="121"/>
      <c r="AF291" s="121"/>
      <c r="AP291" s="121"/>
      <c r="AZ291" s="121"/>
      <c r="BA291" s="121"/>
      <c r="BB291" s="121"/>
      <c r="BC291" s="121"/>
      <c r="BD291" s="121"/>
      <c r="BE291" s="121"/>
      <c r="BF291" s="121"/>
      <c r="BG291" s="121"/>
      <c r="BJ291" s="121"/>
      <c r="BT291" s="121"/>
      <c r="CD291" s="121"/>
      <c r="CN291" s="121"/>
      <c r="CX291" s="121"/>
      <c r="DH291" s="121"/>
      <c r="DR291" s="121"/>
      <c r="EB291" s="121"/>
      <c r="EL291" s="121"/>
      <c r="EV291" s="121"/>
      <c r="FF291" s="121"/>
      <c r="FP291" s="121"/>
      <c r="FZ291" s="121"/>
      <c r="GJ291" s="121"/>
      <c r="GT291" s="121"/>
      <c r="HD291" s="121"/>
      <c r="HN291" s="121"/>
      <c r="HX291" s="121"/>
      <c r="IH291" s="121"/>
    </row>
    <row xmlns:x14ac="http://schemas.microsoft.com/office/spreadsheetml/2009/9/ac" r="292" s="3" customFormat="true" x14ac:dyDescent="0.25">
      <c r="A292" s="383"/>
      <c r="B292" s="121"/>
      <c r="L292" s="121"/>
      <c r="V292" s="121"/>
      <c r="AF292" s="121"/>
      <c r="AP292" s="121"/>
      <c r="AZ292" s="121"/>
      <c r="BA292" s="121"/>
      <c r="BB292" s="121"/>
      <c r="BC292" s="121"/>
      <c r="BD292" s="121"/>
      <c r="BE292" s="121"/>
      <c r="BF292" s="121"/>
      <c r="BG292" s="121"/>
      <c r="BJ292" s="121"/>
      <c r="BT292" s="121"/>
      <c r="CD292" s="121"/>
      <c r="CN292" s="121"/>
      <c r="CX292" s="121"/>
      <c r="DH292" s="121"/>
      <c r="DR292" s="121"/>
      <c r="EB292" s="121"/>
      <c r="EL292" s="121"/>
      <c r="EV292" s="121"/>
      <c r="FF292" s="121"/>
      <c r="FP292" s="121"/>
      <c r="FZ292" s="121"/>
      <c r="GJ292" s="121"/>
      <c r="GT292" s="121"/>
      <c r="HD292" s="121"/>
      <c r="HN292" s="121"/>
      <c r="HX292" s="121"/>
      <c r="IH292" s="121"/>
    </row>
    <row xmlns:x14ac="http://schemas.microsoft.com/office/spreadsheetml/2009/9/ac" r="293" s="3" customFormat="true" x14ac:dyDescent="0.25">
      <c r="A293" s="383"/>
      <c r="B293" s="121"/>
      <c r="L293" s="121"/>
      <c r="V293" s="121"/>
      <c r="AF293" s="121"/>
      <c r="AP293" s="121"/>
      <c r="AZ293" s="121"/>
      <c r="BA293" s="121"/>
      <c r="BB293" s="121"/>
      <c r="BC293" s="121"/>
      <c r="BD293" s="121"/>
      <c r="BE293" s="121"/>
      <c r="BF293" s="121"/>
      <c r="BG293" s="121"/>
      <c r="BJ293" s="121"/>
      <c r="BT293" s="121"/>
      <c r="CD293" s="121"/>
      <c r="CN293" s="121"/>
      <c r="CX293" s="121"/>
      <c r="DH293" s="121"/>
      <c r="DR293" s="121"/>
      <c r="EB293" s="121"/>
      <c r="EL293" s="121"/>
      <c r="EV293" s="121"/>
      <c r="FF293" s="121"/>
      <c r="FP293" s="121"/>
      <c r="FZ293" s="121"/>
      <c r="GJ293" s="121"/>
      <c r="GT293" s="121"/>
      <c r="HD293" s="121"/>
      <c r="HN293" s="121"/>
      <c r="HX293" s="121"/>
      <c r="IH293" s="121"/>
    </row>
    <row xmlns:x14ac="http://schemas.microsoft.com/office/spreadsheetml/2009/9/ac" r="294" s="3" customFormat="true" x14ac:dyDescent="0.25">
      <c r="A294" s="383"/>
      <c r="B294" s="121"/>
      <c r="L294" s="121"/>
      <c r="V294" s="121"/>
      <c r="AF294" s="121"/>
      <c r="AP294" s="121"/>
      <c r="AZ294" s="121"/>
      <c r="BA294" s="121"/>
      <c r="BB294" s="121"/>
      <c r="BC294" s="121"/>
      <c r="BD294" s="121"/>
      <c r="BE294" s="121"/>
      <c r="BF294" s="121"/>
      <c r="BG294" s="121"/>
      <c r="BJ294" s="121"/>
      <c r="BT294" s="121"/>
      <c r="CD294" s="121"/>
      <c r="CN294" s="121"/>
      <c r="CX294" s="121"/>
      <c r="DH294" s="121"/>
      <c r="DR294" s="121"/>
      <c r="EB294" s="121"/>
      <c r="EL294" s="121"/>
      <c r="EV294" s="121"/>
      <c r="FF294" s="121"/>
      <c r="FP294" s="121"/>
      <c r="FZ294" s="121"/>
      <c r="GJ294" s="121"/>
      <c r="GT294" s="121"/>
      <c r="HD294" s="121"/>
      <c r="HN294" s="121"/>
      <c r="HX294" s="121"/>
      <c r="IH294" s="121"/>
    </row>
    <row xmlns:x14ac="http://schemas.microsoft.com/office/spreadsheetml/2009/9/ac" r="295" s="3" customFormat="true" x14ac:dyDescent="0.25">
      <c r="A295" s="383"/>
      <c r="B295" s="121"/>
      <c r="L295" s="121"/>
      <c r="V295" s="121"/>
      <c r="AF295" s="121"/>
      <c r="AP295" s="121"/>
      <c r="AZ295" s="121"/>
      <c r="BA295" s="121"/>
      <c r="BB295" s="121"/>
      <c r="BC295" s="121"/>
      <c r="BD295" s="121"/>
      <c r="BE295" s="121"/>
      <c r="BF295" s="121"/>
      <c r="BG295" s="121"/>
      <c r="BJ295" s="121"/>
      <c r="BT295" s="121"/>
      <c r="CD295" s="121"/>
      <c r="CN295" s="121"/>
      <c r="CX295" s="121"/>
      <c r="DH295" s="121"/>
      <c r="DR295" s="121"/>
      <c r="EB295" s="121"/>
      <c r="EL295" s="121"/>
      <c r="EV295" s="121"/>
      <c r="FF295" s="121"/>
      <c r="FP295" s="121"/>
      <c r="FZ295" s="121"/>
      <c r="GJ295" s="121"/>
      <c r="GT295" s="121"/>
      <c r="HD295" s="121"/>
      <c r="HN295" s="121"/>
      <c r="HX295" s="121"/>
      <c r="IH295" s="121"/>
    </row>
    <row xmlns:x14ac="http://schemas.microsoft.com/office/spreadsheetml/2009/9/ac" r="296" s="3" customFormat="true" x14ac:dyDescent="0.25">
      <c r="A296" s="383"/>
      <c r="B296" s="121"/>
      <c r="L296" s="121"/>
      <c r="V296" s="121"/>
      <c r="AF296" s="121"/>
      <c r="AP296" s="121"/>
      <c r="AZ296" s="121"/>
      <c r="BA296" s="121"/>
      <c r="BB296" s="121"/>
      <c r="BC296" s="121"/>
      <c r="BD296" s="121"/>
      <c r="BE296" s="121"/>
      <c r="BF296" s="121"/>
      <c r="BG296" s="121"/>
      <c r="BJ296" s="121"/>
      <c r="BT296" s="121"/>
      <c r="CD296" s="121"/>
      <c r="CN296" s="121"/>
      <c r="CX296" s="121"/>
      <c r="DH296" s="121"/>
      <c r="DR296" s="121"/>
      <c r="EB296" s="121"/>
      <c r="EL296" s="121"/>
      <c r="EV296" s="121"/>
      <c r="FF296" s="121"/>
      <c r="FP296" s="121"/>
      <c r="FZ296" s="121"/>
      <c r="GJ296" s="121"/>
      <c r="GT296" s="121"/>
      <c r="HD296" s="121"/>
      <c r="HN296" s="121"/>
      <c r="HX296" s="121"/>
      <c r="IH296" s="121"/>
    </row>
    <row xmlns:x14ac="http://schemas.microsoft.com/office/spreadsheetml/2009/9/ac" r="297" s="3" customFormat="true" x14ac:dyDescent="0.25">
      <c r="A297" s="383"/>
      <c r="B297" s="121"/>
      <c r="L297" s="121"/>
      <c r="V297" s="121"/>
      <c r="AF297" s="121"/>
      <c r="AP297" s="121"/>
      <c r="AZ297" s="121"/>
      <c r="BA297" s="121"/>
      <c r="BB297" s="121"/>
      <c r="BC297" s="121"/>
      <c r="BD297" s="121"/>
      <c r="BE297" s="121"/>
      <c r="BF297" s="121"/>
      <c r="BG297" s="121"/>
      <c r="BJ297" s="121"/>
      <c r="BT297" s="121"/>
      <c r="CD297" s="121"/>
      <c r="CN297" s="121"/>
      <c r="CX297" s="121"/>
      <c r="DH297" s="121"/>
      <c r="DR297" s="121"/>
      <c r="EB297" s="121"/>
      <c r="EL297" s="121"/>
      <c r="EV297" s="121"/>
      <c r="FF297" s="121"/>
      <c r="FP297" s="121"/>
      <c r="FZ297" s="121"/>
      <c r="GJ297" s="121"/>
      <c r="GT297" s="121"/>
      <c r="HD297" s="121"/>
      <c r="HN297" s="121"/>
      <c r="HX297" s="121"/>
      <c r="IH297" s="121"/>
    </row>
    <row xmlns:x14ac="http://schemas.microsoft.com/office/spreadsheetml/2009/9/ac" r="298" s="3" customFormat="true" x14ac:dyDescent="0.25">
      <c r="A298" s="383"/>
      <c r="B298" s="121"/>
      <c r="L298" s="121"/>
      <c r="V298" s="121"/>
      <c r="AF298" s="121"/>
      <c r="AP298" s="121"/>
      <c r="AZ298" s="121"/>
      <c r="BA298" s="121"/>
      <c r="BB298" s="121"/>
      <c r="BC298" s="121"/>
      <c r="BD298" s="121"/>
      <c r="BE298" s="121"/>
      <c r="BF298" s="121"/>
      <c r="BG298" s="121"/>
      <c r="BJ298" s="121"/>
      <c r="BT298" s="121"/>
      <c r="CD298" s="121"/>
      <c r="CN298" s="121"/>
      <c r="CX298" s="121"/>
      <c r="DH298" s="121"/>
      <c r="DR298" s="121"/>
      <c r="EB298" s="121"/>
      <c r="EL298" s="121"/>
      <c r="EV298" s="121"/>
      <c r="FF298" s="121"/>
      <c r="FP298" s="121"/>
      <c r="FZ298" s="121"/>
      <c r="GJ298" s="121"/>
      <c r="GT298" s="121"/>
      <c r="HD298" s="121"/>
      <c r="HN298" s="121"/>
      <c r="HX298" s="121"/>
      <c r="IH298" s="121"/>
    </row>
    <row xmlns:x14ac="http://schemas.microsoft.com/office/spreadsheetml/2009/9/ac" r="299" s="3" customFormat="true" x14ac:dyDescent="0.25">
      <c r="A299" s="383"/>
      <c r="B299" s="121"/>
      <c r="L299" s="121"/>
      <c r="V299" s="121"/>
      <c r="AF299" s="121"/>
      <c r="AP299" s="121"/>
      <c r="AZ299" s="121"/>
      <c r="BA299" s="121"/>
      <c r="BB299" s="121"/>
      <c r="BC299" s="121"/>
      <c r="BD299" s="121"/>
      <c r="BE299" s="121"/>
      <c r="BF299" s="121"/>
      <c r="BG299" s="121"/>
      <c r="BJ299" s="121"/>
      <c r="BT299" s="121"/>
      <c r="CD299" s="121"/>
      <c r="CN299" s="121"/>
      <c r="CX299" s="121"/>
      <c r="DH299" s="121"/>
      <c r="DR299" s="121"/>
      <c r="EB299" s="121"/>
      <c r="EL299" s="121"/>
      <c r="EV299" s="121"/>
      <c r="FF299" s="121"/>
      <c r="FP299" s="121"/>
      <c r="FZ299" s="121"/>
      <c r="GJ299" s="121"/>
      <c r="GT299" s="121"/>
      <c r="HD299" s="121"/>
      <c r="HN299" s="121"/>
      <c r="HX299" s="121"/>
      <c r="IH299" s="121"/>
    </row>
    <row xmlns:x14ac="http://schemas.microsoft.com/office/spreadsheetml/2009/9/ac" r="300" s="3" customFormat="true" x14ac:dyDescent="0.25">
      <c r="A300" s="383"/>
      <c r="B300" s="121"/>
      <c r="L300" s="121"/>
      <c r="V300" s="121"/>
      <c r="AF300" s="121"/>
      <c r="AP300" s="121"/>
      <c r="AZ300" s="121"/>
      <c r="BA300" s="121"/>
      <c r="BB300" s="121"/>
      <c r="BC300" s="121"/>
      <c r="BD300" s="121"/>
      <c r="BE300" s="121"/>
      <c r="BF300" s="121"/>
      <c r="BG300" s="121"/>
      <c r="BJ300" s="121"/>
      <c r="BT300" s="121"/>
      <c r="CD300" s="121"/>
      <c r="CN300" s="121"/>
      <c r="CX300" s="121"/>
      <c r="DH300" s="121"/>
      <c r="DR300" s="121"/>
      <c r="EB300" s="121"/>
      <c r="EL300" s="121"/>
      <c r="EV300" s="121"/>
      <c r="FF300" s="121"/>
      <c r="FP300" s="121"/>
      <c r="FZ300" s="121"/>
      <c r="GJ300" s="121"/>
      <c r="GT300" s="121"/>
      <c r="HD300" s="121"/>
      <c r="HN300" s="121"/>
      <c r="HX300" s="121"/>
      <c r="IH300" s="121"/>
    </row>
    <row xmlns:x14ac="http://schemas.microsoft.com/office/spreadsheetml/2009/9/ac" r="301" s="3" customFormat="true" x14ac:dyDescent="0.25">
      <c r="A301" s="383"/>
      <c r="B301" s="121"/>
      <c r="L301" s="121"/>
      <c r="V301" s="121"/>
      <c r="AF301" s="121"/>
      <c r="AP301" s="121"/>
      <c r="AZ301" s="121"/>
      <c r="BA301" s="121"/>
      <c r="BB301" s="121"/>
      <c r="BC301" s="121"/>
      <c r="BD301" s="121"/>
      <c r="BE301" s="121"/>
      <c r="BF301" s="121"/>
      <c r="BG301" s="121"/>
      <c r="BJ301" s="121"/>
      <c r="BT301" s="121"/>
      <c r="CD301" s="121"/>
      <c r="CN301" s="121"/>
      <c r="CX301" s="121"/>
      <c r="DH301" s="121"/>
      <c r="DR301" s="121"/>
      <c r="EB301" s="121"/>
      <c r="EL301" s="121"/>
      <c r="EV301" s="121"/>
      <c r="FF301" s="121"/>
      <c r="FP301" s="121"/>
      <c r="FZ301" s="121"/>
      <c r="GJ301" s="121"/>
      <c r="GT301" s="121"/>
      <c r="HD301" s="121"/>
      <c r="HN301" s="121"/>
      <c r="HX301" s="121"/>
      <c r="IH301" s="121"/>
    </row>
    <row xmlns:x14ac="http://schemas.microsoft.com/office/spreadsheetml/2009/9/ac" r="302" s="3" customFormat="true" x14ac:dyDescent="0.25">
      <c r="A302" s="383"/>
      <c r="B302" s="121"/>
      <c r="L302" s="121"/>
      <c r="V302" s="121"/>
      <c r="AF302" s="121"/>
      <c r="AP302" s="121"/>
      <c r="AZ302" s="121"/>
      <c r="BA302" s="121"/>
      <c r="BB302" s="121"/>
      <c r="BC302" s="121"/>
      <c r="BD302" s="121"/>
      <c r="BE302" s="121"/>
      <c r="BF302" s="121"/>
      <c r="BG302" s="121"/>
      <c r="BJ302" s="121"/>
      <c r="BT302" s="121"/>
      <c r="CD302" s="121"/>
      <c r="CN302" s="121"/>
      <c r="CX302" s="121"/>
      <c r="DH302" s="121"/>
      <c r="DR302" s="121"/>
      <c r="EB302" s="121"/>
      <c r="EL302" s="121"/>
      <c r="EV302" s="121"/>
      <c r="FF302" s="121"/>
      <c r="FP302" s="121"/>
      <c r="FZ302" s="121"/>
      <c r="GJ302" s="121"/>
      <c r="GT302" s="121"/>
      <c r="HD302" s="121"/>
      <c r="HN302" s="121"/>
      <c r="HX302" s="121"/>
      <c r="IH302" s="121"/>
    </row>
    <row xmlns:x14ac="http://schemas.microsoft.com/office/spreadsheetml/2009/9/ac" r="303" s="3" customFormat="true" x14ac:dyDescent="0.25">
      <c r="A303" s="383"/>
      <c r="B303" s="121"/>
      <c r="L303" s="121"/>
      <c r="V303" s="121"/>
      <c r="AF303" s="121"/>
      <c r="AP303" s="121"/>
      <c r="AZ303" s="121"/>
      <c r="BA303" s="121"/>
      <c r="BB303" s="121"/>
      <c r="BC303" s="121"/>
      <c r="BD303" s="121"/>
      <c r="BE303" s="121"/>
      <c r="BF303" s="121"/>
      <c r="BG303" s="121"/>
      <c r="BJ303" s="121"/>
      <c r="BT303" s="121"/>
      <c r="CD303" s="121"/>
      <c r="CN303" s="121"/>
      <c r="CX303" s="121"/>
      <c r="DH303" s="121"/>
      <c r="DR303" s="121"/>
      <c r="EB303" s="121"/>
      <c r="EL303" s="121"/>
      <c r="EV303" s="121"/>
      <c r="FF303" s="121"/>
      <c r="FP303" s="121"/>
      <c r="FZ303" s="121"/>
      <c r="GJ303" s="121"/>
      <c r="GT303" s="121"/>
      <c r="HD303" s="121"/>
      <c r="HN303" s="121"/>
      <c r="HX303" s="121"/>
      <c r="IH303" s="121"/>
    </row>
    <row xmlns:x14ac="http://schemas.microsoft.com/office/spreadsheetml/2009/9/ac" r="304" s="3" customFormat="true" x14ac:dyDescent="0.25">
      <c r="A304" s="383"/>
      <c r="B304" s="121"/>
      <c r="L304" s="121"/>
      <c r="V304" s="121"/>
      <c r="AF304" s="121"/>
      <c r="AP304" s="121"/>
      <c r="AZ304" s="121"/>
      <c r="BA304" s="121"/>
      <c r="BB304" s="121"/>
      <c r="BC304" s="121"/>
      <c r="BD304" s="121"/>
      <c r="BE304" s="121"/>
      <c r="BF304" s="121"/>
      <c r="BG304" s="121"/>
      <c r="BJ304" s="121"/>
      <c r="BT304" s="121"/>
      <c r="CD304" s="121"/>
      <c r="CN304" s="121"/>
      <c r="CX304" s="121"/>
      <c r="DH304" s="121"/>
      <c r="DR304" s="121"/>
      <c r="EB304" s="121"/>
      <c r="EL304" s="121"/>
      <c r="EV304" s="121"/>
      <c r="FF304" s="121"/>
      <c r="FP304" s="121"/>
      <c r="FZ304" s="121"/>
      <c r="GJ304" s="121"/>
      <c r="GT304" s="121"/>
      <c r="HD304" s="121"/>
      <c r="HN304" s="121"/>
      <c r="HX304" s="121"/>
      <c r="IH304" s="121"/>
    </row>
    <row xmlns:x14ac="http://schemas.microsoft.com/office/spreadsheetml/2009/9/ac" r="305" s="3" customFormat="true" x14ac:dyDescent="0.25">
      <c r="A305" s="383"/>
      <c r="B305" s="121"/>
      <c r="L305" s="121"/>
      <c r="V305" s="121"/>
      <c r="AF305" s="121"/>
      <c r="AP305" s="121"/>
      <c r="AZ305" s="121"/>
      <c r="BA305" s="121"/>
      <c r="BB305" s="121"/>
      <c r="BC305" s="121"/>
      <c r="BD305" s="121"/>
      <c r="BE305" s="121"/>
      <c r="BF305" s="121"/>
      <c r="BG305" s="121"/>
      <c r="BJ305" s="121"/>
      <c r="BT305" s="121"/>
      <c r="CD305" s="121"/>
      <c r="CN305" s="121"/>
      <c r="CX305" s="121"/>
      <c r="DH305" s="121"/>
      <c r="DR305" s="121"/>
      <c r="EB305" s="121"/>
      <c r="EL305" s="121"/>
      <c r="EV305" s="121"/>
      <c r="FF305" s="121"/>
      <c r="FP305" s="121"/>
      <c r="FZ305" s="121"/>
      <c r="GJ305" s="121"/>
      <c r="GT305" s="121"/>
      <c r="HD305" s="121"/>
      <c r="HN305" s="121"/>
      <c r="HX305" s="121"/>
      <c r="IH305" s="121"/>
    </row>
    <row xmlns:x14ac="http://schemas.microsoft.com/office/spreadsheetml/2009/9/ac" r="306" s="3" customFormat="true" x14ac:dyDescent="0.25">
      <c r="A306" s="383"/>
      <c r="B306" s="121"/>
      <c r="L306" s="121"/>
      <c r="V306" s="121"/>
      <c r="AF306" s="121"/>
      <c r="AP306" s="121"/>
      <c r="AZ306" s="121"/>
      <c r="BA306" s="121"/>
      <c r="BB306" s="121"/>
      <c r="BC306" s="121"/>
      <c r="BD306" s="121"/>
      <c r="BE306" s="121"/>
      <c r="BF306" s="121"/>
      <c r="BG306" s="121"/>
      <c r="BJ306" s="121"/>
      <c r="BT306" s="121"/>
      <c r="CD306" s="121"/>
      <c r="CN306" s="121"/>
      <c r="CX306" s="121"/>
      <c r="DH306" s="121"/>
      <c r="DR306" s="121"/>
      <c r="EB306" s="121"/>
      <c r="EL306" s="121"/>
      <c r="EV306" s="121"/>
      <c r="FF306" s="121"/>
      <c r="FP306" s="121"/>
      <c r="FZ306" s="121"/>
      <c r="GJ306" s="121"/>
      <c r="GT306" s="121"/>
      <c r="HD306" s="121"/>
      <c r="HN306" s="121"/>
      <c r="HX306" s="121"/>
      <c r="IH306" s="121"/>
    </row>
    <row xmlns:x14ac="http://schemas.microsoft.com/office/spreadsheetml/2009/9/ac" r="307" s="3" customFormat="true" x14ac:dyDescent="0.25">
      <c r="A307" s="383"/>
      <c r="B307" s="121"/>
      <c r="L307" s="121"/>
      <c r="V307" s="121"/>
      <c r="AF307" s="121"/>
      <c r="AP307" s="121"/>
      <c r="AZ307" s="121"/>
      <c r="BA307" s="121"/>
      <c r="BB307" s="121"/>
      <c r="BC307" s="121"/>
      <c r="BD307" s="121"/>
      <c r="BE307" s="121"/>
      <c r="BF307" s="121"/>
      <c r="BG307" s="121"/>
      <c r="BJ307" s="121"/>
      <c r="BT307" s="121"/>
      <c r="CD307" s="121"/>
      <c r="CN307" s="121"/>
      <c r="CX307" s="121"/>
      <c r="DH307" s="121"/>
      <c r="DR307" s="121"/>
      <c r="EB307" s="121"/>
      <c r="EL307" s="121"/>
      <c r="EV307" s="121"/>
      <c r="FF307" s="121"/>
      <c r="FP307" s="121"/>
      <c r="FZ307" s="121"/>
      <c r="GJ307" s="121"/>
      <c r="GT307" s="121"/>
      <c r="HD307" s="121"/>
      <c r="HN307" s="121"/>
      <c r="HX307" s="121"/>
      <c r="IH307" s="121"/>
    </row>
    <row xmlns:x14ac="http://schemas.microsoft.com/office/spreadsheetml/2009/9/ac" r="308" s="3" customFormat="true" x14ac:dyDescent="0.25">
      <c r="A308" s="383"/>
      <c r="B308" s="121"/>
      <c r="L308" s="121"/>
      <c r="V308" s="121"/>
      <c r="AF308" s="121"/>
      <c r="AP308" s="121"/>
      <c r="AZ308" s="121"/>
      <c r="BA308" s="121"/>
      <c r="BB308" s="121"/>
      <c r="BC308" s="121"/>
      <c r="BD308" s="121"/>
      <c r="BE308" s="121"/>
      <c r="BF308" s="121"/>
      <c r="BG308" s="121"/>
      <c r="BJ308" s="121"/>
      <c r="BT308" s="121"/>
      <c r="CD308" s="121"/>
      <c r="CN308" s="121"/>
      <c r="CX308" s="121"/>
      <c r="DH308" s="121"/>
      <c r="DR308" s="121"/>
      <c r="EB308" s="121"/>
      <c r="EL308" s="121"/>
      <c r="EV308" s="121"/>
      <c r="FF308" s="121"/>
      <c r="FP308" s="121"/>
      <c r="FZ308" s="121"/>
      <c r="GJ308" s="121"/>
      <c r="GT308" s="121"/>
      <c r="HD308" s="121"/>
      <c r="HN308" s="121"/>
      <c r="HX308" s="121"/>
      <c r="IH308" s="121"/>
    </row>
    <row xmlns:x14ac="http://schemas.microsoft.com/office/spreadsheetml/2009/9/ac" r="309" s="3" customFormat="true" x14ac:dyDescent="0.25">
      <c r="A309" s="383"/>
      <c r="B309" s="121"/>
      <c r="L309" s="121"/>
      <c r="V309" s="121"/>
      <c r="AF309" s="121"/>
      <c r="AP309" s="121"/>
      <c r="AZ309" s="121"/>
      <c r="BA309" s="121"/>
      <c r="BB309" s="121"/>
      <c r="BC309" s="121"/>
      <c r="BD309" s="121"/>
      <c r="BE309" s="121"/>
      <c r="BF309" s="121"/>
      <c r="BG309" s="121"/>
      <c r="BJ309" s="121"/>
      <c r="BT309" s="121"/>
      <c r="CD309" s="121"/>
      <c r="CN309" s="121"/>
      <c r="CX309" s="121"/>
      <c r="DH309" s="121"/>
      <c r="DR309" s="121"/>
      <c r="EB309" s="121"/>
      <c r="EL309" s="121"/>
      <c r="EV309" s="121"/>
      <c r="FF309" s="121"/>
      <c r="FP309" s="121"/>
      <c r="FZ309" s="121"/>
      <c r="GJ309" s="121"/>
      <c r="GT309" s="121"/>
      <c r="HD309" s="121"/>
      <c r="HN309" s="121"/>
      <c r="HX309" s="121"/>
      <c r="IH309" s="121"/>
    </row>
    <row xmlns:x14ac="http://schemas.microsoft.com/office/spreadsheetml/2009/9/ac" r="310" s="3" customFormat="true" x14ac:dyDescent="0.25">
      <c r="A310" s="383"/>
      <c r="B310" s="121"/>
      <c r="L310" s="121"/>
      <c r="V310" s="121"/>
      <c r="AF310" s="121"/>
      <c r="AP310" s="121"/>
      <c r="AZ310" s="121"/>
      <c r="BA310" s="121"/>
      <c r="BB310" s="121"/>
      <c r="BC310" s="121"/>
      <c r="BD310" s="121"/>
      <c r="BE310" s="121"/>
      <c r="BF310" s="121"/>
      <c r="BG310" s="121"/>
      <c r="BJ310" s="121"/>
      <c r="BT310" s="121"/>
      <c r="CD310" s="121"/>
      <c r="CN310" s="121"/>
      <c r="CX310" s="121"/>
      <c r="DH310" s="121"/>
      <c r="DR310" s="121"/>
      <c r="EB310" s="121"/>
      <c r="EL310" s="121"/>
      <c r="EV310" s="121"/>
      <c r="FF310" s="121"/>
      <c r="FP310" s="121"/>
      <c r="FZ310" s="121"/>
      <c r="GJ310" s="121"/>
      <c r="GT310" s="121"/>
      <c r="HD310" s="121"/>
      <c r="HN310" s="121"/>
      <c r="HX310" s="121"/>
      <c r="IH310" s="121"/>
    </row>
    <row xmlns:x14ac="http://schemas.microsoft.com/office/spreadsheetml/2009/9/ac" r="311" s="3" customFormat="true" x14ac:dyDescent="0.25">
      <c r="A311" s="383"/>
      <c r="B311" s="121"/>
      <c r="L311" s="121"/>
      <c r="V311" s="121"/>
      <c r="AF311" s="121"/>
      <c r="AP311" s="121"/>
      <c r="AZ311" s="121"/>
      <c r="BA311" s="121"/>
      <c r="BB311" s="121"/>
      <c r="BC311" s="121"/>
      <c r="BD311" s="121"/>
      <c r="BE311" s="121"/>
      <c r="BF311" s="121"/>
      <c r="BG311" s="121"/>
      <c r="BJ311" s="121"/>
      <c r="BT311" s="121"/>
      <c r="CD311" s="121"/>
      <c r="CN311" s="121"/>
      <c r="CX311" s="121"/>
      <c r="DH311" s="121"/>
      <c r="DR311" s="121"/>
      <c r="EB311" s="121"/>
      <c r="EL311" s="121"/>
      <c r="EV311" s="121"/>
      <c r="FF311" s="121"/>
      <c r="FP311" s="121"/>
      <c r="FZ311" s="121"/>
      <c r="GJ311" s="121"/>
      <c r="GT311" s="121"/>
      <c r="HD311" s="121"/>
      <c r="HN311" s="121"/>
      <c r="HX311" s="121"/>
      <c r="IH311" s="121"/>
    </row>
    <row xmlns:x14ac="http://schemas.microsoft.com/office/spreadsheetml/2009/9/ac" r="312" s="3" customFormat="true" x14ac:dyDescent="0.25">
      <c r="A312" s="383"/>
      <c r="B312" s="121"/>
      <c r="L312" s="121"/>
      <c r="V312" s="121"/>
      <c r="AF312" s="121"/>
      <c r="AP312" s="121"/>
      <c r="AZ312" s="121"/>
      <c r="BA312" s="121"/>
      <c r="BB312" s="121"/>
      <c r="BC312" s="121"/>
      <c r="BD312" s="121"/>
      <c r="BE312" s="121"/>
      <c r="BF312" s="121"/>
      <c r="BG312" s="121"/>
      <c r="BJ312" s="121"/>
      <c r="BT312" s="121"/>
      <c r="CD312" s="121"/>
      <c r="CN312" s="121"/>
      <c r="CX312" s="121"/>
      <c r="DH312" s="121"/>
      <c r="DR312" s="121"/>
      <c r="EB312" s="121"/>
      <c r="EL312" s="121"/>
      <c r="EV312" s="121"/>
      <c r="FF312" s="121"/>
      <c r="FP312" s="121"/>
      <c r="FZ312" s="121"/>
      <c r="GJ312" s="121"/>
      <c r="GT312" s="121"/>
      <c r="HD312" s="121"/>
      <c r="HN312" s="121"/>
      <c r="HX312" s="121"/>
      <c r="IH312" s="121"/>
    </row>
    <row xmlns:x14ac="http://schemas.microsoft.com/office/spreadsheetml/2009/9/ac" r="313" s="3" customFormat="true" x14ac:dyDescent="0.25">
      <c r="A313" s="383"/>
      <c r="B313" s="121"/>
      <c r="L313" s="121"/>
      <c r="V313" s="121"/>
      <c r="AF313" s="121"/>
      <c r="AP313" s="121"/>
      <c r="AZ313" s="121"/>
      <c r="BA313" s="121"/>
      <c r="BB313" s="121"/>
      <c r="BC313" s="121"/>
      <c r="BD313" s="121"/>
      <c r="BE313" s="121"/>
      <c r="BF313" s="121"/>
      <c r="BG313" s="121"/>
      <c r="BJ313" s="121"/>
      <c r="BT313" s="121"/>
      <c r="CD313" s="121"/>
      <c r="CN313" s="121"/>
      <c r="CX313" s="121"/>
      <c r="DH313" s="121"/>
      <c r="DR313" s="121"/>
      <c r="EB313" s="121"/>
      <c r="EL313" s="121"/>
      <c r="EV313" s="121"/>
      <c r="FF313" s="121"/>
      <c r="FP313" s="121"/>
      <c r="FZ313" s="121"/>
      <c r="GJ313" s="121"/>
      <c r="GT313" s="121"/>
      <c r="HD313" s="121"/>
      <c r="HN313" s="121"/>
      <c r="HX313" s="121"/>
      <c r="IH313" s="121"/>
    </row>
    <row xmlns:x14ac="http://schemas.microsoft.com/office/spreadsheetml/2009/9/ac" r="314" s="3" customFormat="true" x14ac:dyDescent="0.25">
      <c r="A314" s="383"/>
      <c r="B314" s="121"/>
      <c r="L314" s="121"/>
      <c r="V314" s="121"/>
      <c r="AF314" s="121"/>
      <c r="AP314" s="121"/>
      <c r="AZ314" s="121"/>
      <c r="BA314" s="121"/>
      <c r="BB314" s="121"/>
      <c r="BC314" s="121"/>
      <c r="BD314" s="121"/>
      <c r="BE314" s="121"/>
      <c r="BF314" s="121"/>
      <c r="BG314" s="121"/>
      <c r="BJ314" s="121"/>
      <c r="BT314" s="121"/>
      <c r="CD314" s="121"/>
      <c r="CN314" s="121"/>
      <c r="CX314" s="121"/>
      <c r="DH314" s="121"/>
      <c r="DR314" s="121"/>
      <c r="EB314" s="121"/>
      <c r="EL314" s="121"/>
      <c r="EV314" s="121"/>
      <c r="FF314" s="121"/>
      <c r="FP314" s="121"/>
      <c r="FZ314" s="121"/>
      <c r="GJ314" s="121"/>
      <c r="GT314" s="121"/>
      <c r="HD314" s="121"/>
      <c r="HN314" s="121"/>
      <c r="HX314" s="121"/>
      <c r="IH314" s="121"/>
    </row>
    <row xmlns:x14ac="http://schemas.microsoft.com/office/spreadsheetml/2009/9/ac" r="315" s="3" customFormat="true" x14ac:dyDescent="0.25">
      <c r="A315" s="383"/>
      <c r="B315" s="121"/>
      <c r="L315" s="121"/>
      <c r="V315" s="121"/>
      <c r="AF315" s="121"/>
      <c r="AP315" s="121"/>
      <c r="AZ315" s="121"/>
      <c r="BA315" s="121"/>
      <c r="BB315" s="121"/>
      <c r="BC315" s="121"/>
      <c r="BD315" s="121"/>
      <c r="BE315" s="121"/>
      <c r="BF315" s="121"/>
      <c r="BG315" s="121"/>
      <c r="BJ315" s="121"/>
      <c r="BT315" s="121"/>
      <c r="CD315" s="121"/>
      <c r="CN315" s="121"/>
      <c r="CX315" s="121"/>
      <c r="DH315" s="121"/>
      <c r="DR315" s="121"/>
      <c r="EB315" s="121"/>
      <c r="EL315" s="121"/>
      <c r="EV315" s="121"/>
      <c r="FF315" s="121"/>
      <c r="FP315" s="121"/>
      <c r="FZ315" s="121"/>
      <c r="GJ315" s="121"/>
      <c r="GT315" s="121"/>
      <c r="HD315" s="121"/>
      <c r="HN315" s="121"/>
      <c r="HX315" s="121"/>
      <c r="IH315" s="121"/>
    </row>
    <row xmlns:x14ac="http://schemas.microsoft.com/office/spreadsheetml/2009/9/ac" r="316" s="3" customFormat="true" x14ac:dyDescent="0.25">
      <c r="A316" s="383"/>
      <c r="B316" s="121"/>
      <c r="L316" s="121"/>
      <c r="V316" s="121"/>
      <c r="AF316" s="121"/>
      <c r="AP316" s="121"/>
      <c r="AZ316" s="121"/>
      <c r="BA316" s="121"/>
      <c r="BB316" s="121"/>
      <c r="BC316" s="121"/>
      <c r="BD316" s="121"/>
      <c r="BE316" s="121"/>
      <c r="BF316" s="121"/>
      <c r="BG316" s="121"/>
      <c r="BJ316" s="121"/>
      <c r="BT316" s="121"/>
      <c r="CD316" s="121"/>
      <c r="CN316" s="121"/>
      <c r="CX316" s="121"/>
      <c r="DH316" s="121"/>
      <c r="DR316" s="121"/>
      <c r="EB316" s="121"/>
      <c r="EL316" s="121"/>
      <c r="EV316" s="121"/>
      <c r="FF316" s="121"/>
      <c r="FP316" s="121"/>
      <c r="FZ316" s="121"/>
      <c r="GJ316" s="121"/>
      <c r="GT316" s="121"/>
      <c r="HD316" s="121"/>
      <c r="HN316" s="121"/>
      <c r="HX316" s="121"/>
      <c r="IH316" s="121"/>
    </row>
    <row xmlns:x14ac="http://schemas.microsoft.com/office/spreadsheetml/2009/9/ac" r="317" s="3" customFormat="true" x14ac:dyDescent="0.25">
      <c r="A317" s="383"/>
      <c r="B317" s="121"/>
      <c r="L317" s="121"/>
      <c r="V317" s="121"/>
      <c r="AF317" s="121"/>
      <c r="AP317" s="121"/>
      <c r="AZ317" s="121"/>
      <c r="BA317" s="121"/>
      <c r="BB317" s="121"/>
      <c r="BC317" s="121"/>
      <c r="BD317" s="121"/>
      <c r="BE317" s="121"/>
      <c r="BF317" s="121"/>
      <c r="BG317" s="121"/>
      <c r="BJ317" s="121"/>
      <c r="BT317" s="121"/>
      <c r="CD317" s="121"/>
      <c r="CN317" s="121"/>
      <c r="CX317" s="121"/>
      <c r="DH317" s="121"/>
      <c r="DR317" s="121"/>
      <c r="EB317" s="121"/>
      <c r="EL317" s="121"/>
      <c r="EV317" s="121"/>
      <c r="FF317" s="121"/>
      <c r="FP317" s="121"/>
      <c r="FZ317" s="121"/>
      <c r="GJ317" s="121"/>
      <c r="GT317" s="121"/>
      <c r="HD317" s="121"/>
      <c r="HN317" s="121"/>
      <c r="HX317" s="121"/>
      <c r="IH317" s="121"/>
    </row>
    <row xmlns:x14ac="http://schemas.microsoft.com/office/spreadsheetml/2009/9/ac" r="318" s="3" customFormat="true" x14ac:dyDescent="0.25">
      <c r="A318" s="383"/>
      <c r="B318" s="121"/>
      <c r="L318" s="121"/>
      <c r="V318" s="121"/>
      <c r="AF318" s="121"/>
      <c r="AP318" s="121"/>
      <c r="AZ318" s="121"/>
      <c r="BA318" s="121"/>
      <c r="BB318" s="121"/>
      <c r="BC318" s="121"/>
      <c r="BD318" s="121"/>
      <c r="BE318" s="121"/>
      <c r="BF318" s="121"/>
      <c r="BG318" s="121"/>
      <c r="BJ318" s="121"/>
      <c r="BT318" s="121"/>
      <c r="CD318" s="121"/>
      <c r="CN318" s="121"/>
      <c r="CX318" s="121"/>
      <c r="DH318" s="121"/>
      <c r="DR318" s="121"/>
      <c r="EB318" s="121"/>
      <c r="EL318" s="121"/>
      <c r="EV318" s="121"/>
      <c r="FF318" s="121"/>
      <c r="FP318" s="121"/>
      <c r="FZ318" s="121"/>
      <c r="GJ318" s="121"/>
      <c r="GT318" s="121"/>
      <c r="HD318" s="121"/>
      <c r="HN318" s="121"/>
      <c r="HX318" s="121"/>
      <c r="IH318" s="121"/>
    </row>
    <row xmlns:x14ac="http://schemas.microsoft.com/office/spreadsheetml/2009/9/ac" r="319" s="3" customFormat="true" x14ac:dyDescent="0.25">
      <c r="A319" s="383"/>
      <c r="B319" s="121"/>
      <c r="L319" s="121"/>
      <c r="V319" s="121"/>
      <c r="AF319" s="121"/>
      <c r="AP319" s="121"/>
      <c r="AZ319" s="121"/>
      <c r="BA319" s="121"/>
      <c r="BB319" s="121"/>
      <c r="BC319" s="121"/>
      <c r="BD319" s="121"/>
      <c r="BE319" s="121"/>
      <c r="BF319" s="121"/>
      <c r="BG319" s="121"/>
      <c r="BJ319" s="121"/>
      <c r="BT319" s="121"/>
      <c r="CD319" s="121"/>
      <c r="CN319" s="121"/>
      <c r="CX319" s="121"/>
      <c r="DH319" s="121"/>
      <c r="DR319" s="121"/>
      <c r="EB319" s="121"/>
      <c r="EL319" s="121"/>
      <c r="EV319" s="121"/>
      <c r="FF319" s="121"/>
      <c r="FP319" s="121"/>
      <c r="FZ319" s="121"/>
      <c r="GJ319" s="121"/>
      <c r="GT319" s="121"/>
      <c r="HD319" s="121"/>
      <c r="HN319" s="121"/>
      <c r="HX319" s="121"/>
      <c r="IH319" s="121"/>
    </row>
    <row xmlns:x14ac="http://schemas.microsoft.com/office/spreadsheetml/2009/9/ac" r="320" s="3" customFormat="true" x14ac:dyDescent="0.25">
      <c r="A320" s="383"/>
      <c r="B320" s="121"/>
      <c r="L320" s="121"/>
      <c r="V320" s="121"/>
      <c r="AF320" s="121"/>
      <c r="AP320" s="121"/>
      <c r="AZ320" s="121"/>
      <c r="BA320" s="121"/>
      <c r="BB320" s="121"/>
      <c r="BC320" s="121"/>
      <c r="BD320" s="121"/>
      <c r="BE320" s="121"/>
      <c r="BF320" s="121"/>
      <c r="BG320" s="121"/>
      <c r="BJ320" s="121"/>
      <c r="BT320" s="121"/>
      <c r="CD320" s="121"/>
      <c r="CN320" s="121"/>
      <c r="CX320" s="121"/>
      <c r="DH320" s="121"/>
      <c r="DR320" s="121"/>
      <c r="EB320" s="121"/>
      <c r="EL320" s="121"/>
      <c r="EV320" s="121"/>
      <c r="FF320" s="121"/>
      <c r="FP320" s="121"/>
      <c r="FZ320" s="121"/>
      <c r="GJ320" s="121"/>
      <c r="GT320" s="121"/>
      <c r="HD320" s="121"/>
      <c r="HN320" s="121"/>
      <c r="HX320" s="121"/>
      <c r="IH320" s="121"/>
    </row>
    <row xmlns:x14ac="http://schemas.microsoft.com/office/spreadsheetml/2009/9/ac" r="321" s="3" customFormat="true" x14ac:dyDescent="0.25">
      <c r="A321" s="383"/>
      <c r="B321" s="121"/>
      <c r="L321" s="121"/>
      <c r="V321" s="121"/>
      <c r="AF321" s="121"/>
      <c r="AP321" s="121"/>
      <c r="AZ321" s="121"/>
      <c r="BA321" s="121"/>
      <c r="BB321" s="121"/>
      <c r="BC321" s="121"/>
      <c r="BD321" s="121"/>
      <c r="BE321" s="121"/>
      <c r="BF321" s="121"/>
      <c r="BG321" s="121"/>
      <c r="BJ321" s="121"/>
      <c r="BT321" s="121"/>
      <c r="CD321" s="121"/>
      <c r="CN321" s="121"/>
      <c r="CX321" s="121"/>
      <c r="DH321" s="121"/>
      <c r="DR321" s="121"/>
      <c r="EB321" s="121"/>
      <c r="EL321" s="121"/>
      <c r="EV321" s="121"/>
      <c r="FF321" s="121"/>
      <c r="FP321" s="121"/>
      <c r="FZ321" s="121"/>
      <c r="GJ321" s="121"/>
      <c r="GT321" s="121"/>
      <c r="HD321" s="121"/>
      <c r="HN321" s="121"/>
      <c r="HX321" s="121"/>
      <c r="IH321" s="121"/>
    </row>
    <row xmlns:x14ac="http://schemas.microsoft.com/office/spreadsheetml/2009/9/ac" r="322" s="3" customFormat="true" x14ac:dyDescent="0.25">
      <c r="A322" s="383"/>
      <c r="B322" s="121"/>
      <c r="L322" s="121"/>
      <c r="V322" s="121"/>
      <c r="AF322" s="121"/>
      <c r="AP322" s="121"/>
      <c r="AZ322" s="121"/>
      <c r="BA322" s="121"/>
      <c r="BB322" s="121"/>
      <c r="BC322" s="121"/>
      <c r="BD322" s="121"/>
      <c r="BE322" s="121"/>
      <c r="BF322" s="121"/>
      <c r="BG322" s="121"/>
      <c r="BJ322" s="121"/>
      <c r="BT322" s="121"/>
      <c r="CD322" s="121"/>
      <c r="CN322" s="121"/>
      <c r="CX322" s="121"/>
      <c r="DH322" s="121"/>
      <c r="DR322" s="121"/>
      <c r="EB322" s="121"/>
      <c r="EL322" s="121"/>
      <c r="EV322" s="121"/>
      <c r="FF322" s="121"/>
      <c r="FP322" s="121"/>
      <c r="FZ322" s="121"/>
      <c r="GJ322" s="121"/>
      <c r="GT322" s="121"/>
      <c r="HD322" s="121"/>
      <c r="HN322" s="121"/>
      <c r="HX322" s="121"/>
      <c r="IH322" s="121"/>
    </row>
    <row xmlns:x14ac="http://schemas.microsoft.com/office/spreadsheetml/2009/9/ac" r="323" s="3" customFormat="true" x14ac:dyDescent="0.25">
      <c r="A323" s="383"/>
      <c r="B323" s="121"/>
      <c r="L323" s="121"/>
      <c r="V323" s="121"/>
      <c r="AF323" s="121"/>
      <c r="AP323" s="121"/>
      <c r="AZ323" s="121"/>
      <c r="BA323" s="121"/>
      <c r="BB323" s="121"/>
      <c r="BC323" s="121"/>
      <c r="BD323" s="121"/>
      <c r="BE323" s="121"/>
      <c r="BF323" s="121"/>
      <c r="BG323" s="121"/>
      <c r="BJ323" s="121"/>
      <c r="BT323" s="121"/>
      <c r="CD323" s="121"/>
      <c r="CN323" s="121"/>
      <c r="CX323" s="121"/>
      <c r="DH323" s="121"/>
      <c r="DR323" s="121"/>
      <c r="EB323" s="121"/>
      <c r="EL323" s="121"/>
      <c r="EV323" s="121"/>
      <c r="FF323" s="121"/>
      <c r="FP323" s="121"/>
      <c r="FZ323" s="121"/>
      <c r="GJ323" s="121"/>
      <c r="GT323" s="121"/>
      <c r="HD323" s="121"/>
      <c r="HN323" s="121"/>
      <c r="HX323" s="121"/>
      <c r="IH323" s="121"/>
    </row>
    <row xmlns:x14ac="http://schemas.microsoft.com/office/spreadsheetml/2009/9/ac" r="324" s="3" customFormat="true" x14ac:dyDescent="0.25">
      <c r="A324" s="383"/>
      <c r="B324" s="121"/>
      <c r="L324" s="121"/>
      <c r="V324" s="121"/>
      <c r="AF324" s="121"/>
      <c r="AP324" s="121"/>
      <c r="AZ324" s="121"/>
      <c r="BA324" s="121"/>
      <c r="BB324" s="121"/>
      <c r="BC324" s="121"/>
      <c r="BD324" s="121"/>
      <c r="BE324" s="121"/>
      <c r="BF324" s="121"/>
      <c r="BG324" s="121"/>
      <c r="BJ324" s="121"/>
      <c r="BT324" s="121"/>
      <c r="CD324" s="121"/>
      <c r="CN324" s="121"/>
      <c r="CX324" s="121"/>
      <c r="DH324" s="121"/>
      <c r="DR324" s="121"/>
      <c r="EB324" s="121"/>
      <c r="EL324" s="121"/>
      <c r="EV324" s="121"/>
      <c r="FF324" s="121"/>
      <c r="FP324" s="121"/>
      <c r="FZ324" s="121"/>
      <c r="GJ324" s="121"/>
      <c r="GT324" s="121"/>
      <c r="HD324" s="121"/>
      <c r="HN324" s="121"/>
      <c r="HX324" s="121"/>
      <c r="IH324" s="121"/>
    </row>
    <row xmlns:x14ac="http://schemas.microsoft.com/office/spreadsheetml/2009/9/ac" r="325" s="3" customFormat="true" x14ac:dyDescent="0.25">
      <c r="A325" s="383"/>
      <c r="B325" s="121"/>
      <c r="L325" s="121"/>
      <c r="V325" s="121"/>
      <c r="AF325" s="121"/>
      <c r="AP325" s="121"/>
      <c r="AZ325" s="121"/>
      <c r="BA325" s="121"/>
      <c r="BB325" s="121"/>
      <c r="BC325" s="121"/>
      <c r="BD325" s="121"/>
      <c r="BE325" s="121"/>
      <c r="BF325" s="121"/>
      <c r="BG325" s="121"/>
      <c r="BJ325" s="121"/>
      <c r="BT325" s="121"/>
      <c r="CD325" s="121"/>
      <c r="CN325" s="121"/>
      <c r="CX325" s="121"/>
      <c r="DH325" s="121"/>
      <c r="DR325" s="121"/>
      <c r="EB325" s="121"/>
      <c r="EL325" s="121"/>
      <c r="EV325" s="121"/>
      <c r="FF325" s="121"/>
      <c r="FP325" s="121"/>
      <c r="FZ325" s="121"/>
      <c r="GJ325" s="121"/>
      <c r="GT325" s="121"/>
      <c r="HD325" s="121"/>
      <c r="HN325" s="121"/>
      <c r="HX325" s="121"/>
      <c r="IH325" s="121"/>
    </row>
    <row xmlns:x14ac="http://schemas.microsoft.com/office/spreadsheetml/2009/9/ac" r="326" s="3" customFormat="true" x14ac:dyDescent="0.25">
      <c r="A326" s="383"/>
      <c r="B326" s="121"/>
      <c r="L326" s="121"/>
      <c r="V326" s="121"/>
      <c r="AF326" s="121"/>
      <c r="AP326" s="121"/>
      <c r="AZ326" s="121"/>
      <c r="BA326" s="121"/>
      <c r="BB326" s="121"/>
      <c r="BC326" s="121"/>
      <c r="BD326" s="121"/>
      <c r="BE326" s="121"/>
      <c r="BF326" s="121"/>
      <c r="BG326" s="121"/>
      <c r="BJ326" s="121"/>
      <c r="BT326" s="121"/>
      <c r="CD326" s="121"/>
      <c r="CN326" s="121"/>
      <c r="CX326" s="121"/>
      <c r="DH326" s="121"/>
      <c r="DR326" s="121"/>
      <c r="EB326" s="121"/>
      <c r="EL326" s="121"/>
      <c r="EV326" s="121"/>
      <c r="FF326" s="121"/>
      <c r="FP326" s="121"/>
      <c r="FZ326" s="121"/>
      <c r="GJ326" s="121"/>
      <c r="GT326" s="121"/>
      <c r="HD326" s="121"/>
      <c r="HN326" s="121"/>
      <c r="HX326" s="121"/>
      <c r="IH326" s="121"/>
    </row>
    <row xmlns:x14ac="http://schemas.microsoft.com/office/spreadsheetml/2009/9/ac" r="327" s="3" customFormat="true" x14ac:dyDescent="0.25">
      <c r="A327" s="383"/>
      <c r="B327" s="121"/>
      <c r="L327" s="121"/>
      <c r="V327" s="121"/>
      <c r="AF327" s="121"/>
      <c r="AP327" s="121"/>
      <c r="AZ327" s="121"/>
      <c r="BA327" s="121"/>
      <c r="BB327" s="121"/>
      <c r="BC327" s="121"/>
      <c r="BD327" s="121"/>
      <c r="BE327" s="121"/>
      <c r="BF327" s="121"/>
      <c r="BG327" s="121"/>
      <c r="BJ327" s="121"/>
      <c r="BT327" s="121"/>
      <c r="CD327" s="121"/>
      <c r="CN327" s="121"/>
      <c r="CX327" s="121"/>
      <c r="DH327" s="121"/>
      <c r="DR327" s="121"/>
      <c r="EB327" s="121"/>
      <c r="EL327" s="121"/>
      <c r="EV327" s="121"/>
      <c r="FF327" s="121"/>
      <c r="FP327" s="121"/>
      <c r="FZ327" s="121"/>
      <c r="GJ327" s="121"/>
      <c r="GT327" s="121"/>
      <c r="HD327" s="121"/>
      <c r="HN327" s="121"/>
      <c r="HX327" s="121"/>
      <c r="IH327" s="121"/>
    </row>
    <row xmlns:x14ac="http://schemas.microsoft.com/office/spreadsheetml/2009/9/ac" r="328" s="3" customFormat="true" x14ac:dyDescent="0.25">
      <c r="A328" s="383"/>
      <c r="B328" s="121"/>
      <c r="L328" s="121"/>
      <c r="V328" s="121"/>
      <c r="AF328" s="121"/>
      <c r="AP328" s="121"/>
      <c r="AZ328" s="121"/>
      <c r="BA328" s="121"/>
      <c r="BB328" s="121"/>
      <c r="BC328" s="121"/>
      <c r="BD328" s="121"/>
      <c r="BE328" s="121"/>
      <c r="BF328" s="121"/>
      <c r="BG328" s="121"/>
      <c r="BJ328" s="121"/>
      <c r="BT328" s="121"/>
      <c r="CD328" s="121"/>
      <c r="CN328" s="121"/>
      <c r="CX328" s="121"/>
      <c r="DH328" s="121"/>
      <c r="DR328" s="121"/>
      <c r="EB328" s="121"/>
      <c r="EL328" s="121"/>
      <c r="EV328" s="121"/>
      <c r="FF328" s="121"/>
      <c r="FP328" s="121"/>
      <c r="FZ328" s="121"/>
      <c r="GJ328" s="121"/>
      <c r="GT328" s="121"/>
      <c r="HD328" s="121"/>
      <c r="HN328" s="121"/>
      <c r="HX328" s="121"/>
      <c r="IH328" s="121"/>
    </row>
    <row xmlns:x14ac="http://schemas.microsoft.com/office/spreadsheetml/2009/9/ac" r="329" s="3" customFormat="true" x14ac:dyDescent="0.25">
      <c r="A329" s="383"/>
      <c r="B329" s="121"/>
      <c r="L329" s="121"/>
      <c r="V329" s="121"/>
      <c r="AF329" s="121"/>
      <c r="AP329" s="121"/>
      <c r="AZ329" s="121"/>
      <c r="BA329" s="121"/>
      <c r="BB329" s="121"/>
      <c r="BC329" s="121"/>
      <c r="BD329" s="121"/>
      <c r="BE329" s="121"/>
      <c r="BF329" s="121"/>
      <c r="BG329" s="121"/>
      <c r="BJ329" s="121"/>
      <c r="BT329" s="121"/>
      <c r="CD329" s="121"/>
      <c r="CN329" s="121"/>
      <c r="CX329" s="121"/>
      <c r="DH329" s="121"/>
      <c r="DR329" s="121"/>
      <c r="EB329" s="121"/>
      <c r="EL329" s="121"/>
      <c r="EV329" s="121"/>
      <c r="FF329" s="121"/>
      <c r="FP329" s="121"/>
      <c r="FZ329" s="121"/>
      <c r="GJ329" s="121"/>
      <c r="GT329" s="121"/>
      <c r="HD329" s="121"/>
      <c r="HN329" s="121"/>
      <c r="HX329" s="121"/>
      <c r="IH329" s="121"/>
    </row>
    <row xmlns:x14ac="http://schemas.microsoft.com/office/spreadsheetml/2009/9/ac" r="330" s="3" customFormat="true" x14ac:dyDescent="0.25">
      <c r="A330" s="383"/>
      <c r="B330" s="121"/>
      <c r="L330" s="121"/>
      <c r="V330" s="121"/>
      <c r="AF330" s="121"/>
      <c r="AP330" s="121"/>
      <c r="AZ330" s="121"/>
      <c r="BA330" s="121"/>
      <c r="BB330" s="121"/>
      <c r="BC330" s="121"/>
      <c r="BD330" s="121"/>
      <c r="BE330" s="121"/>
      <c r="BF330" s="121"/>
      <c r="BG330" s="121"/>
      <c r="BJ330" s="121"/>
      <c r="BT330" s="121"/>
      <c r="CD330" s="121"/>
      <c r="CN330" s="121"/>
      <c r="CX330" s="121"/>
      <c r="DH330" s="121"/>
      <c r="DR330" s="121"/>
      <c r="EB330" s="121"/>
      <c r="EL330" s="121"/>
      <c r="EV330" s="121"/>
      <c r="FF330" s="121"/>
      <c r="FP330" s="121"/>
      <c r="FZ330" s="121"/>
      <c r="GJ330" s="121"/>
      <c r="GT330" s="121"/>
      <c r="HD330" s="121"/>
      <c r="HN330" s="121"/>
      <c r="HX330" s="121"/>
      <c r="IH330" s="121"/>
    </row>
    <row xmlns:x14ac="http://schemas.microsoft.com/office/spreadsheetml/2009/9/ac" r="331" s="3" customFormat="true" x14ac:dyDescent="0.25">
      <c r="A331" s="383"/>
      <c r="B331" s="121"/>
      <c r="L331" s="121"/>
      <c r="V331" s="121"/>
      <c r="AF331" s="121"/>
      <c r="AP331" s="121"/>
      <c r="AZ331" s="121"/>
      <c r="BA331" s="121"/>
      <c r="BB331" s="121"/>
      <c r="BC331" s="121"/>
      <c r="BD331" s="121"/>
      <c r="BE331" s="121"/>
      <c r="BF331" s="121"/>
      <c r="BG331" s="121"/>
      <c r="BJ331" s="121"/>
      <c r="BT331" s="121"/>
      <c r="CD331" s="121"/>
      <c r="CN331" s="121"/>
      <c r="CX331" s="121"/>
      <c r="DH331" s="121"/>
      <c r="DR331" s="121"/>
      <c r="EB331" s="121"/>
      <c r="EL331" s="121"/>
      <c r="EV331" s="121"/>
      <c r="FF331" s="121"/>
      <c r="FP331" s="121"/>
      <c r="FZ331" s="121"/>
      <c r="GJ331" s="121"/>
      <c r="GT331" s="121"/>
      <c r="HD331" s="121"/>
      <c r="HN331" s="121"/>
      <c r="HX331" s="121"/>
      <c r="IH331" s="121"/>
    </row>
    <row xmlns:x14ac="http://schemas.microsoft.com/office/spreadsheetml/2009/9/ac" r="332" s="3" customFormat="true" x14ac:dyDescent="0.25">
      <c r="A332" s="383"/>
      <c r="B332" s="121"/>
      <c r="L332" s="121"/>
      <c r="V332" s="121"/>
      <c r="AF332" s="121"/>
      <c r="AP332" s="121"/>
      <c r="AZ332" s="121"/>
      <c r="BA332" s="121"/>
      <c r="BB332" s="121"/>
      <c r="BC332" s="121"/>
      <c r="BD332" s="121"/>
      <c r="BE332" s="121"/>
      <c r="BF332" s="121"/>
      <c r="BG332" s="121"/>
      <c r="BJ332" s="121"/>
      <c r="BT332" s="121"/>
      <c r="CD332" s="121"/>
      <c r="CN332" s="121"/>
      <c r="CX332" s="121"/>
      <c r="DH332" s="121"/>
      <c r="DR332" s="121"/>
      <c r="EB332" s="121"/>
      <c r="EL332" s="121"/>
      <c r="EV332" s="121"/>
      <c r="FF332" s="121"/>
      <c r="FP332" s="121"/>
      <c r="FZ332" s="121"/>
      <c r="GJ332" s="121"/>
      <c r="GT332" s="121"/>
      <c r="HD332" s="121"/>
      <c r="HN332" s="121"/>
      <c r="HX332" s="121"/>
      <c r="IH332" s="121"/>
    </row>
    <row xmlns:x14ac="http://schemas.microsoft.com/office/spreadsheetml/2009/9/ac" r="333" s="3" customFormat="true" x14ac:dyDescent="0.25">
      <c r="A333" s="383"/>
      <c r="B333" s="121"/>
      <c r="L333" s="121"/>
      <c r="V333" s="121"/>
      <c r="AF333" s="121"/>
      <c r="AP333" s="121"/>
      <c r="AZ333" s="121"/>
      <c r="BA333" s="121"/>
      <c r="BB333" s="121"/>
      <c r="BC333" s="121"/>
      <c r="BD333" s="121"/>
      <c r="BE333" s="121"/>
      <c r="BF333" s="121"/>
      <c r="BG333" s="121"/>
      <c r="BJ333" s="121"/>
      <c r="BT333" s="121"/>
      <c r="CD333" s="121"/>
      <c r="CN333" s="121"/>
      <c r="CX333" s="121"/>
      <c r="DH333" s="121"/>
      <c r="DR333" s="121"/>
      <c r="EB333" s="121"/>
      <c r="EL333" s="121"/>
      <c r="EV333" s="121"/>
      <c r="FF333" s="121"/>
      <c r="FP333" s="121"/>
      <c r="FZ333" s="121"/>
      <c r="GJ333" s="121"/>
      <c r="GT333" s="121"/>
      <c r="HD333" s="121"/>
      <c r="HN333" s="121"/>
      <c r="HX333" s="121"/>
      <c r="IH333" s="121"/>
    </row>
    <row xmlns:x14ac="http://schemas.microsoft.com/office/spreadsheetml/2009/9/ac" r="334" s="3" customFormat="true" x14ac:dyDescent="0.25">
      <c r="A334" s="383"/>
      <c r="B334" s="121"/>
      <c r="L334" s="121"/>
      <c r="V334" s="121"/>
      <c r="AF334" s="121"/>
      <c r="AP334" s="121"/>
      <c r="AZ334" s="121"/>
      <c r="BA334" s="121"/>
      <c r="BB334" s="121"/>
      <c r="BC334" s="121"/>
      <c r="BD334" s="121"/>
      <c r="BE334" s="121"/>
      <c r="BF334" s="121"/>
      <c r="BG334" s="121"/>
      <c r="BJ334" s="121"/>
      <c r="BT334" s="121"/>
      <c r="CD334" s="121"/>
      <c r="CN334" s="121"/>
      <c r="CX334" s="121"/>
      <c r="DH334" s="121"/>
      <c r="DR334" s="121"/>
      <c r="EB334" s="121"/>
      <c r="EL334" s="121"/>
      <c r="EV334" s="121"/>
      <c r="FF334" s="121"/>
      <c r="FP334" s="121"/>
      <c r="FZ334" s="121"/>
      <c r="GJ334" s="121"/>
      <c r="GT334" s="121"/>
      <c r="HD334" s="121"/>
      <c r="HN334" s="121"/>
      <c r="HX334" s="121"/>
      <c r="IH334" s="121"/>
    </row>
    <row xmlns:x14ac="http://schemas.microsoft.com/office/spreadsheetml/2009/9/ac" r="335" s="3" customFormat="true" x14ac:dyDescent="0.25">
      <c r="A335" s="383"/>
      <c r="B335" s="121"/>
      <c r="L335" s="121"/>
      <c r="V335" s="121"/>
      <c r="AF335" s="121"/>
      <c r="AP335" s="121"/>
      <c r="AZ335" s="121"/>
      <c r="BA335" s="121"/>
      <c r="BB335" s="121"/>
      <c r="BC335" s="121"/>
      <c r="BD335" s="121"/>
      <c r="BE335" s="121"/>
      <c r="BF335" s="121"/>
      <c r="BG335" s="121"/>
      <c r="BJ335" s="121"/>
      <c r="BT335" s="121"/>
      <c r="CD335" s="121"/>
      <c r="CN335" s="121"/>
      <c r="CX335" s="121"/>
      <c r="DH335" s="121"/>
      <c r="DR335" s="121"/>
      <c r="EB335" s="121"/>
      <c r="EL335" s="121"/>
      <c r="EV335" s="121"/>
      <c r="FF335" s="121"/>
      <c r="FP335" s="121"/>
      <c r="FZ335" s="121"/>
      <c r="GJ335" s="121"/>
      <c r="GT335" s="121"/>
      <c r="HD335" s="121"/>
      <c r="HN335" s="121"/>
      <c r="HX335" s="121"/>
      <c r="IH335" s="121"/>
    </row>
    <row xmlns:x14ac="http://schemas.microsoft.com/office/spreadsheetml/2009/9/ac" r="336" s="3" customFormat="true" x14ac:dyDescent="0.25">
      <c r="A336" s="383"/>
      <c r="B336" s="121"/>
      <c r="L336" s="121"/>
      <c r="V336" s="121"/>
      <c r="AF336" s="121"/>
      <c r="AP336" s="121"/>
      <c r="AZ336" s="121"/>
      <c r="BA336" s="121"/>
      <c r="BB336" s="121"/>
      <c r="BC336" s="121"/>
      <c r="BD336" s="121"/>
      <c r="BE336" s="121"/>
      <c r="BF336" s="121"/>
      <c r="BG336" s="121"/>
      <c r="BJ336" s="121"/>
      <c r="BT336" s="121"/>
      <c r="CD336" s="121"/>
      <c r="CN336" s="121"/>
      <c r="CX336" s="121"/>
      <c r="DH336" s="121"/>
      <c r="DR336" s="121"/>
      <c r="EB336" s="121"/>
      <c r="EL336" s="121"/>
      <c r="EV336" s="121"/>
      <c r="FF336" s="121"/>
      <c r="FP336" s="121"/>
      <c r="FZ336" s="121"/>
      <c r="GJ336" s="121"/>
      <c r="GT336" s="121"/>
      <c r="HD336" s="121"/>
      <c r="HN336" s="121"/>
      <c r="HX336" s="121"/>
      <c r="IH336" s="121"/>
    </row>
    <row xmlns:x14ac="http://schemas.microsoft.com/office/spreadsheetml/2009/9/ac" r="337" s="3" customFormat="true" x14ac:dyDescent="0.25">
      <c r="A337" s="383"/>
      <c r="B337" s="121"/>
      <c r="L337" s="121"/>
      <c r="V337" s="121"/>
      <c r="AF337" s="121"/>
      <c r="AP337" s="121"/>
      <c r="AZ337" s="121"/>
      <c r="BA337" s="121"/>
      <c r="BB337" s="121"/>
      <c r="BC337" s="121"/>
      <c r="BD337" s="121"/>
      <c r="BE337" s="121"/>
      <c r="BF337" s="121"/>
      <c r="BG337" s="121"/>
      <c r="BJ337" s="121"/>
      <c r="BT337" s="121"/>
      <c r="CD337" s="121"/>
      <c r="CN337" s="121"/>
      <c r="CX337" s="121"/>
      <c r="DH337" s="121"/>
      <c r="DR337" s="121"/>
      <c r="EB337" s="121"/>
      <c r="EL337" s="121"/>
      <c r="EV337" s="121"/>
      <c r="FF337" s="121"/>
      <c r="FP337" s="121"/>
      <c r="FZ337" s="121"/>
      <c r="GJ337" s="121"/>
      <c r="GT337" s="121"/>
      <c r="HD337" s="121"/>
      <c r="HN337" s="121"/>
      <c r="HX337" s="121"/>
      <c r="IH337" s="121"/>
    </row>
    <row xmlns:x14ac="http://schemas.microsoft.com/office/spreadsheetml/2009/9/ac" r="338" s="3" customFormat="true" x14ac:dyDescent="0.25">
      <c r="A338" s="383"/>
      <c r="B338" s="121"/>
      <c r="L338" s="121"/>
      <c r="V338" s="121"/>
      <c r="AF338" s="121"/>
      <c r="AP338" s="121"/>
      <c r="AZ338" s="121"/>
      <c r="BA338" s="121"/>
      <c r="BB338" s="121"/>
      <c r="BC338" s="121"/>
      <c r="BD338" s="121"/>
      <c r="BE338" s="121"/>
      <c r="BF338" s="121"/>
      <c r="BG338" s="121"/>
      <c r="BJ338" s="121"/>
      <c r="BT338" s="121"/>
      <c r="CD338" s="121"/>
      <c r="CN338" s="121"/>
      <c r="CX338" s="121"/>
      <c r="DH338" s="121"/>
      <c r="DR338" s="121"/>
      <c r="EB338" s="121"/>
      <c r="EL338" s="121"/>
      <c r="EV338" s="121"/>
      <c r="FF338" s="121"/>
      <c r="FP338" s="121"/>
      <c r="FZ338" s="121"/>
      <c r="GJ338" s="121"/>
      <c r="GT338" s="121"/>
      <c r="HD338" s="121"/>
      <c r="HN338" s="121"/>
      <c r="HX338" s="121"/>
      <c r="IH338" s="121"/>
    </row>
    <row xmlns:x14ac="http://schemas.microsoft.com/office/spreadsheetml/2009/9/ac" r="339" s="3" customFormat="true" x14ac:dyDescent="0.25">
      <c r="A339" s="383"/>
      <c r="B339" s="121"/>
      <c r="L339" s="121"/>
      <c r="V339" s="121"/>
      <c r="AF339" s="121"/>
      <c r="AP339" s="121"/>
      <c r="AZ339" s="121"/>
      <c r="BA339" s="121"/>
      <c r="BB339" s="121"/>
      <c r="BC339" s="121"/>
      <c r="BD339" s="121"/>
      <c r="BE339" s="121"/>
      <c r="BF339" s="121"/>
      <c r="BG339" s="121"/>
      <c r="BJ339" s="121"/>
      <c r="BT339" s="121"/>
      <c r="CD339" s="121"/>
      <c r="CN339" s="121"/>
      <c r="CX339" s="121"/>
      <c r="DH339" s="121"/>
      <c r="DR339" s="121"/>
      <c r="EB339" s="121"/>
      <c r="EL339" s="121"/>
      <c r="EV339" s="121"/>
      <c r="FF339" s="121"/>
      <c r="FP339" s="121"/>
      <c r="FZ339" s="121"/>
      <c r="GJ339" s="121"/>
      <c r="GT339" s="121"/>
      <c r="HD339" s="121"/>
      <c r="HN339" s="121"/>
      <c r="HX339" s="121"/>
      <c r="IH339" s="121"/>
    </row>
    <row xmlns:x14ac="http://schemas.microsoft.com/office/spreadsheetml/2009/9/ac" r="340" s="3" customFormat="true" x14ac:dyDescent="0.25">
      <c r="A340" s="383"/>
      <c r="B340" s="121"/>
      <c r="L340" s="121"/>
      <c r="V340" s="121"/>
      <c r="AF340" s="121"/>
      <c r="AP340" s="121"/>
      <c r="AZ340" s="121"/>
      <c r="BA340" s="121"/>
      <c r="BB340" s="121"/>
      <c r="BC340" s="121"/>
      <c r="BD340" s="121"/>
      <c r="BE340" s="121"/>
      <c r="BF340" s="121"/>
      <c r="BG340" s="121"/>
      <c r="BJ340" s="121"/>
      <c r="BT340" s="121"/>
      <c r="CD340" s="121"/>
      <c r="CN340" s="121"/>
      <c r="CX340" s="121"/>
      <c r="DH340" s="121"/>
      <c r="DR340" s="121"/>
      <c r="EB340" s="121"/>
      <c r="EL340" s="121"/>
      <c r="EV340" s="121"/>
      <c r="FF340" s="121"/>
      <c r="FP340" s="121"/>
      <c r="FZ340" s="121"/>
      <c r="GJ340" s="121"/>
      <c r="GT340" s="121"/>
      <c r="HD340" s="121"/>
      <c r="HN340" s="121"/>
      <c r="HX340" s="121"/>
      <c r="IH340" s="121"/>
    </row>
    <row xmlns:x14ac="http://schemas.microsoft.com/office/spreadsheetml/2009/9/ac" r="341" s="3" customFormat="true" x14ac:dyDescent="0.25">
      <c r="A341" s="383"/>
      <c r="B341" s="121"/>
      <c r="L341" s="121"/>
      <c r="V341" s="121"/>
      <c r="AF341" s="121"/>
      <c r="AP341" s="121"/>
      <c r="AZ341" s="121"/>
      <c r="BA341" s="121"/>
      <c r="BB341" s="121"/>
      <c r="BC341" s="121"/>
      <c r="BD341" s="121"/>
      <c r="BE341" s="121"/>
      <c r="BF341" s="121"/>
      <c r="BG341" s="121"/>
      <c r="BJ341" s="121"/>
      <c r="BT341" s="121"/>
      <c r="CD341" s="121"/>
      <c r="CN341" s="121"/>
      <c r="CX341" s="121"/>
      <c r="DH341" s="121"/>
      <c r="DR341" s="121"/>
      <c r="EB341" s="121"/>
      <c r="EL341" s="121"/>
      <c r="EV341" s="121"/>
      <c r="FF341" s="121"/>
      <c r="FP341" s="121"/>
      <c r="FZ341" s="121"/>
      <c r="GJ341" s="121"/>
      <c r="GT341" s="121"/>
      <c r="HD341" s="121"/>
      <c r="HN341" s="121"/>
      <c r="HX341" s="121"/>
      <c r="IH341" s="121"/>
    </row>
    <row xmlns:x14ac="http://schemas.microsoft.com/office/spreadsheetml/2009/9/ac" r="342" s="3" customFormat="true" x14ac:dyDescent="0.25">
      <c r="A342" s="383"/>
      <c r="B342" s="121"/>
      <c r="L342" s="121"/>
      <c r="V342" s="121"/>
      <c r="AF342" s="121"/>
      <c r="AP342" s="121"/>
      <c r="AZ342" s="121"/>
      <c r="BA342" s="121"/>
      <c r="BB342" s="121"/>
      <c r="BC342" s="121"/>
      <c r="BD342" s="121"/>
      <c r="BE342" s="121"/>
      <c r="BF342" s="121"/>
      <c r="BG342" s="121"/>
      <c r="BJ342" s="121"/>
      <c r="BT342" s="121"/>
      <c r="CD342" s="121"/>
      <c r="CN342" s="121"/>
      <c r="CX342" s="121"/>
      <c r="DH342" s="121"/>
      <c r="DR342" s="121"/>
      <c r="EB342" s="121"/>
      <c r="EL342" s="121"/>
      <c r="EV342" s="121"/>
      <c r="FF342" s="121"/>
      <c r="FP342" s="121"/>
      <c r="FZ342" s="121"/>
      <c r="GJ342" s="121"/>
      <c r="GT342" s="121"/>
      <c r="HD342" s="121"/>
      <c r="HN342" s="121"/>
      <c r="HX342" s="121"/>
      <c r="IH342" s="121"/>
    </row>
    <row xmlns:x14ac="http://schemas.microsoft.com/office/spreadsheetml/2009/9/ac" r="343" s="3" customFormat="true" x14ac:dyDescent="0.25">
      <c r="A343" s="383"/>
      <c r="B343" s="121"/>
      <c r="L343" s="121"/>
      <c r="V343" s="121"/>
      <c r="AF343" s="121"/>
      <c r="AP343" s="121"/>
      <c r="AZ343" s="121"/>
      <c r="BA343" s="121"/>
      <c r="BB343" s="121"/>
      <c r="BC343" s="121"/>
      <c r="BD343" s="121"/>
      <c r="BE343" s="121"/>
      <c r="BF343" s="121"/>
      <c r="BG343" s="121"/>
      <c r="BJ343" s="121"/>
      <c r="BT343" s="121"/>
      <c r="CD343" s="121"/>
      <c r="CN343" s="121"/>
      <c r="CX343" s="121"/>
      <c r="DH343" s="121"/>
      <c r="DR343" s="121"/>
      <c r="EB343" s="121"/>
      <c r="EL343" s="121"/>
      <c r="EV343" s="121"/>
      <c r="FF343" s="121"/>
      <c r="FP343" s="121"/>
      <c r="FZ343" s="121"/>
      <c r="GJ343" s="121"/>
      <c r="GT343" s="121"/>
      <c r="HD343" s="121"/>
      <c r="HN343" s="121"/>
      <c r="HX343" s="121"/>
      <c r="IH343" s="121"/>
    </row>
    <row xmlns:x14ac="http://schemas.microsoft.com/office/spreadsheetml/2009/9/ac" r="344" s="3" customFormat="true" x14ac:dyDescent="0.25">
      <c r="A344" s="383"/>
      <c r="B344" s="121"/>
      <c r="L344" s="121"/>
      <c r="V344" s="121"/>
      <c r="AF344" s="121"/>
      <c r="AP344" s="121"/>
      <c r="AZ344" s="121"/>
      <c r="BA344" s="121"/>
      <c r="BB344" s="121"/>
      <c r="BC344" s="121"/>
      <c r="BD344" s="121"/>
      <c r="BE344" s="121"/>
      <c r="BF344" s="121"/>
      <c r="BG344" s="121"/>
      <c r="BJ344" s="121"/>
      <c r="BT344" s="121"/>
      <c r="CD344" s="121"/>
      <c r="CN344" s="121"/>
      <c r="CX344" s="121"/>
      <c r="DH344" s="121"/>
      <c r="DR344" s="121"/>
      <c r="EB344" s="121"/>
      <c r="EL344" s="121"/>
      <c r="EV344" s="121"/>
      <c r="FF344" s="121"/>
      <c r="FP344" s="121"/>
      <c r="FZ344" s="121"/>
      <c r="GJ344" s="121"/>
      <c r="GT344" s="121"/>
      <c r="HD344" s="121"/>
      <c r="HN344" s="121"/>
      <c r="HX344" s="121"/>
      <c r="IH344" s="121"/>
    </row>
    <row xmlns:x14ac="http://schemas.microsoft.com/office/spreadsheetml/2009/9/ac" r="345" s="3" customFormat="true" x14ac:dyDescent="0.25">
      <c r="A345" s="383"/>
      <c r="B345" s="121"/>
      <c r="L345" s="121"/>
      <c r="V345" s="121"/>
      <c r="AF345" s="121"/>
      <c r="AP345" s="121"/>
      <c r="AZ345" s="121"/>
      <c r="BA345" s="121"/>
      <c r="BB345" s="121"/>
      <c r="BC345" s="121"/>
      <c r="BD345" s="121"/>
      <c r="BE345" s="121"/>
      <c r="BF345" s="121"/>
      <c r="BG345" s="121"/>
      <c r="BJ345" s="121"/>
      <c r="BT345" s="121"/>
      <c r="CD345" s="121"/>
      <c r="CN345" s="121"/>
      <c r="CX345" s="121"/>
      <c r="DH345" s="121"/>
      <c r="DR345" s="121"/>
      <c r="EB345" s="121"/>
      <c r="EL345" s="121"/>
      <c r="EV345" s="121"/>
      <c r="FF345" s="121"/>
      <c r="FP345" s="121"/>
      <c r="FZ345" s="121"/>
      <c r="GJ345" s="121"/>
      <c r="GT345" s="121"/>
      <c r="HD345" s="121"/>
      <c r="HN345" s="121"/>
      <c r="HX345" s="121"/>
      <c r="IH345" s="121"/>
    </row>
    <row xmlns:x14ac="http://schemas.microsoft.com/office/spreadsheetml/2009/9/ac" r="346" s="3" customFormat="true" x14ac:dyDescent="0.25">
      <c r="A346" s="383"/>
      <c r="B346" s="121"/>
      <c r="L346" s="121"/>
      <c r="V346" s="121"/>
      <c r="AF346" s="121"/>
      <c r="AP346" s="121"/>
      <c r="AZ346" s="121"/>
      <c r="BA346" s="121"/>
      <c r="BB346" s="121"/>
      <c r="BC346" s="121"/>
      <c r="BD346" s="121"/>
      <c r="BE346" s="121"/>
      <c r="BF346" s="121"/>
      <c r="BG346" s="121"/>
      <c r="BJ346" s="121"/>
      <c r="BT346" s="121"/>
      <c r="CD346" s="121"/>
      <c r="CN346" s="121"/>
      <c r="CX346" s="121"/>
      <c r="DH346" s="121"/>
      <c r="DR346" s="121"/>
      <c r="EB346" s="121"/>
      <c r="EL346" s="121"/>
      <c r="EV346" s="121"/>
      <c r="FF346" s="121"/>
      <c r="FP346" s="121"/>
      <c r="FZ346" s="121"/>
      <c r="GJ346" s="121"/>
      <c r="GT346" s="121"/>
      <c r="HD346" s="121"/>
      <c r="HN346" s="121"/>
      <c r="HX346" s="121"/>
      <c r="IH346" s="121"/>
    </row>
    <row xmlns:x14ac="http://schemas.microsoft.com/office/spreadsheetml/2009/9/ac" r="347" s="3" customFormat="true" x14ac:dyDescent="0.25">
      <c r="A347" s="383"/>
      <c r="B347" s="121"/>
      <c r="L347" s="121"/>
      <c r="V347" s="121"/>
      <c r="AF347" s="121"/>
      <c r="AP347" s="121"/>
      <c r="AZ347" s="121"/>
      <c r="BA347" s="121"/>
      <c r="BB347" s="121"/>
      <c r="BC347" s="121"/>
      <c r="BD347" s="121"/>
      <c r="BE347" s="121"/>
      <c r="BF347" s="121"/>
      <c r="BG347" s="121"/>
      <c r="BJ347" s="121"/>
      <c r="BT347" s="121"/>
      <c r="CD347" s="121"/>
      <c r="CN347" s="121"/>
      <c r="CX347" s="121"/>
      <c r="DH347" s="121"/>
      <c r="DR347" s="121"/>
      <c r="EB347" s="121"/>
      <c r="EL347" s="121"/>
      <c r="EV347" s="121"/>
      <c r="FF347" s="121"/>
      <c r="FP347" s="121"/>
      <c r="FZ347" s="121"/>
      <c r="GJ347" s="121"/>
      <c r="GT347" s="121"/>
      <c r="HD347" s="121"/>
      <c r="HN347" s="121"/>
      <c r="HX347" s="121"/>
      <c r="IH347" s="121"/>
    </row>
    <row xmlns:x14ac="http://schemas.microsoft.com/office/spreadsheetml/2009/9/ac" r="348" s="3" customFormat="true" x14ac:dyDescent="0.25">
      <c r="A348" s="383"/>
      <c r="B348" s="121"/>
      <c r="L348" s="121"/>
      <c r="V348" s="121"/>
      <c r="AF348" s="121"/>
      <c r="AP348" s="121"/>
      <c r="AZ348" s="121"/>
      <c r="BA348" s="121"/>
      <c r="BB348" s="121"/>
      <c r="BC348" s="121"/>
      <c r="BD348" s="121"/>
      <c r="BE348" s="121"/>
      <c r="BF348" s="121"/>
      <c r="BG348" s="121"/>
      <c r="BJ348" s="121"/>
      <c r="BT348" s="121"/>
      <c r="CD348" s="121"/>
      <c r="CN348" s="121"/>
      <c r="CX348" s="121"/>
      <c r="DH348" s="121"/>
      <c r="DR348" s="121"/>
      <c r="EB348" s="121"/>
      <c r="EL348" s="121"/>
      <c r="EV348" s="121"/>
      <c r="FF348" s="121"/>
      <c r="FP348" s="121"/>
      <c r="FZ348" s="121"/>
      <c r="GJ348" s="121"/>
      <c r="GT348" s="121"/>
      <c r="HD348" s="121"/>
      <c r="HN348" s="121"/>
      <c r="HX348" s="121"/>
      <c r="IH348" s="121"/>
    </row>
    <row xmlns:x14ac="http://schemas.microsoft.com/office/spreadsheetml/2009/9/ac" r="349" s="3" customFormat="true" x14ac:dyDescent="0.25">
      <c r="A349" s="383"/>
      <c r="B349" s="121"/>
      <c r="L349" s="121"/>
      <c r="V349" s="121"/>
      <c r="AF349" s="121"/>
      <c r="AP349" s="121"/>
      <c r="AZ349" s="121"/>
      <c r="BA349" s="121"/>
      <c r="BB349" s="121"/>
      <c r="BC349" s="121"/>
      <c r="BD349" s="121"/>
      <c r="BE349" s="121"/>
      <c r="BF349" s="121"/>
      <c r="BG349" s="121"/>
      <c r="BJ349" s="121"/>
      <c r="BT349" s="121"/>
      <c r="CD349" s="121"/>
      <c r="CN349" s="121"/>
      <c r="CX349" s="121"/>
      <c r="DH349" s="121"/>
      <c r="DR349" s="121"/>
      <c r="EB349" s="121"/>
      <c r="EL349" s="121"/>
      <c r="EV349" s="121"/>
      <c r="FF349" s="121"/>
      <c r="FP349" s="121"/>
      <c r="FZ349" s="121"/>
      <c r="GJ349" s="121"/>
      <c r="GT349" s="121"/>
      <c r="HD349" s="121"/>
      <c r="HN349" s="121"/>
      <c r="HX349" s="121"/>
      <c r="IH349" s="121"/>
    </row>
    <row xmlns:x14ac="http://schemas.microsoft.com/office/spreadsheetml/2009/9/ac" r="350" s="3" customFormat="true" x14ac:dyDescent="0.25">
      <c r="A350" s="383"/>
      <c r="B350" s="121"/>
      <c r="L350" s="121"/>
      <c r="V350" s="121"/>
      <c r="AF350" s="121"/>
      <c r="AP350" s="121"/>
      <c r="AZ350" s="121"/>
      <c r="BA350" s="121"/>
      <c r="BB350" s="121"/>
      <c r="BC350" s="121"/>
      <c r="BD350" s="121"/>
      <c r="BE350" s="121"/>
      <c r="BF350" s="121"/>
      <c r="BG350" s="121"/>
      <c r="BJ350" s="121"/>
      <c r="BT350" s="121"/>
      <c r="CD350" s="121"/>
      <c r="CN350" s="121"/>
      <c r="CX350" s="121"/>
      <c r="DH350" s="121"/>
      <c r="DR350" s="121"/>
      <c r="EB350" s="121"/>
      <c r="EL350" s="121"/>
      <c r="EV350" s="121"/>
      <c r="FF350" s="121"/>
      <c r="FP350" s="121"/>
      <c r="FZ350" s="121"/>
      <c r="GJ350" s="121"/>
      <c r="GT350" s="121"/>
      <c r="HD350" s="121"/>
      <c r="HN350" s="121"/>
      <c r="HX350" s="121"/>
      <c r="IH350" s="121"/>
    </row>
    <row xmlns:x14ac="http://schemas.microsoft.com/office/spreadsheetml/2009/9/ac" r="351" s="3" customFormat="true" x14ac:dyDescent="0.25">
      <c r="A351" s="383"/>
      <c r="B351" s="121"/>
      <c r="L351" s="121"/>
      <c r="V351" s="121"/>
      <c r="AF351" s="121"/>
      <c r="AP351" s="121"/>
      <c r="AZ351" s="121"/>
      <c r="BA351" s="121"/>
      <c r="BB351" s="121"/>
      <c r="BC351" s="121"/>
      <c r="BD351" s="121"/>
      <c r="BE351" s="121"/>
      <c r="BF351" s="121"/>
      <c r="BG351" s="121"/>
      <c r="BJ351" s="121"/>
      <c r="BT351" s="121"/>
      <c r="CD351" s="121"/>
      <c r="CN351" s="121"/>
      <c r="CX351" s="121"/>
      <c r="DH351" s="121"/>
      <c r="DR351" s="121"/>
      <c r="EB351" s="121"/>
      <c r="EL351" s="121"/>
      <c r="EV351" s="121"/>
      <c r="FF351" s="121"/>
      <c r="FP351" s="121"/>
      <c r="FZ351" s="121"/>
      <c r="GJ351" s="121"/>
      <c r="GT351" s="121"/>
      <c r="HD351" s="121"/>
      <c r="HN351" s="121"/>
      <c r="HX351" s="121"/>
      <c r="IH351" s="121"/>
    </row>
    <row xmlns:x14ac="http://schemas.microsoft.com/office/spreadsheetml/2009/9/ac" r="352" s="3" customFormat="true" x14ac:dyDescent="0.25">
      <c r="A352" s="383"/>
      <c r="B352" s="121"/>
      <c r="L352" s="121"/>
      <c r="V352" s="121"/>
      <c r="AF352" s="121"/>
      <c r="AP352" s="121"/>
      <c r="AZ352" s="121"/>
      <c r="BA352" s="121"/>
      <c r="BB352" s="121"/>
      <c r="BC352" s="121"/>
      <c r="BD352" s="121"/>
      <c r="BE352" s="121"/>
      <c r="BF352" s="121"/>
      <c r="BG352" s="121"/>
      <c r="BJ352" s="121"/>
      <c r="BT352" s="121"/>
      <c r="CD352" s="121"/>
      <c r="CN352" s="121"/>
      <c r="CX352" s="121"/>
      <c r="DH352" s="121"/>
      <c r="DR352" s="121"/>
      <c r="EB352" s="121"/>
      <c r="EL352" s="121"/>
      <c r="EV352" s="121"/>
      <c r="FF352" s="121"/>
      <c r="FP352" s="121"/>
      <c r="FZ352" s="121"/>
      <c r="GJ352" s="121"/>
      <c r="GT352" s="121"/>
      <c r="HD352" s="121"/>
      <c r="HN352" s="121"/>
      <c r="HX352" s="121"/>
      <c r="IH352" s="121"/>
    </row>
    <row xmlns:x14ac="http://schemas.microsoft.com/office/spreadsheetml/2009/9/ac" r="353" s="3" customFormat="true" x14ac:dyDescent="0.25">
      <c r="A353" s="383"/>
      <c r="B353" s="121"/>
      <c r="L353" s="121"/>
      <c r="V353" s="121"/>
      <c r="AF353" s="121"/>
      <c r="AP353" s="121"/>
      <c r="AZ353" s="121"/>
      <c r="BA353" s="121"/>
      <c r="BB353" s="121"/>
      <c r="BC353" s="121"/>
      <c r="BD353" s="121"/>
      <c r="BE353" s="121"/>
      <c r="BF353" s="121"/>
      <c r="BG353" s="121"/>
      <c r="BJ353" s="121"/>
      <c r="BT353" s="121"/>
      <c r="CD353" s="121"/>
      <c r="CN353" s="121"/>
      <c r="CX353" s="121"/>
      <c r="DH353" s="121"/>
      <c r="DR353" s="121"/>
      <c r="EB353" s="121"/>
      <c r="EL353" s="121"/>
      <c r="EV353" s="121"/>
      <c r="FF353" s="121"/>
      <c r="FP353" s="121"/>
      <c r="FZ353" s="121"/>
      <c r="GJ353" s="121"/>
      <c r="GT353" s="121"/>
      <c r="HD353" s="121"/>
      <c r="HN353" s="121"/>
      <c r="HX353" s="121"/>
      <c r="IH353" s="121"/>
    </row>
    <row xmlns:x14ac="http://schemas.microsoft.com/office/spreadsheetml/2009/9/ac" r="354" s="3" customFormat="true" x14ac:dyDescent="0.25">
      <c r="A354" s="383"/>
      <c r="B354" s="121"/>
      <c r="L354" s="121"/>
      <c r="V354" s="121"/>
      <c r="AF354" s="121"/>
      <c r="AP354" s="121"/>
      <c r="AZ354" s="121"/>
      <c r="BA354" s="121"/>
      <c r="BB354" s="121"/>
      <c r="BC354" s="121"/>
      <c r="BD354" s="121"/>
      <c r="BE354" s="121"/>
      <c r="BF354" s="121"/>
      <c r="BG354" s="121"/>
      <c r="BJ354" s="121"/>
      <c r="BT354" s="121"/>
      <c r="CD354" s="121"/>
      <c r="CN354" s="121"/>
      <c r="CX354" s="121"/>
      <c r="DH354" s="121"/>
      <c r="DR354" s="121"/>
      <c r="EB354" s="121"/>
      <c r="EL354" s="121"/>
      <c r="EV354" s="121"/>
      <c r="FF354" s="121"/>
      <c r="FP354" s="121"/>
      <c r="FZ354" s="121"/>
      <c r="GJ354" s="121"/>
      <c r="GT354" s="121"/>
      <c r="HD354" s="121"/>
      <c r="HN354" s="121"/>
      <c r="HX354" s="121"/>
      <c r="IH354" s="121"/>
    </row>
    <row xmlns:x14ac="http://schemas.microsoft.com/office/spreadsheetml/2009/9/ac" r="355" s="3" customFormat="true" x14ac:dyDescent="0.25">
      <c r="A355" s="383"/>
      <c r="B355" s="121"/>
      <c r="L355" s="121"/>
      <c r="V355" s="121"/>
      <c r="AF355" s="121"/>
      <c r="AP355" s="121"/>
      <c r="AZ355" s="121"/>
      <c r="BA355" s="121"/>
      <c r="BB355" s="121"/>
      <c r="BC355" s="121"/>
      <c r="BD355" s="121"/>
      <c r="BE355" s="121"/>
      <c r="BF355" s="121"/>
      <c r="BG355" s="121"/>
      <c r="BJ355" s="121"/>
      <c r="BT355" s="121"/>
      <c r="CD355" s="121"/>
      <c r="CN355" s="121"/>
      <c r="CX355" s="121"/>
      <c r="DH355" s="121"/>
      <c r="DR355" s="121"/>
      <c r="EB355" s="121"/>
      <c r="EL355" s="121"/>
      <c r="EV355" s="121"/>
      <c r="FF355" s="121"/>
      <c r="FP355" s="121"/>
      <c r="FZ355" s="121"/>
      <c r="GJ355" s="121"/>
      <c r="GT355" s="121"/>
      <c r="HD355" s="121"/>
      <c r="HN355" s="121"/>
      <c r="HX355" s="121"/>
      <c r="IH355" s="121"/>
    </row>
    <row xmlns:x14ac="http://schemas.microsoft.com/office/spreadsheetml/2009/9/ac" r="356" s="3" customFormat="true" x14ac:dyDescent="0.25">
      <c r="A356" s="383"/>
      <c r="B356" s="121"/>
      <c r="L356" s="121"/>
      <c r="V356" s="121"/>
      <c r="AF356" s="121"/>
      <c r="AP356" s="121"/>
      <c r="AZ356" s="121"/>
      <c r="BA356" s="121"/>
      <c r="BB356" s="121"/>
      <c r="BC356" s="121"/>
      <c r="BD356" s="121"/>
      <c r="BE356" s="121"/>
      <c r="BF356" s="121"/>
      <c r="BG356" s="121"/>
      <c r="BJ356" s="121"/>
      <c r="BT356" s="121"/>
      <c r="CD356" s="121"/>
      <c r="CN356" s="121"/>
      <c r="CX356" s="121"/>
      <c r="DH356" s="121"/>
      <c r="DR356" s="121"/>
      <c r="EB356" s="121"/>
      <c r="EL356" s="121"/>
      <c r="EV356" s="121"/>
      <c r="FF356" s="121"/>
      <c r="FP356" s="121"/>
      <c r="FZ356" s="121"/>
      <c r="GJ356" s="121"/>
      <c r="GT356" s="121"/>
      <c r="HD356" s="121"/>
      <c r="HN356" s="121"/>
      <c r="HX356" s="121"/>
      <c r="IH356" s="121"/>
    </row>
    <row xmlns:x14ac="http://schemas.microsoft.com/office/spreadsheetml/2009/9/ac" r="357" s="3" customFormat="true" x14ac:dyDescent="0.25">
      <c r="A357" s="383"/>
      <c r="B357" s="121"/>
      <c r="L357" s="121"/>
      <c r="V357" s="121"/>
      <c r="AF357" s="121"/>
      <c r="AP357" s="121"/>
      <c r="AZ357" s="121"/>
      <c r="BA357" s="121"/>
      <c r="BB357" s="121"/>
      <c r="BC357" s="121"/>
      <c r="BD357" s="121"/>
      <c r="BE357" s="121"/>
      <c r="BF357" s="121"/>
      <c r="BG357" s="121"/>
      <c r="BJ357" s="121"/>
      <c r="BT357" s="121"/>
      <c r="CD357" s="121"/>
      <c r="CN357" s="121"/>
      <c r="CX357" s="121"/>
      <c r="DH357" s="121"/>
      <c r="DR357" s="121"/>
      <c r="EB357" s="121"/>
      <c r="EL357" s="121"/>
      <c r="EV357" s="121"/>
      <c r="FF357" s="121"/>
      <c r="FP357" s="121"/>
      <c r="FZ357" s="121"/>
      <c r="GJ357" s="121"/>
      <c r="GT357" s="121"/>
      <c r="HD357" s="121"/>
      <c r="HN357" s="121"/>
      <c r="HX357" s="121"/>
      <c r="IH357" s="121"/>
    </row>
    <row xmlns:x14ac="http://schemas.microsoft.com/office/spreadsheetml/2009/9/ac" r="358" s="3" customFormat="true" x14ac:dyDescent="0.25">
      <c r="A358" s="383"/>
      <c r="B358" s="121"/>
      <c r="L358" s="121"/>
      <c r="V358" s="121"/>
      <c r="AF358" s="121"/>
      <c r="AP358" s="121"/>
      <c r="AZ358" s="121"/>
      <c r="BA358" s="121"/>
      <c r="BB358" s="121"/>
      <c r="BC358" s="121"/>
      <c r="BD358" s="121"/>
      <c r="BE358" s="121"/>
      <c r="BF358" s="121"/>
      <c r="BG358" s="121"/>
      <c r="BJ358" s="121"/>
      <c r="BT358" s="121"/>
      <c r="CD358" s="121"/>
      <c r="CN358" s="121"/>
      <c r="CX358" s="121"/>
      <c r="DH358" s="121"/>
      <c r="DR358" s="121"/>
      <c r="EB358" s="121"/>
      <c r="EL358" s="121"/>
      <c r="EV358" s="121"/>
      <c r="FF358" s="121"/>
      <c r="FP358" s="121"/>
      <c r="FZ358" s="121"/>
      <c r="GJ358" s="121"/>
      <c r="GT358" s="121"/>
      <c r="HD358" s="121"/>
      <c r="HN358" s="121"/>
      <c r="HX358" s="121"/>
      <c r="IH358" s="121"/>
    </row>
    <row xmlns:x14ac="http://schemas.microsoft.com/office/spreadsheetml/2009/9/ac" r="359" s="3" customFormat="true" x14ac:dyDescent="0.25">
      <c r="A359" s="383"/>
      <c r="B359" s="121"/>
      <c r="L359" s="121"/>
      <c r="V359" s="121"/>
      <c r="AF359" s="121"/>
      <c r="AP359" s="121"/>
      <c r="AZ359" s="121"/>
      <c r="BA359" s="121"/>
      <c r="BB359" s="121"/>
      <c r="BC359" s="121"/>
      <c r="BD359" s="121"/>
      <c r="BE359" s="121"/>
      <c r="BF359" s="121"/>
      <c r="BG359" s="121"/>
      <c r="BJ359" s="121"/>
      <c r="BT359" s="121"/>
      <c r="CD359" s="121"/>
      <c r="CN359" s="121"/>
      <c r="CX359" s="121"/>
      <c r="DH359" s="121"/>
      <c r="DR359" s="121"/>
      <c r="EB359" s="121"/>
      <c r="EL359" s="121"/>
      <c r="EV359" s="121"/>
      <c r="FF359" s="121"/>
      <c r="FP359" s="121"/>
      <c r="FZ359" s="121"/>
      <c r="GJ359" s="121"/>
      <c r="GT359" s="121"/>
      <c r="HD359" s="121"/>
      <c r="HN359" s="121"/>
      <c r="HX359" s="121"/>
      <c r="IH359" s="121"/>
    </row>
    <row xmlns:x14ac="http://schemas.microsoft.com/office/spreadsheetml/2009/9/ac" r="360" s="3" customFormat="true" x14ac:dyDescent="0.25">
      <c r="A360" s="383"/>
      <c r="B360" s="121"/>
      <c r="L360" s="121"/>
      <c r="V360" s="121"/>
      <c r="AF360" s="121"/>
      <c r="AP360" s="121"/>
      <c r="AZ360" s="121"/>
      <c r="BA360" s="121"/>
      <c r="BB360" s="121"/>
      <c r="BC360" s="121"/>
      <c r="BD360" s="121"/>
      <c r="BE360" s="121"/>
      <c r="BF360" s="121"/>
      <c r="BG360" s="121"/>
      <c r="BJ360" s="121"/>
      <c r="BT360" s="121"/>
      <c r="CD360" s="121"/>
      <c r="CN360" s="121"/>
      <c r="CX360" s="121"/>
      <c r="DH360" s="121"/>
      <c r="DR360" s="121"/>
      <c r="EB360" s="121"/>
      <c r="EL360" s="121"/>
      <c r="EV360" s="121"/>
      <c r="FF360" s="121"/>
      <c r="FP360" s="121"/>
      <c r="FZ360" s="121"/>
      <c r="GJ360" s="121"/>
      <c r="GT360" s="121"/>
      <c r="HD360" s="121"/>
      <c r="HN360" s="121"/>
      <c r="HX360" s="121"/>
      <c r="IH360" s="121"/>
    </row>
    <row xmlns:x14ac="http://schemas.microsoft.com/office/spreadsheetml/2009/9/ac" r="361" s="3" customFormat="true" x14ac:dyDescent="0.25">
      <c r="A361" s="383"/>
      <c r="B361" s="121"/>
      <c r="L361" s="121"/>
      <c r="V361" s="121"/>
      <c r="AF361" s="121"/>
      <c r="AP361" s="121"/>
      <c r="AZ361" s="121"/>
      <c r="BA361" s="121"/>
      <c r="BB361" s="121"/>
      <c r="BC361" s="121"/>
      <c r="BD361" s="121"/>
      <c r="BE361" s="121"/>
      <c r="BF361" s="121"/>
      <c r="BG361" s="121"/>
      <c r="BJ361" s="121"/>
      <c r="BT361" s="121"/>
      <c r="CD361" s="121"/>
      <c r="CN361" s="121"/>
      <c r="CX361" s="121"/>
      <c r="DH361" s="121"/>
      <c r="DR361" s="121"/>
      <c r="EB361" s="121"/>
      <c r="EL361" s="121"/>
      <c r="EV361" s="121"/>
      <c r="FF361" s="121"/>
      <c r="FP361" s="121"/>
      <c r="FZ361" s="121"/>
      <c r="GJ361" s="121"/>
      <c r="GT361" s="121"/>
      <c r="HD361" s="121"/>
      <c r="HN361" s="121"/>
      <c r="HX361" s="121"/>
      <c r="IH361" s="121"/>
    </row>
    <row xmlns:x14ac="http://schemas.microsoft.com/office/spreadsheetml/2009/9/ac" r="362" s="3" customFormat="true" x14ac:dyDescent="0.25">
      <c r="A362" s="383"/>
      <c r="B362" s="121"/>
      <c r="L362" s="121"/>
      <c r="V362" s="121"/>
      <c r="AF362" s="121"/>
      <c r="AP362" s="121"/>
      <c r="AZ362" s="121"/>
      <c r="BA362" s="121"/>
      <c r="BB362" s="121"/>
      <c r="BC362" s="121"/>
      <c r="BD362" s="121"/>
      <c r="BE362" s="121"/>
      <c r="BF362" s="121"/>
      <c r="BG362" s="121"/>
      <c r="BJ362" s="121"/>
      <c r="BT362" s="121"/>
      <c r="CD362" s="121"/>
      <c r="CN362" s="121"/>
      <c r="CX362" s="121"/>
      <c r="DH362" s="121"/>
      <c r="DR362" s="121"/>
      <c r="EB362" s="121"/>
      <c r="EL362" s="121"/>
      <c r="EV362" s="121"/>
      <c r="FF362" s="121"/>
      <c r="FP362" s="121"/>
      <c r="FZ362" s="121"/>
      <c r="GJ362" s="121"/>
      <c r="GT362" s="121"/>
      <c r="HD362" s="121"/>
      <c r="HN362" s="121"/>
      <c r="HX362" s="121"/>
      <c r="IH362" s="121"/>
    </row>
    <row xmlns:x14ac="http://schemas.microsoft.com/office/spreadsheetml/2009/9/ac" r="363" s="3" customFormat="true" x14ac:dyDescent="0.25">
      <c r="A363" s="383"/>
      <c r="B363" s="121"/>
      <c r="L363" s="121"/>
      <c r="V363" s="121"/>
      <c r="AF363" s="121"/>
      <c r="AP363" s="121"/>
      <c r="AZ363" s="121"/>
      <c r="BA363" s="121"/>
      <c r="BB363" s="121"/>
      <c r="BC363" s="121"/>
      <c r="BD363" s="121"/>
      <c r="BE363" s="121"/>
      <c r="BF363" s="121"/>
      <c r="BG363" s="121"/>
      <c r="BJ363" s="121"/>
      <c r="BT363" s="121"/>
      <c r="CD363" s="121"/>
      <c r="CN363" s="121"/>
      <c r="CX363" s="121"/>
      <c r="DH363" s="121"/>
      <c r="DR363" s="121"/>
      <c r="EB363" s="121"/>
      <c r="EL363" s="121"/>
      <c r="EV363" s="121"/>
      <c r="FF363" s="121"/>
      <c r="FP363" s="121"/>
      <c r="FZ363" s="121"/>
      <c r="GJ363" s="121"/>
      <c r="GT363" s="121"/>
      <c r="HD363" s="121"/>
      <c r="HN363" s="121"/>
      <c r="HX363" s="121"/>
      <c r="IH363" s="121"/>
    </row>
    <row xmlns:x14ac="http://schemas.microsoft.com/office/spreadsheetml/2009/9/ac" r="364" s="3" customFormat="true" x14ac:dyDescent="0.25">
      <c r="A364" s="383"/>
      <c r="B364" s="121"/>
      <c r="L364" s="121"/>
      <c r="V364" s="121"/>
      <c r="AF364" s="121"/>
      <c r="AP364" s="121"/>
      <c r="AZ364" s="121"/>
      <c r="BA364" s="121"/>
      <c r="BB364" s="121"/>
      <c r="BC364" s="121"/>
      <c r="BD364" s="121"/>
      <c r="BE364" s="121"/>
      <c r="BF364" s="121"/>
      <c r="BG364" s="121"/>
      <c r="BJ364" s="121"/>
      <c r="BT364" s="121"/>
      <c r="CD364" s="121"/>
      <c r="CN364" s="121"/>
      <c r="CX364" s="121"/>
      <c r="DH364" s="121"/>
      <c r="DR364" s="121"/>
      <c r="EB364" s="121"/>
      <c r="EL364" s="121"/>
      <c r="EV364" s="121"/>
      <c r="FF364" s="121"/>
      <c r="FP364" s="121"/>
      <c r="FZ364" s="121"/>
      <c r="GJ364" s="121"/>
      <c r="GT364" s="121"/>
      <c r="HD364" s="121"/>
      <c r="HN364" s="121"/>
      <c r="HX364" s="121"/>
      <c r="IH364" s="121"/>
    </row>
    <row xmlns:x14ac="http://schemas.microsoft.com/office/spreadsheetml/2009/9/ac" r="365" s="3" customFormat="true" x14ac:dyDescent="0.25">
      <c r="A365" s="383"/>
      <c r="B365" s="121"/>
      <c r="L365" s="121"/>
      <c r="V365" s="121"/>
      <c r="AF365" s="121"/>
      <c r="AP365" s="121"/>
      <c r="AZ365" s="121"/>
      <c r="BA365" s="121"/>
      <c r="BB365" s="121"/>
      <c r="BC365" s="121"/>
      <c r="BD365" s="121"/>
      <c r="BE365" s="121"/>
      <c r="BF365" s="121"/>
      <c r="BG365" s="121"/>
      <c r="BJ365" s="121"/>
      <c r="BT365" s="121"/>
      <c r="CD365" s="121"/>
      <c r="CN365" s="121"/>
      <c r="CX365" s="121"/>
      <c r="DH365" s="121"/>
      <c r="DR365" s="121"/>
      <c r="EB365" s="121"/>
      <c r="EL365" s="121"/>
      <c r="EV365" s="121"/>
      <c r="FF365" s="121"/>
      <c r="FP365" s="121"/>
      <c r="FZ365" s="121"/>
      <c r="GJ365" s="121"/>
      <c r="GT365" s="121"/>
      <c r="HD365" s="121"/>
      <c r="HN365" s="121"/>
      <c r="HX365" s="121"/>
      <c r="IH365" s="121"/>
    </row>
    <row xmlns:x14ac="http://schemas.microsoft.com/office/spreadsheetml/2009/9/ac" r="366" s="3" customFormat="true" x14ac:dyDescent="0.25">
      <c r="A366" s="383"/>
      <c r="B366" s="121"/>
      <c r="L366" s="121"/>
      <c r="V366" s="121"/>
      <c r="AF366" s="121"/>
      <c r="AP366" s="121"/>
      <c r="AZ366" s="121"/>
      <c r="BA366" s="121"/>
      <c r="BB366" s="121"/>
      <c r="BC366" s="121"/>
      <c r="BD366" s="121"/>
      <c r="BE366" s="121"/>
      <c r="BF366" s="121"/>
      <c r="BG366" s="121"/>
      <c r="BJ366" s="121"/>
      <c r="BT366" s="121"/>
      <c r="CD366" s="121"/>
      <c r="CN366" s="121"/>
      <c r="CX366" s="121"/>
      <c r="DH366" s="121"/>
      <c r="DR366" s="121"/>
      <c r="EB366" s="121"/>
      <c r="EL366" s="121"/>
      <c r="EV366" s="121"/>
      <c r="FF366" s="121"/>
      <c r="FP366" s="121"/>
      <c r="FZ366" s="121"/>
      <c r="GJ366" s="121"/>
      <c r="GT366" s="121"/>
      <c r="HD366" s="121"/>
      <c r="HN366" s="121"/>
      <c r="HX366" s="121"/>
      <c r="IH366" s="121"/>
    </row>
    <row xmlns:x14ac="http://schemas.microsoft.com/office/spreadsheetml/2009/9/ac" r="367" s="3" customFormat="true" x14ac:dyDescent="0.25">
      <c r="A367" s="383"/>
      <c r="B367" s="121"/>
      <c r="L367" s="121"/>
      <c r="V367" s="121"/>
      <c r="AF367" s="121"/>
      <c r="AP367" s="121"/>
      <c r="AZ367" s="121"/>
      <c r="BA367" s="121"/>
      <c r="BB367" s="121"/>
      <c r="BC367" s="121"/>
      <c r="BD367" s="121"/>
      <c r="BE367" s="121"/>
      <c r="BF367" s="121"/>
      <c r="BG367" s="121"/>
      <c r="BJ367" s="121"/>
      <c r="BT367" s="121"/>
      <c r="CD367" s="121"/>
      <c r="CN367" s="121"/>
      <c r="CX367" s="121"/>
      <c r="DH367" s="121"/>
      <c r="DR367" s="121"/>
      <c r="EB367" s="121"/>
      <c r="EL367" s="121"/>
      <c r="EV367" s="121"/>
      <c r="FF367" s="121"/>
      <c r="FP367" s="121"/>
      <c r="FZ367" s="121"/>
      <c r="GJ367" s="121"/>
      <c r="GT367" s="121"/>
      <c r="HD367" s="121"/>
      <c r="HN367" s="121"/>
      <c r="HX367" s="121"/>
      <c r="IH367" s="121"/>
    </row>
    <row xmlns:x14ac="http://schemas.microsoft.com/office/spreadsheetml/2009/9/ac" r="368" s="3" customFormat="true" x14ac:dyDescent="0.25">
      <c r="A368" s="383"/>
      <c r="B368" s="121"/>
      <c r="L368" s="121"/>
      <c r="V368" s="121"/>
      <c r="AF368" s="121"/>
      <c r="AP368" s="121"/>
      <c r="AZ368" s="121"/>
      <c r="BA368" s="121"/>
      <c r="BB368" s="121"/>
      <c r="BC368" s="121"/>
      <c r="BD368" s="121"/>
      <c r="BE368" s="121"/>
      <c r="BF368" s="121"/>
      <c r="BG368" s="121"/>
      <c r="BJ368" s="121"/>
      <c r="BT368" s="121"/>
      <c r="CD368" s="121"/>
      <c r="CN368" s="121"/>
      <c r="CX368" s="121"/>
      <c r="DH368" s="121"/>
      <c r="DR368" s="121"/>
      <c r="EB368" s="121"/>
      <c r="EL368" s="121"/>
      <c r="EV368" s="121"/>
      <c r="FF368" s="121"/>
      <c r="FP368" s="121"/>
      <c r="FZ368" s="121"/>
      <c r="GJ368" s="121"/>
      <c r="GT368" s="121"/>
      <c r="HD368" s="121"/>
      <c r="HN368" s="121"/>
      <c r="HX368" s="121"/>
      <c r="IH368" s="121"/>
    </row>
    <row xmlns:x14ac="http://schemas.microsoft.com/office/spreadsheetml/2009/9/ac" r="369" s="3" customFormat="true" x14ac:dyDescent="0.25">
      <c r="A369" s="383"/>
      <c r="B369" s="121"/>
      <c r="L369" s="121"/>
      <c r="V369" s="121"/>
      <c r="AF369" s="121"/>
      <c r="AP369" s="121"/>
      <c r="AZ369" s="121"/>
      <c r="BA369" s="121"/>
      <c r="BB369" s="121"/>
      <c r="BC369" s="121"/>
      <c r="BD369" s="121"/>
      <c r="BE369" s="121"/>
      <c r="BF369" s="121"/>
      <c r="BG369" s="121"/>
      <c r="BJ369" s="121"/>
      <c r="BT369" s="121"/>
      <c r="CD369" s="121"/>
      <c r="CN369" s="121"/>
      <c r="CX369" s="121"/>
      <c r="DH369" s="121"/>
      <c r="DR369" s="121"/>
      <c r="EB369" s="121"/>
      <c r="EL369" s="121"/>
      <c r="EV369" s="121"/>
      <c r="FF369" s="121"/>
      <c r="FP369" s="121"/>
      <c r="FZ369" s="121"/>
      <c r="GJ369" s="121"/>
      <c r="GT369" s="121"/>
      <c r="HD369" s="121"/>
      <c r="HN369" s="121"/>
      <c r="HX369" s="121"/>
      <c r="IH369" s="121"/>
    </row>
    <row xmlns:x14ac="http://schemas.microsoft.com/office/spreadsheetml/2009/9/ac" r="370" s="3" customFormat="true" x14ac:dyDescent="0.25">
      <c r="A370" s="383"/>
      <c r="B370" s="121"/>
      <c r="L370" s="121"/>
      <c r="V370" s="121"/>
      <c r="AF370" s="121"/>
      <c r="AP370" s="121"/>
      <c r="AZ370" s="121"/>
      <c r="BA370" s="121"/>
      <c r="BB370" s="121"/>
      <c r="BC370" s="121"/>
      <c r="BD370" s="121"/>
      <c r="BE370" s="121"/>
      <c r="BF370" s="121"/>
      <c r="BG370" s="121"/>
      <c r="BJ370" s="121"/>
      <c r="BT370" s="121"/>
      <c r="CD370" s="121"/>
      <c r="CN370" s="121"/>
      <c r="CX370" s="121"/>
      <c r="DH370" s="121"/>
      <c r="DR370" s="121"/>
      <c r="EB370" s="121"/>
      <c r="EL370" s="121"/>
      <c r="EV370" s="121"/>
      <c r="FF370" s="121"/>
      <c r="FP370" s="121"/>
      <c r="FZ370" s="121"/>
      <c r="GJ370" s="121"/>
      <c r="GT370" s="121"/>
      <c r="HD370" s="121"/>
      <c r="HN370" s="121"/>
      <c r="HX370" s="121"/>
      <c r="IH370" s="121"/>
    </row>
    <row xmlns:x14ac="http://schemas.microsoft.com/office/spreadsheetml/2009/9/ac" r="371" s="3" customFormat="true" x14ac:dyDescent="0.25">
      <c r="A371" s="383"/>
      <c r="B371" s="121"/>
      <c r="L371" s="121"/>
      <c r="V371" s="121"/>
      <c r="AF371" s="121"/>
      <c r="AP371" s="121"/>
      <c r="AZ371" s="121"/>
      <c r="BA371" s="121"/>
      <c r="BB371" s="121"/>
      <c r="BC371" s="121"/>
      <c r="BD371" s="121"/>
      <c r="BE371" s="121"/>
      <c r="BF371" s="121"/>
      <c r="BG371" s="121"/>
      <c r="BJ371" s="121"/>
      <c r="BT371" s="121"/>
      <c r="CD371" s="121"/>
      <c r="CN371" s="121"/>
      <c r="CX371" s="121"/>
      <c r="DH371" s="121"/>
      <c r="DR371" s="121"/>
      <c r="EB371" s="121"/>
      <c r="EL371" s="121"/>
      <c r="EV371" s="121"/>
      <c r="FF371" s="121"/>
      <c r="FP371" s="121"/>
      <c r="FZ371" s="121"/>
      <c r="GJ371" s="121"/>
      <c r="GT371" s="121"/>
      <c r="HD371" s="121"/>
      <c r="HN371" s="121"/>
      <c r="HX371" s="121"/>
      <c r="IH371" s="121"/>
    </row>
    <row xmlns:x14ac="http://schemas.microsoft.com/office/spreadsheetml/2009/9/ac" r="372" s="3" customFormat="true" x14ac:dyDescent="0.25">
      <c r="A372" s="383"/>
      <c r="B372" s="121"/>
      <c r="L372" s="121"/>
      <c r="V372" s="121"/>
      <c r="AF372" s="121"/>
      <c r="AP372" s="121"/>
      <c r="AZ372" s="121"/>
      <c r="BA372" s="121"/>
      <c r="BB372" s="121"/>
      <c r="BC372" s="121"/>
      <c r="BD372" s="121"/>
      <c r="BE372" s="121"/>
      <c r="BF372" s="121"/>
      <c r="BG372" s="121"/>
      <c r="BJ372" s="121"/>
      <c r="BT372" s="121"/>
      <c r="CD372" s="121"/>
      <c r="CN372" s="121"/>
      <c r="CX372" s="121"/>
      <c r="DH372" s="121"/>
      <c r="DR372" s="121"/>
      <c r="EB372" s="121"/>
      <c r="EL372" s="121"/>
      <c r="EV372" s="121"/>
      <c r="FF372" s="121"/>
      <c r="FP372" s="121"/>
      <c r="FZ372" s="121"/>
      <c r="GJ372" s="121"/>
      <c r="GT372" s="121"/>
      <c r="HD372" s="121"/>
      <c r="HN372" s="121"/>
      <c r="HX372" s="121"/>
      <c r="IH372" s="121"/>
    </row>
    <row xmlns:x14ac="http://schemas.microsoft.com/office/spreadsheetml/2009/9/ac" r="373" s="3" customFormat="true" x14ac:dyDescent="0.25">
      <c r="A373" s="383"/>
      <c r="B373" s="121"/>
      <c r="L373" s="121"/>
      <c r="V373" s="121"/>
      <c r="AF373" s="121"/>
      <c r="AP373" s="121"/>
      <c r="AZ373" s="121"/>
      <c r="BA373" s="121"/>
      <c r="BB373" s="121"/>
      <c r="BC373" s="121"/>
      <c r="BD373" s="121"/>
      <c r="BE373" s="121"/>
      <c r="BF373" s="121"/>
      <c r="BG373" s="121"/>
      <c r="BJ373" s="121"/>
      <c r="BT373" s="121"/>
      <c r="CD373" s="121"/>
      <c r="CN373" s="121"/>
      <c r="CX373" s="121"/>
      <c r="DH373" s="121"/>
      <c r="DR373" s="121"/>
      <c r="EB373" s="121"/>
      <c r="EL373" s="121"/>
      <c r="EV373" s="121"/>
      <c r="FF373" s="121"/>
      <c r="FP373" s="121"/>
      <c r="FZ373" s="121"/>
      <c r="GJ373" s="121"/>
      <c r="GT373" s="121"/>
      <c r="HD373" s="121"/>
      <c r="HN373" s="121"/>
      <c r="HX373" s="121"/>
      <c r="IH373" s="121"/>
    </row>
    <row xmlns:x14ac="http://schemas.microsoft.com/office/spreadsheetml/2009/9/ac" r="374" s="3" customFormat="true" x14ac:dyDescent="0.25">
      <c r="A374" s="383"/>
      <c r="B374" s="121"/>
      <c r="L374" s="121"/>
      <c r="V374" s="121"/>
      <c r="AF374" s="121"/>
      <c r="AP374" s="121"/>
      <c r="AZ374" s="121"/>
      <c r="BA374" s="121"/>
      <c r="BB374" s="121"/>
      <c r="BC374" s="121"/>
      <c r="BD374" s="121"/>
      <c r="BE374" s="121"/>
      <c r="BF374" s="121"/>
      <c r="BG374" s="121"/>
      <c r="BJ374" s="121"/>
      <c r="BT374" s="121"/>
      <c r="CD374" s="121"/>
      <c r="CN374" s="121"/>
      <c r="CX374" s="121"/>
      <c r="DH374" s="121"/>
      <c r="DR374" s="121"/>
      <c r="EB374" s="121"/>
      <c r="EL374" s="121"/>
      <c r="EV374" s="121"/>
      <c r="FF374" s="121"/>
      <c r="FP374" s="121"/>
      <c r="FZ374" s="121"/>
      <c r="GJ374" s="121"/>
      <c r="GT374" s="121"/>
      <c r="HD374" s="121"/>
      <c r="HN374" s="121"/>
      <c r="HX374" s="121"/>
      <c r="IH374" s="121"/>
    </row>
    <row xmlns:x14ac="http://schemas.microsoft.com/office/spreadsheetml/2009/9/ac" r="375" s="3" customFormat="true" x14ac:dyDescent="0.25">
      <c r="A375" s="383"/>
      <c r="B375" s="121"/>
      <c r="L375" s="121"/>
      <c r="V375" s="121"/>
      <c r="AF375" s="121"/>
      <c r="AP375" s="121"/>
      <c r="AZ375" s="121"/>
      <c r="BA375" s="121"/>
      <c r="BB375" s="121"/>
      <c r="BC375" s="121"/>
      <c r="BD375" s="121"/>
      <c r="BE375" s="121"/>
      <c r="BF375" s="121"/>
      <c r="BG375" s="121"/>
      <c r="BJ375" s="121"/>
      <c r="BT375" s="121"/>
      <c r="CD375" s="121"/>
      <c r="CN375" s="121"/>
      <c r="CX375" s="121"/>
      <c r="DH375" s="121"/>
      <c r="DR375" s="121"/>
      <c r="EB375" s="121"/>
      <c r="EL375" s="121"/>
      <c r="EV375" s="121"/>
      <c r="FF375" s="121"/>
      <c r="FP375" s="121"/>
      <c r="FZ375" s="121"/>
      <c r="GJ375" s="121"/>
      <c r="GT375" s="121"/>
      <c r="HD375" s="121"/>
      <c r="HN375" s="121"/>
      <c r="HX375" s="121"/>
      <c r="IH375" s="121"/>
    </row>
    <row xmlns:x14ac="http://schemas.microsoft.com/office/spreadsheetml/2009/9/ac" r="376" s="3" customFormat="true" x14ac:dyDescent="0.25">
      <c r="A376" s="383"/>
      <c r="B376" s="121"/>
      <c r="L376" s="121"/>
      <c r="V376" s="121"/>
      <c r="AF376" s="121"/>
      <c r="AP376" s="121"/>
      <c r="AZ376" s="121"/>
      <c r="BA376" s="121"/>
      <c r="BB376" s="121"/>
      <c r="BC376" s="121"/>
      <c r="BD376" s="121"/>
      <c r="BE376" s="121"/>
      <c r="BF376" s="121"/>
      <c r="BG376" s="121"/>
      <c r="BJ376" s="121"/>
      <c r="BT376" s="121"/>
      <c r="CD376" s="121"/>
      <c r="CN376" s="121"/>
      <c r="CX376" s="121"/>
      <c r="DH376" s="121"/>
      <c r="DR376" s="121"/>
      <c r="EB376" s="121"/>
      <c r="EL376" s="121"/>
      <c r="EV376" s="121"/>
      <c r="FF376" s="121"/>
      <c r="FP376" s="121"/>
      <c r="FZ376" s="121"/>
      <c r="GJ376" s="121"/>
      <c r="GT376" s="121"/>
      <c r="HD376" s="121"/>
      <c r="HN376" s="121"/>
      <c r="HX376" s="121"/>
      <c r="IH376" s="121"/>
    </row>
    <row xmlns:x14ac="http://schemas.microsoft.com/office/spreadsheetml/2009/9/ac" r="377" s="3" customFormat="true" x14ac:dyDescent="0.25">
      <c r="A377" s="383"/>
      <c r="B377" s="121"/>
      <c r="L377" s="121"/>
      <c r="V377" s="121"/>
      <c r="AF377" s="121"/>
      <c r="AP377" s="121"/>
      <c r="AZ377" s="121"/>
      <c r="BA377" s="121"/>
      <c r="BB377" s="121"/>
      <c r="BC377" s="121"/>
      <c r="BD377" s="121"/>
      <c r="BE377" s="121"/>
      <c r="BF377" s="121"/>
      <c r="BG377" s="121"/>
      <c r="BJ377" s="121"/>
      <c r="BT377" s="121"/>
      <c r="CD377" s="121"/>
      <c r="CN377" s="121"/>
      <c r="CX377" s="121"/>
      <c r="DH377" s="121"/>
      <c r="DR377" s="121"/>
      <c r="EB377" s="121"/>
      <c r="EL377" s="121"/>
      <c r="EV377" s="121"/>
      <c r="FF377" s="121"/>
      <c r="FP377" s="121"/>
      <c r="FZ377" s="121"/>
      <c r="GJ377" s="121"/>
      <c r="GT377" s="121"/>
      <c r="HD377" s="121"/>
      <c r="HN377" s="121"/>
      <c r="HX377" s="121"/>
      <c r="IH377" s="121"/>
    </row>
    <row xmlns:x14ac="http://schemas.microsoft.com/office/spreadsheetml/2009/9/ac" r="378" s="3" customFormat="true" x14ac:dyDescent="0.25">
      <c r="A378" s="383"/>
      <c r="B378" s="121"/>
      <c r="L378" s="121"/>
      <c r="V378" s="121"/>
      <c r="AF378" s="121"/>
      <c r="AP378" s="121"/>
      <c r="AZ378" s="121"/>
      <c r="BA378" s="121"/>
      <c r="BB378" s="121"/>
      <c r="BC378" s="121"/>
      <c r="BD378" s="121"/>
      <c r="BE378" s="121"/>
      <c r="BF378" s="121"/>
      <c r="BG378" s="121"/>
      <c r="BJ378" s="121"/>
      <c r="BT378" s="121"/>
      <c r="CD378" s="121"/>
      <c r="CN378" s="121"/>
      <c r="CX378" s="121"/>
      <c r="DH378" s="121"/>
      <c r="DR378" s="121"/>
      <c r="EB378" s="121"/>
      <c r="EL378" s="121"/>
      <c r="EV378" s="121"/>
      <c r="FF378" s="121"/>
      <c r="FP378" s="121"/>
      <c r="FZ378" s="121"/>
      <c r="GJ378" s="121"/>
      <c r="GT378" s="121"/>
      <c r="HD378" s="121"/>
      <c r="HN378" s="121"/>
      <c r="HX378" s="121"/>
      <c r="IH378" s="121"/>
    </row>
    <row xmlns:x14ac="http://schemas.microsoft.com/office/spreadsheetml/2009/9/ac" r="379" s="3" customFormat="true" x14ac:dyDescent="0.25">
      <c r="A379" s="383"/>
      <c r="B379" s="121"/>
      <c r="L379" s="121"/>
      <c r="V379" s="121"/>
      <c r="AF379" s="121"/>
      <c r="AP379" s="121"/>
      <c r="AZ379" s="121"/>
      <c r="BA379" s="121"/>
      <c r="BB379" s="121"/>
      <c r="BC379" s="121"/>
      <c r="BD379" s="121"/>
      <c r="BE379" s="121"/>
      <c r="BF379" s="121"/>
      <c r="BG379" s="121"/>
      <c r="BJ379" s="121"/>
      <c r="BT379" s="121"/>
      <c r="CD379" s="121"/>
      <c r="CN379" s="121"/>
      <c r="CX379" s="121"/>
      <c r="DH379" s="121"/>
      <c r="DR379" s="121"/>
      <c r="EB379" s="121"/>
      <c r="EL379" s="121"/>
      <c r="EV379" s="121"/>
      <c r="FF379" s="121"/>
      <c r="FP379" s="121"/>
      <c r="FZ379" s="121"/>
      <c r="GJ379" s="121"/>
      <c r="GT379" s="121"/>
      <c r="HD379" s="121"/>
      <c r="HN379" s="121"/>
      <c r="HX379" s="121"/>
      <c r="IH379" s="121"/>
    </row>
    <row xmlns:x14ac="http://schemas.microsoft.com/office/spreadsheetml/2009/9/ac" r="380" s="3" customFormat="true" x14ac:dyDescent="0.25">
      <c r="A380" s="383"/>
      <c r="B380" s="121"/>
      <c r="L380" s="121"/>
      <c r="V380" s="121"/>
      <c r="AF380" s="121"/>
      <c r="AP380" s="121"/>
      <c r="AZ380" s="121"/>
      <c r="BA380" s="121"/>
      <c r="BB380" s="121"/>
      <c r="BC380" s="121"/>
      <c r="BD380" s="121"/>
      <c r="BE380" s="121"/>
      <c r="BF380" s="121"/>
      <c r="BG380" s="121"/>
      <c r="BJ380" s="121"/>
      <c r="BT380" s="121"/>
      <c r="CD380" s="121"/>
      <c r="CN380" s="121"/>
      <c r="CX380" s="121"/>
      <c r="DH380" s="121"/>
      <c r="DR380" s="121"/>
      <c r="EB380" s="121"/>
      <c r="EL380" s="121"/>
      <c r="EV380" s="121"/>
      <c r="FF380" s="121"/>
      <c r="FP380" s="121"/>
      <c r="FZ380" s="121"/>
      <c r="GJ380" s="121"/>
      <c r="GT380" s="121"/>
      <c r="HD380" s="121"/>
      <c r="HN380" s="121"/>
      <c r="HX380" s="121"/>
      <c r="IH380" s="121"/>
    </row>
    <row xmlns:x14ac="http://schemas.microsoft.com/office/spreadsheetml/2009/9/ac" r="381" s="3" customFormat="true" x14ac:dyDescent="0.25">
      <c r="A381" s="383"/>
      <c r="B381" s="121"/>
      <c r="L381" s="121"/>
      <c r="V381" s="121"/>
      <c r="AF381" s="121"/>
      <c r="AP381" s="121"/>
      <c r="AZ381" s="121"/>
      <c r="BA381" s="121"/>
      <c r="BB381" s="121"/>
      <c r="BC381" s="121"/>
      <c r="BD381" s="121"/>
      <c r="BE381" s="121"/>
      <c r="BF381" s="121"/>
      <c r="BG381" s="121"/>
      <c r="BJ381" s="121"/>
      <c r="BT381" s="121"/>
      <c r="CD381" s="121"/>
      <c r="CN381" s="121"/>
      <c r="CX381" s="121"/>
      <c r="DH381" s="121"/>
      <c r="DR381" s="121"/>
      <c r="EB381" s="121"/>
      <c r="EL381" s="121"/>
      <c r="EV381" s="121"/>
      <c r="FF381" s="121"/>
      <c r="FP381" s="121"/>
      <c r="FZ381" s="121"/>
      <c r="GJ381" s="121"/>
      <c r="GT381" s="121"/>
      <c r="HD381" s="121"/>
      <c r="HN381" s="121"/>
      <c r="HX381" s="121"/>
      <c r="IH381" s="121"/>
    </row>
    <row xmlns:x14ac="http://schemas.microsoft.com/office/spreadsheetml/2009/9/ac" r="382" s="3" customFormat="true" x14ac:dyDescent="0.25">
      <c r="A382" s="383"/>
      <c r="B382" s="121"/>
      <c r="L382" s="121"/>
      <c r="V382" s="121"/>
      <c r="AF382" s="121"/>
      <c r="AP382" s="121"/>
      <c r="AZ382" s="121"/>
      <c r="BA382" s="121"/>
      <c r="BB382" s="121"/>
      <c r="BC382" s="121"/>
      <c r="BD382" s="121"/>
      <c r="BE382" s="121"/>
      <c r="BF382" s="121"/>
      <c r="BG382" s="121"/>
      <c r="BJ382" s="121"/>
      <c r="BT382" s="121"/>
      <c r="CD382" s="121"/>
      <c r="CN382" s="121"/>
      <c r="CX382" s="121"/>
      <c r="DH382" s="121"/>
      <c r="DR382" s="121"/>
      <c r="EB382" s="121"/>
      <c r="EL382" s="121"/>
      <c r="EV382" s="121"/>
      <c r="FF382" s="121"/>
      <c r="FP382" s="121"/>
      <c r="FZ382" s="121"/>
      <c r="GJ382" s="121"/>
      <c r="GT382" s="121"/>
      <c r="HD382" s="121"/>
      <c r="HN382" s="121"/>
      <c r="HX382" s="121"/>
      <c r="IH382" s="121"/>
    </row>
    <row xmlns:x14ac="http://schemas.microsoft.com/office/spreadsheetml/2009/9/ac" r="383" s="3" customFormat="true" x14ac:dyDescent="0.25">
      <c r="A383" s="383"/>
      <c r="B383" s="121"/>
      <c r="L383" s="121"/>
      <c r="V383" s="121"/>
      <c r="AF383" s="121"/>
      <c r="AP383" s="121"/>
      <c r="AZ383" s="121"/>
      <c r="BA383" s="121"/>
      <c r="BB383" s="121"/>
      <c r="BC383" s="121"/>
      <c r="BD383" s="121"/>
      <c r="BE383" s="121"/>
      <c r="BF383" s="121"/>
      <c r="BG383" s="121"/>
      <c r="BJ383" s="121"/>
      <c r="BT383" s="121"/>
      <c r="CD383" s="121"/>
      <c r="CN383" s="121"/>
      <c r="CX383" s="121"/>
      <c r="DH383" s="121"/>
      <c r="DR383" s="121"/>
      <c r="EB383" s="121"/>
      <c r="EL383" s="121"/>
      <c r="EV383" s="121"/>
      <c r="FF383" s="121"/>
      <c r="FP383" s="121"/>
      <c r="FZ383" s="121"/>
      <c r="GJ383" s="121"/>
      <c r="GT383" s="121"/>
      <c r="HD383" s="121"/>
      <c r="HN383" s="121"/>
      <c r="HX383" s="121"/>
      <c r="IH383" s="121"/>
    </row>
    <row xmlns:x14ac="http://schemas.microsoft.com/office/spreadsheetml/2009/9/ac" r="384" s="3" customFormat="true" x14ac:dyDescent="0.25">
      <c r="A384" s="383"/>
      <c r="B384" s="121"/>
      <c r="L384" s="121"/>
      <c r="V384" s="121"/>
      <c r="AF384" s="121"/>
      <c r="AP384" s="121"/>
      <c r="AZ384" s="121"/>
      <c r="BA384" s="121"/>
      <c r="BB384" s="121"/>
      <c r="BC384" s="121"/>
      <c r="BD384" s="121"/>
      <c r="BE384" s="121"/>
      <c r="BF384" s="121"/>
      <c r="BG384" s="121"/>
      <c r="BJ384" s="121"/>
      <c r="BT384" s="121"/>
      <c r="CD384" s="121"/>
      <c r="CN384" s="121"/>
      <c r="CX384" s="121"/>
      <c r="DH384" s="121"/>
      <c r="DR384" s="121"/>
      <c r="EB384" s="121"/>
      <c r="EL384" s="121"/>
      <c r="EV384" s="121"/>
      <c r="FF384" s="121"/>
      <c r="FP384" s="121"/>
      <c r="FZ384" s="121"/>
      <c r="GJ384" s="121"/>
      <c r="GT384" s="121"/>
      <c r="HD384" s="121"/>
      <c r="HN384" s="121"/>
      <c r="HX384" s="121"/>
      <c r="IH384" s="121"/>
    </row>
    <row xmlns:x14ac="http://schemas.microsoft.com/office/spreadsheetml/2009/9/ac" r="385" s="3" customFormat="true" x14ac:dyDescent="0.25">
      <c r="A385" s="383"/>
      <c r="B385" s="121"/>
      <c r="L385" s="121"/>
      <c r="V385" s="121"/>
      <c r="AF385" s="121"/>
      <c r="AP385" s="121"/>
      <c r="AZ385" s="121"/>
      <c r="BA385" s="121"/>
      <c r="BB385" s="121"/>
      <c r="BC385" s="121"/>
      <c r="BD385" s="121"/>
      <c r="BE385" s="121"/>
      <c r="BF385" s="121"/>
      <c r="BG385" s="121"/>
      <c r="BJ385" s="121"/>
      <c r="BT385" s="121"/>
      <c r="CD385" s="121"/>
      <c r="CN385" s="121"/>
      <c r="CX385" s="121"/>
      <c r="DH385" s="121"/>
      <c r="DR385" s="121"/>
      <c r="EB385" s="121"/>
      <c r="EL385" s="121"/>
      <c r="EV385" s="121"/>
      <c r="FF385" s="121"/>
      <c r="FP385" s="121"/>
      <c r="FZ385" s="121"/>
      <c r="GJ385" s="121"/>
      <c r="GT385" s="121"/>
      <c r="HD385" s="121"/>
      <c r="HN385" s="121"/>
      <c r="HX385" s="121"/>
      <c r="IH385" s="121"/>
    </row>
    <row xmlns:x14ac="http://schemas.microsoft.com/office/spreadsheetml/2009/9/ac" r="386" s="3" customFormat="true" x14ac:dyDescent="0.25">
      <c r="A386" s="383"/>
      <c r="B386" s="121"/>
      <c r="L386" s="121"/>
      <c r="V386" s="121"/>
      <c r="AF386" s="121"/>
      <c r="AP386" s="121"/>
      <c r="AZ386" s="121"/>
      <c r="BA386" s="121"/>
      <c r="BB386" s="121"/>
      <c r="BC386" s="121"/>
      <c r="BD386" s="121"/>
      <c r="BE386" s="121"/>
      <c r="BF386" s="121"/>
      <c r="BG386" s="121"/>
      <c r="BJ386" s="121"/>
      <c r="BT386" s="121"/>
      <c r="CD386" s="121"/>
      <c r="CN386" s="121"/>
      <c r="CX386" s="121"/>
      <c r="DH386" s="121"/>
      <c r="DR386" s="121"/>
      <c r="EB386" s="121"/>
      <c r="EL386" s="121"/>
      <c r="EV386" s="121"/>
      <c r="FF386" s="121"/>
      <c r="FP386" s="121"/>
      <c r="FZ386" s="121"/>
      <c r="GJ386" s="121"/>
      <c r="GT386" s="121"/>
      <c r="HD386" s="121"/>
      <c r="HN386" s="121"/>
      <c r="HX386" s="121"/>
      <c r="IH386" s="121"/>
    </row>
    <row xmlns:x14ac="http://schemas.microsoft.com/office/spreadsheetml/2009/9/ac" r="387" s="3" customFormat="true" x14ac:dyDescent="0.25">
      <c r="A387" s="383"/>
      <c r="B387" s="121"/>
      <c r="L387" s="121"/>
      <c r="V387" s="121"/>
      <c r="AF387" s="121"/>
      <c r="AP387" s="121"/>
      <c r="AZ387" s="121"/>
      <c r="BA387" s="121"/>
      <c r="BB387" s="121"/>
      <c r="BC387" s="121"/>
      <c r="BD387" s="121"/>
      <c r="BE387" s="121"/>
      <c r="BF387" s="121"/>
      <c r="BG387" s="121"/>
      <c r="BJ387" s="121"/>
      <c r="BT387" s="121"/>
      <c r="CD387" s="121"/>
      <c r="CN387" s="121"/>
      <c r="CX387" s="121"/>
      <c r="DH387" s="121"/>
      <c r="DR387" s="121"/>
      <c r="EB387" s="121"/>
      <c r="EL387" s="121"/>
      <c r="EV387" s="121"/>
      <c r="FF387" s="121"/>
      <c r="FP387" s="121"/>
      <c r="FZ387" s="121"/>
      <c r="GJ387" s="121"/>
      <c r="GT387" s="121"/>
      <c r="HD387" s="121"/>
      <c r="HN387" s="121"/>
      <c r="HX387" s="121"/>
      <c r="IH387" s="121"/>
    </row>
    <row xmlns:x14ac="http://schemas.microsoft.com/office/spreadsheetml/2009/9/ac" r="388" s="3" customFormat="true" x14ac:dyDescent="0.25">
      <c r="A388" s="383"/>
      <c r="B388" s="121"/>
      <c r="L388" s="121"/>
      <c r="V388" s="121"/>
      <c r="AF388" s="121"/>
      <c r="AP388" s="121"/>
      <c r="AZ388" s="121"/>
      <c r="BA388" s="121"/>
      <c r="BB388" s="121"/>
      <c r="BC388" s="121"/>
      <c r="BD388" s="121"/>
      <c r="BE388" s="121"/>
      <c r="BF388" s="121"/>
      <c r="BG388" s="121"/>
      <c r="BJ388" s="121"/>
      <c r="BT388" s="121"/>
      <c r="CD388" s="121"/>
      <c r="CN388" s="121"/>
      <c r="CX388" s="121"/>
      <c r="DH388" s="121"/>
      <c r="DR388" s="121"/>
      <c r="EB388" s="121"/>
      <c r="EL388" s="121"/>
      <c r="EV388" s="121"/>
      <c r="FF388" s="121"/>
      <c r="FP388" s="121"/>
      <c r="FZ388" s="121"/>
      <c r="GJ388" s="121"/>
      <c r="GT388" s="121"/>
      <c r="HD388" s="121"/>
      <c r="HN388" s="121"/>
      <c r="HX388" s="121"/>
      <c r="IH388" s="121"/>
    </row>
    <row xmlns:x14ac="http://schemas.microsoft.com/office/spreadsheetml/2009/9/ac" r="389" s="3" customFormat="true" x14ac:dyDescent="0.25">
      <c r="A389" s="383"/>
      <c r="B389" s="121"/>
      <c r="L389" s="121"/>
      <c r="V389" s="121"/>
      <c r="AF389" s="121"/>
      <c r="AP389" s="121"/>
      <c r="AZ389" s="121"/>
      <c r="BA389" s="121"/>
      <c r="BB389" s="121"/>
      <c r="BC389" s="121"/>
      <c r="BD389" s="121"/>
      <c r="BE389" s="121"/>
      <c r="BF389" s="121"/>
      <c r="BG389" s="121"/>
      <c r="BJ389" s="121"/>
      <c r="BT389" s="121"/>
      <c r="CD389" s="121"/>
      <c r="CN389" s="121"/>
      <c r="CX389" s="121"/>
      <c r="DH389" s="121"/>
      <c r="DR389" s="121"/>
      <c r="EB389" s="121"/>
      <c r="EL389" s="121"/>
      <c r="EV389" s="121"/>
      <c r="FF389" s="121"/>
      <c r="FP389" s="121"/>
      <c r="FZ389" s="121"/>
      <c r="GJ389" s="121"/>
      <c r="GT389" s="121"/>
      <c r="HD389" s="121"/>
      <c r="HN389" s="121"/>
      <c r="HX389" s="121"/>
      <c r="IH389" s="121"/>
    </row>
    <row xmlns:x14ac="http://schemas.microsoft.com/office/spreadsheetml/2009/9/ac" r="390" s="3" customFormat="true" x14ac:dyDescent="0.25">
      <c r="A390" s="383"/>
      <c r="B390" s="121"/>
      <c r="L390" s="121"/>
      <c r="V390" s="121"/>
      <c r="AF390" s="121"/>
      <c r="AP390" s="121"/>
      <c r="AZ390" s="121"/>
      <c r="BA390" s="121"/>
      <c r="BB390" s="121"/>
      <c r="BC390" s="121"/>
      <c r="BD390" s="121"/>
      <c r="BE390" s="121"/>
      <c r="BF390" s="121"/>
      <c r="BG390" s="121"/>
      <c r="BJ390" s="121"/>
      <c r="BT390" s="121"/>
      <c r="CD390" s="121"/>
      <c r="CN390" s="121"/>
      <c r="CX390" s="121"/>
      <c r="DH390" s="121"/>
      <c r="DR390" s="121"/>
      <c r="EB390" s="121"/>
      <c r="EL390" s="121"/>
      <c r="EV390" s="121"/>
      <c r="FF390" s="121"/>
      <c r="FP390" s="121"/>
      <c r="FZ390" s="121"/>
      <c r="GJ390" s="121"/>
      <c r="GT390" s="121"/>
      <c r="HD390" s="121"/>
      <c r="HN390" s="121"/>
      <c r="HX390" s="121"/>
      <c r="IH390" s="121"/>
    </row>
    <row xmlns:x14ac="http://schemas.microsoft.com/office/spreadsheetml/2009/9/ac" r="391" s="3" customFormat="true" x14ac:dyDescent="0.25">
      <c r="A391" s="383"/>
      <c r="B391" s="121"/>
      <c r="L391" s="121"/>
      <c r="V391" s="121"/>
      <c r="AF391" s="121"/>
      <c r="AP391" s="121"/>
      <c r="AZ391" s="121"/>
      <c r="BA391" s="121"/>
      <c r="BB391" s="121"/>
      <c r="BC391" s="121"/>
      <c r="BD391" s="121"/>
      <c r="BE391" s="121"/>
      <c r="BF391" s="121"/>
      <c r="BG391" s="121"/>
      <c r="BJ391" s="121"/>
      <c r="BT391" s="121"/>
      <c r="CD391" s="121"/>
      <c r="CN391" s="121"/>
      <c r="CX391" s="121"/>
      <c r="DH391" s="121"/>
      <c r="DR391" s="121"/>
      <c r="EB391" s="121"/>
      <c r="EL391" s="121"/>
      <c r="EV391" s="121"/>
      <c r="FF391" s="121"/>
      <c r="FP391" s="121"/>
      <c r="FZ391" s="121"/>
      <c r="GJ391" s="121"/>
      <c r="GT391" s="121"/>
      <c r="HD391" s="121"/>
      <c r="HN391" s="121"/>
      <c r="HX391" s="121"/>
      <c r="IH391" s="121"/>
    </row>
    <row xmlns:x14ac="http://schemas.microsoft.com/office/spreadsheetml/2009/9/ac" r="392" s="3" customFormat="true" x14ac:dyDescent="0.25">
      <c r="A392" s="383"/>
      <c r="B392" s="121"/>
      <c r="L392" s="121"/>
      <c r="V392" s="121"/>
      <c r="AF392" s="121"/>
      <c r="AP392" s="121"/>
      <c r="AZ392" s="121"/>
      <c r="BA392" s="121"/>
      <c r="BB392" s="121"/>
      <c r="BC392" s="121"/>
      <c r="BD392" s="121"/>
      <c r="BE392" s="121"/>
      <c r="BF392" s="121"/>
      <c r="BG392" s="121"/>
      <c r="BJ392" s="121"/>
      <c r="BT392" s="121"/>
      <c r="CD392" s="121"/>
      <c r="CN392" s="121"/>
      <c r="CX392" s="121"/>
      <c r="DH392" s="121"/>
      <c r="DR392" s="121"/>
      <c r="EB392" s="121"/>
      <c r="EL392" s="121"/>
      <c r="EV392" s="121"/>
      <c r="FF392" s="121"/>
      <c r="FP392" s="121"/>
      <c r="FZ392" s="121"/>
      <c r="GJ392" s="121"/>
      <c r="GT392" s="121"/>
      <c r="HD392" s="121"/>
      <c r="HN392" s="121"/>
      <c r="HX392" s="121"/>
      <c r="IH392" s="121"/>
    </row>
    <row xmlns:x14ac="http://schemas.microsoft.com/office/spreadsheetml/2009/9/ac" r="393" s="3" customFormat="true" x14ac:dyDescent="0.25">
      <c r="A393" s="383"/>
      <c r="B393" s="121"/>
      <c r="L393" s="121"/>
      <c r="V393" s="121"/>
      <c r="AF393" s="121"/>
      <c r="AP393" s="121"/>
      <c r="AZ393" s="121"/>
      <c r="BA393" s="121"/>
      <c r="BB393" s="121"/>
      <c r="BC393" s="121"/>
      <c r="BD393" s="121"/>
      <c r="BE393" s="121"/>
      <c r="BF393" s="121"/>
      <c r="BG393" s="121"/>
      <c r="BJ393" s="121"/>
      <c r="BT393" s="121"/>
      <c r="CD393" s="121"/>
      <c r="CN393" s="121"/>
      <c r="CX393" s="121"/>
      <c r="DH393" s="121"/>
      <c r="DR393" s="121"/>
      <c r="EB393" s="121"/>
      <c r="EL393" s="121"/>
      <c r="EV393" s="121"/>
      <c r="FF393" s="121"/>
      <c r="FP393" s="121"/>
      <c r="FZ393" s="121"/>
      <c r="GJ393" s="121"/>
      <c r="GT393" s="121"/>
      <c r="HD393" s="121"/>
      <c r="HN393" s="121"/>
      <c r="HX393" s="121"/>
      <c r="IH393" s="121"/>
    </row>
    <row xmlns:x14ac="http://schemas.microsoft.com/office/spreadsheetml/2009/9/ac" r="394" s="3" customFormat="true" x14ac:dyDescent="0.25">
      <c r="A394" s="383"/>
      <c r="B394" s="121"/>
      <c r="L394" s="121"/>
      <c r="V394" s="121"/>
      <c r="AF394" s="121"/>
      <c r="AP394" s="121"/>
      <c r="AZ394" s="121"/>
      <c r="BA394" s="121"/>
      <c r="BB394" s="121"/>
      <c r="BC394" s="121"/>
      <c r="BD394" s="121"/>
      <c r="BE394" s="121"/>
      <c r="BF394" s="121"/>
      <c r="BG394" s="121"/>
      <c r="BJ394" s="121"/>
      <c r="BT394" s="121"/>
      <c r="CD394" s="121"/>
      <c r="CN394" s="121"/>
      <c r="CX394" s="121"/>
      <c r="DH394" s="121"/>
      <c r="DR394" s="121"/>
      <c r="EB394" s="121"/>
      <c r="EL394" s="121"/>
      <c r="EV394" s="121"/>
      <c r="FF394" s="121"/>
      <c r="FP394" s="121"/>
      <c r="FZ394" s="121"/>
      <c r="GJ394" s="121"/>
      <c r="GT394" s="121"/>
      <c r="HD394" s="121"/>
      <c r="HN394" s="121"/>
      <c r="HX394" s="121"/>
      <c r="IH394" s="121"/>
    </row>
    <row xmlns:x14ac="http://schemas.microsoft.com/office/spreadsheetml/2009/9/ac" r="395" s="3" customFormat="true" x14ac:dyDescent="0.25">
      <c r="A395" s="383"/>
      <c r="B395" s="121"/>
      <c r="L395" s="121"/>
      <c r="V395" s="121"/>
      <c r="AF395" s="121"/>
      <c r="AP395" s="121"/>
      <c r="AZ395" s="121"/>
      <c r="BA395" s="121"/>
      <c r="BB395" s="121"/>
      <c r="BC395" s="121"/>
      <c r="BD395" s="121"/>
      <c r="BE395" s="121"/>
      <c r="BF395" s="121"/>
      <c r="BG395" s="121"/>
      <c r="BJ395" s="121"/>
      <c r="BT395" s="121"/>
      <c r="CD395" s="121"/>
      <c r="CN395" s="121"/>
      <c r="CX395" s="121"/>
      <c r="DH395" s="121"/>
      <c r="DR395" s="121"/>
      <c r="EB395" s="121"/>
      <c r="EL395" s="121"/>
      <c r="EV395" s="121"/>
      <c r="FF395" s="121"/>
      <c r="FP395" s="121"/>
      <c r="FZ395" s="121"/>
      <c r="GJ395" s="121"/>
      <c r="GT395" s="121"/>
      <c r="HD395" s="121"/>
      <c r="HN395" s="121"/>
      <c r="HX395" s="121"/>
      <c r="IH395" s="121"/>
    </row>
    <row xmlns:x14ac="http://schemas.microsoft.com/office/spreadsheetml/2009/9/ac" r="396" s="3" customFormat="true" x14ac:dyDescent="0.25">
      <c r="A396" s="383"/>
      <c r="B396" s="121"/>
      <c r="L396" s="121"/>
      <c r="V396" s="121"/>
      <c r="AF396" s="121"/>
      <c r="AP396" s="121"/>
      <c r="AZ396" s="121"/>
      <c r="BA396" s="121"/>
      <c r="BB396" s="121"/>
      <c r="BC396" s="121"/>
      <c r="BD396" s="121"/>
      <c r="BE396" s="121"/>
      <c r="BF396" s="121"/>
      <c r="BG396" s="121"/>
      <c r="BJ396" s="121"/>
      <c r="BT396" s="121"/>
      <c r="CD396" s="121"/>
      <c r="CN396" s="121"/>
      <c r="CX396" s="121"/>
      <c r="DH396" s="121"/>
      <c r="DR396" s="121"/>
      <c r="EB396" s="121"/>
      <c r="EL396" s="121"/>
      <c r="EV396" s="121"/>
      <c r="FF396" s="121"/>
      <c r="FP396" s="121"/>
      <c r="FZ396" s="121"/>
      <c r="GJ396" s="121"/>
      <c r="GT396" s="121"/>
      <c r="HD396" s="121"/>
      <c r="HN396" s="121"/>
      <c r="HX396" s="121"/>
      <c r="IH396" s="121"/>
    </row>
    <row xmlns:x14ac="http://schemas.microsoft.com/office/spreadsheetml/2009/9/ac" r="397" s="3" customFormat="true" x14ac:dyDescent="0.25">
      <c r="A397" s="383"/>
      <c r="B397" s="121"/>
      <c r="L397" s="121"/>
      <c r="V397" s="121"/>
      <c r="AF397" s="121"/>
      <c r="AP397" s="121"/>
      <c r="AZ397" s="121"/>
      <c r="BA397" s="121"/>
      <c r="BB397" s="121"/>
      <c r="BC397" s="121"/>
      <c r="BD397" s="121"/>
      <c r="BE397" s="121"/>
      <c r="BF397" s="121"/>
      <c r="BG397" s="121"/>
      <c r="BJ397" s="121"/>
      <c r="BT397" s="121"/>
      <c r="CD397" s="121"/>
      <c r="CN397" s="121"/>
      <c r="CX397" s="121"/>
      <c r="DH397" s="121"/>
      <c r="DR397" s="121"/>
      <c r="EB397" s="121"/>
      <c r="EL397" s="121"/>
      <c r="EV397" s="121"/>
      <c r="FF397" s="121"/>
      <c r="FP397" s="121"/>
      <c r="FZ397" s="121"/>
      <c r="GJ397" s="121"/>
      <c r="GT397" s="121"/>
      <c r="HD397" s="121"/>
      <c r="HN397" s="121"/>
      <c r="HX397" s="121"/>
      <c r="IH397" s="121"/>
    </row>
    <row xmlns:x14ac="http://schemas.microsoft.com/office/spreadsheetml/2009/9/ac" r="398" s="3" customFormat="true" x14ac:dyDescent="0.25">
      <c r="A398" s="383"/>
      <c r="B398" s="121"/>
      <c r="L398" s="121"/>
      <c r="V398" s="121"/>
      <c r="AF398" s="121"/>
      <c r="AP398" s="121"/>
      <c r="AZ398" s="121"/>
      <c r="BA398" s="121"/>
      <c r="BB398" s="121"/>
      <c r="BC398" s="121"/>
      <c r="BD398" s="121"/>
      <c r="BE398" s="121"/>
      <c r="BF398" s="121"/>
      <c r="BG398" s="121"/>
      <c r="BJ398" s="121"/>
      <c r="BT398" s="121"/>
      <c r="CD398" s="121"/>
      <c r="CN398" s="121"/>
      <c r="CX398" s="121"/>
      <c r="DH398" s="121"/>
      <c r="DR398" s="121"/>
      <c r="EB398" s="121"/>
      <c r="EL398" s="121"/>
      <c r="EV398" s="121"/>
      <c r="FF398" s="121"/>
      <c r="FP398" s="121"/>
      <c r="FZ398" s="121"/>
      <c r="GJ398" s="121"/>
      <c r="GT398" s="121"/>
      <c r="HD398" s="121"/>
      <c r="HN398" s="121"/>
      <c r="HX398" s="121"/>
      <c r="IH398" s="121"/>
    </row>
    <row xmlns:x14ac="http://schemas.microsoft.com/office/spreadsheetml/2009/9/ac" r="399" s="3" customFormat="true" x14ac:dyDescent="0.25">
      <c r="A399" s="383"/>
      <c r="B399" s="121"/>
      <c r="L399" s="121"/>
      <c r="V399" s="121"/>
      <c r="AF399" s="121"/>
      <c r="AP399" s="121"/>
      <c r="AZ399" s="121"/>
      <c r="BA399" s="121"/>
      <c r="BB399" s="121"/>
      <c r="BC399" s="121"/>
      <c r="BD399" s="121"/>
      <c r="BE399" s="121"/>
      <c r="BF399" s="121"/>
      <c r="BG399" s="121"/>
      <c r="BJ399" s="121"/>
      <c r="BT399" s="121"/>
      <c r="CD399" s="121"/>
      <c r="CN399" s="121"/>
      <c r="CX399" s="121"/>
      <c r="DH399" s="121"/>
      <c r="DR399" s="121"/>
      <c r="EB399" s="121"/>
      <c r="EL399" s="121"/>
      <c r="EV399" s="121"/>
      <c r="FF399" s="121"/>
      <c r="FP399" s="121"/>
      <c r="FZ399" s="121"/>
      <c r="GJ399" s="121"/>
      <c r="GT399" s="121"/>
      <c r="HD399" s="121"/>
      <c r="HN399" s="121"/>
      <c r="HX399" s="121"/>
      <c r="IH399" s="121"/>
    </row>
    <row xmlns:x14ac="http://schemas.microsoft.com/office/spreadsheetml/2009/9/ac" r="400" s="3" customFormat="true" x14ac:dyDescent="0.25">
      <c r="A400" s="383"/>
      <c r="B400" s="121"/>
      <c r="L400" s="121"/>
      <c r="V400" s="121"/>
      <c r="AF400" s="121"/>
      <c r="AP400" s="121"/>
      <c r="AZ400" s="121"/>
      <c r="BA400" s="121"/>
      <c r="BB400" s="121"/>
      <c r="BC400" s="121"/>
      <c r="BD400" s="121"/>
      <c r="BE400" s="121"/>
      <c r="BF400" s="121"/>
      <c r="BG400" s="121"/>
      <c r="BJ400" s="121"/>
      <c r="BT400" s="121"/>
      <c r="CD400" s="121"/>
      <c r="CN400" s="121"/>
      <c r="CX400" s="121"/>
      <c r="DH400" s="121"/>
      <c r="DR400" s="121"/>
      <c r="EB400" s="121"/>
      <c r="EL400" s="121"/>
      <c r="EV400" s="121"/>
      <c r="FF400" s="121"/>
      <c r="FP400" s="121"/>
      <c r="FZ400" s="121"/>
      <c r="GJ400" s="121"/>
      <c r="GT400" s="121"/>
      <c r="HD400" s="121"/>
      <c r="HN400" s="121"/>
      <c r="HX400" s="121"/>
      <c r="IH400" s="121"/>
    </row>
    <row xmlns:x14ac="http://schemas.microsoft.com/office/spreadsheetml/2009/9/ac" r="401" s="3" customFormat="true" x14ac:dyDescent="0.25">
      <c r="A401" s="383"/>
      <c r="B401" s="121"/>
      <c r="L401" s="121"/>
      <c r="V401" s="121"/>
      <c r="AF401" s="121"/>
      <c r="AP401" s="121"/>
      <c r="AZ401" s="121"/>
      <c r="BA401" s="121"/>
      <c r="BB401" s="121"/>
      <c r="BC401" s="121"/>
      <c r="BD401" s="121"/>
      <c r="BE401" s="121"/>
      <c r="BF401" s="121"/>
      <c r="BG401" s="121"/>
      <c r="BJ401" s="121"/>
      <c r="BT401" s="121"/>
      <c r="CD401" s="121"/>
      <c r="CN401" s="121"/>
      <c r="CX401" s="121"/>
      <c r="DH401" s="121"/>
      <c r="DR401" s="121"/>
      <c r="EB401" s="121"/>
      <c r="EL401" s="121"/>
      <c r="EV401" s="121"/>
      <c r="FF401" s="121"/>
      <c r="FP401" s="121"/>
      <c r="FZ401" s="121"/>
      <c r="GJ401" s="121"/>
      <c r="GT401" s="121"/>
      <c r="HD401" s="121"/>
      <c r="HN401" s="121"/>
      <c r="HX401" s="121"/>
      <c r="IH401" s="121"/>
    </row>
    <row xmlns:x14ac="http://schemas.microsoft.com/office/spreadsheetml/2009/9/ac" r="402" s="3" customFormat="true" x14ac:dyDescent="0.25">
      <c r="A402" s="383"/>
      <c r="B402" s="121"/>
      <c r="L402" s="121"/>
      <c r="V402" s="121"/>
      <c r="AF402" s="121"/>
      <c r="AP402" s="121"/>
      <c r="AZ402" s="121"/>
      <c r="BA402" s="121"/>
      <c r="BB402" s="121"/>
      <c r="BC402" s="121"/>
      <c r="BD402" s="121"/>
      <c r="BE402" s="121"/>
      <c r="BF402" s="121"/>
      <c r="BG402" s="121"/>
      <c r="BJ402" s="121"/>
      <c r="BT402" s="121"/>
      <c r="CD402" s="121"/>
      <c r="CN402" s="121"/>
      <c r="CX402" s="121"/>
      <c r="DH402" s="121"/>
      <c r="DR402" s="121"/>
      <c r="EB402" s="121"/>
      <c r="EL402" s="121"/>
      <c r="EV402" s="121"/>
      <c r="FF402" s="121"/>
      <c r="FP402" s="121"/>
      <c r="FZ402" s="121"/>
      <c r="GJ402" s="121"/>
      <c r="GT402" s="121"/>
      <c r="HD402" s="121"/>
      <c r="HN402" s="121"/>
      <c r="HX402" s="121"/>
      <c r="IH402" s="121"/>
    </row>
    <row xmlns:x14ac="http://schemas.microsoft.com/office/spreadsheetml/2009/9/ac" r="403" s="3" customFormat="true" x14ac:dyDescent="0.25">
      <c r="A403" s="383"/>
      <c r="B403" s="121"/>
      <c r="L403" s="121"/>
      <c r="V403" s="121"/>
      <c r="AF403" s="121"/>
      <c r="AP403" s="121"/>
      <c r="AZ403" s="121"/>
      <c r="BA403" s="121"/>
      <c r="BB403" s="121"/>
      <c r="BC403" s="121"/>
      <c r="BD403" s="121"/>
      <c r="BE403" s="121"/>
      <c r="BF403" s="121"/>
      <c r="BG403" s="121"/>
      <c r="BJ403" s="121"/>
      <c r="BT403" s="121"/>
      <c r="CD403" s="121"/>
      <c r="CN403" s="121"/>
      <c r="CX403" s="121"/>
      <c r="DH403" s="121"/>
      <c r="DR403" s="121"/>
      <c r="EB403" s="121"/>
      <c r="EL403" s="121"/>
      <c r="EV403" s="121"/>
      <c r="FF403" s="121"/>
      <c r="FP403" s="121"/>
      <c r="FZ403" s="121"/>
      <c r="GJ403" s="121"/>
      <c r="GT403" s="121"/>
      <c r="HD403" s="121"/>
      <c r="HN403" s="121"/>
      <c r="HX403" s="121"/>
      <c r="IH403" s="121"/>
    </row>
    <row xmlns:x14ac="http://schemas.microsoft.com/office/spreadsheetml/2009/9/ac" r="404" s="3" customFormat="true" x14ac:dyDescent="0.25">
      <c r="A404" s="383"/>
      <c r="B404" s="121"/>
      <c r="L404" s="121"/>
      <c r="V404" s="121"/>
      <c r="AF404" s="121"/>
      <c r="AP404" s="121"/>
      <c r="AZ404" s="121"/>
      <c r="BA404" s="121"/>
      <c r="BB404" s="121"/>
      <c r="BC404" s="121"/>
      <c r="BD404" s="121"/>
      <c r="BE404" s="121"/>
      <c r="BF404" s="121"/>
      <c r="BG404" s="121"/>
      <c r="BJ404" s="121"/>
      <c r="BT404" s="121"/>
      <c r="CD404" s="121"/>
      <c r="CN404" s="121"/>
      <c r="CX404" s="121"/>
      <c r="DH404" s="121"/>
      <c r="DR404" s="121"/>
      <c r="EB404" s="121"/>
      <c r="EL404" s="121"/>
      <c r="EV404" s="121"/>
      <c r="FF404" s="121"/>
      <c r="FP404" s="121"/>
      <c r="FZ404" s="121"/>
      <c r="GJ404" s="121"/>
      <c r="GT404" s="121"/>
      <c r="HD404" s="121"/>
      <c r="HN404" s="121"/>
      <c r="HX404" s="121"/>
      <c r="IH404" s="121"/>
    </row>
    <row xmlns:x14ac="http://schemas.microsoft.com/office/spreadsheetml/2009/9/ac" r="405" s="3" customFormat="true" x14ac:dyDescent="0.25">
      <c r="A405" s="383"/>
      <c r="B405" s="121"/>
      <c r="L405" s="121"/>
      <c r="V405" s="121"/>
      <c r="AF405" s="121"/>
      <c r="AP405" s="121"/>
      <c r="AZ405" s="121"/>
      <c r="BA405" s="121"/>
      <c r="BB405" s="121"/>
      <c r="BC405" s="121"/>
      <c r="BD405" s="121"/>
      <c r="BE405" s="121"/>
      <c r="BF405" s="121"/>
      <c r="BG405" s="121"/>
      <c r="BJ405" s="121"/>
      <c r="BT405" s="121"/>
      <c r="CD405" s="121"/>
      <c r="CN405" s="121"/>
      <c r="CX405" s="121"/>
      <c r="DH405" s="121"/>
      <c r="DR405" s="121"/>
      <c r="EB405" s="121"/>
      <c r="EL405" s="121"/>
      <c r="EV405" s="121"/>
      <c r="FF405" s="121"/>
      <c r="FP405" s="121"/>
      <c r="FZ405" s="121"/>
      <c r="GJ405" s="121"/>
      <c r="GT405" s="121"/>
      <c r="HD405" s="121"/>
      <c r="HN405" s="121"/>
      <c r="HX405" s="121"/>
      <c r="IH405" s="121"/>
    </row>
    <row xmlns:x14ac="http://schemas.microsoft.com/office/spreadsheetml/2009/9/ac" r="406" s="3" customFormat="true" x14ac:dyDescent="0.25">
      <c r="A406" s="383"/>
      <c r="B406" s="121"/>
      <c r="L406" s="121"/>
      <c r="V406" s="121"/>
      <c r="AF406" s="121"/>
      <c r="AP406" s="121"/>
      <c r="AZ406" s="121"/>
      <c r="BA406" s="121"/>
      <c r="BB406" s="121"/>
      <c r="BC406" s="121"/>
      <c r="BD406" s="121"/>
      <c r="BE406" s="121"/>
      <c r="BF406" s="121"/>
      <c r="BG406" s="121"/>
      <c r="BJ406" s="121"/>
      <c r="BT406" s="121"/>
      <c r="CD406" s="121"/>
      <c r="CN406" s="121"/>
      <c r="CX406" s="121"/>
      <c r="DH406" s="121"/>
      <c r="DR406" s="121"/>
      <c r="EB406" s="121"/>
      <c r="EL406" s="121"/>
      <c r="EV406" s="121"/>
      <c r="FF406" s="121"/>
      <c r="FP406" s="121"/>
      <c r="FZ406" s="121"/>
      <c r="GJ406" s="121"/>
      <c r="GT406" s="121"/>
      <c r="HD406" s="121"/>
      <c r="HN406" s="121"/>
      <c r="HX406" s="121"/>
      <c r="IH406" s="121"/>
    </row>
    <row xmlns:x14ac="http://schemas.microsoft.com/office/spreadsheetml/2009/9/ac" r="407" s="3" customFormat="true" x14ac:dyDescent="0.25">
      <c r="A407" s="383"/>
      <c r="B407" s="121"/>
      <c r="L407" s="121"/>
      <c r="V407" s="121"/>
      <c r="AF407" s="121"/>
      <c r="AP407" s="121"/>
      <c r="AZ407" s="121"/>
      <c r="BA407" s="121"/>
      <c r="BB407" s="121"/>
      <c r="BC407" s="121"/>
      <c r="BD407" s="121"/>
      <c r="BE407" s="121"/>
      <c r="BF407" s="121"/>
      <c r="BG407" s="121"/>
      <c r="BJ407" s="121"/>
      <c r="BT407" s="121"/>
      <c r="CD407" s="121"/>
      <c r="CN407" s="121"/>
      <c r="CX407" s="121"/>
      <c r="DH407" s="121"/>
      <c r="DR407" s="121"/>
      <c r="EB407" s="121"/>
      <c r="EL407" s="121"/>
      <c r="EV407" s="121"/>
      <c r="FF407" s="121"/>
      <c r="FP407" s="121"/>
      <c r="FZ407" s="121"/>
      <c r="GJ407" s="121"/>
      <c r="GT407" s="121"/>
      <c r="HD407" s="121"/>
      <c r="HN407" s="121"/>
      <c r="HX407" s="121"/>
      <c r="IH407" s="121"/>
    </row>
    <row xmlns:x14ac="http://schemas.microsoft.com/office/spreadsheetml/2009/9/ac" r="408" s="3" customFormat="true" x14ac:dyDescent="0.25">
      <c r="A408" s="383"/>
      <c r="B408" s="121"/>
      <c r="L408" s="121"/>
      <c r="V408" s="121"/>
      <c r="AF408" s="121"/>
      <c r="AP408" s="121"/>
      <c r="AZ408" s="121"/>
      <c r="BA408" s="121"/>
      <c r="BB408" s="121"/>
      <c r="BC408" s="121"/>
      <c r="BD408" s="121"/>
      <c r="BE408" s="121"/>
      <c r="BF408" s="121"/>
      <c r="BG408" s="121"/>
      <c r="BJ408" s="121"/>
      <c r="BT408" s="121"/>
      <c r="CD408" s="121"/>
      <c r="CN408" s="121"/>
      <c r="CX408" s="121"/>
      <c r="DH408" s="121"/>
      <c r="DR408" s="121"/>
      <c r="EB408" s="121"/>
      <c r="EL408" s="121"/>
      <c r="EV408" s="121"/>
      <c r="FF408" s="121"/>
      <c r="FP408" s="121"/>
      <c r="FZ408" s="121"/>
      <c r="GJ408" s="121"/>
      <c r="GT408" s="121"/>
      <c r="HD408" s="121"/>
      <c r="HN408" s="121"/>
      <c r="HX408" s="121"/>
      <c r="IH408" s="121"/>
    </row>
    <row xmlns:x14ac="http://schemas.microsoft.com/office/spreadsheetml/2009/9/ac" r="409" s="3" customFormat="true" x14ac:dyDescent="0.25">
      <c r="A409" s="383"/>
      <c r="B409" s="121"/>
      <c r="L409" s="121"/>
      <c r="V409" s="121"/>
      <c r="AF409" s="121"/>
      <c r="AP409" s="121"/>
      <c r="AZ409" s="121"/>
      <c r="BA409" s="121"/>
      <c r="BB409" s="121"/>
      <c r="BC409" s="121"/>
      <c r="BD409" s="121"/>
      <c r="BE409" s="121"/>
      <c r="BF409" s="121"/>
      <c r="BG409" s="121"/>
      <c r="BJ409" s="121"/>
      <c r="BT409" s="121"/>
      <c r="CD409" s="121"/>
      <c r="CN409" s="121"/>
      <c r="CX409" s="121"/>
      <c r="DH409" s="121"/>
      <c r="DR409" s="121"/>
      <c r="EB409" s="121"/>
      <c r="EL409" s="121"/>
      <c r="EV409" s="121"/>
      <c r="FF409" s="121"/>
      <c r="FP409" s="121"/>
      <c r="FZ409" s="121"/>
      <c r="GJ409" s="121"/>
      <c r="GT409" s="121"/>
      <c r="HD409" s="121"/>
      <c r="HN409" s="121"/>
      <c r="HX409" s="121"/>
      <c r="IH409" s="121"/>
    </row>
    <row xmlns:x14ac="http://schemas.microsoft.com/office/spreadsheetml/2009/9/ac" r="410" s="3" customFormat="true" x14ac:dyDescent="0.25">
      <c r="A410" s="383"/>
      <c r="B410" s="121"/>
      <c r="L410" s="121"/>
      <c r="V410" s="121"/>
      <c r="AF410" s="121"/>
      <c r="AP410" s="121"/>
      <c r="AZ410" s="121"/>
      <c r="BA410" s="121"/>
      <c r="BB410" s="121"/>
      <c r="BC410" s="121"/>
      <c r="BD410" s="121"/>
      <c r="BE410" s="121"/>
      <c r="BF410" s="121"/>
      <c r="BG410" s="121"/>
      <c r="BJ410" s="121"/>
      <c r="BT410" s="121"/>
      <c r="CD410" s="121"/>
      <c r="CN410" s="121"/>
      <c r="CX410" s="121"/>
      <c r="DH410" s="121"/>
      <c r="DR410" s="121"/>
      <c r="EB410" s="121"/>
      <c r="EL410" s="121"/>
      <c r="EV410" s="121"/>
      <c r="FF410" s="121"/>
      <c r="FP410" s="121"/>
      <c r="FZ410" s="121"/>
      <c r="GJ410" s="121"/>
      <c r="GT410" s="121"/>
      <c r="HD410" s="121"/>
      <c r="HN410" s="121"/>
      <c r="HX410" s="121"/>
      <c r="IH410" s="121"/>
    </row>
    <row xmlns:x14ac="http://schemas.microsoft.com/office/spreadsheetml/2009/9/ac" r="411" s="3" customFormat="true" x14ac:dyDescent="0.25">
      <c r="A411" s="383"/>
      <c r="B411" s="121"/>
      <c r="L411" s="121"/>
      <c r="V411" s="121"/>
      <c r="AF411" s="121"/>
      <c r="AP411" s="121"/>
      <c r="AZ411" s="121"/>
      <c r="BA411" s="121"/>
      <c r="BB411" s="121"/>
      <c r="BC411" s="121"/>
      <c r="BD411" s="121"/>
      <c r="BE411" s="121"/>
      <c r="BF411" s="121"/>
      <c r="BG411" s="121"/>
      <c r="BJ411" s="121"/>
      <c r="BT411" s="121"/>
      <c r="CD411" s="121"/>
      <c r="CN411" s="121"/>
      <c r="CX411" s="121"/>
      <c r="DH411" s="121"/>
      <c r="DR411" s="121"/>
      <c r="EB411" s="121"/>
      <c r="EL411" s="121"/>
      <c r="EV411" s="121"/>
      <c r="FF411" s="121"/>
      <c r="FP411" s="121"/>
      <c r="FZ411" s="121"/>
      <c r="GJ411" s="121"/>
      <c r="GT411" s="121"/>
      <c r="HD411" s="121"/>
      <c r="HN411" s="121"/>
      <c r="HX411" s="121"/>
      <c r="IH411" s="121"/>
    </row>
    <row xmlns:x14ac="http://schemas.microsoft.com/office/spreadsheetml/2009/9/ac" r="412" s="3" customFormat="true" x14ac:dyDescent="0.25">
      <c r="A412" s="383"/>
      <c r="B412" s="121"/>
      <c r="L412" s="121"/>
      <c r="V412" s="121"/>
      <c r="AF412" s="121"/>
      <c r="AP412" s="121"/>
      <c r="AZ412" s="121"/>
      <c r="BA412" s="121"/>
      <c r="BB412" s="121"/>
      <c r="BC412" s="121"/>
      <c r="BD412" s="121"/>
      <c r="BE412" s="121"/>
      <c r="BF412" s="121"/>
      <c r="BG412" s="121"/>
      <c r="BJ412" s="121"/>
      <c r="BT412" s="121"/>
      <c r="CD412" s="121"/>
      <c r="CN412" s="121"/>
      <c r="CX412" s="121"/>
      <c r="DH412" s="121"/>
      <c r="DR412" s="121"/>
      <c r="EB412" s="121"/>
      <c r="EL412" s="121"/>
      <c r="EV412" s="121"/>
      <c r="FF412" s="121"/>
      <c r="FP412" s="121"/>
      <c r="FZ412" s="121"/>
      <c r="GJ412" s="121"/>
      <c r="GT412" s="121"/>
      <c r="HD412" s="121"/>
      <c r="HN412" s="121"/>
      <c r="HX412" s="121"/>
      <c r="IH412" s="121"/>
    </row>
    <row xmlns:x14ac="http://schemas.microsoft.com/office/spreadsheetml/2009/9/ac" r="413" s="3" customFormat="true" x14ac:dyDescent="0.25">
      <c r="A413" s="383"/>
      <c r="B413" s="121"/>
      <c r="L413" s="121"/>
      <c r="V413" s="121"/>
      <c r="AF413" s="121"/>
      <c r="AP413" s="121"/>
      <c r="AZ413" s="121"/>
      <c r="BA413" s="121"/>
      <c r="BB413" s="121"/>
      <c r="BC413" s="121"/>
      <c r="BD413" s="121"/>
      <c r="BE413" s="121"/>
      <c r="BF413" s="121"/>
      <c r="BG413" s="121"/>
      <c r="BJ413" s="121"/>
      <c r="BT413" s="121"/>
      <c r="CD413" s="121"/>
      <c r="CN413" s="121"/>
      <c r="CX413" s="121"/>
      <c r="DH413" s="121"/>
      <c r="DR413" s="121"/>
      <c r="EB413" s="121"/>
      <c r="EL413" s="121"/>
      <c r="EV413" s="121"/>
      <c r="FF413" s="121"/>
      <c r="FP413" s="121"/>
      <c r="FZ413" s="121"/>
      <c r="GJ413" s="121"/>
      <c r="GT413" s="121"/>
      <c r="HD413" s="121"/>
      <c r="HN413" s="121"/>
      <c r="HX413" s="121"/>
      <c r="IH413" s="121"/>
    </row>
    <row xmlns:x14ac="http://schemas.microsoft.com/office/spreadsheetml/2009/9/ac" r="414" s="3" customFormat="true" x14ac:dyDescent="0.25">
      <c r="A414" s="383"/>
      <c r="B414" s="121"/>
      <c r="L414" s="121"/>
      <c r="V414" s="121"/>
      <c r="AF414" s="121"/>
      <c r="AP414" s="121"/>
      <c r="AZ414" s="121"/>
      <c r="BA414" s="121"/>
      <c r="BB414" s="121"/>
      <c r="BC414" s="121"/>
      <c r="BD414" s="121"/>
      <c r="BE414" s="121"/>
      <c r="BF414" s="121"/>
      <c r="BG414" s="121"/>
      <c r="BJ414" s="121"/>
      <c r="BT414" s="121"/>
      <c r="CD414" s="121"/>
      <c r="CN414" s="121"/>
      <c r="CX414" s="121"/>
      <c r="DH414" s="121"/>
      <c r="DR414" s="121"/>
      <c r="EB414" s="121"/>
      <c r="EL414" s="121"/>
      <c r="EV414" s="121"/>
      <c r="FF414" s="121"/>
      <c r="FP414" s="121"/>
      <c r="FZ414" s="121"/>
      <c r="GJ414" s="121"/>
      <c r="GT414" s="121"/>
      <c r="HD414" s="121"/>
      <c r="HN414" s="121"/>
      <c r="HX414" s="121"/>
      <c r="IH414" s="121"/>
    </row>
    <row xmlns:x14ac="http://schemas.microsoft.com/office/spreadsheetml/2009/9/ac" r="415" s="3" customFormat="true" x14ac:dyDescent="0.25">
      <c r="A415" s="383"/>
      <c r="B415" s="121"/>
      <c r="L415" s="121"/>
      <c r="V415" s="121"/>
      <c r="AF415" s="121"/>
      <c r="AP415" s="121"/>
      <c r="AZ415" s="121"/>
      <c r="BA415" s="121"/>
      <c r="BB415" s="121"/>
      <c r="BC415" s="121"/>
      <c r="BD415" s="121"/>
      <c r="BE415" s="121"/>
      <c r="BF415" s="121"/>
      <c r="BG415" s="121"/>
      <c r="BJ415" s="121"/>
      <c r="BT415" s="121"/>
      <c r="CD415" s="121"/>
      <c r="CN415" s="121"/>
      <c r="CX415" s="121"/>
      <c r="DH415" s="121"/>
      <c r="DR415" s="121"/>
      <c r="EB415" s="121"/>
      <c r="EL415" s="121"/>
      <c r="EV415" s="121"/>
      <c r="FF415" s="121"/>
      <c r="FP415" s="121"/>
      <c r="FZ415" s="121"/>
      <c r="GJ415" s="121"/>
      <c r="GT415" s="121"/>
      <c r="HD415" s="121"/>
      <c r="HN415" s="121"/>
      <c r="HX415" s="121"/>
      <c r="IH415" s="121"/>
    </row>
    <row xmlns:x14ac="http://schemas.microsoft.com/office/spreadsheetml/2009/9/ac" r="416" s="3" customFormat="true" x14ac:dyDescent="0.25">
      <c r="A416" s="383"/>
      <c r="B416" s="121"/>
      <c r="L416" s="121"/>
      <c r="V416" s="121"/>
      <c r="AF416" s="121"/>
      <c r="AP416" s="121"/>
      <c r="AZ416" s="121"/>
      <c r="BA416" s="121"/>
      <c r="BB416" s="121"/>
      <c r="BC416" s="121"/>
      <c r="BD416" s="121"/>
      <c r="BE416" s="121"/>
      <c r="BF416" s="121"/>
      <c r="BG416" s="121"/>
      <c r="BJ416" s="121"/>
      <c r="BT416" s="121"/>
      <c r="CD416" s="121"/>
      <c r="CN416" s="121"/>
      <c r="CX416" s="121"/>
      <c r="DH416" s="121"/>
      <c r="DR416" s="121"/>
      <c r="EB416" s="121"/>
      <c r="EL416" s="121"/>
      <c r="EV416" s="121"/>
      <c r="FF416" s="121"/>
      <c r="FP416" s="121"/>
      <c r="FZ416" s="121"/>
      <c r="GJ416" s="121"/>
      <c r="GT416" s="121"/>
      <c r="HD416" s="121"/>
      <c r="HN416" s="121"/>
      <c r="HX416" s="121"/>
      <c r="IH416" s="121"/>
    </row>
    <row xmlns:x14ac="http://schemas.microsoft.com/office/spreadsheetml/2009/9/ac" r="417" s="3" customFormat="true" x14ac:dyDescent="0.25">
      <c r="A417" s="383"/>
      <c r="B417" s="121"/>
      <c r="L417" s="121"/>
      <c r="V417" s="121"/>
      <c r="AF417" s="121"/>
      <c r="AP417" s="121"/>
      <c r="AZ417" s="121"/>
      <c r="BA417" s="121"/>
      <c r="BB417" s="121"/>
      <c r="BC417" s="121"/>
      <c r="BD417" s="121"/>
      <c r="BE417" s="121"/>
      <c r="BF417" s="121"/>
      <c r="BG417" s="121"/>
      <c r="BJ417" s="121"/>
      <c r="BT417" s="121"/>
      <c r="CD417" s="121"/>
      <c r="CN417" s="121"/>
      <c r="CX417" s="121"/>
      <c r="DH417" s="121"/>
      <c r="DR417" s="121"/>
      <c r="EB417" s="121"/>
      <c r="EL417" s="121"/>
      <c r="EV417" s="121"/>
      <c r="FF417" s="121"/>
      <c r="FP417" s="121"/>
      <c r="FZ417" s="121"/>
      <c r="GJ417" s="121"/>
      <c r="GT417" s="121"/>
      <c r="HD417" s="121"/>
      <c r="HN417" s="121"/>
      <c r="HX417" s="121"/>
      <c r="IH417" s="121"/>
    </row>
    <row xmlns:x14ac="http://schemas.microsoft.com/office/spreadsheetml/2009/9/ac" r="418" s="3" customFormat="true" x14ac:dyDescent="0.25">
      <c r="A418" s="383"/>
      <c r="B418" s="121"/>
      <c r="L418" s="121"/>
      <c r="V418" s="121"/>
      <c r="AF418" s="121"/>
      <c r="AP418" s="121"/>
      <c r="AZ418" s="121"/>
      <c r="BA418" s="121"/>
      <c r="BB418" s="121"/>
      <c r="BC418" s="121"/>
      <c r="BD418" s="121"/>
      <c r="BE418" s="121"/>
      <c r="BF418" s="121"/>
      <c r="BG418" s="121"/>
      <c r="BJ418" s="121"/>
      <c r="BT418" s="121"/>
      <c r="CD418" s="121"/>
      <c r="CN418" s="121"/>
      <c r="CX418" s="121"/>
      <c r="DH418" s="121"/>
      <c r="DR418" s="121"/>
      <c r="EB418" s="121"/>
      <c r="EL418" s="121"/>
      <c r="EV418" s="121"/>
      <c r="FF418" s="121"/>
      <c r="FP418" s="121"/>
      <c r="FZ418" s="121"/>
      <c r="GJ418" s="121"/>
      <c r="GT418" s="121"/>
      <c r="HD418" s="121"/>
      <c r="HN418" s="121"/>
      <c r="HX418" s="121"/>
      <c r="IH418" s="121"/>
    </row>
    <row xmlns:x14ac="http://schemas.microsoft.com/office/spreadsheetml/2009/9/ac" r="419" s="3" customFormat="true" x14ac:dyDescent="0.25">
      <c r="A419" s="383"/>
      <c r="B419" s="121"/>
      <c r="L419" s="121"/>
      <c r="V419" s="121"/>
      <c r="AF419" s="121"/>
      <c r="AP419" s="121"/>
      <c r="AZ419" s="121"/>
      <c r="BA419" s="121"/>
      <c r="BB419" s="121"/>
      <c r="BC419" s="121"/>
      <c r="BD419" s="121"/>
      <c r="BE419" s="121"/>
      <c r="BF419" s="121"/>
      <c r="BG419" s="121"/>
      <c r="BJ419" s="121"/>
      <c r="BT419" s="121"/>
      <c r="CD419" s="121"/>
      <c r="CN419" s="121"/>
      <c r="CX419" s="121"/>
      <c r="DH419" s="121"/>
      <c r="DR419" s="121"/>
      <c r="EB419" s="121"/>
      <c r="EL419" s="121"/>
      <c r="EV419" s="121"/>
      <c r="FF419" s="121"/>
      <c r="FP419" s="121"/>
      <c r="FZ419" s="121"/>
      <c r="GJ419" s="121"/>
      <c r="GT419" s="121"/>
      <c r="HD419" s="121"/>
      <c r="HN419" s="121"/>
      <c r="HX419" s="121"/>
      <c r="IH419" s="121"/>
    </row>
    <row xmlns:x14ac="http://schemas.microsoft.com/office/spreadsheetml/2009/9/ac" r="420" s="3" customFormat="true" x14ac:dyDescent="0.25">
      <c r="A420" s="383"/>
      <c r="B420" s="121"/>
      <c r="L420" s="121"/>
      <c r="V420" s="121"/>
      <c r="AF420" s="121"/>
      <c r="AP420" s="121"/>
      <c r="AZ420" s="121"/>
      <c r="BA420" s="121"/>
      <c r="BB420" s="121"/>
      <c r="BC420" s="121"/>
      <c r="BD420" s="121"/>
      <c r="BE420" s="121"/>
      <c r="BF420" s="121"/>
      <c r="BG420" s="121"/>
      <c r="BJ420" s="121"/>
      <c r="BT420" s="121"/>
      <c r="CD420" s="121"/>
      <c r="CN420" s="121"/>
      <c r="CX420" s="121"/>
      <c r="DH420" s="121"/>
      <c r="DR420" s="121"/>
      <c r="EB420" s="121"/>
      <c r="EL420" s="121"/>
      <c r="EV420" s="121"/>
      <c r="FF420" s="121"/>
      <c r="FP420" s="121"/>
      <c r="FZ420" s="121"/>
      <c r="GJ420" s="121"/>
      <c r="GT420" s="121"/>
      <c r="HD420" s="121"/>
      <c r="HN420" s="121"/>
      <c r="HX420" s="121"/>
      <c r="IH420" s="121"/>
    </row>
    <row xmlns:x14ac="http://schemas.microsoft.com/office/spreadsheetml/2009/9/ac" r="421" s="3" customFormat="true" x14ac:dyDescent="0.25">
      <c r="A421" s="383"/>
      <c r="B421" s="121"/>
      <c r="L421" s="121"/>
      <c r="V421" s="121"/>
      <c r="AF421" s="121"/>
      <c r="AP421" s="121"/>
      <c r="AZ421" s="121"/>
      <c r="BA421" s="121"/>
      <c r="BB421" s="121"/>
      <c r="BC421" s="121"/>
      <c r="BD421" s="121"/>
      <c r="BE421" s="121"/>
      <c r="BF421" s="121"/>
      <c r="BG421" s="121"/>
      <c r="BJ421" s="121"/>
      <c r="BT421" s="121"/>
      <c r="CD421" s="121"/>
      <c r="CN421" s="121"/>
      <c r="CX421" s="121"/>
      <c r="DH421" s="121"/>
      <c r="DR421" s="121"/>
      <c r="EB421" s="121"/>
      <c r="EL421" s="121"/>
      <c r="EV421" s="121"/>
      <c r="FF421" s="121"/>
      <c r="FP421" s="121"/>
      <c r="FZ421" s="121"/>
      <c r="GJ421" s="121"/>
      <c r="GT421" s="121"/>
      <c r="HD421" s="121"/>
      <c r="HN421" s="121"/>
      <c r="HX421" s="121"/>
      <c r="IH421" s="121"/>
    </row>
    <row xmlns:x14ac="http://schemas.microsoft.com/office/spreadsheetml/2009/9/ac" r="422" s="3" customFormat="true" x14ac:dyDescent="0.25">
      <c r="A422" s="383"/>
      <c r="B422" s="121"/>
      <c r="L422" s="121"/>
      <c r="V422" s="121"/>
      <c r="AF422" s="121"/>
      <c r="AP422" s="121"/>
      <c r="AZ422" s="121"/>
      <c r="BA422" s="121"/>
      <c r="BB422" s="121"/>
      <c r="BC422" s="121"/>
      <c r="BD422" s="121"/>
      <c r="BE422" s="121"/>
      <c r="BF422" s="121"/>
      <c r="BG422" s="121"/>
      <c r="BJ422" s="121"/>
      <c r="BT422" s="121"/>
      <c r="CD422" s="121"/>
      <c r="CN422" s="121"/>
      <c r="CX422" s="121"/>
      <c r="DH422" s="121"/>
      <c r="DR422" s="121"/>
      <c r="EB422" s="121"/>
      <c r="EL422" s="121"/>
      <c r="EV422" s="121"/>
      <c r="FF422" s="121"/>
      <c r="FP422" s="121"/>
      <c r="FZ422" s="121"/>
      <c r="GJ422" s="121"/>
      <c r="GT422" s="121"/>
      <c r="HD422" s="121"/>
      <c r="HN422" s="121"/>
      <c r="HX422" s="121"/>
      <c r="IH422" s="121"/>
    </row>
    <row xmlns:x14ac="http://schemas.microsoft.com/office/spreadsheetml/2009/9/ac" r="423" s="3" customFormat="true" x14ac:dyDescent="0.25">
      <c r="A423" s="383"/>
      <c r="B423" s="121"/>
      <c r="L423" s="121"/>
      <c r="V423" s="121"/>
      <c r="AF423" s="121"/>
      <c r="AP423" s="121"/>
      <c r="AZ423" s="121"/>
      <c r="BA423" s="121"/>
      <c r="BB423" s="121"/>
      <c r="BC423" s="121"/>
      <c r="BD423" s="121"/>
      <c r="BE423" s="121"/>
      <c r="BF423" s="121"/>
      <c r="BG423" s="121"/>
      <c r="BJ423" s="121"/>
      <c r="BT423" s="121"/>
      <c r="CD423" s="121"/>
      <c r="CN423" s="121"/>
      <c r="CX423" s="121"/>
      <c r="DH423" s="121"/>
      <c r="DR423" s="121"/>
      <c r="EB423" s="121"/>
      <c r="EL423" s="121"/>
      <c r="EV423" s="121"/>
      <c r="FF423" s="121"/>
      <c r="FP423" s="121"/>
      <c r="FZ423" s="121"/>
      <c r="GJ423" s="121"/>
      <c r="GT423" s="121"/>
      <c r="HD423" s="121"/>
      <c r="HN423" s="121"/>
      <c r="HX423" s="121"/>
      <c r="IH423" s="121"/>
    </row>
    <row xmlns:x14ac="http://schemas.microsoft.com/office/spreadsheetml/2009/9/ac" r="424" s="3" customFormat="true" x14ac:dyDescent="0.25">
      <c r="A424" s="383"/>
      <c r="B424" s="121"/>
      <c r="L424" s="121"/>
      <c r="V424" s="121"/>
      <c r="AF424" s="121"/>
      <c r="AP424" s="121"/>
      <c r="AZ424" s="121"/>
      <c r="BA424" s="121"/>
      <c r="BB424" s="121"/>
      <c r="BC424" s="121"/>
      <c r="BD424" s="121"/>
      <c r="BE424" s="121"/>
      <c r="BF424" s="121"/>
      <c r="BG424" s="121"/>
      <c r="BJ424" s="121"/>
      <c r="BT424" s="121"/>
      <c r="CD424" s="121"/>
      <c r="CN424" s="121"/>
      <c r="CX424" s="121"/>
      <c r="DH424" s="121"/>
      <c r="DR424" s="121"/>
      <c r="EB424" s="121"/>
      <c r="EL424" s="121"/>
      <c r="EV424" s="121"/>
      <c r="FF424" s="121"/>
      <c r="FP424" s="121"/>
      <c r="FZ424" s="121"/>
      <c r="GJ424" s="121"/>
      <c r="GT424" s="121"/>
      <c r="HD424" s="121"/>
      <c r="HN424" s="121"/>
      <c r="HX424" s="121"/>
      <c r="IH424" s="121"/>
    </row>
    <row xmlns:x14ac="http://schemas.microsoft.com/office/spreadsheetml/2009/9/ac" r="425" s="3" customFormat="true" x14ac:dyDescent="0.25">
      <c r="A425" s="383"/>
      <c r="B425" s="121"/>
      <c r="L425" s="121"/>
      <c r="V425" s="121"/>
      <c r="AF425" s="121"/>
      <c r="AP425" s="121"/>
      <c r="AZ425" s="121"/>
      <c r="BA425" s="121"/>
      <c r="BB425" s="121"/>
      <c r="BC425" s="121"/>
      <c r="BD425" s="121"/>
      <c r="BE425" s="121"/>
      <c r="BF425" s="121"/>
      <c r="BG425" s="121"/>
      <c r="BJ425" s="121"/>
      <c r="BT425" s="121"/>
      <c r="CD425" s="121"/>
      <c r="CN425" s="121"/>
      <c r="CX425" s="121"/>
      <c r="DH425" s="121"/>
      <c r="DR425" s="121"/>
      <c r="EB425" s="121"/>
      <c r="EL425" s="121"/>
      <c r="EV425" s="121"/>
      <c r="FF425" s="121"/>
      <c r="FP425" s="121"/>
      <c r="FZ425" s="121"/>
      <c r="GJ425" s="121"/>
      <c r="GT425" s="121"/>
      <c r="HD425" s="121"/>
      <c r="HN425" s="121"/>
      <c r="HX425" s="121"/>
      <c r="IH425" s="121"/>
    </row>
    <row xmlns:x14ac="http://schemas.microsoft.com/office/spreadsheetml/2009/9/ac" r="426" s="3" customFormat="true" x14ac:dyDescent="0.25">
      <c r="A426" s="383"/>
      <c r="B426" s="121"/>
      <c r="L426" s="121"/>
      <c r="V426" s="121"/>
      <c r="AF426" s="121"/>
      <c r="AP426" s="121"/>
      <c r="AZ426" s="121"/>
      <c r="BA426" s="121"/>
      <c r="BB426" s="121"/>
      <c r="BC426" s="121"/>
      <c r="BD426" s="121"/>
      <c r="BE426" s="121"/>
      <c r="BF426" s="121"/>
      <c r="BG426" s="121"/>
      <c r="BJ426" s="121"/>
      <c r="BT426" s="121"/>
      <c r="CD426" s="121"/>
      <c r="CN426" s="121"/>
      <c r="CX426" s="121"/>
      <c r="DH426" s="121"/>
      <c r="DR426" s="121"/>
      <c r="EB426" s="121"/>
      <c r="EL426" s="121"/>
      <c r="EV426" s="121"/>
      <c r="FF426" s="121"/>
      <c r="FP426" s="121"/>
      <c r="FZ426" s="121"/>
      <c r="GJ426" s="121"/>
      <c r="GT426" s="121"/>
      <c r="HD426" s="121"/>
      <c r="HN426" s="121"/>
      <c r="HX426" s="121"/>
      <c r="IH426" s="121"/>
    </row>
    <row xmlns:x14ac="http://schemas.microsoft.com/office/spreadsheetml/2009/9/ac" r="427" s="3" customFormat="true" x14ac:dyDescent="0.25">
      <c r="A427" s="383"/>
      <c r="B427" s="121"/>
      <c r="L427" s="121"/>
      <c r="V427" s="121"/>
      <c r="AF427" s="121"/>
      <c r="AP427" s="121"/>
      <c r="AZ427" s="121"/>
      <c r="BA427" s="121"/>
      <c r="BB427" s="121"/>
      <c r="BC427" s="121"/>
      <c r="BD427" s="121"/>
      <c r="BE427" s="121"/>
      <c r="BF427" s="121"/>
      <c r="BG427" s="121"/>
      <c r="BJ427" s="121"/>
      <c r="BT427" s="121"/>
      <c r="CD427" s="121"/>
      <c r="CN427" s="121"/>
      <c r="CX427" s="121"/>
      <c r="DH427" s="121"/>
      <c r="DR427" s="121"/>
      <c r="EB427" s="121"/>
      <c r="EL427" s="121"/>
      <c r="EV427" s="121"/>
      <c r="FF427" s="121"/>
      <c r="FP427" s="121"/>
      <c r="FZ427" s="121"/>
      <c r="GJ427" s="121"/>
      <c r="GT427" s="121"/>
      <c r="HD427" s="121"/>
      <c r="HN427" s="121"/>
      <c r="HX427" s="121"/>
      <c r="IH427" s="121"/>
    </row>
    <row xmlns:x14ac="http://schemas.microsoft.com/office/spreadsheetml/2009/9/ac" r="428" s="3" customFormat="true" x14ac:dyDescent="0.25">
      <c r="A428" s="383"/>
      <c r="B428" s="121"/>
      <c r="L428" s="121"/>
      <c r="V428" s="121"/>
      <c r="AF428" s="121"/>
      <c r="AP428" s="121"/>
      <c r="AZ428" s="121"/>
      <c r="BA428" s="121"/>
      <c r="BB428" s="121"/>
      <c r="BC428" s="121"/>
      <c r="BD428" s="121"/>
      <c r="BE428" s="121"/>
      <c r="BF428" s="121"/>
      <c r="BG428" s="121"/>
      <c r="BJ428" s="121"/>
      <c r="BT428" s="121"/>
      <c r="CD428" s="121"/>
      <c r="CN428" s="121"/>
      <c r="CX428" s="121"/>
      <c r="DH428" s="121"/>
      <c r="DR428" s="121"/>
      <c r="EB428" s="121"/>
      <c r="EL428" s="121"/>
      <c r="EV428" s="121"/>
      <c r="FF428" s="121"/>
      <c r="FP428" s="121"/>
      <c r="FZ428" s="121"/>
      <c r="GJ428" s="121"/>
      <c r="GT428" s="121"/>
      <c r="HD428" s="121"/>
      <c r="HN428" s="121"/>
      <c r="HX428" s="121"/>
      <c r="IH428" s="121"/>
    </row>
    <row xmlns:x14ac="http://schemas.microsoft.com/office/spreadsheetml/2009/9/ac" r="429" s="3" customFormat="true" x14ac:dyDescent="0.25">
      <c r="A429" s="383"/>
      <c r="B429" s="121"/>
      <c r="L429" s="121"/>
      <c r="V429" s="121"/>
      <c r="AF429" s="121"/>
      <c r="AP429" s="121"/>
      <c r="AZ429" s="121"/>
      <c r="BA429" s="121"/>
      <c r="BB429" s="121"/>
      <c r="BC429" s="121"/>
      <c r="BD429" s="121"/>
      <c r="BE429" s="121"/>
      <c r="BF429" s="121"/>
      <c r="BG429" s="121"/>
      <c r="BJ429" s="121"/>
      <c r="BT429" s="121"/>
      <c r="CD429" s="121"/>
      <c r="CN429" s="121"/>
      <c r="CX429" s="121"/>
      <c r="DH429" s="121"/>
      <c r="DR429" s="121"/>
      <c r="EB429" s="121"/>
      <c r="EL429" s="121"/>
      <c r="EV429" s="121"/>
      <c r="FF429" s="121"/>
      <c r="FP429" s="121"/>
      <c r="FZ429" s="121"/>
      <c r="GJ429" s="121"/>
      <c r="GT429" s="121"/>
      <c r="HD429" s="121"/>
      <c r="HN429" s="121"/>
      <c r="HX429" s="121"/>
      <c r="IH429" s="121"/>
    </row>
    <row xmlns:x14ac="http://schemas.microsoft.com/office/spreadsheetml/2009/9/ac" r="430" s="3" customFormat="true" x14ac:dyDescent="0.25">
      <c r="A430" s="383"/>
      <c r="B430" s="121"/>
      <c r="L430" s="121"/>
      <c r="V430" s="121"/>
      <c r="AF430" s="121"/>
      <c r="AP430" s="121"/>
      <c r="AZ430" s="121"/>
      <c r="BA430" s="121"/>
      <c r="BB430" s="121"/>
      <c r="BC430" s="121"/>
      <c r="BD430" s="121"/>
      <c r="BE430" s="121"/>
      <c r="BF430" s="121"/>
      <c r="BG430" s="121"/>
      <c r="BJ430" s="121"/>
      <c r="BT430" s="121"/>
      <c r="CD430" s="121"/>
      <c r="CN430" s="121"/>
      <c r="CX430" s="121"/>
      <c r="DH430" s="121"/>
      <c r="DR430" s="121"/>
      <c r="EB430" s="121"/>
      <c r="EL430" s="121"/>
      <c r="EV430" s="121"/>
      <c r="FF430" s="121"/>
      <c r="FP430" s="121"/>
      <c r="FZ430" s="121"/>
      <c r="GJ430" s="121"/>
      <c r="GT430" s="121"/>
      <c r="HD430" s="121"/>
      <c r="HN430" s="121"/>
      <c r="HX430" s="121"/>
      <c r="IH430" s="121"/>
    </row>
    <row xmlns:x14ac="http://schemas.microsoft.com/office/spreadsheetml/2009/9/ac" r="431" s="3" customFormat="true" x14ac:dyDescent="0.25">
      <c r="A431" s="383"/>
      <c r="B431" s="121"/>
      <c r="L431" s="121"/>
      <c r="V431" s="121"/>
      <c r="AF431" s="121"/>
      <c r="AP431" s="121"/>
      <c r="AZ431" s="121"/>
      <c r="BA431" s="121"/>
      <c r="BB431" s="121"/>
      <c r="BC431" s="121"/>
      <c r="BD431" s="121"/>
      <c r="BE431" s="121"/>
      <c r="BF431" s="121"/>
      <c r="BG431" s="121"/>
      <c r="BJ431" s="121"/>
      <c r="BT431" s="121"/>
      <c r="CD431" s="121"/>
      <c r="CN431" s="121"/>
      <c r="CX431" s="121"/>
      <c r="DH431" s="121"/>
      <c r="DR431" s="121"/>
      <c r="EB431" s="121"/>
      <c r="EL431" s="121"/>
      <c r="EV431" s="121"/>
      <c r="FF431" s="121"/>
      <c r="FP431" s="121"/>
      <c r="FZ431" s="121"/>
      <c r="GJ431" s="121"/>
      <c r="GT431" s="121"/>
      <c r="HD431" s="121"/>
      <c r="HN431" s="121"/>
      <c r="HX431" s="121"/>
      <c r="IH431" s="121"/>
    </row>
    <row xmlns:x14ac="http://schemas.microsoft.com/office/spreadsheetml/2009/9/ac" r="432" s="3" customFormat="true" x14ac:dyDescent="0.25">
      <c r="A432" s="383"/>
      <c r="B432" s="121"/>
      <c r="L432" s="121"/>
      <c r="V432" s="121"/>
      <c r="AF432" s="121"/>
      <c r="AP432" s="121"/>
      <c r="AZ432" s="121"/>
      <c r="BA432" s="121"/>
      <c r="BB432" s="121"/>
      <c r="BC432" s="121"/>
      <c r="BD432" s="121"/>
      <c r="BE432" s="121"/>
      <c r="BF432" s="121"/>
      <c r="BG432" s="121"/>
      <c r="BJ432" s="121"/>
      <c r="BT432" s="121"/>
      <c r="CD432" s="121"/>
      <c r="CN432" s="121"/>
      <c r="CX432" s="121"/>
      <c r="DH432" s="121"/>
      <c r="DR432" s="121"/>
      <c r="EB432" s="121"/>
      <c r="EL432" s="121"/>
      <c r="EV432" s="121"/>
      <c r="FF432" s="121"/>
      <c r="FP432" s="121"/>
      <c r="FZ432" s="121"/>
      <c r="GJ432" s="121"/>
      <c r="GT432" s="121"/>
      <c r="HD432" s="121"/>
      <c r="HN432" s="121"/>
      <c r="HX432" s="121"/>
      <c r="IH432" s="121"/>
    </row>
    <row xmlns:x14ac="http://schemas.microsoft.com/office/spreadsheetml/2009/9/ac" r="433" s="3" customFormat="true" x14ac:dyDescent="0.25">
      <c r="A433" s="383"/>
      <c r="B433" s="121"/>
      <c r="L433" s="121"/>
      <c r="V433" s="121"/>
      <c r="AF433" s="121"/>
      <c r="AP433" s="121"/>
      <c r="AZ433" s="121"/>
      <c r="BA433" s="121"/>
      <c r="BB433" s="121"/>
      <c r="BC433" s="121"/>
      <c r="BD433" s="121"/>
      <c r="BE433" s="121"/>
      <c r="BF433" s="121"/>
      <c r="BG433" s="121"/>
      <c r="BJ433" s="121"/>
      <c r="BT433" s="121"/>
      <c r="CD433" s="121"/>
      <c r="CN433" s="121"/>
      <c r="CX433" s="121"/>
      <c r="DH433" s="121"/>
      <c r="DR433" s="121"/>
      <c r="EB433" s="121"/>
      <c r="EL433" s="121"/>
      <c r="EV433" s="121"/>
      <c r="FF433" s="121"/>
      <c r="FP433" s="121"/>
      <c r="FZ433" s="121"/>
      <c r="GJ433" s="121"/>
      <c r="GT433" s="121"/>
      <c r="HD433" s="121"/>
      <c r="HN433" s="121"/>
      <c r="HX433" s="121"/>
      <c r="IH433" s="121"/>
    </row>
    <row xmlns:x14ac="http://schemas.microsoft.com/office/spreadsheetml/2009/9/ac" r="434" s="3" customFormat="true" x14ac:dyDescent="0.25">
      <c r="A434" s="383"/>
      <c r="B434" s="121"/>
      <c r="L434" s="121"/>
      <c r="V434" s="121"/>
      <c r="AF434" s="121"/>
      <c r="AP434" s="121"/>
      <c r="AZ434" s="121"/>
      <c r="BA434" s="121"/>
      <c r="BB434" s="121"/>
      <c r="BC434" s="121"/>
      <c r="BD434" s="121"/>
      <c r="BE434" s="121"/>
      <c r="BF434" s="121"/>
      <c r="BG434" s="121"/>
      <c r="BJ434" s="121"/>
      <c r="BT434" s="121"/>
      <c r="CD434" s="121"/>
      <c r="CN434" s="121"/>
      <c r="CX434" s="121"/>
      <c r="DH434" s="121"/>
      <c r="DR434" s="121"/>
      <c r="EB434" s="121"/>
      <c r="EL434" s="121"/>
      <c r="EV434" s="121"/>
      <c r="FF434" s="121"/>
      <c r="FP434" s="121"/>
      <c r="FZ434" s="121"/>
      <c r="GJ434" s="121"/>
      <c r="GT434" s="121"/>
      <c r="HD434" s="121"/>
      <c r="HN434" s="121"/>
      <c r="HX434" s="121"/>
      <c r="IH434" s="121"/>
    </row>
    <row xmlns:x14ac="http://schemas.microsoft.com/office/spreadsheetml/2009/9/ac" r="435" s="3" customFormat="true" x14ac:dyDescent="0.25">
      <c r="A435" s="383"/>
      <c r="B435" s="121"/>
      <c r="L435" s="121"/>
      <c r="V435" s="121"/>
      <c r="AF435" s="121"/>
      <c r="AP435" s="121"/>
      <c r="AZ435" s="121"/>
      <c r="BA435" s="121"/>
      <c r="BB435" s="121"/>
      <c r="BC435" s="121"/>
      <c r="BD435" s="121"/>
      <c r="BE435" s="121"/>
      <c r="BF435" s="121"/>
      <c r="BG435" s="121"/>
      <c r="BJ435" s="121"/>
      <c r="BT435" s="121"/>
      <c r="CD435" s="121"/>
      <c r="CN435" s="121"/>
      <c r="CX435" s="121"/>
      <c r="DH435" s="121"/>
      <c r="DR435" s="121"/>
      <c r="EB435" s="121"/>
      <c r="EL435" s="121"/>
      <c r="EV435" s="121"/>
      <c r="FF435" s="121"/>
      <c r="FP435" s="121"/>
      <c r="FZ435" s="121"/>
      <c r="GJ435" s="121"/>
      <c r="GT435" s="121"/>
      <c r="HD435" s="121"/>
      <c r="HN435" s="121"/>
      <c r="HX435" s="121"/>
      <c r="IH435" s="121"/>
    </row>
    <row xmlns:x14ac="http://schemas.microsoft.com/office/spreadsheetml/2009/9/ac" r="436" s="3" customFormat="true" x14ac:dyDescent="0.25">
      <c r="A436" s="383"/>
      <c r="B436" s="121"/>
      <c r="L436" s="121"/>
      <c r="V436" s="121"/>
      <c r="AF436" s="121"/>
      <c r="AP436" s="121"/>
      <c r="AZ436" s="121"/>
      <c r="BA436" s="121"/>
      <c r="BB436" s="121"/>
      <c r="BC436" s="121"/>
      <c r="BD436" s="121"/>
      <c r="BE436" s="121"/>
      <c r="BF436" s="121"/>
      <c r="BG436" s="121"/>
      <c r="BJ436" s="121"/>
      <c r="BT436" s="121"/>
      <c r="CD436" s="121"/>
      <c r="CN436" s="121"/>
      <c r="CX436" s="121"/>
      <c r="DH436" s="121"/>
      <c r="DR436" s="121"/>
      <c r="EB436" s="121"/>
      <c r="EL436" s="121"/>
      <c r="EV436" s="121"/>
      <c r="FF436" s="121"/>
      <c r="FP436" s="121"/>
      <c r="FZ436" s="121"/>
      <c r="GJ436" s="121"/>
      <c r="GT436" s="121"/>
      <c r="HD436" s="121"/>
      <c r="HN436" s="121"/>
      <c r="HX436" s="121"/>
      <c r="IH436" s="121"/>
    </row>
    <row xmlns:x14ac="http://schemas.microsoft.com/office/spreadsheetml/2009/9/ac" r="437" s="3" customFormat="true" x14ac:dyDescent="0.25">
      <c r="A437" s="383"/>
      <c r="B437" s="121"/>
      <c r="L437" s="121"/>
      <c r="V437" s="121"/>
      <c r="AF437" s="121"/>
      <c r="AP437" s="121"/>
      <c r="AZ437" s="121"/>
      <c r="BA437" s="121"/>
      <c r="BB437" s="121"/>
      <c r="BC437" s="121"/>
      <c r="BD437" s="121"/>
      <c r="BE437" s="121"/>
      <c r="BF437" s="121"/>
      <c r="BG437" s="121"/>
      <c r="BJ437" s="121"/>
      <c r="BT437" s="121"/>
      <c r="CD437" s="121"/>
      <c r="CN437" s="121"/>
      <c r="CX437" s="121"/>
      <c r="DH437" s="121"/>
      <c r="DR437" s="121"/>
      <c r="EB437" s="121"/>
      <c r="EL437" s="121"/>
      <c r="EV437" s="121"/>
      <c r="FF437" s="121"/>
      <c r="FP437" s="121"/>
      <c r="FZ437" s="121"/>
      <c r="GJ437" s="121"/>
      <c r="GT437" s="121"/>
      <c r="HD437" s="121"/>
      <c r="HN437" s="121"/>
      <c r="HX437" s="121"/>
      <c r="IH437" s="121"/>
    </row>
    <row xmlns:x14ac="http://schemas.microsoft.com/office/spreadsheetml/2009/9/ac" r="438" s="3" customFormat="true" x14ac:dyDescent="0.25">
      <c r="A438" s="383"/>
      <c r="B438" s="121"/>
      <c r="L438" s="121"/>
      <c r="V438" s="121"/>
      <c r="AF438" s="121"/>
      <c r="AP438" s="121"/>
      <c r="AZ438" s="121"/>
      <c r="BA438" s="121"/>
      <c r="BB438" s="121"/>
      <c r="BC438" s="121"/>
      <c r="BD438" s="121"/>
      <c r="BE438" s="121"/>
      <c r="BF438" s="121"/>
      <c r="BG438" s="121"/>
      <c r="BJ438" s="121"/>
      <c r="BT438" s="121"/>
      <c r="CD438" s="121"/>
      <c r="CN438" s="121"/>
      <c r="CX438" s="121"/>
      <c r="DH438" s="121"/>
      <c r="DR438" s="121"/>
      <c r="EB438" s="121"/>
      <c r="EL438" s="121"/>
      <c r="EV438" s="121"/>
      <c r="FF438" s="121"/>
      <c r="FP438" s="121"/>
      <c r="FZ438" s="121"/>
      <c r="GJ438" s="121"/>
      <c r="GT438" s="121"/>
      <c r="HD438" s="121"/>
      <c r="HN438" s="121"/>
      <c r="HX438" s="121"/>
      <c r="IH438" s="121"/>
    </row>
    <row xmlns:x14ac="http://schemas.microsoft.com/office/spreadsheetml/2009/9/ac" r="439" s="3" customFormat="true" x14ac:dyDescent="0.25">
      <c r="A439" s="383"/>
      <c r="B439" s="121"/>
      <c r="L439" s="121"/>
      <c r="V439" s="121"/>
      <c r="AF439" s="121"/>
      <c r="AP439" s="121"/>
      <c r="AZ439" s="121"/>
      <c r="BA439" s="121"/>
      <c r="BB439" s="121"/>
      <c r="BC439" s="121"/>
      <c r="BD439" s="121"/>
      <c r="BE439" s="121"/>
      <c r="BF439" s="121"/>
      <c r="BG439" s="121"/>
      <c r="BJ439" s="121"/>
      <c r="BT439" s="121"/>
      <c r="CD439" s="121"/>
      <c r="CN439" s="121"/>
      <c r="CX439" s="121"/>
      <c r="DH439" s="121"/>
      <c r="DR439" s="121"/>
      <c r="EB439" s="121"/>
      <c r="EL439" s="121"/>
      <c r="EV439" s="121"/>
      <c r="FF439" s="121"/>
      <c r="FP439" s="121"/>
      <c r="FZ439" s="121"/>
      <c r="GJ439" s="121"/>
      <c r="GT439" s="121"/>
      <c r="HD439" s="121"/>
      <c r="HN439" s="121"/>
      <c r="HX439" s="121"/>
      <c r="IH439" s="121"/>
    </row>
    <row xmlns:x14ac="http://schemas.microsoft.com/office/spreadsheetml/2009/9/ac" r="440" s="3" customFormat="true" x14ac:dyDescent="0.25">
      <c r="A440" s="383"/>
      <c r="B440" s="121"/>
      <c r="L440" s="121"/>
      <c r="V440" s="121"/>
      <c r="AF440" s="121"/>
      <c r="AP440" s="121"/>
      <c r="AZ440" s="121"/>
      <c r="BA440" s="121"/>
      <c r="BB440" s="121"/>
      <c r="BC440" s="121"/>
      <c r="BD440" s="121"/>
      <c r="BE440" s="121"/>
      <c r="BF440" s="121"/>
      <c r="BG440" s="121"/>
      <c r="BJ440" s="121"/>
      <c r="BT440" s="121"/>
      <c r="CD440" s="121"/>
      <c r="CN440" s="121"/>
      <c r="CX440" s="121"/>
      <c r="DH440" s="121"/>
      <c r="DR440" s="121"/>
      <c r="EB440" s="121"/>
      <c r="EL440" s="121"/>
      <c r="EV440" s="121"/>
      <c r="FF440" s="121"/>
      <c r="FP440" s="121"/>
      <c r="FZ440" s="121"/>
      <c r="GJ440" s="121"/>
      <c r="GT440" s="121"/>
      <c r="HD440" s="121"/>
      <c r="HN440" s="121"/>
      <c r="HX440" s="121"/>
      <c r="IH440" s="121"/>
    </row>
    <row xmlns:x14ac="http://schemas.microsoft.com/office/spreadsheetml/2009/9/ac" r="441" s="3" customFormat="true" x14ac:dyDescent="0.25">
      <c r="A441" s="383"/>
      <c r="B441" s="121"/>
      <c r="L441" s="121"/>
      <c r="V441" s="121"/>
      <c r="AF441" s="121"/>
      <c r="AP441" s="121"/>
      <c r="AZ441" s="121"/>
      <c r="BA441" s="121"/>
      <c r="BB441" s="121"/>
      <c r="BC441" s="121"/>
      <c r="BD441" s="121"/>
      <c r="BE441" s="121"/>
      <c r="BF441" s="121"/>
      <c r="BG441" s="121"/>
      <c r="BJ441" s="121"/>
      <c r="BT441" s="121"/>
      <c r="CD441" s="121"/>
      <c r="CN441" s="121"/>
      <c r="CX441" s="121"/>
      <c r="DH441" s="121"/>
      <c r="DR441" s="121"/>
      <c r="EB441" s="121"/>
      <c r="EL441" s="121"/>
      <c r="EV441" s="121"/>
      <c r="FF441" s="121"/>
      <c r="FP441" s="121"/>
      <c r="FZ441" s="121"/>
      <c r="GJ441" s="121"/>
      <c r="GT441" s="121"/>
      <c r="HD441" s="121"/>
      <c r="HN441" s="121"/>
      <c r="HX441" s="121"/>
      <c r="IH441" s="121"/>
    </row>
    <row xmlns:x14ac="http://schemas.microsoft.com/office/spreadsheetml/2009/9/ac" r="442" s="3" customFormat="true" x14ac:dyDescent="0.25">
      <c r="A442" s="383"/>
      <c r="B442" s="121"/>
      <c r="L442" s="121"/>
      <c r="V442" s="121"/>
      <c r="AF442" s="121"/>
      <c r="AP442" s="121"/>
      <c r="AZ442" s="121"/>
      <c r="BA442" s="121"/>
      <c r="BB442" s="121"/>
      <c r="BC442" s="121"/>
      <c r="BD442" s="121"/>
      <c r="BE442" s="121"/>
      <c r="BF442" s="121"/>
      <c r="BG442" s="121"/>
      <c r="BJ442" s="121"/>
      <c r="BT442" s="121"/>
      <c r="CD442" s="121"/>
      <c r="CN442" s="121"/>
      <c r="CX442" s="121"/>
      <c r="DH442" s="121"/>
      <c r="DR442" s="121"/>
      <c r="EB442" s="121"/>
      <c r="EL442" s="121"/>
      <c r="EV442" s="121"/>
      <c r="FF442" s="121"/>
      <c r="FP442" s="121"/>
      <c r="FZ442" s="121"/>
      <c r="GJ442" s="121"/>
      <c r="GT442" s="121"/>
      <c r="HD442" s="121"/>
      <c r="HN442" s="121"/>
      <c r="HX442" s="121"/>
      <c r="IH442" s="121"/>
    </row>
    <row xmlns:x14ac="http://schemas.microsoft.com/office/spreadsheetml/2009/9/ac" r="443" s="3" customFormat="true" x14ac:dyDescent="0.25">
      <c r="A443" s="383"/>
      <c r="B443" s="121"/>
      <c r="L443" s="121"/>
      <c r="V443" s="121"/>
      <c r="AF443" s="121"/>
      <c r="AP443" s="121"/>
      <c r="AZ443" s="121"/>
      <c r="BA443" s="121"/>
      <c r="BB443" s="121"/>
      <c r="BC443" s="121"/>
      <c r="BD443" s="121"/>
      <c r="BE443" s="121"/>
      <c r="BF443" s="121"/>
      <c r="BG443" s="121"/>
      <c r="BJ443" s="121"/>
      <c r="BT443" s="121"/>
      <c r="CD443" s="121"/>
      <c r="CN443" s="121"/>
      <c r="CX443" s="121"/>
      <c r="DH443" s="121"/>
      <c r="DR443" s="121"/>
      <c r="EB443" s="121"/>
      <c r="EL443" s="121"/>
      <c r="EV443" s="121"/>
      <c r="FF443" s="121"/>
      <c r="FP443" s="121"/>
      <c r="FZ443" s="121"/>
      <c r="GJ443" s="121"/>
      <c r="GT443" s="121"/>
      <c r="HD443" s="121"/>
      <c r="HN443" s="121"/>
      <c r="HX443" s="121"/>
      <c r="IH443" s="121"/>
    </row>
    <row xmlns:x14ac="http://schemas.microsoft.com/office/spreadsheetml/2009/9/ac" r="444" s="3" customFormat="true" x14ac:dyDescent="0.25">
      <c r="A444" s="383"/>
      <c r="B444" s="121"/>
      <c r="L444" s="121"/>
      <c r="V444" s="121"/>
      <c r="AF444" s="121"/>
      <c r="AP444" s="121"/>
      <c r="AZ444" s="121"/>
      <c r="BA444" s="121"/>
      <c r="BB444" s="121"/>
      <c r="BC444" s="121"/>
      <c r="BD444" s="121"/>
      <c r="BE444" s="121"/>
      <c r="BF444" s="121"/>
      <c r="BG444" s="121"/>
      <c r="BJ444" s="121"/>
      <c r="BT444" s="121"/>
      <c r="CD444" s="121"/>
      <c r="CN444" s="121"/>
      <c r="CX444" s="121"/>
      <c r="DH444" s="121"/>
      <c r="DR444" s="121"/>
      <c r="EB444" s="121"/>
      <c r="EL444" s="121"/>
      <c r="EV444" s="121"/>
      <c r="FF444" s="121"/>
      <c r="FP444" s="121"/>
      <c r="FZ444" s="121"/>
      <c r="GJ444" s="121"/>
      <c r="GT444" s="121"/>
      <c r="HD444" s="121"/>
      <c r="HN444" s="121"/>
      <c r="HX444" s="121"/>
      <c r="IH444" s="121"/>
    </row>
    <row xmlns:x14ac="http://schemas.microsoft.com/office/spreadsheetml/2009/9/ac" r="445" s="3" customFormat="true" x14ac:dyDescent="0.25">
      <c r="A445" s="383"/>
      <c r="B445" s="121"/>
      <c r="L445" s="121"/>
      <c r="V445" s="121"/>
      <c r="AF445" s="121"/>
      <c r="AP445" s="121"/>
      <c r="AZ445" s="121"/>
      <c r="BA445" s="121"/>
      <c r="BB445" s="121"/>
      <c r="BC445" s="121"/>
      <c r="BD445" s="121"/>
      <c r="BE445" s="121"/>
      <c r="BF445" s="121"/>
      <c r="BG445" s="121"/>
      <c r="BJ445" s="121"/>
      <c r="BT445" s="121"/>
      <c r="CD445" s="121"/>
      <c r="CN445" s="121"/>
      <c r="CX445" s="121"/>
      <c r="DH445" s="121"/>
      <c r="DR445" s="121"/>
      <c r="EB445" s="121"/>
      <c r="EL445" s="121"/>
      <c r="EV445" s="121"/>
      <c r="FF445" s="121"/>
      <c r="FP445" s="121"/>
      <c r="FZ445" s="121"/>
      <c r="GJ445" s="121"/>
      <c r="GT445" s="121"/>
      <c r="HD445" s="121"/>
      <c r="HN445" s="121"/>
      <c r="HX445" s="121"/>
      <c r="IH445" s="121"/>
    </row>
    <row xmlns:x14ac="http://schemas.microsoft.com/office/spreadsheetml/2009/9/ac" r="446" s="3" customFormat="true" x14ac:dyDescent="0.25">
      <c r="A446" s="383"/>
      <c r="B446" s="121"/>
      <c r="L446" s="121"/>
      <c r="V446" s="121"/>
      <c r="AF446" s="121"/>
      <c r="AP446" s="121"/>
      <c r="AZ446" s="121"/>
      <c r="BA446" s="121"/>
      <c r="BB446" s="121"/>
      <c r="BC446" s="121"/>
      <c r="BD446" s="121"/>
      <c r="BE446" s="121"/>
      <c r="BF446" s="121"/>
      <c r="BG446" s="121"/>
      <c r="BJ446" s="121"/>
      <c r="BT446" s="121"/>
      <c r="CD446" s="121"/>
      <c r="CN446" s="121"/>
      <c r="CX446" s="121"/>
      <c r="DH446" s="121"/>
      <c r="DR446" s="121"/>
      <c r="EB446" s="121"/>
      <c r="EL446" s="121"/>
      <c r="EV446" s="121"/>
      <c r="FF446" s="121"/>
      <c r="FP446" s="121"/>
      <c r="FZ446" s="121"/>
      <c r="GJ446" s="121"/>
      <c r="GT446" s="121"/>
      <c r="HD446" s="121"/>
      <c r="HN446" s="121"/>
      <c r="HX446" s="121"/>
      <c r="IH446" s="121"/>
    </row>
    <row xmlns:x14ac="http://schemas.microsoft.com/office/spreadsheetml/2009/9/ac" r="447" s="3" customFormat="true" x14ac:dyDescent="0.25">
      <c r="A447" s="383"/>
      <c r="B447" s="121"/>
      <c r="L447" s="121"/>
      <c r="V447" s="121"/>
      <c r="AF447" s="121"/>
      <c r="AP447" s="121"/>
      <c r="AZ447" s="121"/>
      <c r="BA447" s="121"/>
      <c r="BB447" s="121"/>
      <c r="BC447" s="121"/>
      <c r="BD447" s="121"/>
      <c r="BE447" s="121"/>
      <c r="BF447" s="121"/>
      <c r="BG447" s="121"/>
      <c r="BJ447" s="121"/>
      <c r="BT447" s="121"/>
      <c r="CD447" s="121"/>
      <c r="CN447" s="121"/>
      <c r="CX447" s="121"/>
      <c r="DH447" s="121"/>
      <c r="DR447" s="121"/>
      <c r="EB447" s="121"/>
      <c r="EL447" s="121"/>
      <c r="EV447" s="121"/>
      <c r="FF447" s="121"/>
      <c r="FP447" s="121"/>
      <c r="FZ447" s="121"/>
      <c r="GJ447" s="121"/>
      <c r="GT447" s="121"/>
      <c r="HD447" s="121"/>
      <c r="HN447" s="121"/>
      <c r="HX447" s="121"/>
      <c r="IH447" s="121"/>
    </row>
    <row xmlns:x14ac="http://schemas.microsoft.com/office/spreadsheetml/2009/9/ac" r="448" s="3" customFormat="true" x14ac:dyDescent="0.25">
      <c r="A448" s="383"/>
      <c r="B448" s="121"/>
      <c r="L448" s="121"/>
      <c r="V448" s="121"/>
      <c r="AF448" s="121"/>
      <c r="AP448" s="121"/>
      <c r="AZ448" s="121"/>
      <c r="BA448" s="121"/>
      <c r="BB448" s="121"/>
      <c r="BC448" s="121"/>
      <c r="BD448" s="121"/>
      <c r="BE448" s="121"/>
      <c r="BF448" s="121"/>
      <c r="BG448" s="121"/>
      <c r="BJ448" s="121"/>
      <c r="BT448" s="121"/>
      <c r="CD448" s="121"/>
      <c r="CN448" s="121"/>
      <c r="CX448" s="121"/>
      <c r="DH448" s="121"/>
      <c r="DR448" s="121"/>
      <c r="EB448" s="121"/>
      <c r="EL448" s="121"/>
      <c r="EV448" s="121"/>
      <c r="FF448" s="121"/>
      <c r="FP448" s="121"/>
      <c r="FZ448" s="121"/>
      <c r="GJ448" s="121"/>
      <c r="GT448" s="121"/>
      <c r="HD448" s="121"/>
      <c r="HN448" s="121"/>
      <c r="HX448" s="121"/>
      <c r="IH448" s="121"/>
    </row>
    <row xmlns:x14ac="http://schemas.microsoft.com/office/spreadsheetml/2009/9/ac" r="449" s="3" customFormat="true" x14ac:dyDescent="0.25">
      <c r="A449" s="383"/>
      <c r="B449" s="121"/>
      <c r="L449" s="121"/>
      <c r="V449" s="121"/>
      <c r="AF449" s="121"/>
      <c r="AP449" s="121"/>
      <c r="AZ449" s="121"/>
      <c r="BA449" s="121"/>
      <c r="BB449" s="121"/>
      <c r="BC449" s="121"/>
      <c r="BD449" s="121"/>
      <c r="BE449" s="121"/>
      <c r="BF449" s="121"/>
      <c r="BG449" s="121"/>
      <c r="BJ449" s="121"/>
      <c r="BT449" s="121"/>
      <c r="CD449" s="121"/>
      <c r="CN449" s="121"/>
      <c r="CX449" s="121"/>
      <c r="DH449" s="121"/>
      <c r="DR449" s="121"/>
      <c r="EB449" s="121"/>
      <c r="EL449" s="121"/>
      <c r="EV449" s="121"/>
      <c r="FF449" s="121"/>
      <c r="FP449" s="121"/>
      <c r="FZ449" s="121"/>
      <c r="GJ449" s="121"/>
      <c r="GT449" s="121"/>
      <c r="HD449" s="121"/>
      <c r="HN449" s="121"/>
      <c r="HX449" s="121"/>
      <c r="IH449" s="121"/>
    </row>
    <row xmlns:x14ac="http://schemas.microsoft.com/office/spreadsheetml/2009/9/ac" r="450" s="3" customFormat="true" x14ac:dyDescent="0.25">
      <c r="A450" s="383"/>
      <c r="B450" s="121"/>
      <c r="L450" s="121"/>
      <c r="V450" s="121"/>
      <c r="AF450" s="121"/>
      <c r="AP450" s="121"/>
      <c r="AZ450" s="121"/>
      <c r="BA450" s="121"/>
      <c r="BB450" s="121"/>
      <c r="BC450" s="121"/>
      <c r="BD450" s="121"/>
      <c r="BE450" s="121"/>
      <c r="BF450" s="121"/>
      <c r="BG450" s="121"/>
      <c r="BJ450" s="121"/>
      <c r="BT450" s="121"/>
      <c r="CD450" s="121"/>
      <c r="CN450" s="121"/>
      <c r="CX450" s="121"/>
      <c r="DH450" s="121"/>
      <c r="DR450" s="121"/>
      <c r="EB450" s="121"/>
      <c r="EL450" s="121"/>
      <c r="EV450" s="121"/>
      <c r="FF450" s="121"/>
      <c r="FP450" s="121"/>
      <c r="FZ450" s="121"/>
      <c r="GJ450" s="121"/>
      <c r="GT450" s="121"/>
      <c r="HD450" s="121"/>
      <c r="HN450" s="121"/>
      <c r="HX450" s="121"/>
      <c r="IH450" s="121"/>
    </row>
    <row xmlns:x14ac="http://schemas.microsoft.com/office/spreadsheetml/2009/9/ac" r="451" s="3" customFormat="true" x14ac:dyDescent="0.25">
      <c r="A451" s="383"/>
      <c r="B451" s="121"/>
      <c r="L451" s="121"/>
      <c r="V451" s="121"/>
      <c r="AF451" s="121"/>
      <c r="AP451" s="121"/>
      <c r="AZ451" s="121"/>
      <c r="BA451" s="121"/>
      <c r="BB451" s="121"/>
      <c r="BC451" s="121"/>
      <c r="BD451" s="121"/>
      <c r="BE451" s="121"/>
      <c r="BF451" s="121"/>
      <c r="BG451" s="121"/>
      <c r="BJ451" s="121"/>
      <c r="BT451" s="121"/>
      <c r="CD451" s="121"/>
      <c r="CN451" s="121"/>
      <c r="CX451" s="121"/>
      <c r="DH451" s="121"/>
      <c r="DR451" s="121"/>
      <c r="EB451" s="121"/>
      <c r="EL451" s="121"/>
      <c r="EV451" s="121"/>
      <c r="FF451" s="121"/>
      <c r="FP451" s="121"/>
      <c r="FZ451" s="121"/>
      <c r="GJ451" s="121"/>
      <c r="GT451" s="121"/>
      <c r="HD451" s="121"/>
      <c r="HN451" s="121"/>
      <c r="HX451" s="121"/>
      <c r="IH451" s="121"/>
    </row>
    <row xmlns:x14ac="http://schemas.microsoft.com/office/spreadsheetml/2009/9/ac" r="452" s="3" customFormat="true" x14ac:dyDescent="0.25">
      <c r="A452" s="383"/>
      <c r="B452" s="121"/>
      <c r="L452" s="121"/>
      <c r="V452" s="121"/>
      <c r="AF452" s="121"/>
      <c r="AP452" s="121"/>
      <c r="AZ452" s="121"/>
      <c r="BA452" s="121"/>
      <c r="BB452" s="121"/>
      <c r="BC452" s="121"/>
      <c r="BD452" s="121"/>
      <c r="BE452" s="121"/>
      <c r="BF452" s="121"/>
      <c r="BG452" s="121"/>
      <c r="BJ452" s="121"/>
      <c r="BT452" s="121"/>
      <c r="CD452" s="121"/>
      <c r="CN452" s="121"/>
      <c r="CX452" s="121"/>
      <c r="DH452" s="121"/>
      <c r="DR452" s="121"/>
      <c r="EB452" s="121"/>
      <c r="EL452" s="121"/>
      <c r="EV452" s="121"/>
      <c r="FF452" s="121"/>
      <c r="FP452" s="121"/>
      <c r="FZ452" s="121"/>
      <c r="GJ452" s="121"/>
      <c r="GT452" s="121"/>
      <c r="HD452" s="121"/>
      <c r="HN452" s="121"/>
      <c r="HX452" s="121"/>
      <c r="IH452" s="121"/>
    </row>
    <row xmlns:x14ac="http://schemas.microsoft.com/office/spreadsheetml/2009/9/ac" r="453" s="3" customFormat="true" x14ac:dyDescent="0.25">
      <c r="A453" s="383"/>
      <c r="B453" s="121"/>
      <c r="L453" s="121"/>
      <c r="V453" s="121"/>
      <c r="AF453" s="121"/>
      <c r="AP453" s="121"/>
      <c r="AZ453" s="121"/>
      <c r="BA453" s="121"/>
      <c r="BB453" s="121"/>
      <c r="BC453" s="121"/>
      <c r="BD453" s="121"/>
      <c r="BE453" s="121"/>
      <c r="BF453" s="121"/>
      <c r="BG453" s="121"/>
      <c r="BJ453" s="121"/>
      <c r="BT453" s="121"/>
      <c r="CD453" s="121"/>
      <c r="CN453" s="121"/>
      <c r="CX453" s="121"/>
      <c r="DH453" s="121"/>
      <c r="DR453" s="121"/>
      <c r="EB453" s="121"/>
      <c r="EL453" s="121"/>
      <c r="EV453" s="121"/>
      <c r="FF453" s="121"/>
      <c r="FP453" s="121"/>
      <c r="FZ453" s="121"/>
      <c r="GJ453" s="121"/>
      <c r="GT453" s="121"/>
      <c r="HD453" s="121"/>
      <c r="HN453" s="121"/>
      <c r="HX453" s="121"/>
      <c r="IH453" s="121"/>
    </row>
    <row xmlns:x14ac="http://schemas.microsoft.com/office/spreadsheetml/2009/9/ac" r="454" s="3" customFormat="true" x14ac:dyDescent="0.25">
      <c r="A454" s="383"/>
      <c r="B454" s="121"/>
      <c r="L454" s="121"/>
      <c r="V454" s="121"/>
      <c r="AF454" s="121"/>
      <c r="AP454" s="121"/>
      <c r="AZ454" s="121"/>
      <c r="BA454" s="121"/>
      <c r="BB454" s="121"/>
      <c r="BC454" s="121"/>
      <c r="BD454" s="121"/>
      <c r="BE454" s="121"/>
      <c r="BF454" s="121"/>
      <c r="BG454" s="121"/>
      <c r="BJ454" s="121"/>
      <c r="BT454" s="121"/>
      <c r="CD454" s="121"/>
      <c r="CN454" s="121"/>
      <c r="CX454" s="121"/>
      <c r="DH454" s="121"/>
      <c r="DR454" s="121"/>
      <c r="EB454" s="121"/>
      <c r="EL454" s="121"/>
      <c r="EV454" s="121"/>
      <c r="FF454" s="121"/>
      <c r="FP454" s="121"/>
      <c r="FZ454" s="121"/>
      <c r="GJ454" s="121"/>
      <c r="GT454" s="121"/>
      <c r="HD454" s="121"/>
      <c r="HN454" s="121"/>
      <c r="HX454" s="121"/>
      <c r="IH454" s="121"/>
    </row>
    <row xmlns:x14ac="http://schemas.microsoft.com/office/spreadsheetml/2009/9/ac" r="455" s="3" customFormat="true" x14ac:dyDescent="0.25">
      <c r="A455" s="383"/>
      <c r="B455" s="121"/>
      <c r="L455" s="121"/>
      <c r="V455" s="121"/>
      <c r="AF455" s="121"/>
      <c r="AP455" s="121"/>
      <c r="AZ455" s="121"/>
      <c r="BA455" s="121"/>
      <c r="BB455" s="121"/>
      <c r="BC455" s="121"/>
      <c r="BD455" s="121"/>
      <c r="BE455" s="121"/>
      <c r="BF455" s="121"/>
      <c r="BG455" s="121"/>
      <c r="BJ455" s="121"/>
      <c r="BT455" s="121"/>
      <c r="CD455" s="121"/>
      <c r="CN455" s="121"/>
      <c r="CX455" s="121"/>
      <c r="DH455" s="121"/>
      <c r="DR455" s="121"/>
      <c r="EB455" s="121"/>
      <c r="EL455" s="121"/>
      <c r="EV455" s="121"/>
      <c r="FF455" s="121"/>
      <c r="FP455" s="121"/>
      <c r="FZ455" s="121"/>
      <c r="GJ455" s="121"/>
      <c r="GT455" s="121"/>
      <c r="HD455" s="121"/>
      <c r="HN455" s="121"/>
      <c r="HX455" s="121"/>
      <c r="IH455" s="121"/>
    </row>
    <row xmlns:x14ac="http://schemas.microsoft.com/office/spreadsheetml/2009/9/ac" r="456" s="3" customFormat="true" x14ac:dyDescent="0.25">
      <c r="A456" s="383"/>
      <c r="B456" s="121"/>
      <c r="L456" s="121"/>
      <c r="V456" s="121"/>
      <c r="AF456" s="121"/>
      <c r="AP456" s="121"/>
      <c r="AZ456" s="121"/>
      <c r="BA456" s="121"/>
      <c r="BB456" s="121"/>
      <c r="BC456" s="121"/>
      <c r="BD456" s="121"/>
      <c r="BE456" s="121"/>
      <c r="BF456" s="121"/>
      <c r="BG456" s="121"/>
      <c r="BJ456" s="121"/>
      <c r="BT456" s="121"/>
      <c r="CD456" s="121"/>
      <c r="CN456" s="121"/>
      <c r="CX456" s="121"/>
      <c r="DH456" s="121"/>
      <c r="DR456" s="121"/>
      <c r="EB456" s="121"/>
      <c r="EL456" s="121"/>
      <c r="EV456" s="121"/>
      <c r="FF456" s="121"/>
      <c r="FP456" s="121"/>
      <c r="FZ456" s="121"/>
      <c r="GJ456" s="121"/>
      <c r="GT456" s="121"/>
      <c r="HD456" s="121"/>
      <c r="HN456" s="121"/>
      <c r="HX456" s="121"/>
      <c r="IH456" s="121"/>
    </row>
    <row xmlns:x14ac="http://schemas.microsoft.com/office/spreadsheetml/2009/9/ac" r="457" s="3" customFormat="true" x14ac:dyDescent="0.25">
      <c r="A457" s="383"/>
      <c r="B457" s="121"/>
      <c r="L457" s="121"/>
      <c r="V457" s="121"/>
      <c r="AF457" s="121"/>
      <c r="AP457" s="121"/>
      <c r="AZ457" s="121"/>
      <c r="BA457" s="121"/>
      <c r="BB457" s="121"/>
      <c r="BC457" s="121"/>
      <c r="BD457" s="121"/>
      <c r="BE457" s="121"/>
      <c r="BF457" s="121"/>
      <c r="BG457" s="121"/>
      <c r="BJ457" s="121"/>
      <c r="BT457" s="121"/>
      <c r="CD457" s="121"/>
      <c r="CN457" s="121"/>
      <c r="CX457" s="121"/>
      <c r="DH457" s="121"/>
      <c r="DR457" s="121"/>
      <c r="EB457" s="121"/>
      <c r="EL457" s="121"/>
      <c r="EV457" s="121"/>
      <c r="FF457" s="121"/>
      <c r="FP457" s="121"/>
      <c r="FZ457" s="121"/>
      <c r="GJ457" s="121"/>
      <c r="GT457" s="121"/>
      <c r="HD457" s="121"/>
      <c r="HN457" s="121"/>
      <c r="HX457" s="121"/>
      <c r="IH457" s="121"/>
    </row>
    <row xmlns:x14ac="http://schemas.microsoft.com/office/spreadsheetml/2009/9/ac" r="458" s="3" customFormat="true" x14ac:dyDescent="0.25">
      <c r="A458" s="383"/>
      <c r="B458" s="121"/>
      <c r="L458" s="121"/>
      <c r="V458" s="121"/>
      <c r="AF458" s="121"/>
      <c r="AP458" s="121"/>
      <c r="AZ458" s="121"/>
      <c r="BA458" s="121"/>
      <c r="BB458" s="121"/>
      <c r="BC458" s="121"/>
      <c r="BD458" s="121"/>
      <c r="BE458" s="121"/>
      <c r="BF458" s="121"/>
      <c r="BG458" s="121"/>
      <c r="BJ458" s="121"/>
      <c r="BT458" s="121"/>
      <c r="CD458" s="121"/>
      <c r="CN458" s="121"/>
      <c r="CX458" s="121"/>
      <c r="DH458" s="121"/>
      <c r="DR458" s="121"/>
      <c r="EB458" s="121"/>
      <c r="EL458" s="121"/>
      <c r="EV458" s="121"/>
      <c r="FF458" s="121"/>
      <c r="FP458" s="121"/>
      <c r="FZ458" s="121"/>
      <c r="GJ458" s="121"/>
      <c r="GT458" s="121"/>
      <c r="HD458" s="121"/>
      <c r="HN458" s="121"/>
      <c r="HX458" s="121"/>
      <c r="IH458" s="121"/>
    </row>
    <row xmlns:x14ac="http://schemas.microsoft.com/office/spreadsheetml/2009/9/ac" r="459" s="3" customFormat="true" x14ac:dyDescent="0.25">
      <c r="A459" s="383"/>
      <c r="B459" s="121"/>
      <c r="L459" s="121"/>
      <c r="V459" s="121"/>
      <c r="AF459" s="121"/>
      <c r="AP459" s="121"/>
      <c r="AZ459" s="121"/>
      <c r="BA459" s="121"/>
      <c r="BB459" s="121"/>
      <c r="BC459" s="121"/>
      <c r="BD459" s="121"/>
      <c r="BE459" s="121"/>
      <c r="BF459" s="121"/>
      <c r="BG459" s="121"/>
      <c r="BJ459" s="121"/>
      <c r="BT459" s="121"/>
      <c r="CD459" s="121"/>
      <c r="CN459" s="121"/>
      <c r="CX459" s="121"/>
      <c r="DH459" s="121"/>
      <c r="DR459" s="121"/>
      <c r="EB459" s="121"/>
      <c r="EL459" s="121"/>
      <c r="EV459" s="121"/>
      <c r="FF459" s="121"/>
      <c r="FP459" s="121"/>
      <c r="FZ459" s="121"/>
      <c r="GJ459" s="121"/>
      <c r="GT459" s="121"/>
      <c r="HD459" s="121"/>
      <c r="HN459" s="121"/>
      <c r="HX459" s="121"/>
      <c r="IH459" s="121"/>
    </row>
    <row xmlns:x14ac="http://schemas.microsoft.com/office/spreadsheetml/2009/9/ac" r="460" s="3" customFormat="true" x14ac:dyDescent="0.25">
      <c r="A460" s="383"/>
      <c r="B460" s="121"/>
      <c r="L460" s="121"/>
      <c r="V460" s="121"/>
      <c r="AF460" s="121"/>
      <c r="AP460" s="121"/>
      <c r="AZ460" s="121"/>
      <c r="BA460" s="121"/>
      <c r="BB460" s="121"/>
      <c r="BC460" s="121"/>
      <c r="BD460" s="121"/>
      <c r="BE460" s="121"/>
      <c r="BF460" s="121"/>
      <c r="BG460" s="121"/>
      <c r="BJ460" s="121"/>
      <c r="BT460" s="121"/>
      <c r="CD460" s="121"/>
      <c r="CN460" s="121"/>
      <c r="CX460" s="121"/>
      <c r="DH460" s="121"/>
      <c r="DR460" s="121"/>
      <c r="EB460" s="121"/>
      <c r="EL460" s="121"/>
      <c r="EV460" s="121"/>
      <c r="FF460" s="121"/>
      <c r="FP460" s="121"/>
      <c r="FZ460" s="121"/>
      <c r="GJ460" s="121"/>
      <c r="GT460" s="121"/>
      <c r="HD460" s="121"/>
      <c r="HN460" s="121"/>
      <c r="HX460" s="121"/>
      <c r="IH460" s="121"/>
    </row>
    <row xmlns:x14ac="http://schemas.microsoft.com/office/spreadsheetml/2009/9/ac" r="461" s="3" customFormat="true" x14ac:dyDescent="0.25">
      <c r="A461" s="383"/>
      <c r="B461" s="121"/>
      <c r="L461" s="121"/>
      <c r="V461" s="121"/>
      <c r="AF461" s="121"/>
      <c r="AP461" s="121"/>
      <c r="AZ461" s="121"/>
      <c r="BA461" s="121"/>
      <c r="BB461" s="121"/>
      <c r="BC461" s="121"/>
      <c r="BD461" s="121"/>
      <c r="BE461" s="121"/>
      <c r="BF461" s="121"/>
      <c r="BG461" s="121"/>
      <c r="BJ461" s="121"/>
      <c r="BT461" s="121"/>
      <c r="CD461" s="121"/>
      <c r="CN461" s="121"/>
      <c r="CX461" s="121"/>
      <c r="DH461" s="121"/>
      <c r="DR461" s="121"/>
      <c r="EB461" s="121"/>
      <c r="EL461" s="121"/>
      <c r="EV461" s="121"/>
      <c r="FF461" s="121"/>
      <c r="FP461" s="121"/>
      <c r="FZ461" s="121"/>
      <c r="GJ461" s="121"/>
      <c r="GT461" s="121"/>
      <c r="HD461" s="121"/>
      <c r="HN461" s="121"/>
      <c r="HX461" s="121"/>
      <c r="IH461" s="121"/>
    </row>
    <row xmlns:x14ac="http://schemas.microsoft.com/office/spreadsheetml/2009/9/ac" r="462" s="3" customFormat="true" x14ac:dyDescent="0.25">
      <c r="A462" s="383"/>
      <c r="B462" s="121"/>
      <c r="L462" s="121"/>
      <c r="V462" s="121"/>
      <c r="AF462" s="121"/>
      <c r="AP462" s="121"/>
      <c r="AZ462" s="121"/>
      <c r="BA462" s="121"/>
      <c r="BB462" s="121"/>
      <c r="BC462" s="121"/>
      <c r="BD462" s="121"/>
      <c r="BE462" s="121"/>
      <c r="BF462" s="121"/>
      <c r="BG462" s="121"/>
      <c r="BJ462" s="121"/>
      <c r="BT462" s="121"/>
      <c r="CD462" s="121"/>
      <c r="CN462" s="121"/>
      <c r="CX462" s="121"/>
      <c r="DH462" s="121"/>
      <c r="DR462" s="121"/>
      <c r="EB462" s="121"/>
      <c r="EL462" s="121"/>
      <c r="EV462" s="121"/>
      <c r="FF462" s="121"/>
      <c r="FP462" s="121"/>
      <c r="FZ462" s="121"/>
      <c r="GJ462" s="121"/>
      <c r="GT462" s="121"/>
      <c r="HD462" s="121"/>
      <c r="HN462" s="121"/>
      <c r="HX462" s="121"/>
      <c r="IH462" s="121"/>
    </row>
    <row xmlns:x14ac="http://schemas.microsoft.com/office/spreadsheetml/2009/9/ac" r="463" s="3" customFormat="true" x14ac:dyDescent="0.25">
      <c r="A463" s="383"/>
      <c r="B463" s="121"/>
      <c r="L463" s="121"/>
      <c r="V463" s="121"/>
      <c r="AF463" s="121"/>
      <c r="AP463" s="121"/>
      <c r="AZ463" s="121"/>
      <c r="BA463" s="121"/>
      <c r="BB463" s="121"/>
      <c r="BC463" s="121"/>
      <c r="BD463" s="121"/>
      <c r="BE463" s="121"/>
      <c r="BF463" s="121"/>
      <c r="BG463" s="121"/>
      <c r="BJ463" s="121"/>
      <c r="BT463" s="121"/>
      <c r="CD463" s="121"/>
      <c r="CN463" s="121"/>
      <c r="CX463" s="121"/>
      <c r="DH463" s="121"/>
      <c r="DR463" s="121"/>
      <c r="EB463" s="121"/>
      <c r="EL463" s="121"/>
      <c r="EV463" s="121"/>
      <c r="FF463" s="121"/>
      <c r="FP463" s="121"/>
      <c r="FZ463" s="121"/>
      <c r="GJ463" s="121"/>
      <c r="GT463" s="121"/>
      <c r="HD463" s="121"/>
      <c r="HN463" s="121"/>
      <c r="HX463" s="121"/>
      <c r="IH463" s="121"/>
    </row>
    <row xmlns:x14ac="http://schemas.microsoft.com/office/spreadsheetml/2009/9/ac" r="464" s="3" customFormat="true" x14ac:dyDescent="0.25">
      <c r="A464" s="383"/>
      <c r="B464" s="121"/>
      <c r="L464" s="121"/>
      <c r="V464" s="121"/>
      <c r="AF464" s="121"/>
      <c r="AP464" s="121"/>
      <c r="AZ464" s="121"/>
      <c r="BA464" s="121"/>
      <c r="BB464" s="121"/>
      <c r="BC464" s="121"/>
      <c r="BD464" s="121"/>
      <c r="BE464" s="121"/>
      <c r="BF464" s="121"/>
      <c r="BG464" s="121"/>
      <c r="BJ464" s="121"/>
      <c r="BT464" s="121"/>
      <c r="CD464" s="121"/>
      <c r="CN464" s="121"/>
      <c r="CX464" s="121"/>
      <c r="DH464" s="121"/>
      <c r="DR464" s="121"/>
      <c r="EB464" s="121"/>
      <c r="EL464" s="121"/>
      <c r="EV464" s="121"/>
      <c r="FF464" s="121"/>
      <c r="FP464" s="121"/>
      <c r="FZ464" s="121"/>
      <c r="GJ464" s="121"/>
      <c r="GT464" s="121"/>
      <c r="HD464" s="121"/>
      <c r="HN464" s="121"/>
      <c r="HX464" s="121"/>
      <c r="IH464" s="121"/>
    </row>
    <row xmlns:x14ac="http://schemas.microsoft.com/office/spreadsheetml/2009/9/ac" r="465" s="3" customFormat="true" x14ac:dyDescent="0.25">
      <c r="A465" s="383"/>
      <c r="B465" s="121"/>
      <c r="L465" s="121"/>
      <c r="V465" s="121"/>
      <c r="AF465" s="121"/>
      <c r="AP465" s="121"/>
      <c r="AZ465" s="121"/>
      <c r="BA465" s="121"/>
      <c r="BB465" s="121"/>
      <c r="BC465" s="121"/>
      <c r="BD465" s="121"/>
      <c r="BE465" s="121"/>
      <c r="BF465" s="121"/>
      <c r="BG465" s="121"/>
      <c r="BJ465" s="121"/>
      <c r="BT465" s="121"/>
      <c r="CD465" s="121"/>
      <c r="CN465" s="121"/>
      <c r="CX465" s="121"/>
      <c r="DH465" s="121"/>
      <c r="DR465" s="121"/>
      <c r="EB465" s="121"/>
      <c r="EL465" s="121"/>
      <c r="EV465" s="121"/>
      <c r="FF465" s="121"/>
      <c r="FP465" s="121"/>
      <c r="FZ465" s="121"/>
      <c r="GJ465" s="121"/>
      <c r="GT465" s="121"/>
      <c r="HD465" s="121"/>
      <c r="HN465" s="121"/>
      <c r="HX465" s="121"/>
      <c r="IH465" s="121"/>
    </row>
    <row xmlns:x14ac="http://schemas.microsoft.com/office/spreadsheetml/2009/9/ac" r="466" s="3" customFormat="true" x14ac:dyDescent="0.25">
      <c r="A466" s="383"/>
      <c r="B466" s="121"/>
      <c r="L466" s="121"/>
      <c r="V466" s="121"/>
      <c r="AF466" s="121"/>
      <c r="AP466" s="121"/>
      <c r="AZ466" s="121"/>
      <c r="BA466" s="121"/>
      <c r="BB466" s="121"/>
      <c r="BC466" s="121"/>
      <c r="BD466" s="121"/>
      <c r="BE466" s="121"/>
      <c r="BF466" s="121"/>
      <c r="BG466" s="121"/>
      <c r="BJ466" s="121"/>
      <c r="BT466" s="121"/>
      <c r="CD466" s="121"/>
      <c r="CN466" s="121"/>
      <c r="CX466" s="121"/>
      <c r="DH466" s="121"/>
      <c r="DR466" s="121"/>
      <c r="EB466" s="121"/>
      <c r="EL466" s="121"/>
      <c r="EV466" s="121"/>
      <c r="FF466" s="121"/>
      <c r="FP466" s="121"/>
      <c r="FZ466" s="121"/>
      <c r="GJ466" s="121"/>
      <c r="GT466" s="121"/>
      <c r="HD466" s="121"/>
      <c r="HN466" s="121"/>
      <c r="HX466" s="121"/>
      <c r="IH466" s="121"/>
    </row>
    <row xmlns:x14ac="http://schemas.microsoft.com/office/spreadsheetml/2009/9/ac" r="467" s="3" customFormat="true" x14ac:dyDescent="0.25">
      <c r="A467" s="383"/>
      <c r="B467" s="121"/>
      <c r="L467" s="121"/>
      <c r="V467" s="121"/>
      <c r="AF467" s="121"/>
      <c r="AP467" s="121"/>
      <c r="AZ467" s="121"/>
      <c r="BA467" s="121"/>
      <c r="BB467" s="121"/>
      <c r="BC467" s="121"/>
      <c r="BD467" s="121"/>
      <c r="BE467" s="121"/>
      <c r="BF467" s="121"/>
      <c r="BG467" s="121"/>
      <c r="BJ467" s="121"/>
      <c r="BT467" s="121"/>
      <c r="CD467" s="121"/>
      <c r="CN467" s="121"/>
      <c r="CX467" s="121"/>
      <c r="DH467" s="121"/>
      <c r="DR467" s="121"/>
      <c r="EB467" s="121"/>
      <c r="EL467" s="121"/>
      <c r="EV467" s="121"/>
      <c r="FF467" s="121"/>
      <c r="FP467" s="121"/>
      <c r="FZ467" s="121"/>
      <c r="GJ467" s="121"/>
      <c r="GT467" s="121"/>
      <c r="HD467" s="121"/>
      <c r="HN467" s="121"/>
      <c r="HX467" s="121"/>
      <c r="IH467" s="121"/>
    </row>
    <row xmlns:x14ac="http://schemas.microsoft.com/office/spreadsheetml/2009/9/ac" r="468" s="3" customFormat="true" x14ac:dyDescent="0.25">
      <c r="A468" s="383"/>
      <c r="B468" s="121"/>
      <c r="L468" s="121"/>
      <c r="V468" s="121"/>
      <c r="AF468" s="121"/>
      <c r="AP468" s="121"/>
      <c r="AZ468" s="121"/>
      <c r="BA468" s="121"/>
      <c r="BB468" s="121"/>
      <c r="BC468" s="121"/>
      <c r="BD468" s="121"/>
      <c r="BE468" s="121"/>
      <c r="BF468" s="121"/>
      <c r="BG468" s="121"/>
      <c r="BJ468" s="121"/>
      <c r="BT468" s="121"/>
      <c r="CD468" s="121"/>
      <c r="CN468" s="121"/>
      <c r="CX468" s="121"/>
      <c r="DH468" s="121"/>
      <c r="DR468" s="121"/>
      <c r="EB468" s="121"/>
      <c r="EL468" s="121"/>
      <c r="EV468" s="121"/>
      <c r="FF468" s="121"/>
      <c r="FP468" s="121"/>
      <c r="FZ468" s="121"/>
      <c r="GJ468" s="121"/>
      <c r="GT468" s="121"/>
      <c r="HD468" s="121"/>
      <c r="HN468" s="121"/>
      <c r="HX468" s="121"/>
      <c r="IH468" s="121"/>
    </row>
    <row xmlns:x14ac="http://schemas.microsoft.com/office/spreadsheetml/2009/9/ac" r="469" s="3" customFormat="true" x14ac:dyDescent="0.25">
      <c r="A469" s="383"/>
      <c r="B469" s="121"/>
      <c r="L469" s="121"/>
      <c r="V469" s="121"/>
      <c r="AF469" s="121"/>
      <c r="AP469" s="121"/>
      <c r="AZ469" s="121"/>
      <c r="BA469" s="121"/>
      <c r="BB469" s="121"/>
      <c r="BC469" s="121"/>
      <c r="BD469" s="121"/>
      <c r="BE469" s="121"/>
      <c r="BF469" s="121"/>
      <c r="BG469" s="121"/>
      <c r="BJ469" s="121"/>
      <c r="BT469" s="121"/>
      <c r="CD469" s="121"/>
      <c r="CN469" s="121"/>
      <c r="CX469" s="121"/>
      <c r="DH469" s="121"/>
      <c r="DR469" s="121"/>
      <c r="EB469" s="121"/>
      <c r="EL469" s="121"/>
      <c r="EV469" s="121"/>
      <c r="FF469" s="121"/>
      <c r="FP469" s="121"/>
      <c r="FZ469" s="121"/>
      <c r="GJ469" s="121"/>
      <c r="GT469" s="121"/>
      <c r="HD469" s="121"/>
      <c r="HN469" s="121"/>
      <c r="HX469" s="121"/>
      <c r="IH469" s="121"/>
    </row>
    <row xmlns:x14ac="http://schemas.microsoft.com/office/spreadsheetml/2009/9/ac" r="470" s="3" customFormat="true" x14ac:dyDescent="0.25">
      <c r="A470" s="383"/>
      <c r="B470" s="121"/>
      <c r="L470" s="121"/>
      <c r="V470" s="121"/>
      <c r="AF470" s="121"/>
      <c r="AP470" s="121"/>
      <c r="AZ470" s="121"/>
      <c r="BA470" s="121"/>
      <c r="BB470" s="121"/>
      <c r="BC470" s="121"/>
      <c r="BD470" s="121"/>
      <c r="BE470" s="121"/>
      <c r="BF470" s="121"/>
      <c r="BG470" s="121"/>
      <c r="BJ470" s="121"/>
      <c r="BT470" s="121"/>
      <c r="CD470" s="121"/>
      <c r="CN470" s="121"/>
      <c r="CX470" s="121"/>
      <c r="DH470" s="121"/>
      <c r="DR470" s="121"/>
      <c r="EB470" s="121"/>
      <c r="EL470" s="121"/>
      <c r="EV470" s="121"/>
      <c r="FF470" s="121"/>
      <c r="FP470" s="121"/>
      <c r="FZ470" s="121"/>
      <c r="GJ470" s="121"/>
      <c r="GT470" s="121"/>
      <c r="HD470" s="121"/>
      <c r="HN470" s="121"/>
      <c r="HX470" s="121"/>
      <c r="IH470" s="121"/>
    </row>
    <row xmlns:x14ac="http://schemas.microsoft.com/office/spreadsheetml/2009/9/ac" r="471" s="3" customFormat="true" x14ac:dyDescent="0.25">
      <c r="A471" s="383"/>
      <c r="B471" s="121"/>
      <c r="L471" s="121"/>
      <c r="V471" s="121"/>
      <c r="AF471" s="121"/>
      <c r="AP471" s="121"/>
      <c r="AZ471" s="121"/>
      <c r="BA471" s="121"/>
      <c r="BB471" s="121"/>
      <c r="BC471" s="121"/>
      <c r="BD471" s="121"/>
      <c r="BE471" s="121"/>
      <c r="BF471" s="121"/>
      <c r="BG471" s="121"/>
      <c r="BJ471" s="121"/>
      <c r="BT471" s="121"/>
      <c r="CD471" s="121"/>
      <c r="CN471" s="121"/>
      <c r="CX471" s="121"/>
      <c r="DH471" s="121"/>
      <c r="DR471" s="121"/>
      <c r="EB471" s="121"/>
      <c r="EL471" s="121"/>
      <c r="EV471" s="121"/>
      <c r="FF471" s="121"/>
      <c r="FP471" s="121"/>
      <c r="FZ471" s="121"/>
      <c r="GJ471" s="121"/>
      <c r="GT471" s="121"/>
      <c r="HD471" s="121"/>
      <c r="HN471" s="121"/>
      <c r="HX471" s="121"/>
      <c r="IH471" s="121"/>
    </row>
    <row xmlns:x14ac="http://schemas.microsoft.com/office/spreadsheetml/2009/9/ac" r="472" s="3" customFormat="true" x14ac:dyDescent="0.25">
      <c r="A472" s="383"/>
      <c r="B472" s="121"/>
      <c r="L472" s="121"/>
      <c r="V472" s="121"/>
      <c r="AF472" s="121"/>
      <c r="AP472" s="121"/>
      <c r="AZ472" s="121"/>
      <c r="BA472" s="121"/>
      <c r="BB472" s="121"/>
      <c r="BC472" s="121"/>
      <c r="BD472" s="121"/>
      <c r="BE472" s="121"/>
      <c r="BF472" s="121"/>
      <c r="BG472" s="121"/>
      <c r="BJ472" s="121"/>
      <c r="BT472" s="121"/>
      <c r="CD472" s="121"/>
      <c r="CN472" s="121"/>
      <c r="CX472" s="121"/>
      <c r="DH472" s="121"/>
      <c r="DR472" s="121"/>
      <c r="EB472" s="121"/>
      <c r="EL472" s="121"/>
      <c r="EV472" s="121"/>
      <c r="FF472" s="121"/>
      <c r="FP472" s="121"/>
      <c r="FZ472" s="121"/>
      <c r="GJ472" s="121"/>
      <c r="GT472" s="121"/>
      <c r="HD472" s="121"/>
      <c r="HN472" s="121"/>
      <c r="HX472" s="121"/>
      <c r="IH472" s="121"/>
    </row>
    <row xmlns:x14ac="http://schemas.microsoft.com/office/spreadsheetml/2009/9/ac" r="473" s="3" customFormat="true" x14ac:dyDescent="0.25">
      <c r="A473" s="383"/>
      <c r="B473" s="121"/>
      <c r="L473" s="121"/>
      <c r="V473" s="121"/>
      <c r="AF473" s="121"/>
      <c r="AP473" s="121"/>
      <c r="AZ473" s="121"/>
      <c r="BA473" s="121"/>
      <c r="BB473" s="121"/>
      <c r="BC473" s="121"/>
      <c r="BD473" s="121"/>
      <c r="BE473" s="121"/>
      <c r="BF473" s="121"/>
      <c r="BG473" s="121"/>
      <c r="BJ473" s="121"/>
      <c r="BT473" s="121"/>
      <c r="CD473" s="121"/>
      <c r="CN473" s="121"/>
      <c r="CX473" s="121"/>
      <c r="DH473" s="121"/>
      <c r="DR473" s="121"/>
      <c r="EB473" s="121"/>
      <c r="EL473" s="121"/>
      <c r="EV473" s="121"/>
      <c r="FF473" s="121"/>
      <c r="FP473" s="121"/>
      <c r="FZ473" s="121"/>
      <c r="GJ473" s="121"/>
      <c r="GT473" s="121"/>
      <c r="HD473" s="121"/>
      <c r="HN473" s="121"/>
      <c r="HX473" s="121"/>
      <c r="IH473" s="121"/>
    </row>
    <row xmlns:x14ac="http://schemas.microsoft.com/office/spreadsheetml/2009/9/ac" r="474" s="3" customFormat="true" x14ac:dyDescent="0.25">
      <c r="A474" s="383"/>
      <c r="B474" s="121"/>
      <c r="L474" s="121"/>
      <c r="V474" s="121"/>
      <c r="AF474" s="121"/>
      <c r="AP474" s="121"/>
      <c r="AZ474" s="121"/>
      <c r="BA474" s="121"/>
      <c r="BB474" s="121"/>
      <c r="BC474" s="121"/>
      <c r="BD474" s="121"/>
      <c r="BE474" s="121"/>
      <c r="BF474" s="121"/>
      <c r="BG474" s="121"/>
      <c r="BJ474" s="121"/>
      <c r="BT474" s="121"/>
      <c r="CD474" s="121"/>
      <c r="CN474" s="121"/>
      <c r="CX474" s="121"/>
      <c r="DH474" s="121"/>
      <c r="DR474" s="121"/>
      <c r="EB474" s="121"/>
      <c r="EL474" s="121"/>
      <c r="EV474" s="121"/>
      <c r="FF474" s="121"/>
      <c r="FP474" s="121"/>
      <c r="FZ474" s="121"/>
      <c r="GJ474" s="121"/>
      <c r="GT474" s="121"/>
      <c r="HD474" s="121"/>
      <c r="HN474" s="121"/>
      <c r="HX474" s="121"/>
      <c r="IH474" s="121"/>
    </row>
    <row xmlns:x14ac="http://schemas.microsoft.com/office/spreadsheetml/2009/9/ac" r="475" s="3" customFormat="true" x14ac:dyDescent="0.25">
      <c r="A475" s="383"/>
      <c r="B475" s="121"/>
      <c r="L475" s="121"/>
      <c r="V475" s="121"/>
      <c r="AF475" s="121"/>
      <c r="AP475" s="121"/>
      <c r="AZ475" s="121"/>
      <c r="BA475" s="121"/>
      <c r="BB475" s="121"/>
      <c r="BC475" s="121"/>
      <c r="BD475" s="121"/>
      <c r="BE475" s="121"/>
      <c r="BF475" s="121"/>
      <c r="BG475" s="121"/>
      <c r="BJ475" s="121"/>
      <c r="BT475" s="121"/>
      <c r="CD475" s="121"/>
      <c r="CN475" s="121"/>
      <c r="CX475" s="121"/>
      <c r="DH475" s="121"/>
      <c r="DR475" s="121"/>
      <c r="EB475" s="121"/>
      <c r="EL475" s="121"/>
      <c r="EV475" s="121"/>
      <c r="FF475" s="121"/>
      <c r="FP475" s="121"/>
      <c r="FZ475" s="121"/>
      <c r="GJ475" s="121"/>
      <c r="GT475" s="121"/>
      <c r="HD475" s="121"/>
      <c r="HN475" s="121"/>
      <c r="HX475" s="121"/>
      <c r="IH475" s="121"/>
    </row>
    <row xmlns:x14ac="http://schemas.microsoft.com/office/spreadsheetml/2009/9/ac" r="476" s="3" customFormat="true" x14ac:dyDescent="0.25">
      <c r="A476" s="383"/>
      <c r="B476" s="121"/>
      <c r="L476" s="121"/>
      <c r="V476" s="121"/>
      <c r="AF476" s="121"/>
      <c r="AP476" s="121"/>
      <c r="AZ476" s="121"/>
      <c r="BA476" s="121"/>
      <c r="BB476" s="121"/>
      <c r="BC476" s="121"/>
      <c r="BD476" s="121"/>
      <c r="BE476" s="121"/>
      <c r="BF476" s="121"/>
      <c r="BG476" s="121"/>
      <c r="BJ476" s="121"/>
      <c r="BT476" s="121"/>
      <c r="CD476" s="121"/>
      <c r="CN476" s="121"/>
      <c r="CX476" s="121"/>
      <c r="DH476" s="121"/>
      <c r="DR476" s="121"/>
      <c r="EB476" s="121"/>
      <c r="EL476" s="121"/>
      <c r="EV476" s="121"/>
      <c r="FF476" s="121"/>
      <c r="FP476" s="121"/>
      <c r="FZ476" s="121"/>
      <c r="GJ476" s="121"/>
      <c r="GT476" s="121"/>
      <c r="HD476" s="121"/>
      <c r="HN476" s="121"/>
      <c r="HX476" s="121"/>
      <c r="IH476" s="121"/>
    </row>
    <row xmlns:x14ac="http://schemas.microsoft.com/office/spreadsheetml/2009/9/ac" r="477" s="3" customFormat="true" x14ac:dyDescent="0.25">
      <c r="A477" s="383"/>
      <c r="B477" s="121"/>
      <c r="L477" s="121"/>
      <c r="V477" s="121"/>
      <c r="AF477" s="121"/>
      <c r="AP477" s="121"/>
      <c r="AZ477" s="121"/>
      <c r="BA477" s="121"/>
      <c r="BB477" s="121"/>
      <c r="BC477" s="121"/>
      <c r="BD477" s="121"/>
      <c r="BE477" s="121"/>
      <c r="BF477" s="121"/>
      <c r="BG477" s="121"/>
      <c r="BJ477" s="121"/>
      <c r="BT477" s="121"/>
      <c r="CD477" s="121"/>
      <c r="CN477" s="121"/>
      <c r="CX477" s="121"/>
      <c r="DH477" s="121"/>
      <c r="DR477" s="121"/>
      <c r="EB477" s="121"/>
      <c r="EL477" s="121"/>
      <c r="EV477" s="121"/>
      <c r="FF477" s="121"/>
      <c r="FP477" s="121"/>
      <c r="FZ477" s="121"/>
      <c r="GJ477" s="121"/>
      <c r="GT477" s="121"/>
      <c r="HD477" s="121"/>
      <c r="HN477" s="121"/>
      <c r="HX477" s="121"/>
      <c r="IH477" s="121"/>
    </row>
    <row xmlns:x14ac="http://schemas.microsoft.com/office/spreadsheetml/2009/9/ac" r="478" s="3" customFormat="true" x14ac:dyDescent="0.25">
      <c r="A478" s="383"/>
      <c r="B478" s="121"/>
      <c r="L478" s="121"/>
      <c r="V478" s="121"/>
      <c r="AF478" s="121"/>
      <c r="AP478" s="121"/>
      <c r="AZ478" s="121"/>
      <c r="BA478" s="121"/>
      <c r="BB478" s="121"/>
      <c r="BC478" s="121"/>
      <c r="BD478" s="121"/>
      <c r="BE478" s="121"/>
      <c r="BF478" s="121"/>
      <c r="BG478" s="121"/>
      <c r="BJ478" s="121"/>
      <c r="BT478" s="121"/>
      <c r="CD478" s="121"/>
      <c r="CN478" s="121"/>
      <c r="CX478" s="121"/>
      <c r="DH478" s="121"/>
      <c r="DR478" s="121"/>
      <c r="EB478" s="121"/>
      <c r="EL478" s="121"/>
      <c r="EV478" s="121"/>
      <c r="FF478" s="121"/>
      <c r="FP478" s="121"/>
      <c r="FZ478" s="121"/>
      <c r="GJ478" s="121"/>
      <c r="GT478" s="121"/>
      <c r="HD478" s="121"/>
      <c r="HN478" s="121"/>
      <c r="HX478" s="121"/>
      <c r="IH478" s="121"/>
    </row>
    <row xmlns:x14ac="http://schemas.microsoft.com/office/spreadsheetml/2009/9/ac" r="479" s="3" customFormat="true" x14ac:dyDescent="0.25">
      <c r="A479" s="383"/>
      <c r="B479" s="121"/>
      <c r="L479" s="121"/>
      <c r="V479" s="121"/>
      <c r="AF479" s="121"/>
      <c r="AP479" s="121"/>
      <c r="AZ479" s="121"/>
      <c r="BA479" s="121"/>
      <c r="BB479" s="121"/>
      <c r="BC479" s="121"/>
      <c r="BD479" s="121"/>
      <c r="BE479" s="121"/>
      <c r="BF479" s="121"/>
      <c r="BG479" s="121"/>
      <c r="BJ479" s="121"/>
      <c r="BT479" s="121"/>
      <c r="CD479" s="121"/>
      <c r="CN479" s="121"/>
      <c r="CX479" s="121"/>
      <c r="DH479" s="121"/>
      <c r="DR479" s="121"/>
      <c r="EB479" s="121"/>
      <c r="EL479" s="121"/>
      <c r="EV479" s="121"/>
      <c r="FF479" s="121"/>
      <c r="FP479" s="121"/>
      <c r="FZ479" s="121"/>
      <c r="GJ479" s="121"/>
      <c r="GT479" s="121"/>
      <c r="HD479" s="121"/>
      <c r="HN479" s="121"/>
      <c r="HX479" s="121"/>
      <c r="IH479" s="121"/>
    </row>
    <row xmlns:x14ac="http://schemas.microsoft.com/office/spreadsheetml/2009/9/ac" r="480" s="3" customFormat="true" x14ac:dyDescent="0.25">
      <c r="A480" s="383"/>
      <c r="B480" s="121"/>
      <c r="L480" s="121"/>
      <c r="V480" s="121"/>
      <c r="AF480" s="121"/>
      <c r="AP480" s="121"/>
      <c r="AZ480" s="121"/>
      <c r="BA480" s="121"/>
      <c r="BB480" s="121"/>
      <c r="BC480" s="121"/>
      <c r="BD480" s="121"/>
      <c r="BE480" s="121"/>
      <c r="BF480" s="121"/>
      <c r="BG480" s="121"/>
      <c r="BJ480" s="121"/>
      <c r="BT480" s="121"/>
      <c r="CD480" s="121"/>
      <c r="CN480" s="121"/>
      <c r="CX480" s="121"/>
      <c r="DH480" s="121"/>
      <c r="DR480" s="121"/>
      <c r="EB480" s="121"/>
      <c r="EL480" s="121"/>
      <c r="EV480" s="121"/>
      <c r="FF480" s="121"/>
      <c r="FP480" s="121"/>
      <c r="FZ480" s="121"/>
      <c r="GJ480" s="121"/>
      <c r="GT480" s="121"/>
      <c r="HD480" s="121"/>
      <c r="HN480" s="121"/>
      <c r="HX480" s="121"/>
      <c r="IH480" s="121"/>
    </row>
    <row xmlns:x14ac="http://schemas.microsoft.com/office/spreadsheetml/2009/9/ac" r="481" s="3" customFormat="true" x14ac:dyDescent="0.25">
      <c r="A481" s="383"/>
      <c r="B481" s="121"/>
      <c r="L481" s="121"/>
      <c r="V481" s="121"/>
      <c r="AF481" s="121"/>
      <c r="AP481" s="121"/>
      <c r="AZ481" s="121"/>
      <c r="BA481" s="121"/>
      <c r="BB481" s="121"/>
      <c r="BC481" s="121"/>
      <c r="BD481" s="121"/>
      <c r="BE481" s="121"/>
      <c r="BF481" s="121"/>
      <c r="BG481" s="121"/>
      <c r="BJ481" s="121"/>
      <c r="BT481" s="121"/>
      <c r="CD481" s="121"/>
      <c r="CN481" s="121"/>
      <c r="CX481" s="121"/>
      <c r="DH481" s="121"/>
      <c r="DR481" s="121"/>
      <c r="EB481" s="121"/>
      <c r="EL481" s="121"/>
      <c r="EV481" s="121"/>
      <c r="FF481" s="121"/>
      <c r="FP481" s="121"/>
      <c r="FZ481" s="121"/>
      <c r="GJ481" s="121"/>
      <c r="GT481" s="121"/>
      <c r="HD481" s="121"/>
      <c r="HN481" s="121"/>
      <c r="HX481" s="121"/>
      <c r="IH481" s="121"/>
    </row>
    <row xmlns:x14ac="http://schemas.microsoft.com/office/spreadsheetml/2009/9/ac" r="482" s="3" customFormat="true" x14ac:dyDescent="0.25">
      <c r="A482" s="383"/>
      <c r="B482" s="121"/>
      <c r="L482" s="121"/>
      <c r="V482" s="121"/>
      <c r="AF482" s="121"/>
      <c r="AP482" s="121"/>
      <c r="AZ482" s="121"/>
      <c r="BA482" s="121"/>
      <c r="BB482" s="121"/>
      <c r="BC482" s="121"/>
      <c r="BD482" s="121"/>
      <c r="BE482" s="121"/>
      <c r="BF482" s="121"/>
      <c r="BG482" s="121"/>
      <c r="BJ482" s="121"/>
      <c r="BT482" s="121"/>
      <c r="CD482" s="121"/>
      <c r="CN482" s="121"/>
      <c r="CX482" s="121"/>
      <c r="DH482" s="121"/>
      <c r="DR482" s="121"/>
      <c r="EB482" s="121"/>
      <c r="EL482" s="121"/>
      <c r="EV482" s="121"/>
      <c r="FF482" s="121"/>
      <c r="FP482" s="121"/>
      <c r="FZ482" s="121"/>
      <c r="GJ482" s="121"/>
      <c r="GT482" s="121"/>
      <c r="HD482" s="121"/>
      <c r="HN482" s="121"/>
      <c r="HX482" s="121"/>
      <c r="IH482" s="121"/>
    </row>
    <row xmlns:x14ac="http://schemas.microsoft.com/office/spreadsheetml/2009/9/ac" r="483" s="3" customFormat="true" x14ac:dyDescent="0.25">
      <c r="A483" s="383"/>
      <c r="B483" s="121"/>
      <c r="L483" s="121"/>
      <c r="V483" s="121"/>
      <c r="AF483" s="121"/>
      <c r="AP483" s="121"/>
      <c r="AZ483" s="121"/>
      <c r="BA483" s="121"/>
      <c r="BB483" s="121"/>
      <c r="BC483" s="121"/>
      <c r="BD483" s="121"/>
      <c r="BE483" s="121"/>
      <c r="BF483" s="121"/>
      <c r="BG483" s="121"/>
      <c r="BJ483" s="121"/>
      <c r="BT483" s="121"/>
      <c r="CD483" s="121"/>
      <c r="CN483" s="121"/>
      <c r="CX483" s="121"/>
      <c r="DH483" s="121"/>
      <c r="DR483" s="121"/>
      <c r="EB483" s="121"/>
      <c r="EL483" s="121"/>
      <c r="EV483" s="121"/>
      <c r="FF483" s="121"/>
      <c r="FP483" s="121"/>
      <c r="FZ483" s="121"/>
      <c r="GJ483" s="121"/>
      <c r="GT483" s="121"/>
      <c r="HD483" s="121"/>
      <c r="HN483" s="121"/>
      <c r="HX483" s="121"/>
      <c r="IH483" s="121"/>
    </row>
    <row xmlns:x14ac="http://schemas.microsoft.com/office/spreadsheetml/2009/9/ac" r="484" s="3" customFormat="true" x14ac:dyDescent="0.25">
      <c r="A484" s="383"/>
      <c r="B484" s="121"/>
      <c r="L484" s="121"/>
      <c r="V484" s="121"/>
      <c r="AF484" s="121"/>
      <c r="AP484" s="121"/>
      <c r="AZ484" s="121"/>
      <c r="BA484" s="121"/>
      <c r="BB484" s="121"/>
      <c r="BC484" s="121"/>
      <c r="BD484" s="121"/>
      <c r="BE484" s="121"/>
      <c r="BF484" s="121"/>
      <c r="BG484" s="121"/>
      <c r="BJ484" s="121"/>
      <c r="BT484" s="121"/>
      <c r="CD484" s="121"/>
      <c r="CN484" s="121"/>
      <c r="CX484" s="121"/>
      <c r="DH484" s="121"/>
      <c r="DR484" s="121"/>
      <c r="EB484" s="121"/>
      <c r="EL484" s="121"/>
      <c r="EV484" s="121"/>
      <c r="FF484" s="121"/>
      <c r="FP484" s="121"/>
      <c r="FZ484" s="121"/>
      <c r="GJ484" s="121"/>
      <c r="GT484" s="121"/>
      <c r="HD484" s="121"/>
      <c r="HN484" s="121"/>
      <c r="HX484" s="121"/>
      <c r="IH484" s="121"/>
    </row>
    <row xmlns:x14ac="http://schemas.microsoft.com/office/spreadsheetml/2009/9/ac" r="485" s="3" customFormat="true" x14ac:dyDescent="0.25">
      <c r="A485" s="383"/>
      <c r="B485" s="121"/>
      <c r="L485" s="121"/>
      <c r="V485" s="121"/>
      <c r="AF485" s="121"/>
      <c r="AP485" s="121"/>
      <c r="AZ485" s="121"/>
      <c r="BA485" s="121"/>
      <c r="BB485" s="121"/>
      <c r="BC485" s="121"/>
      <c r="BD485" s="121"/>
      <c r="BE485" s="121"/>
      <c r="BF485" s="121"/>
      <c r="BG485" s="121"/>
      <c r="BJ485" s="121"/>
      <c r="BT485" s="121"/>
      <c r="CD485" s="121"/>
      <c r="CN485" s="121"/>
      <c r="CX485" s="121"/>
      <c r="DH485" s="121"/>
      <c r="DR485" s="121"/>
      <c r="EB485" s="121"/>
      <c r="EL485" s="121"/>
      <c r="EV485" s="121"/>
      <c r="FF485" s="121"/>
      <c r="FP485" s="121"/>
      <c r="FZ485" s="121"/>
      <c r="GJ485" s="121"/>
      <c r="GT485" s="121"/>
      <c r="HD485" s="121"/>
      <c r="HN485" s="121"/>
      <c r="HX485" s="121"/>
      <c r="IH485" s="121"/>
    </row>
    <row xmlns:x14ac="http://schemas.microsoft.com/office/spreadsheetml/2009/9/ac" r="486" s="3" customFormat="true" x14ac:dyDescent="0.25">
      <c r="A486" s="383"/>
      <c r="B486" s="121"/>
      <c r="L486" s="121"/>
      <c r="V486" s="121"/>
      <c r="AF486" s="121"/>
      <c r="AP486" s="121"/>
      <c r="AZ486" s="121"/>
      <c r="BA486" s="121"/>
      <c r="BB486" s="121"/>
      <c r="BC486" s="121"/>
      <c r="BD486" s="121"/>
      <c r="BE486" s="121"/>
      <c r="BF486" s="121"/>
      <c r="BG486" s="121"/>
      <c r="BJ486" s="121"/>
      <c r="BT486" s="121"/>
      <c r="CD486" s="121"/>
      <c r="CN486" s="121"/>
      <c r="CX486" s="121"/>
      <c r="DH486" s="121"/>
      <c r="DR486" s="121"/>
      <c r="EB486" s="121"/>
      <c r="EL486" s="121"/>
      <c r="EV486" s="121"/>
      <c r="FF486" s="121"/>
      <c r="FP486" s="121"/>
      <c r="FZ486" s="121"/>
      <c r="GJ486" s="121"/>
      <c r="GT486" s="121"/>
      <c r="HD486" s="121"/>
      <c r="HN486" s="121"/>
      <c r="HX486" s="121"/>
      <c r="IH486" s="121"/>
    </row>
    <row xmlns:x14ac="http://schemas.microsoft.com/office/spreadsheetml/2009/9/ac" r="487" s="3" customFormat="true" x14ac:dyDescent="0.25">
      <c r="A487" s="383"/>
      <c r="B487" s="121"/>
      <c r="L487" s="121"/>
      <c r="V487" s="121"/>
      <c r="AF487" s="121"/>
      <c r="AP487" s="121"/>
      <c r="AZ487" s="121"/>
      <c r="BA487" s="121"/>
      <c r="BB487" s="121"/>
      <c r="BC487" s="121"/>
      <c r="BD487" s="121"/>
      <c r="BE487" s="121"/>
      <c r="BF487" s="121"/>
      <c r="BG487" s="121"/>
      <c r="BJ487" s="121"/>
      <c r="BT487" s="121"/>
      <c r="CD487" s="121"/>
      <c r="CN487" s="121"/>
      <c r="CX487" s="121"/>
      <c r="DH487" s="121"/>
      <c r="DR487" s="121"/>
      <c r="EB487" s="121"/>
      <c r="EL487" s="121"/>
      <c r="EV487" s="121"/>
      <c r="FF487" s="121"/>
      <c r="FP487" s="121"/>
      <c r="FZ487" s="121"/>
      <c r="GJ487" s="121"/>
      <c r="GT487" s="121"/>
      <c r="HD487" s="121"/>
      <c r="HN487" s="121"/>
      <c r="HX487" s="121"/>
      <c r="IH487" s="121"/>
    </row>
    <row xmlns:x14ac="http://schemas.microsoft.com/office/spreadsheetml/2009/9/ac" r="488" s="3" customFormat="true" x14ac:dyDescent="0.25">
      <c r="A488" s="383"/>
      <c r="B488" s="121"/>
      <c r="L488" s="121"/>
      <c r="V488" s="121"/>
      <c r="AF488" s="121"/>
      <c r="AP488" s="121"/>
      <c r="AZ488" s="121"/>
      <c r="BA488" s="121"/>
      <c r="BB488" s="121"/>
      <c r="BC488" s="121"/>
      <c r="BD488" s="121"/>
      <c r="BE488" s="121"/>
      <c r="BF488" s="121"/>
      <c r="BG488" s="121"/>
      <c r="BJ488" s="121"/>
      <c r="BT488" s="121"/>
      <c r="CD488" s="121"/>
      <c r="CN488" s="121"/>
      <c r="CX488" s="121"/>
      <c r="DH488" s="121"/>
      <c r="DR488" s="121"/>
      <c r="EB488" s="121"/>
      <c r="EL488" s="121"/>
      <c r="EV488" s="121"/>
      <c r="FF488" s="121"/>
      <c r="FP488" s="121"/>
      <c r="FZ488" s="121"/>
      <c r="GJ488" s="121"/>
      <c r="GT488" s="121"/>
      <c r="HD488" s="121"/>
      <c r="HN488" s="121"/>
      <c r="HX488" s="121"/>
      <c r="IH488" s="121"/>
    </row>
    <row xmlns:x14ac="http://schemas.microsoft.com/office/spreadsheetml/2009/9/ac" r="489" s="3" customFormat="true" x14ac:dyDescent="0.25">
      <c r="A489" s="383"/>
      <c r="B489" s="121"/>
      <c r="L489" s="121"/>
      <c r="V489" s="121"/>
      <c r="AF489" s="121"/>
      <c r="AP489" s="121"/>
      <c r="AZ489" s="121"/>
      <c r="BA489" s="121"/>
      <c r="BB489" s="121"/>
      <c r="BC489" s="121"/>
      <c r="BD489" s="121"/>
      <c r="BE489" s="121"/>
      <c r="BF489" s="121"/>
      <c r="BG489" s="121"/>
      <c r="BJ489" s="121"/>
      <c r="BT489" s="121"/>
      <c r="CD489" s="121"/>
      <c r="CN489" s="121"/>
      <c r="CX489" s="121"/>
      <c r="DH489" s="121"/>
      <c r="DR489" s="121"/>
      <c r="EB489" s="121"/>
      <c r="EL489" s="121"/>
      <c r="EV489" s="121"/>
      <c r="FF489" s="121"/>
      <c r="FP489" s="121"/>
      <c r="FZ489" s="121"/>
      <c r="GJ489" s="121"/>
      <c r="GT489" s="121"/>
      <c r="HD489" s="121"/>
      <c r="HN489" s="121"/>
      <c r="HX489" s="121"/>
      <c r="IH489" s="121"/>
    </row>
    <row xmlns:x14ac="http://schemas.microsoft.com/office/spreadsheetml/2009/9/ac" r="490" s="3" customFormat="true" x14ac:dyDescent="0.25">
      <c r="A490" s="383"/>
      <c r="B490" s="121"/>
      <c r="L490" s="121"/>
      <c r="V490" s="121"/>
      <c r="AF490" s="121"/>
      <c r="AP490" s="121"/>
      <c r="AZ490" s="121"/>
      <c r="BA490" s="121"/>
      <c r="BB490" s="121"/>
      <c r="BC490" s="121"/>
      <c r="BD490" s="121"/>
      <c r="BE490" s="121"/>
      <c r="BF490" s="121"/>
      <c r="BG490" s="121"/>
      <c r="BJ490" s="121"/>
      <c r="BT490" s="121"/>
      <c r="CD490" s="121"/>
      <c r="CN490" s="121"/>
      <c r="CX490" s="121"/>
      <c r="DH490" s="121"/>
      <c r="DR490" s="121"/>
      <c r="EB490" s="121"/>
      <c r="EL490" s="121"/>
      <c r="EV490" s="121"/>
      <c r="FF490" s="121"/>
      <c r="FP490" s="121"/>
      <c r="FZ490" s="121"/>
      <c r="GJ490" s="121"/>
      <c r="GT490" s="121"/>
      <c r="HD490" s="121"/>
      <c r="HN490" s="121"/>
      <c r="HX490" s="121"/>
      <c r="IH490" s="121"/>
    </row>
    <row xmlns:x14ac="http://schemas.microsoft.com/office/spreadsheetml/2009/9/ac" r="491" s="3" customFormat="true" x14ac:dyDescent="0.25">
      <c r="A491" s="383"/>
      <c r="B491" s="121"/>
      <c r="L491" s="121"/>
      <c r="V491" s="121"/>
      <c r="AF491" s="121"/>
      <c r="AP491" s="121"/>
      <c r="AZ491" s="121"/>
      <c r="BA491" s="121"/>
      <c r="BB491" s="121"/>
      <c r="BC491" s="121"/>
      <c r="BD491" s="121"/>
      <c r="BE491" s="121"/>
      <c r="BF491" s="121"/>
      <c r="BG491" s="121"/>
      <c r="BJ491" s="121"/>
      <c r="BT491" s="121"/>
      <c r="CD491" s="121"/>
      <c r="CN491" s="121"/>
      <c r="CX491" s="121"/>
      <c r="DH491" s="121"/>
      <c r="DR491" s="121"/>
      <c r="EB491" s="121"/>
      <c r="EL491" s="121"/>
      <c r="EV491" s="121"/>
      <c r="FF491" s="121"/>
      <c r="FP491" s="121"/>
      <c r="FZ491" s="121"/>
      <c r="GJ491" s="121"/>
      <c r="GT491" s="121"/>
      <c r="HD491" s="121"/>
      <c r="HN491" s="121"/>
      <c r="HX491" s="121"/>
      <c r="IH491" s="121"/>
    </row>
    <row xmlns:x14ac="http://schemas.microsoft.com/office/spreadsheetml/2009/9/ac" r="492" s="3" customFormat="true" x14ac:dyDescent="0.25">
      <c r="A492" s="383"/>
      <c r="B492" s="121"/>
      <c r="L492" s="121"/>
      <c r="V492" s="121"/>
      <c r="AF492" s="121"/>
      <c r="AP492" s="121"/>
      <c r="AZ492" s="121"/>
      <c r="BA492" s="121"/>
      <c r="BB492" s="121"/>
      <c r="BC492" s="121"/>
      <c r="BD492" s="121"/>
      <c r="BE492" s="121"/>
      <c r="BF492" s="121"/>
      <c r="BG492" s="121"/>
      <c r="BJ492" s="121"/>
      <c r="BT492" s="121"/>
      <c r="CD492" s="121"/>
      <c r="CN492" s="121"/>
      <c r="CX492" s="121"/>
      <c r="DH492" s="121"/>
      <c r="DR492" s="121"/>
      <c r="EB492" s="121"/>
      <c r="EL492" s="121"/>
      <c r="EV492" s="121"/>
      <c r="FF492" s="121"/>
      <c r="FP492" s="121"/>
      <c r="FZ492" s="121"/>
      <c r="GJ492" s="121"/>
      <c r="GT492" s="121"/>
      <c r="HD492" s="121"/>
      <c r="HN492" s="121"/>
      <c r="HX492" s="121"/>
      <c r="IH492" s="121"/>
    </row>
    <row xmlns:x14ac="http://schemas.microsoft.com/office/spreadsheetml/2009/9/ac" r="493" s="3" customFormat="true" x14ac:dyDescent="0.25">
      <c r="A493" s="383"/>
      <c r="B493" s="121"/>
      <c r="L493" s="121"/>
      <c r="V493" s="121"/>
      <c r="AF493" s="121"/>
      <c r="AP493" s="121"/>
      <c r="AZ493" s="121"/>
      <c r="BA493" s="121"/>
      <c r="BB493" s="121"/>
      <c r="BC493" s="121"/>
      <c r="BD493" s="121"/>
      <c r="BE493" s="121"/>
      <c r="BF493" s="121"/>
      <c r="BG493" s="121"/>
      <c r="BJ493" s="121"/>
      <c r="BT493" s="121"/>
      <c r="CD493" s="121"/>
      <c r="CN493" s="121"/>
      <c r="CX493" s="121"/>
      <c r="DH493" s="121"/>
      <c r="DR493" s="121"/>
      <c r="EB493" s="121"/>
      <c r="EL493" s="121"/>
      <c r="EV493" s="121"/>
      <c r="FF493" s="121"/>
      <c r="FP493" s="121"/>
      <c r="FZ493" s="121"/>
      <c r="GJ493" s="121"/>
      <c r="GT493" s="121"/>
      <c r="HD493" s="121"/>
      <c r="HN493" s="121"/>
      <c r="HX493" s="121"/>
      <c r="IH493" s="121"/>
    </row>
    <row xmlns:x14ac="http://schemas.microsoft.com/office/spreadsheetml/2009/9/ac" r="494" s="3" customFormat="true" x14ac:dyDescent="0.25">
      <c r="A494" s="383"/>
      <c r="B494" s="121"/>
      <c r="L494" s="121"/>
      <c r="V494" s="121"/>
      <c r="AF494" s="121"/>
      <c r="AP494" s="121"/>
      <c r="AZ494" s="121"/>
      <c r="BA494" s="121"/>
      <c r="BB494" s="121"/>
      <c r="BC494" s="121"/>
      <c r="BD494" s="121"/>
      <c r="BE494" s="121"/>
      <c r="BF494" s="121"/>
      <c r="BG494" s="121"/>
      <c r="BJ494" s="121"/>
      <c r="BT494" s="121"/>
      <c r="CD494" s="121"/>
      <c r="CN494" s="121"/>
      <c r="CX494" s="121"/>
      <c r="DH494" s="121"/>
      <c r="DR494" s="121"/>
      <c r="EB494" s="121"/>
      <c r="EL494" s="121"/>
      <c r="EV494" s="121"/>
      <c r="FF494" s="121"/>
      <c r="FP494" s="121"/>
      <c r="FZ494" s="121"/>
      <c r="GJ494" s="121"/>
      <c r="GT494" s="121"/>
      <c r="HD494" s="121"/>
      <c r="HN494" s="121"/>
      <c r="HX494" s="121"/>
      <c r="IH494" s="121"/>
    </row>
    <row xmlns:x14ac="http://schemas.microsoft.com/office/spreadsheetml/2009/9/ac" r="495" s="3" customFormat="true" x14ac:dyDescent="0.25">
      <c r="A495" s="383"/>
      <c r="B495" s="121"/>
      <c r="L495" s="121"/>
      <c r="V495" s="121"/>
      <c r="AF495" s="121"/>
      <c r="AP495" s="121"/>
      <c r="AZ495" s="121"/>
      <c r="BA495" s="121"/>
      <c r="BB495" s="121"/>
      <c r="BC495" s="121"/>
      <c r="BD495" s="121"/>
      <c r="BE495" s="121"/>
      <c r="BF495" s="121"/>
      <c r="BG495" s="121"/>
      <c r="BJ495" s="121"/>
      <c r="BT495" s="121"/>
      <c r="CD495" s="121"/>
      <c r="CN495" s="121"/>
      <c r="CX495" s="121"/>
      <c r="DH495" s="121"/>
      <c r="DR495" s="121"/>
      <c r="EB495" s="121"/>
      <c r="EL495" s="121"/>
      <c r="EV495" s="121"/>
      <c r="FF495" s="121"/>
      <c r="FP495" s="121"/>
      <c r="FZ495" s="121"/>
      <c r="GJ495" s="121"/>
      <c r="GT495" s="121"/>
      <c r="HD495" s="121"/>
      <c r="HN495" s="121"/>
      <c r="HX495" s="121"/>
      <c r="IH495" s="121"/>
    </row>
    <row xmlns:x14ac="http://schemas.microsoft.com/office/spreadsheetml/2009/9/ac" r="496" s="3" customFormat="true" x14ac:dyDescent="0.25">
      <c r="A496" s="383"/>
      <c r="B496" s="121"/>
      <c r="L496" s="121"/>
      <c r="V496" s="121"/>
      <c r="AF496" s="121"/>
      <c r="AP496" s="121"/>
      <c r="AZ496" s="121"/>
      <c r="BA496" s="121"/>
      <c r="BB496" s="121"/>
      <c r="BC496" s="121"/>
      <c r="BD496" s="121"/>
      <c r="BE496" s="121"/>
      <c r="BF496" s="121"/>
      <c r="BG496" s="121"/>
      <c r="BJ496" s="121"/>
      <c r="BT496" s="121"/>
      <c r="CD496" s="121"/>
      <c r="CN496" s="121"/>
      <c r="CX496" s="121"/>
      <c r="DH496" s="121"/>
      <c r="DR496" s="121"/>
      <c r="EB496" s="121"/>
      <c r="EL496" s="121"/>
      <c r="EV496" s="121"/>
      <c r="FF496" s="121"/>
      <c r="FP496" s="121"/>
      <c r="FZ496" s="121"/>
      <c r="GJ496" s="121"/>
      <c r="GT496" s="121"/>
      <c r="HD496" s="121"/>
      <c r="HN496" s="121"/>
      <c r="HX496" s="121"/>
      <c r="IH496" s="121"/>
    </row>
    <row xmlns:x14ac="http://schemas.microsoft.com/office/spreadsheetml/2009/9/ac" r="497" s="3" customFormat="true" x14ac:dyDescent="0.25">
      <c r="A497" s="383"/>
      <c r="B497" s="121"/>
      <c r="L497" s="121"/>
      <c r="V497" s="121"/>
      <c r="AF497" s="121"/>
      <c r="AP497" s="121"/>
      <c r="AZ497" s="121"/>
      <c r="BA497" s="121"/>
      <c r="BB497" s="121"/>
      <c r="BC497" s="121"/>
      <c r="BD497" s="121"/>
      <c r="BE497" s="121"/>
      <c r="BF497" s="121"/>
      <c r="BG497" s="121"/>
      <c r="BJ497" s="121"/>
      <c r="BT497" s="121"/>
      <c r="CD497" s="121"/>
      <c r="CN497" s="121"/>
      <c r="CX497" s="121"/>
      <c r="DH497" s="121"/>
      <c r="DR497" s="121"/>
      <c r="EB497" s="121"/>
      <c r="EL497" s="121"/>
      <c r="EV497" s="121"/>
      <c r="FF497" s="121"/>
      <c r="FP497" s="121"/>
      <c r="FZ497" s="121"/>
      <c r="GJ497" s="121"/>
      <c r="GT497" s="121"/>
      <c r="HD497" s="121"/>
      <c r="HN497" s="121"/>
      <c r="HX497" s="121"/>
      <c r="IH497" s="121"/>
    </row>
    <row xmlns:x14ac="http://schemas.microsoft.com/office/spreadsheetml/2009/9/ac" r="498" s="3" customFormat="true" x14ac:dyDescent="0.25">
      <c r="A498" s="383"/>
      <c r="B498" s="121"/>
      <c r="L498" s="121"/>
      <c r="V498" s="121"/>
      <c r="AF498" s="121"/>
      <c r="AP498" s="121"/>
      <c r="AZ498" s="121"/>
      <c r="BA498" s="121"/>
      <c r="BB498" s="121"/>
      <c r="BC498" s="121"/>
      <c r="BD498" s="121"/>
      <c r="BE498" s="121"/>
      <c r="BF498" s="121"/>
      <c r="BG498" s="121"/>
      <c r="BJ498" s="121"/>
      <c r="BT498" s="121"/>
      <c r="CD498" s="121"/>
      <c r="CN498" s="121"/>
      <c r="CX498" s="121"/>
      <c r="DH498" s="121"/>
      <c r="DR498" s="121"/>
      <c r="EB498" s="121"/>
      <c r="EL498" s="121"/>
      <c r="EV498" s="121"/>
      <c r="FF498" s="121"/>
      <c r="FP498" s="121"/>
      <c r="FZ498" s="121"/>
      <c r="GJ498" s="121"/>
      <c r="GT498" s="121"/>
      <c r="HD498" s="121"/>
      <c r="HN498" s="121"/>
      <c r="HX498" s="121"/>
      <c r="IH498" s="121"/>
    </row>
    <row xmlns:x14ac="http://schemas.microsoft.com/office/spreadsheetml/2009/9/ac" r="499" s="3" customFormat="true" x14ac:dyDescent="0.25">
      <c r="A499" s="383"/>
      <c r="B499" s="121"/>
      <c r="L499" s="121"/>
      <c r="V499" s="121"/>
      <c r="AF499" s="121"/>
      <c r="AP499" s="121"/>
      <c r="AZ499" s="121"/>
      <c r="BA499" s="121"/>
      <c r="BB499" s="121"/>
      <c r="BC499" s="121"/>
      <c r="BD499" s="121"/>
      <c r="BE499" s="121"/>
      <c r="BF499" s="121"/>
      <c r="BG499" s="121"/>
      <c r="BJ499" s="121"/>
      <c r="BT499" s="121"/>
      <c r="CD499" s="121"/>
      <c r="CN499" s="121"/>
      <c r="CX499" s="121"/>
      <c r="DH499" s="121"/>
      <c r="DR499" s="121"/>
      <c r="EB499" s="121"/>
      <c r="EL499" s="121"/>
      <c r="EV499" s="121"/>
      <c r="FF499" s="121"/>
      <c r="FP499" s="121"/>
      <c r="FZ499" s="121"/>
      <c r="GJ499" s="121"/>
      <c r="GT499" s="121"/>
      <c r="HD499" s="121"/>
      <c r="HN499" s="121"/>
      <c r="HX499" s="121"/>
      <c r="IH499" s="121"/>
    </row>
    <row xmlns:x14ac="http://schemas.microsoft.com/office/spreadsheetml/2009/9/ac" r="500" s="3" customFormat="true" x14ac:dyDescent="0.25">
      <c r="A500" s="383"/>
      <c r="B500" s="121"/>
      <c r="L500" s="121"/>
      <c r="V500" s="121"/>
      <c r="AF500" s="121"/>
      <c r="AP500" s="121"/>
      <c r="AZ500" s="121"/>
      <c r="BA500" s="121"/>
      <c r="BB500" s="121"/>
      <c r="BC500" s="121"/>
      <c r="BD500" s="121"/>
      <c r="BE500" s="121"/>
      <c r="BF500" s="121"/>
      <c r="BG500" s="121"/>
      <c r="BJ500" s="121"/>
      <c r="BT500" s="121"/>
      <c r="CD500" s="121"/>
      <c r="CN500" s="121"/>
      <c r="CX500" s="121"/>
      <c r="DH500" s="121"/>
      <c r="DR500" s="121"/>
      <c r="EB500" s="121"/>
      <c r="EL500" s="121"/>
      <c r="EV500" s="121"/>
      <c r="FF500" s="121"/>
      <c r="FP500" s="121"/>
      <c r="FZ500" s="121"/>
      <c r="GJ500" s="121"/>
      <c r="GT500" s="121"/>
      <c r="HD500" s="121"/>
      <c r="HN500" s="121"/>
      <c r="HX500" s="121"/>
      <c r="IH500" s="121"/>
    </row>
    <row xmlns:x14ac="http://schemas.microsoft.com/office/spreadsheetml/2009/9/ac" r="501" s="3" customFormat="true" x14ac:dyDescent="0.25">
      <c r="A501" s="383"/>
      <c r="B501" s="121"/>
      <c r="L501" s="121"/>
      <c r="V501" s="121"/>
      <c r="AF501" s="121"/>
      <c r="AP501" s="121"/>
      <c r="AZ501" s="121"/>
      <c r="BA501" s="121"/>
      <c r="BB501" s="121"/>
      <c r="BC501" s="121"/>
      <c r="BD501" s="121"/>
      <c r="BE501" s="121"/>
      <c r="BF501" s="121"/>
      <c r="BG501" s="121"/>
      <c r="BJ501" s="121"/>
      <c r="BT501" s="121"/>
      <c r="CD501" s="121"/>
      <c r="CN501" s="121"/>
      <c r="CX501" s="121"/>
      <c r="DH501" s="121"/>
      <c r="DR501" s="121"/>
      <c r="EB501" s="121"/>
      <c r="EL501" s="121"/>
      <c r="EV501" s="121"/>
      <c r="FF501" s="121"/>
      <c r="FP501" s="121"/>
      <c r="FZ501" s="121"/>
      <c r="GJ501" s="121"/>
      <c r="GT501" s="121"/>
      <c r="HD501" s="121"/>
      <c r="HN501" s="121"/>
      <c r="HX501" s="121"/>
      <c r="IH501" s="121"/>
    </row>
    <row xmlns:x14ac="http://schemas.microsoft.com/office/spreadsheetml/2009/9/ac" r="502" s="3" customFormat="true" x14ac:dyDescent="0.25">
      <c r="A502" s="383"/>
      <c r="B502" s="121"/>
      <c r="L502" s="121"/>
      <c r="V502" s="121"/>
      <c r="AF502" s="121"/>
      <c r="AP502" s="121"/>
      <c r="AZ502" s="121"/>
      <c r="BA502" s="121"/>
      <c r="BB502" s="121"/>
      <c r="BC502" s="121"/>
      <c r="BD502" s="121"/>
      <c r="BE502" s="121"/>
      <c r="BF502" s="121"/>
      <c r="BG502" s="121"/>
      <c r="BJ502" s="121"/>
      <c r="BT502" s="121"/>
      <c r="CD502" s="121"/>
      <c r="CN502" s="121"/>
      <c r="CX502" s="121"/>
      <c r="DH502" s="121"/>
      <c r="DR502" s="121"/>
      <c r="EB502" s="121"/>
      <c r="EL502" s="121"/>
      <c r="EV502" s="121"/>
      <c r="FF502" s="121"/>
      <c r="FP502" s="121"/>
      <c r="FZ502" s="121"/>
      <c r="GJ502" s="121"/>
      <c r="GT502" s="121"/>
      <c r="HD502" s="121"/>
      <c r="HN502" s="121"/>
      <c r="HX502" s="121"/>
      <c r="IH502" s="121"/>
    </row>
    <row xmlns:x14ac="http://schemas.microsoft.com/office/spreadsheetml/2009/9/ac" r="503" s="3" customFormat="true" x14ac:dyDescent="0.25">
      <c r="A503" s="383"/>
      <c r="B503" s="121"/>
      <c r="L503" s="121"/>
      <c r="V503" s="121"/>
      <c r="AF503" s="121"/>
      <c r="AP503" s="121"/>
      <c r="AZ503" s="121"/>
      <c r="BA503" s="121"/>
      <c r="BB503" s="121"/>
      <c r="BC503" s="121"/>
      <c r="BD503" s="121"/>
      <c r="BE503" s="121"/>
      <c r="BF503" s="121"/>
      <c r="BG503" s="121"/>
      <c r="BJ503" s="121"/>
      <c r="BT503" s="121"/>
      <c r="CD503" s="121"/>
      <c r="CN503" s="121"/>
      <c r="CX503" s="121"/>
      <c r="DH503" s="121"/>
      <c r="DR503" s="121"/>
      <c r="EB503" s="121"/>
      <c r="EL503" s="121"/>
      <c r="EV503" s="121"/>
      <c r="FF503" s="121"/>
      <c r="FP503" s="121"/>
      <c r="FZ503" s="121"/>
      <c r="GJ503" s="121"/>
      <c r="GT503" s="121"/>
      <c r="HD503" s="121"/>
      <c r="HN503" s="121"/>
      <c r="HX503" s="121"/>
      <c r="IH503" s="121"/>
    </row>
    <row xmlns:x14ac="http://schemas.microsoft.com/office/spreadsheetml/2009/9/ac" r="504" s="3" customFormat="true" x14ac:dyDescent="0.25">
      <c r="A504" s="383"/>
      <c r="B504" s="121"/>
      <c r="L504" s="121"/>
      <c r="V504" s="121"/>
      <c r="AF504" s="121"/>
      <c r="AP504" s="121"/>
      <c r="AZ504" s="121"/>
      <c r="BA504" s="121"/>
      <c r="BB504" s="121"/>
      <c r="BC504" s="121"/>
      <c r="BD504" s="121"/>
      <c r="BE504" s="121"/>
      <c r="BF504" s="121"/>
      <c r="BG504" s="121"/>
      <c r="BJ504" s="121"/>
      <c r="BT504" s="121"/>
      <c r="CD504" s="121"/>
      <c r="CN504" s="121"/>
      <c r="CX504" s="121"/>
      <c r="DH504" s="121"/>
      <c r="DR504" s="121"/>
      <c r="EB504" s="121"/>
      <c r="EL504" s="121"/>
      <c r="EV504" s="121"/>
      <c r="FF504" s="121"/>
      <c r="FP504" s="121"/>
      <c r="FZ504" s="121"/>
      <c r="GJ504" s="121"/>
      <c r="GT504" s="121"/>
      <c r="HD504" s="121"/>
      <c r="HN504" s="121"/>
      <c r="HX504" s="121"/>
      <c r="IH504" s="121"/>
    </row>
    <row xmlns:x14ac="http://schemas.microsoft.com/office/spreadsheetml/2009/9/ac" r="505" s="3" customFormat="true" x14ac:dyDescent="0.25">
      <c r="A505" s="383"/>
      <c r="B505" s="121"/>
      <c r="L505" s="121"/>
      <c r="V505" s="121"/>
      <c r="AF505" s="121"/>
      <c r="AP505" s="121"/>
      <c r="AZ505" s="121"/>
      <c r="BA505" s="121"/>
      <c r="BB505" s="121"/>
      <c r="BC505" s="121"/>
      <c r="BD505" s="121"/>
      <c r="BE505" s="121"/>
      <c r="BF505" s="121"/>
      <c r="BG505" s="121"/>
      <c r="BJ505" s="121"/>
      <c r="BT505" s="121"/>
      <c r="CD505" s="121"/>
      <c r="CN505" s="121"/>
      <c r="CX505" s="121"/>
      <c r="DH505" s="121"/>
      <c r="DR505" s="121"/>
      <c r="EB505" s="121"/>
      <c r="EL505" s="121"/>
      <c r="EV505" s="121"/>
      <c r="FF505" s="121"/>
      <c r="FP505" s="121"/>
      <c r="FZ505" s="121"/>
      <c r="GJ505" s="121"/>
      <c r="GT505" s="121"/>
      <c r="HD505" s="121"/>
      <c r="HN505" s="121"/>
      <c r="HX505" s="121"/>
      <c r="IH505" s="121"/>
    </row>
    <row xmlns:x14ac="http://schemas.microsoft.com/office/spreadsheetml/2009/9/ac" r="506" s="3" customFormat="true" x14ac:dyDescent="0.25">
      <c r="A506" s="383"/>
      <c r="B506" s="121"/>
      <c r="L506" s="121"/>
      <c r="V506" s="121"/>
      <c r="AF506" s="121"/>
      <c r="AP506" s="121"/>
      <c r="AZ506" s="121"/>
      <c r="BA506" s="121"/>
      <c r="BB506" s="121"/>
      <c r="BC506" s="121"/>
      <c r="BD506" s="121"/>
      <c r="BE506" s="121"/>
      <c r="BF506" s="121"/>
      <c r="BG506" s="121"/>
      <c r="BJ506" s="121"/>
      <c r="BT506" s="121"/>
      <c r="CD506" s="121"/>
      <c r="CN506" s="121"/>
      <c r="CX506" s="121"/>
      <c r="DH506" s="121"/>
      <c r="DR506" s="121"/>
      <c r="EB506" s="121"/>
      <c r="EL506" s="121"/>
      <c r="EV506" s="121"/>
      <c r="FF506" s="121"/>
      <c r="FP506" s="121"/>
      <c r="FZ506" s="121"/>
      <c r="GJ506" s="121"/>
      <c r="GT506" s="121"/>
      <c r="HD506" s="121"/>
      <c r="HN506" s="121"/>
      <c r="HX506" s="121"/>
      <c r="IH506" s="121"/>
    </row>
    <row xmlns:x14ac="http://schemas.microsoft.com/office/spreadsheetml/2009/9/ac" r="507" s="3" customFormat="true" x14ac:dyDescent="0.25">
      <c r="A507" s="383"/>
      <c r="B507" s="121"/>
      <c r="L507" s="121"/>
      <c r="V507" s="121"/>
      <c r="AF507" s="121"/>
      <c r="AP507" s="121"/>
      <c r="AZ507" s="121"/>
      <c r="BA507" s="121"/>
      <c r="BB507" s="121"/>
      <c r="BC507" s="121"/>
      <c r="BD507" s="121"/>
      <c r="BE507" s="121"/>
      <c r="BF507" s="121"/>
      <c r="BG507" s="121"/>
      <c r="BJ507" s="121"/>
      <c r="BT507" s="121"/>
      <c r="CD507" s="121"/>
      <c r="CN507" s="121"/>
      <c r="CX507" s="121"/>
      <c r="DH507" s="121"/>
      <c r="DR507" s="121"/>
      <c r="EB507" s="121"/>
      <c r="EL507" s="121"/>
      <c r="EV507" s="121"/>
      <c r="FF507" s="121"/>
      <c r="FP507" s="121"/>
      <c r="FZ507" s="121"/>
      <c r="GJ507" s="121"/>
      <c r="GT507" s="121"/>
      <c r="HD507" s="121"/>
      <c r="HN507" s="121"/>
      <c r="HX507" s="121"/>
      <c r="IH507" s="121"/>
    </row>
    <row xmlns:x14ac="http://schemas.microsoft.com/office/spreadsheetml/2009/9/ac" r="508" s="3" customFormat="true" x14ac:dyDescent="0.25">
      <c r="A508" s="383"/>
      <c r="B508" s="121"/>
      <c r="L508" s="121"/>
      <c r="V508" s="121"/>
      <c r="AF508" s="121"/>
      <c r="AP508" s="121"/>
      <c r="AZ508" s="121"/>
      <c r="BA508" s="121"/>
      <c r="BB508" s="121"/>
      <c r="BC508" s="121"/>
      <c r="BD508" s="121"/>
      <c r="BE508" s="121"/>
      <c r="BF508" s="121"/>
      <c r="BG508" s="121"/>
      <c r="BJ508" s="121"/>
      <c r="BT508" s="121"/>
      <c r="CD508" s="121"/>
      <c r="CN508" s="121"/>
      <c r="CX508" s="121"/>
      <c r="DH508" s="121"/>
      <c r="DR508" s="121"/>
      <c r="EB508" s="121"/>
      <c r="EL508" s="121"/>
      <c r="EV508" s="121"/>
      <c r="FF508" s="121"/>
      <c r="FP508" s="121"/>
      <c r="FZ508" s="121"/>
      <c r="GJ508" s="121"/>
      <c r="GT508" s="121"/>
      <c r="HD508" s="121"/>
      <c r="HN508" s="121"/>
      <c r="HX508" s="121"/>
      <c r="IH508" s="121"/>
    </row>
    <row xmlns:x14ac="http://schemas.microsoft.com/office/spreadsheetml/2009/9/ac" r="509" s="3" customFormat="true" x14ac:dyDescent="0.25">
      <c r="A509" s="383"/>
      <c r="B509" s="121"/>
      <c r="L509" s="121"/>
      <c r="V509" s="121"/>
      <c r="AF509" s="121"/>
      <c r="AP509" s="121"/>
      <c r="AZ509" s="121"/>
      <c r="BA509" s="121"/>
      <c r="BB509" s="121"/>
      <c r="BC509" s="121"/>
      <c r="BD509" s="121"/>
      <c r="BE509" s="121"/>
      <c r="BF509" s="121"/>
      <c r="BG509" s="121"/>
      <c r="BJ509" s="121"/>
      <c r="BT509" s="121"/>
      <c r="CD509" s="121"/>
      <c r="CN509" s="121"/>
      <c r="CX509" s="121"/>
      <c r="DH509" s="121"/>
      <c r="DR509" s="121"/>
      <c r="EB509" s="121"/>
      <c r="EL509" s="121"/>
      <c r="EV509" s="121"/>
      <c r="FF509" s="121"/>
      <c r="FP509" s="121"/>
      <c r="FZ509" s="121"/>
      <c r="GJ509" s="121"/>
      <c r="GT509" s="121"/>
      <c r="HD509" s="121"/>
      <c r="HN509" s="121"/>
      <c r="HX509" s="121"/>
      <c r="IH509" s="121"/>
    </row>
    <row xmlns:x14ac="http://schemas.microsoft.com/office/spreadsheetml/2009/9/ac" r="510" s="3" customFormat="true" x14ac:dyDescent="0.25">
      <c r="A510" s="383"/>
      <c r="B510" s="121"/>
      <c r="L510" s="121"/>
      <c r="V510" s="121"/>
      <c r="AF510" s="121"/>
      <c r="AP510" s="121"/>
      <c r="AZ510" s="121"/>
      <c r="BA510" s="121"/>
      <c r="BB510" s="121"/>
      <c r="BC510" s="121"/>
      <c r="BD510" s="121"/>
      <c r="BE510" s="121"/>
      <c r="BF510" s="121"/>
      <c r="BG510" s="121"/>
      <c r="BJ510" s="121"/>
      <c r="BT510" s="121"/>
      <c r="CD510" s="121"/>
      <c r="CN510" s="121"/>
      <c r="CX510" s="121"/>
      <c r="DH510" s="121"/>
      <c r="DR510" s="121"/>
      <c r="EB510" s="121"/>
      <c r="EL510" s="121"/>
      <c r="EV510" s="121"/>
      <c r="FF510" s="121"/>
      <c r="FP510" s="121"/>
      <c r="FZ510" s="121"/>
      <c r="GJ510" s="121"/>
      <c r="GT510" s="121"/>
      <c r="HD510" s="121"/>
      <c r="HN510" s="121"/>
      <c r="HX510" s="121"/>
      <c r="IH510" s="121"/>
    </row>
    <row xmlns:x14ac="http://schemas.microsoft.com/office/spreadsheetml/2009/9/ac" r="511" s="3" customFormat="true" x14ac:dyDescent="0.25">
      <c r="A511" s="383"/>
      <c r="B511" s="121"/>
      <c r="L511" s="121"/>
      <c r="V511" s="121"/>
      <c r="AF511" s="121"/>
      <c r="AP511" s="121"/>
      <c r="AZ511" s="121"/>
      <c r="BA511" s="121"/>
      <c r="BB511" s="121"/>
      <c r="BC511" s="121"/>
      <c r="BD511" s="121"/>
      <c r="BE511" s="121"/>
      <c r="BF511" s="121"/>
      <c r="BG511" s="121"/>
      <c r="BJ511" s="121"/>
      <c r="BT511" s="121"/>
      <c r="CD511" s="121"/>
      <c r="CN511" s="121"/>
      <c r="CX511" s="121"/>
      <c r="DH511" s="121"/>
      <c r="DR511" s="121"/>
      <c r="EB511" s="121"/>
      <c r="EL511" s="121"/>
      <c r="EV511" s="121"/>
      <c r="FF511" s="121"/>
      <c r="FP511" s="121"/>
      <c r="FZ511" s="121"/>
      <c r="GJ511" s="121"/>
      <c r="GT511" s="121"/>
      <c r="HD511" s="121"/>
      <c r="HN511" s="121"/>
      <c r="HX511" s="121"/>
      <c r="IH511" s="121"/>
    </row>
    <row xmlns:x14ac="http://schemas.microsoft.com/office/spreadsheetml/2009/9/ac" r="512" s="3" customFormat="true" x14ac:dyDescent="0.25">
      <c r="A512" s="383"/>
      <c r="B512" s="121"/>
      <c r="L512" s="121"/>
      <c r="V512" s="121"/>
      <c r="AF512" s="121"/>
      <c r="AP512" s="121"/>
      <c r="AZ512" s="121"/>
      <c r="BA512" s="121"/>
      <c r="BB512" s="121"/>
      <c r="BC512" s="121"/>
      <c r="BD512" s="121"/>
      <c r="BE512" s="121"/>
      <c r="BF512" s="121"/>
      <c r="BG512" s="121"/>
      <c r="BJ512" s="121"/>
      <c r="BT512" s="121"/>
      <c r="CD512" s="121"/>
      <c r="CN512" s="121"/>
      <c r="CX512" s="121"/>
      <c r="DH512" s="121"/>
      <c r="DR512" s="121"/>
      <c r="EB512" s="121"/>
      <c r="EL512" s="121"/>
      <c r="EV512" s="121"/>
      <c r="FF512" s="121"/>
      <c r="FP512" s="121"/>
      <c r="FZ512" s="121"/>
      <c r="GJ512" s="121"/>
      <c r="GT512" s="121"/>
      <c r="HD512" s="121"/>
      <c r="HN512" s="121"/>
      <c r="HX512" s="121"/>
      <c r="IH512" s="121"/>
    </row>
    <row xmlns:x14ac="http://schemas.microsoft.com/office/spreadsheetml/2009/9/ac" r="513" s="3" customFormat="true" x14ac:dyDescent="0.25">
      <c r="A513" s="383"/>
      <c r="B513" s="121"/>
      <c r="L513" s="121"/>
      <c r="V513" s="121"/>
      <c r="AF513" s="121"/>
      <c r="AP513" s="121"/>
      <c r="AZ513" s="121"/>
      <c r="BA513" s="121"/>
      <c r="BB513" s="121"/>
      <c r="BC513" s="121"/>
      <c r="BD513" s="121"/>
      <c r="BE513" s="121"/>
      <c r="BF513" s="121"/>
      <c r="BG513" s="121"/>
      <c r="BJ513" s="121"/>
      <c r="BT513" s="121"/>
      <c r="CD513" s="121"/>
      <c r="CN513" s="121"/>
      <c r="CX513" s="121"/>
      <c r="DH513" s="121"/>
      <c r="DR513" s="121"/>
      <c r="EB513" s="121"/>
      <c r="EL513" s="121"/>
      <c r="EV513" s="121"/>
      <c r="FF513" s="121"/>
      <c r="FP513" s="121"/>
      <c r="FZ513" s="121"/>
      <c r="GJ513" s="121"/>
      <c r="GT513" s="121"/>
      <c r="HD513" s="121"/>
      <c r="HN513" s="121"/>
      <c r="HX513" s="121"/>
      <c r="IH513" s="121"/>
    </row>
    <row xmlns:x14ac="http://schemas.microsoft.com/office/spreadsheetml/2009/9/ac" r="514" s="3" customFormat="true" x14ac:dyDescent="0.25">
      <c r="A514" s="383"/>
      <c r="B514" s="121"/>
      <c r="L514" s="121"/>
      <c r="V514" s="121"/>
      <c r="AF514" s="121"/>
      <c r="AP514" s="121"/>
      <c r="AZ514" s="121"/>
      <c r="BA514" s="121"/>
      <c r="BB514" s="121"/>
      <c r="BC514" s="121"/>
      <c r="BD514" s="121"/>
      <c r="BE514" s="121"/>
      <c r="BF514" s="121"/>
      <c r="BG514" s="121"/>
      <c r="BJ514" s="121"/>
      <c r="BT514" s="121"/>
      <c r="CD514" s="121"/>
      <c r="CN514" s="121"/>
      <c r="CX514" s="121"/>
      <c r="DH514" s="121"/>
      <c r="DR514" s="121"/>
      <c r="EB514" s="121"/>
      <c r="EL514" s="121"/>
      <c r="EV514" s="121"/>
      <c r="FF514" s="121"/>
      <c r="FP514" s="121"/>
      <c r="FZ514" s="121"/>
      <c r="GJ514" s="121"/>
      <c r="GT514" s="121"/>
      <c r="HD514" s="121"/>
      <c r="HN514" s="121"/>
      <c r="HX514" s="121"/>
      <c r="IH514" s="121"/>
    </row>
    <row xmlns:x14ac="http://schemas.microsoft.com/office/spreadsheetml/2009/9/ac" r="515" s="3" customFormat="true" x14ac:dyDescent="0.25">
      <c r="A515" s="383"/>
      <c r="B515" s="121"/>
      <c r="L515" s="121"/>
      <c r="V515" s="121"/>
      <c r="AF515" s="121"/>
      <c r="AP515" s="121"/>
      <c r="AZ515" s="121"/>
      <c r="BA515" s="121"/>
      <c r="BB515" s="121"/>
      <c r="BC515" s="121"/>
      <c r="BD515" s="121"/>
      <c r="BE515" s="121"/>
      <c r="BF515" s="121"/>
      <c r="BG515" s="121"/>
      <c r="BJ515" s="121"/>
      <c r="BT515" s="121"/>
      <c r="CD515" s="121"/>
      <c r="CN515" s="121"/>
      <c r="CX515" s="121"/>
      <c r="DH515" s="121"/>
      <c r="DR515" s="121"/>
      <c r="EB515" s="121"/>
      <c r="EL515" s="121"/>
      <c r="EV515" s="121"/>
      <c r="FF515" s="121"/>
      <c r="FP515" s="121"/>
      <c r="FZ515" s="121"/>
      <c r="GJ515" s="121"/>
      <c r="GT515" s="121"/>
      <c r="HD515" s="121"/>
      <c r="HN515" s="121"/>
      <c r="HX515" s="121"/>
      <c r="IH515" s="121"/>
    </row>
    <row xmlns:x14ac="http://schemas.microsoft.com/office/spreadsheetml/2009/9/ac" r="516" s="3" customFormat="true" x14ac:dyDescent="0.25">
      <c r="A516" s="383"/>
      <c r="B516" s="121"/>
      <c r="L516" s="121"/>
      <c r="V516" s="121"/>
      <c r="AF516" s="121"/>
      <c r="AP516" s="121"/>
      <c r="AZ516" s="121"/>
      <c r="BA516" s="121"/>
      <c r="BB516" s="121"/>
      <c r="BC516" s="121"/>
      <c r="BD516" s="121"/>
      <c r="BE516" s="121"/>
      <c r="BF516" s="121"/>
      <c r="BG516" s="121"/>
      <c r="BJ516" s="121"/>
      <c r="BT516" s="121"/>
      <c r="CD516" s="121"/>
      <c r="CN516" s="121"/>
      <c r="CX516" s="121"/>
      <c r="DH516" s="121"/>
      <c r="DR516" s="121"/>
      <c r="EB516" s="121"/>
      <c r="EL516" s="121"/>
      <c r="EV516" s="121"/>
      <c r="FF516" s="121"/>
      <c r="FP516" s="121"/>
      <c r="FZ516" s="121"/>
      <c r="GJ516" s="121"/>
      <c r="GT516" s="121"/>
      <c r="HD516" s="121"/>
      <c r="HN516" s="121"/>
      <c r="HX516" s="121"/>
      <c r="IH516" s="121"/>
    </row>
    <row xmlns:x14ac="http://schemas.microsoft.com/office/spreadsheetml/2009/9/ac" r="517" s="3" customFormat="true" x14ac:dyDescent="0.25">
      <c r="A517" s="383"/>
      <c r="B517" s="121"/>
      <c r="L517" s="121"/>
      <c r="V517" s="121"/>
      <c r="AF517" s="121"/>
      <c r="AP517" s="121"/>
      <c r="AZ517" s="121"/>
      <c r="BA517" s="121"/>
      <c r="BB517" s="121"/>
      <c r="BC517" s="121"/>
      <c r="BD517" s="121"/>
      <c r="BE517" s="121"/>
      <c r="BF517" s="121"/>
      <c r="BG517" s="121"/>
      <c r="BJ517" s="121"/>
      <c r="BT517" s="121"/>
      <c r="CD517" s="121"/>
      <c r="CN517" s="121"/>
      <c r="CX517" s="121"/>
      <c r="DH517" s="121"/>
      <c r="DR517" s="121"/>
      <c r="EB517" s="121"/>
      <c r="EL517" s="121"/>
      <c r="EV517" s="121"/>
      <c r="FF517" s="121"/>
      <c r="FP517" s="121"/>
      <c r="FZ517" s="121"/>
      <c r="GJ517" s="121"/>
      <c r="GT517" s="121"/>
      <c r="HD517" s="121"/>
      <c r="HN517" s="121"/>
      <c r="HX517" s="121"/>
      <c r="IH517" s="121"/>
    </row>
    <row xmlns:x14ac="http://schemas.microsoft.com/office/spreadsheetml/2009/9/ac" r="518" s="3" customFormat="true" x14ac:dyDescent="0.25">
      <c r="A518" s="383"/>
      <c r="B518" s="121"/>
      <c r="L518" s="121"/>
      <c r="V518" s="121"/>
      <c r="AF518" s="121"/>
      <c r="AP518" s="121"/>
      <c r="AZ518" s="121"/>
      <c r="BA518" s="121"/>
      <c r="BB518" s="121"/>
      <c r="BC518" s="121"/>
      <c r="BD518" s="121"/>
      <c r="BE518" s="121"/>
      <c r="BF518" s="121"/>
      <c r="BG518" s="121"/>
      <c r="BJ518" s="121"/>
      <c r="BT518" s="121"/>
      <c r="CD518" s="121"/>
      <c r="CN518" s="121"/>
      <c r="CX518" s="121"/>
      <c r="DH518" s="121"/>
      <c r="DR518" s="121"/>
      <c r="EB518" s="121"/>
      <c r="EL518" s="121"/>
      <c r="EV518" s="121"/>
      <c r="FF518" s="121"/>
      <c r="FP518" s="121"/>
      <c r="FZ518" s="121"/>
      <c r="GJ518" s="121"/>
      <c r="GT518" s="121"/>
      <c r="HD518" s="121"/>
      <c r="HN518" s="121"/>
      <c r="HX518" s="121"/>
      <c r="IH518" s="121"/>
    </row>
    <row xmlns:x14ac="http://schemas.microsoft.com/office/spreadsheetml/2009/9/ac" r="519" s="3" customFormat="true" x14ac:dyDescent="0.25">
      <c r="A519" s="383"/>
      <c r="B519" s="121"/>
      <c r="L519" s="121"/>
      <c r="V519" s="121"/>
      <c r="AF519" s="121"/>
      <c r="AP519" s="121"/>
      <c r="AZ519" s="121"/>
      <c r="BA519" s="121"/>
      <c r="BB519" s="121"/>
      <c r="BC519" s="121"/>
      <c r="BD519" s="121"/>
      <c r="BE519" s="121"/>
      <c r="BF519" s="121"/>
      <c r="BG519" s="121"/>
      <c r="BJ519" s="121"/>
      <c r="BT519" s="121"/>
      <c r="CD519" s="121"/>
      <c r="CN519" s="121"/>
      <c r="CX519" s="121"/>
      <c r="DH519" s="121"/>
      <c r="DR519" s="121"/>
      <c r="EB519" s="121"/>
      <c r="EL519" s="121"/>
      <c r="EV519" s="121"/>
      <c r="FF519" s="121"/>
      <c r="FP519" s="121"/>
      <c r="FZ519" s="121"/>
      <c r="GJ519" s="121"/>
      <c r="GT519" s="121"/>
      <c r="HD519" s="121"/>
      <c r="HN519" s="121"/>
      <c r="HX519" s="121"/>
      <c r="IH519" s="121"/>
    </row>
    <row xmlns:x14ac="http://schemas.microsoft.com/office/spreadsheetml/2009/9/ac" r="520" s="3" customFormat="true" x14ac:dyDescent="0.25">
      <c r="A520" s="383"/>
      <c r="B520" s="121"/>
      <c r="L520" s="121"/>
      <c r="V520" s="121"/>
      <c r="AF520" s="121"/>
      <c r="AP520" s="121"/>
      <c r="AZ520" s="121"/>
      <c r="BA520" s="121"/>
      <c r="BB520" s="121"/>
      <c r="BC520" s="121"/>
      <c r="BD520" s="121"/>
      <c r="BE520" s="121"/>
      <c r="BF520" s="121"/>
      <c r="BG520" s="121"/>
      <c r="BJ520" s="121"/>
      <c r="BT520" s="121"/>
      <c r="CD520" s="121"/>
      <c r="CN520" s="121"/>
      <c r="CX520" s="121"/>
      <c r="DH520" s="121"/>
      <c r="DR520" s="121"/>
      <c r="EB520" s="121"/>
      <c r="EL520" s="121"/>
      <c r="EV520" s="121"/>
      <c r="FF520" s="121"/>
      <c r="FP520" s="121"/>
      <c r="FZ520" s="121"/>
      <c r="GJ520" s="121"/>
      <c r="GT520" s="121"/>
      <c r="HD520" s="121"/>
      <c r="HN520" s="121"/>
      <c r="HX520" s="121"/>
      <c r="IH520" s="121"/>
    </row>
    <row xmlns:x14ac="http://schemas.microsoft.com/office/spreadsheetml/2009/9/ac" r="521" s="3" customFormat="true" x14ac:dyDescent="0.25">
      <c r="A521" s="383"/>
      <c r="B521" s="121"/>
      <c r="L521" s="121"/>
      <c r="V521" s="121"/>
      <c r="AF521" s="121"/>
      <c r="AP521" s="121"/>
      <c r="AZ521" s="121"/>
      <c r="BA521" s="121"/>
      <c r="BB521" s="121"/>
      <c r="BC521" s="121"/>
      <c r="BD521" s="121"/>
      <c r="BE521" s="121"/>
      <c r="BF521" s="121"/>
      <c r="BG521" s="121"/>
      <c r="BJ521" s="121"/>
      <c r="BT521" s="121"/>
      <c r="CD521" s="121"/>
      <c r="CN521" s="121"/>
      <c r="CX521" s="121"/>
      <c r="DH521" s="121"/>
      <c r="DR521" s="121"/>
      <c r="EB521" s="121"/>
      <c r="EL521" s="121"/>
      <c r="EV521" s="121"/>
      <c r="FF521" s="121"/>
      <c r="FP521" s="121"/>
      <c r="FZ521" s="121"/>
      <c r="GJ521" s="121"/>
      <c r="GT521" s="121"/>
      <c r="HD521" s="121"/>
      <c r="HN521" s="121"/>
      <c r="HX521" s="121"/>
      <c r="IH521" s="121"/>
    </row>
    <row xmlns:x14ac="http://schemas.microsoft.com/office/spreadsheetml/2009/9/ac" r="522" s="3" customFormat="true" x14ac:dyDescent="0.25">
      <c r="A522" s="383"/>
      <c r="B522" s="121"/>
      <c r="L522" s="121"/>
      <c r="V522" s="121"/>
      <c r="AF522" s="121"/>
      <c r="AP522" s="121"/>
      <c r="AZ522" s="121"/>
      <c r="BA522" s="121"/>
      <c r="BB522" s="121"/>
      <c r="BC522" s="121"/>
      <c r="BD522" s="121"/>
      <c r="BE522" s="121"/>
      <c r="BF522" s="121"/>
      <c r="BG522" s="121"/>
      <c r="BJ522" s="121"/>
      <c r="BT522" s="121"/>
      <c r="CD522" s="121"/>
      <c r="CN522" s="121"/>
      <c r="CX522" s="121"/>
      <c r="DH522" s="121"/>
      <c r="DR522" s="121"/>
      <c r="EB522" s="121"/>
      <c r="EL522" s="121"/>
      <c r="EV522" s="121"/>
      <c r="FF522" s="121"/>
      <c r="FP522" s="121"/>
      <c r="FZ522" s="121"/>
      <c r="GJ522" s="121"/>
      <c r="GT522" s="121"/>
      <c r="HD522" s="121"/>
      <c r="HN522" s="121"/>
      <c r="HX522" s="121"/>
      <c r="IH522" s="121"/>
    </row>
    <row xmlns:x14ac="http://schemas.microsoft.com/office/spreadsheetml/2009/9/ac" r="523" s="3" customFormat="true" x14ac:dyDescent="0.25">
      <c r="A523" s="383"/>
      <c r="B523" s="121"/>
      <c r="L523" s="121"/>
      <c r="V523" s="121"/>
      <c r="AF523" s="121"/>
      <c r="AP523" s="121"/>
      <c r="AZ523" s="121"/>
      <c r="BA523" s="121"/>
      <c r="BB523" s="121"/>
      <c r="BC523" s="121"/>
      <c r="BD523" s="121"/>
      <c r="BE523" s="121"/>
      <c r="BF523" s="121"/>
      <c r="BG523" s="121"/>
      <c r="BJ523" s="121"/>
      <c r="BT523" s="121"/>
      <c r="CD523" s="121"/>
      <c r="CN523" s="121"/>
      <c r="CX523" s="121"/>
      <c r="DH523" s="121"/>
      <c r="DR523" s="121"/>
      <c r="EB523" s="121"/>
      <c r="EL523" s="121"/>
      <c r="EV523" s="121"/>
      <c r="FF523" s="121"/>
      <c r="FP523" s="121"/>
      <c r="FZ523" s="121"/>
      <c r="GJ523" s="121"/>
      <c r="GT523" s="121"/>
      <c r="HD523" s="121"/>
      <c r="HN523" s="121"/>
      <c r="HX523" s="121"/>
      <c r="IH523" s="121"/>
    </row>
    <row xmlns:x14ac="http://schemas.microsoft.com/office/spreadsheetml/2009/9/ac" r="524" s="3" customFormat="true" x14ac:dyDescent="0.25">
      <c r="A524" s="383"/>
      <c r="B524" s="121"/>
      <c r="L524" s="121"/>
      <c r="V524" s="121"/>
      <c r="AF524" s="121"/>
      <c r="AP524" s="121"/>
      <c r="AZ524" s="121"/>
      <c r="BA524" s="121"/>
      <c r="BB524" s="121"/>
      <c r="BC524" s="121"/>
      <c r="BD524" s="121"/>
      <c r="BE524" s="121"/>
      <c r="BF524" s="121"/>
      <c r="BG524" s="121"/>
      <c r="BJ524" s="121"/>
      <c r="BT524" s="121"/>
      <c r="CD524" s="121"/>
      <c r="CN524" s="121"/>
      <c r="CX524" s="121"/>
      <c r="DH524" s="121"/>
      <c r="DR524" s="121"/>
      <c r="EB524" s="121"/>
      <c r="EL524" s="121"/>
      <c r="EV524" s="121"/>
      <c r="FF524" s="121"/>
      <c r="FP524" s="121"/>
      <c r="FZ524" s="121"/>
      <c r="GJ524" s="121"/>
      <c r="GT524" s="121"/>
      <c r="HD524" s="121"/>
      <c r="HN524" s="121"/>
      <c r="HX524" s="121"/>
      <c r="IH524" s="121"/>
    </row>
    <row xmlns:x14ac="http://schemas.microsoft.com/office/spreadsheetml/2009/9/ac" r="525" s="3" customFormat="true" x14ac:dyDescent="0.25">
      <c r="A525" s="383"/>
      <c r="B525" s="121"/>
      <c r="L525" s="121"/>
      <c r="V525" s="121"/>
      <c r="AF525" s="121"/>
      <c r="AP525" s="121"/>
      <c r="AZ525" s="121"/>
      <c r="BA525" s="121"/>
      <c r="BB525" s="121"/>
      <c r="BC525" s="121"/>
      <c r="BD525" s="121"/>
      <c r="BE525" s="121"/>
      <c r="BF525" s="121"/>
      <c r="BG525" s="121"/>
      <c r="BJ525" s="121"/>
      <c r="BT525" s="121"/>
      <c r="CD525" s="121"/>
      <c r="CN525" s="121"/>
      <c r="CX525" s="121"/>
      <c r="DH525" s="121"/>
      <c r="DR525" s="121"/>
      <c r="EB525" s="121"/>
      <c r="EL525" s="121"/>
      <c r="EV525" s="121"/>
      <c r="FF525" s="121"/>
      <c r="FP525" s="121"/>
      <c r="FZ525" s="121"/>
      <c r="GJ525" s="121"/>
      <c r="GT525" s="121"/>
      <c r="HD525" s="121"/>
      <c r="HN525" s="121"/>
      <c r="HX525" s="121"/>
      <c r="IH525" s="121"/>
    </row>
    <row xmlns:x14ac="http://schemas.microsoft.com/office/spreadsheetml/2009/9/ac" r="526" s="3" customFormat="true" x14ac:dyDescent="0.25">
      <c r="A526" s="383"/>
      <c r="B526" s="121"/>
      <c r="L526" s="121"/>
      <c r="V526" s="121"/>
      <c r="AF526" s="121"/>
      <c r="AP526" s="121"/>
      <c r="AZ526" s="121"/>
      <c r="BA526" s="121"/>
      <c r="BB526" s="121"/>
      <c r="BC526" s="121"/>
      <c r="BD526" s="121"/>
      <c r="BE526" s="121"/>
      <c r="BF526" s="121"/>
      <c r="BG526" s="121"/>
      <c r="BJ526" s="121"/>
      <c r="BT526" s="121"/>
      <c r="CD526" s="121"/>
      <c r="CN526" s="121"/>
      <c r="CX526" s="121"/>
      <c r="DH526" s="121"/>
      <c r="DR526" s="121"/>
      <c r="EB526" s="121"/>
      <c r="EL526" s="121"/>
      <c r="EV526" s="121"/>
      <c r="FF526" s="121"/>
      <c r="FP526" s="121"/>
      <c r="FZ526" s="121"/>
      <c r="GJ526" s="121"/>
      <c r="GT526" s="121"/>
      <c r="HD526" s="121"/>
      <c r="HN526" s="121"/>
      <c r="HX526" s="121"/>
      <c r="IH526" s="121"/>
    </row>
    <row xmlns:x14ac="http://schemas.microsoft.com/office/spreadsheetml/2009/9/ac" r="527" s="3" customFormat="true" x14ac:dyDescent="0.25">
      <c r="A527" s="383"/>
      <c r="B527" s="121"/>
      <c r="L527" s="121"/>
      <c r="V527" s="121"/>
      <c r="AF527" s="121"/>
      <c r="AP527" s="121"/>
      <c r="AZ527" s="121"/>
      <c r="BA527" s="121"/>
      <c r="BB527" s="121"/>
      <c r="BC527" s="121"/>
      <c r="BD527" s="121"/>
      <c r="BE527" s="121"/>
      <c r="BF527" s="121"/>
      <c r="BG527" s="121"/>
      <c r="BJ527" s="121"/>
      <c r="BT527" s="121"/>
      <c r="CD527" s="121"/>
      <c r="CN527" s="121"/>
      <c r="CX527" s="121"/>
      <c r="DH527" s="121"/>
      <c r="DR527" s="121"/>
      <c r="EB527" s="121"/>
      <c r="EL527" s="121"/>
      <c r="EV527" s="121"/>
      <c r="FF527" s="121"/>
      <c r="FP527" s="121"/>
      <c r="FZ527" s="121"/>
      <c r="GJ527" s="121"/>
      <c r="GT527" s="121"/>
      <c r="HD527" s="121"/>
      <c r="HN527" s="121"/>
      <c r="HX527" s="121"/>
      <c r="IH527" s="121"/>
    </row>
    <row xmlns:x14ac="http://schemas.microsoft.com/office/spreadsheetml/2009/9/ac" r="528" s="3" customFormat="true" x14ac:dyDescent="0.25">
      <c r="A528" s="383"/>
      <c r="B528" s="121"/>
      <c r="L528" s="121"/>
      <c r="V528" s="121"/>
      <c r="AF528" s="121"/>
      <c r="AP528" s="121"/>
      <c r="AZ528" s="121"/>
      <c r="BA528" s="121"/>
      <c r="BB528" s="121"/>
      <c r="BC528" s="121"/>
      <c r="BD528" s="121"/>
      <c r="BE528" s="121"/>
      <c r="BF528" s="121"/>
      <c r="BG528" s="121"/>
      <c r="BJ528" s="121"/>
      <c r="BT528" s="121"/>
      <c r="CD528" s="121"/>
      <c r="CN528" s="121"/>
      <c r="CX528" s="121"/>
      <c r="DH528" s="121"/>
      <c r="DR528" s="121"/>
      <c r="EB528" s="121"/>
      <c r="EL528" s="121"/>
      <c r="EV528" s="121"/>
      <c r="FF528" s="121"/>
      <c r="FP528" s="121"/>
      <c r="FZ528" s="121"/>
      <c r="GJ528" s="121"/>
      <c r="GT528" s="121"/>
      <c r="HD528" s="121"/>
      <c r="HN528" s="121"/>
      <c r="HX528" s="121"/>
      <c r="IH528" s="121"/>
    </row>
    <row xmlns:x14ac="http://schemas.microsoft.com/office/spreadsheetml/2009/9/ac" r="529" s="3" customFormat="true" x14ac:dyDescent="0.25">
      <c r="A529" s="383"/>
      <c r="B529" s="121"/>
      <c r="L529" s="121"/>
      <c r="V529" s="121"/>
      <c r="AF529" s="121"/>
      <c r="AP529" s="121"/>
      <c r="AZ529" s="121"/>
      <c r="BA529" s="121"/>
      <c r="BB529" s="121"/>
      <c r="BC529" s="121"/>
      <c r="BD529" s="121"/>
      <c r="BE529" s="121"/>
      <c r="BF529" s="121"/>
      <c r="BG529" s="121"/>
      <c r="BJ529" s="121"/>
      <c r="BT529" s="121"/>
      <c r="CD529" s="121"/>
      <c r="CN529" s="121"/>
      <c r="CX529" s="121"/>
      <c r="DH529" s="121"/>
      <c r="DR529" s="121"/>
      <c r="EB529" s="121"/>
      <c r="EL529" s="121"/>
      <c r="EV529" s="121"/>
      <c r="FF529" s="121"/>
      <c r="FP529" s="121"/>
      <c r="FZ529" s="121"/>
      <c r="GJ529" s="121"/>
      <c r="GT529" s="121"/>
      <c r="HD529" s="121"/>
      <c r="HN529" s="121"/>
      <c r="HX529" s="121"/>
      <c r="IH529" s="121"/>
    </row>
    <row xmlns:x14ac="http://schemas.microsoft.com/office/spreadsheetml/2009/9/ac" r="530" s="3" customFormat="true" x14ac:dyDescent="0.25">
      <c r="A530" s="383"/>
      <c r="B530" s="121"/>
      <c r="L530" s="121"/>
      <c r="V530" s="121"/>
      <c r="AF530" s="121"/>
      <c r="AP530" s="121"/>
      <c r="AZ530" s="121"/>
      <c r="BA530" s="121"/>
      <c r="BB530" s="121"/>
      <c r="BC530" s="121"/>
      <c r="BD530" s="121"/>
      <c r="BE530" s="121"/>
      <c r="BF530" s="121"/>
      <c r="BG530" s="121"/>
      <c r="BJ530" s="121"/>
      <c r="BT530" s="121"/>
      <c r="CD530" s="121"/>
      <c r="CN530" s="121"/>
      <c r="CX530" s="121"/>
      <c r="DH530" s="121"/>
      <c r="DR530" s="121"/>
      <c r="EB530" s="121"/>
      <c r="EL530" s="121"/>
      <c r="EV530" s="121"/>
      <c r="FF530" s="121"/>
      <c r="FP530" s="121"/>
      <c r="FZ530" s="121"/>
      <c r="GJ530" s="121"/>
      <c r="GT530" s="121"/>
      <c r="HD530" s="121"/>
      <c r="HN530" s="121"/>
      <c r="HX530" s="121"/>
      <c r="IH530" s="121"/>
    </row>
    <row xmlns:x14ac="http://schemas.microsoft.com/office/spreadsheetml/2009/9/ac" r="531" s="3" customFormat="true" x14ac:dyDescent="0.25">
      <c r="A531" s="383"/>
      <c r="B531" s="121"/>
      <c r="L531" s="121"/>
      <c r="V531" s="121"/>
      <c r="AF531" s="121"/>
      <c r="AP531" s="121"/>
      <c r="AZ531" s="121"/>
      <c r="BA531" s="121"/>
      <c r="BB531" s="121"/>
      <c r="BC531" s="121"/>
      <c r="BD531" s="121"/>
      <c r="BE531" s="121"/>
      <c r="BF531" s="121"/>
      <c r="BG531" s="121"/>
      <c r="BJ531" s="121"/>
      <c r="BT531" s="121"/>
      <c r="CD531" s="121"/>
      <c r="CN531" s="121"/>
      <c r="CX531" s="121"/>
      <c r="DH531" s="121"/>
      <c r="DR531" s="121"/>
      <c r="EB531" s="121"/>
      <c r="EL531" s="121"/>
      <c r="EV531" s="121"/>
      <c r="FF531" s="121"/>
      <c r="FP531" s="121"/>
      <c r="FZ531" s="121"/>
      <c r="GJ531" s="121"/>
      <c r="GT531" s="121"/>
      <c r="HD531" s="121"/>
      <c r="HN531" s="121"/>
      <c r="HX531" s="121"/>
      <c r="IH531" s="121"/>
    </row>
    <row xmlns:x14ac="http://schemas.microsoft.com/office/spreadsheetml/2009/9/ac" r="532" s="3" customFormat="true" x14ac:dyDescent="0.25">
      <c r="A532" s="383"/>
      <c r="B532" s="121"/>
      <c r="L532" s="121"/>
      <c r="V532" s="121"/>
      <c r="AF532" s="121"/>
      <c r="AP532" s="121"/>
      <c r="AZ532" s="121"/>
      <c r="BA532" s="121"/>
      <c r="BB532" s="121"/>
      <c r="BC532" s="121"/>
      <c r="BD532" s="121"/>
      <c r="BE532" s="121"/>
      <c r="BF532" s="121"/>
      <c r="BG532" s="121"/>
      <c r="BJ532" s="121"/>
      <c r="BT532" s="121"/>
      <c r="CD532" s="121"/>
      <c r="CN532" s="121"/>
      <c r="CX532" s="121"/>
      <c r="DH532" s="121"/>
      <c r="DR532" s="121"/>
      <c r="EB532" s="121"/>
      <c r="EL532" s="121"/>
      <c r="EV532" s="121"/>
      <c r="FF532" s="121"/>
      <c r="FP532" s="121"/>
      <c r="FZ532" s="121"/>
      <c r="GJ532" s="121"/>
      <c r="GT532" s="121"/>
      <c r="HD532" s="121"/>
      <c r="HN532" s="121"/>
      <c r="HX532" s="121"/>
      <c r="IH532" s="121"/>
    </row>
    <row xmlns:x14ac="http://schemas.microsoft.com/office/spreadsheetml/2009/9/ac" r="533" s="3" customFormat="true" x14ac:dyDescent="0.25">
      <c r="A533" s="383"/>
      <c r="B533" s="121"/>
      <c r="L533" s="121"/>
      <c r="V533" s="121"/>
      <c r="AF533" s="121"/>
      <c r="AP533" s="121"/>
      <c r="AZ533" s="121"/>
      <c r="BA533" s="121"/>
      <c r="BB533" s="121"/>
      <c r="BC533" s="121"/>
      <c r="BD533" s="121"/>
      <c r="BE533" s="121"/>
      <c r="BF533" s="121"/>
      <c r="BG533" s="121"/>
      <c r="BJ533" s="121"/>
      <c r="BT533" s="121"/>
      <c r="CD533" s="121"/>
      <c r="CN533" s="121"/>
      <c r="CX533" s="121"/>
      <c r="DH533" s="121"/>
      <c r="DR533" s="121"/>
      <c r="EB533" s="121"/>
      <c r="EL533" s="121"/>
      <c r="EV533" s="121"/>
      <c r="FF533" s="121"/>
      <c r="FP533" s="121"/>
      <c r="FZ533" s="121"/>
      <c r="GJ533" s="121"/>
      <c r="GT533" s="121"/>
      <c r="HD533" s="121"/>
      <c r="HN533" s="121"/>
      <c r="HX533" s="121"/>
      <c r="IH533" s="121"/>
    </row>
    <row xmlns:x14ac="http://schemas.microsoft.com/office/spreadsheetml/2009/9/ac" r="534" s="3" customFormat="true" x14ac:dyDescent="0.25">
      <c r="A534" s="383"/>
      <c r="B534" s="121"/>
      <c r="L534" s="121"/>
      <c r="V534" s="121"/>
      <c r="AF534" s="121"/>
      <c r="AP534" s="121"/>
      <c r="AZ534" s="121"/>
      <c r="BA534" s="121"/>
      <c r="BB534" s="121"/>
      <c r="BC534" s="121"/>
      <c r="BD534" s="121"/>
      <c r="BE534" s="121"/>
      <c r="BF534" s="121"/>
      <c r="BG534" s="121"/>
      <c r="BJ534" s="121"/>
      <c r="BT534" s="121"/>
      <c r="CD534" s="121"/>
      <c r="CN534" s="121"/>
      <c r="CX534" s="121"/>
      <c r="DH534" s="121"/>
      <c r="DR534" s="121"/>
      <c r="EB534" s="121"/>
      <c r="EL534" s="121"/>
      <c r="EV534" s="121"/>
      <c r="FF534" s="121"/>
      <c r="FP534" s="121"/>
      <c r="FZ534" s="121"/>
      <c r="GJ534" s="121"/>
      <c r="GT534" s="121"/>
      <c r="HD534" s="121"/>
      <c r="HN534" s="121"/>
      <c r="HX534" s="121"/>
      <c r="IH534" s="121"/>
    </row>
    <row xmlns:x14ac="http://schemas.microsoft.com/office/spreadsheetml/2009/9/ac" r="535" s="3" customFormat="true" x14ac:dyDescent="0.25">
      <c r="A535" s="383"/>
      <c r="B535" s="121"/>
      <c r="L535" s="121"/>
      <c r="V535" s="121"/>
      <c r="AF535" s="121"/>
      <c r="AP535" s="121"/>
      <c r="AZ535" s="121"/>
      <c r="BA535" s="121"/>
      <c r="BB535" s="121"/>
      <c r="BC535" s="121"/>
      <c r="BD535" s="121"/>
      <c r="BE535" s="121"/>
      <c r="BF535" s="121"/>
      <c r="BG535" s="121"/>
      <c r="BJ535" s="121"/>
      <c r="BT535" s="121"/>
      <c r="CD535" s="121"/>
      <c r="CN535" s="121"/>
      <c r="CX535" s="121"/>
      <c r="DH535" s="121"/>
      <c r="DR535" s="121"/>
      <c r="EB535" s="121"/>
      <c r="EL535" s="121"/>
      <c r="EV535" s="121"/>
      <c r="FF535" s="121"/>
      <c r="FP535" s="121"/>
      <c r="FZ535" s="121"/>
      <c r="GJ535" s="121"/>
      <c r="GT535" s="121"/>
      <c r="HD535" s="121"/>
      <c r="HN535" s="121"/>
      <c r="HX535" s="121"/>
      <c r="IH535" s="121"/>
    </row>
    <row xmlns:x14ac="http://schemas.microsoft.com/office/spreadsheetml/2009/9/ac" r="536" s="3" customFormat="true" x14ac:dyDescent="0.25">
      <c r="A536" s="383"/>
      <c r="B536" s="121"/>
      <c r="L536" s="121"/>
      <c r="V536" s="121"/>
      <c r="AF536" s="121"/>
      <c r="AP536" s="121"/>
      <c r="AZ536" s="121"/>
      <c r="BA536" s="121"/>
      <c r="BB536" s="121"/>
      <c r="BC536" s="121"/>
      <c r="BD536" s="121"/>
      <c r="BE536" s="121"/>
      <c r="BF536" s="121"/>
      <c r="BG536" s="121"/>
      <c r="BJ536" s="121"/>
      <c r="BT536" s="121"/>
      <c r="CD536" s="121"/>
      <c r="CN536" s="121"/>
      <c r="CX536" s="121"/>
      <c r="DH536" s="121"/>
      <c r="DR536" s="121"/>
      <c r="EB536" s="121"/>
      <c r="EL536" s="121"/>
      <c r="EV536" s="121"/>
      <c r="FF536" s="121"/>
      <c r="FP536" s="121"/>
      <c r="FZ536" s="121"/>
      <c r="GJ536" s="121"/>
      <c r="GT536" s="121"/>
      <c r="HD536" s="121"/>
      <c r="HN536" s="121"/>
      <c r="HX536" s="121"/>
      <c r="IH536" s="121"/>
    </row>
    <row xmlns:x14ac="http://schemas.microsoft.com/office/spreadsheetml/2009/9/ac" r="537" s="3" customFormat="true" x14ac:dyDescent="0.25">
      <c r="A537" s="383"/>
      <c r="B537" s="121"/>
      <c r="L537" s="121"/>
      <c r="V537" s="121"/>
      <c r="AF537" s="121"/>
      <c r="AP537" s="121"/>
      <c r="AZ537" s="121"/>
      <c r="BA537" s="121"/>
      <c r="BB537" s="121"/>
      <c r="BC537" s="121"/>
      <c r="BD537" s="121"/>
      <c r="BE537" s="121"/>
      <c r="BF537" s="121"/>
      <c r="BG537" s="121"/>
      <c r="BJ537" s="121"/>
      <c r="BT537" s="121"/>
      <c r="CD537" s="121"/>
      <c r="CN537" s="121"/>
      <c r="CX537" s="121"/>
      <c r="DH537" s="121"/>
      <c r="DR537" s="121"/>
      <c r="EB537" s="121"/>
      <c r="EL537" s="121"/>
      <c r="EV537" s="121"/>
      <c r="FF537" s="121"/>
      <c r="FP537" s="121"/>
      <c r="FZ537" s="121"/>
      <c r="GJ537" s="121"/>
      <c r="GT537" s="121"/>
      <c r="HD537" s="121"/>
      <c r="HN537" s="121"/>
      <c r="HX537" s="121"/>
      <c r="IH537" s="121"/>
    </row>
    <row xmlns:x14ac="http://schemas.microsoft.com/office/spreadsheetml/2009/9/ac" r="538" s="3" customFormat="true" x14ac:dyDescent="0.25">
      <c r="A538" s="383"/>
      <c r="B538" s="121"/>
      <c r="L538" s="121"/>
      <c r="V538" s="121"/>
      <c r="AF538" s="121"/>
      <c r="AP538" s="121"/>
      <c r="AZ538" s="121"/>
      <c r="BA538" s="121"/>
      <c r="BB538" s="121"/>
      <c r="BC538" s="121"/>
      <c r="BD538" s="121"/>
      <c r="BE538" s="121"/>
      <c r="BF538" s="121"/>
      <c r="BG538" s="121"/>
      <c r="BJ538" s="121"/>
      <c r="BT538" s="121"/>
      <c r="CD538" s="121"/>
      <c r="CN538" s="121"/>
      <c r="CX538" s="121"/>
      <c r="DH538" s="121"/>
      <c r="DR538" s="121"/>
      <c r="EB538" s="121"/>
      <c r="EL538" s="121"/>
      <c r="EV538" s="121"/>
      <c r="FF538" s="121"/>
      <c r="FP538" s="121"/>
      <c r="FZ538" s="121"/>
      <c r="GJ538" s="121"/>
      <c r="GT538" s="121"/>
      <c r="HD538" s="121"/>
      <c r="HN538" s="121"/>
      <c r="HX538" s="121"/>
      <c r="IH538" s="121"/>
    </row>
    <row xmlns:x14ac="http://schemas.microsoft.com/office/spreadsheetml/2009/9/ac" r="539" s="3" customFormat="true" x14ac:dyDescent="0.25">
      <c r="A539" s="383"/>
      <c r="B539" s="121"/>
      <c r="L539" s="121"/>
      <c r="V539" s="121"/>
      <c r="AF539" s="121"/>
      <c r="AP539" s="121"/>
      <c r="AZ539" s="121"/>
      <c r="BA539" s="121"/>
      <c r="BB539" s="121"/>
      <c r="BC539" s="121"/>
      <c r="BD539" s="121"/>
      <c r="BE539" s="121"/>
      <c r="BF539" s="121"/>
      <c r="BG539" s="121"/>
      <c r="BJ539" s="121"/>
      <c r="BT539" s="121"/>
      <c r="CD539" s="121"/>
      <c r="CN539" s="121"/>
      <c r="CX539" s="121"/>
      <c r="DH539" s="121"/>
      <c r="DR539" s="121"/>
      <c r="EB539" s="121"/>
      <c r="EL539" s="121"/>
      <c r="EV539" s="121"/>
      <c r="FF539" s="121"/>
      <c r="FP539" s="121"/>
      <c r="FZ539" s="121"/>
      <c r="GJ539" s="121"/>
      <c r="GT539" s="121"/>
      <c r="HD539" s="121"/>
      <c r="HN539" s="121"/>
      <c r="HX539" s="121"/>
      <c r="IH539" s="121"/>
    </row>
    <row xmlns:x14ac="http://schemas.microsoft.com/office/spreadsheetml/2009/9/ac" r="540" s="3" customFormat="true" x14ac:dyDescent="0.25">
      <c r="A540" s="383"/>
      <c r="B540" s="121"/>
      <c r="L540" s="121"/>
      <c r="V540" s="121"/>
      <c r="AF540" s="121"/>
      <c r="AP540" s="121"/>
      <c r="AZ540" s="121"/>
      <c r="BA540" s="121"/>
      <c r="BB540" s="121"/>
      <c r="BC540" s="121"/>
      <c r="BD540" s="121"/>
      <c r="BE540" s="121"/>
      <c r="BF540" s="121"/>
      <c r="BG540" s="121"/>
      <c r="BJ540" s="121"/>
      <c r="BT540" s="121"/>
      <c r="CD540" s="121"/>
      <c r="CN540" s="121"/>
      <c r="CX540" s="121"/>
      <c r="DH540" s="121"/>
      <c r="DR540" s="121"/>
      <c r="EB540" s="121"/>
      <c r="EL540" s="121"/>
      <c r="EV540" s="121"/>
      <c r="FF540" s="121"/>
      <c r="FP540" s="121"/>
      <c r="FZ540" s="121"/>
      <c r="GJ540" s="121"/>
      <c r="GT540" s="121"/>
      <c r="HD540" s="121"/>
      <c r="HN540" s="121"/>
      <c r="HX540" s="121"/>
      <c r="IH540" s="121"/>
    </row>
    <row xmlns:x14ac="http://schemas.microsoft.com/office/spreadsheetml/2009/9/ac" r="541" s="3" customFormat="true" x14ac:dyDescent="0.25">
      <c r="A541" s="383"/>
      <c r="B541" s="121"/>
      <c r="L541" s="121"/>
      <c r="V541" s="121"/>
      <c r="AF541" s="121"/>
      <c r="AP541" s="121"/>
      <c r="AZ541" s="121"/>
      <c r="BA541" s="121"/>
      <c r="BB541" s="121"/>
      <c r="BC541" s="121"/>
      <c r="BD541" s="121"/>
      <c r="BE541" s="121"/>
      <c r="BF541" s="121"/>
      <c r="BG541" s="121"/>
      <c r="BJ541" s="121"/>
      <c r="BT541" s="121"/>
      <c r="CD541" s="121"/>
      <c r="CN541" s="121"/>
      <c r="CX541" s="121"/>
      <c r="DH541" s="121"/>
      <c r="DR541" s="121"/>
      <c r="EB541" s="121"/>
      <c r="EL541" s="121"/>
      <c r="EV541" s="121"/>
      <c r="FF541" s="121"/>
      <c r="FP541" s="121"/>
      <c r="FZ541" s="121"/>
      <c r="GJ541" s="121"/>
      <c r="GT541" s="121"/>
      <c r="HD541" s="121"/>
      <c r="HN541" s="121"/>
      <c r="HX541" s="121"/>
      <c r="IH541" s="121"/>
    </row>
    <row xmlns:x14ac="http://schemas.microsoft.com/office/spreadsheetml/2009/9/ac" r="542" s="3" customFormat="true" x14ac:dyDescent="0.25">
      <c r="A542" s="383"/>
      <c r="B542" s="121"/>
      <c r="L542" s="121"/>
      <c r="V542" s="121"/>
      <c r="AF542" s="121"/>
      <c r="AP542" s="121"/>
      <c r="AZ542" s="121"/>
      <c r="BA542" s="121"/>
      <c r="BB542" s="121"/>
      <c r="BC542" s="121"/>
      <c r="BD542" s="121"/>
      <c r="BE542" s="121"/>
      <c r="BF542" s="121"/>
      <c r="BG542" s="121"/>
      <c r="BJ542" s="121"/>
      <c r="BT542" s="121"/>
      <c r="CD542" s="121"/>
      <c r="CN542" s="121"/>
      <c r="CX542" s="121"/>
      <c r="DH542" s="121"/>
      <c r="DR542" s="121"/>
      <c r="EB542" s="121"/>
      <c r="EL542" s="121"/>
      <c r="EV542" s="121"/>
      <c r="FF542" s="121"/>
      <c r="FP542" s="121"/>
      <c r="FZ542" s="121"/>
      <c r="GJ542" s="121"/>
      <c r="GT542" s="121"/>
      <c r="HD542" s="121"/>
      <c r="HN542" s="121"/>
      <c r="HX542" s="121"/>
      <c r="IH542" s="121"/>
    </row>
    <row xmlns:x14ac="http://schemas.microsoft.com/office/spreadsheetml/2009/9/ac" r="543" s="3" customFormat="true" x14ac:dyDescent="0.25">
      <c r="A543" s="383"/>
      <c r="B543" s="121"/>
      <c r="L543" s="121"/>
      <c r="V543" s="121"/>
      <c r="AF543" s="121"/>
      <c r="AP543" s="121"/>
      <c r="AZ543" s="121"/>
      <c r="BA543" s="121"/>
      <c r="BB543" s="121"/>
      <c r="BC543" s="121"/>
      <c r="BD543" s="121"/>
      <c r="BE543" s="121"/>
      <c r="BF543" s="121"/>
      <c r="BG543" s="121"/>
      <c r="BJ543" s="121"/>
      <c r="BT543" s="121"/>
      <c r="CD543" s="121"/>
      <c r="CN543" s="121"/>
      <c r="CX543" s="121"/>
      <c r="DH543" s="121"/>
      <c r="DR543" s="121"/>
      <c r="EB543" s="121"/>
      <c r="EL543" s="121"/>
      <c r="EV543" s="121"/>
      <c r="FF543" s="121"/>
      <c r="FP543" s="121"/>
      <c r="FZ543" s="121"/>
      <c r="GJ543" s="121"/>
      <c r="GT543" s="121"/>
      <c r="HD543" s="121"/>
      <c r="HN543" s="121"/>
      <c r="HX543" s="121"/>
      <c r="IH543" s="121"/>
    </row>
    <row xmlns:x14ac="http://schemas.microsoft.com/office/spreadsheetml/2009/9/ac" r="544" s="3" customFormat="true" x14ac:dyDescent="0.25">
      <c r="A544" s="383"/>
      <c r="B544" s="121"/>
      <c r="L544" s="121"/>
      <c r="V544" s="121"/>
      <c r="AF544" s="121"/>
      <c r="AP544" s="121"/>
      <c r="AZ544" s="121"/>
      <c r="BA544" s="121"/>
      <c r="BB544" s="121"/>
      <c r="BC544" s="121"/>
      <c r="BD544" s="121"/>
      <c r="BE544" s="121"/>
      <c r="BF544" s="121"/>
      <c r="BG544" s="121"/>
      <c r="BJ544" s="121"/>
      <c r="BT544" s="121"/>
      <c r="CD544" s="121"/>
      <c r="CN544" s="121"/>
      <c r="CX544" s="121"/>
      <c r="DH544" s="121"/>
      <c r="DR544" s="121"/>
      <c r="EB544" s="121"/>
      <c r="EL544" s="121"/>
      <c r="EV544" s="121"/>
      <c r="FF544" s="121"/>
      <c r="FP544" s="121"/>
      <c r="FZ544" s="121"/>
      <c r="GJ544" s="121"/>
      <c r="GT544" s="121"/>
      <c r="HD544" s="121"/>
      <c r="HN544" s="121"/>
      <c r="HX544" s="121"/>
      <c r="IH544" s="121"/>
    </row>
    <row xmlns:x14ac="http://schemas.microsoft.com/office/spreadsheetml/2009/9/ac" r="545" s="3" customFormat="true" x14ac:dyDescent="0.25">
      <c r="A545" s="383"/>
      <c r="B545" s="121"/>
      <c r="L545" s="121"/>
      <c r="V545" s="121"/>
      <c r="AF545" s="121"/>
      <c r="AP545" s="121"/>
      <c r="AZ545" s="121"/>
      <c r="BA545" s="121"/>
      <c r="BB545" s="121"/>
      <c r="BC545" s="121"/>
      <c r="BD545" s="121"/>
      <c r="BE545" s="121"/>
      <c r="BF545" s="121"/>
      <c r="BG545" s="121"/>
      <c r="BJ545" s="121"/>
      <c r="BT545" s="121"/>
      <c r="CD545" s="121"/>
      <c r="CN545" s="121"/>
      <c r="CX545" s="121"/>
      <c r="DH545" s="121"/>
      <c r="DR545" s="121"/>
      <c r="EB545" s="121"/>
      <c r="EL545" s="121"/>
      <c r="EV545" s="121"/>
      <c r="FF545" s="121"/>
      <c r="FP545" s="121"/>
      <c r="FZ545" s="121"/>
      <c r="GJ545" s="121"/>
      <c r="GT545" s="121"/>
      <c r="HD545" s="121"/>
      <c r="HN545" s="121"/>
      <c r="HX545" s="121"/>
      <c r="IH545" s="121"/>
    </row>
    <row xmlns:x14ac="http://schemas.microsoft.com/office/spreadsheetml/2009/9/ac" r="546" s="3" customFormat="true" x14ac:dyDescent="0.25">
      <c r="A546" s="383"/>
      <c r="B546" s="121"/>
      <c r="L546" s="121"/>
      <c r="V546" s="121"/>
      <c r="AF546" s="121"/>
      <c r="AP546" s="121"/>
      <c r="AZ546" s="121"/>
      <c r="BA546" s="121"/>
      <c r="BB546" s="121"/>
      <c r="BC546" s="121"/>
      <c r="BD546" s="121"/>
      <c r="BE546" s="121"/>
      <c r="BF546" s="121"/>
      <c r="BG546" s="121"/>
      <c r="BJ546" s="121"/>
      <c r="BT546" s="121"/>
      <c r="CD546" s="121"/>
      <c r="CN546" s="121"/>
      <c r="CX546" s="121"/>
      <c r="DH546" s="121"/>
      <c r="DR546" s="121"/>
      <c r="EB546" s="121"/>
      <c r="EL546" s="121"/>
      <c r="EV546" s="121"/>
      <c r="FF546" s="121"/>
      <c r="FP546" s="121"/>
      <c r="FZ546" s="121"/>
      <c r="GJ546" s="121"/>
      <c r="GT546" s="121"/>
      <c r="HD546" s="121"/>
      <c r="HN546" s="121"/>
      <c r="HX546" s="121"/>
      <c r="IH546" s="121"/>
    </row>
    <row xmlns:x14ac="http://schemas.microsoft.com/office/spreadsheetml/2009/9/ac" r="547" s="3" customFormat="true" x14ac:dyDescent="0.25">
      <c r="A547" s="383"/>
      <c r="B547" s="121"/>
      <c r="L547" s="121"/>
      <c r="V547" s="121"/>
      <c r="AF547" s="121"/>
      <c r="AP547" s="121"/>
      <c r="AZ547" s="121"/>
      <c r="BA547" s="121"/>
      <c r="BB547" s="121"/>
      <c r="BC547" s="121"/>
      <c r="BD547" s="121"/>
      <c r="BE547" s="121"/>
      <c r="BF547" s="121"/>
      <c r="BG547" s="121"/>
      <c r="BJ547" s="121"/>
      <c r="BT547" s="121"/>
      <c r="CD547" s="121"/>
      <c r="CN547" s="121"/>
      <c r="CX547" s="121"/>
      <c r="DH547" s="121"/>
      <c r="DR547" s="121"/>
      <c r="EB547" s="121"/>
      <c r="EL547" s="121"/>
      <c r="EV547" s="121"/>
      <c r="FF547" s="121"/>
      <c r="FP547" s="121"/>
      <c r="FZ547" s="121"/>
      <c r="GJ547" s="121"/>
      <c r="GT547" s="121"/>
      <c r="HD547" s="121"/>
      <c r="HN547" s="121"/>
      <c r="HX547" s="121"/>
      <c r="IH547" s="121"/>
    </row>
    <row xmlns:x14ac="http://schemas.microsoft.com/office/spreadsheetml/2009/9/ac" r="548" s="3" customFormat="true" x14ac:dyDescent="0.25">
      <c r="A548" s="383"/>
      <c r="B548" s="121"/>
      <c r="L548" s="121"/>
      <c r="V548" s="121"/>
      <c r="AF548" s="121"/>
      <c r="AP548" s="121"/>
      <c r="AZ548" s="121"/>
      <c r="BA548" s="121"/>
      <c r="BB548" s="121"/>
      <c r="BC548" s="121"/>
      <c r="BD548" s="121"/>
      <c r="BE548" s="121"/>
      <c r="BF548" s="121"/>
      <c r="BG548" s="121"/>
      <c r="BJ548" s="121"/>
      <c r="BT548" s="121"/>
      <c r="CD548" s="121"/>
      <c r="CN548" s="121"/>
      <c r="CX548" s="121"/>
      <c r="DH548" s="121"/>
      <c r="DR548" s="121"/>
      <c r="EB548" s="121"/>
      <c r="EL548" s="121"/>
      <c r="EV548" s="121"/>
      <c r="FF548" s="121"/>
      <c r="FP548" s="121"/>
      <c r="FZ548" s="121"/>
      <c r="GJ548" s="121"/>
      <c r="GT548" s="121"/>
      <c r="HD548" s="121"/>
      <c r="HN548" s="121"/>
      <c r="HX548" s="121"/>
      <c r="IH548" s="121"/>
    </row>
    <row xmlns:x14ac="http://schemas.microsoft.com/office/spreadsheetml/2009/9/ac" r="549" s="3" customFormat="true" x14ac:dyDescent="0.25">
      <c r="A549" s="383"/>
      <c r="B549" s="121"/>
      <c r="L549" s="121"/>
      <c r="V549" s="121"/>
      <c r="AF549" s="121"/>
      <c r="AP549" s="121"/>
      <c r="AZ549" s="121"/>
      <c r="BA549" s="121"/>
      <c r="BB549" s="121"/>
      <c r="BC549" s="121"/>
      <c r="BD549" s="121"/>
      <c r="BE549" s="121"/>
      <c r="BF549" s="121"/>
      <c r="BG549" s="121"/>
      <c r="BJ549" s="121"/>
      <c r="BT549" s="121"/>
      <c r="CD549" s="121"/>
      <c r="CN549" s="121"/>
      <c r="CX549" s="121"/>
      <c r="DH549" s="121"/>
      <c r="DR549" s="121"/>
      <c r="EB549" s="121"/>
      <c r="EL549" s="121"/>
      <c r="EV549" s="121"/>
      <c r="FF549" s="121"/>
      <c r="FP549" s="121"/>
      <c r="FZ549" s="121"/>
      <c r="GJ549" s="121"/>
      <c r="GT549" s="121"/>
      <c r="HD549" s="121"/>
      <c r="HN549" s="121"/>
      <c r="HX549" s="121"/>
      <c r="IH549" s="121"/>
    </row>
    <row xmlns:x14ac="http://schemas.microsoft.com/office/spreadsheetml/2009/9/ac" r="550" s="3" customFormat="true" x14ac:dyDescent="0.25">
      <c r="A550" s="383"/>
      <c r="B550" s="121"/>
      <c r="L550" s="121"/>
      <c r="V550" s="121"/>
      <c r="AF550" s="121"/>
      <c r="AP550" s="121"/>
      <c r="AZ550" s="121"/>
      <c r="BA550" s="121"/>
      <c r="BB550" s="121"/>
      <c r="BC550" s="121"/>
      <c r="BD550" s="121"/>
      <c r="BE550" s="121"/>
      <c r="BF550" s="121"/>
      <c r="BG550" s="121"/>
      <c r="BJ550" s="121"/>
      <c r="BT550" s="121"/>
      <c r="CD550" s="121"/>
      <c r="CN550" s="121"/>
      <c r="CX550" s="121"/>
      <c r="DH550" s="121"/>
      <c r="DR550" s="121"/>
      <c r="EB550" s="121"/>
      <c r="EL550" s="121"/>
      <c r="EV550" s="121"/>
      <c r="FF550" s="121"/>
      <c r="FP550" s="121"/>
      <c r="FZ550" s="121"/>
      <c r="GJ550" s="121"/>
      <c r="GT550" s="121"/>
      <c r="HD550" s="121"/>
      <c r="HN550" s="121"/>
      <c r="HX550" s="121"/>
      <c r="IH550" s="121"/>
    </row>
    <row xmlns:x14ac="http://schemas.microsoft.com/office/spreadsheetml/2009/9/ac" r="551" s="3" customFormat="true" x14ac:dyDescent="0.25">
      <c r="A551" s="383"/>
      <c r="B551" s="121"/>
      <c r="L551" s="121"/>
      <c r="V551" s="121"/>
      <c r="AF551" s="121"/>
      <c r="AP551" s="121"/>
      <c r="AZ551" s="121"/>
      <c r="BA551" s="121"/>
      <c r="BB551" s="121"/>
      <c r="BC551" s="121"/>
      <c r="BD551" s="121"/>
      <c r="BE551" s="121"/>
      <c r="BF551" s="121"/>
      <c r="BG551" s="121"/>
      <c r="BJ551" s="121"/>
      <c r="BT551" s="121"/>
      <c r="CD551" s="121"/>
      <c r="CN551" s="121"/>
      <c r="CX551" s="121"/>
      <c r="DH551" s="121"/>
      <c r="DR551" s="121"/>
      <c r="EB551" s="121"/>
      <c r="EL551" s="121"/>
      <c r="EV551" s="121"/>
      <c r="FF551" s="121"/>
      <c r="FP551" s="121"/>
      <c r="FZ551" s="121"/>
      <c r="GJ551" s="121"/>
      <c r="GT551" s="121"/>
      <c r="HD551" s="121"/>
      <c r="HN551" s="121"/>
      <c r="HX551" s="121"/>
      <c r="IH551" s="121"/>
    </row>
    <row xmlns:x14ac="http://schemas.microsoft.com/office/spreadsheetml/2009/9/ac" r="552" s="3" customFormat="true" x14ac:dyDescent="0.25">
      <c r="A552" s="383"/>
      <c r="B552" s="121"/>
      <c r="L552" s="121"/>
      <c r="V552" s="121"/>
      <c r="AF552" s="121"/>
      <c r="AP552" s="121"/>
      <c r="AZ552" s="121"/>
      <c r="BA552" s="121"/>
      <c r="BB552" s="121"/>
      <c r="BC552" s="121"/>
      <c r="BD552" s="121"/>
      <c r="BE552" s="121"/>
      <c r="BF552" s="121"/>
      <c r="BG552" s="121"/>
      <c r="BJ552" s="121"/>
      <c r="BT552" s="121"/>
      <c r="CD552" s="121"/>
      <c r="CN552" s="121"/>
      <c r="CX552" s="121"/>
      <c r="DH552" s="121"/>
      <c r="DR552" s="121"/>
      <c r="EB552" s="121"/>
      <c r="EL552" s="121"/>
      <c r="EV552" s="121"/>
      <c r="FF552" s="121"/>
      <c r="FP552" s="121"/>
      <c r="FZ552" s="121"/>
      <c r="GJ552" s="121"/>
      <c r="GT552" s="121"/>
      <c r="HD552" s="121"/>
      <c r="HN552" s="121"/>
      <c r="HX552" s="121"/>
      <c r="IH552" s="121"/>
    </row>
    <row xmlns:x14ac="http://schemas.microsoft.com/office/spreadsheetml/2009/9/ac" r="553" s="3" customFormat="true" x14ac:dyDescent="0.25">
      <c r="A553" s="383"/>
      <c r="B553" s="121"/>
      <c r="L553" s="121"/>
      <c r="V553" s="121"/>
      <c r="AF553" s="121"/>
      <c r="AP553" s="121"/>
      <c r="AZ553" s="121"/>
      <c r="BA553" s="121"/>
      <c r="BB553" s="121"/>
      <c r="BC553" s="121"/>
      <c r="BD553" s="121"/>
      <c r="BE553" s="121"/>
      <c r="BF553" s="121"/>
      <c r="BG553" s="121"/>
      <c r="BJ553" s="121"/>
      <c r="BT553" s="121"/>
      <c r="CD553" s="121"/>
      <c r="CN553" s="121"/>
      <c r="CX553" s="121"/>
      <c r="DH553" s="121"/>
      <c r="DR553" s="121"/>
      <c r="EB553" s="121"/>
      <c r="EL553" s="121"/>
      <c r="EV553" s="121"/>
      <c r="FF553" s="121"/>
      <c r="FP553" s="121"/>
      <c r="FZ553" s="121"/>
      <c r="GJ553" s="121"/>
      <c r="GT553" s="121"/>
      <c r="HD553" s="121"/>
      <c r="HN553" s="121"/>
      <c r="HX553" s="121"/>
      <c r="IH553" s="121"/>
    </row>
    <row xmlns:x14ac="http://schemas.microsoft.com/office/spreadsheetml/2009/9/ac" r="554" s="3" customFormat="true" x14ac:dyDescent="0.25">
      <c r="A554" s="383"/>
      <c r="B554" s="121"/>
      <c r="L554" s="121"/>
      <c r="V554" s="121"/>
      <c r="AF554" s="121"/>
      <c r="AP554" s="121"/>
      <c r="AZ554" s="121"/>
      <c r="BA554" s="121"/>
      <c r="BB554" s="121"/>
      <c r="BC554" s="121"/>
      <c r="BD554" s="121"/>
      <c r="BE554" s="121"/>
      <c r="BF554" s="121"/>
      <c r="BG554" s="121"/>
      <c r="BJ554" s="121"/>
      <c r="BT554" s="121"/>
      <c r="CD554" s="121"/>
      <c r="CN554" s="121"/>
      <c r="CX554" s="121"/>
      <c r="DH554" s="121"/>
      <c r="DR554" s="121"/>
      <c r="EB554" s="121"/>
      <c r="EL554" s="121"/>
      <c r="EV554" s="121"/>
      <c r="FF554" s="121"/>
      <c r="FP554" s="121"/>
      <c r="FZ554" s="121"/>
      <c r="GJ554" s="121"/>
      <c r="GT554" s="121"/>
      <c r="HD554" s="121"/>
      <c r="HN554" s="121"/>
      <c r="HX554" s="121"/>
      <c r="IH554" s="121"/>
    </row>
    <row xmlns:x14ac="http://schemas.microsoft.com/office/spreadsheetml/2009/9/ac" r="555" s="3" customFormat="true" x14ac:dyDescent="0.25">
      <c r="A555" s="383"/>
      <c r="B555" s="121"/>
      <c r="L555" s="121"/>
      <c r="V555" s="121"/>
      <c r="AF555" s="121"/>
      <c r="AP555" s="121"/>
      <c r="AZ555" s="121"/>
      <c r="BA555" s="121"/>
      <c r="BB555" s="121"/>
      <c r="BC555" s="121"/>
      <c r="BD555" s="121"/>
      <c r="BE555" s="121"/>
      <c r="BF555" s="121"/>
      <c r="BG555" s="121"/>
      <c r="BJ555" s="121"/>
      <c r="BT555" s="121"/>
      <c r="CD555" s="121"/>
      <c r="CN555" s="121"/>
      <c r="CX555" s="121"/>
      <c r="DH555" s="121"/>
      <c r="DR555" s="121"/>
      <c r="EB555" s="121"/>
      <c r="EL555" s="121"/>
      <c r="EV555" s="121"/>
      <c r="FF555" s="121"/>
      <c r="FP555" s="121"/>
      <c r="FZ555" s="121"/>
      <c r="GJ555" s="121"/>
      <c r="GT555" s="121"/>
      <c r="HD555" s="121"/>
      <c r="HN555" s="121"/>
      <c r="HX555" s="121"/>
      <c r="IH555" s="121"/>
    </row>
    <row xmlns:x14ac="http://schemas.microsoft.com/office/spreadsheetml/2009/9/ac" r="556" s="3" customFormat="true" x14ac:dyDescent="0.25">
      <c r="A556" s="383"/>
      <c r="B556" s="121"/>
      <c r="L556" s="121"/>
      <c r="V556" s="121"/>
      <c r="AF556" s="121"/>
      <c r="AP556" s="121"/>
      <c r="AZ556" s="121"/>
      <c r="BA556" s="121"/>
      <c r="BB556" s="121"/>
      <c r="BC556" s="121"/>
      <c r="BD556" s="121"/>
      <c r="BE556" s="121"/>
      <c r="BF556" s="121"/>
      <c r="BG556" s="121"/>
      <c r="BJ556" s="121"/>
      <c r="BT556" s="121"/>
      <c r="CD556" s="121"/>
      <c r="CN556" s="121"/>
      <c r="CX556" s="121"/>
      <c r="DH556" s="121"/>
      <c r="DR556" s="121"/>
      <c r="EB556" s="121"/>
      <c r="EL556" s="121"/>
      <c r="EV556" s="121"/>
      <c r="FF556" s="121"/>
      <c r="FP556" s="121"/>
      <c r="FZ556" s="121"/>
      <c r="GJ556" s="121"/>
      <c r="GT556" s="121"/>
      <c r="HD556" s="121"/>
      <c r="HN556" s="121"/>
      <c r="HX556" s="121"/>
      <c r="IH556" s="121"/>
    </row>
    <row xmlns:x14ac="http://schemas.microsoft.com/office/spreadsheetml/2009/9/ac" r="557" s="3" customFormat="true" x14ac:dyDescent="0.25">
      <c r="A557" s="383"/>
      <c r="B557" s="121"/>
      <c r="L557" s="121"/>
      <c r="V557" s="121"/>
      <c r="AF557" s="121"/>
      <c r="AP557" s="121"/>
      <c r="AZ557" s="121"/>
      <c r="BA557" s="121"/>
      <c r="BB557" s="121"/>
      <c r="BC557" s="121"/>
      <c r="BD557" s="121"/>
      <c r="BE557" s="121"/>
      <c r="BF557" s="121"/>
      <c r="BG557" s="121"/>
      <c r="BJ557" s="121"/>
      <c r="BT557" s="121"/>
      <c r="CD557" s="121"/>
      <c r="CN557" s="121"/>
      <c r="CX557" s="121"/>
      <c r="DH557" s="121"/>
      <c r="DR557" s="121"/>
      <c r="EB557" s="121"/>
      <c r="EL557" s="121"/>
      <c r="EV557" s="121"/>
      <c r="FF557" s="121"/>
      <c r="FP557" s="121"/>
      <c r="FZ557" s="121"/>
      <c r="GJ557" s="121"/>
      <c r="GT557" s="121"/>
      <c r="HD557" s="121"/>
      <c r="HN557" s="121"/>
      <c r="HX557" s="121"/>
      <c r="IH557" s="121"/>
    </row>
    <row xmlns:x14ac="http://schemas.microsoft.com/office/spreadsheetml/2009/9/ac" r="558" s="3" customFormat="true" x14ac:dyDescent="0.25">
      <c r="A558" s="383"/>
      <c r="B558" s="121"/>
      <c r="L558" s="121"/>
      <c r="V558" s="121"/>
      <c r="AF558" s="121"/>
      <c r="AP558" s="121"/>
      <c r="AZ558" s="121"/>
      <c r="BA558" s="121"/>
      <c r="BB558" s="121"/>
      <c r="BC558" s="121"/>
      <c r="BD558" s="121"/>
      <c r="BE558" s="121"/>
      <c r="BF558" s="121"/>
      <c r="BG558" s="121"/>
      <c r="BJ558" s="121"/>
      <c r="BT558" s="121"/>
      <c r="CD558" s="121"/>
      <c r="CN558" s="121"/>
      <c r="CX558" s="121"/>
      <c r="DH558" s="121"/>
      <c r="DR558" s="121"/>
      <c r="EB558" s="121"/>
      <c r="EL558" s="121"/>
      <c r="EV558" s="121"/>
      <c r="FF558" s="121"/>
      <c r="FP558" s="121"/>
      <c r="FZ558" s="121"/>
      <c r="GJ558" s="121"/>
      <c r="GT558" s="121"/>
      <c r="HD558" s="121"/>
      <c r="HN558" s="121"/>
      <c r="HX558" s="121"/>
      <c r="IH558" s="121"/>
    </row>
    <row xmlns:x14ac="http://schemas.microsoft.com/office/spreadsheetml/2009/9/ac" r="559" s="3" customFormat="true" x14ac:dyDescent="0.25">
      <c r="A559" s="383"/>
      <c r="B559" s="121"/>
      <c r="L559" s="121"/>
      <c r="V559" s="121"/>
      <c r="AF559" s="121"/>
      <c r="AP559" s="121"/>
      <c r="AZ559" s="121"/>
      <c r="BA559" s="121"/>
      <c r="BB559" s="121"/>
      <c r="BC559" s="121"/>
      <c r="BD559" s="121"/>
      <c r="BE559" s="121"/>
      <c r="BF559" s="121"/>
      <c r="BG559" s="121"/>
      <c r="BJ559" s="121"/>
      <c r="BT559" s="121"/>
      <c r="CD559" s="121"/>
      <c r="CN559" s="121"/>
      <c r="CX559" s="121"/>
      <c r="DH559" s="121"/>
      <c r="DR559" s="121"/>
      <c r="EB559" s="121"/>
      <c r="EL559" s="121"/>
      <c r="EV559" s="121"/>
      <c r="FF559" s="121"/>
      <c r="FP559" s="121"/>
      <c r="FZ559" s="121"/>
      <c r="GJ559" s="121"/>
      <c r="GT559" s="121"/>
      <c r="HD559" s="121"/>
      <c r="HN559" s="121"/>
      <c r="HX559" s="121"/>
      <c r="IH559" s="121"/>
    </row>
    <row xmlns:x14ac="http://schemas.microsoft.com/office/spreadsheetml/2009/9/ac" r="560" s="3" customFormat="true" x14ac:dyDescent="0.25">
      <c r="A560" s="383"/>
      <c r="B560" s="121"/>
      <c r="L560" s="121"/>
      <c r="V560" s="121"/>
      <c r="AF560" s="121"/>
      <c r="AP560" s="121"/>
      <c r="AZ560" s="121"/>
      <c r="BA560" s="121"/>
      <c r="BB560" s="121"/>
      <c r="BC560" s="121"/>
      <c r="BD560" s="121"/>
      <c r="BE560" s="121"/>
      <c r="BF560" s="121"/>
      <c r="BG560" s="121"/>
      <c r="BJ560" s="121"/>
      <c r="BT560" s="121"/>
      <c r="CD560" s="121"/>
      <c r="CN560" s="121"/>
      <c r="CX560" s="121"/>
      <c r="DH560" s="121"/>
      <c r="DR560" s="121"/>
      <c r="EB560" s="121"/>
      <c r="EL560" s="121"/>
      <c r="EV560" s="121"/>
      <c r="FF560" s="121"/>
      <c r="FP560" s="121"/>
      <c r="FZ560" s="121"/>
      <c r="GJ560" s="121"/>
      <c r="GT560" s="121"/>
      <c r="HD560" s="121"/>
      <c r="HN560" s="121"/>
      <c r="HX560" s="121"/>
      <c r="IH560" s="121"/>
    </row>
    <row xmlns:x14ac="http://schemas.microsoft.com/office/spreadsheetml/2009/9/ac" r="561" s="3" customFormat="true" x14ac:dyDescent="0.25">
      <c r="A561" s="383"/>
      <c r="B561" s="121"/>
      <c r="L561" s="121"/>
      <c r="V561" s="121"/>
      <c r="AF561" s="121"/>
      <c r="AP561" s="121"/>
      <c r="AZ561" s="121"/>
      <c r="BA561" s="121"/>
      <c r="BB561" s="121"/>
      <c r="BC561" s="121"/>
      <c r="BD561" s="121"/>
      <c r="BE561" s="121"/>
      <c r="BF561" s="121"/>
      <c r="BG561" s="121"/>
      <c r="BJ561" s="121"/>
      <c r="BT561" s="121"/>
      <c r="CD561" s="121"/>
      <c r="CN561" s="121"/>
      <c r="CX561" s="121"/>
      <c r="DH561" s="121"/>
      <c r="DR561" s="121"/>
      <c r="EB561" s="121"/>
      <c r="EL561" s="121"/>
      <c r="EV561" s="121"/>
      <c r="FF561" s="121"/>
      <c r="FP561" s="121"/>
      <c r="FZ561" s="121"/>
      <c r="GJ561" s="121"/>
      <c r="GT561" s="121"/>
      <c r="HD561" s="121"/>
      <c r="HN561" s="121"/>
      <c r="HX561" s="121"/>
      <c r="IH561" s="121"/>
    </row>
    <row xmlns:x14ac="http://schemas.microsoft.com/office/spreadsheetml/2009/9/ac" r="562" s="3" customFormat="true" x14ac:dyDescent="0.25">
      <c r="A562" s="383"/>
      <c r="B562" s="121"/>
      <c r="L562" s="121"/>
      <c r="V562" s="121"/>
      <c r="AF562" s="121"/>
      <c r="AP562" s="121"/>
      <c r="AZ562" s="121"/>
      <c r="BA562" s="121"/>
      <c r="BB562" s="121"/>
      <c r="BC562" s="121"/>
      <c r="BD562" s="121"/>
      <c r="BE562" s="121"/>
      <c r="BF562" s="121"/>
      <c r="BG562" s="121"/>
      <c r="BJ562" s="121"/>
      <c r="BT562" s="121"/>
      <c r="CD562" s="121"/>
      <c r="CN562" s="121"/>
      <c r="CX562" s="121"/>
      <c r="DH562" s="121"/>
      <c r="DR562" s="121"/>
      <c r="EB562" s="121"/>
      <c r="EL562" s="121"/>
      <c r="EV562" s="121"/>
      <c r="FF562" s="121"/>
      <c r="FP562" s="121"/>
      <c r="FZ562" s="121"/>
      <c r="GJ562" s="121"/>
      <c r="GT562" s="121"/>
      <c r="HD562" s="121"/>
      <c r="HN562" s="121"/>
      <c r="HX562" s="121"/>
      <c r="IH562" s="121"/>
    </row>
    <row xmlns:x14ac="http://schemas.microsoft.com/office/spreadsheetml/2009/9/ac" r="563" s="3" customFormat="true" x14ac:dyDescent="0.25">
      <c r="A563" s="383"/>
      <c r="B563" s="121"/>
      <c r="L563" s="121"/>
      <c r="V563" s="121"/>
      <c r="AF563" s="121"/>
      <c r="AP563" s="121"/>
      <c r="AZ563" s="121"/>
      <c r="BA563" s="121"/>
      <c r="BB563" s="121"/>
      <c r="BC563" s="121"/>
      <c r="BD563" s="121"/>
      <c r="BE563" s="121"/>
      <c r="BF563" s="121"/>
      <c r="BG563" s="121"/>
      <c r="BJ563" s="121"/>
      <c r="BT563" s="121"/>
      <c r="CD563" s="121"/>
      <c r="CN563" s="121"/>
      <c r="CX563" s="121"/>
      <c r="DH563" s="121"/>
      <c r="DR563" s="121"/>
      <c r="EB563" s="121"/>
      <c r="EL563" s="121"/>
      <c r="EV563" s="121"/>
      <c r="FF563" s="121"/>
      <c r="FP563" s="121"/>
      <c r="FZ563" s="121"/>
      <c r="GJ563" s="121"/>
      <c r="GT563" s="121"/>
      <c r="HD563" s="121"/>
      <c r="HN563" s="121"/>
      <c r="HX563" s="121"/>
      <c r="IH563" s="121"/>
    </row>
    <row xmlns:x14ac="http://schemas.microsoft.com/office/spreadsheetml/2009/9/ac" r="564" s="3" customFormat="true" x14ac:dyDescent="0.25">
      <c r="A564" s="383"/>
      <c r="B564" s="121"/>
      <c r="L564" s="121"/>
      <c r="V564" s="121"/>
      <c r="AF564" s="121"/>
      <c r="AP564" s="121"/>
      <c r="AZ564" s="121"/>
      <c r="BA564" s="121"/>
      <c r="BB564" s="121"/>
      <c r="BC564" s="121"/>
      <c r="BD564" s="121"/>
      <c r="BE564" s="121"/>
      <c r="BF564" s="121"/>
      <c r="BG564" s="121"/>
      <c r="BJ564" s="121"/>
      <c r="BT564" s="121"/>
      <c r="CD564" s="121"/>
      <c r="CN564" s="121"/>
      <c r="CX564" s="121"/>
      <c r="DH564" s="121"/>
      <c r="DR564" s="121"/>
      <c r="EB564" s="121"/>
      <c r="EL564" s="121"/>
      <c r="EV564" s="121"/>
      <c r="FF564" s="121"/>
      <c r="FP564" s="121"/>
      <c r="FZ564" s="121"/>
      <c r="GJ564" s="121"/>
      <c r="GT564" s="121"/>
      <c r="HD564" s="121"/>
      <c r="HN564" s="121"/>
      <c r="HX564" s="121"/>
      <c r="IH564" s="121"/>
    </row>
    <row xmlns:x14ac="http://schemas.microsoft.com/office/spreadsheetml/2009/9/ac" r="565" s="3" customFormat="true" x14ac:dyDescent="0.25">
      <c r="A565" s="383"/>
      <c r="B565" s="121"/>
      <c r="L565" s="121"/>
      <c r="V565" s="121"/>
      <c r="AF565" s="121"/>
      <c r="AP565" s="121"/>
      <c r="AZ565" s="121"/>
      <c r="BA565" s="121"/>
      <c r="BB565" s="121"/>
      <c r="BC565" s="121"/>
      <c r="BD565" s="121"/>
      <c r="BE565" s="121"/>
      <c r="BF565" s="121"/>
      <c r="BG565" s="121"/>
      <c r="BJ565" s="121"/>
      <c r="BT565" s="121"/>
      <c r="CD565" s="121"/>
      <c r="CN565" s="121"/>
      <c r="CX565" s="121"/>
      <c r="DH565" s="121"/>
      <c r="DR565" s="121"/>
      <c r="EB565" s="121"/>
      <c r="EL565" s="121"/>
      <c r="EV565" s="121"/>
      <c r="FF565" s="121"/>
      <c r="FP565" s="121"/>
      <c r="FZ565" s="121"/>
      <c r="GJ565" s="121"/>
      <c r="GT565" s="121"/>
      <c r="HD565" s="121"/>
      <c r="HN565" s="121"/>
      <c r="HX565" s="121"/>
      <c r="IH565" s="121"/>
    </row>
    <row xmlns:x14ac="http://schemas.microsoft.com/office/spreadsheetml/2009/9/ac" r="566" s="3" customFormat="true" x14ac:dyDescent="0.25">
      <c r="A566" s="383"/>
      <c r="B566" s="121"/>
      <c r="L566" s="121"/>
      <c r="V566" s="121"/>
      <c r="AF566" s="121"/>
      <c r="AP566" s="121"/>
      <c r="AZ566" s="121"/>
      <c r="BA566" s="121"/>
      <c r="BB566" s="121"/>
      <c r="BC566" s="121"/>
      <c r="BD566" s="121"/>
      <c r="BE566" s="121"/>
      <c r="BF566" s="121"/>
      <c r="BG566" s="121"/>
      <c r="BJ566" s="121"/>
      <c r="BT566" s="121"/>
      <c r="CD566" s="121"/>
      <c r="CN566" s="121"/>
      <c r="CX566" s="121"/>
      <c r="DH566" s="121"/>
      <c r="DR566" s="121"/>
      <c r="EB566" s="121"/>
      <c r="EL566" s="121"/>
      <c r="EV566" s="121"/>
      <c r="FF566" s="121"/>
      <c r="FP566" s="121"/>
      <c r="FZ566" s="121"/>
      <c r="GJ566" s="121"/>
      <c r="GT566" s="121"/>
      <c r="HD566" s="121"/>
      <c r="HN566" s="121"/>
      <c r="HX566" s="121"/>
      <c r="IH566" s="121"/>
    </row>
    <row xmlns:x14ac="http://schemas.microsoft.com/office/spreadsheetml/2009/9/ac" r="567" s="3" customFormat="true" x14ac:dyDescent="0.25">
      <c r="A567" s="383"/>
      <c r="B567" s="121"/>
      <c r="L567" s="121"/>
      <c r="V567" s="121"/>
      <c r="AF567" s="121"/>
      <c r="AP567" s="121"/>
      <c r="AZ567" s="121"/>
      <c r="BA567" s="121"/>
      <c r="BB567" s="121"/>
      <c r="BC567" s="121"/>
      <c r="BD567" s="121"/>
      <c r="BE567" s="121"/>
      <c r="BF567" s="121"/>
      <c r="BG567" s="121"/>
      <c r="BJ567" s="121"/>
      <c r="BT567" s="121"/>
      <c r="CD567" s="121"/>
      <c r="CN567" s="121"/>
      <c r="CX567" s="121"/>
      <c r="DH567" s="121"/>
      <c r="DR567" s="121"/>
      <c r="EB567" s="121"/>
      <c r="EL567" s="121"/>
      <c r="EV567" s="121"/>
      <c r="FF567" s="121"/>
      <c r="FP567" s="121"/>
      <c r="FZ567" s="121"/>
      <c r="GJ567" s="121"/>
      <c r="GT567" s="121"/>
      <c r="HD567" s="121"/>
      <c r="HN567" s="121"/>
      <c r="HX567" s="121"/>
      <c r="IH567" s="121"/>
    </row>
    <row xmlns:x14ac="http://schemas.microsoft.com/office/spreadsheetml/2009/9/ac" r="568" s="3" customFormat="true" x14ac:dyDescent="0.25">
      <c r="A568" s="383"/>
      <c r="B568" s="121"/>
      <c r="L568" s="121"/>
      <c r="V568" s="121"/>
      <c r="AF568" s="121"/>
      <c r="AP568" s="121"/>
      <c r="AZ568" s="121"/>
      <c r="BA568" s="121"/>
      <c r="BB568" s="121"/>
      <c r="BC568" s="121"/>
      <c r="BD568" s="121"/>
      <c r="BE568" s="121"/>
      <c r="BF568" s="121"/>
      <c r="BG568" s="121"/>
      <c r="BJ568" s="121"/>
      <c r="BT568" s="121"/>
      <c r="CD568" s="121"/>
      <c r="CN568" s="121"/>
      <c r="CX568" s="121"/>
      <c r="DH568" s="121"/>
      <c r="DR568" s="121"/>
      <c r="EB568" s="121"/>
      <c r="EL568" s="121"/>
      <c r="EV568" s="121"/>
      <c r="FF568" s="121"/>
      <c r="FP568" s="121"/>
      <c r="FZ568" s="121"/>
      <c r="GJ568" s="121"/>
      <c r="GT568" s="121"/>
      <c r="HD568" s="121"/>
      <c r="HN568" s="121"/>
      <c r="HX568" s="121"/>
      <c r="IH568" s="121"/>
    </row>
    <row xmlns:x14ac="http://schemas.microsoft.com/office/spreadsheetml/2009/9/ac" r="569" s="3" customFormat="true" x14ac:dyDescent="0.25">
      <c r="A569" s="383"/>
      <c r="B569" s="121"/>
      <c r="L569" s="121"/>
      <c r="V569" s="121"/>
      <c r="AF569" s="121"/>
      <c r="AP569" s="121"/>
      <c r="AZ569" s="121"/>
      <c r="BA569" s="121"/>
      <c r="BB569" s="121"/>
      <c r="BC569" s="121"/>
      <c r="BD569" s="121"/>
      <c r="BE569" s="121"/>
      <c r="BF569" s="121"/>
      <c r="BG569" s="121"/>
      <c r="BJ569" s="121"/>
      <c r="BT569" s="121"/>
      <c r="CD569" s="121"/>
      <c r="CN569" s="121"/>
      <c r="CX569" s="121"/>
      <c r="DH569" s="121"/>
      <c r="DR569" s="121"/>
      <c r="EB569" s="121"/>
      <c r="EL569" s="121"/>
      <c r="EV569" s="121"/>
      <c r="FF569" s="121"/>
      <c r="FP569" s="121"/>
      <c r="FZ569" s="121"/>
      <c r="GJ569" s="121"/>
      <c r="GT569" s="121"/>
      <c r="HD569" s="121"/>
      <c r="HN569" s="121"/>
      <c r="HX569" s="121"/>
      <c r="IH569" s="121"/>
    </row>
    <row xmlns:x14ac="http://schemas.microsoft.com/office/spreadsheetml/2009/9/ac" r="570" s="3" customFormat="true" x14ac:dyDescent="0.25">
      <c r="A570" s="383"/>
      <c r="B570" s="121"/>
      <c r="L570" s="121"/>
      <c r="V570" s="121"/>
      <c r="AF570" s="121"/>
      <c r="AP570" s="121"/>
      <c r="AZ570" s="121"/>
      <c r="BA570" s="121"/>
      <c r="BB570" s="121"/>
      <c r="BC570" s="121"/>
      <c r="BD570" s="121"/>
      <c r="BE570" s="121"/>
      <c r="BF570" s="121"/>
      <c r="BG570" s="121"/>
      <c r="BJ570" s="121"/>
      <c r="BT570" s="121"/>
      <c r="CD570" s="121"/>
      <c r="CN570" s="121"/>
      <c r="CX570" s="121"/>
      <c r="DH570" s="121"/>
      <c r="DR570" s="121"/>
      <c r="EB570" s="121"/>
      <c r="EL570" s="121"/>
      <c r="EV570" s="121"/>
      <c r="FF570" s="121"/>
      <c r="FP570" s="121"/>
      <c r="FZ570" s="121"/>
      <c r="GJ570" s="121"/>
      <c r="GT570" s="121"/>
      <c r="HD570" s="121"/>
      <c r="HN570" s="121"/>
      <c r="HX570" s="121"/>
      <c r="IH570" s="121"/>
    </row>
    <row xmlns:x14ac="http://schemas.microsoft.com/office/spreadsheetml/2009/9/ac" r="571" s="3" customFormat="true" x14ac:dyDescent="0.25">
      <c r="A571" s="383"/>
      <c r="B571" s="121"/>
      <c r="L571" s="121"/>
      <c r="V571" s="121"/>
      <c r="AF571" s="121"/>
      <c r="AP571" s="121"/>
      <c r="AZ571" s="121"/>
      <c r="BA571" s="121"/>
      <c r="BB571" s="121"/>
      <c r="BC571" s="121"/>
      <c r="BD571" s="121"/>
      <c r="BE571" s="121"/>
      <c r="BF571" s="121"/>
      <c r="BG571" s="121"/>
      <c r="BJ571" s="121"/>
      <c r="BT571" s="121"/>
      <c r="CD571" s="121"/>
      <c r="CN571" s="121"/>
      <c r="CX571" s="121"/>
      <c r="DH571" s="121"/>
      <c r="DR571" s="121"/>
      <c r="EB571" s="121"/>
      <c r="EL571" s="121"/>
      <c r="EV571" s="121"/>
      <c r="FF571" s="121"/>
      <c r="FP571" s="121"/>
      <c r="FZ571" s="121"/>
      <c r="GJ571" s="121"/>
      <c r="GT571" s="121"/>
      <c r="HD571" s="121"/>
      <c r="HN571" s="121"/>
      <c r="HX571" s="121"/>
      <c r="IH571" s="121"/>
    </row>
    <row xmlns:x14ac="http://schemas.microsoft.com/office/spreadsheetml/2009/9/ac" r="572" s="3" customFormat="true" x14ac:dyDescent="0.25">
      <c r="A572" s="383"/>
      <c r="B572" s="121"/>
      <c r="L572" s="121"/>
      <c r="V572" s="121"/>
      <c r="AF572" s="121"/>
      <c r="AP572" s="121"/>
      <c r="AZ572" s="121"/>
      <c r="BA572" s="121"/>
      <c r="BB572" s="121"/>
      <c r="BC572" s="121"/>
      <c r="BD572" s="121"/>
      <c r="BE572" s="121"/>
      <c r="BF572" s="121"/>
      <c r="BG572" s="121"/>
      <c r="BJ572" s="121"/>
      <c r="BT572" s="121"/>
      <c r="CD572" s="121"/>
      <c r="CN572" s="121"/>
      <c r="CX572" s="121"/>
      <c r="DH572" s="121"/>
      <c r="DR572" s="121"/>
      <c r="EB572" s="121"/>
      <c r="EL572" s="121"/>
      <c r="EV572" s="121"/>
      <c r="FF572" s="121"/>
      <c r="FP572" s="121"/>
      <c r="FZ572" s="121"/>
      <c r="GJ572" s="121"/>
      <c r="GT572" s="121"/>
      <c r="HD572" s="121"/>
      <c r="HN572" s="121"/>
      <c r="HX572" s="121"/>
      <c r="IH572" s="121"/>
    </row>
    <row xmlns:x14ac="http://schemas.microsoft.com/office/spreadsheetml/2009/9/ac" r="573" s="3" customFormat="true" x14ac:dyDescent="0.25">
      <c r="A573" s="383"/>
      <c r="B573" s="121"/>
      <c r="L573" s="121"/>
      <c r="V573" s="121"/>
      <c r="AF573" s="121"/>
      <c r="AP573" s="121"/>
      <c r="AZ573" s="121"/>
      <c r="BA573" s="121"/>
      <c r="BB573" s="121"/>
      <c r="BC573" s="121"/>
      <c r="BD573" s="121"/>
      <c r="BE573" s="121"/>
      <c r="BF573" s="121"/>
      <c r="BG573" s="121"/>
      <c r="BJ573" s="121"/>
      <c r="BT573" s="121"/>
      <c r="CD573" s="121"/>
      <c r="CN573" s="121"/>
      <c r="CX573" s="121"/>
      <c r="DH573" s="121"/>
      <c r="DR573" s="121"/>
      <c r="EB573" s="121"/>
      <c r="EL573" s="121"/>
      <c r="EV573" s="121"/>
      <c r="FF573" s="121"/>
      <c r="FP573" s="121"/>
      <c r="FZ573" s="121"/>
      <c r="GJ573" s="121"/>
      <c r="GT573" s="121"/>
      <c r="HD573" s="121"/>
      <c r="HN573" s="121"/>
      <c r="HX573" s="121"/>
      <c r="IH573" s="121"/>
    </row>
    <row xmlns:x14ac="http://schemas.microsoft.com/office/spreadsheetml/2009/9/ac" r="574" s="3" customFormat="true" x14ac:dyDescent="0.25">
      <c r="A574" s="383"/>
      <c r="B574" s="121"/>
      <c r="L574" s="121"/>
      <c r="V574" s="121"/>
      <c r="AF574" s="121"/>
      <c r="AP574" s="121"/>
      <c r="AZ574" s="121"/>
      <c r="BA574" s="121"/>
      <c r="BB574" s="121"/>
      <c r="BC574" s="121"/>
      <c r="BD574" s="121"/>
      <c r="BE574" s="121"/>
      <c r="BF574" s="121"/>
      <c r="BG574" s="121"/>
      <c r="BJ574" s="121"/>
      <c r="BT574" s="121"/>
      <c r="CD574" s="121"/>
      <c r="CN574" s="121"/>
      <c r="CX574" s="121"/>
      <c r="DH574" s="121"/>
      <c r="DR574" s="121"/>
      <c r="EB574" s="121"/>
      <c r="EL574" s="121"/>
      <c r="EV574" s="121"/>
      <c r="FF574" s="121"/>
      <c r="FP574" s="121"/>
      <c r="FZ574" s="121"/>
      <c r="GJ574" s="121"/>
      <c r="GT574" s="121"/>
      <c r="HD574" s="121"/>
      <c r="HN574" s="121"/>
      <c r="HX574" s="121"/>
      <c r="IH574" s="121"/>
    </row>
    <row xmlns:x14ac="http://schemas.microsoft.com/office/spreadsheetml/2009/9/ac" r="575" s="3" customFormat="true" x14ac:dyDescent="0.25">
      <c r="A575" s="383"/>
      <c r="B575" s="121"/>
      <c r="L575" s="121"/>
      <c r="V575" s="121"/>
      <c r="AF575" s="121"/>
      <c r="AP575" s="121"/>
      <c r="AZ575" s="121"/>
      <c r="BA575" s="121"/>
      <c r="BB575" s="121"/>
      <c r="BC575" s="121"/>
      <c r="BD575" s="121"/>
      <c r="BE575" s="121"/>
      <c r="BF575" s="121"/>
      <c r="BG575" s="121"/>
      <c r="BJ575" s="121"/>
      <c r="BT575" s="121"/>
      <c r="CD575" s="121"/>
      <c r="CN575" s="121"/>
      <c r="CX575" s="121"/>
      <c r="DH575" s="121"/>
      <c r="DR575" s="121"/>
      <c r="EB575" s="121"/>
      <c r="EL575" s="121"/>
      <c r="EV575" s="121"/>
      <c r="FF575" s="121"/>
      <c r="FP575" s="121"/>
      <c r="FZ575" s="121"/>
      <c r="GJ575" s="121"/>
      <c r="GT575" s="121"/>
      <c r="HD575" s="121"/>
      <c r="HN575" s="121"/>
      <c r="HX575" s="121"/>
      <c r="IH575" s="121"/>
    </row>
    <row xmlns:x14ac="http://schemas.microsoft.com/office/spreadsheetml/2009/9/ac" r="576" s="3" customFormat="true" x14ac:dyDescent="0.25">
      <c r="A576" s="383"/>
      <c r="B576" s="121"/>
      <c r="L576" s="121"/>
      <c r="V576" s="121"/>
      <c r="AF576" s="121"/>
      <c r="AP576" s="121"/>
      <c r="AZ576" s="121"/>
      <c r="BA576" s="121"/>
      <c r="BB576" s="121"/>
      <c r="BC576" s="121"/>
      <c r="BD576" s="121"/>
      <c r="BE576" s="121"/>
      <c r="BF576" s="121"/>
      <c r="BG576" s="121"/>
      <c r="BJ576" s="121"/>
      <c r="BT576" s="121"/>
      <c r="CD576" s="121"/>
      <c r="CN576" s="121"/>
      <c r="CX576" s="121"/>
      <c r="DH576" s="121"/>
      <c r="DR576" s="121"/>
      <c r="EB576" s="121"/>
      <c r="EL576" s="121"/>
      <c r="EV576" s="121"/>
      <c r="FF576" s="121"/>
      <c r="FP576" s="121"/>
      <c r="FZ576" s="121"/>
      <c r="GJ576" s="121"/>
      <c r="GT576" s="121"/>
      <c r="HD576" s="121"/>
      <c r="HN576" s="121"/>
      <c r="HX576" s="121"/>
      <c r="IH576" s="121"/>
    </row>
    <row xmlns:x14ac="http://schemas.microsoft.com/office/spreadsheetml/2009/9/ac" r="577" s="3" customFormat="true" x14ac:dyDescent="0.25">
      <c r="A577" s="383"/>
      <c r="B577" s="121"/>
      <c r="L577" s="121"/>
      <c r="V577" s="121"/>
      <c r="AF577" s="121"/>
      <c r="AP577" s="121"/>
      <c r="AZ577" s="121"/>
      <c r="BA577" s="121"/>
      <c r="BB577" s="121"/>
      <c r="BC577" s="121"/>
      <c r="BD577" s="121"/>
      <c r="BE577" s="121"/>
      <c r="BF577" s="121"/>
      <c r="BG577" s="121"/>
      <c r="BJ577" s="121"/>
      <c r="BT577" s="121"/>
      <c r="CD577" s="121"/>
      <c r="CN577" s="121"/>
      <c r="CX577" s="121"/>
      <c r="DH577" s="121"/>
      <c r="DR577" s="121"/>
      <c r="EB577" s="121"/>
      <c r="EL577" s="121"/>
      <c r="EV577" s="121"/>
      <c r="FF577" s="121"/>
      <c r="FP577" s="121"/>
      <c r="FZ577" s="121"/>
      <c r="GJ577" s="121"/>
      <c r="GT577" s="121"/>
      <c r="HD577" s="121"/>
      <c r="HN577" s="121"/>
      <c r="HX577" s="121"/>
      <c r="IH577" s="121"/>
    </row>
    <row xmlns:x14ac="http://schemas.microsoft.com/office/spreadsheetml/2009/9/ac" r="578" s="3" customFormat="true" x14ac:dyDescent="0.25">
      <c r="A578" s="383"/>
      <c r="B578" s="121"/>
      <c r="L578" s="121"/>
      <c r="V578" s="121"/>
      <c r="AF578" s="121"/>
      <c r="AP578" s="121"/>
      <c r="AZ578" s="121"/>
      <c r="BA578" s="121"/>
      <c r="BB578" s="121"/>
      <c r="BC578" s="121"/>
      <c r="BD578" s="121"/>
      <c r="BE578" s="121"/>
      <c r="BF578" s="121"/>
      <c r="BG578" s="121"/>
      <c r="BJ578" s="121"/>
      <c r="BT578" s="121"/>
      <c r="CD578" s="121"/>
      <c r="CN578" s="121"/>
      <c r="CX578" s="121"/>
      <c r="DH578" s="121"/>
      <c r="DR578" s="121"/>
      <c r="EB578" s="121"/>
      <c r="EL578" s="121"/>
      <c r="EV578" s="121"/>
      <c r="FF578" s="121"/>
      <c r="FP578" s="121"/>
      <c r="FZ578" s="121"/>
      <c r="GJ578" s="121"/>
      <c r="GT578" s="121"/>
      <c r="HD578" s="121"/>
      <c r="HN578" s="121"/>
      <c r="HX578" s="121"/>
      <c r="IH578" s="121"/>
    </row>
    <row xmlns:x14ac="http://schemas.microsoft.com/office/spreadsheetml/2009/9/ac" r="579" s="3" customFormat="true" x14ac:dyDescent="0.25">
      <c r="A579" s="383"/>
      <c r="B579" s="121"/>
      <c r="L579" s="121"/>
      <c r="V579" s="121"/>
      <c r="AF579" s="121"/>
      <c r="AP579" s="121"/>
      <c r="AZ579" s="121"/>
      <c r="BA579" s="121"/>
      <c r="BB579" s="121"/>
      <c r="BC579" s="121"/>
      <c r="BD579" s="121"/>
      <c r="BE579" s="121"/>
      <c r="BF579" s="121"/>
      <c r="BG579" s="121"/>
      <c r="BJ579" s="121"/>
      <c r="BT579" s="121"/>
      <c r="CD579" s="121"/>
      <c r="CN579" s="121"/>
      <c r="CX579" s="121"/>
      <c r="DH579" s="121"/>
      <c r="DR579" s="121"/>
      <c r="EB579" s="121"/>
      <c r="EL579" s="121"/>
      <c r="EV579" s="121"/>
      <c r="FF579" s="121"/>
      <c r="FP579" s="121"/>
      <c r="FZ579" s="121"/>
      <c r="GJ579" s="121"/>
      <c r="GT579" s="121"/>
      <c r="HD579" s="121"/>
      <c r="HN579" s="121"/>
      <c r="HX579" s="121"/>
      <c r="IH579" s="121"/>
    </row>
    <row xmlns:x14ac="http://schemas.microsoft.com/office/spreadsheetml/2009/9/ac" r="580" s="3" customFormat="true" x14ac:dyDescent="0.25">
      <c r="A580" s="383"/>
      <c r="B580" s="121"/>
      <c r="L580" s="121"/>
      <c r="V580" s="121"/>
      <c r="AF580" s="121"/>
      <c r="AP580" s="121"/>
      <c r="AZ580" s="121"/>
      <c r="BA580" s="121"/>
      <c r="BB580" s="121"/>
      <c r="BC580" s="121"/>
      <c r="BD580" s="121"/>
      <c r="BE580" s="121"/>
      <c r="BF580" s="121"/>
      <c r="BG580" s="121"/>
      <c r="BJ580" s="121"/>
      <c r="BT580" s="121"/>
      <c r="CD580" s="121"/>
      <c r="CN580" s="121"/>
      <c r="CX580" s="121"/>
      <c r="DH580" s="121"/>
      <c r="DR580" s="121"/>
      <c r="EB580" s="121"/>
      <c r="EL580" s="121"/>
      <c r="EV580" s="121"/>
      <c r="FF580" s="121"/>
      <c r="FP580" s="121"/>
      <c r="FZ580" s="121"/>
      <c r="GJ580" s="121"/>
      <c r="GT580" s="121"/>
      <c r="HD580" s="121"/>
      <c r="HN580" s="121"/>
      <c r="HX580" s="121"/>
      <c r="IH580" s="121"/>
    </row>
    <row xmlns:x14ac="http://schemas.microsoft.com/office/spreadsheetml/2009/9/ac" r="581" s="3" customFormat="true" x14ac:dyDescent="0.25">
      <c r="A581" s="383"/>
      <c r="B581" s="121"/>
      <c r="L581" s="121"/>
      <c r="V581" s="121"/>
      <c r="AF581" s="121"/>
      <c r="AP581" s="121"/>
      <c r="AZ581" s="121"/>
      <c r="BA581" s="121"/>
      <c r="BB581" s="121"/>
      <c r="BC581" s="121"/>
      <c r="BD581" s="121"/>
      <c r="BE581" s="121"/>
      <c r="BF581" s="121"/>
      <c r="BG581" s="121"/>
      <c r="BJ581" s="121"/>
      <c r="BT581" s="121"/>
      <c r="CD581" s="121"/>
      <c r="CN581" s="121"/>
      <c r="CX581" s="121"/>
      <c r="DH581" s="121"/>
      <c r="DR581" s="121"/>
      <c r="EB581" s="121"/>
      <c r="EL581" s="121"/>
      <c r="EV581" s="121"/>
      <c r="FF581" s="121"/>
      <c r="FP581" s="121"/>
      <c r="FZ581" s="121"/>
      <c r="GJ581" s="121"/>
      <c r="GT581" s="121"/>
      <c r="HD581" s="121"/>
      <c r="HN581" s="121"/>
      <c r="HX581" s="121"/>
      <c r="IH581" s="121"/>
    </row>
    <row xmlns:x14ac="http://schemas.microsoft.com/office/spreadsheetml/2009/9/ac" r="582" s="3" customFormat="true" x14ac:dyDescent="0.25">
      <c r="A582" s="383"/>
      <c r="B582" s="121"/>
      <c r="L582" s="121"/>
      <c r="V582" s="121"/>
      <c r="AF582" s="121"/>
      <c r="AP582" s="121"/>
      <c r="AZ582" s="121"/>
      <c r="BA582" s="121"/>
      <c r="BB582" s="121"/>
      <c r="BC582" s="121"/>
      <c r="BD582" s="121"/>
      <c r="BE582" s="121"/>
      <c r="BF582" s="121"/>
      <c r="BG582" s="121"/>
      <c r="BJ582" s="121"/>
      <c r="BT582" s="121"/>
      <c r="CD582" s="121"/>
      <c r="CN582" s="121"/>
      <c r="CX582" s="121"/>
      <c r="DH582" s="121"/>
      <c r="DR582" s="121"/>
      <c r="EB582" s="121"/>
      <c r="EL582" s="121"/>
      <c r="EV582" s="121"/>
      <c r="FF582" s="121"/>
      <c r="FP582" s="121"/>
      <c r="FZ582" s="121"/>
      <c r="GJ582" s="121"/>
      <c r="GT582" s="121"/>
      <c r="HD582" s="121"/>
      <c r="HN582" s="121"/>
      <c r="HX582" s="121"/>
      <c r="IH582" s="121"/>
    </row>
    <row xmlns:x14ac="http://schemas.microsoft.com/office/spreadsheetml/2009/9/ac" r="583" s="3" customFormat="true" x14ac:dyDescent="0.25">
      <c r="A583" s="383"/>
      <c r="B583" s="121"/>
      <c r="L583" s="121"/>
      <c r="V583" s="121"/>
      <c r="AF583" s="121"/>
      <c r="AP583" s="121"/>
      <c r="AZ583" s="121"/>
      <c r="BA583" s="121"/>
      <c r="BB583" s="121"/>
      <c r="BC583" s="121"/>
      <c r="BD583" s="121"/>
      <c r="BE583" s="121"/>
      <c r="BF583" s="121"/>
      <c r="BG583" s="121"/>
      <c r="BJ583" s="121"/>
      <c r="BT583" s="121"/>
      <c r="CD583" s="121"/>
      <c r="CN583" s="121"/>
      <c r="CX583" s="121"/>
      <c r="DH583" s="121"/>
      <c r="DR583" s="121"/>
      <c r="EB583" s="121"/>
      <c r="EL583" s="121"/>
      <c r="EV583" s="121"/>
      <c r="FF583" s="121"/>
      <c r="FP583" s="121"/>
      <c r="FZ583" s="121"/>
      <c r="GJ583" s="121"/>
      <c r="GT583" s="121"/>
      <c r="HD583" s="121"/>
      <c r="HN583" s="121"/>
      <c r="HX583" s="121"/>
      <c r="IH583" s="121"/>
    </row>
    <row xmlns:x14ac="http://schemas.microsoft.com/office/spreadsheetml/2009/9/ac" r="584" s="3" customFormat="true" x14ac:dyDescent="0.25">
      <c r="A584" s="383"/>
      <c r="B584" s="121"/>
      <c r="L584" s="121"/>
      <c r="V584" s="121"/>
      <c r="AF584" s="121"/>
      <c r="AP584" s="121"/>
      <c r="AZ584" s="121"/>
      <c r="BA584" s="121"/>
      <c r="BB584" s="121"/>
      <c r="BC584" s="121"/>
      <c r="BD584" s="121"/>
      <c r="BE584" s="121"/>
      <c r="BF584" s="121"/>
      <c r="BG584" s="121"/>
      <c r="BJ584" s="121"/>
      <c r="BT584" s="121"/>
      <c r="CD584" s="121"/>
      <c r="CN584" s="121"/>
      <c r="CX584" s="121"/>
      <c r="DH584" s="121"/>
      <c r="DR584" s="121"/>
      <c r="EB584" s="121"/>
      <c r="EL584" s="121"/>
      <c r="EV584" s="121"/>
      <c r="FF584" s="121"/>
      <c r="FP584" s="121"/>
      <c r="FZ584" s="121"/>
      <c r="GJ584" s="121"/>
      <c r="GT584" s="121"/>
      <c r="HD584" s="121"/>
      <c r="HN584" s="121"/>
      <c r="HX584" s="121"/>
      <c r="IH584" s="121"/>
    </row>
    <row xmlns:x14ac="http://schemas.microsoft.com/office/spreadsheetml/2009/9/ac" r="585" s="3" customFormat="true" x14ac:dyDescent="0.25">
      <c r="A585" s="383"/>
      <c r="B585" s="121"/>
      <c r="L585" s="121"/>
      <c r="V585" s="121"/>
      <c r="AF585" s="121"/>
      <c r="AP585" s="121"/>
      <c r="AZ585" s="121"/>
      <c r="BA585" s="121"/>
      <c r="BB585" s="121"/>
      <c r="BC585" s="121"/>
      <c r="BD585" s="121"/>
      <c r="BE585" s="121"/>
      <c r="BF585" s="121"/>
      <c r="BG585" s="121"/>
      <c r="BJ585" s="121"/>
      <c r="BT585" s="121"/>
      <c r="CD585" s="121"/>
      <c r="CN585" s="121"/>
      <c r="CX585" s="121"/>
      <c r="DH585" s="121"/>
      <c r="DR585" s="121"/>
      <c r="EB585" s="121"/>
      <c r="EL585" s="121"/>
      <c r="EV585" s="121"/>
      <c r="FF585" s="121"/>
      <c r="FP585" s="121"/>
      <c r="FZ585" s="121"/>
      <c r="GJ585" s="121"/>
      <c r="GT585" s="121"/>
      <c r="HD585" s="121"/>
      <c r="HN585" s="121"/>
      <c r="HX585" s="121"/>
      <c r="IH585" s="121"/>
    </row>
    <row xmlns:x14ac="http://schemas.microsoft.com/office/spreadsheetml/2009/9/ac" r="586" s="3" customFormat="true" x14ac:dyDescent="0.25">
      <c r="A586" s="383"/>
      <c r="B586" s="121"/>
      <c r="L586" s="121"/>
      <c r="V586" s="121"/>
      <c r="AF586" s="121"/>
      <c r="AP586" s="121"/>
      <c r="AZ586" s="121"/>
      <c r="BA586" s="121"/>
      <c r="BB586" s="121"/>
      <c r="BC586" s="121"/>
      <c r="BD586" s="121"/>
      <c r="BE586" s="121"/>
      <c r="BF586" s="121"/>
      <c r="BG586" s="121"/>
      <c r="BJ586" s="121"/>
      <c r="BT586" s="121"/>
      <c r="CD586" s="121"/>
      <c r="CN586" s="121"/>
      <c r="CX586" s="121"/>
      <c r="DH586" s="121"/>
      <c r="DR586" s="121"/>
      <c r="EB586" s="121"/>
      <c r="EL586" s="121"/>
      <c r="EV586" s="121"/>
      <c r="FF586" s="121"/>
      <c r="FP586" s="121"/>
      <c r="FZ586" s="121"/>
      <c r="GJ586" s="121"/>
      <c r="GT586" s="121"/>
      <c r="HD586" s="121"/>
      <c r="HN586" s="121"/>
      <c r="HX586" s="121"/>
      <c r="IH586" s="121"/>
    </row>
    <row xmlns:x14ac="http://schemas.microsoft.com/office/spreadsheetml/2009/9/ac" r="587" s="3" customFormat="true" x14ac:dyDescent="0.25">
      <c r="A587" s="383"/>
      <c r="B587" s="121"/>
      <c r="L587" s="121"/>
      <c r="V587" s="121"/>
      <c r="AF587" s="121"/>
      <c r="AP587" s="121"/>
      <c r="AZ587" s="121"/>
      <c r="BA587" s="121"/>
      <c r="BB587" s="121"/>
      <c r="BC587" s="121"/>
      <c r="BD587" s="121"/>
      <c r="BE587" s="121"/>
      <c r="BF587" s="121"/>
      <c r="BG587" s="121"/>
      <c r="BJ587" s="121"/>
      <c r="BT587" s="121"/>
      <c r="CD587" s="121"/>
      <c r="CN587" s="121"/>
      <c r="CX587" s="121"/>
      <c r="DH587" s="121"/>
      <c r="DR587" s="121"/>
      <c r="EB587" s="121"/>
      <c r="EL587" s="121"/>
      <c r="EV587" s="121"/>
      <c r="FF587" s="121"/>
      <c r="FP587" s="121"/>
      <c r="FZ587" s="121"/>
      <c r="GJ587" s="121"/>
      <c r="GT587" s="121"/>
      <c r="HD587" s="121"/>
      <c r="HN587" s="121"/>
      <c r="HX587" s="121"/>
      <c r="IH587" s="121"/>
    </row>
    <row xmlns:x14ac="http://schemas.microsoft.com/office/spreadsheetml/2009/9/ac" r="588" s="3" customFormat="true" x14ac:dyDescent="0.25">
      <c r="A588" s="383"/>
      <c r="B588" s="121"/>
      <c r="L588" s="121"/>
      <c r="V588" s="121"/>
      <c r="AF588" s="121"/>
      <c r="AP588" s="121"/>
      <c r="AZ588" s="121"/>
      <c r="BA588" s="121"/>
      <c r="BB588" s="121"/>
      <c r="BC588" s="121"/>
      <c r="BD588" s="121"/>
      <c r="BE588" s="121"/>
      <c r="BF588" s="121"/>
      <c r="BG588" s="121"/>
      <c r="BJ588" s="121"/>
      <c r="BT588" s="121"/>
      <c r="CD588" s="121"/>
      <c r="CN588" s="121"/>
      <c r="CX588" s="121"/>
      <c r="DH588" s="121"/>
      <c r="DR588" s="121"/>
      <c r="EB588" s="121"/>
      <c r="EL588" s="121"/>
      <c r="EV588" s="121"/>
      <c r="FF588" s="121"/>
      <c r="FP588" s="121"/>
      <c r="FZ588" s="121"/>
      <c r="GJ588" s="121"/>
      <c r="GT588" s="121"/>
      <c r="HD588" s="121"/>
      <c r="HN588" s="121"/>
      <c r="HX588" s="121"/>
      <c r="IH588" s="121"/>
    </row>
    <row xmlns:x14ac="http://schemas.microsoft.com/office/spreadsheetml/2009/9/ac" r="589" s="3" customFormat="true" x14ac:dyDescent="0.25">
      <c r="A589" s="383"/>
      <c r="B589" s="121"/>
      <c r="L589" s="121"/>
      <c r="V589" s="121"/>
      <c r="AF589" s="121"/>
      <c r="AP589" s="121"/>
      <c r="AZ589" s="121"/>
      <c r="BA589" s="121"/>
      <c r="BB589" s="121"/>
      <c r="BC589" s="121"/>
      <c r="BD589" s="121"/>
      <c r="BE589" s="121"/>
      <c r="BF589" s="121"/>
      <c r="BG589" s="121"/>
      <c r="BJ589" s="121"/>
      <c r="BT589" s="121"/>
      <c r="CD589" s="121"/>
      <c r="CN589" s="121"/>
      <c r="CX589" s="121"/>
      <c r="DH589" s="121"/>
      <c r="DR589" s="121"/>
      <c r="EB589" s="121"/>
      <c r="EL589" s="121"/>
      <c r="EV589" s="121"/>
      <c r="FF589" s="121"/>
      <c r="FP589" s="121"/>
      <c r="FZ589" s="121"/>
      <c r="GJ589" s="121"/>
      <c r="GT589" s="121"/>
      <c r="HD589" s="121"/>
      <c r="HN589" s="121"/>
      <c r="HX589" s="121"/>
      <c r="IH589" s="121"/>
    </row>
    <row xmlns:x14ac="http://schemas.microsoft.com/office/spreadsheetml/2009/9/ac" r="590" s="3" customFormat="true" x14ac:dyDescent="0.25">
      <c r="A590" s="383"/>
      <c r="B590" s="121"/>
      <c r="L590" s="121"/>
      <c r="V590" s="121"/>
      <c r="AF590" s="121"/>
      <c r="AP590" s="121"/>
      <c r="AZ590" s="121"/>
      <c r="BA590" s="121"/>
      <c r="BB590" s="121"/>
      <c r="BC590" s="121"/>
      <c r="BD590" s="121"/>
      <c r="BE590" s="121"/>
      <c r="BF590" s="121"/>
      <c r="BG590" s="121"/>
      <c r="BJ590" s="121"/>
      <c r="BT590" s="121"/>
      <c r="CD590" s="121"/>
      <c r="CN590" s="121"/>
      <c r="CX590" s="121"/>
      <c r="DH590" s="121"/>
      <c r="DR590" s="121"/>
      <c r="EB590" s="121"/>
      <c r="EL590" s="121"/>
      <c r="EV590" s="121"/>
      <c r="FF590" s="121"/>
      <c r="FP590" s="121"/>
      <c r="FZ590" s="121"/>
      <c r="GJ590" s="121"/>
      <c r="GT590" s="121"/>
      <c r="HD590" s="121"/>
      <c r="HN590" s="121"/>
      <c r="HX590" s="121"/>
      <c r="IH590" s="121"/>
    </row>
    <row xmlns:x14ac="http://schemas.microsoft.com/office/spreadsheetml/2009/9/ac" r="591" s="3" customFormat="true" x14ac:dyDescent="0.25">
      <c r="A591" s="383"/>
      <c r="B591" s="121"/>
      <c r="L591" s="121"/>
      <c r="V591" s="121"/>
      <c r="AF591" s="121"/>
      <c r="AP591" s="121"/>
      <c r="AZ591" s="121"/>
      <c r="BA591" s="121"/>
      <c r="BB591" s="121"/>
      <c r="BC591" s="121"/>
      <c r="BD591" s="121"/>
      <c r="BE591" s="121"/>
      <c r="BF591" s="121"/>
      <c r="BG591" s="121"/>
      <c r="BJ591" s="121"/>
      <c r="BT591" s="121"/>
      <c r="CD591" s="121"/>
      <c r="CN591" s="121"/>
      <c r="CX591" s="121"/>
      <c r="DH591" s="121"/>
      <c r="DR591" s="121"/>
      <c r="EB591" s="121"/>
      <c r="EL591" s="121"/>
      <c r="EV591" s="121"/>
      <c r="FF591" s="121"/>
      <c r="FP591" s="121"/>
      <c r="FZ591" s="121"/>
      <c r="GJ591" s="121"/>
      <c r="GT591" s="121"/>
      <c r="HD591" s="121"/>
      <c r="HN591" s="121"/>
      <c r="HX591" s="121"/>
      <c r="IH591" s="121"/>
    </row>
    <row xmlns:x14ac="http://schemas.microsoft.com/office/spreadsheetml/2009/9/ac" r="592" s="3" customFormat="true" x14ac:dyDescent="0.25">
      <c r="A592" s="383"/>
      <c r="B592" s="121"/>
      <c r="L592" s="121"/>
      <c r="V592" s="121"/>
      <c r="AF592" s="121"/>
      <c r="AP592" s="121"/>
      <c r="AZ592" s="121"/>
      <c r="BA592" s="121"/>
      <c r="BB592" s="121"/>
      <c r="BC592" s="121"/>
      <c r="BD592" s="121"/>
      <c r="BE592" s="121"/>
      <c r="BF592" s="121"/>
      <c r="BG592" s="121"/>
      <c r="BJ592" s="121"/>
      <c r="BT592" s="121"/>
      <c r="CD592" s="121"/>
      <c r="CN592" s="121"/>
      <c r="CX592" s="121"/>
      <c r="DH592" s="121"/>
      <c r="DR592" s="121"/>
      <c r="EB592" s="121"/>
      <c r="EL592" s="121"/>
      <c r="EV592" s="121"/>
      <c r="FF592" s="121"/>
      <c r="FP592" s="121"/>
      <c r="FZ592" s="121"/>
      <c r="GJ592" s="121"/>
      <c r="GT592" s="121"/>
      <c r="HD592" s="121"/>
      <c r="HN592" s="121"/>
      <c r="HX592" s="121"/>
      <c r="IH592" s="121"/>
    </row>
    <row xmlns:x14ac="http://schemas.microsoft.com/office/spreadsheetml/2009/9/ac" r="593" s="3" customFormat="true" x14ac:dyDescent="0.25">
      <c r="A593" s="383"/>
      <c r="B593" s="121"/>
      <c r="L593" s="121"/>
      <c r="V593" s="121"/>
      <c r="AF593" s="121"/>
      <c r="AP593" s="121"/>
      <c r="AZ593" s="121"/>
      <c r="BA593" s="121"/>
      <c r="BB593" s="121"/>
      <c r="BC593" s="121"/>
      <c r="BD593" s="121"/>
      <c r="BE593" s="121"/>
      <c r="BF593" s="121"/>
      <c r="BG593" s="121"/>
      <c r="BJ593" s="121"/>
      <c r="BT593" s="121"/>
      <c r="CD593" s="121"/>
      <c r="CN593" s="121"/>
      <c r="CX593" s="121"/>
      <c r="DH593" s="121"/>
      <c r="DR593" s="121"/>
      <c r="EB593" s="121"/>
      <c r="EL593" s="121"/>
      <c r="EV593" s="121"/>
      <c r="FF593" s="121"/>
      <c r="FP593" s="121"/>
      <c r="FZ593" s="121"/>
      <c r="GJ593" s="121"/>
      <c r="GT593" s="121"/>
      <c r="HD593" s="121"/>
      <c r="HN593" s="121"/>
      <c r="HX593" s="121"/>
      <c r="IH593" s="121"/>
    </row>
    <row xmlns:x14ac="http://schemas.microsoft.com/office/spreadsheetml/2009/9/ac" r="594" s="3" customFormat="true" x14ac:dyDescent="0.25">
      <c r="A594" s="383"/>
      <c r="B594" s="121"/>
      <c r="L594" s="121"/>
      <c r="V594" s="121"/>
      <c r="AF594" s="121"/>
      <c r="AP594" s="121"/>
      <c r="AZ594" s="121"/>
      <c r="BA594" s="121"/>
      <c r="BB594" s="121"/>
      <c r="BC594" s="121"/>
      <c r="BD594" s="121"/>
      <c r="BE594" s="121"/>
      <c r="BF594" s="121"/>
      <c r="BG594" s="121"/>
      <c r="BJ594" s="121"/>
      <c r="BT594" s="121"/>
      <c r="CD594" s="121"/>
      <c r="CN594" s="121"/>
      <c r="CX594" s="121"/>
      <c r="DH594" s="121"/>
      <c r="DR594" s="121"/>
      <c r="EB594" s="121"/>
      <c r="EL594" s="121"/>
      <c r="EV594" s="121"/>
      <c r="FF594" s="121"/>
      <c r="FP594" s="121"/>
      <c r="FZ594" s="121"/>
      <c r="GJ594" s="121"/>
      <c r="GT594" s="121"/>
      <c r="HD594" s="121"/>
      <c r="HN594" s="121"/>
      <c r="HX594" s="121"/>
      <c r="IH594" s="121"/>
    </row>
    <row xmlns:x14ac="http://schemas.microsoft.com/office/spreadsheetml/2009/9/ac" r="595" s="3" customFormat="true" x14ac:dyDescent="0.25">
      <c r="A595" s="383"/>
      <c r="B595" s="121"/>
      <c r="L595" s="121"/>
      <c r="V595" s="121"/>
      <c r="AF595" s="121"/>
      <c r="AP595" s="121"/>
      <c r="AZ595" s="121"/>
      <c r="BA595" s="121"/>
      <c r="BB595" s="121"/>
      <c r="BC595" s="121"/>
      <c r="BD595" s="121"/>
      <c r="BE595" s="121"/>
      <c r="BF595" s="121"/>
      <c r="BG595" s="121"/>
      <c r="BJ595" s="121"/>
      <c r="BT595" s="121"/>
      <c r="CD595" s="121"/>
      <c r="CN595" s="121"/>
      <c r="CX595" s="121"/>
      <c r="DH595" s="121"/>
      <c r="DR595" s="121"/>
      <c r="EB595" s="121"/>
      <c r="EL595" s="121"/>
      <c r="EV595" s="121"/>
      <c r="FF595" s="121"/>
      <c r="FP595" s="121"/>
      <c r="FZ595" s="121"/>
      <c r="GJ595" s="121"/>
      <c r="GT595" s="121"/>
      <c r="HD595" s="121"/>
      <c r="HN595" s="121"/>
      <c r="HX595" s="121"/>
      <c r="IH595" s="121"/>
    </row>
    <row xmlns:x14ac="http://schemas.microsoft.com/office/spreadsheetml/2009/9/ac" r="596" s="3" customFormat="true" x14ac:dyDescent="0.25">
      <c r="A596" s="383"/>
      <c r="B596" s="121"/>
      <c r="L596" s="121"/>
      <c r="V596" s="121"/>
      <c r="AF596" s="121"/>
      <c r="AP596" s="121"/>
      <c r="AZ596" s="121"/>
      <c r="BA596" s="121"/>
      <c r="BB596" s="121"/>
      <c r="BC596" s="121"/>
      <c r="BD596" s="121"/>
      <c r="BE596" s="121"/>
      <c r="BF596" s="121"/>
      <c r="BG596" s="121"/>
      <c r="BJ596" s="121"/>
      <c r="BT596" s="121"/>
      <c r="CD596" s="121"/>
      <c r="CN596" s="121"/>
      <c r="CX596" s="121"/>
      <c r="DH596" s="121"/>
      <c r="DR596" s="121"/>
      <c r="EB596" s="121"/>
      <c r="EL596" s="121"/>
      <c r="EV596" s="121"/>
      <c r="FF596" s="121"/>
      <c r="FP596" s="121"/>
      <c r="FZ596" s="121"/>
      <c r="GJ596" s="121"/>
      <c r="GT596" s="121"/>
      <c r="HD596" s="121"/>
      <c r="HN596" s="121"/>
      <c r="HX596" s="121"/>
      <c r="IH596" s="121"/>
    </row>
    <row xmlns:x14ac="http://schemas.microsoft.com/office/spreadsheetml/2009/9/ac" r="597" s="3" customFormat="true" x14ac:dyDescent="0.25">
      <c r="A597" s="383"/>
      <c r="B597" s="121"/>
      <c r="L597" s="121"/>
      <c r="V597" s="121"/>
      <c r="AF597" s="121"/>
      <c r="AP597" s="121"/>
      <c r="AZ597" s="121"/>
      <c r="BA597" s="121"/>
      <c r="BB597" s="121"/>
      <c r="BC597" s="121"/>
      <c r="BD597" s="121"/>
      <c r="BE597" s="121"/>
      <c r="BF597" s="121"/>
      <c r="BG597" s="121"/>
      <c r="BJ597" s="121"/>
      <c r="BT597" s="121"/>
      <c r="CD597" s="121"/>
      <c r="CN597" s="121"/>
      <c r="CX597" s="121"/>
      <c r="DH597" s="121"/>
      <c r="DR597" s="121"/>
      <c r="EB597" s="121"/>
      <c r="EL597" s="121"/>
      <c r="EV597" s="121"/>
      <c r="FF597" s="121"/>
      <c r="FP597" s="121"/>
      <c r="FZ597" s="121"/>
      <c r="GJ597" s="121"/>
      <c r="GT597" s="121"/>
      <c r="HD597" s="121"/>
      <c r="HN597" s="121"/>
      <c r="HX597" s="121"/>
      <c r="IH597" s="121"/>
    </row>
    <row xmlns:x14ac="http://schemas.microsoft.com/office/spreadsheetml/2009/9/ac" r="598" s="3" customFormat="true" x14ac:dyDescent="0.25">
      <c r="A598" s="383"/>
      <c r="B598" s="121"/>
      <c r="L598" s="121"/>
      <c r="V598" s="121"/>
      <c r="AF598" s="121"/>
      <c r="AP598" s="121"/>
      <c r="AZ598" s="121"/>
      <c r="BA598" s="121"/>
      <c r="BB598" s="121"/>
      <c r="BC598" s="121"/>
      <c r="BD598" s="121"/>
      <c r="BE598" s="121"/>
      <c r="BF598" s="121"/>
      <c r="BG598" s="121"/>
      <c r="BJ598" s="121"/>
      <c r="BT598" s="121"/>
      <c r="CD598" s="121"/>
      <c r="CN598" s="121"/>
      <c r="CX598" s="121"/>
      <c r="DH598" s="121"/>
      <c r="DR598" s="121"/>
      <c r="EB598" s="121"/>
      <c r="EL598" s="121"/>
      <c r="EV598" s="121"/>
      <c r="FF598" s="121"/>
      <c r="FP598" s="121"/>
      <c r="FZ598" s="121"/>
      <c r="GJ598" s="121"/>
      <c r="GT598" s="121"/>
      <c r="HD598" s="121"/>
      <c r="HN598" s="121"/>
      <c r="HX598" s="121"/>
      <c r="IH598" s="121"/>
    </row>
    <row xmlns:x14ac="http://schemas.microsoft.com/office/spreadsheetml/2009/9/ac" r="599" s="3" customFormat="true" x14ac:dyDescent="0.25">
      <c r="A599" s="383"/>
      <c r="B599" s="121"/>
      <c r="L599" s="121"/>
      <c r="V599" s="121"/>
      <c r="AF599" s="121"/>
      <c r="AP599" s="121"/>
      <c r="AZ599" s="121"/>
      <c r="BA599" s="121"/>
      <c r="BB599" s="121"/>
      <c r="BC599" s="121"/>
      <c r="BD599" s="121"/>
      <c r="BE599" s="121"/>
      <c r="BF599" s="121"/>
      <c r="BG599" s="121"/>
      <c r="BJ599" s="121"/>
      <c r="BT599" s="121"/>
      <c r="CD599" s="121"/>
      <c r="CN599" s="121"/>
      <c r="CX599" s="121"/>
      <c r="DH599" s="121"/>
      <c r="DR599" s="121"/>
      <c r="EB599" s="121"/>
      <c r="EL599" s="121"/>
      <c r="EV599" s="121"/>
      <c r="FF599" s="121"/>
      <c r="FP599" s="121"/>
      <c r="FZ599" s="121"/>
      <c r="GJ599" s="121"/>
      <c r="GT599" s="121"/>
      <c r="HD599" s="121"/>
      <c r="HN599" s="121"/>
      <c r="HX599" s="121"/>
      <c r="IH599" s="121"/>
    </row>
    <row xmlns:x14ac="http://schemas.microsoft.com/office/spreadsheetml/2009/9/ac" r="600" s="3" customFormat="true" x14ac:dyDescent="0.25">
      <c r="A600" s="383"/>
      <c r="B600" s="121"/>
      <c r="L600" s="121"/>
      <c r="V600" s="121"/>
      <c r="AF600" s="121"/>
      <c r="AP600" s="121"/>
      <c r="AZ600" s="121"/>
      <c r="BA600" s="121"/>
      <c r="BB600" s="121"/>
      <c r="BC600" s="121"/>
      <c r="BD600" s="121"/>
      <c r="BE600" s="121"/>
      <c r="BF600" s="121"/>
      <c r="BG600" s="121"/>
      <c r="BJ600" s="121"/>
      <c r="BT600" s="121"/>
      <c r="CD600" s="121"/>
      <c r="CN600" s="121"/>
      <c r="CX600" s="121"/>
      <c r="DH600" s="121"/>
      <c r="DR600" s="121"/>
      <c r="EB600" s="121"/>
      <c r="EL600" s="121"/>
      <c r="EV600" s="121"/>
      <c r="FF600" s="121"/>
      <c r="FP600" s="121"/>
      <c r="FZ600" s="121"/>
      <c r="GJ600" s="121"/>
      <c r="GT600" s="121"/>
      <c r="HD600" s="121"/>
      <c r="HN600" s="121"/>
      <c r="HX600" s="121"/>
      <c r="IH600" s="121"/>
    </row>
    <row xmlns:x14ac="http://schemas.microsoft.com/office/spreadsheetml/2009/9/ac" r="601" s="3" customFormat="true" x14ac:dyDescent="0.25">
      <c r="A601" s="383"/>
      <c r="B601" s="121"/>
      <c r="L601" s="121"/>
      <c r="V601" s="121"/>
      <c r="AF601" s="121"/>
      <c r="AP601" s="121"/>
      <c r="AZ601" s="121"/>
      <c r="BA601" s="121"/>
      <c r="BB601" s="121"/>
      <c r="BC601" s="121"/>
      <c r="BD601" s="121"/>
      <c r="BE601" s="121"/>
      <c r="BF601" s="121"/>
      <c r="BG601" s="121"/>
      <c r="BJ601" s="121"/>
      <c r="BT601" s="121"/>
      <c r="CD601" s="121"/>
      <c r="CN601" s="121"/>
      <c r="CX601" s="121"/>
      <c r="DH601" s="121"/>
      <c r="DR601" s="121"/>
      <c r="EB601" s="121"/>
      <c r="EL601" s="121"/>
      <c r="EV601" s="121"/>
      <c r="FF601" s="121"/>
      <c r="FP601" s="121"/>
      <c r="FZ601" s="121"/>
      <c r="GJ601" s="121"/>
      <c r="GT601" s="121"/>
      <c r="HD601" s="121"/>
      <c r="HN601" s="121"/>
      <c r="HX601" s="121"/>
      <c r="IH601" s="121"/>
    </row>
    <row xmlns:x14ac="http://schemas.microsoft.com/office/spreadsheetml/2009/9/ac" r="602" s="3" customFormat="true" x14ac:dyDescent="0.25">
      <c r="A602" s="383"/>
      <c r="B602" s="121"/>
      <c r="L602" s="121"/>
      <c r="V602" s="121"/>
      <c r="AF602" s="121"/>
      <c r="AP602" s="121"/>
      <c r="AZ602" s="121"/>
      <c r="BA602" s="121"/>
      <c r="BB602" s="121"/>
      <c r="BC602" s="121"/>
      <c r="BD602" s="121"/>
      <c r="BE602" s="121"/>
      <c r="BF602" s="121"/>
      <c r="BG602" s="121"/>
      <c r="BJ602" s="121"/>
      <c r="BT602" s="121"/>
      <c r="CD602" s="121"/>
      <c r="CN602" s="121"/>
      <c r="CX602" s="121"/>
      <c r="DH602" s="121"/>
      <c r="DR602" s="121"/>
      <c r="EB602" s="121"/>
      <c r="EL602" s="121"/>
      <c r="EV602" s="121"/>
      <c r="FF602" s="121"/>
      <c r="FP602" s="121"/>
      <c r="FZ602" s="121"/>
      <c r="GJ602" s="121"/>
      <c r="GT602" s="121"/>
      <c r="HD602" s="121"/>
      <c r="HN602" s="121"/>
      <c r="HX602" s="121"/>
      <c r="IH602" s="121"/>
    </row>
    <row xmlns:x14ac="http://schemas.microsoft.com/office/spreadsheetml/2009/9/ac" r="603" s="3" customFormat="true" x14ac:dyDescent="0.25">
      <c r="A603" s="383"/>
      <c r="B603" s="121"/>
      <c r="L603" s="121"/>
      <c r="V603" s="121"/>
      <c r="AF603" s="121"/>
      <c r="AP603" s="121"/>
      <c r="AZ603" s="121"/>
      <c r="BA603" s="121"/>
      <c r="BB603" s="121"/>
      <c r="BC603" s="121"/>
      <c r="BD603" s="121"/>
      <c r="BE603" s="121"/>
      <c r="BF603" s="121"/>
      <c r="BG603" s="121"/>
      <c r="BJ603" s="121"/>
      <c r="BT603" s="121"/>
      <c r="CD603" s="121"/>
      <c r="CN603" s="121"/>
      <c r="CX603" s="121"/>
      <c r="DH603" s="121"/>
      <c r="DR603" s="121"/>
      <c r="EB603" s="121"/>
      <c r="EL603" s="121"/>
      <c r="EV603" s="121"/>
      <c r="FF603" s="121"/>
      <c r="FP603" s="121"/>
      <c r="FZ603" s="121"/>
      <c r="GJ603" s="121"/>
      <c r="GT603" s="121"/>
      <c r="HD603" s="121"/>
      <c r="HN603" s="121"/>
      <c r="HX603" s="121"/>
      <c r="IH603" s="121"/>
    </row>
    <row xmlns:x14ac="http://schemas.microsoft.com/office/spreadsheetml/2009/9/ac" r="604" s="3" customFormat="true" x14ac:dyDescent="0.25">
      <c r="A604" s="383"/>
      <c r="B604" s="121"/>
      <c r="L604" s="121"/>
      <c r="V604" s="121"/>
      <c r="AF604" s="121"/>
      <c r="AP604" s="121"/>
      <c r="AZ604" s="121"/>
      <c r="BA604" s="121"/>
      <c r="BB604" s="121"/>
      <c r="BC604" s="121"/>
      <c r="BD604" s="121"/>
      <c r="BE604" s="121"/>
      <c r="BF604" s="121"/>
      <c r="BG604" s="121"/>
      <c r="BJ604" s="121"/>
      <c r="BT604" s="121"/>
      <c r="CD604" s="121"/>
      <c r="CN604" s="121"/>
      <c r="CX604" s="121"/>
      <c r="DH604" s="121"/>
      <c r="DR604" s="121"/>
      <c r="EB604" s="121"/>
      <c r="EL604" s="121"/>
      <c r="EV604" s="121"/>
      <c r="FF604" s="121"/>
      <c r="FP604" s="121"/>
      <c r="FZ604" s="121"/>
      <c r="GJ604" s="121"/>
      <c r="GT604" s="121"/>
      <c r="HD604" s="121"/>
      <c r="HN604" s="121"/>
      <c r="HX604" s="121"/>
      <c r="IH604" s="121"/>
    </row>
    <row xmlns:x14ac="http://schemas.microsoft.com/office/spreadsheetml/2009/9/ac" r="605" s="3" customFormat="true" x14ac:dyDescent="0.25">
      <c r="A605" s="383"/>
      <c r="B605" s="121"/>
      <c r="L605" s="121"/>
      <c r="V605" s="121"/>
      <c r="AF605" s="121"/>
      <c r="AP605" s="121"/>
      <c r="AZ605" s="121"/>
      <c r="BA605" s="121"/>
      <c r="BB605" s="121"/>
      <c r="BC605" s="121"/>
      <c r="BD605" s="121"/>
      <c r="BE605" s="121"/>
      <c r="BF605" s="121"/>
      <c r="BG605" s="121"/>
      <c r="BJ605" s="121"/>
      <c r="BT605" s="121"/>
      <c r="CD605" s="121"/>
      <c r="CN605" s="121"/>
      <c r="CX605" s="121"/>
      <c r="DH605" s="121"/>
      <c r="DR605" s="121"/>
      <c r="EB605" s="121"/>
      <c r="EL605" s="121"/>
      <c r="EV605" s="121"/>
      <c r="FF605" s="121"/>
      <c r="FP605" s="121"/>
      <c r="FZ605" s="121"/>
      <c r="GJ605" s="121"/>
      <c r="GT605" s="121"/>
      <c r="HD605" s="121"/>
      <c r="HN605" s="121"/>
      <c r="HX605" s="121"/>
      <c r="IH605" s="121"/>
    </row>
    <row xmlns:x14ac="http://schemas.microsoft.com/office/spreadsheetml/2009/9/ac" r="606" s="3" customFormat="true" x14ac:dyDescent="0.25">
      <c r="A606" s="383"/>
      <c r="B606" s="121"/>
      <c r="L606" s="121"/>
      <c r="V606" s="121"/>
      <c r="AF606" s="121"/>
      <c r="AP606" s="121"/>
      <c r="AZ606" s="121"/>
      <c r="BA606" s="121"/>
      <c r="BB606" s="121"/>
      <c r="BC606" s="121"/>
      <c r="BD606" s="121"/>
      <c r="BE606" s="121"/>
      <c r="BF606" s="121"/>
      <c r="BG606" s="121"/>
      <c r="BJ606" s="121"/>
      <c r="BT606" s="121"/>
      <c r="CD606" s="121"/>
      <c r="CN606" s="121"/>
      <c r="CX606" s="121"/>
      <c r="DH606" s="121"/>
      <c r="DR606" s="121"/>
      <c r="EB606" s="121"/>
      <c r="EL606" s="121"/>
      <c r="EV606" s="121"/>
      <c r="FF606" s="121"/>
      <c r="FP606" s="121"/>
      <c r="FZ606" s="121"/>
      <c r="GJ606" s="121"/>
      <c r="GT606" s="121"/>
      <c r="HD606" s="121"/>
      <c r="HN606" s="121"/>
      <c r="HX606" s="121"/>
      <c r="IH606" s="121"/>
    </row>
    <row xmlns:x14ac="http://schemas.microsoft.com/office/spreadsheetml/2009/9/ac" r="607" s="3" customFormat="true" x14ac:dyDescent="0.25">
      <c r="A607" s="383"/>
      <c r="B607" s="121"/>
      <c r="L607" s="121"/>
      <c r="V607" s="121"/>
      <c r="AF607" s="121"/>
      <c r="AP607" s="121"/>
      <c r="AZ607" s="121"/>
      <c r="BA607" s="121"/>
      <c r="BB607" s="121"/>
      <c r="BC607" s="121"/>
      <c r="BD607" s="121"/>
      <c r="BE607" s="121"/>
      <c r="BF607" s="121"/>
      <c r="BG607" s="121"/>
      <c r="BJ607" s="121"/>
      <c r="BT607" s="121"/>
      <c r="CD607" s="121"/>
      <c r="CN607" s="121"/>
      <c r="CX607" s="121"/>
      <c r="DH607" s="121"/>
      <c r="DR607" s="121"/>
      <c r="EB607" s="121"/>
      <c r="EL607" s="121"/>
      <c r="EV607" s="121"/>
      <c r="FF607" s="121"/>
      <c r="FP607" s="121"/>
      <c r="FZ607" s="121"/>
      <c r="GJ607" s="121"/>
      <c r="GT607" s="121"/>
      <c r="HD607" s="121"/>
      <c r="HN607" s="121"/>
      <c r="HX607" s="121"/>
      <c r="IH607" s="121"/>
    </row>
    <row xmlns:x14ac="http://schemas.microsoft.com/office/spreadsheetml/2009/9/ac" r="608" s="3" customFormat="true" x14ac:dyDescent="0.25">
      <c r="A608" s="383"/>
      <c r="B608" s="121"/>
      <c r="L608" s="121"/>
      <c r="V608" s="121"/>
      <c r="AF608" s="121"/>
      <c r="AP608" s="121"/>
      <c r="AZ608" s="121"/>
      <c r="BA608" s="121"/>
      <c r="BB608" s="121"/>
      <c r="BC608" s="121"/>
      <c r="BD608" s="121"/>
      <c r="BE608" s="121"/>
      <c r="BF608" s="121"/>
      <c r="BG608" s="121"/>
      <c r="BJ608" s="121"/>
      <c r="BT608" s="121"/>
      <c r="CD608" s="121"/>
      <c r="CN608" s="121"/>
      <c r="CX608" s="121"/>
      <c r="DH608" s="121"/>
      <c r="DR608" s="121"/>
      <c r="EB608" s="121"/>
      <c r="EL608" s="121"/>
      <c r="EV608" s="121"/>
      <c r="FF608" s="121"/>
      <c r="FP608" s="121"/>
      <c r="FZ608" s="121"/>
      <c r="GJ608" s="121"/>
      <c r="GT608" s="121"/>
      <c r="HD608" s="121"/>
      <c r="HN608" s="121"/>
      <c r="HX608" s="121"/>
      <c r="IH608" s="121"/>
    </row>
    <row xmlns:x14ac="http://schemas.microsoft.com/office/spreadsheetml/2009/9/ac" r="609" s="3" customFormat="true" x14ac:dyDescent="0.25">
      <c r="A609" s="383"/>
      <c r="B609" s="121"/>
      <c r="L609" s="121"/>
      <c r="V609" s="121"/>
      <c r="AF609" s="121"/>
      <c r="AP609" s="121"/>
      <c r="AZ609" s="121"/>
      <c r="BA609" s="121"/>
      <c r="BB609" s="121"/>
      <c r="BC609" s="121"/>
      <c r="BD609" s="121"/>
      <c r="BE609" s="121"/>
      <c r="BF609" s="121"/>
      <c r="BG609" s="121"/>
      <c r="BJ609" s="121"/>
      <c r="BT609" s="121"/>
      <c r="CD609" s="121"/>
      <c r="CN609" s="121"/>
      <c r="CX609" s="121"/>
      <c r="DH609" s="121"/>
      <c r="DR609" s="121"/>
      <c r="EB609" s="121"/>
      <c r="EL609" s="121"/>
      <c r="EV609" s="121"/>
      <c r="FF609" s="121"/>
      <c r="FP609" s="121"/>
      <c r="FZ609" s="121"/>
      <c r="GJ609" s="121"/>
      <c r="GT609" s="121"/>
      <c r="HD609" s="121"/>
      <c r="HN609" s="121"/>
      <c r="HX609" s="121"/>
      <c r="IH609" s="121"/>
    </row>
    <row xmlns:x14ac="http://schemas.microsoft.com/office/spreadsheetml/2009/9/ac" r="610" s="3" customFormat="true" x14ac:dyDescent="0.25">
      <c r="A610" s="383"/>
      <c r="B610" s="121"/>
      <c r="L610" s="121"/>
      <c r="V610" s="121"/>
      <c r="AF610" s="121"/>
      <c r="AP610" s="121"/>
      <c r="AZ610" s="121"/>
      <c r="BA610" s="121"/>
      <c r="BB610" s="121"/>
      <c r="BC610" s="121"/>
      <c r="BD610" s="121"/>
      <c r="BE610" s="121"/>
      <c r="BF610" s="121"/>
      <c r="BG610" s="121"/>
      <c r="BJ610" s="121"/>
      <c r="BT610" s="121"/>
      <c r="CD610" s="121"/>
      <c r="CN610" s="121"/>
      <c r="CX610" s="121"/>
      <c r="DH610" s="121"/>
      <c r="DR610" s="121"/>
      <c r="EB610" s="121"/>
      <c r="EL610" s="121"/>
      <c r="EV610" s="121"/>
      <c r="FF610" s="121"/>
      <c r="FP610" s="121"/>
      <c r="FZ610" s="121"/>
      <c r="GJ610" s="121"/>
      <c r="GT610" s="121"/>
      <c r="HD610" s="121"/>
      <c r="HN610" s="121"/>
      <c r="HX610" s="121"/>
      <c r="IH610" s="121"/>
    </row>
    <row xmlns:x14ac="http://schemas.microsoft.com/office/spreadsheetml/2009/9/ac" r="611" s="3" customFormat="true" x14ac:dyDescent="0.25">
      <c r="A611" s="383"/>
      <c r="B611" s="121"/>
      <c r="L611" s="121"/>
      <c r="V611" s="121"/>
      <c r="AF611" s="121"/>
      <c r="AP611" s="121"/>
      <c r="AZ611" s="121"/>
      <c r="BA611" s="121"/>
      <c r="BB611" s="121"/>
      <c r="BC611" s="121"/>
      <c r="BD611" s="121"/>
      <c r="BE611" s="121"/>
      <c r="BF611" s="121"/>
      <c r="BG611" s="121"/>
      <c r="BJ611" s="121"/>
      <c r="BT611" s="121"/>
      <c r="CD611" s="121"/>
      <c r="CN611" s="121"/>
      <c r="CX611" s="121"/>
      <c r="DH611" s="121"/>
      <c r="DR611" s="121"/>
      <c r="EB611" s="121"/>
      <c r="EL611" s="121"/>
      <c r="EV611" s="121"/>
      <c r="FF611" s="121"/>
      <c r="FP611" s="121"/>
      <c r="FZ611" s="121"/>
      <c r="GJ611" s="121"/>
      <c r="GT611" s="121"/>
      <c r="HD611" s="121"/>
      <c r="HN611" s="121"/>
      <c r="HX611" s="121"/>
      <c r="IH611" s="121"/>
    </row>
    <row xmlns:x14ac="http://schemas.microsoft.com/office/spreadsheetml/2009/9/ac" r="612" s="3" customFormat="true" x14ac:dyDescent="0.25">
      <c r="A612" s="383"/>
      <c r="B612" s="121"/>
      <c r="L612" s="121"/>
      <c r="V612" s="121"/>
      <c r="AF612" s="121"/>
      <c r="AP612" s="121"/>
      <c r="AZ612" s="121"/>
      <c r="BA612" s="121"/>
      <c r="BB612" s="121"/>
      <c r="BC612" s="121"/>
      <c r="BD612" s="121"/>
      <c r="BE612" s="121"/>
      <c r="BF612" s="121"/>
      <c r="BG612" s="121"/>
      <c r="BJ612" s="121"/>
      <c r="BT612" s="121"/>
      <c r="CD612" s="121"/>
      <c r="CN612" s="121"/>
      <c r="CX612" s="121"/>
      <c r="DH612" s="121"/>
      <c r="DR612" s="121"/>
      <c r="EB612" s="121"/>
      <c r="EL612" s="121"/>
      <c r="EV612" s="121"/>
      <c r="FF612" s="121"/>
      <c r="FP612" s="121"/>
      <c r="FZ612" s="121"/>
      <c r="GJ612" s="121"/>
      <c r="GT612" s="121"/>
      <c r="HD612" s="121"/>
      <c r="HN612" s="121"/>
      <c r="HX612" s="121"/>
      <c r="IH612" s="121"/>
    </row>
    <row xmlns:x14ac="http://schemas.microsoft.com/office/spreadsheetml/2009/9/ac" r="613" s="3" customFormat="true" x14ac:dyDescent="0.25">
      <c r="A613" s="383"/>
      <c r="B613" s="121"/>
      <c r="L613" s="121"/>
      <c r="V613" s="121"/>
      <c r="AF613" s="121"/>
      <c r="AP613" s="121"/>
      <c r="AZ613" s="121"/>
      <c r="BA613" s="121"/>
      <c r="BB613" s="121"/>
      <c r="BC613" s="121"/>
      <c r="BD613" s="121"/>
      <c r="BE613" s="121"/>
      <c r="BF613" s="121"/>
      <c r="BG613" s="121"/>
      <c r="BJ613" s="121"/>
      <c r="BT613" s="121"/>
      <c r="CD613" s="121"/>
      <c r="CN613" s="121"/>
      <c r="CX613" s="121"/>
      <c r="DH613" s="121"/>
      <c r="DR613" s="121"/>
      <c r="EB613" s="121"/>
      <c r="EL613" s="121"/>
      <c r="EV613" s="121"/>
      <c r="FF613" s="121"/>
      <c r="FP613" s="121"/>
      <c r="FZ613" s="121"/>
      <c r="GJ613" s="121"/>
      <c r="GT613" s="121"/>
      <c r="HD613" s="121"/>
      <c r="HN613" s="121"/>
      <c r="HX613" s="121"/>
      <c r="IH613" s="121"/>
    </row>
    <row xmlns:x14ac="http://schemas.microsoft.com/office/spreadsheetml/2009/9/ac" r="614" s="3" customFormat="true" x14ac:dyDescent="0.25">
      <c r="A614" s="383"/>
      <c r="B614" s="121"/>
      <c r="L614" s="121"/>
      <c r="V614" s="121"/>
      <c r="AF614" s="121"/>
      <c r="AP614" s="121"/>
      <c r="AZ614" s="121"/>
      <c r="BA614" s="121"/>
      <c r="BB614" s="121"/>
      <c r="BC614" s="121"/>
      <c r="BD614" s="121"/>
      <c r="BE614" s="121"/>
      <c r="BF614" s="121"/>
      <c r="BG614" s="121"/>
      <c r="BJ614" s="121"/>
      <c r="BT614" s="121"/>
      <c r="CD614" s="121"/>
      <c r="CN614" s="121"/>
      <c r="CX614" s="121"/>
      <c r="DH614" s="121"/>
      <c r="DR614" s="121"/>
      <c r="EB614" s="121"/>
      <c r="EL614" s="121"/>
      <c r="EV614" s="121"/>
      <c r="FF614" s="121"/>
      <c r="FP614" s="121"/>
      <c r="FZ614" s="121"/>
      <c r="GJ614" s="121"/>
      <c r="GT614" s="121"/>
      <c r="HD614" s="121"/>
      <c r="HN614" s="121"/>
      <c r="HX614" s="121"/>
      <c r="IH614" s="121"/>
    </row>
    <row xmlns:x14ac="http://schemas.microsoft.com/office/spreadsheetml/2009/9/ac" r="615" s="3" customFormat="true" x14ac:dyDescent="0.25">
      <c r="A615" s="383"/>
      <c r="B615" s="121"/>
      <c r="L615" s="121"/>
      <c r="V615" s="121"/>
      <c r="AF615" s="121"/>
      <c r="AP615" s="121"/>
      <c r="AZ615" s="121"/>
      <c r="BA615" s="121"/>
      <c r="BB615" s="121"/>
      <c r="BC615" s="121"/>
      <c r="BD615" s="121"/>
      <c r="BE615" s="121"/>
      <c r="BF615" s="121"/>
      <c r="BG615" s="121"/>
      <c r="BJ615" s="121"/>
      <c r="BT615" s="121"/>
      <c r="CD615" s="121"/>
      <c r="CN615" s="121"/>
      <c r="CX615" s="121"/>
      <c r="DH615" s="121"/>
      <c r="DR615" s="121"/>
      <c r="EB615" s="121"/>
      <c r="EL615" s="121"/>
      <c r="EV615" s="121"/>
      <c r="FF615" s="121"/>
      <c r="FP615" s="121"/>
      <c r="FZ615" s="121"/>
      <c r="GJ615" s="121"/>
      <c r="GT615" s="121"/>
      <c r="HD615" s="121"/>
      <c r="HN615" s="121"/>
      <c r="HX615" s="121"/>
      <c r="IH615" s="121"/>
    </row>
    <row xmlns:x14ac="http://schemas.microsoft.com/office/spreadsheetml/2009/9/ac" r="616" s="3" customFormat="true" x14ac:dyDescent="0.25">
      <c r="A616" s="383"/>
      <c r="B616" s="121"/>
      <c r="L616" s="121"/>
      <c r="V616" s="121"/>
      <c r="AF616" s="121"/>
      <c r="AP616" s="121"/>
      <c r="AZ616" s="121"/>
      <c r="BA616" s="121"/>
      <c r="BB616" s="121"/>
      <c r="BC616" s="121"/>
      <c r="BD616" s="121"/>
      <c r="BE616" s="121"/>
      <c r="BF616" s="121"/>
      <c r="BG616" s="121"/>
      <c r="BJ616" s="121"/>
      <c r="BT616" s="121"/>
      <c r="CD616" s="121"/>
      <c r="CN616" s="121"/>
      <c r="CX616" s="121"/>
      <c r="DH616" s="121"/>
      <c r="DR616" s="121"/>
      <c r="EB616" s="121"/>
      <c r="EL616" s="121"/>
      <c r="EV616" s="121"/>
      <c r="FF616" s="121"/>
      <c r="FP616" s="121"/>
      <c r="FZ616" s="121"/>
      <c r="GJ616" s="121"/>
      <c r="GT616" s="121"/>
      <c r="HD616" s="121"/>
      <c r="HN616" s="121"/>
      <c r="HX616" s="121"/>
      <c r="IH616" s="121"/>
    </row>
    <row xmlns:x14ac="http://schemas.microsoft.com/office/spreadsheetml/2009/9/ac" r="617" s="3" customFormat="true" x14ac:dyDescent="0.25">
      <c r="A617" s="383"/>
      <c r="B617" s="121"/>
      <c r="L617" s="121"/>
      <c r="V617" s="121"/>
      <c r="AF617" s="121"/>
      <c r="AP617" s="121"/>
      <c r="AZ617" s="121"/>
      <c r="BA617" s="121"/>
      <c r="BB617" s="121"/>
      <c r="BC617" s="121"/>
      <c r="BD617" s="121"/>
      <c r="BE617" s="121"/>
      <c r="BF617" s="121"/>
      <c r="BG617" s="121"/>
      <c r="BJ617" s="121"/>
      <c r="BT617" s="121"/>
      <c r="CD617" s="121"/>
      <c r="CN617" s="121"/>
      <c r="CX617" s="121"/>
      <c r="DH617" s="121"/>
      <c r="DR617" s="121"/>
      <c r="EB617" s="121"/>
      <c r="EL617" s="121"/>
      <c r="EV617" s="121"/>
      <c r="FF617" s="121"/>
      <c r="FP617" s="121"/>
      <c r="FZ617" s="121"/>
      <c r="GJ617" s="121"/>
      <c r="GT617" s="121"/>
      <c r="HD617" s="121"/>
      <c r="HN617" s="121"/>
      <c r="HX617" s="121"/>
      <c r="IH617" s="121"/>
    </row>
    <row xmlns:x14ac="http://schemas.microsoft.com/office/spreadsheetml/2009/9/ac" r="618" s="3" customFormat="true" x14ac:dyDescent="0.25">
      <c r="A618" s="383"/>
      <c r="B618" s="121"/>
      <c r="L618" s="121"/>
      <c r="V618" s="121"/>
      <c r="AF618" s="121"/>
      <c r="AP618" s="121"/>
      <c r="AZ618" s="121"/>
      <c r="BA618" s="121"/>
      <c r="BB618" s="121"/>
      <c r="BC618" s="121"/>
      <c r="BD618" s="121"/>
      <c r="BE618" s="121"/>
      <c r="BF618" s="121"/>
      <c r="BG618" s="121"/>
      <c r="BJ618" s="121"/>
      <c r="BT618" s="121"/>
      <c r="CD618" s="121"/>
      <c r="CN618" s="121"/>
      <c r="CX618" s="121"/>
      <c r="DH618" s="121"/>
      <c r="DR618" s="121"/>
      <c r="EB618" s="121"/>
      <c r="EL618" s="121"/>
      <c r="EV618" s="121"/>
      <c r="FF618" s="121"/>
      <c r="FP618" s="121"/>
      <c r="FZ618" s="121"/>
      <c r="GJ618" s="121"/>
      <c r="GT618" s="121"/>
      <c r="HD618" s="121"/>
      <c r="HN618" s="121"/>
      <c r="HX618" s="121"/>
      <c r="IH618" s="121"/>
    </row>
    <row xmlns:x14ac="http://schemas.microsoft.com/office/spreadsheetml/2009/9/ac" r="619" s="3" customFormat="true" x14ac:dyDescent="0.25">
      <c r="A619" s="383"/>
      <c r="B619" s="121"/>
      <c r="L619" s="121"/>
      <c r="V619" s="121"/>
      <c r="AF619" s="121"/>
      <c r="AP619" s="121"/>
      <c r="AZ619" s="121"/>
      <c r="BA619" s="121"/>
      <c r="BB619" s="121"/>
      <c r="BC619" s="121"/>
      <c r="BD619" s="121"/>
      <c r="BE619" s="121"/>
      <c r="BF619" s="121"/>
      <c r="BG619" s="121"/>
      <c r="BJ619" s="121"/>
      <c r="BT619" s="121"/>
      <c r="CD619" s="121"/>
      <c r="CN619" s="121"/>
      <c r="CX619" s="121"/>
      <c r="DH619" s="121"/>
      <c r="DR619" s="121"/>
      <c r="EB619" s="121"/>
      <c r="EL619" s="121"/>
      <c r="EV619" s="121"/>
      <c r="FF619" s="121"/>
      <c r="FP619" s="121"/>
      <c r="FZ619" s="121"/>
      <c r="GJ619" s="121"/>
      <c r="GT619" s="121"/>
      <c r="HD619" s="121"/>
      <c r="HN619" s="121"/>
      <c r="HX619" s="121"/>
      <c r="IH619" s="121"/>
    </row>
    <row xmlns:x14ac="http://schemas.microsoft.com/office/spreadsheetml/2009/9/ac" r="620" s="3" customFormat="true" x14ac:dyDescent="0.25">
      <c r="A620" s="383"/>
      <c r="B620" s="121"/>
      <c r="L620" s="121"/>
      <c r="V620" s="121"/>
      <c r="AF620" s="121"/>
      <c r="AP620" s="121"/>
      <c r="AZ620" s="121"/>
      <c r="BA620" s="121"/>
      <c r="BB620" s="121"/>
      <c r="BC620" s="121"/>
      <c r="BD620" s="121"/>
      <c r="BE620" s="121"/>
      <c r="BF620" s="121"/>
      <c r="BG620" s="121"/>
      <c r="BJ620" s="121"/>
      <c r="BT620" s="121"/>
      <c r="CD620" s="121"/>
      <c r="CN620" s="121"/>
      <c r="CX620" s="121"/>
      <c r="DH620" s="121"/>
      <c r="DR620" s="121"/>
      <c r="EB620" s="121"/>
      <c r="EL620" s="121"/>
      <c r="EV620" s="121"/>
      <c r="FF620" s="121"/>
      <c r="FP620" s="121"/>
      <c r="FZ620" s="121"/>
      <c r="GJ620" s="121"/>
      <c r="GT620" s="121"/>
      <c r="HD620" s="121"/>
      <c r="HN620" s="121"/>
      <c r="HX620" s="121"/>
      <c r="IH620" s="121"/>
    </row>
    <row xmlns:x14ac="http://schemas.microsoft.com/office/spreadsheetml/2009/9/ac" r="621" s="3" customFormat="true" x14ac:dyDescent="0.25">
      <c r="A621" s="383"/>
      <c r="B621" s="121"/>
      <c r="L621" s="121"/>
      <c r="V621" s="121"/>
      <c r="AF621" s="121"/>
      <c r="AP621" s="121"/>
      <c r="AZ621" s="121"/>
      <c r="BA621" s="121"/>
      <c r="BB621" s="121"/>
      <c r="BC621" s="121"/>
      <c r="BD621" s="121"/>
      <c r="BE621" s="121"/>
      <c r="BF621" s="121"/>
      <c r="BG621" s="121"/>
      <c r="BJ621" s="121"/>
      <c r="BT621" s="121"/>
      <c r="CD621" s="121"/>
      <c r="CN621" s="121"/>
      <c r="CX621" s="121"/>
      <c r="DH621" s="121"/>
      <c r="DR621" s="121"/>
      <c r="EB621" s="121"/>
      <c r="EL621" s="121"/>
      <c r="EV621" s="121"/>
      <c r="FF621" s="121"/>
      <c r="FP621" s="121"/>
      <c r="FZ621" s="121"/>
      <c r="GJ621" s="121"/>
      <c r="GT621" s="121"/>
      <c r="HD621" s="121"/>
      <c r="HN621" s="121"/>
      <c r="HX621" s="121"/>
      <c r="IH621" s="121"/>
    </row>
    <row xmlns:x14ac="http://schemas.microsoft.com/office/spreadsheetml/2009/9/ac" r="622" s="3" customFormat="true" x14ac:dyDescent="0.25">
      <c r="A622" s="383"/>
      <c r="B622" s="121"/>
      <c r="L622" s="121"/>
      <c r="V622" s="121"/>
      <c r="AF622" s="121"/>
      <c r="AP622" s="121"/>
      <c r="AZ622" s="121"/>
      <c r="BA622" s="121"/>
      <c r="BB622" s="121"/>
      <c r="BC622" s="121"/>
      <c r="BD622" s="121"/>
      <c r="BE622" s="121"/>
      <c r="BF622" s="121"/>
      <c r="BG622" s="121"/>
      <c r="BJ622" s="121"/>
      <c r="BT622" s="121"/>
      <c r="CD622" s="121"/>
      <c r="CN622" s="121"/>
      <c r="CX622" s="121"/>
      <c r="DH622" s="121"/>
      <c r="DR622" s="121"/>
      <c r="EB622" s="121"/>
      <c r="EL622" s="121"/>
      <c r="EV622" s="121"/>
      <c r="FF622" s="121"/>
      <c r="FP622" s="121"/>
      <c r="FZ622" s="121"/>
      <c r="GJ622" s="121"/>
      <c r="GT622" s="121"/>
      <c r="HD622" s="121"/>
      <c r="HN622" s="121"/>
      <c r="HX622" s="121"/>
      <c r="IH622" s="121"/>
    </row>
  </sheetData>
  <mergeCells count="17">
    <mergeCell ref="A2:A3"/>
    <mergeCell ref="DS10:DY10"/>
    <mergeCell ref="DI10:DO10"/>
    <mergeCell ref="C10:I10"/>
    <mergeCell ref="M10:S10"/>
    <mergeCell ref="W10:AC10"/>
    <mergeCell ref="BU10:CA10"/>
    <mergeCell ref="BK10:BQ10"/>
    <mergeCell ref="BA10:BG10"/>
    <mergeCell ref="AG10:AM10"/>
    <mergeCell ref="AQ10:AW10"/>
    <mergeCell ref="CO10:CU10"/>
    <mergeCell ref="CE10:CK10"/>
    <mergeCell ref="CY10:DE10"/>
    <mergeCell ref="EW10:FC10"/>
    <mergeCell ref="EC10:EI10"/>
    <mergeCell ref="EM10:ES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7"/>
    <col min="3" max="7" width="11.75" style="107" customWidth="true"/>
    <col min="8" max="16384" width="9" style="107"/>
  </cols>
  <sheetData>
    <row xmlns:x14ac="http://schemas.microsoft.com/office/spreadsheetml/2009/9/ac" r="2" ht="20.25" x14ac:dyDescent="0.2">
      <c r="B2" s="103" t="str">
        <f>+Introduction!C7</f>
        <v>Sri Lanka</v>
      </c>
      <c r="C2" s="104"/>
      <c r="D2" s="105"/>
      <c r="E2" s="105"/>
      <c r="F2" s="105"/>
      <c r="G2" s="106"/>
    </row>
    <row xmlns:x14ac="http://schemas.microsoft.com/office/spreadsheetml/2009/9/ac" r="3" x14ac:dyDescent="0.2">
      <c r="B3" s="579" t="s">
        <v>193</v>
      </c>
      <c r="C3" s="579"/>
      <c r="D3" s="579"/>
      <c r="E3" s="579"/>
      <c r="F3" s="579"/>
      <c r="G3" s="580"/>
    </row>
    <row xmlns:x14ac="http://schemas.microsoft.com/office/spreadsheetml/2009/9/ac" r="4" ht="13.5" x14ac:dyDescent="0.2">
      <c r="B4" s="108" t="s">
        <v>4</v>
      </c>
      <c r="C4" s="108" t="s">
        <v>60</v>
      </c>
      <c r="D4" s="108" t="s">
        <v>64</v>
      </c>
      <c r="E4" s="108" t="s">
        <v>61</v>
      </c>
      <c r="F4" s="108" t="s">
        <v>62</v>
      </c>
      <c r="G4" s="108" t="s">
        <v>63</v>
      </c>
    </row>
    <row xmlns:x14ac="http://schemas.microsoft.com/office/spreadsheetml/2009/9/ac" r="5" x14ac:dyDescent="0.2">
      <c r="B5" s="786">
        <v>2000</v>
      </c>
      <c r="C5" s="930">
        <v>4841802</v>
      </c>
      <c r="D5" s="931">
        <v>18.379999160766602</v>
      </c>
      <c r="E5" s="932">
        <v>332161</v>
      </c>
      <c r="F5" s="933">
        <v>1705583</v>
      </c>
      <c r="G5" s="934">
        <v>2804058</v>
      </c>
    </row>
    <row xmlns:x14ac="http://schemas.microsoft.com/office/spreadsheetml/2009/9/ac" r="6" x14ac:dyDescent="0.2">
      <c r="B6" s="792">
        <v>2001</v>
      </c>
      <c r="C6" s="935">
        <v>4783686</v>
      </c>
      <c r="D6" s="936">
        <v>18.364999771118164</v>
      </c>
      <c r="E6" s="937">
        <v>326041</v>
      </c>
      <c r="F6" s="938">
        <v>1693728</v>
      </c>
      <c r="G6" s="939">
        <v>2763917</v>
      </c>
    </row>
    <row xmlns:x14ac="http://schemas.microsoft.com/office/spreadsheetml/2009/9/ac" r="7" x14ac:dyDescent="0.2">
      <c r="B7" s="798">
        <v>2002</v>
      </c>
      <c r="C7" s="940">
        <v>4734776</v>
      </c>
      <c r="D7" s="941">
        <v>18.3489990234375</v>
      </c>
      <c r="E7" s="942">
        <v>322496</v>
      </c>
      <c r="F7" s="943">
        <v>1678783</v>
      </c>
      <c r="G7" s="944">
        <v>2733497</v>
      </c>
    </row>
    <row xmlns:x14ac="http://schemas.microsoft.com/office/spreadsheetml/2009/9/ac" r="8" x14ac:dyDescent="0.2">
      <c r="B8" s="804">
        <v>2003</v>
      </c>
      <c r="C8" s="945">
        <v>4691466</v>
      </c>
      <c r="D8" s="946">
        <v>18.333999633789063</v>
      </c>
      <c r="E8" s="947">
        <v>319295</v>
      </c>
      <c r="F8" s="948">
        <v>1660113</v>
      </c>
      <c r="G8" s="949">
        <v>2712058</v>
      </c>
    </row>
    <row xmlns:x14ac="http://schemas.microsoft.com/office/spreadsheetml/2009/9/ac" r="9" x14ac:dyDescent="0.2">
      <c r="B9" s="810">
        <v>2004</v>
      </c>
      <c r="C9" s="950">
        <v>4666146</v>
      </c>
      <c r="D9" s="951">
        <v>18.319000244140625</v>
      </c>
      <c r="E9" s="952">
        <v>327553</v>
      </c>
      <c r="F9" s="953">
        <v>1645642</v>
      </c>
      <c r="G9" s="954">
        <v>2692951</v>
      </c>
    </row>
    <row xmlns:x14ac="http://schemas.microsoft.com/office/spreadsheetml/2009/9/ac" r="10" x14ac:dyDescent="0.2">
      <c r="B10" s="816">
        <v>2005</v>
      </c>
      <c r="C10" s="955">
        <v>4663986</v>
      </c>
      <c r="D10" s="956">
        <v>18.302999496459961</v>
      </c>
      <c r="E10" s="957">
        <v>338059</v>
      </c>
      <c r="F10" s="958">
        <v>1641938</v>
      </c>
      <c r="G10" s="959">
        <v>2683989</v>
      </c>
    </row>
    <row xmlns:x14ac="http://schemas.microsoft.com/office/spreadsheetml/2009/9/ac" r="11" x14ac:dyDescent="0.2">
      <c r="B11" s="822">
        <v>2006</v>
      </c>
      <c r="C11" s="960">
        <v>4681981</v>
      </c>
      <c r="D11" s="961">
        <v>18.288000106811523</v>
      </c>
      <c r="E11" s="962">
        <v>349575</v>
      </c>
      <c r="F11" s="963">
        <v>1650824</v>
      </c>
      <c r="G11" s="964">
        <v>2681582</v>
      </c>
    </row>
    <row xmlns:x14ac="http://schemas.microsoft.com/office/spreadsheetml/2009/9/ac" r="12" x14ac:dyDescent="0.2">
      <c r="B12" s="828">
        <v>2007</v>
      </c>
      <c r="C12" s="965">
        <v>4712627</v>
      </c>
      <c r="D12" s="966">
        <v>18.272001266479492</v>
      </c>
      <c r="E12" s="967">
        <v>351745</v>
      </c>
      <c r="F12" s="968">
        <v>1675661</v>
      </c>
      <c r="G12" s="969">
        <v>2685221</v>
      </c>
    </row>
    <row xmlns:x14ac="http://schemas.microsoft.com/office/spreadsheetml/2009/9/ac" r="13" x14ac:dyDescent="0.2">
      <c r="B13" s="834">
        <v>2008</v>
      </c>
      <c r="C13" s="970">
        <v>4742968</v>
      </c>
      <c r="D13" s="971">
        <v>18.256999969482422</v>
      </c>
      <c r="E13" s="972">
        <v>354004</v>
      </c>
      <c r="F13" s="973">
        <v>1704094</v>
      </c>
      <c r="G13" s="974">
        <v>2684870</v>
      </c>
    </row>
    <row xmlns:x14ac="http://schemas.microsoft.com/office/spreadsheetml/2009/9/ac" r="14" x14ac:dyDescent="0.2">
      <c r="B14" s="840">
        <v>2009</v>
      </c>
      <c r="C14" s="975">
        <v>4781219</v>
      </c>
      <c r="D14" s="976">
        <v>18.242000579833984</v>
      </c>
      <c r="E14" s="977">
        <v>357403</v>
      </c>
      <c r="F14" s="978">
        <v>1733999</v>
      </c>
      <c r="G14" s="979">
        <v>2689817</v>
      </c>
    </row>
    <row xmlns:x14ac="http://schemas.microsoft.com/office/spreadsheetml/2009/9/ac" r="15" x14ac:dyDescent="0.2">
      <c r="B15" s="846">
        <v>2010</v>
      </c>
      <c r="C15" s="980">
        <v>5181335</v>
      </c>
      <c r="D15" s="981">
        <v>18.22599983215332</v>
      </c>
      <c r="E15" s="982">
        <v>729481</v>
      </c>
      <c r="F15" s="983">
        <v>1759842</v>
      </c>
      <c r="G15" s="984">
        <v>2692012</v>
      </c>
    </row>
    <row xmlns:x14ac="http://schemas.microsoft.com/office/spreadsheetml/2009/9/ac" r="16" x14ac:dyDescent="0.2">
      <c r="B16" s="852">
        <v>2011</v>
      </c>
      <c r="C16" s="985">
        <v>5220705</v>
      </c>
      <c r="D16" s="986">
        <v>18.211000442504883</v>
      </c>
      <c r="E16" s="987">
        <v>737269</v>
      </c>
      <c r="F16" s="988">
        <v>1781728</v>
      </c>
      <c r="G16" s="989">
        <v>2701708</v>
      </c>
    </row>
    <row xmlns:x14ac="http://schemas.microsoft.com/office/spreadsheetml/2009/9/ac" r="17" x14ac:dyDescent="0.2">
      <c r="B17" s="858">
        <v>2012</v>
      </c>
      <c r="C17" s="990">
        <v>5262848</v>
      </c>
      <c r="D17" s="991">
        <v>18.196001052856445</v>
      </c>
      <c r="E17" s="992">
        <v>737826</v>
      </c>
      <c r="F17" s="993">
        <v>1802990</v>
      </c>
      <c r="G17" s="994">
        <v>2722032</v>
      </c>
    </row>
    <row xmlns:x14ac="http://schemas.microsoft.com/office/spreadsheetml/2009/9/ac" r="18" x14ac:dyDescent="0.2">
      <c r="B18" s="864">
        <v>2013</v>
      </c>
      <c r="C18" s="995">
        <v>5272364</v>
      </c>
      <c r="D18" s="996">
        <v>18.197999954223633</v>
      </c>
      <c r="E18" s="997">
        <v>727137</v>
      </c>
      <c r="F18" s="998">
        <v>1816831</v>
      </c>
      <c r="G18" s="999">
        <v>2728396</v>
      </c>
    </row>
    <row xmlns:x14ac="http://schemas.microsoft.com/office/spreadsheetml/2009/9/ac" r="19" x14ac:dyDescent="0.2">
      <c r="B19" s="870">
        <v>2014</v>
      </c>
      <c r="C19" s="1000">
        <v>5273942</v>
      </c>
      <c r="D19" s="1001">
        <v>18.218000411987305</v>
      </c>
      <c r="E19" s="1002">
        <v>711335</v>
      </c>
      <c r="F19" s="1003">
        <v>1824648</v>
      </c>
      <c r="G19" s="1004">
        <v>2737959</v>
      </c>
    </row>
    <row xmlns:x14ac="http://schemas.microsoft.com/office/spreadsheetml/2009/9/ac" r="20" x14ac:dyDescent="0.2">
      <c r="B20" s="876">
        <v>2015</v>
      </c>
      <c r="C20" s="1005">
        <v>5280758</v>
      </c>
      <c r="D20" s="1006">
        <v>18.256000518798828</v>
      </c>
      <c r="E20" s="1007">
        <v>702633</v>
      </c>
      <c r="F20" s="1008">
        <v>1823226</v>
      </c>
      <c r="G20" s="1009">
        <v>2754899</v>
      </c>
    </row>
    <row xmlns:x14ac="http://schemas.microsoft.com/office/spreadsheetml/2009/9/ac" r="21" x14ac:dyDescent="0.2">
      <c r="B21" s="882">
        <v>2016</v>
      </c>
      <c r="C21" s="1010">
        <v>5295175</v>
      </c>
      <c r="D21" s="1011">
        <v>18.311000823974609</v>
      </c>
      <c r="E21" s="1012">
        <v>707508</v>
      </c>
      <c r="F21" s="1013">
        <v>1807789</v>
      </c>
      <c r="G21" s="1014">
        <v>2779878</v>
      </c>
    </row>
    <row xmlns:x14ac="http://schemas.microsoft.com/office/spreadsheetml/2009/9/ac" r="22" x14ac:dyDescent="0.2">
      <c r="B22" s="888">
        <v>2017</v>
      </c>
      <c r="C22" s="1015">
        <v>5305774</v>
      </c>
      <c r="D22" s="1016">
        <v>18.384000778198242</v>
      </c>
      <c r="E22" s="1017">
        <v>707160</v>
      </c>
      <c r="F22" s="1018">
        <v>1788903</v>
      </c>
      <c r="G22" s="1019">
        <v>2809711</v>
      </c>
    </row>
    <row xmlns:x14ac="http://schemas.microsoft.com/office/spreadsheetml/2009/9/ac" r="23" x14ac:dyDescent="0.2">
      <c r="B23" s="894">
        <v>2018</v>
      </c>
      <c r="C23" s="1020">
        <v>5303166</v>
      </c>
      <c r="D23" s="1021">
        <v>18.47599983215332</v>
      </c>
      <c r="E23" s="1022">
        <v>691759</v>
      </c>
      <c r="F23" s="1023">
        <v>1773675</v>
      </c>
      <c r="G23" s="1024">
        <v>2837732</v>
      </c>
    </row>
    <row xmlns:x14ac="http://schemas.microsoft.com/office/spreadsheetml/2009/9/ac" r="24" x14ac:dyDescent="0.2">
      <c r="B24" s="900">
        <v>2019</v>
      </c>
      <c r="C24" s="1025">
        <v>5285243</v>
      </c>
      <c r="D24" s="1026">
        <v>18.584999084472656</v>
      </c>
      <c r="E24" s="1027">
        <v>671845</v>
      </c>
      <c r="F24" s="1028">
        <v>1758342</v>
      </c>
      <c r="G24" s="1029">
        <v>2855056</v>
      </c>
    </row>
    <row xmlns:x14ac="http://schemas.microsoft.com/office/spreadsheetml/2009/9/ac" r="25" x14ac:dyDescent="0.2">
      <c r="B25" s="906">
        <v>2020</v>
      </c>
      <c r="C25" s="1030">
        <v>5255330</v>
      </c>
      <c r="D25" s="1031">
        <v>18.713001251220703</v>
      </c>
      <c r="E25" s="1032">
        <v>656100</v>
      </c>
      <c r="F25" s="1033">
        <v>1738557</v>
      </c>
      <c r="G25" s="1034">
        <v>2860673</v>
      </c>
    </row>
    <row xmlns:x14ac="http://schemas.microsoft.com/office/spreadsheetml/2009/9/ac" r="26" x14ac:dyDescent="0.2">
      <c r="B26" s="912">
        <v>2021</v>
      </c>
      <c r="C26" s="1035">
        <v>5218103</v>
      </c>
      <c r="D26" s="1036">
        <v>18.860000610351563</v>
      </c>
      <c r="E26" s="1037">
        <v>643886</v>
      </c>
      <c r="F26" s="1038">
        <v>1719239</v>
      </c>
      <c r="G26" s="1039">
        <v>2854978</v>
      </c>
    </row>
    <row xmlns:x14ac="http://schemas.microsoft.com/office/spreadsheetml/2009/9/ac" r="27" x14ac:dyDescent="0.2">
      <c r="B27" s="918">
        <v>2022</v>
      </c>
      <c r="C27" s="919">
        <v>5172555</v>
      </c>
      <c r="D27" s="920">
        <v>19.025999069213867</v>
      </c>
      <c r="E27" s="921">
        <v>631870</v>
      </c>
      <c r="F27" s="922">
        <v>1692475</v>
      </c>
      <c r="G27" s="923">
        <v>2848210</v>
      </c>
    </row>
    <row xmlns:x14ac="http://schemas.microsoft.com/office/spreadsheetml/2009/9/ac" r="28" x14ac:dyDescent="0.2">
      <c r="B28" s="924">
        <v>2023</v>
      </c>
      <c r="C28" s="925">
        <v>5121045</v>
      </c>
      <c r="D28" s="926">
        <v>19.211000442504883</v>
      </c>
      <c r="E28" s="927">
        <v>620938</v>
      </c>
      <c r="F28" s="928">
        <v>1656390</v>
      </c>
      <c r="G28" s="929">
        <v>2843717</v>
      </c>
    </row>
    <row xmlns:x14ac="http://schemas.microsoft.com/office/spreadsheetml/2009/9/ac" r="29" x14ac:dyDescent="0.2">
      <c r="B29" s="191">
        <v>2024</v>
      </c>
      <c r="C29" s="357"/>
      <c r="D29" s="358"/>
      <c r="E29" s="359"/>
      <c r="F29" s="360"/>
      <c r="G29" s="361"/>
    </row>
    <row xmlns:x14ac="http://schemas.microsoft.com/office/spreadsheetml/2009/9/ac" r="30" x14ac:dyDescent="0.2">
      <c r="B30" s="190">
        <v>2025</v>
      </c>
      <c r="C30" s="357"/>
      <c r="D30" s="358"/>
      <c r="E30" s="359"/>
      <c r="F30" s="360"/>
      <c r="G30" s="361"/>
    </row>
    <row xmlns:x14ac="http://schemas.microsoft.com/office/spreadsheetml/2009/9/ac" r="31" x14ac:dyDescent="0.2">
      <c r="B31" s="191">
        <v>2026</v>
      </c>
      <c r="C31" s="357"/>
      <c r="D31" s="358"/>
      <c r="E31" s="359"/>
      <c r="F31" s="360"/>
      <c r="G31" s="361"/>
    </row>
    <row xmlns:x14ac="http://schemas.microsoft.com/office/spreadsheetml/2009/9/ac" r="32" x14ac:dyDescent="0.2">
      <c r="B32" s="190">
        <v>2027</v>
      </c>
      <c r="C32" s="357"/>
      <c r="D32" s="358"/>
      <c r="E32" s="359"/>
      <c r="F32" s="360"/>
      <c r="G32" s="361"/>
    </row>
    <row xmlns:x14ac="http://schemas.microsoft.com/office/spreadsheetml/2009/9/ac" r="33" x14ac:dyDescent="0.2">
      <c r="B33" s="191">
        <v>2028</v>
      </c>
      <c r="C33" s="357"/>
      <c r="D33" s="358"/>
      <c r="E33" s="359"/>
      <c r="F33" s="360"/>
      <c r="G33" s="361"/>
    </row>
    <row xmlns:x14ac="http://schemas.microsoft.com/office/spreadsheetml/2009/9/ac" r="34" x14ac:dyDescent="0.2">
      <c r="B34" s="190">
        <v>2029</v>
      </c>
      <c r="C34" s="357"/>
      <c r="D34" s="358"/>
      <c r="E34" s="359"/>
      <c r="F34" s="360"/>
      <c r="G34" s="361"/>
    </row>
    <row xmlns:x14ac="http://schemas.microsoft.com/office/spreadsheetml/2009/9/ac" r="35" x14ac:dyDescent="0.2">
      <c r="B35" s="191">
        <v>2030</v>
      </c>
      <c r="C35" s="195"/>
      <c r="D35" s="192"/>
      <c r="E35" s="196"/>
      <c r="F35" s="193"/>
      <c r="G35" s="194"/>
    </row>
    <row xmlns:x14ac="http://schemas.microsoft.com/office/spreadsheetml/2009/9/ac" r="36" ht="14.25" x14ac:dyDescent="0.2">
      <c r="B36" s="111" t="s">
        <v>197</v>
      </c>
      <c r="G36" s="109"/>
    </row>
    <row xmlns:x14ac="http://schemas.microsoft.com/office/spreadsheetml/2009/9/ac" r="37" ht="14.25" x14ac:dyDescent="0.2">
      <c r="B37" s="111" t="s">
        <v>222</v>
      </c>
    </row>
    <row xmlns:x14ac="http://schemas.microsoft.com/office/spreadsheetml/2009/9/ac" r="38" ht="14.25" x14ac:dyDescent="0.2">
      <c r="B38" s="111" t="s">
        <v>308</v>
      </c>
    </row>
    <row xmlns:x14ac="http://schemas.microsoft.com/office/spreadsheetml/2009/9/ac" r="39" x14ac:dyDescent="0.2">
      <c r="B39" s="409" t="s">
        <v>223</v>
      </c>
    </row>
    <row xmlns:x14ac="http://schemas.microsoft.com/office/spreadsheetml/2009/9/ac" r="41" x14ac:dyDescent="0.2">
      <c r="B41" s="11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1DD50-F83C-45FE-81C5-781749356C8D}">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2" customWidth="true"/>
  </cols>
  <sheetData>
    <row xmlns:x14ac="http://schemas.microsoft.com/office/spreadsheetml/2009/9/ac" r="2" ht="33" customHeight="true" x14ac:dyDescent="0.25">
      <c r="B2" s="581" t="s">
        <v>276</v>
      </c>
      <c r="C2" s="581"/>
    </row>
    <row xmlns:x14ac="http://schemas.microsoft.com/office/spreadsheetml/2009/9/ac" r="3" ht="6" customHeight="true" x14ac:dyDescent="0.25">
      <c r="B3" s="371"/>
    </row>
    <row xmlns:x14ac="http://schemas.microsoft.com/office/spreadsheetml/2009/9/ac" r="4" ht="30" customHeight="true" x14ac:dyDescent="0.25">
      <c r="B4" s="373" t="s">
        <v>277</v>
      </c>
      <c r="C4" s="374" t="s">
        <v>278</v>
      </c>
    </row>
    <row xmlns:x14ac="http://schemas.microsoft.com/office/spreadsheetml/2009/9/ac" r="5" ht="30" customHeight="true" x14ac:dyDescent="0.25">
      <c r="B5" s="373" t="s">
        <v>48</v>
      </c>
      <c r="C5" s="374" t="s">
        <v>279</v>
      </c>
    </row>
    <row xmlns:x14ac="http://schemas.microsoft.com/office/spreadsheetml/2009/9/ac" r="6" ht="30" customHeight="true" x14ac:dyDescent="0.25">
      <c r="B6" s="373" t="s">
        <v>280</v>
      </c>
      <c r="C6" s="374" t="s">
        <v>281</v>
      </c>
    </row>
    <row xmlns:x14ac="http://schemas.microsoft.com/office/spreadsheetml/2009/9/ac" r="7" ht="30" customHeight="true" x14ac:dyDescent="0.25">
      <c r="B7" s="373" t="s">
        <v>282</v>
      </c>
      <c r="C7" s="374" t="s">
        <v>283</v>
      </c>
    </row>
    <row xmlns:x14ac="http://schemas.microsoft.com/office/spreadsheetml/2009/9/ac" r="8" ht="30" customHeight="true" x14ac:dyDescent="0.25">
      <c r="B8" s="373" t="s">
        <v>146</v>
      </c>
      <c r="C8" s="374" t="s">
        <v>284</v>
      </c>
    </row>
    <row xmlns:x14ac="http://schemas.microsoft.com/office/spreadsheetml/2009/9/ac" r="9" ht="30" customHeight="true" x14ac:dyDescent="0.25">
      <c r="B9" s="373" t="s">
        <v>285</v>
      </c>
      <c r="C9" s="374" t="s">
        <v>286</v>
      </c>
    </row>
    <row xmlns:x14ac="http://schemas.microsoft.com/office/spreadsheetml/2009/9/ac" r="10" ht="30" customHeight="true" x14ac:dyDescent="0.25">
      <c r="B10" s="373" t="s">
        <v>150</v>
      </c>
      <c r="C10" s="374" t="s">
        <v>287</v>
      </c>
    </row>
    <row xmlns:x14ac="http://schemas.microsoft.com/office/spreadsheetml/2009/9/ac" r="11" s="377" customFormat="true" ht="6.75" customHeight="true" x14ac:dyDescent="0.25">
      <c r="B11" s="375"/>
      <c r="C11" s="376"/>
    </row>
    <row xmlns:x14ac="http://schemas.microsoft.com/office/spreadsheetml/2009/9/ac" r="12" s="379" customFormat="true" ht="11.25" x14ac:dyDescent="0.2">
      <c r="B12" s="378" t="s">
        <v>288</v>
      </c>
    </row>
    <row xmlns:x14ac="http://schemas.microsoft.com/office/spreadsheetml/2009/9/ac" r="13" x14ac:dyDescent="0.25">
      <c r="B13" s="378" t="s">
        <v>293</v>
      </c>
    </row>
    <row xmlns:x14ac="http://schemas.microsoft.com/office/spreadsheetml/2009/9/ac" r="14" x14ac:dyDescent="0.25">
      <c r="B14" s="380" t="s">
        <v>289</v>
      </c>
    </row>
    <row xmlns:x14ac="http://schemas.microsoft.com/office/spreadsheetml/2009/9/ac" r="15" ht="76.5" customHeight="true" x14ac:dyDescent="0.25">
      <c r="B15" s="582" t="s">
        <v>290</v>
      </c>
      <c r="C15" s="582"/>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A16C0-055B-42A7-83B9-826D30F4E2C1}">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4" customWidth="true"/>
    <col min="2" max="2" width="12.375" style="584" customWidth="true"/>
    <col min="3" max="8" width="9" style="584" customWidth="true"/>
    <col min="9" max="9" width="12.375" style="584" customWidth="true"/>
    <col min="10" max="15" width="9" style="584" customWidth="true"/>
    <col min="16" max="16" width="12.375" style="584" customWidth="true"/>
    <col min="17" max="22" width="9" style="584" customWidth="true"/>
    <col min="23" max="38" width="9" style="584"/>
    <col min="39" max="16384" width="9" style="592"/>
  </cols>
  <sheetData>
    <row xmlns:x14ac="http://schemas.microsoft.com/office/spreadsheetml/2009/9/ac" r="1" s="584" customFormat="true" x14ac:dyDescent="0.2">
      <c r="A1" s="583" t="s">
        <v>152</v>
      </c>
      <c r="B1" s="583"/>
      <c r="C1" s="583"/>
      <c r="D1" s="583"/>
      <c r="E1" s="583"/>
      <c r="F1" s="583"/>
      <c r="G1" s="583"/>
      <c r="H1" s="583"/>
      <c r="I1" s="583"/>
      <c r="J1" s="583"/>
      <c r="K1" s="583"/>
      <c r="L1" s="583"/>
      <c r="M1" s="583"/>
      <c r="N1" s="583"/>
      <c r="O1" s="583"/>
      <c r="P1" s="583"/>
      <c r="Q1" s="583"/>
      <c r="R1" s="583"/>
      <c r="S1" s="583"/>
      <c r="T1" s="583"/>
      <c r="U1" s="583"/>
      <c r="V1" s="583"/>
    </row>
    <row xmlns:x14ac="http://schemas.microsoft.com/office/spreadsheetml/2009/9/ac" r="2" s="584" customFormat="true" x14ac:dyDescent="0.2">
      <c r="A2" s="583"/>
      <c r="B2" s="583"/>
      <c r="C2" s="583"/>
      <c r="D2" s="583"/>
      <c r="E2" s="583"/>
      <c r="F2" s="583"/>
      <c r="G2" s="583"/>
      <c r="H2" s="583"/>
      <c r="I2" s="583"/>
      <c r="J2" s="583"/>
      <c r="K2" s="583"/>
      <c r="L2" s="583"/>
      <c r="M2" s="583"/>
      <c r="N2" s="583"/>
      <c r="O2" s="583"/>
      <c r="P2" s="583"/>
      <c r="Q2" s="583"/>
      <c r="R2" s="583"/>
      <c r="S2" s="583"/>
      <c r="T2" s="583"/>
      <c r="U2" s="583"/>
      <c r="V2" s="583"/>
    </row>
    <row xmlns:x14ac="http://schemas.microsoft.com/office/spreadsheetml/2009/9/ac" r="3" s="584" customFormat="true" ht="18" x14ac:dyDescent="0.2">
      <c r="A3" s="585"/>
      <c r="B3" s="585"/>
      <c r="C3" s="585"/>
      <c r="D3" s="585"/>
      <c r="E3" s="585"/>
      <c r="F3" s="585"/>
      <c r="G3" s="585"/>
      <c r="H3" s="585"/>
      <c r="I3" s="585"/>
      <c r="J3" s="585"/>
      <c r="K3" s="585"/>
      <c r="L3" s="585"/>
      <c r="M3" s="585"/>
      <c r="N3" s="585"/>
      <c r="O3" s="585"/>
      <c r="P3" s="585"/>
      <c r="Q3" s="585"/>
      <c r="R3" s="585"/>
      <c r="S3" s="585"/>
      <c r="T3" s="585"/>
      <c r="U3" s="585"/>
      <c r="V3" s="585"/>
    </row>
    <row xmlns:x14ac="http://schemas.microsoft.com/office/spreadsheetml/2009/9/ac" r="4" ht="15.75" x14ac:dyDescent="0.25">
      <c r="B4" s="586" t="s">
        <v>13</v>
      </c>
      <c r="E4" s="587"/>
      <c r="I4" s="588" t="s">
        <v>14</v>
      </c>
      <c r="P4" s="589" t="s">
        <v>15</v>
      </c>
    </row>
    <row xmlns:x14ac="http://schemas.microsoft.com/office/spreadsheetml/2009/9/ac" r="6" x14ac:dyDescent="0.2">
      <c r="G6" s="590"/>
      <c r="H6" s="590"/>
      <c r="I6" s="590"/>
      <c r="K6" s="590"/>
      <c r="L6" s="590"/>
    </row>
    <row xmlns:x14ac="http://schemas.microsoft.com/office/spreadsheetml/2009/9/ac" r="7" ht="15.75" x14ac:dyDescent="0.2">
      <c r="G7" s="590"/>
      <c r="H7" s="590"/>
      <c r="I7" s="590"/>
      <c r="K7" s="591"/>
      <c r="L7" s="590"/>
    </row>
    <row xmlns:x14ac="http://schemas.microsoft.com/office/spreadsheetml/2009/9/ac" r="8" x14ac:dyDescent="0.2">
      <c r="G8" s="590"/>
      <c r="H8" s="590"/>
      <c r="I8" s="590"/>
      <c r="K8" s="590"/>
      <c r="L8" s="590"/>
    </row>
    <row xmlns:x14ac="http://schemas.microsoft.com/office/spreadsheetml/2009/9/ac" r="9" x14ac:dyDescent="0.2">
      <c r="G9" s="590"/>
      <c r="H9" s="590"/>
      <c r="I9" s="590"/>
      <c r="K9" s="590"/>
      <c r="L9" s="590"/>
    </row>
    <row xmlns:x14ac="http://schemas.microsoft.com/office/spreadsheetml/2009/9/ac" r="10" x14ac:dyDescent="0.2">
      <c r="G10" s="590"/>
      <c r="H10" s="590"/>
      <c r="I10" s="590"/>
      <c r="K10" s="590"/>
      <c r="L10" s="590"/>
    </row>
    <row xmlns:x14ac="http://schemas.microsoft.com/office/spreadsheetml/2009/9/ac" r="11" x14ac:dyDescent="0.2">
      <c r="G11" s="590"/>
      <c r="H11" s="590"/>
      <c r="I11" s="590"/>
      <c r="K11" s="590"/>
      <c r="L11" s="590"/>
    </row>
    <row xmlns:x14ac="http://schemas.microsoft.com/office/spreadsheetml/2009/9/ac" r="12" x14ac:dyDescent="0.2">
      <c r="G12" s="590"/>
      <c r="H12" s="590"/>
      <c r="I12" s="590"/>
      <c r="K12" s="590"/>
      <c r="L12" s="590"/>
    </row>
    <row xmlns:x14ac="http://schemas.microsoft.com/office/spreadsheetml/2009/9/ac" r="13" x14ac:dyDescent="0.2">
      <c r="G13" s="590"/>
      <c r="H13" s="590"/>
      <c r="I13" s="590"/>
      <c r="K13" s="590"/>
      <c r="L13" s="590"/>
    </row>
    <row xmlns:x14ac="http://schemas.microsoft.com/office/spreadsheetml/2009/9/ac" r="14" x14ac:dyDescent="0.2">
      <c r="G14" s="590"/>
      <c r="H14" s="590"/>
      <c r="I14" s="590"/>
      <c r="K14" s="590"/>
      <c r="L14" s="590"/>
    </row>
    <row xmlns:x14ac="http://schemas.microsoft.com/office/spreadsheetml/2009/9/ac" r="15" x14ac:dyDescent="0.2">
      <c r="G15" s="590"/>
      <c r="H15" s="590"/>
      <c r="I15" s="590"/>
      <c r="K15" s="590"/>
      <c r="L15" s="590"/>
    </row>
    <row xmlns:x14ac="http://schemas.microsoft.com/office/spreadsheetml/2009/9/ac" r="16" x14ac:dyDescent="0.2">
      <c r="G16" s="590"/>
      <c r="H16" s="590"/>
      <c r="I16" s="590"/>
      <c r="K16" s="590"/>
      <c r="L16" s="590"/>
    </row>
    <row xmlns:x14ac="http://schemas.microsoft.com/office/spreadsheetml/2009/9/ac" r="17" x14ac:dyDescent="0.2">
      <c r="G17" s="590"/>
      <c r="H17" s="590"/>
      <c r="I17" s="590"/>
      <c r="K17" s="590"/>
      <c r="L17" s="590"/>
    </row>
    <row xmlns:x14ac="http://schemas.microsoft.com/office/spreadsheetml/2009/9/ac" r="18" x14ac:dyDescent="0.2">
      <c r="G18" s="590"/>
      <c r="H18" s="590"/>
      <c r="I18" s="590"/>
      <c r="K18" s="590"/>
      <c r="L18" s="590"/>
    </row>
    <row xmlns:x14ac="http://schemas.microsoft.com/office/spreadsheetml/2009/9/ac" r="19" x14ac:dyDescent="0.2">
      <c r="G19" s="590"/>
      <c r="H19" s="590"/>
      <c r="I19" s="590"/>
      <c r="K19" s="590"/>
      <c r="L19" s="590"/>
    </row>
    <row xmlns:x14ac="http://schemas.microsoft.com/office/spreadsheetml/2009/9/ac" r="20" x14ac:dyDescent="0.2">
      <c r="G20" s="590"/>
      <c r="H20" s="590"/>
      <c r="I20" s="590"/>
      <c r="K20" s="590"/>
      <c r="L20" s="590"/>
    </row>
    <row xmlns:x14ac="http://schemas.microsoft.com/office/spreadsheetml/2009/9/ac" r="21" x14ac:dyDescent="0.2">
      <c r="G21" s="590"/>
      <c r="H21" s="590"/>
      <c r="I21" s="590"/>
      <c r="K21" s="590"/>
      <c r="L21" s="590"/>
    </row>
    <row xmlns:x14ac="http://schemas.microsoft.com/office/spreadsheetml/2009/9/ac" r="23" x14ac:dyDescent="0.2">
      <c r="B23" s="593"/>
    </row>
    <row xmlns:x14ac="http://schemas.microsoft.com/office/spreadsheetml/2009/9/ac" r="25" x14ac:dyDescent="0.2">
      <c r="B25" s="594"/>
      <c r="C25" s="594" t="str">
        <f>+IF(OR((C28="National*"),(D28="Urban*"),(E28="Rural*"),(F28="Pre-primary*"),(G28="Primary*"),(H28="Secondary^"),(C28="National*^"),(D28="Urban*^"),(E28="Rural*^"),(F28="Pre-primary*^"),(G28="Primary*^"),(H28="Secondary*^")),"*No basic service estimate available","")</f>
        <v>*No basic service estimate available</v>
      </c>
      <c r="J25" s="594" t="str">
        <f>+IF(OR((J28="National*"),(K28="Urban*"),(L28="Rural*"),(M28="Pre-primary*"),(N28="Primary*"),(O28="Secondary^"),(J28="National*^"),(K28="Urban*^"),(L28="Rural*^"),(M28="Pre-primary*^"),(N28="Primary*^"),(O28="Secondary*^")),"*No basic service estimate available","")</f>
        <v>*No basic service estimate available</v>
      </c>
      <c r="Q25" s="594"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3"/>
      <c r="C26" s="594" t="str">
        <f>+IF(OR((C28="National*^"),(D28="Urban*^"),(E28="Rural*^"),(F28="Pre-primary*^"),(G28="Primary*^"),(H28="Secondary*^")),"^Facilities that cannot be classified as improved or unimproved are treated as limited","")</f>
        <v/>
      </c>
      <c r="J26" s="594" t="str">
        <f>+IF(OR((J28="National*^"),(K28="Urban*^"),(L28="Rural*^"),(M28="Pre-primary*^"),(N28="Primary*^"),(O28="Secondary*^")),"^Facilities that cannot be classified as improved or unimproved are treated as limited","")</f>
        <v/>
      </c>
      <c r="Q26" s="594" t="str">
        <f>+IF(OR((Q28="National*^"),(R28="Urban*^"),(S28="Rural*^"),(T28="Pre-primary*^"),(U28="Primary*^"),(V28="Secondary*^")),"^Facilities that cannot be classified as having water or not are treated as limited","")</f>
        <v/>
      </c>
    </row>
    <row xmlns:x14ac="http://schemas.microsoft.com/office/spreadsheetml/2009/9/ac" r="27" x14ac:dyDescent="0.2">
      <c r="B27" s="595" t="str">
        <f>+Introduction!C7</f>
        <v>Sri Lanka</v>
      </c>
      <c r="C27" s="596" t="s">
        <v>216</v>
      </c>
      <c r="D27" s="596"/>
      <c r="E27" s="596"/>
      <c r="F27" s="596"/>
      <c r="G27" s="596"/>
      <c r="H27" s="596"/>
      <c r="I27" s="597" t="str">
        <f>+B27</f>
        <v>Sri Lanka</v>
      </c>
      <c r="J27" s="598" t="s">
        <v>14</v>
      </c>
      <c r="K27" s="599"/>
      <c r="L27" s="599"/>
      <c r="M27" s="599"/>
      <c r="N27" s="599"/>
      <c r="O27" s="599"/>
      <c r="P27" s="600" t="str">
        <f>+B27</f>
        <v>Sri Lanka</v>
      </c>
      <c r="Q27" s="601" t="s">
        <v>15</v>
      </c>
      <c r="R27" s="601"/>
      <c r="S27" s="601"/>
      <c r="T27" s="601"/>
      <c r="U27" s="601"/>
      <c r="V27" s="602"/>
      <c r="AM27" s="584"/>
      <c r="AN27" s="584"/>
      <c r="AO27" s="584"/>
      <c r="AP27" s="584"/>
      <c r="AQ27" s="584"/>
      <c r="AR27" s="584"/>
      <c r="AS27" s="584"/>
      <c r="AT27" s="584"/>
      <c r="AU27" s="584"/>
    </row>
    <row xmlns:x14ac="http://schemas.microsoft.com/office/spreadsheetml/2009/9/ac" r="28" x14ac:dyDescent="0.2">
      <c r="B28" s="603"/>
      <c r="C28" s="604" t="str">
        <f>IF(AND(C30=0.0000000001,C31=0.0000000001,C32=0.0000000001), "National*",IF(AND(C30=0.0000000001,ISNUMBER(C32)),"National*", "National"))</f>
        <v>National</v>
      </c>
      <c r="D28" s="605" t="str">
        <f>IF(AND(D30=0.0000000001,D31=0.0000000001,D32=0.0000000001), "Urban*",IF(AND(D30=0.0000000001,ISNUMBER(D32)),"Urban*", "Urban"))</f>
        <v>Urban*</v>
      </c>
      <c r="E28" s="605" t="str">
        <f>IF(AND(E30=0.0000000001,E31=0.0000000001,E32=0.0000000001), "Rural*",IF(AND(E30=0.0000000001,ISNUMBER(E32)),"Rural*", "Rural"))</f>
        <v>Rural*</v>
      </c>
      <c r="F28" s="605" t="str">
        <f>IF(AND(F30=0.0000000001,F31=0.0000000001,F32=0.0000000001), "Pre-primary*",IF(AND(F30=0.0000000001,ISNUMBER(F32)),"Pre-primary*", "Pre-primary"))</f>
        <v>Pre-primary*</v>
      </c>
      <c r="G28" s="605" t="str">
        <f>IF(AND(G30=0.0000000001,G31=0.0000000001,G32=0.0000000001), "Primary*",IF(AND(G30=0.0000000001,ISNUMBER(G32)),"Primary*", "Primary"))</f>
        <v>Primary</v>
      </c>
      <c r="H28" s="605" t="str">
        <f>IF(AND(H30=0.0000000001,H31=0.0000000001,H32=0.0000000001), "Secondary*",IF(AND(H30=0.0000000001,ISNUMBER(H32)),"Secondary*", "Secondary"))</f>
        <v>Secondary</v>
      </c>
      <c r="I28" s="603"/>
      <c r="J28" s="606" t="str">
        <f>IF(AND(J30=0.0000000001,J31=0.0000000001,J32=0.0000000001), "National*",IF(AND(J30=0.0000000001,ISNUMBER(J32)),"National*", "National"))</f>
        <v>National</v>
      </c>
      <c r="K28" s="605" t="str">
        <f>IF(AND(K30=0.0000000001,K31=0.0000000001,K32=0.0000000001), "Urban*",IF(AND(K30=0.0000000001,ISNUMBER(K32)),"Urban*", "Urban"))</f>
        <v>Urban*</v>
      </c>
      <c r="L28" s="605" t="str">
        <f>IF(AND(L30=0.0000000001,L31=0.0000000001,L32=0.0000000001), "Rural*",IF(AND(L30=0.0000000001,ISNUMBER(L32)),"Rural*", "Rural"))</f>
        <v>Rural*</v>
      </c>
      <c r="M28" s="605" t="str">
        <f>IF(AND(M30=0.0000000001,M31=0.0000000001,M32=0.0000000001), "Pre-primary*",IF(AND(M30=0.0000000001,ISNUMBER(M32)),"Pre-primary*", "Pre-primary"))</f>
        <v>Pre-primary*</v>
      </c>
      <c r="N28" s="605" t="str">
        <f>IF(AND(N30=0.0000000001,N31=0.0000000001,N32=0.0000000001), "Primary*",IF(AND(N30=0.0000000001,ISNUMBER(N32)),"Primary*", "Primary"))</f>
        <v>Primary</v>
      </c>
      <c r="O28" s="605" t="str">
        <f>IF(AND(O30=0.0000000001,O31=0.0000000001,O32=0.0000000001), "Secondary*",IF(AND(O30=0.0000000001,ISNUMBER(O32)),"Secondary*", "Secondary"))</f>
        <v>Secondary</v>
      </c>
      <c r="P28" s="607"/>
      <c r="Q28" s="608" t="str">
        <f>IF(AND(Q30=0.0000000001,Q31=0.0000000001,Q32=0.0000000001), "National*",IF(AND(Q30=0.0000000001,ISNUMBER(Q32)),"National*", "National"))</f>
        <v>National</v>
      </c>
      <c r="R28" s="605" t="str">
        <f>IF(AND(R30=0.0000000001,R31=0.0000000001,R32=0.0000000001), "Urban*",IF(AND(R30=0.0000000001,ISNUMBER(R32)),"Urban*", "Urban"))</f>
        <v>Urban*</v>
      </c>
      <c r="S28" s="605" t="str">
        <f>IF(AND(S30=0.0000000001,S31=0.0000000001,S32=0.0000000001), "Rural*",IF(AND(S30=0.0000000001,ISNUMBER(S32)),"Rural*", "Rural"))</f>
        <v>Rural*</v>
      </c>
      <c r="T28" s="605" t="str">
        <f>IF(AND(T30=0.0000000001,T31=0.0000000001,T32=0.0000000001), "Pre-primary*",IF(AND(T30=0.0000000001,ISNUMBER(T32)),"Pre-primary*", "Pre-primary"))</f>
        <v>Pre-primary*</v>
      </c>
      <c r="U28" s="605" t="str">
        <f>IF(AND(U30=0.0000000001,U31=0.0000000001,U32=0.0000000001), "Primary*",IF(AND(U30=0.0000000001,ISNUMBER(U32)),"Primary*", "Primary"))</f>
        <v>Primary*</v>
      </c>
      <c r="V28" s="609" t="str">
        <f>IF(AND(V30=0.0000000001,V31=0.0000000001,V32=0.0000000001), "Secondary*",IF(AND(V30=0.0000000001,ISNUMBER(V32)),"Secondary*", "Secondary"))</f>
        <v>Secondary*</v>
      </c>
      <c r="AM28" s="584"/>
      <c r="AN28" s="584"/>
      <c r="AO28" s="584"/>
      <c r="AP28" s="584"/>
      <c r="AQ28" s="584"/>
      <c r="AR28" s="584"/>
      <c r="AS28" s="584"/>
      <c r="AT28" s="584"/>
      <c r="AU28" s="584"/>
    </row>
    <row xmlns:x14ac="http://schemas.microsoft.com/office/spreadsheetml/2009/9/ac" r="29" ht="15.75" thickBot="true" x14ac:dyDescent="0.25">
      <c r="B29" s="603"/>
      <c r="C29" s="610">
        <f>IF(ISNUMBER(Regressions!B4), Regressions!B4, "-")</f>
        <v>2023</v>
      </c>
      <c r="D29" s="611">
        <f>C29</f>
        <v>2023</v>
      </c>
      <c r="E29" s="611">
        <f>D29</f>
        <v>2023</v>
      </c>
      <c r="F29" s="611">
        <f>E29</f>
        <v>2023</v>
      </c>
      <c r="G29" s="611">
        <f>F29</f>
        <v>2023</v>
      </c>
      <c r="H29" s="611">
        <f>F29</f>
        <v>2023</v>
      </c>
      <c r="I29" s="603"/>
      <c r="J29" s="612">
        <f>IF(ISNUMBER(Regressions!K4), Regressions!K4, "-")</f>
        <v>2023</v>
      </c>
      <c r="K29" s="613">
        <f>J29</f>
        <v>2023</v>
      </c>
      <c r="L29" s="613">
        <f>K29</f>
        <v>2023</v>
      </c>
      <c r="M29" s="613">
        <f>L29</f>
        <v>2023</v>
      </c>
      <c r="N29" s="613">
        <f>M29</f>
        <v>2023</v>
      </c>
      <c r="O29" s="613">
        <f>M29</f>
        <v>2023</v>
      </c>
      <c r="P29" s="607"/>
      <c r="Q29" s="614">
        <f>IF(ISNUMBER(Regressions!T4), Regressions!T4, "-")</f>
        <v>2023</v>
      </c>
      <c r="R29" s="615">
        <f>Q29</f>
        <v>2023</v>
      </c>
      <c r="S29" s="615">
        <f>R29</f>
        <v>2023</v>
      </c>
      <c r="T29" s="615">
        <f>S29</f>
        <v>2023</v>
      </c>
      <c r="U29" s="615">
        <f>T29</f>
        <v>2023</v>
      </c>
      <c r="V29" s="616">
        <f>T29</f>
        <v>2023</v>
      </c>
      <c r="AM29" s="584"/>
      <c r="AN29" s="584"/>
      <c r="AO29" s="584"/>
      <c r="AP29" s="584"/>
      <c r="AQ29" s="584"/>
      <c r="AR29" s="584"/>
      <c r="AS29" s="584"/>
      <c r="AT29" s="584"/>
      <c r="AU29" s="584"/>
    </row>
    <row xmlns:x14ac="http://schemas.microsoft.com/office/spreadsheetml/2009/9/ac" r="30" x14ac:dyDescent="0.2">
      <c r="B30" s="617" t="s">
        <v>155</v>
      </c>
      <c r="C30" s="618">
        <f>IF(ISNUMBER(Regressions!C4), Regressions!C4, 0.0000000001)</f>
        <v>87.038398130000004</v>
      </c>
      <c r="D30" s="618">
        <f>IF(ISNUMBER(Regressions!D4), Regressions!D4, 0.0000000001)</f>
        <v>1E-10</v>
      </c>
      <c r="E30" s="618">
        <f>IF(ISNUMBER(Regressions!E4), Regressions!E4, 0.0000000001)</f>
        <v>1E-10</v>
      </c>
      <c r="F30" s="618">
        <f>IF(ISNUMBER(Regressions!F4), Regressions!F4, 0.0000000001)</f>
        <v>1E-10</v>
      </c>
      <c r="G30" s="618">
        <f>IF(ISNUMBER(Regressions!G4), Regressions!G4, 0.0000000001)</f>
        <v>88.112306099999998</v>
      </c>
      <c r="H30" s="618">
        <f>IF(ISNUMBER(Regressions!H4), Regressions!H4, 0.0000000001)</f>
        <v>88.657562659999996</v>
      </c>
      <c r="I30" s="619" t="s">
        <v>155</v>
      </c>
      <c r="J30" s="618">
        <f>IF(ISNUMBER(Regressions!L4), Regressions!L4,0.0000000001)</f>
        <v>89.911347829999997</v>
      </c>
      <c r="K30" s="618">
        <f>IF(ISNUMBER(Regressions!M4), Regressions!M4,0.0000000001)</f>
        <v>1E-10</v>
      </c>
      <c r="L30" s="618">
        <f>IF(ISNUMBER(Regressions!N4), Regressions!N4,0.0000000001)</f>
        <v>1E-10</v>
      </c>
      <c r="M30" s="618">
        <f>IF(ISNUMBER(Regressions!O4), Regressions!O4,0.0000000001)</f>
        <v>1E-10</v>
      </c>
      <c r="N30" s="618">
        <f>IF(ISNUMBER(Regressions!P4), Regressions!P4,0.0000000001)</f>
        <v>90.171563710000001</v>
      </c>
      <c r="O30" s="618">
        <f>IF(ISNUMBER(Regressions!Q4), Regressions!Q4,0.0000000001)</f>
        <v>93.544283649999997</v>
      </c>
      <c r="P30" s="620" t="s">
        <v>155</v>
      </c>
      <c r="Q30" s="618">
        <f>IF(ISNUMBER(Regressions!U4), Regressions!U4,0.0000000001)</f>
        <v>87.102508389999997</v>
      </c>
      <c r="R30" s="618">
        <f>IF(ISNUMBER(Regressions!V4), Regressions!V4,0.0000000001)</f>
        <v>1E-10</v>
      </c>
      <c r="S30" s="618">
        <f>IF(ISNUMBER(Regressions!W4), Regressions!W4,0.0000000001)</f>
        <v>1E-10</v>
      </c>
      <c r="T30" s="618">
        <f>IF(ISNUMBER(Regressions!X4), Regressions!X4,0.0000000001)</f>
        <v>1E-10</v>
      </c>
      <c r="U30" s="618">
        <f>IF(ISNUMBER(Regressions!Y4), Regressions!Y4,0.0000000001)</f>
        <v>1E-10</v>
      </c>
      <c r="V30" s="621">
        <f>IF(ISNUMBER(Regressions!Z4), Regressions!Z4,0.0000000001)</f>
        <v>1E-10</v>
      </c>
      <c r="AM30" s="584"/>
      <c r="AN30" s="584"/>
      <c r="AO30" s="584"/>
      <c r="AP30" s="584"/>
      <c r="AQ30" s="584"/>
      <c r="AR30" s="584"/>
      <c r="AS30" s="584"/>
      <c r="AT30" s="584"/>
      <c r="AU30" s="584"/>
    </row>
    <row xmlns:x14ac="http://schemas.microsoft.com/office/spreadsheetml/2009/9/ac" r="31" x14ac:dyDescent="0.2">
      <c r="B31" s="622" t="s">
        <v>156</v>
      </c>
      <c r="C31" s="618">
        <f>IF(ISNUMBER(Regressions!C5), Regressions!C5, 0.0000000001)</f>
        <v>6.1838448880000003</v>
      </c>
      <c r="D31" s="618">
        <f>IF(ISNUMBER(Regressions!D5), Regressions!D5, 0.0000000001)</f>
        <v>1E-10</v>
      </c>
      <c r="E31" s="618">
        <f>IF(ISNUMBER(Regressions!E5), Regressions!E5, 0.0000000001)</f>
        <v>1E-10</v>
      </c>
      <c r="F31" s="618">
        <f>IF(ISNUMBER(Regressions!F5), Regressions!F5, 0.0000000001)</f>
        <v>1E-10</v>
      </c>
      <c r="G31" s="618">
        <f>IF(ISNUMBER(Regressions!G5), Regressions!G5, 0.0000000001)</f>
        <v>1E-10</v>
      </c>
      <c r="H31" s="618">
        <f>IF(ISNUMBER(Regressions!H5), Regressions!H5, 0.0000000001)</f>
        <v>1E-10</v>
      </c>
      <c r="I31" s="623" t="s">
        <v>156</v>
      </c>
      <c r="J31" s="618">
        <f>IF(ISNUMBER(Regressions!L5), Regressions!L5,0.0000000001)</f>
        <v>9.9623404670000006</v>
      </c>
      <c r="K31" s="618">
        <f>IF(ISNUMBER(Regressions!M5), Regressions!M5,0.0000000001)</f>
        <v>1E-10</v>
      </c>
      <c r="L31" s="618">
        <f>IF(ISNUMBER(Regressions!N5), Regressions!N5,0.0000000001)</f>
        <v>1E-10</v>
      </c>
      <c r="M31" s="618">
        <f>IF(ISNUMBER(Regressions!O5), Regressions!O5,0.0000000001)</f>
        <v>1E-10</v>
      </c>
      <c r="N31" s="618">
        <f>IF(ISNUMBER(Regressions!P5), Regressions!P5,0.0000000001)</f>
        <v>1E-10</v>
      </c>
      <c r="O31" s="618">
        <f>IF(ISNUMBER(Regressions!Q5), Regressions!Q5,0.0000000001)</f>
        <v>6.4557163480000002</v>
      </c>
      <c r="P31" s="624" t="s">
        <v>156</v>
      </c>
      <c r="Q31" s="618">
        <f>IF(ISNUMBER(Regressions!U5), Regressions!U5,0.0000000001)</f>
        <v>12.15682402</v>
      </c>
      <c r="R31" s="618">
        <f>IF(ISNUMBER(Regressions!V5), Regressions!V5,0.0000000001)</f>
        <v>1E-10</v>
      </c>
      <c r="S31" s="618">
        <f>IF(ISNUMBER(Regressions!W5), Regressions!W5,0.0000000001)</f>
        <v>1E-10</v>
      </c>
      <c r="T31" s="618">
        <f>IF(ISNUMBER(Regressions!X5), Regressions!X5,0.0000000001)</f>
        <v>1E-10</v>
      </c>
      <c r="U31" s="618">
        <f>IF(ISNUMBER(Regressions!Y5), Regressions!Y5,0.0000000001)</f>
        <v>1E-10</v>
      </c>
      <c r="V31" s="621">
        <f>IF(ISNUMBER(Regressions!Z5), Regressions!Z5,0.0000000001)</f>
        <v>1E-10</v>
      </c>
      <c r="AM31" s="584"/>
      <c r="AN31" s="584"/>
      <c r="AO31" s="584"/>
      <c r="AP31" s="584"/>
      <c r="AQ31" s="584"/>
      <c r="AR31" s="584"/>
      <c r="AS31" s="584"/>
      <c r="AT31" s="584"/>
      <c r="AU31" s="584"/>
    </row>
    <row xmlns:x14ac="http://schemas.microsoft.com/office/spreadsheetml/2009/9/ac" r="32" x14ac:dyDescent="0.2">
      <c r="B32" s="622" t="s">
        <v>154</v>
      </c>
      <c r="C32" s="618">
        <f>IF(ISNUMBER(Regressions!C6), Regressions!C6, 0.0000000001)</f>
        <v>6.7777569839999998</v>
      </c>
      <c r="D32" s="618">
        <f>IF(ISNUMBER(Regressions!D6), Regressions!D6, 0.0000000001)</f>
        <v>1E-10</v>
      </c>
      <c r="E32" s="618">
        <f>IF(ISNUMBER(Regressions!E6), Regressions!E6, 0.0000000001)</f>
        <v>1E-10</v>
      </c>
      <c r="F32" s="618">
        <f>IF(ISNUMBER(Regressions!F6), Regressions!F6, 0.0000000001)</f>
        <v>1E-10</v>
      </c>
      <c r="G32" s="618">
        <f>IF(ISNUMBER(Regressions!G6), Regressions!G6, 0.0000000001)</f>
        <v>1E-10</v>
      </c>
      <c r="H32" s="618">
        <f>IF(ISNUMBER(Regressions!H6), Regressions!H6, 0.0000000001)</f>
        <v>1E-10</v>
      </c>
      <c r="I32" s="625" t="s">
        <v>154</v>
      </c>
      <c r="J32" s="618">
        <f>IF(ISNUMBER(Regressions!L6), Regressions!L6,0.0000000001)</f>
        <v>0.12631169840000001</v>
      </c>
      <c r="K32" s="618">
        <f>IF(ISNUMBER(Regressions!M6), Regressions!M6,0.0000000001)</f>
        <v>1E-10</v>
      </c>
      <c r="L32" s="618">
        <f>IF(ISNUMBER(Regressions!N6), Regressions!N6,0.0000000001)</f>
        <v>1E-10</v>
      </c>
      <c r="M32" s="618">
        <f>IF(ISNUMBER(Regressions!O6), Regressions!O6,0.0000000001)</f>
        <v>1E-10</v>
      </c>
      <c r="N32" s="618">
        <f>IF(ISNUMBER(Regressions!P6), Regressions!P6,0.0000000001)</f>
        <v>1E-10</v>
      </c>
      <c r="O32" s="618">
        <f>IF(ISNUMBER(Regressions!Q6), Regressions!Q6,0.0000000001)</f>
        <v>0</v>
      </c>
      <c r="P32" s="626" t="s">
        <v>154</v>
      </c>
      <c r="Q32" s="618">
        <f>IF(ISNUMBER(Regressions!U6), Regressions!U6,0.0000000001)</f>
        <v>0.74066758840000002</v>
      </c>
      <c r="R32" s="618">
        <f>IF(ISNUMBER(Regressions!V6), Regressions!V6,0.0000000001)</f>
        <v>1E-10</v>
      </c>
      <c r="S32" s="618">
        <f>IF(ISNUMBER(Regressions!W6), Regressions!W6,0.0000000001)</f>
        <v>1E-10</v>
      </c>
      <c r="T32" s="618">
        <f>IF(ISNUMBER(Regressions!X6), Regressions!X6,0.0000000001)</f>
        <v>1E-10</v>
      </c>
      <c r="U32" s="618">
        <f>IF(ISNUMBER(Regressions!Y6), Regressions!Y6,0.0000000001)</f>
        <v>1E-10</v>
      </c>
      <c r="V32" s="621">
        <f>IF(ISNUMBER(Regressions!Z6), Regressions!Z6,0.0000000001)</f>
        <v>1E-10</v>
      </c>
      <c r="AM32" s="584"/>
      <c r="AN32" s="584"/>
      <c r="AO32" s="584"/>
      <c r="AP32" s="584"/>
      <c r="AQ32" s="584"/>
      <c r="AR32" s="584"/>
      <c r="AS32" s="584"/>
      <c r="AT32" s="584"/>
      <c r="AU32" s="584"/>
    </row>
    <row xmlns:x14ac="http://schemas.microsoft.com/office/spreadsheetml/2009/9/ac" r="33" ht="15.75" thickBot="true" x14ac:dyDescent="0.25">
      <c r="B33" s="627" t="s">
        <v>217</v>
      </c>
      <c r="C33" s="628">
        <f>IF(ISNUMBER(Regressions!C7), Regressions!C7, 0.0000000001)</f>
        <v>0</v>
      </c>
      <c r="D33" s="628">
        <f>IF(ISNUMBER(Regressions!D7), Regressions!D7, 0.0000000001)</f>
        <v>100</v>
      </c>
      <c r="E33" s="628">
        <f>IF(ISNUMBER(Regressions!E7), Regressions!E7, 0.0000000001)</f>
        <v>100</v>
      </c>
      <c r="F33" s="628">
        <f>IF(ISNUMBER(Regressions!F7), Regressions!F7, 0.0000000001)</f>
        <v>100</v>
      </c>
      <c r="G33" s="628">
        <f>IF(ISNUMBER(Regressions!G7), Regressions!G7, 0.0000000001)</f>
        <v>11.8876939</v>
      </c>
      <c r="H33" s="628">
        <f>IF(ISNUMBER(Regressions!H7), Regressions!H7, 0.0000000001)</f>
        <v>11.34243734</v>
      </c>
      <c r="I33" s="629" t="s">
        <v>217</v>
      </c>
      <c r="J33" s="630">
        <f>IF(ISNUMBER(Regressions!L7), Regressions!L7,0.0000000001)</f>
        <v>0</v>
      </c>
      <c r="K33" s="628">
        <f>IF(ISNUMBER(Regressions!M7), Regressions!M7,0.0000000001)</f>
        <v>100</v>
      </c>
      <c r="L33" s="628">
        <f>IF(ISNUMBER(Regressions!N7), Regressions!N7,0.0000000001)</f>
        <v>100</v>
      </c>
      <c r="M33" s="628">
        <f>IF(ISNUMBER(Regressions!O7), Regressions!O7,0.0000000001)</f>
        <v>100</v>
      </c>
      <c r="N33" s="628">
        <f>IF(ISNUMBER(Regressions!P7), Regressions!P7,0.0000000001)</f>
        <v>9.8284362860000005</v>
      </c>
      <c r="O33" s="628">
        <f>IF(ISNUMBER(Regressions!Q7), Regressions!Q7,0.0000000001)</f>
        <v>0</v>
      </c>
      <c r="P33" s="631" t="s">
        <v>217</v>
      </c>
      <c r="Q33" s="630">
        <f>IF(ISNUMBER(Regressions!U7), Regressions!U7,0.0000000001)</f>
        <v>0</v>
      </c>
      <c r="R33" s="630">
        <f>IF(ISNUMBER(Regressions!V7), Regressions!V7,0.0000000001)</f>
        <v>100</v>
      </c>
      <c r="S33" s="628">
        <f>IF(ISNUMBER(Regressions!W7), Regressions!W7,0.0000000001)</f>
        <v>100</v>
      </c>
      <c r="T33" s="628">
        <f>IF(ISNUMBER(Regressions!X7), Regressions!X7,0.0000000001)</f>
        <v>100</v>
      </c>
      <c r="U33" s="628">
        <f>IF(ISNUMBER(Regressions!Y7), Regressions!Y7,0.0000000001)</f>
        <v>100</v>
      </c>
      <c r="V33" s="632">
        <f>IF(ISNUMBER(Regressions!Z7), Regressions!Z7,0.0000000001)</f>
        <v>100</v>
      </c>
    </row>
    <row xmlns:x14ac="http://schemas.microsoft.com/office/spreadsheetml/2009/9/ac" r="34" x14ac:dyDescent="0.2">
      <c r="B34" s="633" t="s">
        <v>306</v>
      </c>
    </row>
    <row xmlns:x14ac="http://schemas.microsoft.com/office/spreadsheetml/2009/9/ac" r="35" ht="6" customHeight="true" x14ac:dyDescent="0.2"/>
    <row xmlns:x14ac="http://schemas.microsoft.com/office/spreadsheetml/2009/9/ac" r="36" s="584" customFormat="true" ht="50.1" customHeight="true" x14ac:dyDescent="0.2">
      <c r="B36" s="634" t="s">
        <v>34</v>
      </c>
      <c r="C36" s="635" t="s">
        <v>320</v>
      </c>
      <c r="D36" s="635"/>
      <c r="E36" s="635"/>
      <c r="F36" s="635"/>
      <c r="G36" s="635"/>
      <c r="H36" s="635"/>
      <c r="I36" s="634" t="s">
        <v>34</v>
      </c>
      <c r="J36" s="636" t="s">
        <v>321</v>
      </c>
      <c r="K36" s="637"/>
      <c r="L36" s="637"/>
      <c r="M36" s="637"/>
      <c r="N36" s="637"/>
      <c r="O36" s="637"/>
      <c r="P36" s="634" t="s">
        <v>34</v>
      </c>
      <c r="Q36" s="638" t="s">
        <v>322</v>
      </c>
      <c r="R36" s="638"/>
      <c r="S36" s="638"/>
      <c r="T36" s="638"/>
      <c r="U36" s="638"/>
      <c r="V36" s="638"/>
    </row>
    <row xmlns:x14ac="http://schemas.microsoft.com/office/spreadsheetml/2009/9/ac" r="37" ht="50.1" customHeight="true" x14ac:dyDescent="0.2">
      <c r="B37" s="634" t="s">
        <v>35</v>
      </c>
      <c r="C37" s="639" t="s">
        <v>323</v>
      </c>
      <c r="D37" s="639"/>
      <c r="E37" s="639"/>
      <c r="F37" s="639"/>
      <c r="G37" s="639"/>
      <c r="H37" s="639"/>
      <c r="I37" s="634" t="s">
        <v>35</v>
      </c>
      <c r="J37" s="639" t="s">
        <v>324</v>
      </c>
      <c r="K37" s="639"/>
      <c r="L37" s="639"/>
      <c r="M37" s="639"/>
      <c r="N37" s="639"/>
      <c r="O37" s="639"/>
      <c r="P37" s="634" t="s">
        <v>35</v>
      </c>
      <c r="Q37" s="639" t="s">
        <v>325</v>
      </c>
      <c r="R37" s="639"/>
      <c r="S37" s="639"/>
      <c r="T37" s="639"/>
      <c r="U37" s="639"/>
      <c r="V37" s="639"/>
    </row>
    <row xmlns:x14ac="http://schemas.microsoft.com/office/spreadsheetml/2009/9/ac" r="38" ht="50.1" customHeight="true" x14ac:dyDescent="0.2">
      <c r="B38" s="634" t="s">
        <v>36</v>
      </c>
      <c r="C38" s="640" t="s">
        <v>326</v>
      </c>
      <c r="D38" s="640"/>
      <c r="E38" s="640"/>
      <c r="F38" s="640"/>
      <c r="G38" s="640"/>
      <c r="H38" s="640"/>
      <c r="I38" s="634" t="s">
        <v>36</v>
      </c>
      <c r="J38" s="640" t="s">
        <v>327</v>
      </c>
      <c r="K38" s="640"/>
      <c r="L38" s="640"/>
      <c r="M38" s="640"/>
      <c r="N38" s="640"/>
      <c r="O38" s="640"/>
      <c r="P38" s="634" t="s">
        <v>36</v>
      </c>
      <c r="Q38" s="640" t="s">
        <v>328</v>
      </c>
      <c r="R38" s="640"/>
      <c r="S38" s="640"/>
      <c r="T38" s="640"/>
      <c r="U38" s="640"/>
      <c r="V38" s="640"/>
    </row>
    <row xmlns:x14ac="http://schemas.microsoft.com/office/spreadsheetml/2009/9/ac" r="39" ht="50.1" customHeight="true" x14ac:dyDescent="0.2">
      <c r="B39" s="634" t="s">
        <v>217</v>
      </c>
      <c r="C39" s="641" t="s">
        <v>329</v>
      </c>
      <c r="D39" s="641"/>
      <c r="E39" s="641"/>
      <c r="F39" s="641"/>
      <c r="G39" s="641"/>
      <c r="H39" s="641"/>
      <c r="I39" s="634" t="s">
        <v>217</v>
      </c>
      <c r="J39" s="641" t="s">
        <v>329</v>
      </c>
      <c r="K39" s="641"/>
      <c r="L39" s="641"/>
      <c r="M39" s="641"/>
      <c r="N39" s="641"/>
      <c r="O39" s="641"/>
      <c r="P39" s="634" t="s">
        <v>217</v>
      </c>
      <c r="Q39" s="641" t="s">
        <v>329</v>
      </c>
      <c r="R39" s="641"/>
      <c r="S39" s="641"/>
      <c r="T39" s="641"/>
      <c r="U39" s="641"/>
      <c r="V39" s="641"/>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157</v>
      </c>
    </row>
    <row xmlns:x14ac="http://schemas.microsoft.com/office/spreadsheetml/2009/9/ac" r="3" s="29" customFormat="true" ht="15.75" x14ac:dyDescent="0.25">
      <c r="A3" s="28"/>
    </row>
    <row xmlns:x14ac="http://schemas.microsoft.com/office/spreadsheetml/2009/9/ac" r="4" s="29" customFormat="true" x14ac:dyDescent="0.2">
      <c r="A4" s="91"/>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row>
    <row xmlns:x14ac="http://schemas.microsoft.com/office/spreadsheetml/2009/9/ac" r="5" s="29" customFormat="true" x14ac:dyDescent="0.2">
      <c r="A5" s="91"/>
      <c r="B5" s="91"/>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row>
    <row xmlns:x14ac="http://schemas.microsoft.com/office/spreadsheetml/2009/9/ac" r="6" s="29" customFormat="true" x14ac:dyDescent="0.2">
      <c r="A6" s="91"/>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row>
    <row xmlns:x14ac="http://schemas.microsoft.com/office/spreadsheetml/2009/9/ac" r="7" s="29" customFormat="true" x14ac:dyDescent="0.2">
      <c r="A7" s="91"/>
      <c r="B7" s="91"/>
      <c r="C7" s="91"/>
      <c r="D7" s="91"/>
      <c r="E7" s="91"/>
      <c r="F7" s="91"/>
      <c r="G7" s="91"/>
      <c r="H7" s="91"/>
      <c r="I7" s="91"/>
      <c r="J7" s="91"/>
      <c r="K7" s="91"/>
      <c r="L7" s="91"/>
      <c r="M7" s="91"/>
      <c r="N7" s="91"/>
      <c r="O7" s="91"/>
      <c r="P7" s="91"/>
      <c r="Q7" s="91"/>
      <c r="R7" s="91"/>
      <c r="S7" s="91"/>
      <c r="T7" s="91"/>
      <c r="U7" s="91"/>
      <c r="V7" s="91"/>
      <c r="W7" s="91"/>
      <c r="X7" s="91"/>
      <c r="Y7" s="91"/>
      <c r="Z7" s="91"/>
      <c r="AA7" s="91"/>
      <c r="AB7" s="91"/>
      <c r="AC7" s="91"/>
      <c r="AD7" s="91"/>
      <c r="AE7" s="91"/>
      <c r="AF7" s="91"/>
    </row>
    <row xmlns:x14ac="http://schemas.microsoft.com/office/spreadsheetml/2009/9/ac" r="8" s="29" customFormat="true" x14ac:dyDescent="0.2">
      <c r="A8" s="91"/>
      <c r="B8" s="91"/>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row>
    <row xmlns:x14ac="http://schemas.microsoft.com/office/spreadsheetml/2009/9/ac" r="9" s="29" customFormat="true" x14ac:dyDescent="0.2">
      <c r="A9" s="91"/>
      <c r="B9" s="91"/>
      <c r="C9" s="91"/>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row>
    <row xmlns:x14ac="http://schemas.microsoft.com/office/spreadsheetml/2009/9/ac" r="10" s="29" customFormat="true" x14ac:dyDescent="0.2">
      <c r="A10" s="91"/>
      <c r="B10" s="91"/>
      <c r="C10" s="91"/>
      <c r="D10" s="91"/>
      <c r="E10" s="91"/>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row>
    <row xmlns:x14ac="http://schemas.microsoft.com/office/spreadsheetml/2009/9/ac" r="11" s="29" customFormat="true" x14ac:dyDescent="0.2">
      <c r="A11" s="91"/>
      <c r="B11" s="91"/>
      <c r="C11" s="91"/>
      <c r="D11" s="91"/>
      <c r="E11" s="91"/>
      <c r="F11" s="91"/>
      <c r="G11" s="91"/>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1"/>
    </row>
    <row xmlns:x14ac="http://schemas.microsoft.com/office/spreadsheetml/2009/9/ac" r="12" s="29" customFormat="true" x14ac:dyDescent="0.2">
      <c r="A12" s="91"/>
      <c r="B12" s="91"/>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row>
    <row xmlns:x14ac="http://schemas.microsoft.com/office/spreadsheetml/2009/9/ac" r="13" s="29" customFormat="true" x14ac:dyDescent="0.2">
      <c r="A13" s="91"/>
      <c r="B13" s="91"/>
      <c r="C13" s="91"/>
      <c r="D13" s="91"/>
      <c r="E13" s="91"/>
      <c r="F13" s="91"/>
      <c r="G13" s="91"/>
      <c r="H13" s="91"/>
      <c r="I13" s="91"/>
      <c r="J13" s="91"/>
      <c r="K13" s="91"/>
      <c r="L13" s="91"/>
      <c r="M13" s="91"/>
      <c r="N13" s="91"/>
      <c r="O13" s="91"/>
      <c r="P13" s="91"/>
      <c r="Q13" s="91"/>
      <c r="R13" s="91"/>
      <c r="S13" s="91"/>
      <c r="T13" s="91"/>
      <c r="U13" s="91"/>
      <c r="V13" s="91"/>
      <c r="W13" s="91"/>
      <c r="X13" s="91"/>
      <c r="Y13" s="91"/>
      <c r="Z13" s="91"/>
      <c r="AA13" s="91"/>
      <c r="AB13" s="91"/>
      <c r="AC13" s="91"/>
      <c r="AD13" s="91"/>
      <c r="AE13" s="91"/>
      <c r="AF13" s="91"/>
    </row>
    <row xmlns:x14ac="http://schemas.microsoft.com/office/spreadsheetml/2009/9/ac" r="14" s="29" customFormat="true" x14ac:dyDescent="0.2">
      <c r="A14" s="91"/>
      <c r="B14" s="91"/>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row>
    <row xmlns:x14ac="http://schemas.microsoft.com/office/spreadsheetml/2009/9/ac" r="15" s="29" customFormat="true" x14ac:dyDescent="0.2">
      <c r="A15" s="91"/>
      <c r="B15" s="91"/>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row>
    <row xmlns:x14ac="http://schemas.microsoft.com/office/spreadsheetml/2009/9/ac" r="16" s="29" customFormat="true" x14ac:dyDescent="0.2">
      <c r="A16" s="91"/>
      <c r="B16" s="91"/>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row>
    <row xmlns:x14ac="http://schemas.microsoft.com/office/spreadsheetml/2009/9/ac" r="17" s="29" customFormat="true" x14ac:dyDescent="0.2">
      <c r="A17" s="91"/>
      <c r="B17" s="91"/>
      <c r="C17" s="91"/>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row>
    <row xmlns:x14ac="http://schemas.microsoft.com/office/spreadsheetml/2009/9/ac" r="18" s="29" customFormat="true" x14ac:dyDescent="0.2">
      <c r="A18" s="91"/>
      <c r="B18" s="91"/>
      <c r="C18" s="91"/>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row>
    <row xmlns:x14ac="http://schemas.microsoft.com/office/spreadsheetml/2009/9/ac" r="19" s="29" customFormat="true" x14ac:dyDescent="0.2">
      <c r="A19" s="91"/>
      <c r="B19" s="91"/>
      <c r="C19" s="91"/>
      <c r="D19" s="91"/>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row>
    <row xmlns:x14ac="http://schemas.microsoft.com/office/spreadsheetml/2009/9/ac" r="20" s="29" customFormat="true" x14ac:dyDescent="0.2">
      <c r="A20" s="91"/>
      <c r="B20" s="91"/>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row>
    <row xmlns:x14ac="http://schemas.microsoft.com/office/spreadsheetml/2009/9/ac" r="21" s="29" customFormat="true" x14ac:dyDescent="0.2">
      <c r="A21" s="91"/>
      <c r="B21" s="9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row>
    <row xmlns:x14ac="http://schemas.microsoft.com/office/spreadsheetml/2009/9/ac" r="22" s="29" customFormat="true" x14ac:dyDescent="0.2">
      <c r="A22" s="91"/>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row>
    <row xmlns:x14ac="http://schemas.microsoft.com/office/spreadsheetml/2009/9/ac" r="23" s="29" customFormat="true" x14ac:dyDescent="0.2">
      <c r="A23" s="27" t="s">
        <v>306</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306</v>
      </c>
      <c r="B44" s="27"/>
    </row>
    <row xmlns:x14ac="http://schemas.microsoft.com/office/spreadsheetml/2009/9/ac" r="45" s="29" customFormat="true" x14ac:dyDescent="0.2"/>
    <row xmlns:x14ac="http://schemas.microsoft.com/office/spreadsheetml/2009/9/ac" r="46" s="29" customFormat="true" x14ac:dyDescent="0.2">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76"/>
      <c r="AC46" s="76"/>
      <c r="AD46" s="76"/>
      <c r="AE46" s="76"/>
      <c r="AF46" s="76"/>
    </row>
    <row xmlns:x14ac="http://schemas.microsoft.com/office/spreadsheetml/2009/9/ac" r="47" s="29" customFormat="true" x14ac:dyDescent="0.2">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row>
    <row xmlns:x14ac="http://schemas.microsoft.com/office/spreadsheetml/2009/9/ac" r="48" s="29" customFormat="true" x14ac:dyDescent="0.2">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row>
    <row xmlns:x14ac="http://schemas.microsoft.com/office/spreadsheetml/2009/9/ac" r="49" s="29" customFormat="true" x14ac:dyDescent="0.2">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c r="AA49" s="76"/>
      <c r="AB49" s="76"/>
      <c r="AC49" s="76"/>
      <c r="AD49" s="76"/>
      <c r="AE49" s="76"/>
      <c r="AF49" s="76"/>
    </row>
    <row xmlns:x14ac="http://schemas.microsoft.com/office/spreadsheetml/2009/9/ac" r="50" s="29" customFormat="true" x14ac:dyDescent="0.2">
      <c r="A50" s="76"/>
      <c r="B50" s="76"/>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6"/>
    </row>
    <row xmlns:x14ac="http://schemas.microsoft.com/office/spreadsheetml/2009/9/ac" r="51" s="29" customFormat="true" x14ac:dyDescent="0.2">
      <c r="A51" s="76"/>
      <c r="B51" s="76"/>
      <c r="C51" s="76"/>
      <c r="D51" s="76"/>
      <c r="E51" s="76"/>
      <c r="F51" s="76"/>
      <c r="G51" s="76"/>
      <c r="H51" s="76"/>
      <c r="I51" s="76"/>
      <c r="J51" s="76"/>
      <c r="K51" s="76"/>
      <c r="L51" s="76"/>
      <c r="M51" s="76"/>
      <c r="N51" s="76"/>
      <c r="O51" s="76"/>
      <c r="P51" s="76"/>
      <c r="Q51" s="76"/>
      <c r="R51" s="76"/>
      <c r="S51" s="76"/>
      <c r="T51" s="76"/>
      <c r="U51" s="76"/>
      <c r="V51" s="76"/>
      <c r="W51" s="76"/>
      <c r="X51" s="76"/>
      <c r="Y51" s="76"/>
      <c r="Z51" s="76"/>
      <c r="AA51" s="76"/>
      <c r="AB51" s="76"/>
      <c r="AC51" s="76"/>
      <c r="AD51" s="76"/>
      <c r="AE51" s="76"/>
      <c r="AF51" s="76"/>
    </row>
    <row xmlns:x14ac="http://schemas.microsoft.com/office/spreadsheetml/2009/9/ac" r="52" s="29" customFormat="true" x14ac:dyDescent="0.2">
      <c r="A52" s="76"/>
      <c r="B52" s="76"/>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76"/>
      <c r="AC52" s="76"/>
      <c r="AD52" s="76"/>
      <c r="AE52" s="76"/>
      <c r="AF52" s="76"/>
    </row>
    <row xmlns:x14ac="http://schemas.microsoft.com/office/spreadsheetml/2009/9/ac" r="53" s="29" customFormat="true" x14ac:dyDescent="0.2">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row>
    <row xmlns:x14ac="http://schemas.microsoft.com/office/spreadsheetml/2009/9/ac" r="54" s="29" customFormat="true" x14ac:dyDescent="0.2">
      <c r="A54" s="76"/>
      <c r="B54" s="76"/>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row>
    <row xmlns:x14ac="http://schemas.microsoft.com/office/spreadsheetml/2009/9/ac" r="55" s="29" customFormat="true" x14ac:dyDescent="0.2">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row>
    <row xmlns:x14ac="http://schemas.microsoft.com/office/spreadsheetml/2009/9/ac" r="56" s="29" customFormat="true" x14ac:dyDescent="0.2">
      <c r="A56" s="76"/>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row>
    <row xmlns:x14ac="http://schemas.microsoft.com/office/spreadsheetml/2009/9/ac" r="57" s="29" customFormat="true" x14ac:dyDescent="0.2">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row>
    <row xmlns:x14ac="http://schemas.microsoft.com/office/spreadsheetml/2009/9/ac" r="58" s="29" customFormat="true" x14ac:dyDescent="0.2">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row>
    <row xmlns:x14ac="http://schemas.microsoft.com/office/spreadsheetml/2009/9/ac" r="59" s="29" customFormat="true" x14ac:dyDescent="0.2">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row>
    <row xmlns:x14ac="http://schemas.microsoft.com/office/spreadsheetml/2009/9/ac" r="60" s="29" customFormat="true" x14ac:dyDescent="0.2">
      <c r="A60" s="76"/>
      <c r="B60" s="76"/>
      <c r="C60" s="76"/>
      <c r="D60" s="76"/>
      <c r="E60" s="76"/>
      <c r="F60" s="76"/>
      <c r="G60" s="76"/>
      <c r="H60" s="76"/>
      <c r="I60" s="76"/>
      <c r="J60" s="76"/>
      <c r="K60" s="76"/>
      <c r="L60" s="76"/>
      <c r="M60" s="76"/>
      <c r="N60" s="76"/>
      <c r="O60" s="76"/>
      <c r="P60" s="76"/>
      <c r="Q60" s="76"/>
      <c r="R60" s="76"/>
      <c r="S60" s="76"/>
      <c r="T60" s="76"/>
      <c r="U60" s="76"/>
      <c r="V60" s="76"/>
      <c r="W60" s="76"/>
      <c r="X60" s="76"/>
      <c r="Y60" s="76"/>
      <c r="Z60" s="76"/>
      <c r="AA60" s="76"/>
      <c r="AB60" s="76"/>
      <c r="AC60" s="76"/>
      <c r="AD60" s="76"/>
      <c r="AE60" s="76"/>
      <c r="AF60" s="76"/>
    </row>
    <row xmlns:x14ac="http://schemas.microsoft.com/office/spreadsheetml/2009/9/ac" r="61" s="29" customFormat="true" x14ac:dyDescent="0.2">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row>
    <row xmlns:x14ac="http://schemas.microsoft.com/office/spreadsheetml/2009/9/ac" r="62" s="29" customFormat="true" x14ac:dyDescent="0.2">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c r="AE62" s="76"/>
      <c r="AF62" s="76"/>
    </row>
    <row xmlns:x14ac="http://schemas.microsoft.com/office/spreadsheetml/2009/9/ac" r="63" s="29" customFormat="true" x14ac:dyDescent="0.2">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row>
    <row xmlns:x14ac="http://schemas.microsoft.com/office/spreadsheetml/2009/9/ac" r="64" s="29" customFormat="true" x14ac:dyDescent="0.2">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c r="AA64" s="76"/>
      <c r="AB64" s="76"/>
      <c r="AC64" s="76"/>
      <c r="AD64" s="76"/>
      <c r="AE64" s="76"/>
      <c r="AF64" s="76"/>
    </row>
    <row xmlns:x14ac="http://schemas.microsoft.com/office/spreadsheetml/2009/9/ac" r="65" s="29" customFormat="true" x14ac:dyDescent="0.2">
      <c r="A65" s="27" t="s">
        <v>306</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5" customWidth="true"/>
    <col min="52" max="69" width="3.875" style="59"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7" t="s">
        <v>13</v>
      </c>
      <c r="E2" s="57"/>
      <c r="F2" s="32"/>
      <c r="G2" s="57"/>
      <c r="H2" s="32"/>
      <c r="I2" s="32"/>
      <c r="J2" s="57"/>
      <c r="K2" s="34"/>
      <c r="L2" s="34"/>
      <c r="M2" s="57"/>
      <c r="N2" s="32"/>
      <c r="O2" s="32"/>
      <c r="P2" s="57"/>
      <c r="Q2" s="32"/>
      <c r="R2" s="32"/>
      <c r="S2" s="57"/>
      <c r="T2" s="32"/>
      <c r="U2" s="32"/>
      <c r="V2" s="56" t="s">
        <v>14</v>
      </c>
      <c r="W2" s="56"/>
      <c r="X2" s="34"/>
      <c r="Y2" s="34"/>
      <c r="Z2" s="34"/>
      <c r="AA2" s="56"/>
      <c r="AB2" s="34"/>
      <c r="AC2" s="34"/>
      <c r="AD2" s="34"/>
      <c r="AE2" s="34"/>
      <c r="AF2" s="56"/>
      <c r="AG2" s="34"/>
      <c r="AH2" s="34"/>
      <c r="AI2" s="34"/>
      <c r="AJ2" s="34"/>
      <c r="AK2" s="56"/>
      <c r="AL2" s="34"/>
      <c r="AM2" s="34"/>
      <c r="AN2" s="34"/>
      <c r="AO2" s="34"/>
      <c r="AP2" s="56"/>
      <c r="AQ2" s="34"/>
      <c r="AR2" s="34"/>
      <c r="AS2" s="34"/>
      <c r="AT2" s="34"/>
      <c r="AU2" s="56"/>
      <c r="AV2" s="34"/>
      <c r="AW2" s="34"/>
      <c r="AX2" s="34"/>
      <c r="AY2" s="34"/>
      <c r="AZ2" s="58" t="s">
        <v>15</v>
      </c>
      <c r="BA2" s="58"/>
      <c r="BB2" s="58"/>
      <c r="BC2" s="58"/>
      <c r="BD2" s="58"/>
      <c r="BE2" s="58"/>
      <c r="BF2" s="58"/>
      <c r="BG2" s="58"/>
      <c r="BH2" s="58"/>
      <c r="BI2" s="58"/>
      <c r="BJ2" s="58"/>
      <c r="BK2" s="58"/>
      <c r="BL2" s="58"/>
      <c r="BM2" s="58"/>
      <c r="BN2" s="58"/>
      <c r="BO2" s="58"/>
      <c r="BP2" s="58"/>
      <c r="BQ2" s="58"/>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31" t="s">
        <v>25</v>
      </c>
      <c r="E4" s="132" t="s">
        <v>19</v>
      </c>
      <c r="F4" s="133" t="s">
        <v>121</v>
      </c>
      <c r="G4" s="131" t="s">
        <v>25</v>
      </c>
      <c r="H4" s="132" t="s">
        <v>19</v>
      </c>
      <c r="I4" s="133" t="s">
        <v>121</v>
      </c>
      <c r="J4" s="131" t="s">
        <v>25</v>
      </c>
      <c r="K4" s="132" t="s">
        <v>19</v>
      </c>
      <c r="L4" s="133" t="s">
        <v>121</v>
      </c>
      <c r="M4" s="131" t="s">
        <v>25</v>
      </c>
      <c r="N4" s="132" t="s">
        <v>19</v>
      </c>
      <c r="O4" s="133" t="s">
        <v>121</v>
      </c>
      <c r="P4" s="131" t="s">
        <v>25</v>
      </c>
      <c r="Q4" s="132" t="s">
        <v>19</v>
      </c>
      <c r="R4" s="133" t="s">
        <v>121</v>
      </c>
      <c r="S4" s="131" t="s">
        <v>25</v>
      </c>
      <c r="T4" s="132" t="s">
        <v>19</v>
      </c>
      <c r="U4" s="134" t="s">
        <v>121</v>
      </c>
      <c r="V4" s="135" t="s">
        <v>25</v>
      </c>
      <c r="W4" s="136" t="s">
        <v>19</v>
      </c>
      <c r="X4" s="136" t="s">
        <v>21</v>
      </c>
      <c r="Y4" s="136" t="s">
        <v>29</v>
      </c>
      <c r="Z4" s="138" t="s">
        <v>122</v>
      </c>
      <c r="AA4" s="135" t="s">
        <v>25</v>
      </c>
      <c r="AB4" s="136" t="s">
        <v>19</v>
      </c>
      <c r="AC4" s="136" t="s">
        <v>21</v>
      </c>
      <c r="AD4" s="136" t="s">
        <v>29</v>
      </c>
      <c r="AE4" s="138" t="s">
        <v>122</v>
      </c>
      <c r="AF4" s="135" t="s">
        <v>25</v>
      </c>
      <c r="AG4" s="136" t="s">
        <v>19</v>
      </c>
      <c r="AH4" s="136" t="s">
        <v>21</v>
      </c>
      <c r="AI4" s="136" t="s">
        <v>29</v>
      </c>
      <c r="AJ4" s="138" t="s">
        <v>122</v>
      </c>
      <c r="AK4" s="135" t="s">
        <v>25</v>
      </c>
      <c r="AL4" s="136" t="s">
        <v>19</v>
      </c>
      <c r="AM4" s="136" t="s">
        <v>21</v>
      </c>
      <c r="AN4" s="136" t="s">
        <v>29</v>
      </c>
      <c r="AO4" s="138" t="s">
        <v>122</v>
      </c>
      <c r="AP4" s="135" t="s">
        <v>25</v>
      </c>
      <c r="AQ4" s="136" t="s">
        <v>19</v>
      </c>
      <c r="AR4" s="136" t="s">
        <v>21</v>
      </c>
      <c r="AS4" s="136" t="s">
        <v>29</v>
      </c>
      <c r="AT4" s="138" t="s">
        <v>122</v>
      </c>
      <c r="AU4" s="135" t="s">
        <v>25</v>
      </c>
      <c r="AV4" s="136" t="s">
        <v>19</v>
      </c>
      <c r="AW4" s="136" t="s">
        <v>21</v>
      </c>
      <c r="AX4" s="136" t="s">
        <v>29</v>
      </c>
      <c r="AY4" s="139" t="s">
        <v>122</v>
      </c>
      <c r="AZ4" s="140" t="s">
        <v>25</v>
      </c>
      <c r="BA4" s="141" t="s">
        <v>141</v>
      </c>
      <c r="BB4" s="142" t="s">
        <v>143</v>
      </c>
      <c r="BC4" s="140" t="s">
        <v>25</v>
      </c>
      <c r="BD4" s="141" t="s">
        <v>141</v>
      </c>
      <c r="BE4" s="142" t="s">
        <v>143</v>
      </c>
      <c r="BF4" s="140" t="s">
        <v>25</v>
      </c>
      <c r="BG4" s="141" t="s">
        <v>141</v>
      </c>
      <c r="BH4" s="142" t="s">
        <v>143</v>
      </c>
      <c r="BI4" s="140" t="s">
        <v>25</v>
      </c>
      <c r="BJ4" s="141" t="s">
        <v>141</v>
      </c>
      <c r="BK4" s="142" t="s">
        <v>143</v>
      </c>
      <c r="BL4" s="140" t="s">
        <v>25</v>
      </c>
      <c r="BM4" s="141" t="s">
        <v>141</v>
      </c>
      <c r="BN4" s="142" t="s">
        <v>143</v>
      </c>
      <c r="BO4" s="140" t="s">
        <v>25</v>
      </c>
      <c r="BP4" s="141" t="s">
        <v>141</v>
      </c>
      <c r="BQ4" s="142" t="s">
        <v>143</v>
      </c>
    </row>
    <row xmlns:x14ac="http://schemas.microsoft.com/office/spreadsheetml/2009/9/ac" r="5" ht="48" hidden="true" x14ac:dyDescent="0.2">
      <c r="A5" s="39" t="s">
        <v>39</v>
      </c>
      <c r="B5" s="39" t="s">
        <v>40</v>
      </c>
      <c r="C5" s="39" t="s">
        <v>41</v>
      </c>
      <c r="D5" s="131" t="s">
        <v>135</v>
      </c>
      <c r="E5" s="132" t="s">
        <v>42</v>
      </c>
      <c r="F5" s="133" t="s">
        <v>198</v>
      </c>
      <c r="G5" s="131" t="s">
        <v>136</v>
      </c>
      <c r="H5" s="132" t="s">
        <v>43</v>
      </c>
      <c r="I5" s="133" t="s">
        <v>199</v>
      </c>
      <c r="J5" s="131" t="s">
        <v>137</v>
      </c>
      <c r="K5" s="132" t="s">
        <v>44</v>
      </c>
      <c r="L5" s="133" t="s">
        <v>200</v>
      </c>
      <c r="M5" s="131" t="s">
        <v>138</v>
      </c>
      <c r="N5" s="132" t="s">
        <v>86</v>
      </c>
      <c r="O5" s="133" t="s">
        <v>201</v>
      </c>
      <c r="P5" s="131" t="s">
        <v>139</v>
      </c>
      <c r="Q5" s="132" t="s">
        <v>87</v>
      </c>
      <c r="R5" s="133" t="s">
        <v>202</v>
      </c>
      <c r="S5" s="131" t="s">
        <v>140</v>
      </c>
      <c r="T5" s="132" t="s">
        <v>88</v>
      </c>
      <c r="U5" s="134" t="s">
        <v>203</v>
      </c>
      <c r="V5" s="135" t="s">
        <v>129</v>
      </c>
      <c r="W5" s="136" t="s">
        <v>45</v>
      </c>
      <c r="X5" s="137" t="s">
        <v>65</v>
      </c>
      <c r="Y5" s="137" t="s">
        <v>66</v>
      </c>
      <c r="Z5" s="138" t="s">
        <v>204</v>
      </c>
      <c r="AA5" s="135" t="s">
        <v>130</v>
      </c>
      <c r="AB5" s="136" t="s">
        <v>46</v>
      </c>
      <c r="AC5" s="137" t="s">
        <v>67</v>
      </c>
      <c r="AD5" s="137" t="s">
        <v>68</v>
      </c>
      <c r="AE5" s="138" t="s">
        <v>205</v>
      </c>
      <c r="AF5" s="135" t="s">
        <v>131</v>
      </c>
      <c r="AG5" s="136" t="s">
        <v>47</v>
      </c>
      <c r="AH5" s="137" t="s">
        <v>69</v>
      </c>
      <c r="AI5" s="137" t="s">
        <v>70</v>
      </c>
      <c r="AJ5" s="138" t="s">
        <v>206</v>
      </c>
      <c r="AK5" s="135" t="s">
        <v>132</v>
      </c>
      <c r="AL5" s="136" t="s">
        <v>71</v>
      </c>
      <c r="AM5" s="137" t="s">
        <v>72</v>
      </c>
      <c r="AN5" s="137" t="s">
        <v>73</v>
      </c>
      <c r="AO5" s="138" t="s">
        <v>207</v>
      </c>
      <c r="AP5" s="135" t="s">
        <v>133</v>
      </c>
      <c r="AQ5" s="136" t="s">
        <v>74</v>
      </c>
      <c r="AR5" s="137" t="s">
        <v>75</v>
      </c>
      <c r="AS5" s="137" t="s">
        <v>76</v>
      </c>
      <c r="AT5" s="138" t="s">
        <v>208</v>
      </c>
      <c r="AU5" s="135" t="s">
        <v>134</v>
      </c>
      <c r="AV5" s="136" t="s">
        <v>77</v>
      </c>
      <c r="AW5" s="137" t="s">
        <v>78</v>
      </c>
      <c r="AX5" s="137" t="s">
        <v>79</v>
      </c>
      <c r="AY5" s="139" t="s">
        <v>209</v>
      </c>
      <c r="AZ5" s="140" t="s">
        <v>80</v>
      </c>
      <c r="BA5" s="141" t="s">
        <v>114</v>
      </c>
      <c r="BB5" s="142" t="s">
        <v>210</v>
      </c>
      <c r="BC5" s="140" t="s">
        <v>85</v>
      </c>
      <c r="BD5" s="141" t="s">
        <v>115</v>
      </c>
      <c r="BE5" s="142" t="s">
        <v>211</v>
      </c>
      <c r="BF5" s="140" t="s">
        <v>84</v>
      </c>
      <c r="BG5" s="141" t="s">
        <v>116</v>
      </c>
      <c r="BH5" s="142" t="s">
        <v>212</v>
      </c>
      <c r="BI5" s="140" t="s">
        <v>83</v>
      </c>
      <c r="BJ5" s="141" t="s">
        <v>117</v>
      </c>
      <c r="BK5" s="142" t="s">
        <v>213</v>
      </c>
      <c r="BL5" s="140" t="s">
        <v>82</v>
      </c>
      <c r="BM5" s="141" t="s">
        <v>118</v>
      </c>
      <c r="BN5" s="142" t="s">
        <v>214</v>
      </c>
      <c r="BO5" s="140" t="s">
        <v>81</v>
      </c>
      <c r="BP5" s="141" t="s">
        <v>119</v>
      </c>
      <c r="BQ5" s="142" t="s">
        <v>215</v>
      </c>
    </row>
    <row xmlns:x14ac="http://schemas.microsoft.com/office/spreadsheetml/2009/9/ac" r="6" x14ac:dyDescent="0.2">
      <c r="A6" s="337" t="str">
        <f>+RIGHT('Data Summary'!A6,LEN('Data Summary'!A6)-9)</f>
        <v>EMIS</v>
      </c>
      <c r="B6" s="32" t="str">
        <f>+IF(ISTEXT('Data Summary'!B6),'Data Summary'!B6,"")</f>
        <v>EMIS</v>
      </c>
      <c r="C6" s="336">
        <f>+VALUE('Data Summary'!C6)</f>
        <v>2010</v>
      </c>
      <c r="D6" s="88">
        <f>+IF(AND(ISNUMBER('Water Data'!D4),'Data Summary'!BS6="Yes"),100-'Water Data'!D4,NA())</f>
        <v>83</v>
      </c>
      <c r="E6" s="88" t="e">
        <f>+IF(AND(ISNUMBER('Water Data'!D6),'Data Summary'!BT6="Yes"),'Water Data'!D6,NA())</f>
        <v>#N/A</v>
      </c>
      <c r="F6" s="88" t="e">
        <f>+IF(AND(ISNUMBER('Water Data'!D9),'Data Summary'!BU6="Yes"),'Water Data'!D9,NA())</f>
        <v>#N/A</v>
      </c>
      <c r="G6" s="88" t="e">
        <f>+IF(AND(ISNUMBER('Water Data'!E4),'Data Summary'!BV6="Yes"),100-'Water Data'!E4,NA())</f>
        <v>#N/A</v>
      </c>
      <c r="H6" s="88" t="e">
        <f>+IF(AND(ISNUMBER('Water Data'!E6),'Data Summary'!BW6="Yes"),'Water Data'!E6,NA())</f>
        <v>#N/A</v>
      </c>
      <c r="I6" s="88" t="e">
        <f>+IF(AND(ISNUMBER('Water Data'!E9),'Data Summary'!BX6="Yes"),'Water Data'!E9,NA())</f>
        <v>#N/A</v>
      </c>
      <c r="J6" s="88" t="e">
        <f>+IF(AND(ISNUMBER('Water Data'!F4),'Data Summary'!BY6="Yes"),100-'Water Data'!F4,NA())</f>
        <v>#N/A</v>
      </c>
      <c r="K6" s="88" t="e">
        <f>+IF(AND(ISNUMBER('Water Data'!F6),'Data Summary'!BZ6="Yes"),'Water Data'!F6,NA())</f>
        <v>#N/A</v>
      </c>
      <c r="L6" s="88" t="e">
        <f>+IF(AND(ISNUMBER('Water Data'!F9),'Data Summary'!CA6="Yes"),'Water Data'!F9,NA())</f>
        <v>#N/A</v>
      </c>
      <c r="M6" s="88" t="e">
        <f>+IF(AND(ISNUMBER('Water Data'!G4),'Data Summary'!CB6="Yes"),100-'Water Data'!G4,NA())</f>
        <v>#N/A</v>
      </c>
      <c r="N6" s="88" t="e">
        <f>+IF(AND(ISNUMBER('Water Data'!G6),'Data Summary'!CC6="Yes"),'Water Data'!G6,NA())</f>
        <v>#N/A</v>
      </c>
      <c r="O6" s="88" t="e">
        <f>+IF(AND(ISNUMBER('Water Data'!G9),'Data Summary'!CD6="Yes"),'Water Data'!G9,NA())</f>
        <v>#N/A</v>
      </c>
      <c r="P6" s="88" t="e">
        <f>+IF(AND(ISNUMBER('Water Data'!H4),'Data Summary'!CE6="Yes"),100-'Water Data'!H4,NA())</f>
        <v>#N/A</v>
      </c>
      <c r="Q6" s="88" t="e">
        <f>+IF(AND(ISNUMBER('Water Data'!H6),'Data Summary'!CF6="Yes"),'Water Data'!H6,NA())</f>
        <v>#N/A</v>
      </c>
      <c r="R6" s="88" t="e">
        <f>+IF(AND(ISNUMBER('Water Data'!H9),'Data Summary'!CG6="Yes"),'Water Data'!H9,NA())</f>
        <v>#N/A</v>
      </c>
      <c r="S6" s="88" t="e">
        <f>+IF(AND(ISNUMBER('Water Data'!I4),'Data Summary'!CH6="Yes"),100-'Water Data'!I4,NA())</f>
        <v>#N/A</v>
      </c>
      <c r="T6" s="88" t="e">
        <f>+IF(AND(ISNUMBER('Water Data'!I6),'Data Summary'!CI6="Yes"),'Water Data'!I6,NA())</f>
        <v>#N/A</v>
      </c>
      <c r="U6" s="88" t="e">
        <f>+IF(AND(ISNUMBER('Water Data'!I9),'Data Summary'!CJ6="Yes"),'Water Data'!I9,NA())</f>
        <v>#N/A</v>
      </c>
      <c r="V6" s="89" t="e">
        <f>+IF(AND(ISNUMBER('Sanitation Data'!D4),'Data Summary'!CK6="Yes"),100-'Sanitation Data'!D4,NA())</f>
        <v>#N/A</v>
      </c>
      <c r="W6" s="89" t="e">
        <f>+IF(AND(ISNUMBER('Sanitation Data'!D6),'Data Summary'!CL6="Yes"),'Sanitation Data'!D6,NA())</f>
        <v>#N/A</v>
      </c>
      <c r="X6" s="89" t="e">
        <f>+IF(AND(ISNUMBER('Sanitation Data'!D10),'Data Summary'!CM6="Yes"),'Sanitation Data'!D10,NA())</f>
        <v>#N/A</v>
      </c>
      <c r="Y6" s="89" t="e">
        <f>+IF(AND(ISNUMBER('Sanitation Data'!D11),'Data Summary'!CN6="Yes"),'Sanitation Data'!D11,NA())</f>
        <v>#N/A</v>
      </c>
      <c r="Z6" s="89" t="e">
        <f>+IF(AND(ISNUMBER('Sanitation Data'!D12),'Data Summary'!CO6="Yes"),'Sanitation Data'!D12,NA())</f>
        <v>#N/A</v>
      </c>
      <c r="AA6" s="89" t="e">
        <f>+IF(AND(ISNUMBER('Sanitation Data'!E4),'Data Summary'!CP6="Yes"),100-'Sanitation Data'!E4,NA())</f>
        <v>#N/A</v>
      </c>
      <c r="AB6" s="89" t="e">
        <f>+IF(AND(ISNUMBER('Sanitation Data'!E6),'Data Summary'!CQ6="Yes"),'Sanitation Data'!E6,NA())</f>
        <v>#N/A</v>
      </c>
      <c r="AC6" s="89" t="e">
        <f>+IF(AND(ISNUMBER('Sanitation Data'!E10),'Data Summary'!CR6="Yes"),'Sanitation Data'!E10,NA())</f>
        <v>#N/A</v>
      </c>
      <c r="AD6" s="89" t="e">
        <f>+IF(AND(ISNUMBER('Sanitation Data'!E11),'Data Summary'!CS6="Yes"),'Sanitation Data'!E11,NA())</f>
        <v>#N/A</v>
      </c>
      <c r="AE6" s="89" t="e">
        <f>+IF(AND(ISNUMBER('Sanitation Data'!E12),'Data Summary'!CT6="Yes"),'Sanitation Data'!E12,NA())</f>
        <v>#N/A</v>
      </c>
      <c r="AF6" s="89" t="e">
        <f>+IF(AND(ISNUMBER('Sanitation Data'!F4),'Data Summary'!CU6="Yes"),100-'Sanitation Data'!F4,NA())</f>
        <v>#N/A</v>
      </c>
      <c r="AG6" s="89" t="e">
        <f>+IF(AND(ISNUMBER('Sanitation Data'!F6),'Data Summary'!CV6="Yes"),'Sanitation Data'!F6,NA())</f>
        <v>#N/A</v>
      </c>
      <c r="AH6" s="89" t="e">
        <f>+IF(AND(ISNUMBER('Sanitation Data'!F10),'Data Summary'!CW6="Yes"),'Sanitation Data'!F10,NA())</f>
        <v>#N/A</v>
      </c>
      <c r="AI6" s="89" t="e">
        <f>+IF(AND(ISNUMBER('Sanitation Data'!F11),'Data Summary'!CX6="Yes"),'Sanitation Data'!F11,NA())</f>
        <v>#N/A</v>
      </c>
      <c r="AJ6" s="89" t="e">
        <f>+IF(AND(ISNUMBER('Sanitation Data'!F12),'Data Summary'!CY6="Yes"),'Sanitation Data'!F12,NA())</f>
        <v>#N/A</v>
      </c>
      <c r="AK6" s="89" t="e">
        <f>+IF(AND(ISNUMBER('Sanitation Data'!G4),'Data Summary'!CZ6="Yes"),100-'Sanitation Data'!G4,NA())</f>
        <v>#N/A</v>
      </c>
      <c r="AL6" s="89" t="e">
        <f>+IF(AND(ISNUMBER('Sanitation Data'!G6),'Data Summary'!DA6="Yes"),'Sanitation Data'!G6,NA())</f>
        <v>#N/A</v>
      </c>
      <c r="AM6" s="89" t="e">
        <f>+IF(AND(ISNUMBER('Sanitation Data'!G10),'Data Summary'!DB6="Yes"),'Sanitation Data'!G10,NA())</f>
        <v>#N/A</v>
      </c>
      <c r="AN6" s="89" t="e">
        <f>+IF(AND(ISNUMBER('Sanitation Data'!G11),'Data Summary'!DC6="Yes"),'Sanitation Data'!G11,NA())</f>
        <v>#N/A</v>
      </c>
      <c r="AO6" s="89" t="e">
        <f>+IF(AND(ISNUMBER('Sanitation Data'!G12),'Data Summary'!DD6="Yes"),'Sanitation Data'!G12,NA())</f>
        <v>#N/A</v>
      </c>
      <c r="AP6" s="89" t="e">
        <f>+IF(AND(ISNUMBER('Sanitation Data'!H4),'Data Summary'!DE6="Yes"),100-'Sanitation Data'!H4,NA())</f>
        <v>#N/A</v>
      </c>
      <c r="AQ6" s="89" t="e">
        <f>+IF(AND(ISNUMBER('Sanitation Data'!H6),'Data Summary'!DF6="Yes"),'Sanitation Data'!H6,NA())</f>
        <v>#N/A</v>
      </c>
      <c r="AR6" s="89" t="e">
        <f>+IF(AND(ISNUMBER('Sanitation Data'!H10),'Data Summary'!DG6="Yes"),'Sanitation Data'!H10,NA())</f>
        <v>#N/A</v>
      </c>
      <c r="AS6" s="89" t="e">
        <f>+IF(AND(ISNUMBER('Sanitation Data'!H11),'Data Summary'!DH6="Yes"),'Sanitation Data'!H11,NA())</f>
        <v>#N/A</v>
      </c>
      <c r="AT6" s="89" t="e">
        <f>+IF(AND(ISNUMBER('Sanitation Data'!H12),'Data Summary'!DI6="Yes"),'Sanitation Data'!H12,NA())</f>
        <v>#N/A</v>
      </c>
      <c r="AU6" s="89" t="e">
        <f>+IF(AND(ISNUMBER('Sanitation Data'!I4),'Data Summary'!DJ6="Yes"),100-'Sanitation Data'!I4,NA())</f>
        <v>#N/A</v>
      </c>
      <c r="AV6" s="89" t="e">
        <f>+IF(AND(ISNUMBER('Sanitation Data'!I6),'Data Summary'!DK6="Yes"),'Sanitation Data'!I6,NA())</f>
        <v>#N/A</v>
      </c>
      <c r="AW6" s="89" t="e">
        <f>+IF(AND(ISNUMBER('Sanitation Data'!I10),'Data Summary'!DL6="Yes"),'Sanitation Data'!I10,NA())</f>
        <v>#N/A</v>
      </c>
      <c r="AX6" s="89" t="e">
        <f>+IF(AND(ISNUMBER('Sanitation Data'!I11),'Data Summary'!DM6="Yes"),'Sanitation Data'!I11,NA())</f>
        <v>#N/A</v>
      </c>
      <c r="AY6" s="89" t="e">
        <f>+IF(AND(ISNUMBER('Sanitation Data'!I12),'Data Summary'!DN6="Yes"),'Sanitation Data'!I12,NA())</f>
        <v>#N/A</v>
      </c>
      <c r="AZ6" s="90" t="e">
        <f>+IF(AND(ISNUMBER('Hygiene Data'!D5),'Data Summary'!DO6="Yes"),'Hygiene Data'!D5,NA())</f>
        <v>#N/A</v>
      </c>
      <c r="BA6" s="90" t="e">
        <f>+IF(AND(ISNUMBER('Hygiene Data'!D7),'Data Summary'!DP6="Yes"),'Hygiene Data'!D7,NA())</f>
        <v>#N/A</v>
      </c>
      <c r="BB6" s="90" t="e">
        <f>+IF(AND(ISNUMBER('Hygiene Data'!D9),'Data Summary'!DQ6="Yes"),'Hygiene Data'!D9,NA())</f>
        <v>#N/A</v>
      </c>
      <c r="BC6" s="90" t="e">
        <f>+IF(AND(ISNUMBER('Hygiene Data'!E5),'Data Summary'!DR6="Yes"),'Hygiene Data'!E5,NA())</f>
        <v>#N/A</v>
      </c>
      <c r="BD6" s="90" t="e">
        <f>+IF(AND(ISNUMBER('Hygiene Data'!E7),'Data Summary'!DS6="Yes"),'Hygiene Data'!E7,NA())</f>
        <v>#N/A</v>
      </c>
      <c r="BE6" s="90" t="e">
        <f>+IF(AND(ISNUMBER('Hygiene Data'!E9),'Data Summary'!DT6="Yes"),'Hygiene Data'!E9,NA())</f>
        <v>#N/A</v>
      </c>
      <c r="BF6" s="90" t="e">
        <f>+IF(AND(ISNUMBER('Hygiene Data'!F5),'Data Summary'!DU6="Yes"),'Hygiene Data'!F5,NA())</f>
        <v>#N/A</v>
      </c>
      <c r="BG6" s="90" t="e">
        <f>+IF(AND(ISNUMBER('Hygiene Data'!F7),'Data Summary'!DV6="Yes"),'Hygiene Data'!F7,NA())</f>
        <v>#N/A</v>
      </c>
      <c r="BH6" s="90" t="e">
        <f>+IF(AND(ISNUMBER('Hygiene Data'!F9),'Data Summary'!DW6="Yes"),'Hygiene Data'!F9,NA())</f>
        <v>#N/A</v>
      </c>
      <c r="BI6" s="90" t="e">
        <f>+IF(AND(ISNUMBER('Hygiene Data'!G5),'Data Summary'!DX6="Yes"),'Hygiene Data'!G5,NA())</f>
        <v>#N/A</v>
      </c>
      <c r="BJ6" s="90" t="e">
        <f>+IF(AND(ISNUMBER('Hygiene Data'!G7),'Data Summary'!DY6="Yes"),'Hygiene Data'!G7,NA())</f>
        <v>#N/A</v>
      </c>
      <c r="BK6" s="90" t="e">
        <f>+IF(AND(ISNUMBER('Hygiene Data'!G9),'Data Summary'!DZ6="Yes"),'Hygiene Data'!G9,NA())</f>
        <v>#N/A</v>
      </c>
      <c r="BL6" s="90" t="e">
        <f>+IF(AND(ISNUMBER('Hygiene Data'!H5),'Data Summary'!EA6="Yes"),'Hygiene Data'!H5,NA())</f>
        <v>#N/A</v>
      </c>
      <c r="BM6" s="90" t="e">
        <f>+IF(AND(ISNUMBER('Hygiene Data'!H7),'Data Summary'!EB6="Yes"),'Hygiene Data'!H7,NA())</f>
        <v>#N/A</v>
      </c>
      <c r="BN6" s="90" t="e">
        <f>+IF(AND(ISNUMBER('Hygiene Data'!H9),'Data Summary'!EC6="Yes"),'Hygiene Data'!H9,NA())</f>
        <v>#N/A</v>
      </c>
      <c r="BO6" s="90" t="e">
        <f>+IF(AND(ISNUMBER('Hygiene Data'!I5),'Data Summary'!ED6="Yes"),'Hygiene Data'!I5,NA())</f>
        <v>#N/A</v>
      </c>
      <c r="BP6" s="90" t="e">
        <f>+IF(AND(ISNUMBER('Hygiene Data'!I7),'Data Summary'!EE6="Yes"),'Hygiene Data'!I7,NA())</f>
        <v>#N/A</v>
      </c>
      <c r="BQ6" s="90" t="e">
        <f>+IF(AND(ISNUMBER('Hygiene Data'!I9),'Data Summary'!EF6="Yes"),'Hygiene Data'!I9,NA())</f>
        <v>#N/A</v>
      </c>
    </row>
    <row xmlns:x14ac="http://schemas.microsoft.com/office/spreadsheetml/2009/9/ac" r="7" x14ac:dyDescent="0.2">
      <c r="A7" s="337" t="str">
        <f ca="true">+RIGHT('Data Summary'!A7,LEN('Data Summary'!A7)-9)</f>
        <v>EMIS</v>
      </c>
      <c r="B7" s="32" t="str">
        <f ca="true">+IF(ISTEXT('Data Summary'!B7),'Data Summary'!B7,"")</f>
        <v>EMIS</v>
      </c>
      <c r="C7" s="336">
        <f ca="true">+VALUE('Data Summary'!C7)</f>
        <v>2012</v>
      </c>
      <c r="D7" s="88">
        <f ca="true">+IF(AND(ISNUMBER(OFFSET('Water Data'!$D$4,0,10*ROW('Water Data'!D1))),'Data Summary'!BS7="Yes"),100-OFFSET('Water Data'!$D$4,0,10*ROW('Water Data'!D1)),NA())</f>
        <v>85</v>
      </c>
      <c r="E7" s="88" t="e">
        <f ca="true">+IF(AND(ISNUMBER(OFFSET('Water Data'!$D$6,0,10*ROW('Water Data'!D1))),'Data Summary'!BT7="Yes"),OFFSET('Water Data'!$D$6,0,10*ROW('Water Data'!D1)),NA())</f>
        <v>#N/A</v>
      </c>
      <c r="F7" s="88" t="e">
        <f ca="true">+IF(AND(ISNUMBER(OFFSET('Water Data'!$D$9,0,10*ROW('Water Data'!D1))),'Data Summary'!BU7="Yes"),OFFSET('Water Data'!$D$9,0,10*ROW('Water Data'!D1)),NA())</f>
        <v>#N/A</v>
      </c>
      <c r="G7" s="88" t="e">
        <f ca="true">+IF(AND(ISNUMBER(OFFSET('Water Data'!$E$4,0,10*ROW('Water Data'!E1))),'Data Summary'!BV7="Yes"),100-OFFSET('Water Data'!$E$4,0,10*ROW('Water Data'!E1)),NA())</f>
        <v>#N/A</v>
      </c>
      <c r="H7" s="88" t="e">
        <f ca="true">+IF(AND(ISNUMBER(OFFSET('Water Data'!$E$6,0,10*ROW('Water Data'!E1))),'Data Summary'!BW7="Yes"),OFFSET('Water Data'!$E$6,0,10*ROW('Water Data'!E1)),NA())</f>
        <v>#N/A</v>
      </c>
      <c r="I7" s="88" t="e">
        <f ca="true">+IF(AND(ISNUMBER(OFFSET('Water Data'!$E$9,0,10*ROW('Water Data'!E1))),'Data Summary'!BX7="Yes"),OFFSET('Water Data'!$E$9,0,10*ROW('Water Data'!E1)),NA())</f>
        <v>#N/A</v>
      </c>
      <c r="J7" s="88" t="e">
        <f ca="true">+IF(AND(ISNUMBER(OFFSET('Water Data'!$F$4,0,10*ROW('Water Data'!F1))),'Data Summary'!BY7="Yes"),100-OFFSET('Water Data'!$F$4,0,10*ROW('Water Data'!F1)),NA())</f>
        <v>#N/A</v>
      </c>
      <c r="K7" s="88" t="e">
        <f ca="true">+IF(AND(ISNUMBER(OFFSET('Water Data'!$F$6,0,10*ROW('Water Data'!F1))),'Data Summary'!BZ7="Yes"),OFFSET('Water Data'!$F$6,0,10*ROW('Water Data'!F1)),NA())</f>
        <v>#N/A</v>
      </c>
      <c r="L7" s="88" t="e">
        <f ca="true">+IF(AND(ISNUMBER(OFFSET('Water Data'!$F$9,0,10*ROW('Water Data'!F1))),'Data Summary'!CA7="Yes"),OFFSET('Water Data'!$F$9,0,10*ROW('Water Data'!F1)),NA())</f>
        <v>#N/A</v>
      </c>
      <c r="M7" s="88" t="e">
        <f ca="true">+IF(AND(ISNUMBER(OFFSET('Water Data'!$G$4,0,10*ROW('Water Data'!G1))),'Data Summary'!CB7="Yes"),100-OFFSET('Water Data'!$G$4,0,10*ROW('Water Data'!G1)),NA())</f>
        <v>#N/A</v>
      </c>
      <c r="N7" s="88" t="e">
        <f ca="true">+IF(AND(ISNUMBER(OFFSET('Water Data'!$G$6,0,10*ROW('Water Data'!G1))),'Data Summary'!CC7="Yes"),OFFSET('Water Data'!$G$6,0,10*ROW('Water Data'!G1)),NA())</f>
        <v>#N/A</v>
      </c>
      <c r="O7" s="88" t="e">
        <f ca="true">+IF(AND(ISNUMBER(OFFSET('Water Data'!$G$9,0,10*ROW('Water Data'!G1))),'Data Summary'!CD7="Yes"),OFFSET('Water Data'!$G$9,0,10*ROW('Water Data'!G1)),NA())</f>
        <v>#N/A</v>
      </c>
      <c r="P7" s="88" t="e">
        <f ca="true">+IF(AND(ISNUMBER(OFFSET('Water Data'!$H$4,0,10*ROW('Water Data'!H1))),'Data Summary'!CE7="Yes"),100-OFFSET('Water Data'!$H$4,0,10*ROW('Water Data'!H1)),NA())</f>
        <v>#N/A</v>
      </c>
      <c r="Q7" s="88" t="e">
        <f ca="true">+IF(AND(ISNUMBER(OFFSET('Water Data'!$H$6,0,10*ROW('Water Data'!H1))),'Data Summary'!CF7="Yes"),OFFSET('Water Data'!$H$6,0,10*ROW('Water Data'!H1)),NA())</f>
        <v>#N/A</v>
      </c>
      <c r="R7" s="88" t="e">
        <f ca="true">+IF(AND(ISNUMBER(OFFSET('Water Data'!$H$9,0,10*ROW('Water Data'!H1))),'Data Summary'!CG7="Yes"),OFFSET('Water Data'!$H$9,0,10*ROW('Water Data'!H1)),NA())</f>
        <v>#N/A</v>
      </c>
      <c r="S7" s="88" t="e">
        <f ca="true">+IF(AND(ISNUMBER(OFFSET('Water Data'!$I$4,0,10*ROW('Water Data'!I1))),'Data Summary'!CH7="Yes"),100-OFFSET('Water Data'!$I$4,0,10*ROW('Water Data'!I1)),NA())</f>
        <v>#N/A</v>
      </c>
      <c r="T7" s="88" t="e">
        <f ca="true">+IF(AND(ISNUMBER(OFFSET('Water Data'!$I$6,0,10*ROW('Water Data'!I1))),'Data Summary'!CI7="Yes"),OFFSET('Water Data'!$I$6,0,10*ROW('Water Data'!I1)),NA())</f>
        <v>#N/A</v>
      </c>
      <c r="U7" s="88" t="e">
        <f ca="true">+IF(AND(ISNUMBER(OFFSET('Water Data'!$I$9,0,10*ROW('Water Data'!I1))),'Data Summary'!CJ7="Yes"),OFFSET('Water Data'!$I$9,0,10*ROW('Water Data'!I1)),NA())</f>
        <v>#N/A</v>
      </c>
      <c r="V7" s="89" t="e">
        <f ca="true">+IF(AND(ISNUMBER(OFFSET('Sanitation Data'!$D$4,0,10*ROW('Sanitation Data'!D1))),'Data Summary'!CK7="Yes"),100-OFFSET('Sanitation Data'!$D$4,0,10*ROW('Sanitation Data'!D1)),NA())</f>
        <v>#N/A</v>
      </c>
      <c r="W7" s="89" t="e">
        <f ca="true">+IF(AND(ISNUMBER(OFFSET('Sanitation Data'!$D$6,0,10*ROW('Sanitation Data'!D1))),'Data Summary'!CL7="Yes"),OFFSET('Sanitation Data'!$D$6,0,10*ROW('Sanitation Data'!D1)),NA())</f>
        <v>#N/A</v>
      </c>
      <c r="X7" s="89" t="e">
        <f ca="true">+IF(AND(ISNUMBER(OFFSET('Sanitation Data'!$D$10,0,10*ROW('Sanitation Data'!D1))),'Data Summary'!CM7="Yes"),OFFSET('Sanitation Data'!$D$10,0,10*ROW('Sanitation Data'!D1)),NA())</f>
        <v>#N/A</v>
      </c>
      <c r="Y7" s="89" t="e">
        <f ca="true">+IF(AND(ISNUMBER(OFFSET('Sanitation Data'!$D$11,0,10*ROW('Sanitation Data'!D1))),'Data Summary'!CN7="Yes"),OFFSET('Sanitation Data'!$D$11,0,10*ROW('Sanitation Data'!D1)),NA())</f>
        <v>#N/A</v>
      </c>
      <c r="Z7" s="89" t="e">
        <f ca="true">+IF(AND(ISNUMBER(OFFSET('Sanitation Data'!$D$12,0,10*ROW('Sanitation Data'!D1))),'Data Summary'!CO7="Yes"),OFFSET('Sanitation Data'!$D$12,0,10*ROW('Sanitation Data'!D1)),NA())</f>
        <v>#N/A</v>
      </c>
      <c r="AA7" s="89" t="e">
        <f ca="true">+IF(AND(ISNUMBER(OFFSET('Sanitation Data'!$E$4,0,10*ROW('Sanitation Data'!E1))),'Data Summary'!CP7="Yes"),100-OFFSET('Sanitation Data'!$E$4,0,10*ROW('Sanitation Data'!E1)),NA())</f>
        <v>#N/A</v>
      </c>
      <c r="AB7" s="89" t="e">
        <f ca="true">+IF(AND(ISNUMBER(OFFSET('Sanitation Data'!$E$6,0,10*ROW('Sanitation Data'!E1))),'Data Summary'!CQ7="Yes"),OFFSET('Sanitation Data'!$E$6,0,10*ROW('Sanitation Data'!E1)),NA())</f>
        <v>#N/A</v>
      </c>
      <c r="AC7" s="89" t="e">
        <f ca="true">+IF(AND(ISNUMBER(OFFSET('Sanitation Data'!$E$10,0,10*ROW('Sanitation Data'!E1))),'Data Summary'!CR7="Yes"),OFFSET('Sanitation Data'!$E$10,0,10*ROW('Sanitation Data'!E1)),NA())</f>
        <v>#N/A</v>
      </c>
      <c r="AD7" s="89" t="e">
        <f ca="true">+IF(AND(ISNUMBER(OFFSET('Sanitation Data'!$E$11,0,10*ROW('Sanitation Data'!E1))),'Data Summary'!CS7="Yes"),OFFSET('Sanitation Data'!$E$11,0,10*ROW('Sanitation Data'!E1)),NA())</f>
        <v>#N/A</v>
      </c>
      <c r="AE7" s="89" t="e">
        <f ca="true">+IF(AND(ISNUMBER(OFFSET('Sanitation Data'!$E$12,0,10*ROW('Sanitation Data'!E1))),'Data Summary'!CT7="Yes"),OFFSET('Sanitation Data'!$E$12,0,10*ROW('Sanitation Data'!E1)),NA())</f>
        <v>#N/A</v>
      </c>
      <c r="AF7" s="89" t="e">
        <f ca="true">+IF(AND(ISNUMBER(OFFSET('Sanitation Data'!$F$4,0,10*ROW('Sanitation Data'!F1))),'Data Summary'!CU7="Yes"),100-OFFSET('Sanitation Data'!$F$4,0,10*ROW('Sanitation Data'!F1)),NA())</f>
        <v>#N/A</v>
      </c>
      <c r="AG7" s="89" t="e">
        <f ca="true">+IF(AND(ISNUMBER(OFFSET('Sanitation Data'!$F$6,0,10*ROW('Sanitation Data'!F1))),'Data Summary'!CV7="Yes"),OFFSET('Sanitation Data'!$F$6,0,10*ROW('Sanitation Data'!F1)),NA())</f>
        <v>#N/A</v>
      </c>
      <c r="AH7" s="89" t="e">
        <f ca="true">+IF(AND(ISNUMBER(OFFSET('Sanitation Data'!$F$10,0,10*ROW('Sanitation Data'!F1))),'Data Summary'!CW7="Yes"),OFFSET('Sanitation Data'!$F$10,0,10*ROW('Sanitation Data'!F1)),NA())</f>
        <v>#N/A</v>
      </c>
      <c r="AI7" s="89" t="e">
        <f ca="true">+IF(AND(ISNUMBER(OFFSET('Sanitation Data'!$F$11,0,10*ROW('Sanitation Data'!F1))),'Data Summary'!CX7="Yes"),OFFSET('Sanitation Data'!$F$11,0,10*ROW('Sanitation Data'!F1)),NA())</f>
        <v>#N/A</v>
      </c>
      <c r="AJ7" s="89" t="e">
        <f ca="true">+IF(AND(ISNUMBER(OFFSET('Sanitation Data'!$F$12,0,10*ROW('Sanitation Data'!F1))),'Data Summary'!CY7="Yes"),OFFSET('Sanitation Data'!$F$12,0,10*ROW('Sanitation Data'!F1)),NA())</f>
        <v>#N/A</v>
      </c>
      <c r="AK7" s="89" t="e">
        <f ca="true">+IF(AND(ISNUMBER(OFFSET('Sanitation Data'!$G$4,0,10*ROW('Sanitation Data'!G1))),'Data Summary'!CZ7="Yes"),100-OFFSET('Sanitation Data'!$G$4,0,10*ROW('Sanitation Data'!G1)),NA())</f>
        <v>#N/A</v>
      </c>
      <c r="AL7" s="89" t="e">
        <f ca="true">+IF(AND(ISNUMBER(OFFSET('Sanitation Data'!$G$6,0,10*ROW('Sanitation Data'!G1))),'Data Summary'!DA7="Yes"),OFFSET('Sanitation Data'!$G$6,0,10*ROW('Sanitation Data'!G1)),NA())</f>
        <v>#N/A</v>
      </c>
      <c r="AM7" s="89" t="e">
        <f ca="true">+IF(AND(ISNUMBER(OFFSET('Sanitation Data'!$G$10,0,10*ROW('Sanitation Data'!G1))),'Data Summary'!DB7="Yes"),OFFSET('Sanitation Data'!$G$10,0,10*ROW('Sanitation Data'!G1)),NA())</f>
        <v>#N/A</v>
      </c>
      <c r="AN7" s="89" t="e">
        <f ca="true">+IF(AND(ISNUMBER(OFFSET('Sanitation Data'!$G$11,0,10*ROW('Sanitation Data'!G1))),'Data Summary'!DC7="Yes"),OFFSET('Sanitation Data'!$G$11,0,10*ROW('Sanitation Data'!G1)),NA())</f>
        <v>#N/A</v>
      </c>
      <c r="AO7" s="89" t="e">
        <f ca="true">+IF(AND(ISNUMBER(OFFSET('Sanitation Data'!$G$12,0,10*ROW('Sanitation Data'!G1))),'Data Summary'!DD7="Yes"),OFFSET('Sanitation Data'!$G$12,0,10*ROW('Sanitation Data'!G1)),NA())</f>
        <v>#N/A</v>
      </c>
      <c r="AP7" s="89" t="e">
        <f ca="true">+IF(AND(ISNUMBER(OFFSET('Sanitation Data'!$H$4,0,10*ROW('Sanitation Data'!H1))),'Data Summary'!DE7="Yes"),100-OFFSET('Sanitation Data'!$H$4,0,10*ROW('Sanitation Data'!H1)),NA())</f>
        <v>#N/A</v>
      </c>
      <c r="AQ7" s="89" t="e">
        <f ca="true">+IF(AND(ISNUMBER(OFFSET('Sanitation Data'!$H$6,0,10*ROW('Sanitation Data'!H1))),'Data Summary'!DF7="Yes"),OFFSET('Sanitation Data'!$H$6,0,10*ROW('Sanitation Data'!H1)),NA())</f>
        <v>#N/A</v>
      </c>
      <c r="AR7" s="89" t="e">
        <f ca="true">+IF(AND(ISNUMBER(OFFSET('Sanitation Data'!$H$10,0,10*ROW('Sanitation Data'!H1))),'Data Summary'!DG7="Yes"),OFFSET('Sanitation Data'!$H$10,0,10*ROW('Sanitation Data'!H1)),NA())</f>
        <v>#N/A</v>
      </c>
      <c r="AS7" s="89" t="e">
        <f ca="true">+IF(AND(ISNUMBER(OFFSET('Sanitation Data'!$H$11,0,10*ROW('Sanitation Data'!H1))),'Data Summary'!DH7="Yes"),OFFSET('Sanitation Data'!$H$11,0,10*ROW('Sanitation Data'!H1)),NA())</f>
        <v>#N/A</v>
      </c>
      <c r="AT7" s="89" t="e">
        <f ca="true">+IF(AND(ISNUMBER(OFFSET('Sanitation Data'!$H$12,0,10*ROW('Sanitation Data'!H1))),'Data Summary'!DI7="Yes"),OFFSET('Sanitation Data'!$H$12,0,10*ROW('Sanitation Data'!H1)),NA())</f>
        <v>#N/A</v>
      </c>
      <c r="AU7" s="89" t="e">
        <f ca="true">+IF(AND(ISNUMBER(OFFSET('Sanitation Data'!$I$4,0,10*ROW('Sanitation Data'!I1))),'Data Summary'!DJ7="Yes"),100-OFFSET('Sanitation Data'!$I$4,0,10*ROW('Sanitation Data'!I1)),NA())</f>
        <v>#N/A</v>
      </c>
      <c r="AV7" s="89" t="e">
        <f ca="true">+IF(AND(ISNUMBER(OFFSET('Sanitation Data'!$I$6,0,10*ROW('Sanitation Data'!I1))),'Data Summary'!DK7="Yes"),OFFSET('Sanitation Data'!$I$6,0,10*ROW('Sanitation Data'!I1)),NA())</f>
        <v>#N/A</v>
      </c>
      <c r="AW7" s="89" t="e">
        <f ca="true">+IF(AND(ISNUMBER(OFFSET('Sanitation Data'!$I$10,0,10*ROW('Sanitation Data'!I1))),'Data Summary'!DL7="Yes"),OFFSET('Sanitation Data'!$I$10,0,10*ROW('Sanitation Data'!I1)),NA())</f>
        <v>#N/A</v>
      </c>
      <c r="AX7" s="89" t="e">
        <f ca="true">+IF(AND(ISNUMBER(OFFSET('Sanitation Data'!$I$11,0,10*ROW('Sanitation Data'!I1))),'Data Summary'!DM7="Yes"),OFFSET('Sanitation Data'!$I$11,0,10*ROW('Sanitation Data'!I1)),NA())</f>
        <v>#N/A</v>
      </c>
      <c r="AY7" s="89" t="e">
        <f ca="true">+IF(AND(ISNUMBER(OFFSET('Sanitation Data'!$I$12,0,10*ROW('Sanitation Data'!I1))),'Data Summary'!DN7="Yes"),OFFSET('Sanitation Data'!$I$12,0,10*ROW('Sanitation Data'!I1)),NA())</f>
        <v>#N/A</v>
      </c>
      <c r="AZ7" s="90" t="e">
        <f ca="true">+IF(AND(ISNUMBER(OFFSET('Hygiene Data'!$D$5,0,10*ROW('Hygiene Data'!D1))),'Data Summary'!DO7="Yes"),OFFSET('Hygiene Data'!$D$5,0,10*ROW('Hygiene Data'!D1)),NA())</f>
        <v>#N/A</v>
      </c>
      <c r="BA7" s="90" t="e">
        <f ca="true">+IF(AND(ISNUMBER(OFFSET('Hygiene Data'!$D$7,0,10*ROW('Hygiene Data'!D1))),'Data Summary'!DP7="Yes"),OFFSET('Hygiene Data'!$D$7,0,10*ROW('Hygiene Data'!D1)),NA())</f>
        <v>#N/A</v>
      </c>
      <c r="BB7" s="90" t="e">
        <f ca="true">+IF(AND(ISNUMBER(OFFSET('Hygiene Data'!$D$9,0,10*ROW('Hygiene Data'!D1))),'Data Summary'!DQ7="Yes"),OFFSET('Hygiene Data'!$D$9,0,10*ROW('Hygiene Data'!D1)),NA())</f>
        <v>#N/A</v>
      </c>
      <c r="BC7" s="90" t="e">
        <f ca="true">+IF(AND(ISNUMBER(OFFSET('Hygiene Data'!$E$5,0,10*ROW('Hygiene Data'!E1))),'Data Summary'!DR7="Yes"),OFFSET('Hygiene Data'!$E$5,0,10*ROW('Hygiene Data'!E1)),NA())</f>
        <v>#N/A</v>
      </c>
      <c r="BD7" s="90" t="e">
        <f ca="true">+IF(AND(ISNUMBER(OFFSET('Hygiene Data'!$E$7,0,10*ROW('Hygiene Data'!E1))),'Data Summary'!DS7="Yes"),OFFSET('Hygiene Data'!$E$7,0,10*ROW('Hygiene Data'!E1)),NA())</f>
        <v>#N/A</v>
      </c>
      <c r="BE7" s="90" t="e">
        <f ca="true">+IF(AND(ISNUMBER(OFFSET('Hygiene Data'!$E$9,0,10*ROW('Hygiene Data'!E1))),'Data Summary'!DT7="Yes"),OFFSET('Hygiene Data'!$E$9,0,10*ROW('Hygiene Data'!E1)),NA())</f>
        <v>#N/A</v>
      </c>
      <c r="BF7" s="90" t="e">
        <f ca="true">+IF(AND(ISNUMBER(OFFSET('Hygiene Data'!$F$5,0,10*ROW('Hygiene Data'!F1))),'Data Summary'!DU7="Yes"),OFFSET('Hygiene Data'!$F$5,0,10*ROW('Hygiene Data'!F1)),NA())</f>
        <v>#N/A</v>
      </c>
      <c r="BG7" s="90" t="e">
        <f ca="true">+IF(AND(ISNUMBER(OFFSET('Hygiene Data'!$F$7,0,10*ROW('Hygiene Data'!F1))),'Data Summary'!DV7="Yes"),OFFSET('Hygiene Data'!$F$7,0,10*ROW('Hygiene Data'!F1)),NA())</f>
        <v>#N/A</v>
      </c>
      <c r="BH7" s="90" t="e">
        <f ca="true">+IF(AND(ISNUMBER(OFFSET('Hygiene Data'!$F$9,0,10*ROW('Hygiene Data'!F1))),'Data Summary'!DW7="Yes"),OFFSET('Hygiene Data'!$F$9,0,10*ROW('Hygiene Data'!F1)),NA())</f>
        <v>#N/A</v>
      </c>
      <c r="BI7" s="90" t="e">
        <f ca="true">+IF(AND(ISNUMBER(OFFSET('Hygiene Data'!$G$5,0,10*ROW('Hygiene Data'!G1))),'Data Summary'!DX7="Yes"),OFFSET('Hygiene Data'!$G$5,0,10*ROW('Hygiene Data'!G1)),NA())</f>
        <v>#N/A</v>
      </c>
      <c r="BJ7" s="90" t="e">
        <f ca="true">+IF(AND(ISNUMBER(OFFSET('Hygiene Data'!$G$7,0,10*ROW('Hygiene Data'!G1))),'Data Summary'!DY7="Yes"),OFFSET('Hygiene Data'!$G$7,0,10*ROW('Hygiene Data'!G1)),NA())</f>
        <v>#N/A</v>
      </c>
      <c r="BK7" s="90" t="e">
        <f ca="true">+IF(AND(ISNUMBER(OFFSET('Hygiene Data'!$G$9,0,10*ROW('Hygiene Data'!G1))),'Data Summary'!DZ7="Yes"),OFFSET('Hygiene Data'!$G$9,0,10*ROW('Hygiene Data'!G1)),NA())</f>
        <v>#N/A</v>
      </c>
      <c r="BL7" s="90" t="e">
        <f ca="true">+IF(AND(ISNUMBER(OFFSET('Hygiene Data'!$H$5,0,10*ROW('Hygiene Data'!H1))),'Data Summary'!EA7="Yes"),OFFSET('Hygiene Data'!$H$5,0,10*ROW('Hygiene Data'!H1)),NA())</f>
        <v>#N/A</v>
      </c>
      <c r="BM7" s="90" t="e">
        <f ca="true">+IF(AND(ISNUMBER(OFFSET('Hygiene Data'!$H$7,0,10*ROW('Hygiene Data'!H1))),'Data Summary'!EB7="Yes"),OFFSET('Hygiene Data'!$H$7,0,10*ROW('Hygiene Data'!H1)),NA())</f>
        <v>#N/A</v>
      </c>
      <c r="BN7" s="90" t="e">
        <f ca="true">+IF(AND(ISNUMBER(OFFSET('Hygiene Data'!$H$9,0,10*ROW('Hygiene Data'!H1))),'Data Summary'!EC7="Yes"),OFFSET('Hygiene Data'!$H$9,0,10*ROW('Hygiene Data'!H1)),NA())</f>
        <v>#N/A</v>
      </c>
      <c r="BO7" s="90" t="e">
        <f ca="true">+IF(AND(ISNUMBER(OFFSET('Hygiene Data'!$I$5,0,10*ROW('Hygiene Data'!I1))),'Data Summary'!ED7="Yes"),OFFSET('Hygiene Data'!$I$5,0,10*ROW('Hygiene Data'!I1)),NA())</f>
        <v>#N/A</v>
      </c>
      <c r="BP7" s="90" t="e">
        <f ca="true">+IF(AND(ISNUMBER(OFFSET('Hygiene Data'!$I$7,0,10*ROW('Hygiene Data'!I1))),'Data Summary'!EE7="Yes"),OFFSET('Hygiene Data'!$I$7,0,10*ROW('Hygiene Data'!I1)),NA())</f>
        <v>#N/A</v>
      </c>
      <c r="BQ7" s="90" t="e">
        <f ca="true">+IF(AND(ISNUMBER(OFFSET('Hygiene Data'!$I$9,0,10*ROW('Hygiene Data'!I1))),'Data Summary'!EF7="Yes"),OFFSET('Hygiene Data'!$I$9,0,10*ROW('Hygiene Data'!I1)),NA())</f>
        <v>#N/A</v>
      </c>
    </row>
    <row xmlns:x14ac="http://schemas.microsoft.com/office/spreadsheetml/2009/9/ac" r="8" x14ac:dyDescent="0.2">
      <c r="A8" s="337" t="str">
        <f ca="true">+RIGHT('Data Summary'!A8,LEN('Data Summary'!A8)-9)</f>
        <v>EMIS</v>
      </c>
      <c r="B8" s="32" t="str">
        <f ca="true">+IF(ISTEXT('Data Summary'!B8),'Data Summary'!B8,"")</f>
        <v>EMIS</v>
      </c>
      <c r="C8" s="336">
        <f ca="true">+VALUE('Data Summary'!C8)</f>
        <v>2013</v>
      </c>
      <c r="D8" s="88">
        <f ca="true">+IF(AND(ISNUMBER(OFFSET('Water Data'!$D$4,0,10*ROW('Water Data'!D2))),'Data Summary'!BS8="Yes"),100-OFFSET('Water Data'!$D$4,0,10*ROW('Water Data'!D2)),NA())</f>
        <v>86.2</v>
      </c>
      <c r="E8" s="88" t="e">
        <f ca="true">+IF(AND(ISNUMBER(OFFSET('Water Data'!$D$6,0,10*ROW('Water Data'!D2))),'Data Summary'!BT8="Yes"),OFFSET('Water Data'!$D$6,0,10*ROW('Water Data'!D2)),NA())</f>
        <v>#N/A</v>
      </c>
      <c r="F8" s="88" t="e">
        <f ca="true">+IF(AND(ISNUMBER(OFFSET('Water Data'!$D$9,0,10*ROW('Water Data'!D2))),'Data Summary'!BU8="Yes"),OFFSET('Water Data'!$D$9,0,10*ROW('Water Data'!D2)),NA())</f>
        <v>#N/A</v>
      </c>
      <c r="G8" s="88" t="e">
        <f ca="true">+IF(AND(ISNUMBER(OFFSET('Water Data'!$E$4,0,10*ROW('Water Data'!E2))),'Data Summary'!BV8="Yes"),100-OFFSET('Water Data'!$E$4,0,10*ROW('Water Data'!E2)),NA())</f>
        <v>#N/A</v>
      </c>
      <c r="H8" s="88" t="e">
        <f ca="true">+IF(AND(ISNUMBER(OFFSET('Water Data'!$E$6,0,10*ROW('Water Data'!E2))),'Data Summary'!BW8="Yes"),OFFSET('Water Data'!$E$6,0,10*ROW('Water Data'!E2)),NA())</f>
        <v>#N/A</v>
      </c>
      <c r="I8" s="88" t="e">
        <f ca="true">+IF(AND(ISNUMBER(OFFSET('Water Data'!$E$9,0,10*ROW('Water Data'!E2))),'Data Summary'!BX8="Yes"),OFFSET('Water Data'!$E$9,0,10*ROW('Water Data'!E2)),NA())</f>
        <v>#N/A</v>
      </c>
      <c r="J8" s="88" t="e">
        <f ca="true">+IF(AND(ISNUMBER(OFFSET('Water Data'!$F$4,0,10*ROW('Water Data'!F2))),'Data Summary'!BY8="Yes"),100-OFFSET('Water Data'!$F$4,0,10*ROW('Water Data'!F2)),NA())</f>
        <v>#N/A</v>
      </c>
      <c r="K8" s="88" t="e">
        <f ca="true">+IF(AND(ISNUMBER(OFFSET('Water Data'!$F$6,0,10*ROW('Water Data'!F2))),'Data Summary'!BZ8="Yes"),OFFSET('Water Data'!$F$6,0,10*ROW('Water Data'!F2)),NA())</f>
        <v>#N/A</v>
      </c>
      <c r="L8" s="88" t="e">
        <f ca="true">+IF(AND(ISNUMBER(OFFSET('Water Data'!$F$9,0,10*ROW('Water Data'!F2))),'Data Summary'!CA8="Yes"),OFFSET('Water Data'!$F$9,0,10*ROW('Water Data'!F2)),NA())</f>
        <v>#N/A</v>
      </c>
      <c r="M8" s="88" t="e">
        <f ca="true">+IF(AND(ISNUMBER(OFFSET('Water Data'!$G$4,0,10*ROW('Water Data'!G2))),'Data Summary'!CB8="Yes"),100-OFFSET('Water Data'!$G$4,0,10*ROW('Water Data'!G2)),NA())</f>
        <v>#N/A</v>
      </c>
      <c r="N8" s="88" t="e">
        <f ca="true">+IF(AND(ISNUMBER(OFFSET('Water Data'!$G$6,0,10*ROW('Water Data'!G2))),'Data Summary'!CC8="Yes"),OFFSET('Water Data'!$G$6,0,10*ROW('Water Data'!G2)),NA())</f>
        <v>#N/A</v>
      </c>
      <c r="O8" s="88" t="e">
        <f ca="true">+IF(AND(ISNUMBER(OFFSET('Water Data'!$G$9,0,10*ROW('Water Data'!G2))),'Data Summary'!CD8="Yes"),OFFSET('Water Data'!$G$9,0,10*ROW('Water Data'!G2)),NA())</f>
        <v>#N/A</v>
      </c>
      <c r="P8" s="88" t="e">
        <f ca="true">+IF(AND(ISNUMBER(OFFSET('Water Data'!$H$4,0,10*ROW('Water Data'!H2))),'Data Summary'!CE8="Yes"),100-OFFSET('Water Data'!$H$4,0,10*ROW('Water Data'!H2)),NA())</f>
        <v>#N/A</v>
      </c>
      <c r="Q8" s="88" t="e">
        <f ca="true">+IF(AND(ISNUMBER(OFFSET('Water Data'!$H$6,0,10*ROW('Water Data'!H2))),'Data Summary'!CF8="Yes"),OFFSET('Water Data'!$H$6,0,10*ROW('Water Data'!H2)),NA())</f>
        <v>#N/A</v>
      </c>
      <c r="R8" s="88" t="e">
        <f ca="true">+IF(AND(ISNUMBER(OFFSET('Water Data'!$H$9,0,10*ROW('Water Data'!H2))),'Data Summary'!CG8="Yes"),OFFSET('Water Data'!$H$9,0,10*ROW('Water Data'!H2)),NA())</f>
        <v>#N/A</v>
      </c>
      <c r="S8" s="88" t="e">
        <f ca="true">+IF(AND(ISNUMBER(OFFSET('Water Data'!$I$4,0,10*ROW('Water Data'!I2))),'Data Summary'!CH8="Yes"),100-OFFSET('Water Data'!$I$4,0,10*ROW('Water Data'!I2)),NA())</f>
        <v>#N/A</v>
      </c>
      <c r="T8" s="88" t="e">
        <f ca="true">+IF(AND(ISNUMBER(OFFSET('Water Data'!$I$6,0,10*ROW('Water Data'!I2))),'Data Summary'!CI8="Yes"),OFFSET('Water Data'!$I$6,0,10*ROW('Water Data'!I2)),NA())</f>
        <v>#N/A</v>
      </c>
      <c r="U8" s="88" t="e">
        <f ca="true">+IF(AND(ISNUMBER(OFFSET('Water Data'!$I$9,0,10*ROW('Water Data'!I2))),'Data Summary'!CJ8="Yes"),OFFSET('Water Data'!$I$9,0,10*ROW('Water Data'!I2)),NA())</f>
        <v>#N/A</v>
      </c>
      <c r="V8" s="89" t="e">
        <f ca="true">+IF(AND(ISNUMBER(OFFSET('Sanitation Data'!$D$4,0,10*ROW('Sanitation Data'!D2))),'Data Summary'!CK8="Yes"),100-OFFSET('Sanitation Data'!$D$4,0,10*ROW('Sanitation Data'!D2)),NA())</f>
        <v>#N/A</v>
      </c>
      <c r="W8" s="89" t="e">
        <f ca="true">+IF(AND(ISNUMBER(OFFSET('Sanitation Data'!$D$6,0,10*ROW('Sanitation Data'!D2))),'Data Summary'!CL8="Yes"),OFFSET('Sanitation Data'!$D$6,0,10*ROW('Sanitation Data'!D2)),NA())</f>
        <v>#N/A</v>
      </c>
      <c r="X8" s="89" t="e">
        <f ca="true">+IF(AND(ISNUMBER(OFFSET('Sanitation Data'!$D$10,0,10*ROW('Sanitation Data'!D2))),'Data Summary'!CM8="Yes"),OFFSET('Sanitation Data'!$D$10,0,10*ROW('Sanitation Data'!D2)),NA())</f>
        <v>#N/A</v>
      </c>
      <c r="Y8" s="89" t="e">
        <f ca="true">+IF(AND(ISNUMBER(OFFSET('Sanitation Data'!$D$11,0,10*ROW('Sanitation Data'!D2))),'Data Summary'!CN8="Yes"),OFFSET('Sanitation Data'!$D$11,0,10*ROW('Sanitation Data'!D2)),NA())</f>
        <v>#N/A</v>
      </c>
      <c r="Z8" s="89" t="e">
        <f ca="true">+IF(AND(ISNUMBER(OFFSET('Sanitation Data'!$D$12,0,10*ROW('Sanitation Data'!D2))),'Data Summary'!CO8="Yes"),OFFSET('Sanitation Data'!$D$12,0,10*ROW('Sanitation Data'!D2)),NA())</f>
        <v>#N/A</v>
      </c>
      <c r="AA8" s="89" t="e">
        <f ca="true">+IF(AND(ISNUMBER(OFFSET('Sanitation Data'!$E$4,0,10*ROW('Sanitation Data'!E2))),'Data Summary'!CP8="Yes"),100-OFFSET('Sanitation Data'!$E$4,0,10*ROW('Sanitation Data'!E2)),NA())</f>
        <v>#N/A</v>
      </c>
      <c r="AB8" s="89" t="e">
        <f ca="true">+IF(AND(ISNUMBER(OFFSET('Sanitation Data'!$E$6,0,10*ROW('Sanitation Data'!E2))),'Data Summary'!CQ8="Yes"),OFFSET('Sanitation Data'!$E$6,0,10*ROW('Sanitation Data'!E2)),NA())</f>
        <v>#N/A</v>
      </c>
      <c r="AC8" s="89" t="e">
        <f ca="true">+IF(AND(ISNUMBER(OFFSET('Sanitation Data'!$E$10,0,10*ROW('Sanitation Data'!E2))),'Data Summary'!CR8="Yes"),OFFSET('Sanitation Data'!$E$10,0,10*ROW('Sanitation Data'!E2)),NA())</f>
        <v>#N/A</v>
      </c>
      <c r="AD8" s="89" t="e">
        <f ca="true">+IF(AND(ISNUMBER(OFFSET('Sanitation Data'!$E$11,0,10*ROW('Sanitation Data'!E2))),'Data Summary'!CS8="Yes"),OFFSET('Sanitation Data'!$E$11,0,10*ROW('Sanitation Data'!E2)),NA())</f>
        <v>#N/A</v>
      </c>
      <c r="AE8" s="89" t="e">
        <f ca="true">+IF(AND(ISNUMBER(OFFSET('Sanitation Data'!$E$12,0,10*ROW('Sanitation Data'!E2))),'Data Summary'!CT8="Yes"),OFFSET('Sanitation Data'!$E$12,0,10*ROW('Sanitation Data'!E2)),NA())</f>
        <v>#N/A</v>
      </c>
      <c r="AF8" s="89" t="e">
        <f ca="true">+IF(AND(ISNUMBER(OFFSET('Sanitation Data'!$F$4,0,10*ROW('Sanitation Data'!F2))),'Data Summary'!CU8="Yes"),100-OFFSET('Sanitation Data'!$F$4,0,10*ROW('Sanitation Data'!F2)),NA())</f>
        <v>#N/A</v>
      </c>
      <c r="AG8" s="89" t="e">
        <f ca="true">+IF(AND(ISNUMBER(OFFSET('Sanitation Data'!$F$6,0,10*ROW('Sanitation Data'!F2))),'Data Summary'!CV8="Yes"),OFFSET('Sanitation Data'!$F$6,0,10*ROW('Sanitation Data'!F2)),NA())</f>
        <v>#N/A</v>
      </c>
      <c r="AH8" s="89" t="e">
        <f ca="true">+IF(AND(ISNUMBER(OFFSET('Sanitation Data'!$F$10,0,10*ROW('Sanitation Data'!F2))),'Data Summary'!CW8="Yes"),OFFSET('Sanitation Data'!$F$10,0,10*ROW('Sanitation Data'!F2)),NA())</f>
        <v>#N/A</v>
      </c>
      <c r="AI8" s="89" t="e">
        <f ca="true">+IF(AND(ISNUMBER(OFFSET('Sanitation Data'!$F$11,0,10*ROW('Sanitation Data'!F2))),'Data Summary'!CX8="Yes"),OFFSET('Sanitation Data'!$F$11,0,10*ROW('Sanitation Data'!F2)),NA())</f>
        <v>#N/A</v>
      </c>
      <c r="AJ8" s="89" t="e">
        <f ca="true">+IF(AND(ISNUMBER(OFFSET('Sanitation Data'!$F$12,0,10*ROW('Sanitation Data'!F2))),'Data Summary'!CY8="Yes"),OFFSET('Sanitation Data'!$F$12,0,10*ROW('Sanitation Data'!F2)),NA())</f>
        <v>#N/A</v>
      </c>
      <c r="AK8" s="89" t="e">
        <f ca="true">+IF(AND(ISNUMBER(OFFSET('Sanitation Data'!$G$4,0,10*ROW('Sanitation Data'!G2))),'Data Summary'!CZ8="Yes"),100-OFFSET('Sanitation Data'!$G$4,0,10*ROW('Sanitation Data'!G2)),NA())</f>
        <v>#N/A</v>
      </c>
      <c r="AL8" s="89" t="e">
        <f ca="true">+IF(AND(ISNUMBER(OFFSET('Sanitation Data'!$G$6,0,10*ROW('Sanitation Data'!G2))),'Data Summary'!DA8="Yes"),OFFSET('Sanitation Data'!$G$6,0,10*ROW('Sanitation Data'!G2)),NA())</f>
        <v>#N/A</v>
      </c>
      <c r="AM8" s="89" t="e">
        <f ca="true">+IF(AND(ISNUMBER(OFFSET('Sanitation Data'!$G$10,0,10*ROW('Sanitation Data'!G2))),'Data Summary'!DB8="Yes"),OFFSET('Sanitation Data'!$G$10,0,10*ROW('Sanitation Data'!G2)),NA())</f>
        <v>#N/A</v>
      </c>
      <c r="AN8" s="89" t="e">
        <f ca="true">+IF(AND(ISNUMBER(OFFSET('Sanitation Data'!$G$11,0,10*ROW('Sanitation Data'!G2))),'Data Summary'!DC8="Yes"),OFFSET('Sanitation Data'!$G$11,0,10*ROW('Sanitation Data'!G2)),NA())</f>
        <v>#N/A</v>
      </c>
      <c r="AO8" s="89" t="e">
        <f ca="true">+IF(AND(ISNUMBER(OFFSET('Sanitation Data'!$G$12,0,10*ROW('Sanitation Data'!G2))),'Data Summary'!DD8="Yes"),OFFSET('Sanitation Data'!$G$12,0,10*ROW('Sanitation Data'!G2)),NA())</f>
        <v>#N/A</v>
      </c>
      <c r="AP8" s="89" t="e">
        <f ca="true">+IF(AND(ISNUMBER(OFFSET('Sanitation Data'!$H$4,0,10*ROW('Sanitation Data'!H2))),'Data Summary'!DE8="Yes"),100-OFFSET('Sanitation Data'!$H$4,0,10*ROW('Sanitation Data'!H2)),NA())</f>
        <v>#N/A</v>
      </c>
      <c r="AQ8" s="89" t="e">
        <f ca="true">+IF(AND(ISNUMBER(OFFSET('Sanitation Data'!$H$6,0,10*ROW('Sanitation Data'!H2))),'Data Summary'!DF8="Yes"),OFFSET('Sanitation Data'!$H$6,0,10*ROW('Sanitation Data'!H2)),NA())</f>
        <v>#N/A</v>
      </c>
      <c r="AR8" s="89" t="e">
        <f ca="true">+IF(AND(ISNUMBER(OFFSET('Sanitation Data'!$H$10,0,10*ROW('Sanitation Data'!H2))),'Data Summary'!DG8="Yes"),OFFSET('Sanitation Data'!$H$10,0,10*ROW('Sanitation Data'!H2)),NA())</f>
        <v>#N/A</v>
      </c>
      <c r="AS8" s="89" t="e">
        <f ca="true">+IF(AND(ISNUMBER(OFFSET('Sanitation Data'!$H$11,0,10*ROW('Sanitation Data'!H2))),'Data Summary'!DH8="Yes"),OFFSET('Sanitation Data'!$H$11,0,10*ROW('Sanitation Data'!H2)),NA())</f>
        <v>#N/A</v>
      </c>
      <c r="AT8" s="89" t="e">
        <f ca="true">+IF(AND(ISNUMBER(OFFSET('Sanitation Data'!$H$12,0,10*ROW('Sanitation Data'!H2))),'Data Summary'!DI8="Yes"),OFFSET('Sanitation Data'!$H$12,0,10*ROW('Sanitation Data'!H2)),NA())</f>
        <v>#N/A</v>
      </c>
      <c r="AU8" s="89" t="e">
        <f ca="true">+IF(AND(ISNUMBER(OFFSET('Sanitation Data'!$I$4,0,10*ROW('Sanitation Data'!I2))),'Data Summary'!DJ8="Yes"),100-OFFSET('Sanitation Data'!$I$4,0,10*ROW('Sanitation Data'!I2)),NA())</f>
        <v>#N/A</v>
      </c>
      <c r="AV8" s="89" t="e">
        <f ca="true">+IF(AND(ISNUMBER(OFFSET('Sanitation Data'!$I$6,0,10*ROW('Sanitation Data'!I2))),'Data Summary'!DK8="Yes"),OFFSET('Sanitation Data'!$I$6,0,10*ROW('Sanitation Data'!I2)),NA())</f>
        <v>#N/A</v>
      </c>
      <c r="AW8" s="89" t="e">
        <f ca="true">+IF(AND(ISNUMBER(OFFSET('Sanitation Data'!$I$10,0,10*ROW('Sanitation Data'!I2))),'Data Summary'!DL8="Yes"),OFFSET('Sanitation Data'!$I$10,0,10*ROW('Sanitation Data'!I2)),NA())</f>
        <v>#N/A</v>
      </c>
      <c r="AX8" s="89" t="e">
        <f ca="true">+IF(AND(ISNUMBER(OFFSET('Sanitation Data'!$I$11,0,10*ROW('Sanitation Data'!I2))),'Data Summary'!DM8="Yes"),OFFSET('Sanitation Data'!$I$11,0,10*ROW('Sanitation Data'!I2)),NA())</f>
        <v>#N/A</v>
      </c>
      <c r="AY8" s="89" t="e">
        <f ca="true">+IF(AND(ISNUMBER(OFFSET('Sanitation Data'!$I$12,0,10*ROW('Sanitation Data'!I2))),'Data Summary'!DN8="Yes"),OFFSET('Sanitation Data'!$I$12,0,10*ROW('Sanitation Data'!I2)),NA())</f>
        <v>#N/A</v>
      </c>
      <c r="AZ8" s="90" t="e">
        <f ca="true">+IF(AND(ISNUMBER(OFFSET('Hygiene Data'!$D$5,0,10*ROW('Hygiene Data'!D2))),'Data Summary'!DO8="Yes"),OFFSET('Hygiene Data'!$D$5,0,10*ROW('Hygiene Data'!D2)),NA())</f>
        <v>#N/A</v>
      </c>
      <c r="BA8" s="90" t="e">
        <f ca="true">+IF(AND(ISNUMBER(OFFSET('Hygiene Data'!$D$7,0,10*ROW('Hygiene Data'!D2))),'Data Summary'!DP8="Yes"),OFFSET('Hygiene Data'!$D$7,0,10*ROW('Hygiene Data'!D2)),NA())</f>
        <v>#N/A</v>
      </c>
      <c r="BB8" s="90" t="e">
        <f ca="true">+IF(AND(ISNUMBER(OFFSET('Hygiene Data'!$D$9,0,10*ROW('Hygiene Data'!D2))),'Data Summary'!DQ8="Yes"),OFFSET('Hygiene Data'!$D$9,0,10*ROW('Hygiene Data'!D2)),NA())</f>
        <v>#N/A</v>
      </c>
      <c r="BC8" s="90" t="e">
        <f ca="true">+IF(AND(ISNUMBER(OFFSET('Hygiene Data'!$E$5,0,10*ROW('Hygiene Data'!E2))),'Data Summary'!DR8="Yes"),OFFSET('Hygiene Data'!$E$5,0,10*ROW('Hygiene Data'!E2)),NA())</f>
        <v>#N/A</v>
      </c>
      <c r="BD8" s="90" t="e">
        <f ca="true">+IF(AND(ISNUMBER(OFFSET('Hygiene Data'!$E$7,0,10*ROW('Hygiene Data'!E2))),'Data Summary'!DS8="Yes"),OFFSET('Hygiene Data'!$E$7,0,10*ROW('Hygiene Data'!E2)),NA())</f>
        <v>#N/A</v>
      </c>
      <c r="BE8" s="90" t="e">
        <f ca="true">+IF(AND(ISNUMBER(OFFSET('Hygiene Data'!$E$9,0,10*ROW('Hygiene Data'!E2))),'Data Summary'!DT8="Yes"),OFFSET('Hygiene Data'!$E$9,0,10*ROW('Hygiene Data'!E2)),NA())</f>
        <v>#N/A</v>
      </c>
      <c r="BF8" s="90" t="e">
        <f ca="true">+IF(AND(ISNUMBER(OFFSET('Hygiene Data'!$F$5,0,10*ROW('Hygiene Data'!F2))),'Data Summary'!DU8="Yes"),OFFSET('Hygiene Data'!$F$5,0,10*ROW('Hygiene Data'!F2)),NA())</f>
        <v>#N/A</v>
      </c>
      <c r="BG8" s="90" t="e">
        <f ca="true">+IF(AND(ISNUMBER(OFFSET('Hygiene Data'!$F$7,0,10*ROW('Hygiene Data'!F2))),'Data Summary'!DV8="Yes"),OFFSET('Hygiene Data'!$F$7,0,10*ROW('Hygiene Data'!F2)),NA())</f>
        <v>#N/A</v>
      </c>
      <c r="BH8" s="90" t="e">
        <f ca="true">+IF(AND(ISNUMBER(OFFSET('Hygiene Data'!$F$9,0,10*ROW('Hygiene Data'!F2))),'Data Summary'!DW8="Yes"),OFFSET('Hygiene Data'!$F$9,0,10*ROW('Hygiene Data'!F2)),NA())</f>
        <v>#N/A</v>
      </c>
      <c r="BI8" s="90" t="e">
        <f ca="true">+IF(AND(ISNUMBER(OFFSET('Hygiene Data'!$G$5,0,10*ROW('Hygiene Data'!G2))),'Data Summary'!DX8="Yes"),OFFSET('Hygiene Data'!$G$5,0,10*ROW('Hygiene Data'!G2)),NA())</f>
        <v>#N/A</v>
      </c>
      <c r="BJ8" s="90" t="e">
        <f ca="true">+IF(AND(ISNUMBER(OFFSET('Hygiene Data'!$G$7,0,10*ROW('Hygiene Data'!G2))),'Data Summary'!DY8="Yes"),OFFSET('Hygiene Data'!$G$7,0,10*ROW('Hygiene Data'!G2)),NA())</f>
        <v>#N/A</v>
      </c>
      <c r="BK8" s="90" t="e">
        <f ca="true">+IF(AND(ISNUMBER(OFFSET('Hygiene Data'!$G$9,0,10*ROW('Hygiene Data'!G2))),'Data Summary'!DZ8="Yes"),OFFSET('Hygiene Data'!$G$9,0,10*ROW('Hygiene Data'!G2)),NA())</f>
        <v>#N/A</v>
      </c>
      <c r="BL8" s="90" t="e">
        <f ca="true">+IF(AND(ISNUMBER(OFFSET('Hygiene Data'!$H$5,0,10*ROW('Hygiene Data'!H2))),'Data Summary'!EA8="Yes"),OFFSET('Hygiene Data'!$H$5,0,10*ROW('Hygiene Data'!H2)),NA())</f>
        <v>#N/A</v>
      </c>
      <c r="BM8" s="90" t="e">
        <f ca="true">+IF(AND(ISNUMBER(OFFSET('Hygiene Data'!$H$7,0,10*ROW('Hygiene Data'!H2))),'Data Summary'!EB8="Yes"),OFFSET('Hygiene Data'!$H$7,0,10*ROW('Hygiene Data'!H2)),NA())</f>
        <v>#N/A</v>
      </c>
      <c r="BN8" s="90" t="e">
        <f ca="true">+IF(AND(ISNUMBER(OFFSET('Hygiene Data'!$H$9,0,10*ROW('Hygiene Data'!H2))),'Data Summary'!EC8="Yes"),OFFSET('Hygiene Data'!$H$9,0,10*ROW('Hygiene Data'!H2)),NA())</f>
        <v>#N/A</v>
      </c>
      <c r="BO8" s="90" t="e">
        <f ca="true">+IF(AND(ISNUMBER(OFFSET('Hygiene Data'!$I$5,0,10*ROW('Hygiene Data'!I2))),'Data Summary'!ED8="Yes"),OFFSET('Hygiene Data'!$I$5,0,10*ROW('Hygiene Data'!I2)),NA())</f>
        <v>#N/A</v>
      </c>
      <c r="BP8" s="90" t="e">
        <f ca="true">+IF(AND(ISNUMBER(OFFSET('Hygiene Data'!$I$7,0,10*ROW('Hygiene Data'!I2))),'Data Summary'!EE8="Yes"),OFFSET('Hygiene Data'!$I$7,0,10*ROW('Hygiene Data'!I2)),NA())</f>
        <v>#N/A</v>
      </c>
      <c r="BQ8" s="90" t="e">
        <f ca="true">+IF(AND(ISNUMBER(OFFSET('Hygiene Data'!$I$9,0,10*ROW('Hygiene Data'!I2))),'Data Summary'!EF8="Yes"),OFFSET('Hygiene Data'!$I$9,0,10*ROW('Hygiene Data'!I2)),NA())</f>
        <v>#N/A</v>
      </c>
    </row>
    <row xmlns:x14ac="http://schemas.microsoft.com/office/spreadsheetml/2009/9/ac" r="9" x14ac:dyDescent="0.2">
      <c r="A9" s="337" t="str">
        <f ca="true">+RIGHT('Data Summary'!A9,LEN('Data Summary'!A9)-9)</f>
        <v>EMIS</v>
      </c>
      <c r="B9" s="32" t="str">
        <f ca="true">+IF(ISTEXT('Data Summary'!B9),'Data Summary'!B9,"")</f>
        <v>EMIS</v>
      </c>
      <c r="C9" s="336">
        <f ca="true">+VALUE('Data Summary'!C9)</f>
        <v>2014</v>
      </c>
      <c r="D9" s="88">
        <f ca="true">+IF(AND(ISNUMBER(OFFSET('Water Data'!$D$4,0,10*ROW('Water Data'!D3))),'Data Summary'!BS9="Yes"),100-OFFSET('Water Data'!$D$4,0,10*ROW('Water Data'!D3)),NA())</f>
        <v>85</v>
      </c>
      <c r="E9" s="88" t="e">
        <f ca="true">+IF(AND(ISNUMBER(OFFSET('Water Data'!$D$6,0,10*ROW('Water Data'!D3))),'Data Summary'!BT9="Yes"),OFFSET('Water Data'!$D$6,0,10*ROW('Water Data'!D3)),NA())</f>
        <v>#N/A</v>
      </c>
      <c r="F9" s="88" t="e">
        <f ca="true">+IF(AND(ISNUMBER(OFFSET('Water Data'!$D$9,0,10*ROW('Water Data'!D3))),'Data Summary'!BU9="Yes"),OFFSET('Water Data'!$D$9,0,10*ROW('Water Data'!D3)),NA())</f>
        <v>#N/A</v>
      </c>
      <c r="G9" s="88" t="e">
        <f ca="true">+IF(AND(ISNUMBER(OFFSET('Water Data'!$E$4,0,10*ROW('Water Data'!E3))),'Data Summary'!BV9="Yes"),100-OFFSET('Water Data'!$E$4,0,10*ROW('Water Data'!E3)),NA())</f>
        <v>#N/A</v>
      </c>
      <c r="H9" s="88" t="e">
        <f ca="true">+IF(AND(ISNUMBER(OFFSET('Water Data'!$E$6,0,10*ROW('Water Data'!E3))),'Data Summary'!BW9="Yes"),OFFSET('Water Data'!$E$6,0,10*ROW('Water Data'!E3)),NA())</f>
        <v>#N/A</v>
      </c>
      <c r="I9" s="88" t="e">
        <f ca="true">+IF(AND(ISNUMBER(OFFSET('Water Data'!$E$9,0,10*ROW('Water Data'!E3))),'Data Summary'!BX9="Yes"),OFFSET('Water Data'!$E$9,0,10*ROW('Water Data'!E3)),NA())</f>
        <v>#N/A</v>
      </c>
      <c r="J9" s="88" t="e">
        <f ca="true">+IF(AND(ISNUMBER(OFFSET('Water Data'!$F$4,0,10*ROW('Water Data'!F3))),'Data Summary'!BY9="Yes"),100-OFFSET('Water Data'!$F$4,0,10*ROW('Water Data'!F3)),NA())</f>
        <v>#N/A</v>
      </c>
      <c r="K9" s="88" t="e">
        <f ca="true">+IF(AND(ISNUMBER(OFFSET('Water Data'!$F$6,0,10*ROW('Water Data'!F3))),'Data Summary'!BZ9="Yes"),OFFSET('Water Data'!$F$6,0,10*ROW('Water Data'!F3)),NA())</f>
        <v>#N/A</v>
      </c>
      <c r="L9" s="88" t="e">
        <f ca="true">+IF(AND(ISNUMBER(OFFSET('Water Data'!$F$9,0,10*ROW('Water Data'!F3))),'Data Summary'!CA9="Yes"),OFFSET('Water Data'!$F$9,0,10*ROW('Water Data'!F3)),NA())</f>
        <v>#N/A</v>
      </c>
      <c r="M9" s="88" t="e">
        <f ca="true">+IF(AND(ISNUMBER(OFFSET('Water Data'!$G$4,0,10*ROW('Water Data'!G3))),'Data Summary'!CB9="Yes"),100-OFFSET('Water Data'!$G$4,0,10*ROW('Water Data'!G3)),NA())</f>
        <v>#N/A</v>
      </c>
      <c r="N9" s="88" t="e">
        <f ca="true">+IF(AND(ISNUMBER(OFFSET('Water Data'!$G$6,0,10*ROW('Water Data'!G3))),'Data Summary'!CC9="Yes"),OFFSET('Water Data'!$G$6,0,10*ROW('Water Data'!G3)),NA())</f>
        <v>#N/A</v>
      </c>
      <c r="O9" s="88" t="e">
        <f ca="true">+IF(AND(ISNUMBER(OFFSET('Water Data'!$G$9,0,10*ROW('Water Data'!G3))),'Data Summary'!CD9="Yes"),OFFSET('Water Data'!$G$9,0,10*ROW('Water Data'!G3)),NA())</f>
        <v>#N/A</v>
      </c>
      <c r="P9" s="88" t="e">
        <f ca="true">+IF(AND(ISNUMBER(OFFSET('Water Data'!$H$4,0,10*ROW('Water Data'!H3))),'Data Summary'!CE9="Yes"),100-OFFSET('Water Data'!$H$4,0,10*ROW('Water Data'!H3)),NA())</f>
        <v>#N/A</v>
      </c>
      <c r="Q9" s="88" t="e">
        <f ca="true">+IF(AND(ISNUMBER(OFFSET('Water Data'!$H$6,0,10*ROW('Water Data'!H3))),'Data Summary'!CF9="Yes"),OFFSET('Water Data'!$H$6,0,10*ROW('Water Data'!H3)),NA())</f>
        <v>#N/A</v>
      </c>
      <c r="R9" s="88" t="e">
        <f ca="true">+IF(AND(ISNUMBER(OFFSET('Water Data'!$H$9,0,10*ROW('Water Data'!H3))),'Data Summary'!CG9="Yes"),OFFSET('Water Data'!$H$9,0,10*ROW('Water Data'!H3)),NA())</f>
        <v>#N/A</v>
      </c>
      <c r="S9" s="88" t="e">
        <f ca="true">+IF(AND(ISNUMBER(OFFSET('Water Data'!$I$4,0,10*ROW('Water Data'!I3))),'Data Summary'!CH9="Yes"),100-OFFSET('Water Data'!$I$4,0,10*ROW('Water Data'!I3)),NA())</f>
        <v>#N/A</v>
      </c>
      <c r="T9" s="88" t="e">
        <f ca="true">+IF(AND(ISNUMBER(OFFSET('Water Data'!$I$6,0,10*ROW('Water Data'!I3))),'Data Summary'!CI9="Yes"),OFFSET('Water Data'!$I$6,0,10*ROW('Water Data'!I3)),NA())</f>
        <v>#N/A</v>
      </c>
      <c r="U9" s="88" t="e">
        <f ca="true">+IF(AND(ISNUMBER(OFFSET('Water Data'!$I$9,0,10*ROW('Water Data'!I3))),'Data Summary'!CJ9="Yes"),OFFSET('Water Data'!$I$9,0,10*ROW('Water Data'!I3)),NA())</f>
        <v>#N/A</v>
      </c>
      <c r="V9" s="89" t="e">
        <f ca="true">+IF(AND(ISNUMBER(OFFSET('Sanitation Data'!$D$4,0,10*ROW('Sanitation Data'!D3))),'Data Summary'!CK9="Yes"),100-OFFSET('Sanitation Data'!$D$4,0,10*ROW('Sanitation Data'!D3)),NA())</f>
        <v>#N/A</v>
      </c>
      <c r="W9" s="89" t="e">
        <f ca="true">+IF(AND(ISNUMBER(OFFSET('Sanitation Data'!$D$6,0,10*ROW('Sanitation Data'!D3))),'Data Summary'!CL9="Yes"),OFFSET('Sanitation Data'!$D$6,0,10*ROW('Sanitation Data'!D3)),NA())</f>
        <v>#N/A</v>
      </c>
      <c r="X9" s="89" t="e">
        <f ca="true">+IF(AND(ISNUMBER(OFFSET('Sanitation Data'!$D$10,0,10*ROW('Sanitation Data'!D3))),'Data Summary'!CM9="Yes"),OFFSET('Sanitation Data'!$D$10,0,10*ROW('Sanitation Data'!D3)),NA())</f>
        <v>#N/A</v>
      </c>
      <c r="Y9" s="89" t="e">
        <f ca="true">+IF(AND(ISNUMBER(OFFSET('Sanitation Data'!$D$11,0,10*ROW('Sanitation Data'!D3))),'Data Summary'!CN9="Yes"),OFFSET('Sanitation Data'!$D$11,0,10*ROW('Sanitation Data'!D3)),NA())</f>
        <v>#N/A</v>
      </c>
      <c r="Z9" s="89" t="e">
        <f ca="true">+IF(AND(ISNUMBER(OFFSET('Sanitation Data'!$D$12,0,10*ROW('Sanitation Data'!D3))),'Data Summary'!CO9="Yes"),OFFSET('Sanitation Data'!$D$12,0,10*ROW('Sanitation Data'!D3)),NA())</f>
        <v>#N/A</v>
      </c>
      <c r="AA9" s="89" t="e">
        <f ca="true">+IF(AND(ISNUMBER(OFFSET('Sanitation Data'!$E$4,0,10*ROW('Sanitation Data'!E3))),'Data Summary'!CP9="Yes"),100-OFFSET('Sanitation Data'!$E$4,0,10*ROW('Sanitation Data'!E3)),NA())</f>
        <v>#N/A</v>
      </c>
      <c r="AB9" s="89" t="e">
        <f ca="true">+IF(AND(ISNUMBER(OFFSET('Sanitation Data'!$E$6,0,10*ROW('Sanitation Data'!E3))),'Data Summary'!CQ9="Yes"),OFFSET('Sanitation Data'!$E$6,0,10*ROW('Sanitation Data'!E3)),NA())</f>
        <v>#N/A</v>
      </c>
      <c r="AC9" s="89" t="e">
        <f ca="true">+IF(AND(ISNUMBER(OFFSET('Sanitation Data'!$E$10,0,10*ROW('Sanitation Data'!E3))),'Data Summary'!CR9="Yes"),OFFSET('Sanitation Data'!$E$10,0,10*ROW('Sanitation Data'!E3)),NA())</f>
        <v>#N/A</v>
      </c>
      <c r="AD9" s="89" t="e">
        <f ca="true">+IF(AND(ISNUMBER(OFFSET('Sanitation Data'!$E$11,0,10*ROW('Sanitation Data'!E3))),'Data Summary'!CS9="Yes"),OFFSET('Sanitation Data'!$E$11,0,10*ROW('Sanitation Data'!E3)),NA())</f>
        <v>#N/A</v>
      </c>
      <c r="AE9" s="89" t="e">
        <f ca="true">+IF(AND(ISNUMBER(OFFSET('Sanitation Data'!$E$12,0,10*ROW('Sanitation Data'!E3))),'Data Summary'!CT9="Yes"),OFFSET('Sanitation Data'!$E$12,0,10*ROW('Sanitation Data'!E3)),NA())</f>
        <v>#N/A</v>
      </c>
      <c r="AF9" s="89" t="e">
        <f ca="true">+IF(AND(ISNUMBER(OFFSET('Sanitation Data'!$F$4,0,10*ROW('Sanitation Data'!F3))),'Data Summary'!CU9="Yes"),100-OFFSET('Sanitation Data'!$F$4,0,10*ROW('Sanitation Data'!F3)),NA())</f>
        <v>#N/A</v>
      </c>
      <c r="AG9" s="89" t="e">
        <f ca="true">+IF(AND(ISNUMBER(OFFSET('Sanitation Data'!$F$6,0,10*ROW('Sanitation Data'!F3))),'Data Summary'!CV9="Yes"),OFFSET('Sanitation Data'!$F$6,0,10*ROW('Sanitation Data'!F3)),NA())</f>
        <v>#N/A</v>
      </c>
      <c r="AH9" s="89" t="e">
        <f ca="true">+IF(AND(ISNUMBER(OFFSET('Sanitation Data'!$F$10,0,10*ROW('Sanitation Data'!F3))),'Data Summary'!CW9="Yes"),OFFSET('Sanitation Data'!$F$10,0,10*ROW('Sanitation Data'!F3)),NA())</f>
        <v>#N/A</v>
      </c>
      <c r="AI9" s="89" t="e">
        <f ca="true">+IF(AND(ISNUMBER(OFFSET('Sanitation Data'!$F$11,0,10*ROW('Sanitation Data'!F3))),'Data Summary'!CX9="Yes"),OFFSET('Sanitation Data'!$F$11,0,10*ROW('Sanitation Data'!F3)),NA())</f>
        <v>#N/A</v>
      </c>
      <c r="AJ9" s="89" t="e">
        <f ca="true">+IF(AND(ISNUMBER(OFFSET('Sanitation Data'!$F$12,0,10*ROW('Sanitation Data'!F3))),'Data Summary'!CY9="Yes"),OFFSET('Sanitation Data'!$F$12,0,10*ROW('Sanitation Data'!F3)),NA())</f>
        <v>#N/A</v>
      </c>
      <c r="AK9" s="89" t="e">
        <f ca="true">+IF(AND(ISNUMBER(OFFSET('Sanitation Data'!$G$4,0,10*ROW('Sanitation Data'!G3))),'Data Summary'!CZ9="Yes"),100-OFFSET('Sanitation Data'!$G$4,0,10*ROW('Sanitation Data'!G3)),NA())</f>
        <v>#N/A</v>
      </c>
      <c r="AL9" s="89" t="e">
        <f ca="true">+IF(AND(ISNUMBER(OFFSET('Sanitation Data'!$G$6,0,10*ROW('Sanitation Data'!G3))),'Data Summary'!DA9="Yes"),OFFSET('Sanitation Data'!$G$6,0,10*ROW('Sanitation Data'!G3)),NA())</f>
        <v>#N/A</v>
      </c>
      <c r="AM9" s="89" t="e">
        <f ca="true">+IF(AND(ISNUMBER(OFFSET('Sanitation Data'!$G$10,0,10*ROW('Sanitation Data'!G3))),'Data Summary'!DB9="Yes"),OFFSET('Sanitation Data'!$G$10,0,10*ROW('Sanitation Data'!G3)),NA())</f>
        <v>#N/A</v>
      </c>
      <c r="AN9" s="89" t="e">
        <f ca="true">+IF(AND(ISNUMBER(OFFSET('Sanitation Data'!$G$11,0,10*ROW('Sanitation Data'!G3))),'Data Summary'!DC9="Yes"),OFFSET('Sanitation Data'!$G$11,0,10*ROW('Sanitation Data'!G3)),NA())</f>
        <v>#N/A</v>
      </c>
      <c r="AO9" s="89" t="e">
        <f ca="true">+IF(AND(ISNUMBER(OFFSET('Sanitation Data'!$G$12,0,10*ROW('Sanitation Data'!G3))),'Data Summary'!DD9="Yes"),OFFSET('Sanitation Data'!$G$12,0,10*ROW('Sanitation Data'!G3)),NA())</f>
        <v>#N/A</v>
      </c>
      <c r="AP9" s="89" t="e">
        <f ca="true">+IF(AND(ISNUMBER(OFFSET('Sanitation Data'!$H$4,0,10*ROW('Sanitation Data'!H3))),'Data Summary'!DE9="Yes"),100-OFFSET('Sanitation Data'!$H$4,0,10*ROW('Sanitation Data'!H3)),NA())</f>
        <v>#N/A</v>
      </c>
      <c r="AQ9" s="89" t="e">
        <f ca="true">+IF(AND(ISNUMBER(OFFSET('Sanitation Data'!$H$6,0,10*ROW('Sanitation Data'!H3))),'Data Summary'!DF9="Yes"),OFFSET('Sanitation Data'!$H$6,0,10*ROW('Sanitation Data'!H3)),NA())</f>
        <v>#N/A</v>
      </c>
      <c r="AR9" s="89" t="e">
        <f ca="true">+IF(AND(ISNUMBER(OFFSET('Sanitation Data'!$H$10,0,10*ROW('Sanitation Data'!H3))),'Data Summary'!DG9="Yes"),OFFSET('Sanitation Data'!$H$10,0,10*ROW('Sanitation Data'!H3)),NA())</f>
        <v>#N/A</v>
      </c>
      <c r="AS9" s="89" t="e">
        <f ca="true">+IF(AND(ISNUMBER(OFFSET('Sanitation Data'!$H$11,0,10*ROW('Sanitation Data'!H3))),'Data Summary'!DH9="Yes"),OFFSET('Sanitation Data'!$H$11,0,10*ROW('Sanitation Data'!H3)),NA())</f>
        <v>#N/A</v>
      </c>
      <c r="AT9" s="89" t="e">
        <f ca="true">+IF(AND(ISNUMBER(OFFSET('Sanitation Data'!$H$12,0,10*ROW('Sanitation Data'!H3))),'Data Summary'!DI9="Yes"),OFFSET('Sanitation Data'!$H$12,0,10*ROW('Sanitation Data'!H3)),NA())</f>
        <v>#N/A</v>
      </c>
      <c r="AU9" s="89" t="e">
        <f ca="true">+IF(AND(ISNUMBER(OFFSET('Sanitation Data'!$I$4,0,10*ROW('Sanitation Data'!I3))),'Data Summary'!DJ9="Yes"),100-OFFSET('Sanitation Data'!$I$4,0,10*ROW('Sanitation Data'!I3)),NA())</f>
        <v>#N/A</v>
      </c>
      <c r="AV9" s="89" t="e">
        <f ca="true">+IF(AND(ISNUMBER(OFFSET('Sanitation Data'!$I$6,0,10*ROW('Sanitation Data'!I3))),'Data Summary'!DK9="Yes"),OFFSET('Sanitation Data'!$I$6,0,10*ROW('Sanitation Data'!I3)),NA())</f>
        <v>#N/A</v>
      </c>
      <c r="AW9" s="89" t="e">
        <f ca="true">+IF(AND(ISNUMBER(OFFSET('Sanitation Data'!$I$10,0,10*ROW('Sanitation Data'!I3))),'Data Summary'!DL9="Yes"),OFFSET('Sanitation Data'!$I$10,0,10*ROW('Sanitation Data'!I3)),NA())</f>
        <v>#N/A</v>
      </c>
      <c r="AX9" s="89" t="e">
        <f ca="true">+IF(AND(ISNUMBER(OFFSET('Sanitation Data'!$I$11,0,10*ROW('Sanitation Data'!I3))),'Data Summary'!DM9="Yes"),OFFSET('Sanitation Data'!$I$11,0,10*ROW('Sanitation Data'!I3)),NA())</f>
        <v>#N/A</v>
      </c>
      <c r="AY9" s="89" t="e">
        <f ca="true">+IF(AND(ISNUMBER(OFFSET('Sanitation Data'!$I$12,0,10*ROW('Sanitation Data'!I3))),'Data Summary'!DN9="Yes"),OFFSET('Sanitation Data'!$I$12,0,10*ROW('Sanitation Data'!I3)),NA())</f>
        <v>#N/A</v>
      </c>
      <c r="AZ9" s="90" t="e">
        <f ca="true">+IF(AND(ISNUMBER(OFFSET('Hygiene Data'!$D$5,0,10*ROW('Hygiene Data'!D3))),'Data Summary'!DO9="Yes"),OFFSET('Hygiene Data'!$D$5,0,10*ROW('Hygiene Data'!D3)),NA())</f>
        <v>#N/A</v>
      </c>
      <c r="BA9" s="90" t="e">
        <f ca="true">+IF(AND(ISNUMBER(OFFSET('Hygiene Data'!$D$7,0,10*ROW('Hygiene Data'!D3))),'Data Summary'!DP9="Yes"),OFFSET('Hygiene Data'!$D$7,0,10*ROW('Hygiene Data'!D3)),NA())</f>
        <v>#N/A</v>
      </c>
      <c r="BB9" s="90" t="e">
        <f ca="true">+IF(AND(ISNUMBER(OFFSET('Hygiene Data'!$D$9,0,10*ROW('Hygiene Data'!D3))),'Data Summary'!DQ9="Yes"),OFFSET('Hygiene Data'!$D$9,0,10*ROW('Hygiene Data'!D3)),NA())</f>
        <v>#N/A</v>
      </c>
      <c r="BC9" s="90" t="e">
        <f ca="true">+IF(AND(ISNUMBER(OFFSET('Hygiene Data'!$E$5,0,10*ROW('Hygiene Data'!E3))),'Data Summary'!DR9="Yes"),OFFSET('Hygiene Data'!$E$5,0,10*ROW('Hygiene Data'!E3)),NA())</f>
        <v>#N/A</v>
      </c>
      <c r="BD9" s="90" t="e">
        <f ca="true">+IF(AND(ISNUMBER(OFFSET('Hygiene Data'!$E$7,0,10*ROW('Hygiene Data'!E3))),'Data Summary'!DS9="Yes"),OFFSET('Hygiene Data'!$E$7,0,10*ROW('Hygiene Data'!E3)),NA())</f>
        <v>#N/A</v>
      </c>
      <c r="BE9" s="90" t="e">
        <f ca="true">+IF(AND(ISNUMBER(OFFSET('Hygiene Data'!$E$9,0,10*ROW('Hygiene Data'!E3))),'Data Summary'!DT9="Yes"),OFFSET('Hygiene Data'!$E$9,0,10*ROW('Hygiene Data'!E3)),NA())</f>
        <v>#N/A</v>
      </c>
      <c r="BF9" s="90" t="e">
        <f ca="true">+IF(AND(ISNUMBER(OFFSET('Hygiene Data'!$F$5,0,10*ROW('Hygiene Data'!F3))),'Data Summary'!DU9="Yes"),OFFSET('Hygiene Data'!$F$5,0,10*ROW('Hygiene Data'!F3)),NA())</f>
        <v>#N/A</v>
      </c>
      <c r="BG9" s="90" t="e">
        <f ca="true">+IF(AND(ISNUMBER(OFFSET('Hygiene Data'!$F$7,0,10*ROW('Hygiene Data'!F3))),'Data Summary'!DV9="Yes"),OFFSET('Hygiene Data'!$F$7,0,10*ROW('Hygiene Data'!F3)),NA())</f>
        <v>#N/A</v>
      </c>
      <c r="BH9" s="90" t="e">
        <f ca="true">+IF(AND(ISNUMBER(OFFSET('Hygiene Data'!$F$9,0,10*ROW('Hygiene Data'!F3))),'Data Summary'!DW9="Yes"),OFFSET('Hygiene Data'!$F$9,0,10*ROW('Hygiene Data'!F3)),NA())</f>
        <v>#N/A</v>
      </c>
      <c r="BI9" s="90" t="e">
        <f ca="true">+IF(AND(ISNUMBER(OFFSET('Hygiene Data'!$G$5,0,10*ROW('Hygiene Data'!G3))),'Data Summary'!DX9="Yes"),OFFSET('Hygiene Data'!$G$5,0,10*ROW('Hygiene Data'!G3)),NA())</f>
        <v>#N/A</v>
      </c>
      <c r="BJ9" s="90" t="e">
        <f ca="true">+IF(AND(ISNUMBER(OFFSET('Hygiene Data'!$G$7,0,10*ROW('Hygiene Data'!G3))),'Data Summary'!DY9="Yes"),OFFSET('Hygiene Data'!$G$7,0,10*ROW('Hygiene Data'!G3)),NA())</f>
        <v>#N/A</v>
      </c>
      <c r="BK9" s="90" t="e">
        <f ca="true">+IF(AND(ISNUMBER(OFFSET('Hygiene Data'!$G$9,0,10*ROW('Hygiene Data'!G3))),'Data Summary'!DZ9="Yes"),OFFSET('Hygiene Data'!$G$9,0,10*ROW('Hygiene Data'!G3)),NA())</f>
        <v>#N/A</v>
      </c>
      <c r="BL9" s="90" t="e">
        <f ca="true">+IF(AND(ISNUMBER(OFFSET('Hygiene Data'!$H$5,0,10*ROW('Hygiene Data'!H3))),'Data Summary'!EA9="Yes"),OFFSET('Hygiene Data'!$H$5,0,10*ROW('Hygiene Data'!H3)),NA())</f>
        <v>#N/A</v>
      </c>
      <c r="BM9" s="90" t="e">
        <f ca="true">+IF(AND(ISNUMBER(OFFSET('Hygiene Data'!$H$7,0,10*ROW('Hygiene Data'!H3))),'Data Summary'!EB9="Yes"),OFFSET('Hygiene Data'!$H$7,0,10*ROW('Hygiene Data'!H3)),NA())</f>
        <v>#N/A</v>
      </c>
      <c r="BN9" s="90" t="e">
        <f ca="true">+IF(AND(ISNUMBER(OFFSET('Hygiene Data'!$H$9,0,10*ROW('Hygiene Data'!H3))),'Data Summary'!EC9="Yes"),OFFSET('Hygiene Data'!$H$9,0,10*ROW('Hygiene Data'!H3)),NA())</f>
        <v>#N/A</v>
      </c>
      <c r="BO9" s="90" t="e">
        <f ca="true">+IF(AND(ISNUMBER(OFFSET('Hygiene Data'!$I$5,0,10*ROW('Hygiene Data'!I3))),'Data Summary'!ED9="Yes"),OFFSET('Hygiene Data'!$I$5,0,10*ROW('Hygiene Data'!I3)),NA())</f>
        <v>#N/A</v>
      </c>
      <c r="BP9" s="90" t="e">
        <f ca="true">+IF(AND(ISNUMBER(OFFSET('Hygiene Data'!$I$7,0,10*ROW('Hygiene Data'!I3))),'Data Summary'!EE9="Yes"),OFFSET('Hygiene Data'!$I$7,0,10*ROW('Hygiene Data'!I3)),NA())</f>
        <v>#N/A</v>
      </c>
      <c r="BQ9" s="90" t="e">
        <f ca="true">+IF(AND(ISNUMBER(OFFSET('Hygiene Data'!$I$9,0,10*ROW('Hygiene Data'!I3))),'Data Summary'!EF9="Yes"),OFFSET('Hygiene Data'!$I$9,0,10*ROW('Hygiene Data'!I3)),NA())</f>
        <v>#N/A</v>
      </c>
    </row>
    <row xmlns:x14ac="http://schemas.microsoft.com/office/spreadsheetml/2009/9/ac" r="10" x14ac:dyDescent="0.2">
      <c r="A10" s="337" t="str">
        <f ca="true">+RIGHT('Data Summary'!A10,LEN('Data Summary'!A10)-9)</f>
        <v>EMIS</v>
      </c>
      <c r="B10" s="32" t="str">
        <f ca="true">+IF(ISTEXT('Data Summary'!B10),'Data Summary'!B10,"")</f>
        <v>EMIS</v>
      </c>
      <c r="C10" s="336">
        <f ca="true">+VALUE('Data Summary'!C10)</f>
        <v>2015</v>
      </c>
      <c r="D10" s="88">
        <f ca="true">+IF(AND(ISNUMBER(OFFSET('Water Data'!$D$4,0,10*ROW('Water Data'!D4))),'Data Summary'!BS10="Yes"),100-OFFSET('Water Data'!$D$4,0,10*ROW('Water Data'!D4)),NA())</f>
        <v>87</v>
      </c>
      <c r="E10" s="88" t="e">
        <f ca="true">+IF(AND(ISNUMBER(OFFSET('Water Data'!$D$6,0,10*ROW('Water Data'!D4))),'Data Summary'!BT10="Yes"),OFFSET('Water Data'!$D$6,0,10*ROW('Water Data'!D4)),NA())</f>
        <v>#N/A</v>
      </c>
      <c r="F10" s="88" t="e">
        <f ca="true">+IF(AND(ISNUMBER(OFFSET('Water Data'!$D$9,0,10*ROW('Water Data'!D4))),'Data Summary'!BU10="Yes"),OFFSET('Water Data'!$D$9,0,10*ROW('Water Data'!D4)),NA())</f>
        <v>#N/A</v>
      </c>
      <c r="G10" s="88" t="e">
        <f ca="true">+IF(AND(ISNUMBER(OFFSET('Water Data'!$E$4,0,10*ROW('Water Data'!E4))),'Data Summary'!BV10="Yes"),100-OFFSET('Water Data'!$E$4,0,10*ROW('Water Data'!E4)),NA())</f>
        <v>#N/A</v>
      </c>
      <c r="H10" s="88" t="e">
        <f ca="true">+IF(AND(ISNUMBER(OFFSET('Water Data'!$E$6,0,10*ROW('Water Data'!E4))),'Data Summary'!BW10="Yes"),OFFSET('Water Data'!$E$6,0,10*ROW('Water Data'!E4)),NA())</f>
        <v>#N/A</v>
      </c>
      <c r="I10" s="88" t="e">
        <f ca="true">+IF(AND(ISNUMBER(OFFSET('Water Data'!$E$9,0,10*ROW('Water Data'!E4))),'Data Summary'!BX10="Yes"),OFFSET('Water Data'!$E$9,0,10*ROW('Water Data'!E4)),NA())</f>
        <v>#N/A</v>
      </c>
      <c r="J10" s="88" t="e">
        <f ca="true">+IF(AND(ISNUMBER(OFFSET('Water Data'!$F$4,0,10*ROW('Water Data'!F4))),'Data Summary'!BY10="Yes"),100-OFFSET('Water Data'!$F$4,0,10*ROW('Water Data'!F4)),NA())</f>
        <v>#N/A</v>
      </c>
      <c r="K10" s="88" t="e">
        <f ca="true">+IF(AND(ISNUMBER(OFFSET('Water Data'!$F$6,0,10*ROW('Water Data'!F4))),'Data Summary'!BZ10="Yes"),OFFSET('Water Data'!$F$6,0,10*ROW('Water Data'!F4)),NA())</f>
        <v>#N/A</v>
      </c>
      <c r="L10" s="88" t="e">
        <f ca="true">+IF(AND(ISNUMBER(OFFSET('Water Data'!$F$9,0,10*ROW('Water Data'!F4))),'Data Summary'!CA10="Yes"),OFFSET('Water Data'!$F$9,0,10*ROW('Water Data'!F4)),NA())</f>
        <v>#N/A</v>
      </c>
      <c r="M10" s="88" t="e">
        <f ca="true">+IF(AND(ISNUMBER(OFFSET('Water Data'!$G$4,0,10*ROW('Water Data'!G4))),'Data Summary'!CB10="Yes"),100-OFFSET('Water Data'!$G$4,0,10*ROW('Water Data'!G4)),NA())</f>
        <v>#N/A</v>
      </c>
      <c r="N10" s="88" t="e">
        <f ca="true">+IF(AND(ISNUMBER(OFFSET('Water Data'!$G$6,0,10*ROW('Water Data'!G4))),'Data Summary'!CC10="Yes"),OFFSET('Water Data'!$G$6,0,10*ROW('Water Data'!G4)),NA())</f>
        <v>#N/A</v>
      </c>
      <c r="O10" s="88" t="e">
        <f ca="true">+IF(AND(ISNUMBER(OFFSET('Water Data'!$G$9,0,10*ROW('Water Data'!G4))),'Data Summary'!CD10="Yes"),OFFSET('Water Data'!$G$9,0,10*ROW('Water Data'!G4)),NA())</f>
        <v>#N/A</v>
      </c>
      <c r="P10" s="88" t="e">
        <f ca="true">+IF(AND(ISNUMBER(OFFSET('Water Data'!$H$4,0,10*ROW('Water Data'!H4))),'Data Summary'!CE10="Yes"),100-OFFSET('Water Data'!$H$4,0,10*ROW('Water Data'!H4)),NA())</f>
        <v>#N/A</v>
      </c>
      <c r="Q10" s="88" t="e">
        <f ca="true">+IF(AND(ISNUMBER(OFFSET('Water Data'!$H$6,0,10*ROW('Water Data'!H4))),'Data Summary'!CF10="Yes"),OFFSET('Water Data'!$H$6,0,10*ROW('Water Data'!H4)),NA())</f>
        <v>#N/A</v>
      </c>
      <c r="R10" s="88" t="e">
        <f ca="true">+IF(AND(ISNUMBER(OFFSET('Water Data'!$H$9,0,10*ROW('Water Data'!H4))),'Data Summary'!CG10="Yes"),OFFSET('Water Data'!$H$9,0,10*ROW('Water Data'!H4)),NA())</f>
        <v>#N/A</v>
      </c>
      <c r="S10" s="88" t="e">
        <f ca="true">+IF(AND(ISNUMBER(OFFSET('Water Data'!$I$4,0,10*ROW('Water Data'!I4))),'Data Summary'!CH10="Yes"),100-OFFSET('Water Data'!$I$4,0,10*ROW('Water Data'!I4)),NA())</f>
        <v>#N/A</v>
      </c>
      <c r="T10" s="88" t="e">
        <f ca="true">+IF(AND(ISNUMBER(OFFSET('Water Data'!$I$6,0,10*ROW('Water Data'!I4))),'Data Summary'!CI10="Yes"),OFFSET('Water Data'!$I$6,0,10*ROW('Water Data'!I4)),NA())</f>
        <v>#N/A</v>
      </c>
      <c r="U10" s="88" t="e">
        <f ca="true">+IF(AND(ISNUMBER(OFFSET('Water Data'!$I$9,0,10*ROW('Water Data'!I4))),'Data Summary'!CJ10="Yes"),OFFSET('Water Data'!$I$9,0,10*ROW('Water Data'!I4)),NA())</f>
        <v>#N/A</v>
      </c>
      <c r="V10" s="89" t="e">
        <f ca="true">+IF(AND(ISNUMBER(OFFSET('Sanitation Data'!$D$4,0,10*ROW('Sanitation Data'!D4))),'Data Summary'!CK10="Yes"),100-OFFSET('Sanitation Data'!$D$4,0,10*ROW('Sanitation Data'!D4)),NA())</f>
        <v>#N/A</v>
      </c>
      <c r="W10" s="89" t="e">
        <f ca="true">+IF(AND(ISNUMBER(OFFSET('Sanitation Data'!$D$6,0,10*ROW('Sanitation Data'!D4))),'Data Summary'!CL10="Yes"),OFFSET('Sanitation Data'!$D$6,0,10*ROW('Sanitation Data'!D4)),NA())</f>
        <v>#N/A</v>
      </c>
      <c r="X10" s="89" t="e">
        <f ca="true">+IF(AND(ISNUMBER(OFFSET('Sanitation Data'!$D$10,0,10*ROW('Sanitation Data'!D4))),'Data Summary'!CM10="Yes"),OFFSET('Sanitation Data'!$D$10,0,10*ROW('Sanitation Data'!D4)),NA())</f>
        <v>#N/A</v>
      </c>
      <c r="Y10" s="89" t="e">
        <f ca="true">+IF(AND(ISNUMBER(OFFSET('Sanitation Data'!$D$11,0,10*ROW('Sanitation Data'!D4))),'Data Summary'!CN10="Yes"),OFFSET('Sanitation Data'!$D$11,0,10*ROW('Sanitation Data'!D4)),NA())</f>
        <v>#N/A</v>
      </c>
      <c r="Z10" s="89" t="e">
        <f ca="true">+IF(AND(ISNUMBER(OFFSET('Sanitation Data'!$D$12,0,10*ROW('Sanitation Data'!D4))),'Data Summary'!CO10="Yes"),OFFSET('Sanitation Data'!$D$12,0,10*ROW('Sanitation Data'!D4)),NA())</f>
        <v>#N/A</v>
      </c>
      <c r="AA10" s="89" t="e">
        <f ca="true">+IF(AND(ISNUMBER(OFFSET('Sanitation Data'!$E$4,0,10*ROW('Sanitation Data'!E4))),'Data Summary'!CP10="Yes"),100-OFFSET('Sanitation Data'!$E$4,0,10*ROW('Sanitation Data'!E4)),NA())</f>
        <v>#N/A</v>
      </c>
      <c r="AB10" s="89" t="e">
        <f ca="true">+IF(AND(ISNUMBER(OFFSET('Sanitation Data'!$E$6,0,10*ROW('Sanitation Data'!E4))),'Data Summary'!CQ10="Yes"),OFFSET('Sanitation Data'!$E$6,0,10*ROW('Sanitation Data'!E4)),NA())</f>
        <v>#N/A</v>
      </c>
      <c r="AC10" s="89" t="e">
        <f ca="true">+IF(AND(ISNUMBER(OFFSET('Sanitation Data'!$E$10,0,10*ROW('Sanitation Data'!E4))),'Data Summary'!CR10="Yes"),OFFSET('Sanitation Data'!$E$10,0,10*ROW('Sanitation Data'!E4)),NA())</f>
        <v>#N/A</v>
      </c>
      <c r="AD10" s="89" t="e">
        <f ca="true">+IF(AND(ISNUMBER(OFFSET('Sanitation Data'!$E$11,0,10*ROW('Sanitation Data'!E4))),'Data Summary'!CS10="Yes"),OFFSET('Sanitation Data'!$E$11,0,10*ROW('Sanitation Data'!E4)),NA())</f>
        <v>#N/A</v>
      </c>
      <c r="AE10" s="89" t="e">
        <f ca="true">+IF(AND(ISNUMBER(OFFSET('Sanitation Data'!$E$12,0,10*ROW('Sanitation Data'!E4))),'Data Summary'!CT10="Yes"),OFFSET('Sanitation Data'!$E$12,0,10*ROW('Sanitation Data'!E4)),NA())</f>
        <v>#N/A</v>
      </c>
      <c r="AF10" s="89" t="e">
        <f ca="true">+IF(AND(ISNUMBER(OFFSET('Sanitation Data'!$F$4,0,10*ROW('Sanitation Data'!F4))),'Data Summary'!CU10="Yes"),100-OFFSET('Sanitation Data'!$F$4,0,10*ROW('Sanitation Data'!F4)),NA())</f>
        <v>#N/A</v>
      </c>
      <c r="AG10" s="89" t="e">
        <f ca="true">+IF(AND(ISNUMBER(OFFSET('Sanitation Data'!$F$6,0,10*ROW('Sanitation Data'!F4))),'Data Summary'!CV10="Yes"),OFFSET('Sanitation Data'!$F$6,0,10*ROW('Sanitation Data'!F4)),NA())</f>
        <v>#N/A</v>
      </c>
      <c r="AH10" s="89" t="e">
        <f ca="true">+IF(AND(ISNUMBER(OFFSET('Sanitation Data'!$F$10,0,10*ROW('Sanitation Data'!F4))),'Data Summary'!CW10="Yes"),OFFSET('Sanitation Data'!$F$10,0,10*ROW('Sanitation Data'!F4)),NA())</f>
        <v>#N/A</v>
      </c>
      <c r="AI10" s="89" t="e">
        <f ca="true">+IF(AND(ISNUMBER(OFFSET('Sanitation Data'!$F$11,0,10*ROW('Sanitation Data'!F4))),'Data Summary'!CX10="Yes"),OFFSET('Sanitation Data'!$F$11,0,10*ROW('Sanitation Data'!F4)),NA())</f>
        <v>#N/A</v>
      </c>
      <c r="AJ10" s="89" t="e">
        <f ca="true">+IF(AND(ISNUMBER(OFFSET('Sanitation Data'!$F$12,0,10*ROW('Sanitation Data'!F4))),'Data Summary'!CY10="Yes"),OFFSET('Sanitation Data'!$F$12,0,10*ROW('Sanitation Data'!F4)),NA())</f>
        <v>#N/A</v>
      </c>
      <c r="AK10" s="89" t="e">
        <f ca="true">+IF(AND(ISNUMBER(OFFSET('Sanitation Data'!$G$4,0,10*ROW('Sanitation Data'!G4))),'Data Summary'!CZ10="Yes"),100-OFFSET('Sanitation Data'!$G$4,0,10*ROW('Sanitation Data'!G4)),NA())</f>
        <v>#N/A</v>
      </c>
      <c r="AL10" s="89" t="e">
        <f ca="true">+IF(AND(ISNUMBER(OFFSET('Sanitation Data'!$G$6,0,10*ROW('Sanitation Data'!G4))),'Data Summary'!DA10="Yes"),OFFSET('Sanitation Data'!$G$6,0,10*ROW('Sanitation Data'!G4)),NA())</f>
        <v>#N/A</v>
      </c>
      <c r="AM10" s="89" t="e">
        <f ca="true">+IF(AND(ISNUMBER(OFFSET('Sanitation Data'!$G$10,0,10*ROW('Sanitation Data'!G4))),'Data Summary'!DB10="Yes"),OFFSET('Sanitation Data'!$G$10,0,10*ROW('Sanitation Data'!G4)),NA())</f>
        <v>#N/A</v>
      </c>
      <c r="AN10" s="89" t="e">
        <f ca="true">+IF(AND(ISNUMBER(OFFSET('Sanitation Data'!$G$11,0,10*ROW('Sanitation Data'!G4))),'Data Summary'!DC10="Yes"),OFFSET('Sanitation Data'!$G$11,0,10*ROW('Sanitation Data'!G4)),NA())</f>
        <v>#N/A</v>
      </c>
      <c r="AO10" s="89" t="e">
        <f ca="true">+IF(AND(ISNUMBER(OFFSET('Sanitation Data'!$G$12,0,10*ROW('Sanitation Data'!G4))),'Data Summary'!DD10="Yes"),OFFSET('Sanitation Data'!$G$12,0,10*ROW('Sanitation Data'!G4)),NA())</f>
        <v>#N/A</v>
      </c>
      <c r="AP10" s="89" t="e">
        <f ca="true">+IF(AND(ISNUMBER(OFFSET('Sanitation Data'!$H$4,0,10*ROW('Sanitation Data'!H4))),'Data Summary'!DE10="Yes"),100-OFFSET('Sanitation Data'!$H$4,0,10*ROW('Sanitation Data'!H4)),NA())</f>
        <v>#N/A</v>
      </c>
      <c r="AQ10" s="89" t="e">
        <f ca="true">+IF(AND(ISNUMBER(OFFSET('Sanitation Data'!$H$6,0,10*ROW('Sanitation Data'!H4))),'Data Summary'!DF10="Yes"),OFFSET('Sanitation Data'!$H$6,0,10*ROW('Sanitation Data'!H4)),NA())</f>
        <v>#N/A</v>
      </c>
      <c r="AR10" s="89" t="e">
        <f ca="true">+IF(AND(ISNUMBER(OFFSET('Sanitation Data'!$H$10,0,10*ROW('Sanitation Data'!H4))),'Data Summary'!DG10="Yes"),OFFSET('Sanitation Data'!$H$10,0,10*ROW('Sanitation Data'!H4)),NA())</f>
        <v>#N/A</v>
      </c>
      <c r="AS10" s="89" t="e">
        <f ca="true">+IF(AND(ISNUMBER(OFFSET('Sanitation Data'!$H$11,0,10*ROW('Sanitation Data'!H4))),'Data Summary'!DH10="Yes"),OFFSET('Sanitation Data'!$H$11,0,10*ROW('Sanitation Data'!H4)),NA())</f>
        <v>#N/A</v>
      </c>
      <c r="AT10" s="89" t="e">
        <f ca="true">+IF(AND(ISNUMBER(OFFSET('Sanitation Data'!$H$12,0,10*ROW('Sanitation Data'!H4))),'Data Summary'!DI10="Yes"),OFFSET('Sanitation Data'!$H$12,0,10*ROW('Sanitation Data'!H4)),NA())</f>
        <v>#N/A</v>
      </c>
      <c r="AU10" s="89" t="e">
        <f ca="true">+IF(AND(ISNUMBER(OFFSET('Sanitation Data'!$I$4,0,10*ROW('Sanitation Data'!I4))),'Data Summary'!DJ10="Yes"),100-OFFSET('Sanitation Data'!$I$4,0,10*ROW('Sanitation Data'!I4)),NA())</f>
        <v>#N/A</v>
      </c>
      <c r="AV10" s="89" t="e">
        <f ca="true">+IF(AND(ISNUMBER(OFFSET('Sanitation Data'!$I$6,0,10*ROW('Sanitation Data'!I4))),'Data Summary'!DK10="Yes"),OFFSET('Sanitation Data'!$I$6,0,10*ROW('Sanitation Data'!I4)),NA())</f>
        <v>#N/A</v>
      </c>
      <c r="AW10" s="89" t="e">
        <f ca="true">+IF(AND(ISNUMBER(OFFSET('Sanitation Data'!$I$10,0,10*ROW('Sanitation Data'!I4))),'Data Summary'!DL10="Yes"),OFFSET('Sanitation Data'!$I$10,0,10*ROW('Sanitation Data'!I4)),NA())</f>
        <v>#N/A</v>
      </c>
      <c r="AX10" s="89" t="e">
        <f ca="true">+IF(AND(ISNUMBER(OFFSET('Sanitation Data'!$I$11,0,10*ROW('Sanitation Data'!I4))),'Data Summary'!DM10="Yes"),OFFSET('Sanitation Data'!$I$11,0,10*ROW('Sanitation Data'!I4)),NA())</f>
        <v>#N/A</v>
      </c>
      <c r="AY10" s="89" t="e">
        <f ca="true">+IF(AND(ISNUMBER(OFFSET('Sanitation Data'!$I$12,0,10*ROW('Sanitation Data'!I4))),'Data Summary'!DN10="Yes"),OFFSET('Sanitation Data'!$I$12,0,10*ROW('Sanitation Data'!I4)),NA())</f>
        <v>#N/A</v>
      </c>
      <c r="AZ10" s="90" t="e">
        <f ca="true">+IF(AND(ISNUMBER(OFFSET('Hygiene Data'!$D$5,0,10*ROW('Hygiene Data'!D4))),'Data Summary'!DO10="Yes"),OFFSET('Hygiene Data'!$D$5,0,10*ROW('Hygiene Data'!D4)),NA())</f>
        <v>#N/A</v>
      </c>
      <c r="BA10" s="90" t="e">
        <f ca="true">+IF(AND(ISNUMBER(OFFSET('Hygiene Data'!$D$7,0,10*ROW('Hygiene Data'!D4))),'Data Summary'!DP10="Yes"),OFFSET('Hygiene Data'!$D$7,0,10*ROW('Hygiene Data'!D4)),NA())</f>
        <v>#N/A</v>
      </c>
      <c r="BB10" s="90" t="e">
        <f ca="true">+IF(AND(ISNUMBER(OFFSET('Hygiene Data'!$D$9,0,10*ROW('Hygiene Data'!D4))),'Data Summary'!DQ10="Yes"),OFFSET('Hygiene Data'!$D$9,0,10*ROW('Hygiene Data'!D4)),NA())</f>
        <v>#N/A</v>
      </c>
      <c r="BC10" s="90" t="e">
        <f ca="true">+IF(AND(ISNUMBER(OFFSET('Hygiene Data'!$E$5,0,10*ROW('Hygiene Data'!E4))),'Data Summary'!DR10="Yes"),OFFSET('Hygiene Data'!$E$5,0,10*ROW('Hygiene Data'!E4)),NA())</f>
        <v>#N/A</v>
      </c>
      <c r="BD10" s="90" t="e">
        <f ca="true">+IF(AND(ISNUMBER(OFFSET('Hygiene Data'!$E$7,0,10*ROW('Hygiene Data'!E4))),'Data Summary'!DS10="Yes"),OFFSET('Hygiene Data'!$E$7,0,10*ROW('Hygiene Data'!E4)),NA())</f>
        <v>#N/A</v>
      </c>
      <c r="BE10" s="90" t="e">
        <f ca="true">+IF(AND(ISNUMBER(OFFSET('Hygiene Data'!$E$9,0,10*ROW('Hygiene Data'!E4))),'Data Summary'!DT10="Yes"),OFFSET('Hygiene Data'!$E$9,0,10*ROW('Hygiene Data'!E4)),NA())</f>
        <v>#N/A</v>
      </c>
      <c r="BF10" s="90" t="e">
        <f ca="true">+IF(AND(ISNUMBER(OFFSET('Hygiene Data'!$F$5,0,10*ROW('Hygiene Data'!F4))),'Data Summary'!DU10="Yes"),OFFSET('Hygiene Data'!$F$5,0,10*ROW('Hygiene Data'!F4)),NA())</f>
        <v>#N/A</v>
      </c>
      <c r="BG10" s="90" t="e">
        <f ca="true">+IF(AND(ISNUMBER(OFFSET('Hygiene Data'!$F$7,0,10*ROW('Hygiene Data'!F4))),'Data Summary'!DV10="Yes"),OFFSET('Hygiene Data'!$F$7,0,10*ROW('Hygiene Data'!F4)),NA())</f>
        <v>#N/A</v>
      </c>
      <c r="BH10" s="90" t="e">
        <f ca="true">+IF(AND(ISNUMBER(OFFSET('Hygiene Data'!$F$9,0,10*ROW('Hygiene Data'!F4))),'Data Summary'!DW10="Yes"),OFFSET('Hygiene Data'!$F$9,0,10*ROW('Hygiene Data'!F4)),NA())</f>
        <v>#N/A</v>
      </c>
      <c r="BI10" s="90" t="e">
        <f ca="true">+IF(AND(ISNUMBER(OFFSET('Hygiene Data'!$G$5,0,10*ROW('Hygiene Data'!G4))),'Data Summary'!DX10="Yes"),OFFSET('Hygiene Data'!$G$5,0,10*ROW('Hygiene Data'!G4)),NA())</f>
        <v>#N/A</v>
      </c>
      <c r="BJ10" s="90" t="e">
        <f ca="true">+IF(AND(ISNUMBER(OFFSET('Hygiene Data'!$G$7,0,10*ROW('Hygiene Data'!G4))),'Data Summary'!DY10="Yes"),OFFSET('Hygiene Data'!$G$7,0,10*ROW('Hygiene Data'!G4)),NA())</f>
        <v>#N/A</v>
      </c>
      <c r="BK10" s="90" t="e">
        <f ca="true">+IF(AND(ISNUMBER(OFFSET('Hygiene Data'!$G$9,0,10*ROW('Hygiene Data'!G4))),'Data Summary'!DZ10="Yes"),OFFSET('Hygiene Data'!$G$9,0,10*ROW('Hygiene Data'!G4)),NA())</f>
        <v>#N/A</v>
      </c>
      <c r="BL10" s="90" t="e">
        <f ca="true">+IF(AND(ISNUMBER(OFFSET('Hygiene Data'!$H$5,0,10*ROW('Hygiene Data'!H4))),'Data Summary'!EA10="Yes"),OFFSET('Hygiene Data'!$H$5,0,10*ROW('Hygiene Data'!H4)),NA())</f>
        <v>#N/A</v>
      </c>
      <c r="BM10" s="90" t="e">
        <f ca="true">+IF(AND(ISNUMBER(OFFSET('Hygiene Data'!$H$7,0,10*ROW('Hygiene Data'!H4))),'Data Summary'!EB10="Yes"),OFFSET('Hygiene Data'!$H$7,0,10*ROW('Hygiene Data'!H4)),NA())</f>
        <v>#N/A</v>
      </c>
      <c r="BN10" s="90" t="e">
        <f ca="true">+IF(AND(ISNUMBER(OFFSET('Hygiene Data'!$H$9,0,10*ROW('Hygiene Data'!H4))),'Data Summary'!EC10="Yes"),OFFSET('Hygiene Data'!$H$9,0,10*ROW('Hygiene Data'!H4)),NA())</f>
        <v>#N/A</v>
      </c>
      <c r="BO10" s="90" t="e">
        <f ca="true">+IF(AND(ISNUMBER(OFFSET('Hygiene Data'!$I$5,0,10*ROW('Hygiene Data'!I4))),'Data Summary'!ED10="Yes"),OFFSET('Hygiene Data'!$I$5,0,10*ROW('Hygiene Data'!I4)),NA())</f>
        <v>#N/A</v>
      </c>
      <c r="BP10" s="90" t="e">
        <f ca="true">+IF(AND(ISNUMBER(OFFSET('Hygiene Data'!$I$7,0,10*ROW('Hygiene Data'!I4))),'Data Summary'!EE10="Yes"),OFFSET('Hygiene Data'!$I$7,0,10*ROW('Hygiene Data'!I4)),NA())</f>
        <v>#N/A</v>
      </c>
      <c r="BQ10" s="90" t="e">
        <f ca="true">+IF(AND(ISNUMBER(OFFSET('Hygiene Data'!$I$9,0,10*ROW('Hygiene Data'!I4))),'Data Summary'!EF10="Yes"),OFFSET('Hygiene Data'!$I$9,0,10*ROW('Hygiene Data'!I4)),NA())</f>
        <v>#N/A</v>
      </c>
    </row>
    <row xmlns:x14ac="http://schemas.microsoft.com/office/spreadsheetml/2009/9/ac" r="11" x14ac:dyDescent="0.2">
      <c r="A11" s="337" t="str">
        <f ca="true">+RIGHT('Data Summary'!A11,LEN('Data Summary'!A11)-9)</f>
        <v>UIS</v>
      </c>
      <c r="B11" s="32" t="str">
        <f ca="true">+IF(ISTEXT('Data Summary'!B11),'Data Summary'!B11,"")</f>
        <v>Other</v>
      </c>
      <c r="C11" s="336">
        <f ca="true">+VALUE('Data Summary'!C11)</f>
        <v>2016</v>
      </c>
      <c r="D11" s="88" t="e">
        <f ca="true">+IF(AND(ISNUMBER(OFFSET('Water Data'!$D$4,0,10*ROW('Water Data'!D5))),'Data Summary'!BS11="Yes"),100-OFFSET('Water Data'!$D$4,0,10*ROW('Water Data'!D5)),NA())</f>
        <v>#N/A</v>
      </c>
      <c r="E11" s="88" t="e">
        <f ca="true">+IF(AND(ISNUMBER(OFFSET('Water Data'!$D$6,0,10*ROW('Water Data'!D5))),'Data Summary'!BT11="Yes"),OFFSET('Water Data'!$D$6,0,10*ROW('Water Data'!D5)),NA())</f>
        <v>#N/A</v>
      </c>
      <c r="F11" s="88">
        <f ca="true">+IF(AND(ISNUMBER(OFFSET('Water Data'!$D$9,0,10*ROW('Water Data'!D5))),'Data Summary'!BU11="Yes"),OFFSET('Water Data'!$D$9,0,10*ROW('Water Data'!D5)),NA())</f>
        <v>84.03</v>
      </c>
      <c r="G11" s="88" t="e">
        <f ca="true">+IF(AND(ISNUMBER(OFFSET('Water Data'!$E$4,0,10*ROW('Water Data'!E5))),'Data Summary'!BV11="Yes"),100-OFFSET('Water Data'!$E$4,0,10*ROW('Water Data'!E5)),NA())</f>
        <v>#N/A</v>
      </c>
      <c r="H11" s="88" t="e">
        <f ca="true">+IF(AND(ISNUMBER(OFFSET('Water Data'!$E$6,0,10*ROW('Water Data'!E5))),'Data Summary'!BW11="Yes"),OFFSET('Water Data'!$E$6,0,10*ROW('Water Data'!E5)),NA())</f>
        <v>#N/A</v>
      </c>
      <c r="I11" s="88" t="e">
        <f ca="true">+IF(AND(ISNUMBER(OFFSET('Water Data'!$E$9,0,10*ROW('Water Data'!E5))),'Data Summary'!BX11="Yes"),OFFSET('Water Data'!$E$9,0,10*ROW('Water Data'!E5)),NA())</f>
        <v>#N/A</v>
      </c>
      <c r="J11" s="88" t="e">
        <f ca="true">+IF(AND(ISNUMBER(OFFSET('Water Data'!$F$4,0,10*ROW('Water Data'!F5))),'Data Summary'!BY11="Yes"),100-OFFSET('Water Data'!$F$4,0,10*ROW('Water Data'!F5)),NA())</f>
        <v>#N/A</v>
      </c>
      <c r="K11" s="88" t="e">
        <f ca="true">+IF(AND(ISNUMBER(OFFSET('Water Data'!$F$6,0,10*ROW('Water Data'!F5))),'Data Summary'!BZ11="Yes"),OFFSET('Water Data'!$F$6,0,10*ROW('Water Data'!F5)),NA())</f>
        <v>#N/A</v>
      </c>
      <c r="L11" s="88" t="e">
        <f ca="true">+IF(AND(ISNUMBER(OFFSET('Water Data'!$F$9,0,10*ROW('Water Data'!F5))),'Data Summary'!CA11="Yes"),OFFSET('Water Data'!$F$9,0,10*ROW('Water Data'!F5)),NA())</f>
        <v>#N/A</v>
      </c>
      <c r="M11" s="88" t="e">
        <f ca="true">+IF(AND(ISNUMBER(OFFSET('Water Data'!$G$4,0,10*ROW('Water Data'!G5))),'Data Summary'!CB11="Yes"),100-OFFSET('Water Data'!$G$4,0,10*ROW('Water Data'!G5)),NA())</f>
        <v>#N/A</v>
      </c>
      <c r="N11" s="88" t="e">
        <f ca="true">+IF(AND(ISNUMBER(OFFSET('Water Data'!$G$6,0,10*ROW('Water Data'!G5))),'Data Summary'!CC11="Yes"),OFFSET('Water Data'!$G$6,0,10*ROW('Water Data'!G5)),NA())</f>
        <v>#N/A</v>
      </c>
      <c r="O11" s="88" t="e">
        <f ca="true">+IF(AND(ISNUMBER(OFFSET('Water Data'!$G$9,0,10*ROW('Water Data'!G5))),'Data Summary'!CD11="Yes"),OFFSET('Water Data'!$G$9,0,10*ROW('Water Data'!G5)),NA())</f>
        <v>#N/A</v>
      </c>
      <c r="P11" s="88" t="e">
        <f ca="true">+IF(AND(ISNUMBER(OFFSET('Water Data'!$H$4,0,10*ROW('Water Data'!H5))),'Data Summary'!CE11="Yes"),100-OFFSET('Water Data'!$H$4,0,10*ROW('Water Data'!H5)),NA())</f>
        <v>#N/A</v>
      </c>
      <c r="Q11" s="88" t="e">
        <f ca="true">+IF(AND(ISNUMBER(OFFSET('Water Data'!$H$6,0,10*ROW('Water Data'!H5))),'Data Summary'!CF11="Yes"),OFFSET('Water Data'!$H$6,0,10*ROW('Water Data'!H5)),NA())</f>
        <v>#N/A</v>
      </c>
      <c r="R11" s="88">
        <f ca="true">+IF(AND(ISNUMBER(OFFSET('Water Data'!$H$9,0,10*ROW('Water Data'!H5))),'Data Summary'!CG11="Yes"),OFFSET('Water Data'!$H$9,0,10*ROW('Water Data'!H5)),NA())</f>
        <v>79.89</v>
      </c>
      <c r="S11" s="88" t="e">
        <f ca="true">+IF(AND(ISNUMBER(OFFSET('Water Data'!$I$4,0,10*ROW('Water Data'!I5))),'Data Summary'!CH11="Yes"),100-OFFSET('Water Data'!$I$4,0,10*ROW('Water Data'!I5)),NA())</f>
        <v>#N/A</v>
      </c>
      <c r="T11" s="88" t="e">
        <f ca="true">+IF(AND(ISNUMBER(OFFSET('Water Data'!$I$6,0,10*ROW('Water Data'!I5))),'Data Summary'!CI11="Yes"),OFFSET('Water Data'!$I$6,0,10*ROW('Water Data'!I5)),NA())</f>
        <v>#N/A</v>
      </c>
      <c r="U11" s="88">
        <f ca="true">+IF(AND(ISNUMBER(OFFSET('Water Data'!$I$9,0,10*ROW('Water Data'!I5))),'Data Summary'!CJ11="Yes"),OFFSET('Water Data'!$I$9,0,10*ROW('Water Data'!I5)),NA())</f>
        <v>86.72</v>
      </c>
      <c r="V11" s="89" t="e">
        <f ca="true">+IF(AND(ISNUMBER(OFFSET('Sanitation Data'!$D$4,0,10*ROW('Sanitation Data'!D5))),'Data Summary'!CK11="Yes"),100-OFFSET('Sanitation Data'!$D$4,0,10*ROW('Sanitation Data'!D5)),NA())</f>
        <v>#N/A</v>
      </c>
      <c r="W11" s="89" t="e">
        <f ca="true">+IF(AND(ISNUMBER(OFFSET('Sanitation Data'!$D$6,0,10*ROW('Sanitation Data'!D5))),'Data Summary'!CL11="Yes"),OFFSET('Sanitation Data'!$D$6,0,10*ROW('Sanitation Data'!D5)),NA())</f>
        <v>#N/A</v>
      </c>
      <c r="X11" s="89" t="e">
        <f ca="true">+IF(AND(ISNUMBER(OFFSET('Sanitation Data'!$D$10,0,10*ROW('Sanitation Data'!D5))),'Data Summary'!CM11="Yes"),OFFSET('Sanitation Data'!$D$10,0,10*ROW('Sanitation Data'!D5)),NA())</f>
        <v>#N/A</v>
      </c>
      <c r="Y11" s="89" t="e">
        <f ca="true">+IF(AND(ISNUMBER(OFFSET('Sanitation Data'!$D$11,0,10*ROW('Sanitation Data'!D5))),'Data Summary'!CN11="Yes"),OFFSET('Sanitation Data'!$D$11,0,10*ROW('Sanitation Data'!D5)),NA())</f>
        <v>#N/A</v>
      </c>
      <c r="Z11" s="89">
        <f ca="true">+IF(AND(ISNUMBER(OFFSET('Sanitation Data'!$D$12,0,10*ROW('Sanitation Data'!D5))),'Data Summary'!CO11="Yes"),OFFSET('Sanitation Data'!$D$12,0,10*ROW('Sanitation Data'!D5)),NA())</f>
        <v>99.91</v>
      </c>
      <c r="AA11" s="89" t="e">
        <f ca="true">+IF(AND(ISNUMBER(OFFSET('Sanitation Data'!$E$4,0,10*ROW('Sanitation Data'!E5))),'Data Summary'!CP11="Yes"),100-OFFSET('Sanitation Data'!$E$4,0,10*ROW('Sanitation Data'!E5)),NA())</f>
        <v>#N/A</v>
      </c>
      <c r="AB11" s="89" t="e">
        <f ca="true">+IF(AND(ISNUMBER(OFFSET('Sanitation Data'!$E$6,0,10*ROW('Sanitation Data'!E5))),'Data Summary'!CQ11="Yes"),OFFSET('Sanitation Data'!$E$6,0,10*ROW('Sanitation Data'!E5)),NA())</f>
        <v>#N/A</v>
      </c>
      <c r="AC11" s="89" t="e">
        <f ca="true">+IF(AND(ISNUMBER(OFFSET('Sanitation Data'!$E$10,0,10*ROW('Sanitation Data'!E5))),'Data Summary'!CR11="Yes"),OFFSET('Sanitation Data'!$E$10,0,10*ROW('Sanitation Data'!E5)),NA())</f>
        <v>#N/A</v>
      </c>
      <c r="AD11" s="89" t="e">
        <f ca="true">+IF(AND(ISNUMBER(OFFSET('Sanitation Data'!$E$11,0,10*ROW('Sanitation Data'!E5))),'Data Summary'!CS11="Yes"),OFFSET('Sanitation Data'!$E$11,0,10*ROW('Sanitation Data'!E5)),NA())</f>
        <v>#N/A</v>
      </c>
      <c r="AE11" s="89" t="e">
        <f ca="true">+IF(AND(ISNUMBER(OFFSET('Sanitation Data'!$E$12,0,10*ROW('Sanitation Data'!E5))),'Data Summary'!CT11="Yes"),OFFSET('Sanitation Data'!$E$12,0,10*ROW('Sanitation Data'!E5)),NA())</f>
        <v>#N/A</v>
      </c>
      <c r="AF11" s="89" t="e">
        <f ca="true">+IF(AND(ISNUMBER(OFFSET('Sanitation Data'!$F$4,0,10*ROW('Sanitation Data'!F5))),'Data Summary'!CU11="Yes"),100-OFFSET('Sanitation Data'!$F$4,0,10*ROW('Sanitation Data'!F5)),NA())</f>
        <v>#N/A</v>
      </c>
      <c r="AG11" s="89" t="e">
        <f ca="true">+IF(AND(ISNUMBER(OFFSET('Sanitation Data'!$F$6,0,10*ROW('Sanitation Data'!F5))),'Data Summary'!CV11="Yes"),OFFSET('Sanitation Data'!$F$6,0,10*ROW('Sanitation Data'!F5)),NA())</f>
        <v>#N/A</v>
      </c>
      <c r="AH11" s="89" t="e">
        <f ca="true">+IF(AND(ISNUMBER(OFFSET('Sanitation Data'!$F$10,0,10*ROW('Sanitation Data'!F5))),'Data Summary'!CW11="Yes"),OFFSET('Sanitation Data'!$F$10,0,10*ROW('Sanitation Data'!F5)),NA())</f>
        <v>#N/A</v>
      </c>
      <c r="AI11" s="89" t="e">
        <f ca="true">+IF(AND(ISNUMBER(OFFSET('Sanitation Data'!$F$11,0,10*ROW('Sanitation Data'!F5))),'Data Summary'!CX11="Yes"),OFFSET('Sanitation Data'!$F$11,0,10*ROW('Sanitation Data'!F5)),NA())</f>
        <v>#N/A</v>
      </c>
      <c r="AJ11" s="89" t="e">
        <f ca="true">+IF(AND(ISNUMBER(OFFSET('Sanitation Data'!$F$12,0,10*ROW('Sanitation Data'!F5))),'Data Summary'!CY11="Yes"),OFFSET('Sanitation Data'!$F$12,0,10*ROW('Sanitation Data'!F5)),NA())</f>
        <v>#N/A</v>
      </c>
      <c r="AK11" s="89" t="e">
        <f ca="true">+IF(AND(ISNUMBER(OFFSET('Sanitation Data'!$G$4,0,10*ROW('Sanitation Data'!G5))),'Data Summary'!CZ11="Yes"),100-OFFSET('Sanitation Data'!$G$4,0,10*ROW('Sanitation Data'!G5)),NA())</f>
        <v>#N/A</v>
      </c>
      <c r="AL11" s="89" t="e">
        <f ca="true">+IF(AND(ISNUMBER(OFFSET('Sanitation Data'!$G$6,0,10*ROW('Sanitation Data'!G5))),'Data Summary'!DA11="Yes"),OFFSET('Sanitation Data'!$G$6,0,10*ROW('Sanitation Data'!G5)),NA())</f>
        <v>#N/A</v>
      </c>
      <c r="AM11" s="89" t="e">
        <f ca="true">+IF(AND(ISNUMBER(OFFSET('Sanitation Data'!$G$10,0,10*ROW('Sanitation Data'!G5))),'Data Summary'!DB11="Yes"),OFFSET('Sanitation Data'!$G$10,0,10*ROW('Sanitation Data'!G5)),NA())</f>
        <v>#N/A</v>
      </c>
      <c r="AN11" s="89" t="e">
        <f ca="true">+IF(AND(ISNUMBER(OFFSET('Sanitation Data'!$G$11,0,10*ROW('Sanitation Data'!G5))),'Data Summary'!DC11="Yes"),OFFSET('Sanitation Data'!$G$11,0,10*ROW('Sanitation Data'!G5)),NA())</f>
        <v>#N/A</v>
      </c>
      <c r="AO11" s="89" t="e">
        <f ca="true">+IF(AND(ISNUMBER(OFFSET('Sanitation Data'!$G$12,0,10*ROW('Sanitation Data'!G5))),'Data Summary'!DD11="Yes"),OFFSET('Sanitation Data'!$G$12,0,10*ROW('Sanitation Data'!G5)),NA())</f>
        <v>#N/A</v>
      </c>
      <c r="AP11" s="89" t="e">
        <f ca="true">+IF(AND(ISNUMBER(OFFSET('Sanitation Data'!$H$4,0,10*ROW('Sanitation Data'!H5))),'Data Summary'!DE11="Yes"),100-OFFSET('Sanitation Data'!$H$4,0,10*ROW('Sanitation Data'!H5)),NA())</f>
        <v>#N/A</v>
      </c>
      <c r="AQ11" s="89" t="e">
        <f ca="true">+IF(AND(ISNUMBER(OFFSET('Sanitation Data'!$H$6,0,10*ROW('Sanitation Data'!H5))),'Data Summary'!DF11="Yes"),OFFSET('Sanitation Data'!$H$6,0,10*ROW('Sanitation Data'!H5)),NA())</f>
        <v>#N/A</v>
      </c>
      <c r="AR11" s="89" t="e">
        <f ca="true">+IF(AND(ISNUMBER(OFFSET('Sanitation Data'!$H$10,0,10*ROW('Sanitation Data'!H5))),'Data Summary'!DG11="Yes"),OFFSET('Sanitation Data'!$H$10,0,10*ROW('Sanitation Data'!H5)),NA())</f>
        <v>#N/A</v>
      </c>
      <c r="AS11" s="89" t="e">
        <f ca="true">+IF(AND(ISNUMBER(OFFSET('Sanitation Data'!$H$11,0,10*ROW('Sanitation Data'!H5))),'Data Summary'!DH11="Yes"),OFFSET('Sanitation Data'!$H$11,0,10*ROW('Sanitation Data'!H5)),NA())</f>
        <v>#N/A</v>
      </c>
      <c r="AT11" s="89">
        <f ca="true">+IF(AND(ISNUMBER(OFFSET('Sanitation Data'!$H$12,0,10*ROW('Sanitation Data'!H5))),'Data Summary'!DI11="Yes"),OFFSET('Sanitation Data'!$H$12,0,10*ROW('Sanitation Data'!H5)),NA())</f>
        <v>99.77</v>
      </c>
      <c r="AU11" s="89">
        <f ca="true">+IF(AND(ISNUMBER(OFFSET('Sanitation Data'!$I$4,0,10*ROW('Sanitation Data'!I5))),'Data Summary'!DJ11="Yes"),100-OFFSET('Sanitation Data'!$I$4,0,10*ROW('Sanitation Data'!I5)),NA())</f>
        <v>100</v>
      </c>
      <c r="AV11" s="89">
        <f ca="true">+IF(AND(ISNUMBER(OFFSET('Sanitation Data'!$I$6,0,10*ROW('Sanitation Data'!I5))),'Data Summary'!DK11="Yes"),OFFSET('Sanitation Data'!$I$6,0,10*ROW('Sanitation Data'!I5)),NA())</f>
        <v>100</v>
      </c>
      <c r="AW11" s="89" t="e">
        <f ca="true">+IF(AND(ISNUMBER(OFFSET('Sanitation Data'!$I$10,0,10*ROW('Sanitation Data'!I5))),'Data Summary'!DL11="Yes"),OFFSET('Sanitation Data'!$I$10,0,10*ROW('Sanitation Data'!I5)),NA())</f>
        <v>#N/A</v>
      </c>
      <c r="AX11" s="89" t="e">
        <f ca="true">+IF(AND(ISNUMBER(OFFSET('Sanitation Data'!$I$11,0,10*ROW('Sanitation Data'!I5))),'Data Summary'!DM11="Yes"),OFFSET('Sanitation Data'!$I$11,0,10*ROW('Sanitation Data'!I5)),NA())</f>
        <v>#N/A</v>
      </c>
      <c r="AY11" s="89">
        <f ca="true">+IF(AND(ISNUMBER(OFFSET('Sanitation Data'!$I$12,0,10*ROW('Sanitation Data'!I5))),'Data Summary'!DN11="Yes"),OFFSET('Sanitation Data'!$I$12,0,10*ROW('Sanitation Data'!I5)),NA())</f>
        <v>100</v>
      </c>
      <c r="AZ11" s="90" t="e">
        <f ca="true">+IF(AND(ISNUMBER(OFFSET('Hygiene Data'!$D$5,0,10*ROW('Hygiene Data'!D5))),'Data Summary'!DO11="Yes"),OFFSET('Hygiene Data'!$D$5,0,10*ROW('Hygiene Data'!D5)),NA())</f>
        <v>#N/A</v>
      </c>
      <c r="BA11" s="90" t="e">
        <f ca="true">+IF(AND(ISNUMBER(OFFSET('Hygiene Data'!$D$7,0,10*ROW('Hygiene Data'!D5))),'Data Summary'!DP11="Yes"),OFFSET('Hygiene Data'!$D$7,0,10*ROW('Hygiene Data'!D5)),NA())</f>
        <v>#N/A</v>
      </c>
      <c r="BB11" s="90" t="e">
        <f ca="true">+IF(AND(ISNUMBER(OFFSET('Hygiene Data'!$D$9,0,10*ROW('Hygiene Data'!D5))),'Data Summary'!DQ11="Yes"),OFFSET('Hygiene Data'!$D$9,0,10*ROW('Hygiene Data'!D5)),NA())</f>
        <v>#N/A</v>
      </c>
      <c r="BC11" s="90" t="e">
        <f ca="true">+IF(AND(ISNUMBER(OFFSET('Hygiene Data'!$E$5,0,10*ROW('Hygiene Data'!E5))),'Data Summary'!DR11="Yes"),OFFSET('Hygiene Data'!$E$5,0,10*ROW('Hygiene Data'!E5)),NA())</f>
        <v>#N/A</v>
      </c>
      <c r="BD11" s="90" t="e">
        <f ca="true">+IF(AND(ISNUMBER(OFFSET('Hygiene Data'!$E$7,0,10*ROW('Hygiene Data'!E5))),'Data Summary'!DS11="Yes"),OFFSET('Hygiene Data'!$E$7,0,10*ROW('Hygiene Data'!E5)),NA())</f>
        <v>#N/A</v>
      </c>
      <c r="BE11" s="90" t="e">
        <f ca="true">+IF(AND(ISNUMBER(OFFSET('Hygiene Data'!$E$9,0,10*ROW('Hygiene Data'!E5))),'Data Summary'!DT11="Yes"),OFFSET('Hygiene Data'!$E$9,0,10*ROW('Hygiene Data'!E5)),NA())</f>
        <v>#N/A</v>
      </c>
      <c r="BF11" s="90" t="e">
        <f ca="true">+IF(AND(ISNUMBER(OFFSET('Hygiene Data'!$F$5,0,10*ROW('Hygiene Data'!F5))),'Data Summary'!DU11="Yes"),OFFSET('Hygiene Data'!$F$5,0,10*ROW('Hygiene Data'!F5)),NA())</f>
        <v>#N/A</v>
      </c>
      <c r="BG11" s="90" t="e">
        <f ca="true">+IF(AND(ISNUMBER(OFFSET('Hygiene Data'!$F$7,0,10*ROW('Hygiene Data'!F5))),'Data Summary'!DV11="Yes"),OFFSET('Hygiene Data'!$F$7,0,10*ROW('Hygiene Data'!F5)),NA())</f>
        <v>#N/A</v>
      </c>
      <c r="BH11" s="90" t="e">
        <f ca="true">+IF(AND(ISNUMBER(OFFSET('Hygiene Data'!$F$9,0,10*ROW('Hygiene Data'!F5))),'Data Summary'!DW11="Yes"),OFFSET('Hygiene Data'!$F$9,0,10*ROW('Hygiene Data'!F5)),NA())</f>
        <v>#N/A</v>
      </c>
      <c r="BI11" s="90" t="e">
        <f ca="true">+IF(AND(ISNUMBER(OFFSET('Hygiene Data'!$G$5,0,10*ROW('Hygiene Data'!G5))),'Data Summary'!DX11="Yes"),OFFSET('Hygiene Data'!$G$5,0,10*ROW('Hygiene Data'!G5)),NA())</f>
        <v>#N/A</v>
      </c>
      <c r="BJ11" s="90" t="e">
        <f ca="true">+IF(AND(ISNUMBER(OFFSET('Hygiene Data'!$G$7,0,10*ROW('Hygiene Data'!G5))),'Data Summary'!DY11="Yes"),OFFSET('Hygiene Data'!$G$7,0,10*ROW('Hygiene Data'!G5)),NA())</f>
        <v>#N/A</v>
      </c>
      <c r="BK11" s="90" t="e">
        <f ca="true">+IF(AND(ISNUMBER(OFFSET('Hygiene Data'!$G$9,0,10*ROW('Hygiene Data'!G5))),'Data Summary'!DZ11="Yes"),OFFSET('Hygiene Data'!$G$9,0,10*ROW('Hygiene Data'!G5)),NA())</f>
        <v>#N/A</v>
      </c>
      <c r="BL11" s="90" t="e">
        <f ca="true">+IF(AND(ISNUMBER(OFFSET('Hygiene Data'!$H$5,0,10*ROW('Hygiene Data'!H5))),'Data Summary'!EA11="Yes"),OFFSET('Hygiene Data'!$H$5,0,10*ROW('Hygiene Data'!H5)),NA())</f>
        <v>#N/A</v>
      </c>
      <c r="BM11" s="90" t="e">
        <f ca="true">+IF(AND(ISNUMBER(OFFSET('Hygiene Data'!$H$7,0,10*ROW('Hygiene Data'!H5))),'Data Summary'!EB11="Yes"),OFFSET('Hygiene Data'!$H$7,0,10*ROW('Hygiene Data'!H5)),NA())</f>
        <v>#N/A</v>
      </c>
      <c r="BN11" s="90" t="e">
        <f ca="true">+IF(AND(ISNUMBER(OFFSET('Hygiene Data'!$H$9,0,10*ROW('Hygiene Data'!H5))),'Data Summary'!EC11="Yes"),OFFSET('Hygiene Data'!$H$9,0,10*ROW('Hygiene Data'!H5)),NA())</f>
        <v>#N/A</v>
      </c>
      <c r="BO11" s="90" t="e">
        <f ca="true">+IF(AND(ISNUMBER(OFFSET('Hygiene Data'!$I$5,0,10*ROW('Hygiene Data'!I5))),'Data Summary'!ED11="Yes"),OFFSET('Hygiene Data'!$I$5,0,10*ROW('Hygiene Data'!I5)),NA())</f>
        <v>#N/A</v>
      </c>
      <c r="BP11" s="90" t="e">
        <f ca="true">+IF(AND(ISNUMBER(OFFSET('Hygiene Data'!$I$7,0,10*ROW('Hygiene Data'!I5))),'Data Summary'!EE11="Yes"),OFFSET('Hygiene Data'!$I$7,0,10*ROW('Hygiene Data'!I5)),NA())</f>
        <v>#N/A</v>
      </c>
      <c r="BQ11" s="90" t="e">
        <f ca="true">+IF(AND(ISNUMBER(OFFSET('Hygiene Data'!$I$9,0,10*ROW('Hygiene Data'!I5))),'Data Summary'!EF11="Yes"),OFFSET('Hygiene Data'!$I$9,0,10*ROW('Hygiene Data'!I5)),NA())</f>
        <v>#N/A</v>
      </c>
    </row>
    <row xmlns:x14ac="http://schemas.microsoft.com/office/spreadsheetml/2009/9/ac" r="12" x14ac:dyDescent="0.2">
      <c r="A12" s="337" t="str">
        <f ca="true">+RIGHT('Data Summary'!A12,LEN('Data Summary'!A12)-9)</f>
        <v>CEN</v>
      </c>
      <c r="B12" s="32" t="str">
        <f ca="true">+IF(ISTEXT('Data Summary'!B12),'Data Summary'!B12,"")</f>
        <v>Census</v>
      </c>
      <c r="C12" s="336">
        <f ca="true">+VALUE('Data Summary'!C12)</f>
        <v>2016</v>
      </c>
      <c r="D12" s="88" t="e">
        <f ca="true">+IF(AND(ISNUMBER(OFFSET('Water Data'!$D$4,0,10*ROW('Water Data'!D6))),'Data Summary'!BS12="Yes"),100-OFFSET('Water Data'!$D$4,0,10*ROW('Water Data'!D6)),NA())</f>
        <v>#N/A</v>
      </c>
      <c r="E12" s="88" t="e">
        <f ca="true">+IF(AND(ISNUMBER(OFFSET('Water Data'!$D$6,0,10*ROW('Water Data'!D6))),'Data Summary'!BT12="Yes"),OFFSET('Water Data'!$D$6,0,10*ROW('Water Data'!D6)),NA())</f>
        <v>#N/A</v>
      </c>
      <c r="F12" s="88" t="e">
        <f ca="true">+IF(AND(ISNUMBER(OFFSET('Water Data'!$D$9,0,10*ROW('Water Data'!D6))),'Data Summary'!BU12="Yes"),OFFSET('Water Data'!$D$9,0,10*ROW('Water Data'!D6)),NA())</f>
        <v>#N/A</v>
      </c>
      <c r="G12" s="88" t="e">
        <f ca="true">+IF(AND(ISNUMBER(OFFSET('Water Data'!$E$4,0,10*ROW('Water Data'!E6))),'Data Summary'!BV12="Yes"),100-OFFSET('Water Data'!$E$4,0,10*ROW('Water Data'!E6)),NA())</f>
        <v>#N/A</v>
      </c>
      <c r="H12" s="88" t="e">
        <f ca="true">+IF(AND(ISNUMBER(OFFSET('Water Data'!$E$6,0,10*ROW('Water Data'!E6))),'Data Summary'!BW12="Yes"),OFFSET('Water Data'!$E$6,0,10*ROW('Water Data'!E6)),NA())</f>
        <v>#N/A</v>
      </c>
      <c r="I12" s="88" t="e">
        <f ca="true">+IF(AND(ISNUMBER(OFFSET('Water Data'!$E$9,0,10*ROW('Water Data'!E6))),'Data Summary'!BX12="Yes"),OFFSET('Water Data'!$E$9,0,10*ROW('Water Data'!E6)),NA())</f>
        <v>#N/A</v>
      </c>
      <c r="J12" s="88" t="e">
        <f ca="true">+IF(AND(ISNUMBER(OFFSET('Water Data'!$F$4,0,10*ROW('Water Data'!F6))),'Data Summary'!BY12="Yes"),100-OFFSET('Water Data'!$F$4,0,10*ROW('Water Data'!F6)),NA())</f>
        <v>#N/A</v>
      </c>
      <c r="K12" s="88" t="e">
        <f ca="true">+IF(AND(ISNUMBER(OFFSET('Water Data'!$F$6,0,10*ROW('Water Data'!F6))),'Data Summary'!BZ12="Yes"),OFFSET('Water Data'!$F$6,0,10*ROW('Water Data'!F6)),NA())</f>
        <v>#N/A</v>
      </c>
      <c r="L12" s="88" t="e">
        <f ca="true">+IF(AND(ISNUMBER(OFFSET('Water Data'!$F$9,0,10*ROW('Water Data'!F6))),'Data Summary'!CA12="Yes"),OFFSET('Water Data'!$F$9,0,10*ROW('Water Data'!F6)),NA())</f>
        <v>#N/A</v>
      </c>
      <c r="M12" s="88" t="e">
        <f ca="true">+IF(AND(ISNUMBER(OFFSET('Water Data'!$G$4,0,10*ROW('Water Data'!G6))),'Data Summary'!CB12="Yes"),100-OFFSET('Water Data'!$G$4,0,10*ROW('Water Data'!G6)),NA())</f>
        <v>#N/A</v>
      </c>
      <c r="N12" s="88">
        <f ca="true">+IF(AND(ISNUMBER(OFFSET('Water Data'!$G$6,0,10*ROW('Water Data'!G6))),'Data Summary'!CC12="Yes"),OFFSET('Water Data'!$G$6,0,10*ROW('Water Data'!G6)),NA())</f>
        <v>85.600000000000009</v>
      </c>
      <c r="O12" s="88">
        <f ca="true">+IF(AND(ISNUMBER(OFFSET('Water Data'!$G$9,0,10*ROW('Water Data'!G6))),'Data Summary'!CD12="Yes"),OFFSET('Water Data'!$G$9,0,10*ROW('Water Data'!G6)),NA())</f>
        <v>61.974400000000017</v>
      </c>
      <c r="P12" s="88" t="e">
        <f ca="true">+IF(AND(ISNUMBER(OFFSET('Water Data'!$H$4,0,10*ROW('Water Data'!H6))),'Data Summary'!CE12="Yes"),100-OFFSET('Water Data'!$H$4,0,10*ROW('Water Data'!H6)),NA())</f>
        <v>#N/A</v>
      </c>
      <c r="Q12" s="88" t="e">
        <f ca="true">+IF(AND(ISNUMBER(OFFSET('Water Data'!$H$6,0,10*ROW('Water Data'!H6))),'Data Summary'!CF12="Yes"),OFFSET('Water Data'!$H$6,0,10*ROW('Water Data'!H6)),NA())</f>
        <v>#N/A</v>
      </c>
      <c r="R12" s="88" t="e">
        <f ca="true">+IF(AND(ISNUMBER(OFFSET('Water Data'!$H$9,0,10*ROW('Water Data'!H6))),'Data Summary'!CG12="Yes"),OFFSET('Water Data'!$H$9,0,10*ROW('Water Data'!H6)),NA())</f>
        <v>#N/A</v>
      </c>
      <c r="S12" s="88" t="e">
        <f ca="true">+IF(AND(ISNUMBER(OFFSET('Water Data'!$I$4,0,10*ROW('Water Data'!I6))),'Data Summary'!CH12="Yes"),100-OFFSET('Water Data'!$I$4,0,10*ROW('Water Data'!I6)),NA())</f>
        <v>#N/A</v>
      </c>
      <c r="T12" s="88" t="e">
        <f ca="true">+IF(AND(ISNUMBER(OFFSET('Water Data'!$I$6,0,10*ROW('Water Data'!I6))),'Data Summary'!CI12="Yes"),OFFSET('Water Data'!$I$6,0,10*ROW('Water Data'!I6)),NA())</f>
        <v>#N/A</v>
      </c>
      <c r="U12" s="88" t="e">
        <f ca="true">+IF(AND(ISNUMBER(OFFSET('Water Data'!$I$9,0,10*ROW('Water Data'!I6))),'Data Summary'!CJ12="Yes"),OFFSET('Water Data'!$I$9,0,10*ROW('Water Data'!I6)),NA())</f>
        <v>#N/A</v>
      </c>
      <c r="V12" s="89" t="e">
        <f ca="true">+IF(AND(ISNUMBER(OFFSET('Sanitation Data'!$D$4,0,10*ROW('Sanitation Data'!D6))),'Data Summary'!CK12="Yes"),100-OFFSET('Sanitation Data'!$D$4,0,10*ROW('Sanitation Data'!D6)),NA())</f>
        <v>#N/A</v>
      </c>
      <c r="W12" s="89" t="e">
        <f ca="true">+IF(AND(ISNUMBER(OFFSET('Sanitation Data'!$D$6,0,10*ROW('Sanitation Data'!D6))),'Data Summary'!CL12="Yes"),OFFSET('Sanitation Data'!$D$6,0,10*ROW('Sanitation Data'!D6)),NA())</f>
        <v>#N/A</v>
      </c>
      <c r="X12" s="89" t="e">
        <f ca="true">+IF(AND(ISNUMBER(OFFSET('Sanitation Data'!$D$10,0,10*ROW('Sanitation Data'!D6))),'Data Summary'!CM12="Yes"),OFFSET('Sanitation Data'!$D$10,0,10*ROW('Sanitation Data'!D6)),NA())</f>
        <v>#N/A</v>
      </c>
      <c r="Y12" s="89" t="e">
        <f ca="true">+IF(AND(ISNUMBER(OFFSET('Sanitation Data'!$D$11,0,10*ROW('Sanitation Data'!D6))),'Data Summary'!CN12="Yes"),OFFSET('Sanitation Data'!$D$11,0,10*ROW('Sanitation Data'!D6)),NA())</f>
        <v>#N/A</v>
      </c>
      <c r="Z12" s="89" t="e">
        <f ca="true">+IF(AND(ISNUMBER(OFFSET('Sanitation Data'!$D$12,0,10*ROW('Sanitation Data'!D6))),'Data Summary'!CO12="Yes"),OFFSET('Sanitation Data'!$D$12,0,10*ROW('Sanitation Data'!D6)),NA())</f>
        <v>#N/A</v>
      </c>
      <c r="AA12" s="89" t="e">
        <f ca="true">+IF(AND(ISNUMBER(OFFSET('Sanitation Data'!$E$4,0,10*ROW('Sanitation Data'!E6))),'Data Summary'!CP12="Yes"),100-OFFSET('Sanitation Data'!$E$4,0,10*ROW('Sanitation Data'!E6)),NA())</f>
        <v>#N/A</v>
      </c>
      <c r="AB12" s="89" t="e">
        <f ca="true">+IF(AND(ISNUMBER(OFFSET('Sanitation Data'!$E$6,0,10*ROW('Sanitation Data'!E6))),'Data Summary'!CQ12="Yes"),OFFSET('Sanitation Data'!$E$6,0,10*ROW('Sanitation Data'!E6)),NA())</f>
        <v>#N/A</v>
      </c>
      <c r="AC12" s="89" t="e">
        <f ca="true">+IF(AND(ISNUMBER(OFFSET('Sanitation Data'!$E$10,0,10*ROW('Sanitation Data'!E6))),'Data Summary'!CR12="Yes"),OFFSET('Sanitation Data'!$E$10,0,10*ROW('Sanitation Data'!E6)),NA())</f>
        <v>#N/A</v>
      </c>
      <c r="AD12" s="89" t="e">
        <f ca="true">+IF(AND(ISNUMBER(OFFSET('Sanitation Data'!$E$11,0,10*ROW('Sanitation Data'!E6))),'Data Summary'!CS12="Yes"),OFFSET('Sanitation Data'!$E$11,0,10*ROW('Sanitation Data'!E6)),NA())</f>
        <v>#N/A</v>
      </c>
      <c r="AE12" s="89" t="e">
        <f ca="true">+IF(AND(ISNUMBER(OFFSET('Sanitation Data'!$E$12,0,10*ROW('Sanitation Data'!E6))),'Data Summary'!CT12="Yes"),OFFSET('Sanitation Data'!$E$12,0,10*ROW('Sanitation Data'!E6)),NA())</f>
        <v>#N/A</v>
      </c>
      <c r="AF12" s="89" t="e">
        <f ca="true">+IF(AND(ISNUMBER(OFFSET('Sanitation Data'!$F$4,0,10*ROW('Sanitation Data'!F6))),'Data Summary'!CU12="Yes"),100-OFFSET('Sanitation Data'!$F$4,0,10*ROW('Sanitation Data'!F6)),NA())</f>
        <v>#N/A</v>
      </c>
      <c r="AG12" s="89" t="e">
        <f ca="true">+IF(AND(ISNUMBER(OFFSET('Sanitation Data'!$F$6,0,10*ROW('Sanitation Data'!F6))),'Data Summary'!CV12="Yes"),OFFSET('Sanitation Data'!$F$6,0,10*ROW('Sanitation Data'!F6)),NA())</f>
        <v>#N/A</v>
      </c>
      <c r="AH12" s="89" t="e">
        <f ca="true">+IF(AND(ISNUMBER(OFFSET('Sanitation Data'!$F$10,0,10*ROW('Sanitation Data'!F6))),'Data Summary'!CW12="Yes"),OFFSET('Sanitation Data'!$F$10,0,10*ROW('Sanitation Data'!F6)),NA())</f>
        <v>#N/A</v>
      </c>
      <c r="AI12" s="89" t="e">
        <f ca="true">+IF(AND(ISNUMBER(OFFSET('Sanitation Data'!$F$11,0,10*ROW('Sanitation Data'!F6))),'Data Summary'!CX12="Yes"),OFFSET('Sanitation Data'!$F$11,0,10*ROW('Sanitation Data'!F6)),NA())</f>
        <v>#N/A</v>
      </c>
      <c r="AJ12" s="89" t="e">
        <f ca="true">+IF(AND(ISNUMBER(OFFSET('Sanitation Data'!$F$12,0,10*ROW('Sanitation Data'!F6))),'Data Summary'!CY12="Yes"),OFFSET('Sanitation Data'!$F$12,0,10*ROW('Sanitation Data'!F6)),NA())</f>
        <v>#N/A</v>
      </c>
      <c r="AK12" s="89">
        <f ca="true">+IF(AND(ISNUMBER(OFFSET('Sanitation Data'!$G$4,0,10*ROW('Sanitation Data'!G6))),'Data Summary'!CZ12="Yes"),100-OFFSET('Sanitation Data'!$G$4,0,10*ROW('Sanitation Data'!G6)),NA())</f>
        <v>98.6</v>
      </c>
      <c r="AL12" s="89">
        <f ca="true">+IF(AND(ISNUMBER(OFFSET('Sanitation Data'!$G$6,0,10*ROW('Sanitation Data'!G6))),'Data Summary'!DA12="Yes"),OFFSET('Sanitation Data'!$G$6,0,10*ROW('Sanitation Data'!G6)),NA())</f>
        <v>98.110264900662258</v>
      </c>
      <c r="AM12" s="89">
        <f ca="true">+IF(AND(ISNUMBER(OFFSET('Sanitation Data'!$G$10,0,10*ROW('Sanitation Data'!G6))),'Data Summary'!DB12="Yes"),OFFSET('Sanitation Data'!$G$10,0,10*ROW('Sanitation Data'!G6)),NA())</f>
        <v>88.887900000000002</v>
      </c>
      <c r="AN12" s="89" t="e">
        <f ca="true">+IF(AND(ISNUMBER(OFFSET('Sanitation Data'!$G$11,0,10*ROW('Sanitation Data'!G6))),'Data Summary'!DC12="Yes"),OFFSET('Sanitation Data'!$G$11,0,10*ROW('Sanitation Data'!G6)),NA())</f>
        <v>#N/A</v>
      </c>
      <c r="AO12" s="89">
        <f ca="true">+IF(AND(ISNUMBER(OFFSET('Sanitation Data'!$G$12,0,10*ROW('Sanitation Data'!G6))),'Data Summary'!DD12="Yes"),OFFSET('Sanitation Data'!$G$12,0,10*ROW('Sanitation Data'!G6)),NA())</f>
        <v>88.887900000000002</v>
      </c>
      <c r="AP12" s="89" t="e">
        <f ca="true">+IF(AND(ISNUMBER(OFFSET('Sanitation Data'!$H$4,0,10*ROW('Sanitation Data'!H6))),'Data Summary'!DE12="Yes"),100-OFFSET('Sanitation Data'!$H$4,0,10*ROW('Sanitation Data'!H6)),NA())</f>
        <v>#N/A</v>
      </c>
      <c r="AQ12" s="89" t="e">
        <f ca="true">+IF(AND(ISNUMBER(OFFSET('Sanitation Data'!$H$6,0,10*ROW('Sanitation Data'!H6))),'Data Summary'!DF12="Yes"),OFFSET('Sanitation Data'!$H$6,0,10*ROW('Sanitation Data'!H6)),NA())</f>
        <v>#N/A</v>
      </c>
      <c r="AR12" s="89" t="e">
        <f ca="true">+IF(AND(ISNUMBER(OFFSET('Sanitation Data'!$H$10,0,10*ROW('Sanitation Data'!H6))),'Data Summary'!DG12="Yes"),OFFSET('Sanitation Data'!$H$10,0,10*ROW('Sanitation Data'!H6)),NA())</f>
        <v>#N/A</v>
      </c>
      <c r="AS12" s="89" t="e">
        <f ca="true">+IF(AND(ISNUMBER(OFFSET('Sanitation Data'!$H$11,0,10*ROW('Sanitation Data'!H6))),'Data Summary'!DH12="Yes"),OFFSET('Sanitation Data'!$H$11,0,10*ROW('Sanitation Data'!H6)),NA())</f>
        <v>#N/A</v>
      </c>
      <c r="AT12" s="89" t="e">
        <f ca="true">+IF(AND(ISNUMBER(OFFSET('Sanitation Data'!$H$12,0,10*ROW('Sanitation Data'!H6))),'Data Summary'!DI12="Yes"),OFFSET('Sanitation Data'!$H$12,0,10*ROW('Sanitation Data'!H6)),NA())</f>
        <v>#N/A</v>
      </c>
      <c r="AU12" s="89" t="e">
        <f ca="true">+IF(AND(ISNUMBER(OFFSET('Sanitation Data'!$I$4,0,10*ROW('Sanitation Data'!I6))),'Data Summary'!DJ12="Yes"),100-OFFSET('Sanitation Data'!$I$4,0,10*ROW('Sanitation Data'!I6)),NA())</f>
        <v>#N/A</v>
      </c>
      <c r="AV12" s="89" t="e">
        <f ca="true">+IF(AND(ISNUMBER(OFFSET('Sanitation Data'!$I$6,0,10*ROW('Sanitation Data'!I6))),'Data Summary'!DK12="Yes"),OFFSET('Sanitation Data'!$I$6,0,10*ROW('Sanitation Data'!I6)),NA())</f>
        <v>#N/A</v>
      </c>
      <c r="AW12" s="89" t="e">
        <f ca="true">+IF(AND(ISNUMBER(OFFSET('Sanitation Data'!$I$10,0,10*ROW('Sanitation Data'!I6))),'Data Summary'!DL12="Yes"),OFFSET('Sanitation Data'!$I$10,0,10*ROW('Sanitation Data'!I6)),NA())</f>
        <v>#N/A</v>
      </c>
      <c r="AX12" s="89" t="e">
        <f ca="true">+IF(AND(ISNUMBER(OFFSET('Sanitation Data'!$I$11,0,10*ROW('Sanitation Data'!I6))),'Data Summary'!DM12="Yes"),OFFSET('Sanitation Data'!$I$11,0,10*ROW('Sanitation Data'!I6)),NA())</f>
        <v>#N/A</v>
      </c>
      <c r="AY12" s="89" t="e">
        <f ca="true">+IF(AND(ISNUMBER(OFFSET('Sanitation Data'!$I$12,0,10*ROW('Sanitation Data'!I6))),'Data Summary'!DN12="Yes"),OFFSET('Sanitation Data'!$I$12,0,10*ROW('Sanitation Data'!I6)),NA())</f>
        <v>#N/A</v>
      </c>
      <c r="AZ12" s="90" t="e">
        <f ca="true">+IF(AND(ISNUMBER(OFFSET('Hygiene Data'!$D$5,0,10*ROW('Hygiene Data'!D6))),'Data Summary'!DO12="Yes"),OFFSET('Hygiene Data'!$D$5,0,10*ROW('Hygiene Data'!D6)),NA())</f>
        <v>#N/A</v>
      </c>
      <c r="BA12" s="90" t="e">
        <f ca="true">+IF(AND(ISNUMBER(OFFSET('Hygiene Data'!$D$7,0,10*ROW('Hygiene Data'!D6))),'Data Summary'!DP12="Yes"),OFFSET('Hygiene Data'!$D$7,0,10*ROW('Hygiene Data'!D6)),NA())</f>
        <v>#N/A</v>
      </c>
      <c r="BB12" s="90" t="e">
        <f ca="true">+IF(AND(ISNUMBER(OFFSET('Hygiene Data'!$D$9,0,10*ROW('Hygiene Data'!D6))),'Data Summary'!DQ12="Yes"),OFFSET('Hygiene Data'!$D$9,0,10*ROW('Hygiene Data'!D6)),NA())</f>
        <v>#N/A</v>
      </c>
      <c r="BC12" s="90" t="e">
        <f ca="true">+IF(AND(ISNUMBER(OFFSET('Hygiene Data'!$E$5,0,10*ROW('Hygiene Data'!E6))),'Data Summary'!DR12="Yes"),OFFSET('Hygiene Data'!$E$5,0,10*ROW('Hygiene Data'!E6)),NA())</f>
        <v>#N/A</v>
      </c>
      <c r="BD12" s="90" t="e">
        <f ca="true">+IF(AND(ISNUMBER(OFFSET('Hygiene Data'!$E$7,0,10*ROW('Hygiene Data'!E6))),'Data Summary'!DS12="Yes"),OFFSET('Hygiene Data'!$E$7,0,10*ROW('Hygiene Data'!E6)),NA())</f>
        <v>#N/A</v>
      </c>
      <c r="BE12" s="90" t="e">
        <f ca="true">+IF(AND(ISNUMBER(OFFSET('Hygiene Data'!$E$9,0,10*ROW('Hygiene Data'!E6))),'Data Summary'!DT12="Yes"),OFFSET('Hygiene Data'!$E$9,0,10*ROW('Hygiene Data'!E6)),NA())</f>
        <v>#N/A</v>
      </c>
      <c r="BF12" s="90" t="e">
        <f ca="true">+IF(AND(ISNUMBER(OFFSET('Hygiene Data'!$F$5,0,10*ROW('Hygiene Data'!F6))),'Data Summary'!DU12="Yes"),OFFSET('Hygiene Data'!$F$5,0,10*ROW('Hygiene Data'!F6)),NA())</f>
        <v>#N/A</v>
      </c>
      <c r="BG12" s="90" t="e">
        <f ca="true">+IF(AND(ISNUMBER(OFFSET('Hygiene Data'!$F$7,0,10*ROW('Hygiene Data'!F6))),'Data Summary'!DV12="Yes"),OFFSET('Hygiene Data'!$F$7,0,10*ROW('Hygiene Data'!F6)),NA())</f>
        <v>#N/A</v>
      </c>
      <c r="BH12" s="90" t="e">
        <f ca="true">+IF(AND(ISNUMBER(OFFSET('Hygiene Data'!$F$9,0,10*ROW('Hygiene Data'!F6))),'Data Summary'!DW12="Yes"),OFFSET('Hygiene Data'!$F$9,0,10*ROW('Hygiene Data'!F6)),NA())</f>
        <v>#N/A</v>
      </c>
      <c r="BI12" s="90" t="e">
        <f ca="true">+IF(AND(ISNUMBER(OFFSET('Hygiene Data'!$G$5,0,10*ROW('Hygiene Data'!G6))),'Data Summary'!DX12="Yes"),OFFSET('Hygiene Data'!$G$5,0,10*ROW('Hygiene Data'!G6)),NA())</f>
        <v>#N/A</v>
      </c>
      <c r="BJ12" s="90" t="e">
        <f ca="true">+IF(AND(ISNUMBER(OFFSET('Hygiene Data'!$G$7,0,10*ROW('Hygiene Data'!G6))),'Data Summary'!DY12="Yes"),OFFSET('Hygiene Data'!$G$7,0,10*ROW('Hygiene Data'!G6)),NA())</f>
        <v>#N/A</v>
      </c>
      <c r="BK12" s="90" t="e">
        <f ca="true">+IF(AND(ISNUMBER(OFFSET('Hygiene Data'!$G$9,0,10*ROW('Hygiene Data'!G6))),'Data Summary'!DZ12="Yes"),OFFSET('Hygiene Data'!$G$9,0,10*ROW('Hygiene Data'!G6)),NA())</f>
        <v>#N/A</v>
      </c>
      <c r="BL12" s="90" t="e">
        <f ca="true">+IF(AND(ISNUMBER(OFFSET('Hygiene Data'!$H$5,0,10*ROW('Hygiene Data'!H6))),'Data Summary'!EA12="Yes"),OFFSET('Hygiene Data'!$H$5,0,10*ROW('Hygiene Data'!H6)),NA())</f>
        <v>#N/A</v>
      </c>
      <c r="BM12" s="90" t="e">
        <f ca="true">+IF(AND(ISNUMBER(OFFSET('Hygiene Data'!$H$7,0,10*ROW('Hygiene Data'!H6))),'Data Summary'!EB12="Yes"),OFFSET('Hygiene Data'!$H$7,0,10*ROW('Hygiene Data'!H6)),NA())</f>
        <v>#N/A</v>
      </c>
      <c r="BN12" s="90" t="e">
        <f ca="true">+IF(AND(ISNUMBER(OFFSET('Hygiene Data'!$H$9,0,10*ROW('Hygiene Data'!H6))),'Data Summary'!EC12="Yes"),OFFSET('Hygiene Data'!$H$9,0,10*ROW('Hygiene Data'!H6)),NA())</f>
        <v>#N/A</v>
      </c>
      <c r="BO12" s="90" t="e">
        <f ca="true">+IF(AND(ISNUMBER(OFFSET('Hygiene Data'!$I$5,0,10*ROW('Hygiene Data'!I6))),'Data Summary'!ED12="Yes"),OFFSET('Hygiene Data'!$I$5,0,10*ROW('Hygiene Data'!I6)),NA())</f>
        <v>#N/A</v>
      </c>
      <c r="BP12" s="90" t="e">
        <f ca="true">+IF(AND(ISNUMBER(OFFSET('Hygiene Data'!$I$7,0,10*ROW('Hygiene Data'!I6))),'Data Summary'!EE12="Yes"),OFFSET('Hygiene Data'!$I$7,0,10*ROW('Hygiene Data'!I6)),NA())</f>
        <v>#N/A</v>
      </c>
      <c r="BQ12" s="90" t="e">
        <f ca="true">+IF(AND(ISNUMBER(OFFSET('Hygiene Data'!$I$9,0,10*ROW('Hygiene Data'!I6))),'Data Summary'!EF12="Yes"),OFFSET('Hygiene Data'!$I$9,0,10*ROW('Hygiene Data'!I6)),NA())</f>
        <v>#N/A</v>
      </c>
    </row>
    <row xmlns:x14ac="http://schemas.microsoft.com/office/spreadsheetml/2009/9/ac" r="13" x14ac:dyDescent="0.2">
      <c r="A13" s="337" t="str">
        <f ca="true">+RIGHT('Data Summary'!A13,LEN('Data Summary'!A13)-9)</f>
        <v>EMIS</v>
      </c>
      <c r="B13" s="32" t="str">
        <f ca="true">+IF(ISTEXT('Data Summary'!B13),'Data Summary'!B13,"")</f>
        <v>EMIS</v>
      </c>
      <c r="C13" s="336">
        <f ca="true">+VALUE('Data Summary'!C13)</f>
        <v>2017</v>
      </c>
      <c r="D13" s="88">
        <f ca="true">+IF(AND(ISNUMBER(OFFSET('Water Data'!$D$4,0,10*ROW('Water Data'!D7))),'Data Summary'!BS13="Yes"),100-OFFSET('Water Data'!$D$4,0,10*ROW('Water Data'!D7)),NA())</f>
        <v>87.964967526077544</v>
      </c>
      <c r="E13" s="88">
        <f ca="true">+IF(AND(ISNUMBER(OFFSET('Water Data'!$D$6,0,10*ROW('Water Data'!D7))),'Data Summary'!BT13="Yes"),OFFSET('Water Data'!$D$6,0,10*ROW('Water Data'!D7)),NA())</f>
        <v>79.561110017713048</v>
      </c>
      <c r="F13" s="88" t="e">
        <f ca="true">+IF(AND(ISNUMBER(OFFSET('Water Data'!$D$9,0,10*ROW('Water Data'!D7))),'Data Summary'!BU13="Yes"),OFFSET('Water Data'!$D$9,0,10*ROW('Water Data'!D7)),NA())</f>
        <v>#N/A</v>
      </c>
      <c r="G13" s="88" t="e">
        <f ca="true">+IF(AND(ISNUMBER(OFFSET('Water Data'!$E$4,0,10*ROW('Water Data'!E7))),'Data Summary'!BV13="Yes"),100-OFFSET('Water Data'!$E$4,0,10*ROW('Water Data'!E7)),NA())</f>
        <v>#N/A</v>
      </c>
      <c r="H13" s="88" t="e">
        <f ca="true">+IF(AND(ISNUMBER(OFFSET('Water Data'!$E$6,0,10*ROW('Water Data'!E7))),'Data Summary'!BW13="Yes"),OFFSET('Water Data'!$E$6,0,10*ROW('Water Data'!E7)),NA())</f>
        <v>#N/A</v>
      </c>
      <c r="I13" s="88" t="e">
        <f ca="true">+IF(AND(ISNUMBER(OFFSET('Water Data'!$E$9,0,10*ROW('Water Data'!E7))),'Data Summary'!BX13="Yes"),OFFSET('Water Data'!$E$9,0,10*ROW('Water Data'!E7)),NA())</f>
        <v>#N/A</v>
      </c>
      <c r="J13" s="88" t="e">
        <f ca="true">+IF(AND(ISNUMBER(OFFSET('Water Data'!$F$4,0,10*ROW('Water Data'!F7))),'Data Summary'!BY13="Yes"),100-OFFSET('Water Data'!$F$4,0,10*ROW('Water Data'!F7)),NA())</f>
        <v>#N/A</v>
      </c>
      <c r="K13" s="88" t="e">
        <f ca="true">+IF(AND(ISNUMBER(OFFSET('Water Data'!$F$6,0,10*ROW('Water Data'!F7))),'Data Summary'!BZ13="Yes"),OFFSET('Water Data'!$F$6,0,10*ROW('Water Data'!F7)),NA())</f>
        <v>#N/A</v>
      </c>
      <c r="L13" s="88" t="e">
        <f ca="true">+IF(AND(ISNUMBER(OFFSET('Water Data'!$F$9,0,10*ROW('Water Data'!F7))),'Data Summary'!CA13="Yes"),OFFSET('Water Data'!$F$9,0,10*ROW('Water Data'!F7)),NA())</f>
        <v>#N/A</v>
      </c>
      <c r="M13" s="88" t="e">
        <f ca="true">+IF(AND(ISNUMBER(OFFSET('Water Data'!$G$4,0,10*ROW('Water Data'!G7))),'Data Summary'!CB13="Yes"),100-OFFSET('Water Data'!$G$4,0,10*ROW('Water Data'!G7)),NA())</f>
        <v>#N/A</v>
      </c>
      <c r="N13" s="88" t="e">
        <f ca="true">+IF(AND(ISNUMBER(OFFSET('Water Data'!$G$6,0,10*ROW('Water Data'!G7))),'Data Summary'!CC13="Yes"),OFFSET('Water Data'!$G$6,0,10*ROW('Water Data'!G7)),NA())</f>
        <v>#N/A</v>
      </c>
      <c r="O13" s="88" t="e">
        <f ca="true">+IF(AND(ISNUMBER(OFFSET('Water Data'!$G$9,0,10*ROW('Water Data'!G7))),'Data Summary'!CD13="Yes"),OFFSET('Water Data'!$G$9,0,10*ROW('Water Data'!G7)),NA())</f>
        <v>#N/A</v>
      </c>
      <c r="P13" s="88" t="e">
        <f ca="true">+IF(AND(ISNUMBER(OFFSET('Water Data'!$H$4,0,10*ROW('Water Data'!H7))),'Data Summary'!CE13="Yes"),100-OFFSET('Water Data'!$H$4,0,10*ROW('Water Data'!H7)),NA())</f>
        <v>#N/A</v>
      </c>
      <c r="Q13" s="88" t="e">
        <f ca="true">+IF(AND(ISNUMBER(OFFSET('Water Data'!$H$6,0,10*ROW('Water Data'!H7))),'Data Summary'!CF13="Yes"),OFFSET('Water Data'!$H$6,0,10*ROW('Water Data'!H7)),NA())</f>
        <v>#N/A</v>
      </c>
      <c r="R13" s="88" t="e">
        <f ca="true">+IF(AND(ISNUMBER(OFFSET('Water Data'!$H$9,0,10*ROW('Water Data'!H7))),'Data Summary'!CG13="Yes"),OFFSET('Water Data'!$H$9,0,10*ROW('Water Data'!H7)),NA())</f>
        <v>#N/A</v>
      </c>
      <c r="S13" s="88" t="e">
        <f ca="true">+IF(AND(ISNUMBER(OFFSET('Water Data'!$I$4,0,10*ROW('Water Data'!I7))),'Data Summary'!CH13="Yes"),100-OFFSET('Water Data'!$I$4,0,10*ROW('Water Data'!I7)),NA())</f>
        <v>#N/A</v>
      </c>
      <c r="T13" s="88" t="e">
        <f ca="true">+IF(AND(ISNUMBER(OFFSET('Water Data'!$I$6,0,10*ROW('Water Data'!I7))),'Data Summary'!CI13="Yes"),OFFSET('Water Data'!$I$6,0,10*ROW('Water Data'!I7)),NA())</f>
        <v>#N/A</v>
      </c>
      <c r="U13" s="88" t="e">
        <f ca="true">+IF(AND(ISNUMBER(OFFSET('Water Data'!$I$9,0,10*ROW('Water Data'!I7))),'Data Summary'!CJ13="Yes"),OFFSET('Water Data'!$I$9,0,10*ROW('Water Data'!I7)),NA())</f>
        <v>#N/A</v>
      </c>
      <c r="V13" s="89">
        <f ca="true">+IF(AND(ISNUMBER(OFFSET('Sanitation Data'!$D$4,0,10*ROW('Sanitation Data'!D7))),'Data Summary'!CK13="Yes"),100-OFFSET('Sanitation Data'!$D$4,0,10*ROW('Sanitation Data'!D7)),NA())</f>
        <v>100</v>
      </c>
      <c r="W13" s="89" t="e">
        <f ca="true">+IF(AND(ISNUMBER(OFFSET('Sanitation Data'!$D$6,0,10*ROW('Sanitation Data'!D7))),'Data Summary'!CL13="Yes"),OFFSET('Sanitation Data'!$D$6,0,10*ROW('Sanitation Data'!D7)),NA())</f>
        <v>#N/A</v>
      </c>
      <c r="X13" s="89" t="e">
        <f ca="true">+IF(AND(ISNUMBER(OFFSET('Sanitation Data'!$D$10,0,10*ROW('Sanitation Data'!D7))),'Data Summary'!CM13="Yes"),OFFSET('Sanitation Data'!$D$10,0,10*ROW('Sanitation Data'!D7)),NA())</f>
        <v>#N/A</v>
      </c>
      <c r="Y13" s="89" t="e">
        <f ca="true">+IF(AND(ISNUMBER(OFFSET('Sanitation Data'!$D$11,0,10*ROW('Sanitation Data'!D7))),'Data Summary'!CN13="Yes"),OFFSET('Sanitation Data'!$D$11,0,10*ROW('Sanitation Data'!D7)),NA())</f>
        <v>#N/A</v>
      </c>
      <c r="Z13" s="89" t="e">
        <f ca="true">+IF(AND(ISNUMBER(OFFSET('Sanitation Data'!$D$12,0,10*ROW('Sanitation Data'!D7))),'Data Summary'!CO13="Yes"),OFFSET('Sanitation Data'!$D$12,0,10*ROW('Sanitation Data'!D7)),NA())</f>
        <v>#N/A</v>
      </c>
      <c r="AA13" s="89" t="e">
        <f ca="true">+IF(AND(ISNUMBER(OFFSET('Sanitation Data'!$E$4,0,10*ROW('Sanitation Data'!E7))),'Data Summary'!CP13="Yes"),100-OFFSET('Sanitation Data'!$E$4,0,10*ROW('Sanitation Data'!E7)),NA())</f>
        <v>#N/A</v>
      </c>
      <c r="AB13" s="89" t="e">
        <f ca="true">+IF(AND(ISNUMBER(OFFSET('Sanitation Data'!$E$6,0,10*ROW('Sanitation Data'!E7))),'Data Summary'!CQ13="Yes"),OFFSET('Sanitation Data'!$E$6,0,10*ROW('Sanitation Data'!E7)),NA())</f>
        <v>#N/A</v>
      </c>
      <c r="AC13" s="89" t="e">
        <f ca="true">+IF(AND(ISNUMBER(OFFSET('Sanitation Data'!$E$10,0,10*ROW('Sanitation Data'!E7))),'Data Summary'!CR13="Yes"),OFFSET('Sanitation Data'!$E$10,0,10*ROW('Sanitation Data'!E7)),NA())</f>
        <v>#N/A</v>
      </c>
      <c r="AD13" s="89" t="e">
        <f ca="true">+IF(AND(ISNUMBER(OFFSET('Sanitation Data'!$E$11,0,10*ROW('Sanitation Data'!E7))),'Data Summary'!CS13="Yes"),OFFSET('Sanitation Data'!$E$11,0,10*ROW('Sanitation Data'!E7)),NA())</f>
        <v>#N/A</v>
      </c>
      <c r="AE13" s="89" t="e">
        <f ca="true">+IF(AND(ISNUMBER(OFFSET('Sanitation Data'!$E$12,0,10*ROW('Sanitation Data'!E7))),'Data Summary'!CT13="Yes"),OFFSET('Sanitation Data'!$E$12,0,10*ROW('Sanitation Data'!E7)),NA())</f>
        <v>#N/A</v>
      </c>
      <c r="AF13" s="89" t="e">
        <f ca="true">+IF(AND(ISNUMBER(OFFSET('Sanitation Data'!$F$4,0,10*ROW('Sanitation Data'!F7))),'Data Summary'!CU13="Yes"),100-OFFSET('Sanitation Data'!$F$4,0,10*ROW('Sanitation Data'!F7)),NA())</f>
        <v>#N/A</v>
      </c>
      <c r="AG13" s="89" t="e">
        <f ca="true">+IF(AND(ISNUMBER(OFFSET('Sanitation Data'!$F$6,0,10*ROW('Sanitation Data'!F7))),'Data Summary'!CV13="Yes"),OFFSET('Sanitation Data'!$F$6,0,10*ROW('Sanitation Data'!F7)),NA())</f>
        <v>#N/A</v>
      </c>
      <c r="AH13" s="89" t="e">
        <f ca="true">+IF(AND(ISNUMBER(OFFSET('Sanitation Data'!$F$10,0,10*ROW('Sanitation Data'!F7))),'Data Summary'!CW13="Yes"),OFFSET('Sanitation Data'!$F$10,0,10*ROW('Sanitation Data'!F7)),NA())</f>
        <v>#N/A</v>
      </c>
      <c r="AI13" s="89" t="e">
        <f ca="true">+IF(AND(ISNUMBER(OFFSET('Sanitation Data'!$F$11,0,10*ROW('Sanitation Data'!F7))),'Data Summary'!CX13="Yes"),OFFSET('Sanitation Data'!$F$11,0,10*ROW('Sanitation Data'!F7)),NA())</f>
        <v>#N/A</v>
      </c>
      <c r="AJ13" s="89" t="e">
        <f ca="true">+IF(AND(ISNUMBER(OFFSET('Sanitation Data'!$F$12,0,10*ROW('Sanitation Data'!F7))),'Data Summary'!CY13="Yes"),OFFSET('Sanitation Data'!$F$12,0,10*ROW('Sanitation Data'!F7)),NA())</f>
        <v>#N/A</v>
      </c>
      <c r="AK13" s="89" t="e">
        <f ca="true">+IF(AND(ISNUMBER(OFFSET('Sanitation Data'!$G$4,0,10*ROW('Sanitation Data'!G7))),'Data Summary'!CZ13="Yes"),100-OFFSET('Sanitation Data'!$G$4,0,10*ROW('Sanitation Data'!G7)),NA())</f>
        <v>#N/A</v>
      </c>
      <c r="AL13" s="89" t="e">
        <f ca="true">+IF(AND(ISNUMBER(OFFSET('Sanitation Data'!$G$6,0,10*ROW('Sanitation Data'!G7))),'Data Summary'!DA13="Yes"),OFFSET('Sanitation Data'!$G$6,0,10*ROW('Sanitation Data'!G7)),NA())</f>
        <v>#N/A</v>
      </c>
      <c r="AM13" s="89" t="e">
        <f ca="true">+IF(AND(ISNUMBER(OFFSET('Sanitation Data'!$G$10,0,10*ROW('Sanitation Data'!G7))),'Data Summary'!DB13="Yes"),OFFSET('Sanitation Data'!$G$10,0,10*ROW('Sanitation Data'!G7)),NA())</f>
        <v>#N/A</v>
      </c>
      <c r="AN13" s="89" t="e">
        <f ca="true">+IF(AND(ISNUMBER(OFFSET('Sanitation Data'!$G$11,0,10*ROW('Sanitation Data'!G7))),'Data Summary'!DC13="Yes"),OFFSET('Sanitation Data'!$G$11,0,10*ROW('Sanitation Data'!G7)),NA())</f>
        <v>#N/A</v>
      </c>
      <c r="AO13" s="89" t="e">
        <f ca="true">+IF(AND(ISNUMBER(OFFSET('Sanitation Data'!$G$12,0,10*ROW('Sanitation Data'!G7))),'Data Summary'!DD13="Yes"),OFFSET('Sanitation Data'!$G$12,0,10*ROW('Sanitation Data'!G7)),NA())</f>
        <v>#N/A</v>
      </c>
      <c r="AP13" s="89" t="e">
        <f ca="true">+IF(AND(ISNUMBER(OFFSET('Sanitation Data'!$H$4,0,10*ROW('Sanitation Data'!H7))),'Data Summary'!DE13="Yes"),100-OFFSET('Sanitation Data'!$H$4,0,10*ROW('Sanitation Data'!H7)),NA())</f>
        <v>#N/A</v>
      </c>
      <c r="AQ13" s="89" t="e">
        <f ca="true">+IF(AND(ISNUMBER(OFFSET('Sanitation Data'!$H$6,0,10*ROW('Sanitation Data'!H7))),'Data Summary'!DF13="Yes"),OFFSET('Sanitation Data'!$H$6,0,10*ROW('Sanitation Data'!H7)),NA())</f>
        <v>#N/A</v>
      </c>
      <c r="AR13" s="89" t="e">
        <f ca="true">+IF(AND(ISNUMBER(OFFSET('Sanitation Data'!$H$10,0,10*ROW('Sanitation Data'!H7))),'Data Summary'!DG13="Yes"),OFFSET('Sanitation Data'!$H$10,0,10*ROW('Sanitation Data'!H7)),NA())</f>
        <v>#N/A</v>
      </c>
      <c r="AS13" s="89" t="e">
        <f ca="true">+IF(AND(ISNUMBER(OFFSET('Sanitation Data'!$H$11,0,10*ROW('Sanitation Data'!H7))),'Data Summary'!DH13="Yes"),OFFSET('Sanitation Data'!$H$11,0,10*ROW('Sanitation Data'!H7)),NA())</f>
        <v>#N/A</v>
      </c>
      <c r="AT13" s="89" t="e">
        <f ca="true">+IF(AND(ISNUMBER(OFFSET('Sanitation Data'!$H$12,0,10*ROW('Sanitation Data'!H7))),'Data Summary'!DI13="Yes"),OFFSET('Sanitation Data'!$H$12,0,10*ROW('Sanitation Data'!H7)),NA())</f>
        <v>#N/A</v>
      </c>
      <c r="AU13" s="89" t="e">
        <f ca="true">+IF(AND(ISNUMBER(OFFSET('Sanitation Data'!$I$4,0,10*ROW('Sanitation Data'!I7))),'Data Summary'!DJ13="Yes"),100-OFFSET('Sanitation Data'!$I$4,0,10*ROW('Sanitation Data'!I7)),NA())</f>
        <v>#N/A</v>
      </c>
      <c r="AV13" s="89" t="e">
        <f ca="true">+IF(AND(ISNUMBER(OFFSET('Sanitation Data'!$I$6,0,10*ROW('Sanitation Data'!I7))),'Data Summary'!DK13="Yes"),OFFSET('Sanitation Data'!$I$6,0,10*ROW('Sanitation Data'!I7)),NA())</f>
        <v>#N/A</v>
      </c>
      <c r="AW13" s="89" t="e">
        <f ca="true">+IF(AND(ISNUMBER(OFFSET('Sanitation Data'!$I$10,0,10*ROW('Sanitation Data'!I7))),'Data Summary'!DL13="Yes"),OFFSET('Sanitation Data'!$I$10,0,10*ROW('Sanitation Data'!I7)),NA())</f>
        <v>#N/A</v>
      </c>
      <c r="AX13" s="89" t="e">
        <f ca="true">+IF(AND(ISNUMBER(OFFSET('Sanitation Data'!$I$11,0,10*ROW('Sanitation Data'!I7))),'Data Summary'!DM13="Yes"),OFFSET('Sanitation Data'!$I$11,0,10*ROW('Sanitation Data'!I7)),NA())</f>
        <v>#N/A</v>
      </c>
      <c r="AY13" s="89" t="e">
        <f ca="true">+IF(AND(ISNUMBER(OFFSET('Sanitation Data'!$I$12,0,10*ROW('Sanitation Data'!I7))),'Data Summary'!DN13="Yes"),OFFSET('Sanitation Data'!$I$12,0,10*ROW('Sanitation Data'!I7)),NA())</f>
        <v>#N/A</v>
      </c>
      <c r="AZ13" s="90" t="e">
        <f ca="true">+IF(AND(ISNUMBER(OFFSET('Hygiene Data'!$D$5,0,10*ROW('Hygiene Data'!D7))),'Data Summary'!DO13="Yes"),OFFSET('Hygiene Data'!$D$5,0,10*ROW('Hygiene Data'!D7)),NA())</f>
        <v>#N/A</v>
      </c>
      <c r="BA13" s="90" t="e">
        <f ca="true">+IF(AND(ISNUMBER(OFFSET('Hygiene Data'!$D$7,0,10*ROW('Hygiene Data'!D7))),'Data Summary'!DP13="Yes"),OFFSET('Hygiene Data'!$D$7,0,10*ROW('Hygiene Data'!D7)),NA())</f>
        <v>#N/A</v>
      </c>
      <c r="BB13" s="90" t="e">
        <f ca="true">+IF(AND(ISNUMBER(OFFSET('Hygiene Data'!$D$9,0,10*ROW('Hygiene Data'!D7))),'Data Summary'!DQ13="Yes"),OFFSET('Hygiene Data'!$D$9,0,10*ROW('Hygiene Data'!D7)),NA())</f>
        <v>#N/A</v>
      </c>
      <c r="BC13" s="90" t="e">
        <f ca="true">+IF(AND(ISNUMBER(OFFSET('Hygiene Data'!$E$5,0,10*ROW('Hygiene Data'!E7))),'Data Summary'!DR13="Yes"),OFFSET('Hygiene Data'!$E$5,0,10*ROW('Hygiene Data'!E7)),NA())</f>
        <v>#N/A</v>
      </c>
      <c r="BD13" s="90" t="e">
        <f ca="true">+IF(AND(ISNUMBER(OFFSET('Hygiene Data'!$E$7,0,10*ROW('Hygiene Data'!E7))),'Data Summary'!DS13="Yes"),OFFSET('Hygiene Data'!$E$7,0,10*ROW('Hygiene Data'!E7)),NA())</f>
        <v>#N/A</v>
      </c>
      <c r="BE13" s="90" t="e">
        <f ca="true">+IF(AND(ISNUMBER(OFFSET('Hygiene Data'!$E$9,0,10*ROW('Hygiene Data'!E7))),'Data Summary'!DT13="Yes"),OFFSET('Hygiene Data'!$E$9,0,10*ROW('Hygiene Data'!E7)),NA())</f>
        <v>#N/A</v>
      </c>
      <c r="BF13" s="90" t="e">
        <f ca="true">+IF(AND(ISNUMBER(OFFSET('Hygiene Data'!$F$5,0,10*ROW('Hygiene Data'!F7))),'Data Summary'!DU13="Yes"),OFFSET('Hygiene Data'!$F$5,0,10*ROW('Hygiene Data'!F7)),NA())</f>
        <v>#N/A</v>
      </c>
      <c r="BG13" s="90" t="e">
        <f ca="true">+IF(AND(ISNUMBER(OFFSET('Hygiene Data'!$F$7,0,10*ROW('Hygiene Data'!F7))),'Data Summary'!DV13="Yes"),OFFSET('Hygiene Data'!$F$7,0,10*ROW('Hygiene Data'!F7)),NA())</f>
        <v>#N/A</v>
      </c>
      <c r="BH13" s="90" t="e">
        <f ca="true">+IF(AND(ISNUMBER(OFFSET('Hygiene Data'!$F$9,0,10*ROW('Hygiene Data'!F7))),'Data Summary'!DW13="Yes"),OFFSET('Hygiene Data'!$F$9,0,10*ROW('Hygiene Data'!F7)),NA())</f>
        <v>#N/A</v>
      </c>
      <c r="BI13" s="90" t="e">
        <f ca="true">+IF(AND(ISNUMBER(OFFSET('Hygiene Data'!$G$5,0,10*ROW('Hygiene Data'!G7))),'Data Summary'!DX13="Yes"),OFFSET('Hygiene Data'!$G$5,0,10*ROW('Hygiene Data'!G7)),NA())</f>
        <v>#N/A</v>
      </c>
      <c r="BJ13" s="90" t="e">
        <f ca="true">+IF(AND(ISNUMBER(OFFSET('Hygiene Data'!$G$7,0,10*ROW('Hygiene Data'!G7))),'Data Summary'!DY13="Yes"),OFFSET('Hygiene Data'!$G$7,0,10*ROW('Hygiene Data'!G7)),NA())</f>
        <v>#N/A</v>
      </c>
      <c r="BK13" s="90" t="e">
        <f ca="true">+IF(AND(ISNUMBER(OFFSET('Hygiene Data'!$G$9,0,10*ROW('Hygiene Data'!G7))),'Data Summary'!DZ13="Yes"),OFFSET('Hygiene Data'!$G$9,0,10*ROW('Hygiene Data'!G7)),NA())</f>
        <v>#N/A</v>
      </c>
      <c r="BL13" s="90" t="e">
        <f ca="true">+IF(AND(ISNUMBER(OFFSET('Hygiene Data'!$H$5,0,10*ROW('Hygiene Data'!H7))),'Data Summary'!EA13="Yes"),OFFSET('Hygiene Data'!$H$5,0,10*ROW('Hygiene Data'!H7)),NA())</f>
        <v>#N/A</v>
      </c>
      <c r="BM13" s="90" t="e">
        <f ca="true">+IF(AND(ISNUMBER(OFFSET('Hygiene Data'!$H$7,0,10*ROW('Hygiene Data'!H7))),'Data Summary'!EB13="Yes"),OFFSET('Hygiene Data'!$H$7,0,10*ROW('Hygiene Data'!H7)),NA())</f>
        <v>#N/A</v>
      </c>
      <c r="BN13" s="90" t="e">
        <f ca="true">+IF(AND(ISNUMBER(OFFSET('Hygiene Data'!$H$9,0,10*ROW('Hygiene Data'!H7))),'Data Summary'!EC13="Yes"),OFFSET('Hygiene Data'!$H$9,0,10*ROW('Hygiene Data'!H7)),NA())</f>
        <v>#N/A</v>
      </c>
      <c r="BO13" s="90" t="e">
        <f ca="true">+IF(AND(ISNUMBER(OFFSET('Hygiene Data'!$I$5,0,10*ROW('Hygiene Data'!I7))),'Data Summary'!ED13="Yes"),OFFSET('Hygiene Data'!$I$5,0,10*ROW('Hygiene Data'!I7)),NA())</f>
        <v>#N/A</v>
      </c>
      <c r="BP13" s="90" t="e">
        <f ca="true">+IF(AND(ISNUMBER(OFFSET('Hygiene Data'!$I$7,0,10*ROW('Hygiene Data'!I7))),'Data Summary'!EE13="Yes"),OFFSET('Hygiene Data'!$I$7,0,10*ROW('Hygiene Data'!I7)),NA())</f>
        <v>#N/A</v>
      </c>
      <c r="BQ13" s="90" t="e">
        <f ca="true">+IF(AND(ISNUMBER(OFFSET('Hygiene Data'!$I$9,0,10*ROW('Hygiene Data'!I7))),'Data Summary'!EF13="Yes"),OFFSET('Hygiene Data'!$I$9,0,10*ROW('Hygiene Data'!I7)),NA())</f>
        <v>#N/A</v>
      </c>
    </row>
    <row xmlns:x14ac="http://schemas.microsoft.com/office/spreadsheetml/2009/9/ac" r="14" x14ac:dyDescent="0.2">
      <c r="A14" s="337" t="str">
        <f ca="true">+RIGHT('Data Summary'!A14,LEN('Data Summary'!A14)-9)</f>
        <v>UIS</v>
      </c>
      <c r="B14" s="32" t="str">
        <f ca="true">+IF(ISTEXT('Data Summary'!B14),'Data Summary'!B14,"")</f>
        <v>Other</v>
      </c>
      <c r="C14" s="336">
        <f ca="true">+VALUE('Data Summary'!C14)</f>
        <v>2017</v>
      </c>
      <c r="D14" s="88" t="e">
        <f ca="true">+IF(AND(ISNUMBER(OFFSET('Water Data'!$D$4,0,10*ROW('Water Data'!D8))),'Data Summary'!BS14="Yes"),100-OFFSET('Water Data'!$D$4,0,10*ROW('Water Data'!D8)),NA())</f>
        <v>#N/A</v>
      </c>
      <c r="E14" s="88" t="e">
        <f ca="true">+IF(AND(ISNUMBER(OFFSET('Water Data'!$D$6,0,10*ROW('Water Data'!D8))),'Data Summary'!BT14="Yes"),OFFSET('Water Data'!$D$6,0,10*ROW('Water Data'!D8)),NA())</f>
        <v>#N/A</v>
      </c>
      <c r="F14" s="88">
        <f ca="true">+IF(AND(ISNUMBER(OFFSET('Water Data'!$D$9,0,10*ROW('Water Data'!D8))),'Data Summary'!BU14="Yes"),OFFSET('Water Data'!$D$9,0,10*ROW('Water Data'!D8)),NA())</f>
        <v>85.986478294553208</v>
      </c>
      <c r="G14" s="88" t="e">
        <f ca="true">+IF(AND(ISNUMBER(OFFSET('Water Data'!$E$4,0,10*ROW('Water Data'!E8))),'Data Summary'!BV14="Yes"),100-OFFSET('Water Data'!$E$4,0,10*ROW('Water Data'!E8)),NA())</f>
        <v>#N/A</v>
      </c>
      <c r="H14" s="88" t="e">
        <f ca="true">+IF(AND(ISNUMBER(OFFSET('Water Data'!$E$6,0,10*ROW('Water Data'!E8))),'Data Summary'!BW14="Yes"),OFFSET('Water Data'!$E$6,0,10*ROW('Water Data'!E8)),NA())</f>
        <v>#N/A</v>
      </c>
      <c r="I14" s="88" t="e">
        <f ca="true">+IF(AND(ISNUMBER(OFFSET('Water Data'!$E$9,0,10*ROW('Water Data'!E8))),'Data Summary'!BX14="Yes"),OFFSET('Water Data'!$E$9,0,10*ROW('Water Data'!E8)),NA())</f>
        <v>#N/A</v>
      </c>
      <c r="J14" s="88" t="e">
        <f ca="true">+IF(AND(ISNUMBER(OFFSET('Water Data'!$F$4,0,10*ROW('Water Data'!F8))),'Data Summary'!BY14="Yes"),100-OFFSET('Water Data'!$F$4,0,10*ROW('Water Data'!F8)),NA())</f>
        <v>#N/A</v>
      </c>
      <c r="K14" s="88" t="e">
        <f ca="true">+IF(AND(ISNUMBER(OFFSET('Water Data'!$F$6,0,10*ROW('Water Data'!F8))),'Data Summary'!BZ14="Yes"),OFFSET('Water Data'!$F$6,0,10*ROW('Water Data'!F8)),NA())</f>
        <v>#N/A</v>
      </c>
      <c r="L14" s="88" t="e">
        <f ca="true">+IF(AND(ISNUMBER(OFFSET('Water Data'!$F$9,0,10*ROW('Water Data'!F8))),'Data Summary'!CA14="Yes"),OFFSET('Water Data'!$F$9,0,10*ROW('Water Data'!F8)),NA())</f>
        <v>#N/A</v>
      </c>
      <c r="M14" s="88" t="e">
        <f ca="true">+IF(AND(ISNUMBER(OFFSET('Water Data'!$G$4,0,10*ROW('Water Data'!G8))),'Data Summary'!CB14="Yes"),100-OFFSET('Water Data'!$G$4,0,10*ROW('Water Data'!G8)),NA())</f>
        <v>#N/A</v>
      </c>
      <c r="N14" s="88" t="e">
        <f ca="true">+IF(AND(ISNUMBER(OFFSET('Water Data'!$G$6,0,10*ROW('Water Data'!G8))),'Data Summary'!CC14="Yes"),OFFSET('Water Data'!$G$6,0,10*ROW('Water Data'!G8)),NA())</f>
        <v>#N/A</v>
      </c>
      <c r="O14" s="88" t="e">
        <f ca="true">+IF(AND(ISNUMBER(OFFSET('Water Data'!$G$9,0,10*ROW('Water Data'!G8))),'Data Summary'!CD14="Yes"),OFFSET('Water Data'!$G$9,0,10*ROW('Water Data'!G8)),NA())</f>
        <v>#N/A</v>
      </c>
      <c r="P14" s="88" t="e">
        <f ca="true">+IF(AND(ISNUMBER(OFFSET('Water Data'!$H$4,0,10*ROW('Water Data'!H8))),'Data Summary'!CE14="Yes"),100-OFFSET('Water Data'!$H$4,0,10*ROW('Water Data'!H8)),NA())</f>
        <v>#N/A</v>
      </c>
      <c r="Q14" s="88" t="e">
        <f ca="true">+IF(AND(ISNUMBER(OFFSET('Water Data'!$H$6,0,10*ROW('Water Data'!H8))),'Data Summary'!CF14="Yes"),OFFSET('Water Data'!$H$6,0,10*ROW('Water Data'!H8)),NA())</f>
        <v>#N/A</v>
      </c>
      <c r="R14" s="88">
        <f ca="true">+IF(AND(ISNUMBER(OFFSET('Water Data'!$H$9,0,10*ROW('Water Data'!H8))),'Data Summary'!CG14="Yes"),OFFSET('Water Data'!$H$9,0,10*ROW('Water Data'!H8)),NA())</f>
        <v>83.741500000000002</v>
      </c>
      <c r="S14" s="88" t="e">
        <f ca="true">+IF(AND(ISNUMBER(OFFSET('Water Data'!$I$4,0,10*ROW('Water Data'!I8))),'Data Summary'!CH14="Yes"),100-OFFSET('Water Data'!$I$4,0,10*ROW('Water Data'!I8)),NA())</f>
        <v>#N/A</v>
      </c>
      <c r="T14" s="88" t="e">
        <f ca="true">+IF(AND(ISNUMBER(OFFSET('Water Data'!$I$6,0,10*ROW('Water Data'!I8))),'Data Summary'!CI14="Yes"),OFFSET('Water Data'!$I$6,0,10*ROW('Water Data'!I8)),NA())</f>
        <v>#N/A</v>
      </c>
      <c r="U14" s="88">
        <f ca="true">+IF(AND(ISNUMBER(OFFSET('Water Data'!$I$9,0,10*ROW('Water Data'!I8))),'Data Summary'!CJ14="Yes"),OFFSET('Water Data'!$I$9,0,10*ROW('Water Data'!I8)),NA())</f>
        <v>87.428742124183003</v>
      </c>
      <c r="V14" s="89" t="e">
        <f ca="true">+IF(AND(ISNUMBER(OFFSET('Sanitation Data'!$D$4,0,10*ROW('Sanitation Data'!D8))),'Data Summary'!CK14="Yes"),100-OFFSET('Sanitation Data'!$D$4,0,10*ROW('Sanitation Data'!D8)),NA())</f>
        <v>#N/A</v>
      </c>
      <c r="W14" s="89" t="e">
        <f ca="true">+IF(AND(ISNUMBER(OFFSET('Sanitation Data'!$D$6,0,10*ROW('Sanitation Data'!D8))),'Data Summary'!CL14="Yes"),OFFSET('Sanitation Data'!$D$6,0,10*ROW('Sanitation Data'!D8)),NA())</f>
        <v>#N/A</v>
      </c>
      <c r="X14" s="89" t="e">
        <f ca="true">+IF(AND(ISNUMBER(OFFSET('Sanitation Data'!$D$10,0,10*ROW('Sanitation Data'!D8))),'Data Summary'!CM14="Yes"),OFFSET('Sanitation Data'!$D$10,0,10*ROW('Sanitation Data'!D8)),NA())</f>
        <v>#N/A</v>
      </c>
      <c r="Y14" s="89" t="e">
        <f ca="true">+IF(AND(ISNUMBER(OFFSET('Sanitation Data'!$D$11,0,10*ROW('Sanitation Data'!D8))),'Data Summary'!CN14="Yes"),OFFSET('Sanitation Data'!$D$11,0,10*ROW('Sanitation Data'!D8)),NA())</f>
        <v>#N/A</v>
      </c>
      <c r="Z14" s="89">
        <f ca="true">+IF(AND(ISNUMBER(OFFSET('Sanitation Data'!$D$12,0,10*ROW('Sanitation Data'!D8))),'Data Summary'!CO14="Yes"),OFFSET('Sanitation Data'!$D$12,0,10*ROW('Sanitation Data'!D8)),NA())</f>
        <v>92.089858107221076</v>
      </c>
      <c r="AA14" s="89" t="e">
        <f ca="true">+IF(AND(ISNUMBER(OFFSET('Sanitation Data'!$E$4,0,10*ROW('Sanitation Data'!E8))),'Data Summary'!CP14="Yes"),100-OFFSET('Sanitation Data'!$E$4,0,10*ROW('Sanitation Data'!E8)),NA())</f>
        <v>#N/A</v>
      </c>
      <c r="AB14" s="89" t="e">
        <f ca="true">+IF(AND(ISNUMBER(OFFSET('Sanitation Data'!$E$6,0,10*ROW('Sanitation Data'!E8))),'Data Summary'!CQ14="Yes"),OFFSET('Sanitation Data'!$E$6,0,10*ROW('Sanitation Data'!E8)),NA())</f>
        <v>#N/A</v>
      </c>
      <c r="AC14" s="89" t="e">
        <f ca="true">+IF(AND(ISNUMBER(OFFSET('Sanitation Data'!$E$10,0,10*ROW('Sanitation Data'!E8))),'Data Summary'!CR14="Yes"),OFFSET('Sanitation Data'!$E$10,0,10*ROW('Sanitation Data'!E8)),NA())</f>
        <v>#N/A</v>
      </c>
      <c r="AD14" s="89" t="e">
        <f ca="true">+IF(AND(ISNUMBER(OFFSET('Sanitation Data'!$E$11,0,10*ROW('Sanitation Data'!E8))),'Data Summary'!CS14="Yes"),OFFSET('Sanitation Data'!$E$11,0,10*ROW('Sanitation Data'!E8)),NA())</f>
        <v>#N/A</v>
      </c>
      <c r="AE14" s="89" t="e">
        <f ca="true">+IF(AND(ISNUMBER(OFFSET('Sanitation Data'!$E$12,0,10*ROW('Sanitation Data'!E8))),'Data Summary'!CT14="Yes"),OFFSET('Sanitation Data'!$E$12,0,10*ROW('Sanitation Data'!E8)),NA())</f>
        <v>#N/A</v>
      </c>
      <c r="AF14" s="89" t="e">
        <f ca="true">+IF(AND(ISNUMBER(OFFSET('Sanitation Data'!$F$4,0,10*ROW('Sanitation Data'!F8))),'Data Summary'!CU14="Yes"),100-OFFSET('Sanitation Data'!$F$4,0,10*ROW('Sanitation Data'!F8)),NA())</f>
        <v>#N/A</v>
      </c>
      <c r="AG14" s="89" t="e">
        <f ca="true">+IF(AND(ISNUMBER(OFFSET('Sanitation Data'!$F$6,0,10*ROW('Sanitation Data'!F8))),'Data Summary'!CV14="Yes"),OFFSET('Sanitation Data'!$F$6,0,10*ROW('Sanitation Data'!F8)),NA())</f>
        <v>#N/A</v>
      </c>
      <c r="AH14" s="89" t="e">
        <f ca="true">+IF(AND(ISNUMBER(OFFSET('Sanitation Data'!$F$10,0,10*ROW('Sanitation Data'!F8))),'Data Summary'!CW14="Yes"),OFFSET('Sanitation Data'!$F$10,0,10*ROW('Sanitation Data'!F8)),NA())</f>
        <v>#N/A</v>
      </c>
      <c r="AI14" s="89" t="e">
        <f ca="true">+IF(AND(ISNUMBER(OFFSET('Sanitation Data'!$F$11,0,10*ROW('Sanitation Data'!F8))),'Data Summary'!CX14="Yes"),OFFSET('Sanitation Data'!$F$11,0,10*ROW('Sanitation Data'!F8)),NA())</f>
        <v>#N/A</v>
      </c>
      <c r="AJ14" s="89" t="e">
        <f ca="true">+IF(AND(ISNUMBER(OFFSET('Sanitation Data'!$F$12,0,10*ROW('Sanitation Data'!F8))),'Data Summary'!CY14="Yes"),OFFSET('Sanitation Data'!$F$12,0,10*ROW('Sanitation Data'!F8)),NA())</f>
        <v>#N/A</v>
      </c>
      <c r="AK14" s="89" t="e">
        <f ca="true">+IF(AND(ISNUMBER(OFFSET('Sanitation Data'!$G$4,0,10*ROW('Sanitation Data'!G8))),'Data Summary'!CZ14="Yes"),100-OFFSET('Sanitation Data'!$G$4,0,10*ROW('Sanitation Data'!G8)),NA())</f>
        <v>#N/A</v>
      </c>
      <c r="AL14" s="89" t="e">
        <f ca="true">+IF(AND(ISNUMBER(OFFSET('Sanitation Data'!$G$6,0,10*ROW('Sanitation Data'!G8))),'Data Summary'!DA14="Yes"),OFFSET('Sanitation Data'!$G$6,0,10*ROW('Sanitation Data'!G8)),NA())</f>
        <v>#N/A</v>
      </c>
      <c r="AM14" s="89" t="e">
        <f ca="true">+IF(AND(ISNUMBER(OFFSET('Sanitation Data'!$G$10,0,10*ROW('Sanitation Data'!G8))),'Data Summary'!DB14="Yes"),OFFSET('Sanitation Data'!$G$10,0,10*ROW('Sanitation Data'!G8)),NA())</f>
        <v>#N/A</v>
      </c>
      <c r="AN14" s="89" t="e">
        <f ca="true">+IF(AND(ISNUMBER(OFFSET('Sanitation Data'!$G$11,0,10*ROW('Sanitation Data'!G8))),'Data Summary'!DC14="Yes"),OFFSET('Sanitation Data'!$G$11,0,10*ROW('Sanitation Data'!G8)),NA())</f>
        <v>#N/A</v>
      </c>
      <c r="AO14" s="89" t="e">
        <f ca="true">+IF(AND(ISNUMBER(OFFSET('Sanitation Data'!$G$12,0,10*ROW('Sanitation Data'!G8))),'Data Summary'!DD14="Yes"),OFFSET('Sanitation Data'!$G$12,0,10*ROW('Sanitation Data'!G8)),NA())</f>
        <v>#N/A</v>
      </c>
      <c r="AP14" s="89" t="e">
        <f ca="true">+IF(AND(ISNUMBER(OFFSET('Sanitation Data'!$H$4,0,10*ROW('Sanitation Data'!H8))),'Data Summary'!DE14="Yes"),100-OFFSET('Sanitation Data'!$H$4,0,10*ROW('Sanitation Data'!H8)),NA())</f>
        <v>#N/A</v>
      </c>
      <c r="AQ14" s="89" t="e">
        <f ca="true">+IF(AND(ISNUMBER(OFFSET('Sanitation Data'!$H$6,0,10*ROW('Sanitation Data'!H8))),'Data Summary'!DF14="Yes"),OFFSET('Sanitation Data'!$H$6,0,10*ROW('Sanitation Data'!H8)),NA())</f>
        <v>#N/A</v>
      </c>
      <c r="AR14" s="89" t="e">
        <f ca="true">+IF(AND(ISNUMBER(OFFSET('Sanitation Data'!$H$10,0,10*ROW('Sanitation Data'!H8))),'Data Summary'!DG14="Yes"),OFFSET('Sanitation Data'!$H$10,0,10*ROW('Sanitation Data'!H8)),NA())</f>
        <v>#N/A</v>
      </c>
      <c r="AS14" s="89" t="e">
        <f ca="true">+IF(AND(ISNUMBER(OFFSET('Sanitation Data'!$H$11,0,10*ROW('Sanitation Data'!H8))),'Data Summary'!DH14="Yes"),OFFSET('Sanitation Data'!$H$11,0,10*ROW('Sanitation Data'!H8)),NA())</f>
        <v>#N/A</v>
      </c>
      <c r="AT14" s="89">
        <f ca="true">+IF(AND(ISNUMBER(OFFSET('Sanitation Data'!$H$12,0,10*ROW('Sanitation Data'!H8))),'Data Summary'!DI14="Yes"),OFFSET('Sanitation Data'!$H$12,0,10*ROW('Sanitation Data'!H8)),NA())</f>
        <v>90.473619999999997</v>
      </c>
      <c r="AU14" s="89" t="e">
        <f ca="true">+IF(AND(ISNUMBER(OFFSET('Sanitation Data'!$I$4,0,10*ROW('Sanitation Data'!I8))),'Data Summary'!DJ14="Yes"),100-OFFSET('Sanitation Data'!$I$4,0,10*ROW('Sanitation Data'!I8)),NA())</f>
        <v>#N/A</v>
      </c>
      <c r="AV14" s="89" t="e">
        <f ca="true">+IF(AND(ISNUMBER(OFFSET('Sanitation Data'!$I$6,0,10*ROW('Sanitation Data'!I8))),'Data Summary'!DK14="Yes"),OFFSET('Sanitation Data'!$I$6,0,10*ROW('Sanitation Data'!I8)),NA())</f>
        <v>#N/A</v>
      </c>
      <c r="AW14" s="89" t="e">
        <f ca="true">+IF(AND(ISNUMBER(OFFSET('Sanitation Data'!$I$10,0,10*ROW('Sanitation Data'!I8))),'Data Summary'!DL14="Yes"),OFFSET('Sanitation Data'!$I$10,0,10*ROW('Sanitation Data'!I8)),NA())</f>
        <v>#N/A</v>
      </c>
      <c r="AX14" s="89" t="e">
        <f ca="true">+IF(AND(ISNUMBER(OFFSET('Sanitation Data'!$I$11,0,10*ROW('Sanitation Data'!I8))),'Data Summary'!DM14="Yes"),OFFSET('Sanitation Data'!$I$11,0,10*ROW('Sanitation Data'!I8)),NA())</f>
        <v>#N/A</v>
      </c>
      <c r="AY14" s="89">
        <f ca="true">+IF(AND(ISNUMBER(OFFSET('Sanitation Data'!$I$12,0,10*ROW('Sanitation Data'!I8))),'Data Summary'!DN14="Yes"),OFFSET('Sanitation Data'!$I$12,0,10*ROW('Sanitation Data'!I8)),NA())</f>
        <v>93.128194098161345</v>
      </c>
      <c r="AZ14" s="90" t="e">
        <f ca="true">+IF(AND(ISNUMBER(OFFSET('Hygiene Data'!$D$5,0,10*ROW('Hygiene Data'!D8))),'Data Summary'!DO14="Yes"),OFFSET('Hygiene Data'!$D$5,0,10*ROW('Hygiene Data'!D8)),NA())</f>
        <v>#N/A</v>
      </c>
      <c r="BA14" s="90" t="e">
        <f ca="true">+IF(AND(ISNUMBER(OFFSET('Hygiene Data'!$D$7,0,10*ROW('Hygiene Data'!D8))),'Data Summary'!DP14="Yes"),OFFSET('Hygiene Data'!$D$7,0,10*ROW('Hygiene Data'!D8)),NA())</f>
        <v>#N/A</v>
      </c>
      <c r="BB14" s="90" t="e">
        <f ca="true">+IF(AND(ISNUMBER(OFFSET('Hygiene Data'!$D$9,0,10*ROW('Hygiene Data'!D8))),'Data Summary'!DQ14="Yes"),OFFSET('Hygiene Data'!$D$9,0,10*ROW('Hygiene Data'!D8)),NA())</f>
        <v>#N/A</v>
      </c>
      <c r="BC14" s="90" t="e">
        <f ca="true">+IF(AND(ISNUMBER(OFFSET('Hygiene Data'!$E$5,0,10*ROW('Hygiene Data'!E8))),'Data Summary'!DR14="Yes"),OFFSET('Hygiene Data'!$E$5,0,10*ROW('Hygiene Data'!E8)),NA())</f>
        <v>#N/A</v>
      </c>
      <c r="BD14" s="90" t="e">
        <f ca="true">+IF(AND(ISNUMBER(OFFSET('Hygiene Data'!$E$7,0,10*ROW('Hygiene Data'!E8))),'Data Summary'!DS14="Yes"),OFFSET('Hygiene Data'!$E$7,0,10*ROW('Hygiene Data'!E8)),NA())</f>
        <v>#N/A</v>
      </c>
      <c r="BE14" s="90" t="e">
        <f ca="true">+IF(AND(ISNUMBER(OFFSET('Hygiene Data'!$E$9,0,10*ROW('Hygiene Data'!E8))),'Data Summary'!DT14="Yes"),OFFSET('Hygiene Data'!$E$9,0,10*ROW('Hygiene Data'!E8)),NA())</f>
        <v>#N/A</v>
      </c>
      <c r="BF14" s="90" t="e">
        <f ca="true">+IF(AND(ISNUMBER(OFFSET('Hygiene Data'!$F$5,0,10*ROW('Hygiene Data'!F8))),'Data Summary'!DU14="Yes"),OFFSET('Hygiene Data'!$F$5,0,10*ROW('Hygiene Data'!F8)),NA())</f>
        <v>#N/A</v>
      </c>
      <c r="BG14" s="90" t="e">
        <f ca="true">+IF(AND(ISNUMBER(OFFSET('Hygiene Data'!$F$7,0,10*ROW('Hygiene Data'!F8))),'Data Summary'!DV14="Yes"),OFFSET('Hygiene Data'!$F$7,0,10*ROW('Hygiene Data'!F8)),NA())</f>
        <v>#N/A</v>
      </c>
      <c r="BH14" s="90" t="e">
        <f ca="true">+IF(AND(ISNUMBER(OFFSET('Hygiene Data'!$F$9,0,10*ROW('Hygiene Data'!F8))),'Data Summary'!DW14="Yes"),OFFSET('Hygiene Data'!$F$9,0,10*ROW('Hygiene Data'!F8)),NA())</f>
        <v>#N/A</v>
      </c>
      <c r="BI14" s="90" t="e">
        <f ca="true">+IF(AND(ISNUMBER(OFFSET('Hygiene Data'!$G$5,0,10*ROW('Hygiene Data'!G8))),'Data Summary'!DX14="Yes"),OFFSET('Hygiene Data'!$G$5,0,10*ROW('Hygiene Data'!G8)),NA())</f>
        <v>#N/A</v>
      </c>
      <c r="BJ14" s="90" t="e">
        <f ca="true">+IF(AND(ISNUMBER(OFFSET('Hygiene Data'!$G$7,0,10*ROW('Hygiene Data'!G8))),'Data Summary'!DY14="Yes"),OFFSET('Hygiene Data'!$G$7,0,10*ROW('Hygiene Data'!G8)),NA())</f>
        <v>#N/A</v>
      </c>
      <c r="BK14" s="90" t="e">
        <f ca="true">+IF(AND(ISNUMBER(OFFSET('Hygiene Data'!$G$9,0,10*ROW('Hygiene Data'!G8))),'Data Summary'!DZ14="Yes"),OFFSET('Hygiene Data'!$G$9,0,10*ROW('Hygiene Data'!G8)),NA())</f>
        <v>#N/A</v>
      </c>
      <c r="BL14" s="90" t="e">
        <f ca="true">+IF(AND(ISNUMBER(OFFSET('Hygiene Data'!$H$5,0,10*ROW('Hygiene Data'!H8))),'Data Summary'!EA14="Yes"),OFFSET('Hygiene Data'!$H$5,0,10*ROW('Hygiene Data'!H8)),NA())</f>
        <v>#N/A</v>
      </c>
      <c r="BM14" s="90" t="e">
        <f ca="true">+IF(AND(ISNUMBER(OFFSET('Hygiene Data'!$H$7,0,10*ROW('Hygiene Data'!H8))),'Data Summary'!EB14="Yes"),OFFSET('Hygiene Data'!$H$7,0,10*ROW('Hygiene Data'!H8)),NA())</f>
        <v>#N/A</v>
      </c>
      <c r="BN14" s="90" t="e">
        <f ca="true">+IF(AND(ISNUMBER(OFFSET('Hygiene Data'!$H$9,0,10*ROW('Hygiene Data'!H8))),'Data Summary'!EC14="Yes"),OFFSET('Hygiene Data'!$H$9,0,10*ROW('Hygiene Data'!H8)),NA())</f>
        <v>#N/A</v>
      </c>
      <c r="BO14" s="90" t="e">
        <f ca="true">+IF(AND(ISNUMBER(OFFSET('Hygiene Data'!$I$5,0,10*ROW('Hygiene Data'!I8))),'Data Summary'!ED14="Yes"),OFFSET('Hygiene Data'!$I$5,0,10*ROW('Hygiene Data'!I8)),NA())</f>
        <v>#N/A</v>
      </c>
      <c r="BP14" s="90" t="e">
        <f ca="true">+IF(AND(ISNUMBER(OFFSET('Hygiene Data'!$I$7,0,10*ROW('Hygiene Data'!I8))),'Data Summary'!EE14="Yes"),OFFSET('Hygiene Data'!$I$7,0,10*ROW('Hygiene Data'!I8)),NA())</f>
        <v>#N/A</v>
      </c>
      <c r="BQ14" s="90" t="e">
        <f ca="true">+IF(AND(ISNUMBER(OFFSET('Hygiene Data'!$I$9,0,10*ROW('Hygiene Data'!I8))),'Data Summary'!EF14="Yes"),OFFSET('Hygiene Data'!$I$9,0,10*ROW('Hygiene Data'!I8)),NA())</f>
        <v>#N/A</v>
      </c>
    </row>
    <row xmlns:x14ac="http://schemas.microsoft.com/office/spreadsheetml/2009/9/ac" r="15" x14ac:dyDescent="0.2">
      <c r="A15" s="337" t="str">
        <f ca="true">+RIGHT('Data Summary'!A15,LEN('Data Summary'!A15)-9)</f>
        <v>UIS</v>
      </c>
      <c r="B15" s="32" t="str">
        <f ca="true">+IF(ISTEXT('Data Summary'!B15),'Data Summary'!B15,"")</f>
        <v>Other</v>
      </c>
      <c r="C15" s="336">
        <f ca="true">+VALUE('Data Summary'!C15)</f>
        <v>2018</v>
      </c>
      <c r="D15" s="88" t="e">
        <f ca="true">+IF(AND(ISNUMBER(OFFSET('Water Data'!$D$4,0,10*ROW('Water Data'!D9))),'Data Summary'!BS15="Yes"),100-OFFSET('Water Data'!$D$4,0,10*ROW('Water Data'!D9)),NA())</f>
        <v>#N/A</v>
      </c>
      <c r="E15" s="88" t="e">
        <f ca="true">+IF(AND(ISNUMBER(OFFSET('Water Data'!$D$6,0,10*ROW('Water Data'!D9))),'Data Summary'!BT15="Yes"),OFFSET('Water Data'!$D$6,0,10*ROW('Water Data'!D9)),NA())</f>
        <v>#N/A</v>
      </c>
      <c r="F15" s="88">
        <f ca="true">+IF(AND(ISNUMBER(OFFSET('Water Data'!$D$9,0,10*ROW('Water Data'!D9))),'Data Summary'!BU15="Yes"),OFFSET('Water Data'!$D$9,0,10*ROW('Water Data'!D9)),NA())</f>
        <v>88.843760463108723</v>
      </c>
      <c r="G15" s="88" t="e">
        <f ca="true">+IF(AND(ISNUMBER(OFFSET('Water Data'!$E$4,0,10*ROW('Water Data'!E9))),'Data Summary'!BV15="Yes"),100-OFFSET('Water Data'!$E$4,0,10*ROW('Water Data'!E9)),NA())</f>
        <v>#N/A</v>
      </c>
      <c r="H15" s="88" t="e">
        <f ca="true">+IF(AND(ISNUMBER(OFFSET('Water Data'!$E$6,0,10*ROW('Water Data'!E9))),'Data Summary'!BW15="Yes"),OFFSET('Water Data'!$E$6,0,10*ROW('Water Data'!E9)),NA())</f>
        <v>#N/A</v>
      </c>
      <c r="I15" s="88" t="e">
        <f ca="true">+IF(AND(ISNUMBER(OFFSET('Water Data'!$E$9,0,10*ROW('Water Data'!E9))),'Data Summary'!BX15="Yes"),OFFSET('Water Data'!$E$9,0,10*ROW('Water Data'!E9)),NA())</f>
        <v>#N/A</v>
      </c>
      <c r="J15" s="88" t="e">
        <f ca="true">+IF(AND(ISNUMBER(OFFSET('Water Data'!$F$4,0,10*ROW('Water Data'!F9))),'Data Summary'!BY15="Yes"),100-OFFSET('Water Data'!$F$4,0,10*ROW('Water Data'!F9)),NA())</f>
        <v>#N/A</v>
      </c>
      <c r="K15" s="88" t="e">
        <f ca="true">+IF(AND(ISNUMBER(OFFSET('Water Data'!$F$6,0,10*ROW('Water Data'!F9))),'Data Summary'!BZ15="Yes"),OFFSET('Water Data'!$F$6,0,10*ROW('Water Data'!F9)),NA())</f>
        <v>#N/A</v>
      </c>
      <c r="L15" s="88" t="e">
        <f ca="true">+IF(AND(ISNUMBER(OFFSET('Water Data'!$F$9,0,10*ROW('Water Data'!F9))),'Data Summary'!CA15="Yes"),OFFSET('Water Data'!$F$9,0,10*ROW('Water Data'!F9)),NA())</f>
        <v>#N/A</v>
      </c>
      <c r="M15" s="88" t="e">
        <f ca="true">+IF(AND(ISNUMBER(OFFSET('Water Data'!$G$4,0,10*ROW('Water Data'!G9))),'Data Summary'!CB15="Yes"),100-OFFSET('Water Data'!$G$4,0,10*ROW('Water Data'!G9)),NA())</f>
        <v>#N/A</v>
      </c>
      <c r="N15" s="88" t="e">
        <f ca="true">+IF(AND(ISNUMBER(OFFSET('Water Data'!$G$6,0,10*ROW('Water Data'!G9))),'Data Summary'!CC15="Yes"),OFFSET('Water Data'!$G$6,0,10*ROW('Water Data'!G9)),NA())</f>
        <v>#N/A</v>
      </c>
      <c r="O15" s="88" t="e">
        <f ca="true">+IF(AND(ISNUMBER(OFFSET('Water Data'!$G$9,0,10*ROW('Water Data'!G9))),'Data Summary'!CD15="Yes"),OFFSET('Water Data'!$G$9,0,10*ROW('Water Data'!G9)),NA())</f>
        <v>#N/A</v>
      </c>
      <c r="P15" s="88" t="e">
        <f ca="true">+IF(AND(ISNUMBER(OFFSET('Water Data'!$H$4,0,10*ROW('Water Data'!H9))),'Data Summary'!CE15="Yes"),100-OFFSET('Water Data'!$H$4,0,10*ROW('Water Data'!H9)),NA())</f>
        <v>#N/A</v>
      </c>
      <c r="Q15" s="88" t="e">
        <f ca="true">+IF(AND(ISNUMBER(OFFSET('Water Data'!$H$6,0,10*ROW('Water Data'!H9))),'Data Summary'!CF15="Yes"),OFFSET('Water Data'!$H$6,0,10*ROW('Water Data'!H9)),NA())</f>
        <v>#N/A</v>
      </c>
      <c r="R15" s="88">
        <f ca="true">+IF(AND(ISNUMBER(OFFSET('Water Data'!$H$9,0,10*ROW('Water Data'!H9))),'Data Summary'!CG15="Yes"),OFFSET('Water Data'!$H$9,0,10*ROW('Water Data'!H9)),NA())</f>
        <v>86.710710000000006</v>
      </c>
      <c r="S15" s="88" t="e">
        <f ca="true">+IF(AND(ISNUMBER(OFFSET('Water Data'!$I$4,0,10*ROW('Water Data'!I9))),'Data Summary'!CH15="Yes"),100-OFFSET('Water Data'!$I$4,0,10*ROW('Water Data'!I9)),NA())</f>
        <v>#N/A</v>
      </c>
      <c r="T15" s="88" t="e">
        <f ca="true">+IF(AND(ISNUMBER(OFFSET('Water Data'!$I$6,0,10*ROW('Water Data'!I9))),'Data Summary'!CI15="Yes"),OFFSET('Water Data'!$I$6,0,10*ROW('Water Data'!I9)),NA())</f>
        <v>#N/A</v>
      </c>
      <c r="U15" s="88">
        <f ca="true">+IF(AND(ISNUMBER(OFFSET('Water Data'!$I$9,0,10*ROW('Water Data'!I9))),'Data Summary'!CJ15="Yes"),OFFSET('Water Data'!$I$9,0,10*ROW('Water Data'!I9)),NA())</f>
        <v>90.195236920780133</v>
      </c>
      <c r="V15" s="89" t="e">
        <f ca="true">+IF(AND(ISNUMBER(OFFSET('Sanitation Data'!$D$4,0,10*ROW('Sanitation Data'!D9))),'Data Summary'!CK15="Yes"),100-OFFSET('Sanitation Data'!$D$4,0,10*ROW('Sanitation Data'!D9)),NA())</f>
        <v>#N/A</v>
      </c>
      <c r="W15" s="89" t="e">
        <f ca="true">+IF(AND(ISNUMBER(OFFSET('Sanitation Data'!$D$6,0,10*ROW('Sanitation Data'!D9))),'Data Summary'!CL15="Yes"),OFFSET('Sanitation Data'!$D$6,0,10*ROW('Sanitation Data'!D9)),NA())</f>
        <v>#N/A</v>
      </c>
      <c r="X15" s="89" t="e">
        <f ca="true">+IF(AND(ISNUMBER(OFFSET('Sanitation Data'!$D$10,0,10*ROW('Sanitation Data'!D9))),'Data Summary'!CM15="Yes"),OFFSET('Sanitation Data'!$D$10,0,10*ROW('Sanitation Data'!D9)),NA())</f>
        <v>#N/A</v>
      </c>
      <c r="Y15" s="89" t="e">
        <f ca="true">+IF(AND(ISNUMBER(OFFSET('Sanitation Data'!$D$11,0,10*ROW('Sanitation Data'!D9))),'Data Summary'!CN15="Yes"),OFFSET('Sanitation Data'!$D$11,0,10*ROW('Sanitation Data'!D9)),NA())</f>
        <v>#N/A</v>
      </c>
      <c r="Z15" s="89">
        <f ca="true">+IF(AND(ISNUMBER(OFFSET('Sanitation Data'!$D$12,0,10*ROW('Sanitation Data'!D9))),'Data Summary'!CO15="Yes"),OFFSET('Sanitation Data'!$D$12,0,10*ROW('Sanitation Data'!D9)),NA())</f>
        <v>91.963259452637914</v>
      </c>
      <c r="AA15" s="89" t="e">
        <f ca="true">+IF(AND(ISNUMBER(OFFSET('Sanitation Data'!$E$4,0,10*ROW('Sanitation Data'!E9))),'Data Summary'!CP15="Yes"),100-OFFSET('Sanitation Data'!$E$4,0,10*ROW('Sanitation Data'!E9)),NA())</f>
        <v>#N/A</v>
      </c>
      <c r="AB15" s="89" t="e">
        <f ca="true">+IF(AND(ISNUMBER(OFFSET('Sanitation Data'!$E$6,0,10*ROW('Sanitation Data'!E9))),'Data Summary'!CQ15="Yes"),OFFSET('Sanitation Data'!$E$6,0,10*ROW('Sanitation Data'!E9)),NA())</f>
        <v>#N/A</v>
      </c>
      <c r="AC15" s="89" t="e">
        <f ca="true">+IF(AND(ISNUMBER(OFFSET('Sanitation Data'!$E$10,0,10*ROW('Sanitation Data'!E9))),'Data Summary'!CR15="Yes"),OFFSET('Sanitation Data'!$E$10,0,10*ROW('Sanitation Data'!E9)),NA())</f>
        <v>#N/A</v>
      </c>
      <c r="AD15" s="89" t="e">
        <f ca="true">+IF(AND(ISNUMBER(OFFSET('Sanitation Data'!$E$11,0,10*ROW('Sanitation Data'!E9))),'Data Summary'!CS15="Yes"),OFFSET('Sanitation Data'!$E$11,0,10*ROW('Sanitation Data'!E9)),NA())</f>
        <v>#N/A</v>
      </c>
      <c r="AE15" s="89" t="e">
        <f ca="true">+IF(AND(ISNUMBER(OFFSET('Sanitation Data'!$E$12,0,10*ROW('Sanitation Data'!E9))),'Data Summary'!CT15="Yes"),OFFSET('Sanitation Data'!$E$12,0,10*ROW('Sanitation Data'!E9)),NA())</f>
        <v>#N/A</v>
      </c>
      <c r="AF15" s="89" t="e">
        <f ca="true">+IF(AND(ISNUMBER(OFFSET('Sanitation Data'!$F$4,0,10*ROW('Sanitation Data'!F9))),'Data Summary'!CU15="Yes"),100-OFFSET('Sanitation Data'!$F$4,0,10*ROW('Sanitation Data'!F9)),NA())</f>
        <v>#N/A</v>
      </c>
      <c r="AG15" s="89" t="e">
        <f ca="true">+IF(AND(ISNUMBER(OFFSET('Sanitation Data'!$F$6,0,10*ROW('Sanitation Data'!F9))),'Data Summary'!CV15="Yes"),OFFSET('Sanitation Data'!$F$6,0,10*ROW('Sanitation Data'!F9)),NA())</f>
        <v>#N/A</v>
      </c>
      <c r="AH15" s="89" t="e">
        <f ca="true">+IF(AND(ISNUMBER(OFFSET('Sanitation Data'!$F$10,0,10*ROW('Sanitation Data'!F9))),'Data Summary'!CW15="Yes"),OFFSET('Sanitation Data'!$F$10,0,10*ROW('Sanitation Data'!F9)),NA())</f>
        <v>#N/A</v>
      </c>
      <c r="AI15" s="89" t="e">
        <f ca="true">+IF(AND(ISNUMBER(OFFSET('Sanitation Data'!$F$11,0,10*ROW('Sanitation Data'!F9))),'Data Summary'!CX15="Yes"),OFFSET('Sanitation Data'!$F$11,0,10*ROW('Sanitation Data'!F9)),NA())</f>
        <v>#N/A</v>
      </c>
      <c r="AJ15" s="89" t="e">
        <f ca="true">+IF(AND(ISNUMBER(OFFSET('Sanitation Data'!$F$12,0,10*ROW('Sanitation Data'!F9))),'Data Summary'!CY15="Yes"),OFFSET('Sanitation Data'!$F$12,0,10*ROW('Sanitation Data'!F9)),NA())</f>
        <v>#N/A</v>
      </c>
      <c r="AK15" s="89" t="e">
        <f ca="true">+IF(AND(ISNUMBER(OFFSET('Sanitation Data'!$G$4,0,10*ROW('Sanitation Data'!G9))),'Data Summary'!CZ15="Yes"),100-OFFSET('Sanitation Data'!$G$4,0,10*ROW('Sanitation Data'!G9)),NA())</f>
        <v>#N/A</v>
      </c>
      <c r="AL15" s="89" t="e">
        <f ca="true">+IF(AND(ISNUMBER(OFFSET('Sanitation Data'!$G$6,0,10*ROW('Sanitation Data'!G9))),'Data Summary'!DA15="Yes"),OFFSET('Sanitation Data'!$G$6,0,10*ROW('Sanitation Data'!G9)),NA())</f>
        <v>#N/A</v>
      </c>
      <c r="AM15" s="89" t="e">
        <f ca="true">+IF(AND(ISNUMBER(OFFSET('Sanitation Data'!$G$10,0,10*ROW('Sanitation Data'!G9))),'Data Summary'!DB15="Yes"),OFFSET('Sanitation Data'!$G$10,0,10*ROW('Sanitation Data'!G9)),NA())</f>
        <v>#N/A</v>
      </c>
      <c r="AN15" s="89" t="e">
        <f ca="true">+IF(AND(ISNUMBER(OFFSET('Sanitation Data'!$G$11,0,10*ROW('Sanitation Data'!G9))),'Data Summary'!DC15="Yes"),OFFSET('Sanitation Data'!$G$11,0,10*ROW('Sanitation Data'!G9)),NA())</f>
        <v>#N/A</v>
      </c>
      <c r="AO15" s="89" t="e">
        <f ca="true">+IF(AND(ISNUMBER(OFFSET('Sanitation Data'!$G$12,0,10*ROW('Sanitation Data'!G9))),'Data Summary'!DD15="Yes"),OFFSET('Sanitation Data'!$G$12,0,10*ROW('Sanitation Data'!G9)),NA())</f>
        <v>#N/A</v>
      </c>
      <c r="AP15" s="89" t="e">
        <f ca="true">+IF(AND(ISNUMBER(OFFSET('Sanitation Data'!$H$4,0,10*ROW('Sanitation Data'!H9))),'Data Summary'!DE15="Yes"),100-OFFSET('Sanitation Data'!$H$4,0,10*ROW('Sanitation Data'!H9)),NA())</f>
        <v>#N/A</v>
      </c>
      <c r="AQ15" s="89" t="e">
        <f ca="true">+IF(AND(ISNUMBER(OFFSET('Sanitation Data'!$H$6,0,10*ROW('Sanitation Data'!H9))),'Data Summary'!DF15="Yes"),OFFSET('Sanitation Data'!$H$6,0,10*ROW('Sanitation Data'!H9)),NA())</f>
        <v>#N/A</v>
      </c>
      <c r="AR15" s="89" t="e">
        <f ca="true">+IF(AND(ISNUMBER(OFFSET('Sanitation Data'!$H$10,0,10*ROW('Sanitation Data'!H9))),'Data Summary'!DG15="Yes"),OFFSET('Sanitation Data'!$H$10,0,10*ROW('Sanitation Data'!H9)),NA())</f>
        <v>#N/A</v>
      </c>
      <c r="AS15" s="89" t="e">
        <f ca="true">+IF(AND(ISNUMBER(OFFSET('Sanitation Data'!$H$11,0,10*ROW('Sanitation Data'!H9))),'Data Summary'!DH15="Yes"),OFFSET('Sanitation Data'!$H$11,0,10*ROW('Sanitation Data'!H9)),NA())</f>
        <v>#N/A</v>
      </c>
      <c r="AT15" s="89">
        <f ca="true">+IF(AND(ISNUMBER(OFFSET('Sanitation Data'!$H$12,0,10*ROW('Sanitation Data'!H9))),'Data Summary'!DI15="Yes"),OFFSET('Sanitation Data'!$H$12,0,10*ROW('Sanitation Data'!H9)),NA())</f>
        <v>90.490629999999996</v>
      </c>
      <c r="AU15" s="89" t="e">
        <f ca="true">+IF(AND(ISNUMBER(OFFSET('Sanitation Data'!$I$4,0,10*ROW('Sanitation Data'!I9))),'Data Summary'!DJ15="Yes"),100-OFFSET('Sanitation Data'!$I$4,0,10*ROW('Sanitation Data'!I9)),NA())</f>
        <v>#N/A</v>
      </c>
      <c r="AV15" s="89" t="e">
        <f ca="true">+IF(AND(ISNUMBER(OFFSET('Sanitation Data'!$I$6,0,10*ROW('Sanitation Data'!I9))),'Data Summary'!DK15="Yes"),OFFSET('Sanitation Data'!$I$6,0,10*ROW('Sanitation Data'!I9)),NA())</f>
        <v>#N/A</v>
      </c>
      <c r="AW15" s="89" t="e">
        <f ca="true">+IF(AND(ISNUMBER(OFFSET('Sanitation Data'!$I$10,0,10*ROW('Sanitation Data'!I9))),'Data Summary'!DL15="Yes"),OFFSET('Sanitation Data'!$I$10,0,10*ROW('Sanitation Data'!I9)),NA())</f>
        <v>#N/A</v>
      </c>
      <c r="AX15" s="89" t="e">
        <f ca="true">+IF(AND(ISNUMBER(OFFSET('Sanitation Data'!$I$11,0,10*ROW('Sanitation Data'!I9))),'Data Summary'!DM15="Yes"),OFFSET('Sanitation Data'!$I$11,0,10*ROW('Sanitation Data'!I9)),NA())</f>
        <v>#N/A</v>
      </c>
      <c r="AY15" s="89">
        <f ca="true">+IF(AND(ISNUMBER(OFFSET('Sanitation Data'!$I$12,0,10*ROW('Sanitation Data'!I9))),'Data Summary'!DN15="Yes"),OFFSET('Sanitation Data'!$I$12,0,10*ROW('Sanitation Data'!I9)),NA())</f>
        <v>92.896300686558405</v>
      </c>
      <c r="AZ15" s="90" t="e">
        <f ca="true">+IF(AND(ISNUMBER(OFFSET('Hygiene Data'!$D$5,0,10*ROW('Hygiene Data'!D9))),'Data Summary'!DO15="Yes"),OFFSET('Hygiene Data'!$D$5,0,10*ROW('Hygiene Data'!D9)),NA())</f>
        <v>#N/A</v>
      </c>
      <c r="BA15" s="90" t="e">
        <f ca="true">+IF(AND(ISNUMBER(OFFSET('Hygiene Data'!$D$7,0,10*ROW('Hygiene Data'!D9))),'Data Summary'!DP15="Yes"),OFFSET('Hygiene Data'!$D$7,0,10*ROW('Hygiene Data'!D9)),NA())</f>
        <v>#N/A</v>
      </c>
      <c r="BB15" s="90" t="e">
        <f ca="true">+IF(AND(ISNUMBER(OFFSET('Hygiene Data'!$D$9,0,10*ROW('Hygiene Data'!D9))),'Data Summary'!DQ15="Yes"),OFFSET('Hygiene Data'!$D$9,0,10*ROW('Hygiene Data'!D9)),NA())</f>
        <v>#N/A</v>
      </c>
      <c r="BC15" s="90" t="e">
        <f ca="true">+IF(AND(ISNUMBER(OFFSET('Hygiene Data'!$E$5,0,10*ROW('Hygiene Data'!E9))),'Data Summary'!DR15="Yes"),OFFSET('Hygiene Data'!$E$5,0,10*ROW('Hygiene Data'!E9)),NA())</f>
        <v>#N/A</v>
      </c>
      <c r="BD15" s="90" t="e">
        <f ca="true">+IF(AND(ISNUMBER(OFFSET('Hygiene Data'!$E$7,0,10*ROW('Hygiene Data'!E9))),'Data Summary'!DS15="Yes"),OFFSET('Hygiene Data'!$E$7,0,10*ROW('Hygiene Data'!E9)),NA())</f>
        <v>#N/A</v>
      </c>
      <c r="BE15" s="90" t="e">
        <f ca="true">+IF(AND(ISNUMBER(OFFSET('Hygiene Data'!$E$9,0,10*ROW('Hygiene Data'!E9))),'Data Summary'!DT15="Yes"),OFFSET('Hygiene Data'!$E$9,0,10*ROW('Hygiene Data'!E9)),NA())</f>
        <v>#N/A</v>
      </c>
      <c r="BF15" s="90" t="e">
        <f ca="true">+IF(AND(ISNUMBER(OFFSET('Hygiene Data'!$F$5,0,10*ROW('Hygiene Data'!F9))),'Data Summary'!DU15="Yes"),OFFSET('Hygiene Data'!$F$5,0,10*ROW('Hygiene Data'!F9)),NA())</f>
        <v>#N/A</v>
      </c>
      <c r="BG15" s="90" t="e">
        <f ca="true">+IF(AND(ISNUMBER(OFFSET('Hygiene Data'!$F$7,0,10*ROW('Hygiene Data'!F9))),'Data Summary'!DV15="Yes"),OFFSET('Hygiene Data'!$F$7,0,10*ROW('Hygiene Data'!F9)),NA())</f>
        <v>#N/A</v>
      </c>
      <c r="BH15" s="90" t="e">
        <f ca="true">+IF(AND(ISNUMBER(OFFSET('Hygiene Data'!$F$9,0,10*ROW('Hygiene Data'!F9))),'Data Summary'!DW15="Yes"),OFFSET('Hygiene Data'!$F$9,0,10*ROW('Hygiene Data'!F9)),NA())</f>
        <v>#N/A</v>
      </c>
      <c r="BI15" s="90" t="e">
        <f ca="true">+IF(AND(ISNUMBER(OFFSET('Hygiene Data'!$G$5,0,10*ROW('Hygiene Data'!G9))),'Data Summary'!DX15="Yes"),OFFSET('Hygiene Data'!$G$5,0,10*ROW('Hygiene Data'!G9)),NA())</f>
        <v>#N/A</v>
      </c>
      <c r="BJ15" s="90" t="e">
        <f ca="true">+IF(AND(ISNUMBER(OFFSET('Hygiene Data'!$G$7,0,10*ROW('Hygiene Data'!G9))),'Data Summary'!DY15="Yes"),OFFSET('Hygiene Data'!$G$7,0,10*ROW('Hygiene Data'!G9)),NA())</f>
        <v>#N/A</v>
      </c>
      <c r="BK15" s="90" t="e">
        <f ca="true">+IF(AND(ISNUMBER(OFFSET('Hygiene Data'!$G$9,0,10*ROW('Hygiene Data'!G9))),'Data Summary'!DZ15="Yes"),OFFSET('Hygiene Data'!$G$9,0,10*ROW('Hygiene Data'!G9)),NA())</f>
        <v>#N/A</v>
      </c>
      <c r="BL15" s="90" t="e">
        <f ca="true">+IF(AND(ISNUMBER(OFFSET('Hygiene Data'!$H$5,0,10*ROW('Hygiene Data'!H9))),'Data Summary'!EA15="Yes"),OFFSET('Hygiene Data'!$H$5,0,10*ROW('Hygiene Data'!H9)),NA())</f>
        <v>#N/A</v>
      </c>
      <c r="BM15" s="90" t="e">
        <f ca="true">+IF(AND(ISNUMBER(OFFSET('Hygiene Data'!$H$7,0,10*ROW('Hygiene Data'!H9))),'Data Summary'!EB15="Yes"),OFFSET('Hygiene Data'!$H$7,0,10*ROW('Hygiene Data'!H9)),NA())</f>
        <v>#N/A</v>
      </c>
      <c r="BN15" s="90" t="e">
        <f ca="true">+IF(AND(ISNUMBER(OFFSET('Hygiene Data'!$H$9,0,10*ROW('Hygiene Data'!H9))),'Data Summary'!EC15="Yes"),OFFSET('Hygiene Data'!$H$9,0,10*ROW('Hygiene Data'!H9)),NA())</f>
        <v>#N/A</v>
      </c>
      <c r="BO15" s="90" t="e">
        <f ca="true">+IF(AND(ISNUMBER(OFFSET('Hygiene Data'!$I$5,0,10*ROW('Hygiene Data'!I9))),'Data Summary'!ED15="Yes"),OFFSET('Hygiene Data'!$I$5,0,10*ROW('Hygiene Data'!I9)),NA())</f>
        <v>#N/A</v>
      </c>
      <c r="BP15" s="90" t="e">
        <f ca="true">+IF(AND(ISNUMBER(OFFSET('Hygiene Data'!$I$7,0,10*ROW('Hygiene Data'!I9))),'Data Summary'!EE15="Yes"),OFFSET('Hygiene Data'!$I$7,0,10*ROW('Hygiene Data'!I9)),NA())</f>
        <v>#N/A</v>
      </c>
      <c r="BQ15" s="90" t="e">
        <f ca="true">+IF(AND(ISNUMBER(OFFSET('Hygiene Data'!$I$9,0,10*ROW('Hygiene Data'!I9))),'Data Summary'!EF15="Yes"),OFFSET('Hygiene Data'!$I$9,0,10*ROW('Hygiene Data'!I9)),NA())</f>
        <v>#N/A</v>
      </c>
    </row>
    <row xmlns:x14ac="http://schemas.microsoft.com/office/spreadsheetml/2009/9/ac" r="16" x14ac:dyDescent="0.2">
      <c r="A16" s="337" t="str">
        <f ca="true">+RIGHT('Data Summary'!A16,LEN('Data Summary'!A16)-9)</f>
        <v>EMIS</v>
      </c>
      <c r="B16" s="32" t="str">
        <f ca="true">+IF(ISTEXT('Data Summary'!B16),'Data Summary'!B16,"")</f>
        <v>EMIS</v>
      </c>
      <c r="C16" s="336">
        <f ca="true">+VALUE('Data Summary'!C16)</f>
        <v>2018</v>
      </c>
      <c r="D16" s="88">
        <f ca="true">+IF(AND(ISNUMBER(OFFSET('Water Data'!$D$4,0,10*ROW('Water Data'!D10))),'Data Summary'!BS16="Yes"),100-OFFSET('Water Data'!$D$4,0,10*ROW('Water Data'!D10)),NA())</f>
        <v>91.68550368550369</v>
      </c>
      <c r="E16" s="88">
        <f ca="true">+IF(AND(ISNUMBER(OFFSET('Water Data'!$D$6,0,10*ROW('Water Data'!D10))),'Data Summary'!BT16="Yes"),OFFSET('Water Data'!$D$6,0,10*ROW('Water Data'!D10)),NA())</f>
        <v>86.72235872235872</v>
      </c>
      <c r="F16" s="88" t="e">
        <f ca="true">+IF(AND(ISNUMBER(OFFSET('Water Data'!$D$9,0,10*ROW('Water Data'!D10))),'Data Summary'!BU16="Yes"),OFFSET('Water Data'!$D$9,0,10*ROW('Water Data'!D10)),NA())</f>
        <v>#N/A</v>
      </c>
      <c r="G16" s="88" t="e">
        <f ca="true">+IF(AND(ISNUMBER(OFFSET('Water Data'!$E$4,0,10*ROW('Water Data'!E10))),'Data Summary'!BV16="Yes"),100-OFFSET('Water Data'!$E$4,0,10*ROW('Water Data'!E10)),NA())</f>
        <v>#N/A</v>
      </c>
      <c r="H16" s="88" t="e">
        <f ca="true">+IF(AND(ISNUMBER(OFFSET('Water Data'!$E$6,0,10*ROW('Water Data'!E10))),'Data Summary'!BW16="Yes"),OFFSET('Water Data'!$E$6,0,10*ROW('Water Data'!E10)),NA())</f>
        <v>#N/A</v>
      </c>
      <c r="I16" s="88" t="e">
        <f ca="true">+IF(AND(ISNUMBER(OFFSET('Water Data'!$E$9,0,10*ROW('Water Data'!E10))),'Data Summary'!BX16="Yes"),OFFSET('Water Data'!$E$9,0,10*ROW('Water Data'!E10)),NA())</f>
        <v>#N/A</v>
      </c>
      <c r="J16" s="88" t="e">
        <f ca="true">+IF(AND(ISNUMBER(OFFSET('Water Data'!$F$4,0,10*ROW('Water Data'!F10))),'Data Summary'!BY16="Yes"),100-OFFSET('Water Data'!$F$4,0,10*ROW('Water Data'!F10)),NA())</f>
        <v>#N/A</v>
      </c>
      <c r="K16" s="88" t="e">
        <f ca="true">+IF(AND(ISNUMBER(OFFSET('Water Data'!$F$6,0,10*ROW('Water Data'!F10))),'Data Summary'!BZ16="Yes"),OFFSET('Water Data'!$F$6,0,10*ROW('Water Data'!F10)),NA())</f>
        <v>#N/A</v>
      </c>
      <c r="L16" s="88" t="e">
        <f ca="true">+IF(AND(ISNUMBER(OFFSET('Water Data'!$F$9,0,10*ROW('Water Data'!F10))),'Data Summary'!CA16="Yes"),OFFSET('Water Data'!$F$9,0,10*ROW('Water Data'!F10)),NA())</f>
        <v>#N/A</v>
      </c>
      <c r="M16" s="88" t="e">
        <f ca="true">+IF(AND(ISNUMBER(OFFSET('Water Data'!$G$4,0,10*ROW('Water Data'!G10))),'Data Summary'!CB16="Yes"),100-OFFSET('Water Data'!$G$4,0,10*ROW('Water Data'!G10)),NA())</f>
        <v>#N/A</v>
      </c>
      <c r="N16" s="88" t="e">
        <f ca="true">+IF(AND(ISNUMBER(OFFSET('Water Data'!$G$6,0,10*ROW('Water Data'!G10))),'Data Summary'!CC16="Yes"),OFFSET('Water Data'!$G$6,0,10*ROW('Water Data'!G10)),NA())</f>
        <v>#N/A</v>
      </c>
      <c r="O16" s="88" t="e">
        <f ca="true">+IF(AND(ISNUMBER(OFFSET('Water Data'!$G$9,0,10*ROW('Water Data'!G10))),'Data Summary'!CD16="Yes"),OFFSET('Water Data'!$G$9,0,10*ROW('Water Data'!G10)),NA())</f>
        <v>#N/A</v>
      </c>
      <c r="P16" s="88" t="e">
        <f ca="true">+IF(AND(ISNUMBER(OFFSET('Water Data'!$H$4,0,10*ROW('Water Data'!H10))),'Data Summary'!CE16="Yes"),100-OFFSET('Water Data'!$H$4,0,10*ROW('Water Data'!H10)),NA())</f>
        <v>#N/A</v>
      </c>
      <c r="Q16" s="88" t="e">
        <f ca="true">+IF(AND(ISNUMBER(OFFSET('Water Data'!$H$6,0,10*ROW('Water Data'!H10))),'Data Summary'!CF16="Yes"),OFFSET('Water Data'!$H$6,0,10*ROW('Water Data'!H10)),NA())</f>
        <v>#N/A</v>
      </c>
      <c r="R16" s="88" t="e">
        <f ca="true">+IF(AND(ISNUMBER(OFFSET('Water Data'!$H$9,0,10*ROW('Water Data'!H10))),'Data Summary'!CG16="Yes"),OFFSET('Water Data'!$H$9,0,10*ROW('Water Data'!H10)),NA())</f>
        <v>#N/A</v>
      </c>
      <c r="S16" s="88" t="e">
        <f ca="true">+IF(AND(ISNUMBER(OFFSET('Water Data'!$I$4,0,10*ROW('Water Data'!I10))),'Data Summary'!CH16="Yes"),100-OFFSET('Water Data'!$I$4,0,10*ROW('Water Data'!I10)),NA())</f>
        <v>#N/A</v>
      </c>
      <c r="T16" s="88" t="e">
        <f ca="true">+IF(AND(ISNUMBER(OFFSET('Water Data'!$I$6,0,10*ROW('Water Data'!I10))),'Data Summary'!CI16="Yes"),OFFSET('Water Data'!$I$6,0,10*ROW('Water Data'!I10)),NA())</f>
        <v>#N/A</v>
      </c>
      <c r="U16" s="88" t="e">
        <f ca="true">+IF(AND(ISNUMBER(OFFSET('Water Data'!$I$9,0,10*ROW('Water Data'!I10))),'Data Summary'!CJ16="Yes"),OFFSET('Water Data'!$I$9,0,10*ROW('Water Data'!I10)),NA())</f>
        <v>#N/A</v>
      </c>
      <c r="V16" s="89">
        <f ca="true">+IF(AND(ISNUMBER(OFFSET('Sanitation Data'!$D$4,0,10*ROW('Sanitation Data'!D10))),'Data Summary'!CK16="Yes"),100-OFFSET('Sanitation Data'!$D$4,0,10*ROW('Sanitation Data'!D10)),NA())</f>
        <v>100</v>
      </c>
      <c r="W16" s="89" t="e">
        <f ca="true">+IF(AND(ISNUMBER(OFFSET('Sanitation Data'!$D$6,0,10*ROW('Sanitation Data'!D10))),'Data Summary'!CL16="Yes"),OFFSET('Sanitation Data'!$D$6,0,10*ROW('Sanitation Data'!D10)),NA())</f>
        <v>#N/A</v>
      </c>
      <c r="X16" s="89" t="e">
        <f ca="true">+IF(AND(ISNUMBER(OFFSET('Sanitation Data'!$D$10,0,10*ROW('Sanitation Data'!D10))),'Data Summary'!CM16="Yes"),OFFSET('Sanitation Data'!$D$10,0,10*ROW('Sanitation Data'!D10)),NA())</f>
        <v>#N/A</v>
      </c>
      <c r="Y16" s="89" t="e">
        <f ca="true">+IF(AND(ISNUMBER(OFFSET('Sanitation Data'!$D$11,0,10*ROW('Sanitation Data'!D10))),'Data Summary'!CN16="Yes"),OFFSET('Sanitation Data'!$D$11,0,10*ROW('Sanitation Data'!D10)),NA())</f>
        <v>#N/A</v>
      </c>
      <c r="Z16" s="89" t="e">
        <f ca="true">+IF(AND(ISNUMBER(OFFSET('Sanitation Data'!$D$12,0,10*ROW('Sanitation Data'!D10))),'Data Summary'!CO16="Yes"),OFFSET('Sanitation Data'!$D$12,0,10*ROW('Sanitation Data'!D10)),NA())</f>
        <v>#N/A</v>
      </c>
      <c r="AA16" s="89" t="e">
        <f ca="true">+IF(AND(ISNUMBER(OFFSET('Sanitation Data'!$E$4,0,10*ROW('Sanitation Data'!E10))),'Data Summary'!CP16="Yes"),100-OFFSET('Sanitation Data'!$E$4,0,10*ROW('Sanitation Data'!E10)),NA())</f>
        <v>#N/A</v>
      </c>
      <c r="AB16" s="89" t="e">
        <f ca="true">+IF(AND(ISNUMBER(OFFSET('Sanitation Data'!$E$6,0,10*ROW('Sanitation Data'!E10))),'Data Summary'!CQ16="Yes"),OFFSET('Sanitation Data'!$E$6,0,10*ROW('Sanitation Data'!E10)),NA())</f>
        <v>#N/A</v>
      </c>
      <c r="AC16" s="89" t="e">
        <f ca="true">+IF(AND(ISNUMBER(OFFSET('Sanitation Data'!$E$10,0,10*ROW('Sanitation Data'!E10))),'Data Summary'!CR16="Yes"),OFFSET('Sanitation Data'!$E$10,0,10*ROW('Sanitation Data'!E10)),NA())</f>
        <v>#N/A</v>
      </c>
      <c r="AD16" s="89" t="e">
        <f ca="true">+IF(AND(ISNUMBER(OFFSET('Sanitation Data'!$E$11,0,10*ROW('Sanitation Data'!E10))),'Data Summary'!CS16="Yes"),OFFSET('Sanitation Data'!$E$11,0,10*ROW('Sanitation Data'!E10)),NA())</f>
        <v>#N/A</v>
      </c>
      <c r="AE16" s="89" t="e">
        <f ca="true">+IF(AND(ISNUMBER(OFFSET('Sanitation Data'!$E$12,0,10*ROW('Sanitation Data'!E10))),'Data Summary'!CT16="Yes"),OFFSET('Sanitation Data'!$E$12,0,10*ROW('Sanitation Data'!E10)),NA())</f>
        <v>#N/A</v>
      </c>
      <c r="AF16" s="89" t="e">
        <f ca="true">+IF(AND(ISNUMBER(OFFSET('Sanitation Data'!$F$4,0,10*ROW('Sanitation Data'!F10))),'Data Summary'!CU16="Yes"),100-OFFSET('Sanitation Data'!$F$4,0,10*ROW('Sanitation Data'!F10)),NA())</f>
        <v>#N/A</v>
      </c>
      <c r="AG16" s="89" t="e">
        <f ca="true">+IF(AND(ISNUMBER(OFFSET('Sanitation Data'!$F$6,0,10*ROW('Sanitation Data'!F10))),'Data Summary'!CV16="Yes"),OFFSET('Sanitation Data'!$F$6,0,10*ROW('Sanitation Data'!F10)),NA())</f>
        <v>#N/A</v>
      </c>
      <c r="AH16" s="89" t="e">
        <f ca="true">+IF(AND(ISNUMBER(OFFSET('Sanitation Data'!$F$10,0,10*ROW('Sanitation Data'!F10))),'Data Summary'!CW16="Yes"),OFFSET('Sanitation Data'!$F$10,0,10*ROW('Sanitation Data'!F10)),NA())</f>
        <v>#N/A</v>
      </c>
      <c r="AI16" s="89" t="e">
        <f ca="true">+IF(AND(ISNUMBER(OFFSET('Sanitation Data'!$F$11,0,10*ROW('Sanitation Data'!F10))),'Data Summary'!CX16="Yes"),OFFSET('Sanitation Data'!$F$11,0,10*ROW('Sanitation Data'!F10)),NA())</f>
        <v>#N/A</v>
      </c>
      <c r="AJ16" s="89" t="e">
        <f ca="true">+IF(AND(ISNUMBER(OFFSET('Sanitation Data'!$F$12,0,10*ROW('Sanitation Data'!F10))),'Data Summary'!CY16="Yes"),OFFSET('Sanitation Data'!$F$12,0,10*ROW('Sanitation Data'!F10)),NA())</f>
        <v>#N/A</v>
      </c>
      <c r="AK16" s="89" t="e">
        <f ca="true">+IF(AND(ISNUMBER(OFFSET('Sanitation Data'!$G$4,0,10*ROW('Sanitation Data'!G10))),'Data Summary'!CZ16="Yes"),100-OFFSET('Sanitation Data'!$G$4,0,10*ROW('Sanitation Data'!G10)),NA())</f>
        <v>#N/A</v>
      </c>
      <c r="AL16" s="89" t="e">
        <f ca="true">+IF(AND(ISNUMBER(OFFSET('Sanitation Data'!$G$6,0,10*ROW('Sanitation Data'!G10))),'Data Summary'!DA16="Yes"),OFFSET('Sanitation Data'!$G$6,0,10*ROW('Sanitation Data'!G10)),NA())</f>
        <v>#N/A</v>
      </c>
      <c r="AM16" s="89" t="e">
        <f ca="true">+IF(AND(ISNUMBER(OFFSET('Sanitation Data'!$G$10,0,10*ROW('Sanitation Data'!G10))),'Data Summary'!DB16="Yes"),OFFSET('Sanitation Data'!$G$10,0,10*ROW('Sanitation Data'!G10)),NA())</f>
        <v>#N/A</v>
      </c>
      <c r="AN16" s="89" t="e">
        <f ca="true">+IF(AND(ISNUMBER(OFFSET('Sanitation Data'!$G$11,0,10*ROW('Sanitation Data'!G10))),'Data Summary'!DC16="Yes"),OFFSET('Sanitation Data'!$G$11,0,10*ROW('Sanitation Data'!G10)),NA())</f>
        <v>#N/A</v>
      </c>
      <c r="AO16" s="89" t="e">
        <f ca="true">+IF(AND(ISNUMBER(OFFSET('Sanitation Data'!$G$12,0,10*ROW('Sanitation Data'!G10))),'Data Summary'!DD16="Yes"),OFFSET('Sanitation Data'!$G$12,0,10*ROW('Sanitation Data'!G10)),NA())</f>
        <v>#N/A</v>
      </c>
      <c r="AP16" s="89" t="e">
        <f ca="true">+IF(AND(ISNUMBER(OFFSET('Sanitation Data'!$H$4,0,10*ROW('Sanitation Data'!H10))),'Data Summary'!DE16="Yes"),100-OFFSET('Sanitation Data'!$H$4,0,10*ROW('Sanitation Data'!H10)),NA())</f>
        <v>#N/A</v>
      </c>
      <c r="AQ16" s="89" t="e">
        <f ca="true">+IF(AND(ISNUMBER(OFFSET('Sanitation Data'!$H$6,0,10*ROW('Sanitation Data'!H10))),'Data Summary'!DF16="Yes"),OFFSET('Sanitation Data'!$H$6,0,10*ROW('Sanitation Data'!H10)),NA())</f>
        <v>#N/A</v>
      </c>
      <c r="AR16" s="89" t="e">
        <f ca="true">+IF(AND(ISNUMBER(OFFSET('Sanitation Data'!$H$10,0,10*ROW('Sanitation Data'!H10))),'Data Summary'!DG16="Yes"),OFFSET('Sanitation Data'!$H$10,0,10*ROW('Sanitation Data'!H10)),NA())</f>
        <v>#N/A</v>
      </c>
      <c r="AS16" s="89" t="e">
        <f ca="true">+IF(AND(ISNUMBER(OFFSET('Sanitation Data'!$H$11,0,10*ROW('Sanitation Data'!H10))),'Data Summary'!DH16="Yes"),OFFSET('Sanitation Data'!$H$11,0,10*ROW('Sanitation Data'!H10)),NA())</f>
        <v>#N/A</v>
      </c>
      <c r="AT16" s="89" t="e">
        <f ca="true">+IF(AND(ISNUMBER(OFFSET('Sanitation Data'!$H$12,0,10*ROW('Sanitation Data'!H10))),'Data Summary'!DI16="Yes"),OFFSET('Sanitation Data'!$H$12,0,10*ROW('Sanitation Data'!H10)),NA())</f>
        <v>#N/A</v>
      </c>
      <c r="AU16" s="89" t="e">
        <f ca="true">+IF(AND(ISNUMBER(OFFSET('Sanitation Data'!$I$4,0,10*ROW('Sanitation Data'!I10))),'Data Summary'!DJ16="Yes"),100-OFFSET('Sanitation Data'!$I$4,0,10*ROW('Sanitation Data'!I10)),NA())</f>
        <v>#N/A</v>
      </c>
      <c r="AV16" s="89" t="e">
        <f ca="true">+IF(AND(ISNUMBER(OFFSET('Sanitation Data'!$I$6,0,10*ROW('Sanitation Data'!I10))),'Data Summary'!DK16="Yes"),OFFSET('Sanitation Data'!$I$6,0,10*ROW('Sanitation Data'!I10)),NA())</f>
        <v>#N/A</v>
      </c>
      <c r="AW16" s="89" t="e">
        <f ca="true">+IF(AND(ISNUMBER(OFFSET('Sanitation Data'!$I$10,0,10*ROW('Sanitation Data'!I10))),'Data Summary'!DL16="Yes"),OFFSET('Sanitation Data'!$I$10,0,10*ROW('Sanitation Data'!I10)),NA())</f>
        <v>#N/A</v>
      </c>
      <c r="AX16" s="89" t="e">
        <f ca="true">+IF(AND(ISNUMBER(OFFSET('Sanitation Data'!$I$11,0,10*ROW('Sanitation Data'!I10))),'Data Summary'!DM16="Yes"),OFFSET('Sanitation Data'!$I$11,0,10*ROW('Sanitation Data'!I10)),NA())</f>
        <v>#N/A</v>
      </c>
      <c r="AY16" s="89" t="e">
        <f ca="true">+IF(AND(ISNUMBER(OFFSET('Sanitation Data'!$I$12,0,10*ROW('Sanitation Data'!I10))),'Data Summary'!DN16="Yes"),OFFSET('Sanitation Data'!$I$12,0,10*ROW('Sanitation Data'!I10)),NA())</f>
        <v>#N/A</v>
      </c>
      <c r="AZ16" s="90" t="e">
        <f ca="true">+IF(AND(ISNUMBER(OFFSET('Hygiene Data'!$D$5,0,10*ROW('Hygiene Data'!D10))),'Data Summary'!DO16="Yes"),OFFSET('Hygiene Data'!$D$5,0,10*ROW('Hygiene Data'!D10)),NA())</f>
        <v>#N/A</v>
      </c>
      <c r="BA16" s="90" t="e">
        <f ca="true">+IF(AND(ISNUMBER(OFFSET('Hygiene Data'!$D$7,0,10*ROW('Hygiene Data'!D10))),'Data Summary'!DP16="Yes"),OFFSET('Hygiene Data'!$D$7,0,10*ROW('Hygiene Data'!D10)),NA())</f>
        <v>#N/A</v>
      </c>
      <c r="BB16" s="90" t="e">
        <f ca="true">+IF(AND(ISNUMBER(OFFSET('Hygiene Data'!$D$9,0,10*ROW('Hygiene Data'!D10))),'Data Summary'!DQ16="Yes"),OFFSET('Hygiene Data'!$D$9,0,10*ROW('Hygiene Data'!D10)),NA())</f>
        <v>#N/A</v>
      </c>
      <c r="BC16" s="90" t="e">
        <f ca="true">+IF(AND(ISNUMBER(OFFSET('Hygiene Data'!$E$5,0,10*ROW('Hygiene Data'!E10))),'Data Summary'!DR16="Yes"),OFFSET('Hygiene Data'!$E$5,0,10*ROW('Hygiene Data'!E10)),NA())</f>
        <v>#N/A</v>
      </c>
      <c r="BD16" s="90" t="e">
        <f ca="true">+IF(AND(ISNUMBER(OFFSET('Hygiene Data'!$E$7,0,10*ROW('Hygiene Data'!E10))),'Data Summary'!DS16="Yes"),OFFSET('Hygiene Data'!$E$7,0,10*ROW('Hygiene Data'!E10)),NA())</f>
        <v>#N/A</v>
      </c>
      <c r="BE16" s="90" t="e">
        <f ca="true">+IF(AND(ISNUMBER(OFFSET('Hygiene Data'!$E$9,0,10*ROW('Hygiene Data'!E10))),'Data Summary'!DT16="Yes"),OFFSET('Hygiene Data'!$E$9,0,10*ROW('Hygiene Data'!E10)),NA())</f>
        <v>#N/A</v>
      </c>
      <c r="BF16" s="90" t="e">
        <f ca="true">+IF(AND(ISNUMBER(OFFSET('Hygiene Data'!$F$5,0,10*ROW('Hygiene Data'!F10))),'Data Summary'!DU16="Yes"),OFFSET('Hygiene Data'!$F$5,0,10*ROW('Hygiene Data'!F10)),NA())</f>
        <v>#N/A</v>
      </c>
      <c r="BG16" s="90" t="e">
        <f ca="true">+IF(AND(ISNUMBER(OFFSET('Hygiene Data'!$F$7,0,10*ROW('Hygiene Data'!F10))),'Data Summary'!DV16="Yes"),OFFSET('Hygiene Data'!$F$7,0,10*ROW('Hygiene Data'!F10)),NA())</f>
        <v>#N/A</v>
      </c>
      <c r="BH16" s="90" t="e">
        <f ca="true">+IF(AND(ISNUMBER(OFFSET('Hygiene Data'!$F$9,0,10*ROW('Hygiene Data'!F10))),'Data Summary'!DW16="Yes"),OFFSET('Hygiene Data'!$F$9,0,10*ROW('Hygiene Data'!F10)),NA())</f>
        <v>#N/A</v>
      </c>
      <c r="BI16" s="90" t="e">
        <f ca="true">+IF(AND(ISNUMBER(OFFSET('Hygiene Data'!$G$5,0,10*ROW('Hygiene Data'!G10))),'Data Summary'!DX16="Yes"),OFFSET('Hygiene Data'!$G$5,0,10*ROW('Hygiene Data'!G10)),NA())</f>
        <v>#N/A</v>
      </c>
      <c r="BJ16" s="90" t="e">
        <f ca="true">+IF(AND(ISNUMBER(OFFSET('Hygiene Data'!$G$7,0,10*ROW('Hygiene Data'!G10))),'Data Summary'!DY16="Yes"),OFFSET('Hygiene Data'!$G$7,0,10*ROW('Hygiene Data'!G10)),NA())</f>
        <v>#N/A</v>
      </c>
      <c r="BK16" s="90" t="e">
        <f ca="true">+IF(AND(ISNUMBER(OFFSET('Hygiene Data'!$G$9,0,10*ROW('Hygiene Data'!G10))),'Data Summary'!DZ16="Yes"),OFFSET('Hygiene Data'!$G$9,0,10*ROW('Hygiene Data'!G10)),NA())</f>
        <v>#N/A</v>
      </c>
      <c r="BL16" s="90" t="e">
        <f ca="true">+IF(AND(ISNUMBER(OFFSET('Hygiene Data'!$H$5,0,10*ROW('Hygiene Data'!H10))),'Data Summary'!EA16="Yes"),OFFSET('Hygiene Data'!$H$5,0,10*ROW('Hygiene Data'!H10)),NA())</f>
        <v>#N/A</v>
      </c>
      <c r="BM16" s="90" t="e">
        <f ca="true">+IF(AND(ISNUMBER(OFFSET('Hygiene Data'!$H$7,0,10*ROW('Hygiene Data'!H10))),'Data Summary'!EB16="Yes"),OFFSET('Hygiene Data'!$H$7,0,10*ROW('Hygiene Data'!H10)),NA())</f>
        <v>#N/A</v>
      </c>
      <c r="BN16" s="90" t="e">
        <f ca="true">+IF(AND(ISNUMBER(OFFSET('Hygiene Data'!$H$9,0,10*ROW('Hygiene Data'!H10))),'Data Summary'!EC16="Yes"),OFFSET('Hygiene Data'!$H$9,0,10*ROW('Hygiene Data'!H10)),NA())</f>
        <v>#N/A</v>
      </c>
      <c r="BO16" s="90" t="e">
        <f ca="true">+IF(AND(ISNUMBER(OFFSET('Hygiene Data'!$I$5,0,10*ROW('Hygiene Data'!I10))),'Data Summary'!ED16="Yes"),OFFSET('Hygiene Data'!$I$5,0,10*ROW('Hygiene Data'!I10)),NA())</f>
        <v>#N/A</v>
      </c>
      <c r="BP16" s="90" t="e">
        <f ca="true">+IF(AND(ISNUMBER(OFFSET('Hygiene Data'!$I$7,0,10*ROW('Hygiene Data'!I10))),'Data Summary'!EE16="Yes"),OFFSET('Hygiene Data'!$I$7,0,10*ROW('Hygiene Data'!I10)),NA())</f>
        <v>#N/A</v>
      </c>
      <c r="BQ16" s="90" t="e">
        <f ca="true">+IF(AND(ISNUMBER(OFFSET('Hygiene Data'!$I$9,0,10*ROW('Hygiene Data'!I10))),'Data Summary'!EF16="Yes"),OFFSET('Hygiene Data'!$I$9,0,10*ROW('Hygiene Data'!I10)),NA())</f>
        <v>#N/A</v>
      </c>
    </row>
    <row xmlns:x14ac="http://schemas.microsoft.com/office/spreadsheetml/2009/9/ac" r="17" x14ac:dyDescent="0.2">
      <c r="A17" s="337" t="str">
        <f ca="true">+RIGHT('Data Summary'!A17,LEN('Data Summary'!A17)-9)</f>
        <v>UIS</v>
      </c>
      <c r="B17" s="32" t="str">
        <f ca="true">+IF(ISTEXT('Data Summary'!B17),'Data Summary'!B17,"")</f>
        <v>Other</v>
      </c>
      <c r="C17" s="336">
        <f ca="true">+VALUE('Data Summary'!C17)</f>
        <v>2019</v>
      </c>
      <c r="D17" s="88" t="e">
        <f ca="true">+IF(AND(ISNUMBER(OFFSET('Water Data'!$D$4,0,10*ROW('Water Data'!D11))),'Data Summary'!BS17="Yes"),100-OFFSET('Water Data'!$D$4,0,10*ROW('Water Data'!D11)),NA())</f>
        <v>#N/A</v>
      </c>
      <c r="E17" s="88" t="e">
        <f ca="true">+IF(AND(ISNUMBER(OFFSET('Water Data'!$D$6,0,10*ROW('Water Data'!D11))),'Data Summary'!BT17="Yes"),OFFSET('Water Data'!$D$6,0,10*ROW('Water Data'!D11)),NA())</f>
        <v>#N/A</v>
      </c>
      <c r="F17" s="88">
        <f ca="true">+IF(AND(ISNUMBER(OFFSET('Water Data'!$D$9,0,10*ROW('Water Data'!D11))),'Data Summary'!BU17="Yes"),OFFSET('Water Data'!$D$9,0,10*ROW('Water Data'!D11)),NA())</f>
        <v>81.366677663961212</v>
      </c>
      <c r="G17" s="88" t="e">
        <f ca="true">+IF(AND(ISNUMBER(OFFSET('Water Data'!$E$4,0,10*ROW('Water Data'!E11))),'Data Summary'!BV17="Yes"),100-OFFSET('Water Data'!$E$4,0,10*ROW('Water Data'!E11)),NA())</f>
        <v>#N/A</v>
      </c>
      <c r="H17" s="88" t="e">
        <f ca="true">+IF(AND(ISNUMBER(OFFSET('Water Data'!$E$6,0,10*ROW('Water Data'!E11))),'Data Summary'!BW17="Yes"),OFFSET('Water Data'!$E$6,0,10*ROW('Water Data'!E11)),NA())</f>
        <v>#N/A</v>
      </c>
      <c r="I17" s="88" t="e">
        <f ca="true">+IF(AND(ISNUMBER(OFFSET('Water Data'!$E$9,0,10*ROW('Water Data'!E11))),'Data Summary'!BX17="Yes"),OFFSET('Water Data'!$E$9,0,10*ROW('Water Data'!E11)),NA())</f>
        <v>#N/A</v>
      </c>
      <c r="J17" s="88" t="e">
        <f ca="true">+IF(AND(ISNUMBER(OFFSET('Water Data'!$F$4,0,10*ROW('Water Data'!F11))),'Data Summary'!BY17="Yes"),100-OFFSET('Water Data'!$F$4,0,10*ROW('Water Data'!F11)),NA())</f>
        <v>#N/A</v>
      </c>
      <c r="K17" s="88" t="e">
        <f ca="true">+IF(AND(ISNUMBER(OFFSET('Water Data'!$F$6,0,10*ROW('Water Data'!F11))),'Data Summary'!BZ17="Yes"),OFFSET('Water Data'!$F$6,0,10*ROW('Water Data'!F11)),NA())</f>
        <v>#N/A</v>
      </c>
      <c r="L17" s="88" t="e">
        <f ca="true">+IF(AND(ISNUMBER(OFFSET('Water Data'!$F$9,0,10*ROW('Water Data'!F11))),'Data Summary'!CA17="Yes"),OFFSET('Water Data'!$F$9,0,10*ROW('Water Data'!F11)),NA())</f>
        <v>#N/A</v>
      </c>
      <c r="M17" s="88" t="e">
        <f ca="true">+IF(AND(ISNUMBER(OFFSET('Water Data'!$G$4,0,10*ROW('Water Data'!G11))),'Data Summary'!CB17="Yes"),100-OFFSET('Water Data'!$G$4,0,10*ROW('Water Data'!G11)),NA())</f>
        <v>#N/A</v>
      </c>
      <c r="N17" s="88" t="e">
        <f ca="true">+IF(AND(ISNUMBER(OFFSET('Water Data'!$G$6,0,10*ROW('Water Data'!G11))),'Data Summary'!CC17="Yes"),OFFSET('Water Data'!$G$6,0,10*ROW('Water Data'!G11)),NA())</f>
        <v>#N/A</v>
      </c>
      <c r="O17" s="88" t="e">
        <f ca="true">+IF(AND(ISNUMBER(OFFSET('Water Data'!$G$9,0,10*ROW('Water Data'!G11))),'Data Summary'!CD17="Yes"),OFFSET('Water Data'!$G$9,0,10*ROW('Water Data'!G11)),NA())</f>
        <v>#N/A</v>
      </c>
      <c r="P17" s="88" t="e">
        <f ca="true">+IF(AND(ISNUMBER(OFFSET('Water Data'!$H$4,0,10*ROW('Water Data'!H11))),'Data Summary'!CE17="Yes"),100-OFFSET('Water Data'!$H$4,0,10*ROW('Water Data'!H11)),NA())</f>
        <v>#N/A</v>
      </c>
      <c r="Q17" s="88" t="e">
        <f ca="true">+IF(AND(ISNUMBER(OFFSET('Water Data'!$H$6,0,10*ROW('Water Data'!H11))),'Data Summary'!CF17="Yes"),OFFSET('Water Data'!$H$6,0,10*ROW('Water Data'!H11)),NA())</f>
        <v>#N/A</v>
      </c>
      <c r="R17" s="88">
        <f ca="true">+IF(AND(ISNUMBER(OFFSET('Water Data'!$H$9,0,10*ROW('Water Data'!H11))),'Data Summary'!CG17="Yes"),OFFSET('Water Data'!$H$9,0,10*ROW('Water Data'!H11)),NA())</f>
        <v>78.909800000000004</v>
      </c>
      <c r="S17" s="88" t="e">
        <f ca="true">+IF(AND(ISNUMBER(OFFSET('Water Data'!$I$4,0,10*ROW('Water Data'!I11))),'Data Summary'!CH17="Yes"),100-OFFSET('Water Data'!$I$4,0,10*ROW('Water Data'!I11)),NA())</f>
        <v>#N/A</v>
      </c>
      <c r="T17" s="88" t="e">
        <f ca="true">+IF(AND(ISNUMBER(OFFSET('Water Data'!$I$6,0,10*ROW('Water Data'!I11))),'Data Summary'!CI17="Yes"),OFFSET('Water Data'!$I$6,0,10*ROW('Water Data'!I11)),NA())</f>
        <v>#N/A</v>
      </c>
      <c r="U17" s="88">
        <f ca="true">+IF(AND(ISNUMBER(OFFSET('Water Data'!$I$9,0,10*ROW('Water Data'!I11))),'Data Summary'!CJ17="Yes"),OFFSET('Water Data'!$I$9,0,10*ROW('Water Data'!I11)),NA())</f>
        <v>82.901700000000005</v>
      </c>
      <c r="V17" s="89" t="e">
        <f ca="true">+IF(AND(ISNUMBER(OFFSET('Sanitation Data'!$D$4,0,10*ROW('Sanitation Data'!D11))),'Data Summary'!CK17="Yes"),100-OFFSET('Sanitation Data'!$D$4,0,10*ROW('Sanitation Data'!D11)),NA())</f>
        <v>#N/A</v>
      </c>
      <c r="W17" s="89" t="e">
        <f ca="true">+IF(AND(ISNUMBER(OFFSET('Sanitation Data'!$D$6,0,10*ROW('Sanitation Data'!D11))),'Data Summary'!CL17="Yes"),OFFSET('Sanitation Data'!$D$6,0,10*ROW('Sanitation Data'!D11)),NA())</f>
        <v>#N/A</v>
      </c>
      <c r="X17" s="89" t="e">
        <f ca="true">+IF(AND(ISNUMBER(OFFSET('Sanitation Data'!$D$10,0,10*ROW('Sanitation Data'!D11))),'Data Summary'!CM17="Yes"),OFFSET('Sanitation Data'!$D$10,0,10*ROW('Sanitation Data'!D11)),NA())</f>
        <v>#N/A</v>
      </c>
      <c r="Y17" s="89" t="e">
        <f ca="true">+IF(AND(ISNUMBER(OFFSET('Sanitation Data'!$D$11,0,10*ROW('Sanitation Data'!D11))),'Data Summary'!CN17="Yes"),OFFSET('Sanitation Data'!$D$11,0,10*ROW('Sanitation Data'!D11)),NA())</f>
        <v>#N/A</v>
      </c>
      <c r="Z17" s="89">
        <f ca="true">+IF(AND(ISNUMBER(OFFSET('Sanitation Data'!$D$12,0,10*ROW('Sanitation Data'!D11))),'Data Summary'!CO17="Yes"),OFFSET('Sanitation Data'!$D$12,0,10*ROW('Sanitation Data'!D11)),NA())</f>
        <v>85.356381050712713</v>
      </c>
      <c r="AA17" s="89" t="e">
        <f ca="true">+IF(AND(ISNUMBER(OFFSET('Sanitation Data'!$E$4,0,10*ROW('Sanitation Data'!E11))),'Data Summary'!CP17="Yes"),100-OFFSET('Sanitation Data'!$E$4,0,10*ROW('Sanitation Data'!E11)),NA())</f>
        <v>#N/A</v>
      </c>
      <c r="AB17" s="89" t="e">
        <f ca="true">+IF(AND(ISNUMBER(OFFSET('Sanitation Data'!$E$6,0,10*ROW('Sanitation Data'!E11))),'Data Summary'!CQ17="Yes"),OFFSET('Sanitation Data'!$E$6,0,10*ROW('Sanitation Data'!E11)),NA())</f>
        <v>#N/A</v>
      </c>
      <c r="AC17" s="89" t="e">
        <f ca="true">+IF(AND(ISNUMBER(OFFSET('Sanitation Data'!$E$10,0,10*ROW('Sanitation Data'!E11))),'Data Summary'!CR17="Yes"),OFFSET('Sanitation Data'!$E$10,0,10*ROW('Sanitation Data'!E11)),NA())</f>
        <v>#N/A</v>
      </c>
      <c r="AD17" s="89" t="e">
        <f ca="true">+IF(AND(ISNUMBER(OFFSET('Sanitation Data'!$E$11,0,10*ROW('Sanitation Data'!E11))),'Data Summary'!CS17="Yes"),OFFSET('Sanitation Data'!$E$11,0,10*ROW('Sanitation Data'!E11)),NA())</f>
        <v>#N/A</v>
      </c>
      <c r="AE17" s="89" t="e">
        <f ca="true">+IF(AND(ISNUMBER(OFFSET('Sanitation Data'!$E$12,0,10*ROW('Sanitation Data'!E11))),'Data Summary'!CT17="Yes"),OFFSET('Sanitation Data'!$E$12,0,10*ROW('Sanitation Data'!E11)),NA())</f>
        <v>#N/A</v>
      </c>
      <c r="AF17" s="89" t="e">
        <f ca="true">+IF(AND(ISNUMBER(OFFSET('Sanitation Data'!$F$4,0,10*ROW('Sanitation Data'!F11))),'Data Summary'!CU17="Yes"),100-OFFSET('Sanitation Data'!$F$4,0,10*ROW('Sanitation Data'!F11)),NA())</f>
        <v>#N/A</v>
      </c>
      <c r="AG17" s="89" t="e">
        <f ca="true">+IF(AND(ISNUMBER(OFFSET('Sanitation Data'!$F$6,0,10*ROW('Sanitation Data'!F11))),'Data Summary'!CV17="Yes"),OFFSET('Sanitation Data'!$F$6,0,10*ROW('Sanitation Data'!F11)),NA())</f>
        <v>#N/A</v>
      </c>
      <c r="AH17" s="89" t="e">
        <f ca="true">+IF(AND(ISNUMBER(OFFSET('Sanitation Data'!$F$10,0,10*ROW('Sanitation Data'!F11))),'Data Summary'!CW17="Yes"),OFFSET('Sanitation Data'!$F$10,0,10*ROW('Sanitation Data'!F11)),NA())</f>
        <v>#N/A</v>
      </c>
      <c r="AI17" s="89" t="e">
        <f ca="true">+IF(AND(ISNUMBER(OFFSET('Sanitation Data'!$F$11,0,10*ROW('Sanitation Data'!F11))),'Data Summary'!CX17="Yes"),OFFSET('Sanitation Data'!$F$11,0,10*ROW('Sanitation Data'!F11)),NA())</f>
        <v>#N/A</v>
      </c>
      <c r="AJ17" s="89" t="e">
        <f ca="true">+IF(AND(ISNUMBER(OFFSET('Sanitation Data'!$F$12,0,10*ROW('Sanitation Data'!F11))),'Data Summary'!CY17="Yes"),OFFSET('Sanitation Data'!$F$12,0,10*ROW('Sanitation Data'!F11)),NA())</f>
        <v>#N/A</v>
      </c>
      <c r="AK17" s="89" t="e">
        <f ca="true">+IF(AND(ISNUMBER(OFFSET('Sanitation Data'!$G$4,0,10*ROW('Sanitation Data'!G11))),'Data Summary'!CZ17="Yes"),100-OFFSET('Sanitation Data'!$G$4,0,10*ROW('Sanitation Data'!G11)),NA())</f>
        <v>#N/A</v>
      </c>
      <c r="AL17" s="89" t="e">
        <f ca="true">+IF(AND(ISNUMBER(OFFSET('Sanitation Data'!$G$6,0,10*ROW('Sanitation Data'!G11))),'Data Summary'!DA17="Yes"),OFFSET('Sanitation Data'!$G$6,0,10*ROW('Sanitation Data'!G11)),NA())</f>
        <v>#N/A</v>
      </c>
      <c r="AM17" s="89" t="e">
        <f ca="true">+IF(AND(ISNUMBER(OFFSET('Sanitation Data'!$G$10,0,10*ROW('Sanitation Data'!G11))),'Data Summary'!DB17="Yes"),OFFSET('Sanitation Data'!$G$10,0,10*ROW('Sanitation Data'!G11)),NA())</f>
        <v>#N/A</v>
      </c>
      <c r="AN17" s="89" t="e">
        <f ca="true">+IF(AND(ISNUMBER(OFFSET('Sanitation Data'!$G$11,0,10*ROW('Sanitation Data'!G11))),'Data Summary'!DC17="Yes"),OFFSET('Sanitation Data'!$G$11,0,10*ROW('Sanitation Data'!G11)),NA())</f>
        <v>#N/A</v>
      </c>
      <c r="AO17" s="89" t="e">
        <f ca="true">+IF(AND(ISNUMBER(OFFSET('Sanitation Data'!$G$12,0,10*ROW('Sanitation Data'!G11))),'Data Summary'!DD17="Yes"),OFFSET('Sanitation Data'!$G$12,0,10*ROW('Sanitation Data'!G11)),NA())</f>
        <v>#N/A</v>
      </c>
      <c r="AP17" s="89" t="e">
        <f ca="true">+IF(AND(ISNUMBER(OFFSET('Sanitation Data'!$H$4,0,10*ROW('Sanitation Data'!H11))),'Data Summary'!DE17="Yes"),100-OFFSET('Sanitation Data'!$H$4,0,10*ROW('Sanitation Data'!H11)),NA())</f>
        <v>#N/A</v>
      </c>
      <c r="AQ17" s="89" t="e">
        <f ca="true">+IF(AND(ISNUMBER(OFFSET('Sanitation Data'!$H$6,0,10*ROW('Sanitation Data'!H11))),'Data Summary'!DF17="Yes"),OFFSET('Sanitation Data'!$H$6,0,10*ROW('Sanitation Data'!H11)),NA())</f>
        <v>#N/A</v>
      </c>
      <c r="AR17" s="89" t="e">
        <f ca="true">+IF(AND(ISNUMBER(OFFSET('Sanitation Data'!$H$10,0,10*ROW('Sanitation Data'!H11))),'Data Summary'!DG17="Yes"),OFFSET('Sanitation Data'!$H$10,0,10*ROW('Sanitation Data'!H11)),NA())</f>
        <v>#N/A</v>
      </c>
      <c r="AS17" s="89" t="e">
        <f ca="true">+IF(AND(ISNUMBER(OFFSET('Sanitation Data'!$H$11,0,10*ROW('Sanitation Data'!H11))),'Data Summary'!DH17="Yes"),OFFSET('Sanitation Data'!$H$11,0,10*ROW('Sanitation Data'!H11)),NA())</f>
        <v>#N/A</v>
      </c>
      <c r="AT17" s="89">
        <f ca="true">+IF(AND(ISNUMBER(OFFSET('Sanitation Data'!$H$12,0,10*ROW('Sanitation Data'!H11))),'Data Summary'!DI17="Yes"),OFFSET('Sanitation Data'!$H$12,0,10*ROW('Sanitation Data'!H11)),NA())</f>
        <v>84.934030000000007</v>
      </c>
      <c r="AU17" s="89" t="e">
        <f ca="true">+IF(AND(ISNUMBER(OFFSET('Sanitation Data'!$I$4,0,10*ROW('Sanitation Data'!I11))),'Data Summary'!DJ17="Yes"),100-OFFSET('Sanitation Data'!$I$4,0,10*ROW('Sanitation Data'!I11)),NA())</f>
        <v>#N/A</v>
      </c>
      <c r="AV17" s="89" t="e">
        <f ca="true">+IF(AND(ISNUMBER(OFFSET('Sanitation Data'!$I$6,0,10*ROW('Sanitation Data'!I11))),'Data Summary'!DK17="Yes"),OFFSET('Sanitation Data'!$I$6,0,10*ROW('Sanitation Data'!I11)),NA())</f>
        <v>#N/A</v>
      </c>
      <c r="AW17" s="89" t="e">
        <f ca="true">+IF(AND(ISNUMBER(OFFSET('Sanitation Data'!$I$10,0,10*ROW('Sanitation Data'!I11))),'Data Summary'!DL17="Yes"),OFFSET('Sanitation Data'!$I$10,0,10*ROW('Sanitation Data'!I11)),NA())</f>
        <v>#N/A</v>
      </c>
      <c r="AX17" s="89" t="e">
        <f ca="true">+IF(AND(ISNUMBER(OFFSET('Sanitation Data'!$I$11,0,10*ROW('Sanitation Data'!I11))),'Data Summary'!DM17="Yes"),OFFSET('Sanitation Data'!$I$11,0,10*ROW('Sanitation Data'!I11)),NA())</f>
        <v>#N/A</v>
      </c>
      <c r="AY17" s="89">
        <f ca="true">+IF(AND(ISNUMBER(OFFSET('Sanitation Data'!$I$12,0,10*ROW('Sanitation Data'!I11))),'Data Summary'!DN17="Yes"),OFFSET('Sanitation Data'!$I$12,0,10*ROW('Sanitation Data'!I11)),NA())</f>
        <v>85.620260000000002</v>
      </c>
      <c r="AZ17" s="90" t="e">
        <f ca="true">+IF(AND(ISNUMBER(OFFSET('Hygiene Data'!$D$5,0,10*ROW('Hygiene Data'!D11))),'Data Summary'!DO17="Yes"),OFFSET('Hygiene Data'!$D$5,0,10*ROW('Hygiene Data'!D11)),NA())</f>
        <v>#N/A</v>
      </c>
      <c r="BA17" s="90" t="e">
        <f ca="true">+IF(AND(ISNUMBER(OFFSET('Hygiene Data'!$D$7,0,10*ROW('Hygiene Data'!D11))),'Data Summary'!DP17="Yes"),OFFSET('Hygiene Data'!$D$7,0,10*ROW('Hygiene Data'!D11)),NA())</f>
        <v>#N/A</v>
      </c>
      <c r="BB17" s="90" t="e">
        <f ca="true">+IF(AND(ISNUMBER(OFFSET('Hygiene Data'!$D$9,0,10*ROW('Hygiene Data'!D11))),'Data Summary'!DQ17="Yes"),OFFSET('Hygiene Data'!$D$9,0,10*ROW('Hygiene Data'!D11)),NA())</f>
        <v>#N/A</v>
      </c>
      <c r="BC17" s="90" t="e">
        <f ca="true">+IF(AND(ISNUMBER(OFFSET('Hygiene Data'!$E$5,0,10*ROW('Hygiene Data'!E11))),'Data Summary'!DR17="Yes"),OFFSET('Hygiene Data'!$E$5,0,10*ROW('Hygiene Data'!E11)),NA())</f>
        <v>#N/A</v>
      </c>
      <c r="BD17" s="90" t="e">
        <f ca="true">+IF(AND(ISNUMBER(OFFSET('Hygiene Data'!$E$7,0,10*ROW('Hygiene Data'!E11))),'Data Summary'!DS17="Yes"),OFFSET('Hygiene Data'!$E$7,0,10*ROW('Hygiene Data'!E11)),NA())</f>
        <v>#N/A</v>
      </c>
      <c r="BE17" s="90" t="e">
        <f ca="true">+IF(AND(ISNUMBER(OFFSET('Hygiene Data'!$E$9,0,10*ROW('Hygiene Data'!E11))),'Data Summary'!DT17="Yes"),OFFSET('Hygiene Data'!$E$9,0,10*ROW('Hygiene Data'!E11)),NA())</f>
        <v>#N/A</v>
      </c>
      <c r="BF17" s="90" t="e">
        <f ca="true">+IF(AND(ISNUMBER(OFFSET('Hygiene Data'!$F$5,0,10*ROW('Hygiene Data'!F11))),'Data Summary'!DU17="Yes"),OFFSET('Hygiene Data'!$F$5,0,10*ROW('Hygiene Data'!F11)),NA())</f>
        <v>#N/A</v>
      </c>
      <c r="BG17" s="90" t="e">
        <f ca="true">+IF(AND(ISNUMBER(OFFSET('Hygiene Data'!$F$7,0,10*ROW('Hygiene Data'!F11))),'Data Summary'!DV17="Yes"),OFFSET('Hygiene Data'!$F$7,0,10*ROW('Hygiene Data'!F11)),NA())</f>
        <v>#N/A</v>
      </c>
      <c r="BH17" s="90" t="e">
        <f ca="true">+IF(AND(ISNUMBER(OFFSET('Hygiene Data'!$F$9,0,10*ROW('Hygiene Data'!F11))),'Data Summary'!DW17="Yes"),OFFSET('Hygiene Data'!$F$9,0,10*ROW('Hygiene Data'!F11)),NA())</f>
        <v>#N/A</v>
      </c>
      <c r="BI17" s="90" t="e">
        <f ca="true">+IF(AND(ISNUMBER(OFFSET('Hygiene Data'!$G$5,0,10*ROW('Hygiene Data'!G11))),'Data Summary'!DX17="Yes"),OFFSET('Hygiene Data'!$G$5,0,10*ROW('Hygiene Data'!G11)),NA())</f>
        <v>#N/A</v>
      </c>
      <c r="BJ17" s="90" t="e">
        <f ca="true">+IF(AND(ISNUMBER(OFFSET('Hygiene Data'!$G$7,0,10*ROW('Hygiene Data'!G11))),'Data Summary'!DY17="Yes"),OFFSET('Hygiene Data'!$G$7,0,10*ROW('Hygiene Data'!G11)),NA())</f>
        <v>#N/A</v>
      </c>
      <c r="BK17" s="90" t="e">
        <f ca="true">+IF(AND(ISNUMBER(OFFSET('Hygiene Data'!$G$9,0,10*ROW('Hygiene Data'!G11))),'Data Summary'!DZ17="Yes"),OFFSET('Hygiene Data'!$G$9,0,10*ROW('Hygiene Data'!G11)),NA())</f>
        <v>#N/A</v>
      </c>
      <c r="BL17" s="90" t="e">
        <f ca="true">+IF(AND(ISNUMBER(OFFSET('Hygiene Data'!$H$5,0,10*ROW('Hygiene Data'!H11))),'Data Summary'!EA17="Yes"),OFFSET('Hygiene Data'!$H$5,0,10*ROW('Hygiene Data'!H11)),NA())</f>
        <v>#N/A</v>
      </c>
      <c r="BM17" s="90" t="e">
        <f ca="true">+IF(AND(ISNUMBER(OFFSET('Hygiene Data'!$H$7,0,10*ROW('Hygiene Data'!H11))),'Data Summary'!EB17="Yes"),OFFSET('Hygiene Data'!$H$7,0,10*ROW('Hygiene Data'!H11)),NA())</f>
        <v>#N/A</v>
      </c>
      <c r="BN17" s="90" t="e">
        <f ca="true">+IF(AND(ISNUMBER(OFFSET('Hygiene Data'!$H$9,0,10*ROW('Hygiene Data'!H11))),'Data Summary'!EC17="Yes"),OFFSET('Hygiene Data'!$H$9,0,10*ROW('Hygiene Data'!H11)),NA())</f>
        <v>#N/A</v>
      </c>
      <c r="BO17" s="90" t="e">
        <f ca="true">+IF(AND(ISNUMBER(OFFSET('Hygiene Data'!$I$5,0,10*ROW('Hygiene Data'!I11))),'Data Summary'!ED17="Yes"),OFFSET('Hygiene Data'!$I$5,0,10*ROW('Hygiene Data'!I11)),NA())</f>
        <v>#N/A</v>
      </c>
      <c r="BP17" s="90" t="e">
        <f ca="true">+IF(AND(ISNUMBER(OFFSET('Hygiene Data'!$I$7,0,10*ROW('Hygiene Data'!I11))),'Data Summary'!EE17="Yes"),OFFSET('Hygiene Data'!$I$7,0,10*ROW('Hygiene Data'!I11)),NA())</f>
        <v>#N/A</v>
      </c>
      <c r="BQ17" s="90" t="e">
        <f ca="true">+IF(AND(ISNUMBER(OFFSET('Hygiene Data'!$I$9,0,10*ROW('Hygiene Data'!I11))),'Data Summary'!EF17="Yes"),OFFSET('Hygiene Data'!$I$9,0,10*ROW('Hygiene Data'!I11)),NA())</f>
        <v>#N/A</v>
      </c>
    </row>
    <row xmlns:x14ac="http://schemas.microsoft.com/office/spreadsheetml/2009/9/ac" r="18" x14ac:dyDescent="0.2">
      <c r="A18" s="337" t="str">
        <f ca="true">+RIGHT('Data Summary'!A18,LEN('Data Summary'!A18)-9)</f>
        <v>CEN</v>
      </c>
      <c r="B18" s="32" t="str">
        <f ca="true">+IF(ISTEXT('Data Summary'!B18),'Data Summary'!B18,"")</f>
        <v>Census</v>
      </c>
      <c r="C18" s="336">
        <f ca="true">+VALUE('Data Summary'!C18)</f>
        <v>2019</v>
      </c>
      <c r="D18" s="88">
        <f ca="true">+IF(AND(ISNUMBER(OFFSET('Water Data'!$D$4,0,10*ROW('Water Data'!D12))),'Data Summary'!BS18="Yes"),100-OFFSET('Water Data'!$D$4,0,10*ROW('Water Data'!D12)),NA())</f>
        <v>100</v>
      </c>
      <c r="E18" s="88">
        <f ca="true">+IF(AND(ISNUMBER(OFFSET('Water Data'!$D$6,0,10*ROW('Water Data'!D12))),'Data Summary'!BT18="Yes"),OFFSET('Water Data'!$D$6,0,10*ROW('Water Data'!D12)),NA())</f>
        <v>90.280373831775691</v>
      </c>
      <c r="F18" s="88" t="e">
        <f ca="true">+IF(AND(ISNUMBER(OFFSET('Water Data'!$D$9,0,10*ROW('Water Data'!D12))),'Data Summary'!BU18="Yes"),OFFSET('Water Data'!$D$9,0,10*ROW('Water Data'!D12)),NA())</f>
        <v>#N/A</v>
      </c>
      <c r="G18" s="88" t="e">
        <f ca="true">+IF(AND(ISNUMBER(OFFSET('Water Data'!$E$4,0,10*ROW('Water Data'!E12))),'Data Summary'!BV18="Yes"),100-OFFSET('Water Data'!$E$4,0,10*ROW('Water Data'!E12)),NA())</f>
        <v>#N/A</v>
      </c>
      <c r="H18" s="88" t="e">
        <f ca="true">+IF(AND(ISNUMBER(OFFSET('Water Data'!$E$6,0,10*ROW('Water Data'!E12))),'Data Summary'!BW18="Yes"),OFFSET('Water Data'!$E$6,0,10*ROW('Water Data'!E12)),NA())</f>
        <v>#N/A</v>
      </c>
      <c r="I18" s="88" t="e">
        <f ca="true">+IF(AND(ISNUMBER(OFFSET('Water Data'!$E$9,0,10*ROW('Water Data'!E12))),'Data Summary'!BX18="Yes"),OFFSET('Water Data'!$E$9,0,10*ROW('Water Data'!E12)),NA())</f>
        <v>#N/A</v>
      </c>
      <c r="J18" s="88" t="e">
        <f ca="true">+IF(AND(ISNUMBER(OFFSET('Water Data'!$F$4,0,10*ROW('Water Data'!F12))),'Data Summary'!BY18="Yes"),100-OFFSET('Water Data'!$F$4,0,10*ROW('Water Data'!F12)),NA())</f>
        <v>#N/A</v>
      </c>
      <c r="K18" s="88" t="e">
        <f ca="true">+IF(AND(ISNUMBER(OFFSET('Water Data'!$F$6,0,10*ROW('Water Data'!F12))),'Data Summary'!BZ18="Yes"),OFFSET('Water Data'!$F$6,0,10*ROW('Water Data'!F12)),NA())</f>
        <v>#N/A</v>
      </c>
      <c r="L18" s="88" t="e">
        <f ca="true">+IF(AND(ISNUMBER(OFFSET('Water Data'!$F$9,0,10*ROW('Water Data'!F12))),'Data Summary'!CA18="Yes"),OFFSET('Water Data'!$F$9,0,10*ROW('Water Data'!F12)),NA())</f>
        <v>#N/A</v>
      </c>
      <c r="M18" s="88" t="e">
        <f ca="true">+IF(AND(ISNUMBER(OFFSET('Water Data'!$G$4,0,10*ROW('Water Data'!G12))),'Data Summary'!CB18="Yes"),100-OFFSET('Water Data'!$G$4,0,10*ROW('Water Data'!G12)),NA())</f>
        <v>#N/A</v>
      </c>
      <c r="N18" s="88" t="e">
        <f ca="true">+IF(AND(ISNUMBER(OFFSET('Water Data'!$G$6,0,10*ROW('Water Data'!G12))),'Data Summary'!CC18="Yes"),OFFSET('Water Data'!$G$6,0,10*ROW('Water Data'!G12)),NA())</f>
        <v>#N/A</v>
      </c>
      <c r="O18" s="88" t="e">
        <f ca="true">+IF(AND(ISNUMBER(OFFSET('Water Data'!$G$9,0,10*ROW('Water Data'!G12))),'Data Summary'!CD18="Yes"),OFFSET('Water Data'!$G$9,0,10*ROW('Water Data'!G12)),NA())</f>
        <v>#N/A</v>
      </c>
      <c r="P18" s="88" t="e">
        <f ca="true">+IF(AND(ISNUMBER(OFFSET('Water Data'!$H$4,0,10*ROW('Water Data'!H12))),'Data Summary'!CE18="Yes"),100-OFFSET('Water Data'!$H$4,0,10*ROW('Water Data'!H12)),NA())</f>
        <v>#N/A</v>
      </c>
      <c r="Q18" s="88" t="e">
        <f ca="true">+IF(AND(ISNUMBER(OFFSET('Water Data'!$H$6,0,10*ROW('Water Data'!H12))),'Data Summary'!CF18="Yes"),OFFSET('Water Data'!$H$6,0,10*ROW('Water Data'!H12)),NA())</f>
        <v>#N/A</v>
      </c>
      <c r="R18" s="88" t="e">
        <f ca="true">+IF(AND(ISNUMBER(OFFSET('Water Data'!$H$9,0,10*ROW('Water Data'!H12))),'Data Summary'!CG18="Yes"),OFFSET('Water Data'!$H$9,0,10*ROW('Water Data'!H12)),NA())</f>
        <v>#N/A</v>
      </c>
      <c r="S18" s="88" t="e">
        <f ca="true">+IF(AND(ISNUMBER(OFFSET('Water Data'!$I$4,0,10*ROW('Water Data'!I12))),'Data Summary'!CH18="Yes"),100-OFFSET('Water Data'!$I$4,0,10*ROW('Water Data'!I12)),NA())</f>
        <v>#N/A</v>
      </c>
      <c r="T18" s="88" t="e">
        <f ca="true">+IF(AND(ISNUMBER(OFFSET('Water Data'!$I$6,0,10*ROW('Water Data'!I12))),'Data Summary'!CI18="Yes"),OFFSET('Water Data'!$I$6,0,10*ROW('Water Data'!I12)),NA())</f>
        <v>#N/A</v>
      </c>
      <c r="U18" s="88" t="e">
        <f ca="true">+IF(AND(ISNUMBER(OFFSET('Water Data'!$I$9,0,10*ROW('Water Data'!I12))),'Data Summary'!CJ18="Yes"),OFFSET('Water Data'!$I$9,0,10*ROW('Water Data'!I12)),NA())</f>
        <v>#N/A</v>
      </c>
      <c r="V18" s="89" t="e">
        <f ca="true">+IF(AND(ISNUMBER(OFFSET('Sanitation Data'!$D$4,0,10*ROW('Sanitation Data'!D12))),'Data Summary'!CK18="Yes"),100-OFFSET('Sanitation Data'!$D$4,0,10*ROW('Sanitation Data'!D12)),NA())</f>
        <v>#N/A</v>
      </c>
      <c r="W18" s="89" t="e">
        <f ca="true">+IF(AND(ISNUMBER(OFFSET('Sanitation Data'!$D$6,0,10*ROW('Sanitation Data'!D12))),'Data Summary'!CL18="Yes"),OFFSET('Sanitation Data'!$D$6,0,10*ROW('Sanitation Data'!D12)),NA())</f>
        <v>#N/A</v>
      </c>
      <c r="X18" s="89" t="e">
        <f ca="true">+IF(AND(ISNUMBER(OFFSET('Sanitation Data'!$D$10,0,10*ROW('Sanitation Data'!D12))),'Data Summary'!CM18="Yes"),OFFSET('Sanitation Data'!$D$10,0,10*ROW('Sanitation Data'!D12)),NA())</f>
        <v>#N/A</v>
      </c>
      <c r="Y18" s="89" t="e">
        <f ca="true">+IF(AND(ISNUMBER(OFFSET('Sanitation Data'!$D$11,0,10*ROW('Sanitation Data'!D12))),'Data Summary'!CN18="Yes"),OFFSET('Sanitation Data'!$D$11,0,10*ROW('Sanitation Data'!D12)),NA())</f>
        <v>#N/A</v>
      </c>
      <c r="Z18" s="89" t="e">
        <f ca="true">+IF(AND(ISNUMBER(OFFSET('Sanitation Data'!$D$12,0,10*ROW('Sanitation Data'!D12))),'Data Summary'!CO18="Yes"),OFFSET('Sanitation Data'!$D$12,0,10*ROW('Sanitation Data'!D12)),NA())</f>
        <v>#N/A</v>
      </c>
      <c r="AA18" s="89" t="e">
        <f ca="true">+IF(AND(ISNUMBER(OFFSET('Sanitation Data'!$E$4,0,10*ROW('Sanitation Data'!E12))),'Data Summary'!CP18="Yes"),100-OFFSET('Sanitation Data'!$E$4,0,10*ROW('Sanitation Data'!E12)),NA())</f>
        <v>#N/A</v>
      </c>
      <c r="AB18" s="89" t="e">
        <f ca="true">+IF(AND(ISNUMBER(OFFSET('Sanitation Data'!$E$6,0,10*ROW('Sanitation Data'!E12))),'Data Summary'!CQ18="Yes"),OFFSET('Sanitation Data'!$E$6,0,10*ROW('Sanitation Data'!E12)),NA())</f>
        <v>#N/A</v>
      </c>
      <c r="AC18" s="89" t="e">
        <f ca="true">+IF(AND(ISNUMBER(OFFSET('Sanitation Data'!$E$10,0,10*ROW('Sanitation Data'!E12))),'Data Summary'!CR18="Yes"),OFFSET('Sanitation Data'!$E$10,0,10*ROW('Sanitation Data'!E12)),NA())</f>
        <v>#N/A</v>
      </c>
      <c r="AD18" s="89" t="e">
        <f ca="true">+IF(AND(ISNUMBER(OFFSET('Sanitation Data'!$E$11,0,10*ROW('Sanitation Data'!E12))),'Data Summary'!CS18="Yes"),OFFSET('Sanitation Data'!$E$11,0,10*ROW('Sanitation Data'!E12)),NA())</f>
        <v>#N/A</v>
      </c>
      <c r="AE18" s="89" t="e">
        <f ca="true">+IF(AND(ISNUMBER(OFFSET('Sanitation Data'!$E$12,0,10*ROW('Sanitation Data'!E12))),'Data Summary'!CT18="Yes"),OFFSET('Sanitation Data'!$E$12,0,10*ROW('Sanitation Data'!E12)),NA())</f>
        <v>#N/A</v>
      </c>
      <c r="AF18" s="89" t="e">
        <f ca="true">+IF(AND(ISNUMBER(OFFSET('Sanitation Data'!$F$4,0,10*ROW('Sanitation Data'!F12))),'Data Summary'!CU18="Yes"),100-OFFSET('Sanitation Data'!$F$4,0,10*ROW('Sanitation Data'!F12)),NA())</f>
        <v>#N/A</v>
      </c>
      <c r="AG18" s="89" t="e">
        <f ca="true">+IF(AND(ISNUMBER(OFFSET('Sanitation Data'!$F$6,0,10*ROW('Sanitation Data'!F12))),'Data Summary'!CV18="Yes"),OFFSET('Sanitation Data'!$F$6,0,10*ROW('Sanitation Data'!F12)),NA())</f>
        <v>#N/A</v>
      </c>
      <c r="AH18" s="89" t="e">
        <f ca="true">+IF(AND(ISNUMBER(OFFSET('Sanitation Data'!$F$10,0,10*ROW('Sanitation Data'!F12))),'Data Summary'!CW18="Yes"),OFFSET('Sanitation Data'!$F$10,0,10*ROW('Sanitation Data'!F12)),NA())</f>
        <v>#N/A</v>
      </c>
      <c r="AI18" s="89" t="e">
        <f ca="true">+IF(AND(ISNUMBER(OFFSET('Sanitation Data'!$F$11,0,10*ROW('Sanitation Data'!F12))),'Data Summary'!CX18="Yes"),OFFSET('Sanitation Data'!$F$11,0,10*ROW('Sanitation Data'!F12)),NA())</f>
        <v>#N/A</v>
      </c>
      <c r="AJ18" s="89" t="e">
        <f ca="true">+IF(AND(ISNUMBER(OFFSET('Sanitation Data'!$F$12,0,10*ROW('Sanitation Data'!F12))),'Data Summary'!CY18="Yes"),OFFSET('Sanitation Data'!$F$12,0,10*ROW('Sanitation Data'!F12)),NA())</f>
        <v>#N/A</v>
      </c>
      <c r="AK18" s="89" t="e">
        <f ca="true">+IF(AND(ISNUMBER(OFFSET('Sanitation Data'!$G$4,0,10*ROW('Sanitation Data'!G12))),'Data Summary'!CZ18="Yes"),100-OFFSET('Sanitation Data'!$G$4,0,10*ROW('Sanitation Data'!G12)),NA())</f>
        <v>#N/A</v>
      </c>
      <c r="AL18" s="89" t="e">
        <f ca="true">+IF(AND(ISNUMBER(OFFSET('Sanitation Data'!$G$6,0,10*ROW('Sanitation Data'!G12))),'Data Summary'!DA18="Yes"),OFFSET('Sanitation Data'!$G$6,0,10*ROW('Sanitation Data'!G12)),NA())</f>
        <v>#N/A</v>
      </c>
      <c r="AM18" s="89" t="e">
        <f ca="true">+IF(AND(ISNUMBER(OFFSET('Sanitation Data'!$G$10,0,10*ROW('Sanitation Data'!G12))),'Data Summary'!DB18="Yes"),OFFSET('Sanitation Data'!$G$10,0,10*ROW('Sanitation Data'!G12)),NA())</f>
        <v>#N/A</v>
      </c>
      <c r="AN18" s="89" t="e">
        <f ca="true">+IF(AND(ISNUMBER(OFFSET('Sanitation Data'!$G$11,0,10*ROW('Sanitation Data'!G12))),'Data Summary'!DC18="Yes"),OFFSET('Sanitation Data'!$G$11,0,10*ROW('Sanitation Data'!G12)),NA())</f>
        <v>#N/A</v>
      </c>
      <c r="AO18" s="89" t="e">
        <f ca="true">+IF(AND(ISNUMBER(OFFSET('Sanitation Data'!$G$12,0,10*ROW('Sanitation Data'!G12))),'Data Summary'!DD18="Yes"),OFFSET('Sanitation Data'!$G$12,0,10*ROW('Sanitation Data'!G12)),NA())</f>
        <v>#N/A</v>
      </c>
      <c r="AP18" s="89" t="e">
        <f ca="true">+IF(AND(ISNUMBER(OFFSET('Sanitation Data'!$H$4,0,10*ROW('Sanitation Data'!H12))),'Data Summary'!DE18="Yes"),100-OFFSET('Sanitation Data'!$H$4,0,10*ROW('Sanitation Data'!H12)),NA())</f>
        <v>#N/A</v>
      </c>
      <c r="AQ18" s="89" t="e">
        <f ca="true">+IF(AND(ISNUMBER(OFFSET('Sanitation Data'!$H$6,0,10*ROW('Sanitation Data'!H12))),'Data Summary'!DF18="Yes"),OFFSET('Sanitation Data'!$H$6,0,10*ROW('Sanitation Data'!H12)),NA())</f>
        <v>#N/A</v>
      </c>
      <c r="AR18" s="89" t="e">
        <f ca="true">+IF(AND(ISNUMBER(OFFSET('Sanitation Data'!$H$10,0,10*ROW('Sanitation Data'!H12))),'Data Summary'!DG18="Yes"),OFFSET('Sanitation Data'!$H$10,0,10*ROW('Sanitation Data'!H12)),NA())</f>
        <v>#N/A</v>
      </c>
      <c r="AS18" s="89" t="e">
        <f ca="true">+IF(AND(ISNUMBER(OFFSET('Sanitation Data'!$H$11,0,10*ROW('Sanitation Data'!H12))),'Data Summary'!DH18="Yes"),OFFSET('Sanitation Data'!$H$11,0,10*ROW('Sanitation Data'!H12)),NA())</f>
        <v>#N/A</v>
      </c>
      <c r="AT18" s="89" t="e">
        <f ca="true">+IF(AND(ISNUMBER(OFFSET('Sanitation Data'!$H$12,0,10*ROW('Sanitation Data'!H12))),'Data Summary'!DI18="Yes"),OFFSET('Sanitation Data'!$H$12,0,10*ROW('Sanitation Data'!H12)),NA())</f>
        <v>#N/A</v>
      </c>
      <c r="AU18" s="89" t="e">
        <f ca="true">+IF(AND(ISNUMBER(OFFSET('Sanitation Data'!$I$4,0,10*ROW('Sanitation Data'!I12))),'Data Summary'!DJ18="Yes"),100-OFFSET('Sanitation Data'!$I$4,0,10*ROW('Sanitation Data'!I12)),NA())</f>
        <v>#N/A</v>
      </c>
      <c r="AV18" s="89" t="e">
        <f ca="true">+IF(AND(ISNUMBER(OFFSET('Sanitation Data'!$I$6,0,10*ROW('Sanitation Data'!I12))),'Data Summary'!DK18="Yes"),OFFSET('Sanitation Data'!$I$6,0,10*ROW('Sanitation Data'!I12)),NA())</f>
        <v>#N/A</v>
      </c>
      <c r="AW18" s="89" t="e">
        <f ca="true">+IF(AND(ISNUMBER(OFFSET('Sanitation Data'!$I$10,0,10*ROW('Sanitation Data'!I12))),'Data Summary'!DL18="Yes"),OFFSET('Sanitation Data'!$I$10,0,10*ROW('Sanitation Data'!I12)),NA())</f>
        <v>#N/A</v>
      </c>
      <c r="AX18" s="89" t="e">
        <f ca="true">+IF(AND(ISNUMBER(OFFSET('Sanitation Data'!$I$11,0,10*ROW('Sanitation Data'!I12))),'Data Summary'!DM18="Yes"),OFFSET('Sanitation Data'!$I$11,0,10*ROW('Sanitation Data'!I12)),NA())</f>
        <v>#N/A</v>
      </c>
      <c r="AY18" s="89" t="e">
        <f ca="true">+IF(AND(ISNUMBER(OFFSET('Sanitation Data'!$I$12,0,10*ROW('Sanitation Data'!I12))),'Data Summary'!DN18="Yes"),OFFSET('Sanitation Data'!$I$12,0,10*ROW('Sanitation Data'!I12)),NA())</f>
        <v>#N/A</v>
      </c>
      <c r="AZ18" s="90" t="e">
        <f ca="true">+IF(AND(ISNUMBER(OFFSET('Hygiene Data'!$D$5,0,10*ROW('Hygiene Data'!D12))),'Data Summary'!DO18="Yes"),OFFSET('Hygiene Data'!$D$5,0,10*ROW('Hygiene Data'!D12)),NA())</f>
        <v>#N/A</v>
      </c>
      <c r="BA18" s="90" t="e">
        <f ca="true">+IF(AND(ISNUMBER(OFFSET('Hygiene Data'!$D$7,0,10*ROW('Hygiene Data'!D12))),'Data Summary'!DP18="Yes"),OFFSET('Hygiene Data'!$D$7,0,10*ROW('Hygiene Data'!D12)),NA())</f>
        <v>#N/A</v>
      </c>
      <c r="BB18" s="90" t="e">
        <f ca="true">+IF(AND(ISNUMBER(OFFSET('Hygiene Data'!$D$9,0,10*ROW('Hygiene Data'!D12))),'Data Summary'!DQ18="Yes"),OFFSET('Hygiene Data'!$D$9,0,10*ROW('Hygiene Data'!D12)),NA())</f>
        <v>#N/A</v>
      </c>
      <c r="BC18" s="90" t="e">
        <f ca="true">+IF(AND(ISNUMBER(OFFSET('Hygiene Data'!$E$5,0,10*ROW('Hygiene Data'!E12))),'Data Summary'!DR18="Yes"),OFFSET('Hygiene Data'!$E$5,0,10*ROW('Hygiene Data'!E12)),NA())</f>
        <v>#N/A</v>
      </c>
      <c r="BD18" s="90" t="e">
        <f ca="true">+IF(AND(ISNUMBER(OFFSET('Hygiene Data'!$E$7,0,10*ROW('Hygiene Data'!E12))),'Data Summary'!DS18="Yes"),OFFSET('Hygiene Data'!$E$7,0,10*ROW('Hygiene Data'!E12)),NA())</f>
        <v>#N/A</v>
      </c>
      <c r="BE18" s="90" t="e">
        <f ca="true">+IF(AND(ISNUMBER(OFFSET('Hygiene Data'!$E$9,0,10*ROW('Hygiene Data'!E12))),'Data Summary'!DT18="Yes"),OFFSET('Hygiene Data'!$E$9,0,10*ROW('Hygiene Data'!E12)),NA())</f>
        <v>#N/A</v>
      </c>
      <c r="BF18" s="90" t="e">
        <f ca="true">+IF(AND(ISNUMBER(OFFSET('Hygiene Data'!$F$5,0,10*ROW('Hygiene Data'!F12))),'Data Summary'!DU18="Yes"),OFFSET('Hygiene Data'!$F$5,0,10*ROW('Hygiene Data'!F12)),NA())</f>
        <v>#N/A</v>
      </c>
      <c r="BG18" s="90" t="e">
        <f ca="true">+IF(AND(ISNUMBER(OFFSET('Hygiene Data'!$F$7,0,10*ROW('Hygiene Data'!F12))),'Data Summary'!DV18="Yes"),OFFSET('Hygiene Data'!$F$7,0,10*ROW('Hygiene Data'!F12)),NA())</f>
        <v>#N/A</v>
      </c>
      <c r="BH18" s="90" t="e">
        <f ca="true">+IF(AND(ISNUMBER(OFFSET('Hygiene Data'!$F$9,0,10*ROW('Hygiene Data'!F12))),'Data Summary'!DW18="Yes"),OFFSET('Hygiene Data'!$F$9,0,10*ROW('Hygiene Data'!F12)),NA())</f>
        <v>#N/A</v>
      </c>
      <c r="BI18" s="90" t="e">
        <f ca="true">+IF(AND(ISNUMBER(OFFSET('Hygiene Data'!$G$5,0,10*ROW('Hygiene Data'!G12))),'Data Summary'!DX18="Yes"),OFFSET('Hygiene Data'!$G$5,0,10*ROW('Hygiene Data'!G12)),NA())</f>
        <v>#N/A</v>
      </c>
      <c r="BJ18" s="90" t="e">
        <f ca="true">+IF(AND(ISNUMBER(OFFSET('Hygiene Data'!$G$7,0,10*ROW('Hygiene Data'!G12))),'Data Summary'!DY18="Yes"),OFFSET('Hygiene Data'!$G$7,0,10*ROW('Hygiene Data'!G12)),NA())</f>
        <v>#N/A</v>
      </c>
      <c r="BK18" s="90" t="e">
        <f ca="true">+IF(AND(ISNUMBER(OFFSET('Hygiene Data'!$G$9,0,10*ROW('Hygiene Data'!G12))),'Data Summary'!DZ18="Yes"),OFFSET('Hygiene Data'!$G$9,0,10*ROW('Hygiene Data'!G12)),NA())</f>
        <v>#N/A</v>
      </c>
      <c r="BL18" s="90" t="e">
        <f ca="true">+IF(AND(ISNUMBER(OFFSET('Hygiene Data'!$H$5,0,10*ROW('Hygiene Data'!H12))),'Data Summary'!EA18="Yes"),OFFSET('Hygiene Data'!$H$5,0,10*ROW('Hygiene Data'!H12)),NA())</f>
        <v>#N/A</v>
      </c>
      <c r="BM18" s="90" t="e">
        <f ca="true">+IF(AND(ISNUMBER(OFFSET('Hygiene Data'!$H$7,0,10*ROW('Hygiene Data'!H12))),'Data Summary'!EB18="Yes"),OFFSET('Hygiene Data'!$H$7,0,10*ROW('Hygiene Data'!H12)),NA())</f>
        <v>#N/A</v>
      </c>
      <c r="BN18" s="90" t="e">
        <f ca="true">+IF(AND(ISNUMBER(OFFSET('Hygiene Data'!$H$9,0,10*ROW('Hygiene Data'!H12))),'Data Summary'!EC18="Yes"),OFFSET('Hygiene Data'!$H$9,0,10*ROW('Hygiene Data'!H12)),NA())</f>
        <v>#N/A</v>
      </c>
      <c r="BO18" s="90" t="e">
        <f ca="true">+IF(AND(ISNUMBER(OFFSET('Hygiene Data'!$I$5,0,10*ROW('Hygiene Data'!I12))),'Data Summary'!ED18="Yes"),OFFSET('Hygiene Data'!$I$5,0,10*ROW('Hygiene Data'!I12)),NA())</f>
        <v>#N/A</v>
      </c>
      <c r="BP18" s="90" t="e">
        <f ca="true">+IF(AND(ISNUMBER(OFFSET('Hygiene Data'!$I$7,0,10*ROW('Hygiene Data'!I12))),'Data Summary'!EE18="Yes"),OFFSET('Hygiene Data'!$I$7,0,10*ROW('Hygiene Data'!I12)),NA())</f>
        <v>#N/A</v>
      </c>
      <c r="BQ18" s="90" t="e">
        <f ca="true">+IF(AND(ISNUMBER(OFFSET('Hygiene Data'!$I$9,0,10*ROW('Hygiene Data'!I12))),'Data Summary'!EF18="Yes"),OFFSET('Hygiene Data'!$I$9,0,10*ROW('Hygiene Data'!I12)),NA())</f>
        <v>#N/A</v>
      </c>
    </row>
    <row xmlns:x14ac="http://schemas.microsoft.com/office/spreadsheetml/2009/9/ac" r="19" x14ac:dyDescent="0.2">
      <c r="A19" s="337" t="str">
        <f ca="true">+RIGHT('Data Summary'!A19,LEN('Data Summary'!A19)-9)</f>
        <v>UIS</v>
      </c>
      <c r="B19" s="32" t="str">
        <f ca="true">+IF(ISTEXT('Data Summary'!B19),'Data Summary'!B19,"")</f>
        <v>Other</v>
      </c>
      <c r="C19" s="336">
        <f ca="true">+VALUE('Data Summary'!C19)</f>
        <v>2020</v>
      </c>
      <c r="D19" s="88" t="e">
        <f ca="true">+IF(AND(ISNUMBER(OFFSET('Water Data'!$D$4,0,10*ROW('Water Data'!D13))),'Data Summary'!BS19="Yes"),100-OFFSET('Water Data'!$D$4,0,10*ROW('Water Data'!D13)),NA())</f>
        <v>#N/A</v>
      </c>
      <c r="E19" s="88" t="e">
        <f ca="true">+IF(AND(ISNUMBER(OFFSET('Water Data'!$D$6,0,10*ROW('Water Data'!D13))),'Data Summary'!BT19="Yes"),OFFSET('Water Data'!$D$6,0,10*ROW('Water Data'!D13)),NA())</f>
        <v>#N/A</v>
      </c>
      <c r="F19" s="88">
        <f ca="true">+IF(AND(ISNUMBER(OFFSET('Water Data'!$D$9,0,10*ROW('Water Data'!D13))),'Data Summary'!BU19="Yes"),OFFSET('Water Data'!$D$9,0,10*ROW('Water Data'!D13)),NA())</f>
        <v>82.525021017254545</v>
      </c>
      <c r="G19" s="88" t="e">
        <f ca="true">+IF(AND(ISNUMBER(OFFSET('Water Data'!$E$4,0,10*ROW('Water Data'!E13))),'Data Summary'!BV19="Yes"),100-OFFSET('Water Data'!$E$4,0,10*ROW('Water Data'!E13)),NA())</f>
        <v>#N/A</v>
      </c>
      <c r="H19" s="88" t="e">
        <f ca="true">+IF(AND(ISNUMBER(OFFSET('Water Data'!$E$6,0,10*ROW('Water Data'!E13))),'Data Summary'!BW19="Yes"),OFFSET('Water Data'!$E$6,0,10*ROW('Water Data'!E13)),NA())</f>
        <v>#N/A</v>
      </c>
      <c r="I19" s="88" t="e">
        <f ca="true">+IF(AND(ISNUMBER(OFFSET('Water Data'!$E$9,0,10*ROW('Water Data'!E13))),'Data Summary'!BX19="Yes"),OFFSET('Water Data'!$E$9,0,10*ROW('Water Data'!E13)),NA())</f>
        <v>#N/A</v>
      </c>
      <c r="J19" s="88" t="e">
        <f ca="true">+IF(AND(ISNUMBER(OFFSET('Water Data'!$F$4,0,10*ROW('Water Data'!F13))),'Data Summary'!BY19="Yes"),100-OFFSET('Water Data'!$F$4,0,10*ROW('Water Data'!F13)),NA())</f>
        <v>#N/A</v>
      </c>
      <c r="K19" s="88" t="e">
        <f ca="true">+IF(AND(ISNUMBER(OFFSET('Water Data'!$F$6,0,10*ROW('Water Data'!F13))),'Data Summary'!BZ19="Yes"),OFFSET('Water Data'!$F$6,0,10*ROW('Water Data'!F13)),NA())</f>
        <v>#N/A</v>
      </c>
      <c r="L19" s="88" t="e">
        <f ca="true">+IF(AND(ISNUMBER(OFFSET('Water Data'!$F$9,0,10*ROW('Water Data'!F13))),'Data Summary'!CA19="Yes"),OFFSET('Water Data'!$F$9,0,10*ROW('Water Data'!F13)),NA())</f>
        <v>#N/A</v>
      </c>
      <c r="M19" s="88" t="e">
        <f ca="true">+IF(AND(ISNUMBER(OFFSET('Water Data'!$G$4,0,10*ROW('Water Data'!G13))),'Data Summary'!CB19="Yes"),100-OFFSET('Water Data'!$G$4,0,10*ROW('Water Data'!G13)),NA())</f>
        <v>#N/A</v>
      </c>
      <c r="N19" s="88" t="e">
        <f ca="true">+IF(AND(ISNUMBER(OFFSET('Water Data'!$G$6,0,10*ROW('Water Data'!G13))),'Data Summary'!CC19="Yes"),OFFSET('Water Data'!$G$6,0,10*ROW('Water Data'!G13)),NA())</f>
        <v>#N/A</v>
      </c>
      <c r="O19" s="88" t="e">
        <f ca="true">+IF(AND(ISNUMBER(OFFSET('Water Data'!$G$9,0,10*ROW('Water Data'!G13))),'Data Summary'!CD19="Yes"),OFFSET('Water Data'!$G$9,0,10*ROW('Water Data'!G13)),NA())</f>
        <v>#N/A</v>
      </c>
      <c r="P19" s="88" t="e">
        <f ca="true">+IF(AND(ISNUMBER(OFFSET('Water Data'!$H$4,0,10*ROW('Water Data'!H13))),'Data Summary'!CE19="Yes"),100-OFFSET('Water Data'!$H$4,0,10*ROW('Water Data'!H13)),NA())</f>
        <v>#N/A</v>
      </c>
      <c r="Q19" s="88" t="e">
        <f ca="true">+IF(AND(ISNUMBER(OFFSET('Water Data'!$H$6,0,10*ROW('Water Data'!H13))),'Data Summary'!CF19="Yes"),OFFSET('Water Data'!$H$6,0,10*ROW('Water Data'!H13)),NA())</f>
        <v>#N/A</v>
      </c>
      <c r="R19" s="88">
        <f ca="true">+IF(AND(ISNUMBER(OFFSET('Water Data'!$H$9,0,10*ROW('Water Data'!H13))),'Data Summary'!CG19="Yes"),OFFSET('Water Data'!$H$9,0,10*ROW('Water Data'!H13)),NA())</f>
        <v>81.95</v>
      </c>
      <c r="S19" s="88" t="e">
        <f ca="true">+IF(AND(ISNUMBER(OFFSET('Water Data'!$I$4,0,10*ROW('Water Data'!I13))),'Data Summary'!CH19="Yes"),100-OFFSET('Water Data'!$I$4,0,10*ROW('Water Data'!I13)),NA())</f>
        <v>#N/A</v>
      </c>
      <c r="T19" s="88" t="e">
        <f ca="true">+IF(AND(ISNUMBER(OFFSET('Water Data'!$I$6,0,10*ROW('Water Data'!I13))),'Data Summary'!CI19="Yes"),OFFSET('Water Data'!$I$6,0,10*ROW('Water Data'!I13)),NA())</f>
        <v>#N/A</v>
      </c>
      <c r="U19" s="88">
        <f ca="true">+IF(AND(ISNUMBER(OFFSET('Water Data'!$I$9,0,10*ROW('Water Data'!I13))),'Data Summary'!CJ19="Yes"),OFFSET('Water Data'!$I$9,0,10*ROW('Water Data'!I13)),NA())</f>
        <v>82.88</v>
      </c>
      <c r="V19" s="89" t="e">
        <f ca="true">+IF(AND(ISNUMBER(OFFSET('Sanitation Data'!$D$4,0,10*ROW('Sanitation Data'!D13))),'Data Summary'!CK19="Yes"),100-OFFSET('Sanitation Data'!$D$4,0,10*ROW('Sanitation Data'!D13)),NA())</f>
        <v>#N/A</v>
      </c>
      <c r="W19" s="89" t="e">
        <f ca="true">+IF(AND(ISNUMBER(OFFSET('Sanitation Data'!$D$6,0,10*ROW('Sanitation Data'!D13))),'Data Summary'!CL19="Yes"),OFFSET('Sanitation Data'!$D$6,0,10*ROW('Sanitation Data'!D13)),NA())</f>
        <v>#N/A</v>
      </c>
      <c r="X19" s="89" t="e">
        <f ca="true">+IF(AND(ISNUMBER(OFFSET('Sanitation Data'!$D$10,0,10*ROW('Sanitation Data'!D13))),'Data Summary'!CM19="Yes"),OFFSET('Sanitation Data'!$D$10,0,10*ROW('Sanitation Data'!D13)),NA())</f>
        <v>#N/A</v>
      </c>
      <c r="Y19" s="89" t="e">
        <f ca="true">+IF(AND(ISNUMBER(OFFSET('Sanitation Data'!$D$11,0,10*ROW('Sanitation Data'!D13))),'Data Summary'!CN19="Yes"),OFFSET('Sanitation Data'!$D$11,0,10*ROW('Sanitation Data'!D13)),NA())</f>
        <v>#N/A</v>
      </c>
      <c r="Z19" s="89">
        <f ca="true">+IF(AND(ISNUMBER(OFFSET('Sanitation Data'!$D$12,0,10*ROW('Sanitation Data'!D13))),'Data Summary'!CO19="Yes"),OFFSET('Sanitation Data'!$D$12,0,10*ROW('Sanitation Data'!D13)),NA())</f>
        <v>87.13</v>
      </c>
      <c r="AA19" s="89" t="e">
        <f ca="true">+IF(AND(ISNUMBER(OFFSET('Sanitation Data'!$E$4,0,10*ROW('Sanitation Data'!E13))),'Data Summary'!CP19="Yes"),100-OFFSET('Sanitation Data'!$E$4,0,10*ROW('Sanitation Data'!E13)),NA())</f>
        <v>#N/A</v>
      </c>
      <c r="AB19" s="89" t="e">
        <f ca="true">+IF(AND(ISNUMBER(OFFSET('Sanitation Data'!$E$6,0,10*ROW('Sanitation Data'!E13))),'Data Summary'!CQ19="Yes"),OFFSET('Sanitation Data'!$E$6,0,10*ROW('Sanitation Data'!E13)),NA())</f>
        <v>#N/A</v>
      </c>
      <c r="AC19" s="89" t="e">
        <f ca="true">+IF(AND(ISNUMBER(OFFSET('Sanitation Data'!$E$10,0,10*ROW('Sanitation Data'!E13))),'Data Summary'!CR19="Yes"),OFFSET('Sanitation Data'!$E$10,0,10*ROW('Sanitation Data'!E13)),NA())</f>
        <v>#N/A</v>
      </c>
      <c r="AD19" s="89" t="e">
        <f ca="true">+IF(AND(ISNUMBER(OFFSET('Sanitation Data'!$E$11,0,10*ROW('Sanitation Data'!E13))),'Data Summary'!CS19="Yes"),OFFSET('Sanitation Data'!$E$11,0,10*ROW('Sanitation Data'!E13)),NA())</f>
        <v>#N/A</v>
      </c>
      <c r="AE19" s="89" t="e">
        <f ca="true">+IF(AND(ISNUMBER(OFFSET('Sanitation Data'!$E$12,0,10*ROW('Sanitation Data'!E13))),'Data Summary'!CT19="Yes"),OFFSET('Sanitation Data'!$E$12,0,10*ROW('Sanitation Data'!E13)),NA())</f>
        <v>#N/A</v>
      </c>
      <c r="AF19" s="89" t="e">
        <f ca="true">+IF(AND(ISNUMBER(OFFSET('Sanitation Data'!$F$4,0,10*ROW('Sanitation Data'!F13))),'Data Summary'!CU19="Yes"),100-OFFSET('Sanitation Data'!$F$4,0,10*ROW('Sanitation Data'!F13)),NA())</f>
        <v>#N/A</v>
      </c>
      <c r="AG19" s="89" t="e">
        <f ca="true">+IF(AND(ISNUMBER(OFFSET('Sanitation Data'!$F$6,0,10*ROW('Sanitation Data'!F13))),'Data Summary'!CV19="Yes"),OFFSET('Sanitation Data'!$F$6,0,10*ROW('Sanitation Data'!F13)),NA())</f>
        <v>#N/A</v>
      </c>
      <c r="AH19" s="89" t="e">
        <f ca="true">+IF(AND(ISNUMBER(OFFSET('Sanitation Data'!$F$10,0,10*ROW('Sanitation Data'!F13))),'Data Summary'!CW19="Yes"),OFFSET('Sanitation Data'!$F$10,0,10*ROW('Sanitation Data'!F13)),NA())</f>
        <v>#N/A</v>
      </c>
      <c r="AI19" s="89" t="e">
        <f ca="true">+IF(AND(ISNUMBER(OFFSET('Sanitation Data'!$F$11,0,10*ROW('Sanitation Data'!F13))),'Data Summary'!CX19="Yes"),OFFSET('Sanitation Data'!$F$11,0,10*ROW('Sanitation Data'!F13)),NA())</f>
        <v>#N/A</v>
      </c>
      <c r="AJ19" s="89" t="e">
        <f ca="true">+IF(AND(ISNUMBER(OFFSET('Sanitation Data'!$F$12,0,10*ROW('Sanitation Data'!F13))),'Data Summary'!CY19="Yes"),OFFSET('Sanitation Data'!$F$12,0,10*ROW('Sanitation Data'!F13)),NA())</f>
        <v>#N/A</v>
      </c>
      <c r="AK19" s="89" t="e">
        <f ca="true">+IF(AND(ISNUMBER(OFFSET('Sanitation Data'!$G$4,0,10*ROW('Sanitation Data'!G13))),'Data Summary'!CZ19="Yes"),100-OFFSET('Sanitation Data'!$G$4,0,10*ROW('Sanitation Data'!G13)),NA())</f>
        <v>#N/A</v>
      </c>
      <c r="AL19" s="89" t="e">
        <f ca="true">+IF(AND(ISNUMBER(OFFSET('Sanitation Data'!$G$6,0,10*ROW('Sanitation Data'!G13))),'Data Summary'!DA19="Yes"),OFFSET('Sanitation Data'!$G$6,0,10*ROW('Sanitation Data'!G13)),NA())</f>
        <v>#N/A</v>
      </c>
      <c r="AM19" s="89" t="e">
        <f ca="true">+IF(AND(ISNUMBER(OFFSET('Sanitation Data'!$G$10,0,10*ROW('Sanitation Data'!G13))),'Data Summary'!DB19="Yes"),OFFSET('Sanitation Data'!$G$10,0,10*ROW('Sanitation Data'!G13)),NA())</f>
        <v>#N/A</v>
      </c>
      <c r="AN19" s="89" t="e">
        <f ca="true">+IF(AND(ISNUMBER(OFFSET('Sanitation Data'!$G$11,0,10*ROW('Sanitation Data'!G13))),'Data Summary'!DC19="Yes"),OFFSET('Sanitation Data'!$G$11,0,10*ROW('Sanitation Data'!G13)),NA())</f>
        <v>#N/A</v>
      </c>
      <c r="AO19" s="89" t="e">
        <f ca="true">+IF(AND(ISNUMBER(OFFSET('Sanitation Data'!$G$12,0,10*ROW('Sanitation Data'!G13))),'Data Summary'!DD19="Yes"),OFFSET('Sanitation Data'!$G$12,0,10*ROW('Sanitation Data'!G13)),NA())</f>
        <v>#N/A</v>
      </c>
      <c r="AP19" s="89" t="e">
        <f ca="true">+IF(AND(ISNUMBER(OFFSET('Sanitation Data'!$H$4,0,10*ROW('Sanitation Data'!H13))),'Data Summary'!DE19="Yes"),100-OFFSET('Sanitation Data'!$H$4,0,10*ROW('Sanitation Data'!H13)),NA())</f>
        <v>#N/A</v>
      </c>
      <c r="AQ19" s="89" t="e">
        <f ca="true">+IF(AND(ISNUMBER(OFFSET('Sanitation Data'!$H$6,0,10*ROW('Sanitation Data'!H13))),'Data Summary'!DF19="Yes"),OFFSET('Sanitation Data'!$H$6,0,10*ROW('Sanitation Data'!H13)),NA())</f>
        <v>#N/A</v>
      </c>
      <c r="AR19" s="89" t="e">
        <f ca="true">+IF(AND(ISNUMBER(OFFSET('Sanitation Data'!$H$10,0,10*ROW('Sanitation Data'!H13))),'Data Summary'!DG19="Yes"),OFFSET('Sanitation Data'!$H$10,0,10*ROW('Sanitation Data'!H13)),NA())</f>
        <v>#N/A</v>
      </c>
      <c r="AS19" s="89" t="e">
        <f ca="true">+IF(AND(ISNUMBER(OFFSET('Sanitation Data'!$H$11,0,10*ROW('Sanitation Data'!H13))),'Data Summary'!DH19="Yes"),OFFSET('Sanitation Data'!$H$11,0,10*ROW('Sanitation Data'!H13)),NA())</f>
        <v>#N/A</v>
      </c>
      <c r="AT19" s="89">
        <f ca="true">+IF(AND(ISNUMBER(OFFSET('Sanitation Data'!$H$12,0,10*ROW('Sanitation Data'!H13))),'Data Summary'!DI19="Yes"),OFFSET('Sanitation Data'!$H$12,0,10*ROW('Sanitation Data'!H13)),NA())</f>
        <v>87.13</v>
      </c>
      <c r="AU19" s="89" t="e">
        <f ca="true">+IF(AND(ISNUMBER(OFFSET('Sanitation Data'!$I$4,0,10*ROW('Sanitation Data'!I13))),'Data Summary'!DJ19="Yes"),100-OFFSET('Sanitation Data'!$I$4,0,10*ROW('Sanitation Data'!I13)),NA())</f>
        <v>#N/A</v>
      </c>
      <c r="AV19" s="89" t="e">
        <f ca="true">+IF(AND(ISNUMBER(OFFSET('Sanitation Data'!$I$6,0,10*ROW('Sanitation Data'!I13))),'Data Summary'!DK19="Yes"),OFFSET('Sanitation Data'!$I$6,0,10*ROW('Sanitation Data'!I13)),NA())</f>
        <v>#N/A</v>
      </c>
      <c r="AW19" s="89" t="e">
        <f ca="true">+IF(AND(ISNUMBER(OFFSET('Sanitation Data'!$I$10,0,10*ROW('Sanitation Data'!I13))),'Data Summary'!DL19="Yes"),OFFSET('Sanitation Data'!$I$10,0,10*ROW('Sanitation Data'!I13)),NA())</f>
        <v>#N/A</v>
      </c>
      <c r="AX19" s="89" t="e">
        <f ca="true">+IF(AND(ISNUMBER(OFFSET('Sanitation Data'!$I$11,0,10*ROW('Sanitation Data'!I13))),'Data Summary'!DM19="Yes"),OFFSET('Sanitation Data'!$I$11,0,10*ROW('Sanitation Data'!I13)),NA())</f>
        <v>#N/A</v>
      </c>
      <c r="AY19" s="89" t="e">
        <f ca="true">+IF(AND(ISNUMBER(OFFSET('Sanitation Data'!$I$12,0,10*ROW('Sanitation Data'!I13))),'Data Summary'!DN19="Yes"),OFFSET('Sanitation Data'!$I$12,0,10*ROW('Sanitation Data'!I13)),NA())</f>
        <v>#N/A</v>
      </c>
      <c r="AZ19" s="90" t="e">
        <f ca="true">+IF(AND(ISNUMBER(OFFSET('Hygiene Data'!$D$5,0,10*ROW('Hygiene Data'!D13))),'Data Summary'!DO19="Yes"),OFFSET('Hygiene Data'!$D$5,0,10*ROW('Hygiene Data'!D13)),NA())</f>
        <v>#N/A</v>
      </c>
      <c r="BA19" s="90" t="e">
        <f ca="true">+IF(AND(ISNUMBER(OFFSET('Hygiene Data'!$D$7,0,10*ROW('Hygiene Data'!D13))),'Data Summary'!DP19="Yes"),OFFSET('Hygiene Data'!$D$7,0,10*ROW('Hygiene Data'!D13)),NA())</f>
        <v>#N/A</v>
      </c>
      <c r="BB19" s="90" t="e">
        <f ca="true">+IF(AND(ISNUMBER(OFFSET('Hygiene Data'!$D$9,0,10*ROW('Hygiene Data'!D13))),'Data Summary'!DQ19="Yes"),OFFSET('Hygiene Data'!$D$9,0,10*ROW('Hygiene Data'!D13)),NA())</f>
        <v>#N/A</v>
      </c>
      <c r="BC19" s="90" t="e">
        <f ca="true">+IF(AND(ISNUMBER(OFFSET('Hygiene Data'!$E$5,0,10*ROW('Hygiene Data'!E13))),'Data Summary'!DR19="Yes"),OFFSET('Hygiene Data'!$E$5,0,10*ROW('Hygiene Data'!E13)),NA())</f>
        <v>#N/A</v>
      </c>
      <c r="BD19" s="90" t="e">
        <f ca="true">+IF(AND(ISNUMBER(OFFSET('Hygiene Data'!$E$7,0,10*ROW('Hygiene Data'!E13))),'Data Summary'!DS19="Yes"),OFFSET('Hygiene Data'!$E$7,0,10*ROW('Hygiene Data'!E13)),NA())</f>
        <v>#N/A</v>
      </c>
      <c r="BE19" s="90" t="e">
        <f ca="true">+IF(AND(ISNUMBER(OFFSET('Hygiene Data'!$E$9,0,10*ROW('Hygiene Data'!E13))),'Data Summary'!DT19="Yes"),OFFSET('Hygiene Data'!$E$9,0,10*ROW('Hygiene Data'!E13)),NA())</f>
        <v>#N/A</v>
      </c>
      <c r="BF19" s="90" t="e">
        <f ca="true">+IF(AND(ISNUMBER(OFFSET('Hygiene Data'!$F$5,0,10*ROW('Hygiene Data'!F13))),'Data Summary'!DU19="Yes"),OFFSET('Hygiene Data'!$F$5,0,10*ROW('Hygiene Data'!F13)),NA())</f>
        <v>#N/A</v>
      </c>
      <c r="BG19" s="90" t="e">
        <f ca="true">+IF(AND(ISNUMBER(OFFSET('Hygiene Data'!$F$7,0,10*ROW('Hygiene Data'!F13))),'Data Summary'!DV19="Yes"),OFFSET('Hygiene Data'!$F$7,0,10*ROW('Hygiene Data'!F13)),NA())</f>
        <v>#N/A</v>
      </c>
      <c r="BH19" s="90" t="e">
        <f ca="true">+IF(AND(ISNUMBER(OFFSET('Hygiene Data'!$F$9,0,10*ROW('Hygiene Data'!F13))),'Data Summary'!DW19="Yes"),OFFSET('Hygiene Data'!$F$9,0,10*ROW('Hygiene Data'!F13)),NA())</f>
        <v>#N/A</v>
      </c>
      <c r="BI19" s="90" t="e">
        <f ca="true">+IF(AND(ISNUMBER(OFFSET('Hygiene Data'!$G$5,0,10*ROW('Hygiene Data'!G13))),'Data Summary'!DX19="Yes"),OFFSET('Hygiene Data'!$G$5,0,10*ROW('Hygiene Data'!G13)),NA())</f>
        <v>#N/A</v>
      </c>
      <c r="BJ19" s="90" t="e">
        <f ca="true">+IF(AND(ISNUMBER(OFFSET('Hygiene Data'!$G$7,0,10*ROW('Hygiene Data'!G13))),'Data Summary'!DY19="Yes"),OFFSET('Hygiene Data'!$G$7,0,10*ROW('Hygiene Data'!G13)),NA())</f>
        <v>#N/A</v>
      </c>
      <c r="BK19" s="90" t="e">
        <f ca="true">+IF(AND(ISNUMBER(OFFSET('Hygiene Data'!$G$9,0,10*ROW('Hygiene Data'!G13))),'Data Summary'!DZ19="Yes"),OFFSET('Hygiene Data'!$G$9,0,10*ROW('Hygiene Data'!G13)),NA())</f>
        <v>#N/A</v>
      </c>
      <c r="BL19" s="90" t="e">
        <f ca="true">+IF(AND(ISNUMBER(OFFSET('Hygiene Data'!$H$5,0,10*ROW('Hygiene Data'!H13))),'Data Summary'!EA19="Yes"),OFFSET('Hygiene Data'!$H$5,0,10*ROW('Hygiene Data'!H13)),NA())</f>
        <v>#N/A</v>
      </c>
      <c r="BM19" s="90" t="e">
        <f ca="true">+IF(AND(ISNUMBER(OFFSET('Hygiene Data'!$H$7,0,10*ROW('Hygiene Data'!H13))),'Data Summary'!EB19="Yes"),OFFSET('Hygiene Data'!$H$7,0,10*ROW('Hygiene Data'!H13)),NA())</f>
        <v>#N/A</v>
      </c>
      <c r="BN19" s="90" t="e">
        <f ca="true">+IF(AND(ISNUMBER(OFFSET('Hygiene Data'!$H$9,0,10*ROW('Hygiene Data'!H13))),'Data Summary'!EC19="Yes"),OFFSET('Hygiene Data'!$H$9,0,10*ROW('Hygiene Data'!H13)),NA())</f>
        <v>#N/A</v>
      </c>
      <c r="BO19" s="90" t="e">
        <f ca="true">+IF(AND(ISNUMBER(OFFSET('Hygiene Data'!$I$5,0,10*ROW('Hygiene Data'!I13))),'Data Summary'!ED19="Yes"),OFFSET('Hygiene Data'!$I$5,0,10*ROW('Hygiene Data'!I13)),NA())</f>
        <v>#N/A</v>
      </c>
      <c r="BP19" s="90" t="e">
        <f ca="true">+IF(AND(ISNUMBER(OFFSET('Hygiene Data'!$I$7,0,10*ROW('Hygiene Data'!I13))),'Data Summary'!EE19="Yes"),OFFSET('Hygiene Data'!$I$7,0,10*ROW('Hygiene Data'!I13)),NA())</f>
        <v>#N/A</v>
      </c>
      <c r="BQ19" s="90" t="e">
        <f ca="true">+IF(AND(ISNUMBER(OFFSET('Hygiene Data'!$I$9,0,10*ROW('Hygiene Data'!I13))),'Data Summary'!EF19="Yes"),OFFSET('Hygiene Data'!$I$9,0,10*ROW('Hygiene Data'!I13)),NA())</f>
        <v>#N/A</v>
      </c>
    </row>
    <row xmlns:x14ac="http://schemas.microsoft.com/office/spreadsheetml/2009/9/ac" r="20" x14ac:dyDescent="0.2">
      <c r="A20" s="337" t="str">
        <f ca="true">+RIGHT('Data Summary'!A20,LEN('Data Summary'!A20)-9)</f>
        <v>UIS</v>
      </c>
      <c r="B20" s="32" t="str">
        <f ca="true">+IF(ISTEXT('Data Summary'!B20),'Data Summary'!B20,"")</f>
        <v>Other</v>
      </c>
      <c r="C20" s="336">
        <f ca="true">+VALUE('Data Summary'!C20)</f>
        <v>2021</v>
      </c>
      <c r="D20" s="88" t="e">
        <f ca="true">+IF(AND(ISNUMBER(OFFSET('Water Data'!$D$4,0,10*ROW('Water Data'!D14))),'Data Summary'!BS20="Yes"),100-OFFSET('Water Data'!$D$4,0,10*ROW('Water Data'!D14)),NA())</f>
        <v>#N/A</v>
      </c>
      <c r="E20" s="88" t="e">
        <f ca="true">+IF(AND(ISNUMBER(OFFSET('Water Data'!$D$6,0,10*ROW('Water Data'!D14))),'Data Summary'!BT20="Yes"),OFFSET('Water Data'!$D$6,0,10*ROW('Water Data'!D14)),NA())</f>
        <v>#N/A</v>
      </c>
      <c r="F20" s="88">
        <f ca="true">+IF(AND(ISNUMBER(OFFSET('Water Data'!$D$9,0,10*ROW('Water Data'!D14))),'Data Summary'!BU20="Yes"),OFFSET('Water Data'!$D$9,0,10*ROW('Water Data'!D14)),NA())</f>
        <v>91.848179675025222</v>
      </c>
      <c r="G20" s="88" t="e">
        <f ca="true">+IF(AND(ISNUMBER(OFFSET('Water Data'!$E$4,0,10*ROW('Water Data'!E14))),'Data Summary'!BV20="Yes"),100-OFFSET('Water Data'!$E$4,0,10*ROW('Water Data'!E14)),NA())</f>
        <v>#N/A</v>
      </c>
      <c r="H20" s="88" t="e">
        <f ca="true">+IF(AND(ISNUMBER(OFFSET('Water Data'!$E$6,0,10*ROW('Water Data'!E14))),'Data Summary'!BW20="Yes"),OFFSET('Water Data'!$E$6,0,10*ROW('Water Data'!E14)),NA())</f>
        <v>#N/A</v>
      </c>
      <c r="I20" s="88" t="e">
        <f ca="true">+IF(AND(ISNUMBER(OFFSET('Water Data'!$E$9,0,10*ROW('Water Data'!E14))),'Data Summary'!BX20="Yes"),OFFSET('Water Data'!$E$9,0,10*ROW('Water Data'!E14)),NA())</f>
        <v>#N/A</v>
      </c>
      <c r="J20" s="88" t="e">
        <f ca="true">+IF(AND(ISNUMBER(OFFSET('Water Data'!$F$4,0,10*ROW('Water Data'!F14))),'Data Summary'!BY20="Yes"),100-OFFSET('Water Data'!$F$4,0,10*ROW('Water Data'!F14)),NA())</f>
        <v>#N/A</v>
      </c>
      <c r="K20" s="88" t="e">
        <f ca="true">+IF(AND(ISNUMBER(OFFSET('Water Data'!$F$6,0,10*ROW('Water Data'!F14))),'Data Summary'!BZ20="Yes"),OFFSET('Water Data'!$F$6,0,10*ROW('Water Data'!F14)),NA())</f>
        <v>#N/A</v>
      </c>
      <c r="L20" s="88" t="e">
        <f ca="true">+IF(AND(ISNUMBER(OFFSET('Water Data'!$F$9,0,10*ROW('Water Data'!F14))),'Data Summary'!CA20="Yes"),OFFSET('Water Data'!$F$9,0,10*ROW('Water Data'!F14)),NA())</f>
        <v>#N/A</v>
      </c>
      <c r="M20" s="88" t="e">
        <f ca="true">+IF(AND(ISNUMBER(OFFSET('Water Data'!$G$4,0,10*ROW('Water Data'!G14))),'Data Summary'!CB20="Yes"),100-OFFSET('Water Data'!$G$4,0,10*ROW('Water Data'!G14)),NA())</f>
        <v>#N/A</v>
      </c>
      <c r="N20" s="88" t="e">
        <f ca="true">+IF(AND(ISNUMBER(OFFSET('Water Data'!$G$6,0,10*ROW('Water Data'!G14))),'Data Summary'!CC20="Yes"),OFFSET('Water Data'!$G$6,0,10*ROW('Water Data'!G14)),NA())</f>
        <v>#N/A</v>
      </c>
      <c r="O20" s="88" t="e">
        <f ca="true">+IF(AND(ISNUMBER(OFFSET('Water Data'!$G$9,0,10*ROW('Water Data'!G14))),'Data Summary'!CD20="Yes"),OFFSET('Water Data'!$G$9,0,10*ROW('Water Data'!G14)),NA())</f>
        <v>#N/A</v>
      </c>
      <c r="P20" s="88" t="e">
        <f ca="true">+IF(AND(ISNUMBER(OFFSET('Water Data'!$H$4,0,10*ROW('Water Data'!H14))),'Data Summary'!CE20="Yes"),100-OFFSET('Water Data'!$H$4,0,10*ROW('Water Data'!H14)),NA())</f>
        <v>#N/A</v>
      </c>
      <c r="Q20" s="88" t="e">
        <f ca="true">+IF(AND(ISNUMBER(OFFSET('Water Data'!$H$6,0,10*ROW('Water Data'!H14))),'Data Summary'!CF20="Yes"),OFFSET('Water Data'!$H$6,0,10*ROW('Water Data'!H14)),NA())</f>
        <v>#N/A</v>
      </c>
      <c r="R20" s="88">
        <f ca="true">+IF(AND(ISNUMBER(OFFSET('Water Data'!$H$9,0,10*ROW('Water Data'!H14))),'Data Summary'!CG20="Yes"),OFFSET('Water Data'!$H$9,0,10*ROW('Water Data'!H14)),NA())</f>
        <v>89.72</v>
      </c>
      <c r="S20" s="88" t="e">
        <f ca="true">+IF(AND(ISNUMBER(OFFSET('Water Data'!$I$4,0,10*ROW('Water Data'!I14))),'Data Summary'!CH20="Yes"),100-OFFSET('Water Data'!$I$4,0,10*ROW('Water Data'!I14)),NA())</f>
        <v>#N/A</v>
      </c>
      <c r="T20" s="88" t="e">
        <f ca="true">+IF(AND(ISNUMBER(OFFSET('Water Data'!$I$6,0,10*ROW('Water Data'!I14))),'Data Summary'!CI20="Yes"),OFFSET('Water Data'!$I$6,0,10*ROW('Water Data'!I14)),NA())</f>
        <v>#N/A</v>
      </c>
      <c r="U20" s="88">
        <f ca="true">+IF(AND(ISNUMBER(OFFSET('Water Data'!$I$9,0,10*ROW('Water Data'!I14))),'Data Summary'!CJ20="Yes"),OFFSET('Water Data'!$I$9,0,10*ROW('Water Data'!I14)),NA())</f>
        <v>93.154488246640128</v>
      </c>
      <c r="V20" s="89" t="e">
        <f ca="true">+IF(AND(ISNUMBER(OFFSET('Sanitation Data'!$D$4,0,10*ROW('Sanitation Data'!D14))),'Data Summary'!CK20="Yes"),100-OFFSET('Sanitation Data'!$D$4,0,10*ROW('Sanitation Data'!D14)),NA())</f>
        <v>#N/A</v>
      </c>
      <c r="W20" s="89" t="e">
        <f ca="true">+IF(AND(ISNUMBER(OFFSET('Sanitation Data'!$D$6,0,10*ROW('Sanitation Data'!D14))),'Data Summary'!CL20="Yes"),OFFSET('Sanitation Data'!$D$6,0,10*ROW('Sanitation Data'!D14)),NA())</f>
        <v>#N/A</v>
      </c>
      <c r="X20" s="89" t="e">
        <f ca="true">+IF(AND(ISNUMBER(OFFSET('Sanitation Data'!$D$10,0,10*ROW('Sanitation Data'!D14))),'Data Summary'!CM20="Yes"),OFFSET('Sanitation Data'!$D$10,0,10*ROW('Sanitation Data'!D14)),NA())</f>
        <v>#N/A</v>
      </c>
      <c r="Y20" s="89" t="e">
        <f ca="true">+IF(AND(ISNUMBER(OFFSET('Sanitation Data'!$D$11,0,10*ROW('Sanitation Data'!D14))),'Data Summary'!CN20="Yes"),OFFSET('Sanitation Data'!$D$11,0,10*ROW('Sanitation Data'!D14)),NA())</f>
        <v>#N/A</v>
      </c>
      <c r="Z20" s="89">
        <f ca="true">+IF(AND(ISNUMBER(OFFSET('Sanitation Data'!$D$12,0,10*ROW('Sanitation Data'!D14))),'Data Summary'!CO20="Yes"),OFFSET('Sanitation Data'!$D$12,0,10*ROW('Sanitation Data'!D14)),NA())</f>
        <v>99.844910690733698</v>
      </c>
      <c r="AA20" s="89" t="e">
        <f ca="true">+IF(AND(ISNUMBER(OFFSET('Sanitation Data'!$E$4,0,10*ROW('Sanitation Data'!E14))),'Data Summary'!CP20="Yes"),100-OFFSET('Sanitation Data'!$E$4,0,10*ROW('Sanitation Data'!E14)),NA())</f>
        <v>#N/A</v>
      </c>
      <c r="AB20" s="89" t="e">
        <f ca="true">+IF(AND(ISNUMBER(OFFSET('Sanitation Data'!$E$6,0,10*ROW('Sanitation Data'!E14))),'Data Summary'!CQ20="Yes"),OFFSET('Sanitation Data'!$E$6,0,10*ROW('Sanitation Data'!E14)),NA())</f>
        <v>#N/A</v>
      </c>
      <c r="AC20" s="89" t="e">
        <f ca="true">+IF(AND(ISNUMBER(OFFSET('Sanitation Data'!$E$10,0,10*ROW('Sanitation Data'!E14))),'Data Summary'!CR20="Yes"),OFFSET('Sanitation Data'!$E$10,0,10*ROW('Sanitation Data'!E14)),NA())</f>
        <v>#N/A</v>
      </c>
      <c r="AD20" s="89" t="e">
        <f ca="true">+IF(AND(ISNUMBER(OFFSET('Sanitation Data'!$E$11,0,10*ROW('Sanitation Data'!E14))),'Data Summary'!CS20="Yes"),OFFSET('Sanitation Data'!$E$11,0,10*ROW('Sanitation Data'!E14)),NA())</f>
        <v>#N/A</v>
      </c>
      <c r="AE20" s="89" t="e">
        <f ca="true">+IF(AND(ISNUMBER(OFFSET('Sanitation Data'!$E$12,0,10*ROW('Sanitation Data'!E14))),'Data Summary'!CT20="Yes"),OFFSET('Sanitation Data'!$E$12,0,10*ROW('Sanitation Data'!E14)),NA())</f>
        <v>#N/A</v>
      </c>
      <c r="AF20" s="89" t="e">
        <f ca="true">+IF(AND(ISNUMBER(OFFSET('Sanitation Data'!$F$4,0,10*ROW('Sanitation Data'!F14))),'Data Summary'!CU20="Yes"),100-OFFSET('Sanitation Data'!$F$4,0,10*ROW('Sanitation Data'!F14)),NA())</f>
        <v>#N/A</v>
      </c>
      <c r="AG20" s="89" t="e">
        <f ca="true">+IF(AND(ISNUMBER(OFFSET('Sanitation Data'!$F$6,0,10*ROW('Sanitation Data'!F14))),'Data Summary'!CV20="Yes"),OFFSET('Sanitation Data'!$F$6,0,10*ROW('Sanitation Data'!F14)),NA())</f>
        <v>#N/A</v>
      </c>
      <c r="AH20" s="89" t="e">
        <f ca="true">+IF(AND(ISNUMBER(OFFSET('Sanitation Data'!$F$10,0,10*ROW('Sanitation Data'!F14))),'Data Summary'!CW20="Yes"),OFFSET('Sanitation Data'!$F$10,0,10*ROW('Sanitation Data'!F14)),NA())</f>
        <v>#N/A</v>
      </c>
      <c r="AI20" s="89" t="e">
        <f ca="true">+IF(AND(ISNUMBER(OFFSET('Sanitation Data'!$F$11,0,10*ROW('Sanitation Data'!F14))),'Data Summary'!CX20="Yes"),OFFSET('Sanitation Data'!$F$11,0,10*ROW('Sanitation Data'!F14)),NA())</f>
        <v>#N/A</v>
      </c>
      <c r="AJ20" s="89" t="e">
        <f ca="true">+IF(AND(ISNUMBER(OFFSET('Sanitation Data'!$F$12,0,10*ROW('Sanitation Data'!F14))),'Data Summary'!CY20="Yes"),OFFSET('Sanitation Data'!$F$12,0,10*ROW('Sanitation Data'!F14)),NA())</f>
        <v>#N/A</v>
      </c>
      <c r="AK20" s="89" t="e">
        <f ca="true">+IF(AND(ISNUMBER(OFFSET('Sanitation Data'!$G$4,0,10*ROW('Sanitation Data'!G14))),'Data Summary'!CZ20="Yes"),100-OFFSET('Sanitation Data'!$G$4,0,10*ROW('Sanitation Data'!G14)),NA())</f>
        <v>#N/A</v>
      </c>
      <c r="AL20" s="89" t="e">
        <f ca="true">+IF(AND(ISNUMBER(OFFSET('Sanitation Data'!$G$6,0,10*ROW('Sanitation Data'!G14))),'Data Summary'!DA20="Yes"),OFFSET('Sanitation Data'!$G$6,0,10*ROW('Sanitation Data'!G14)),NA())</f>
        <v>#N/A</v>
      </c>
      <c r="AM20" s="89" t="e">
        <f ca="true">+IF(AND(ISNUMBER(OFFSET('Sanitation Data'!$G$10,0,10*ROW('Sanitation Data'!G14))),'Data Summary'!DB20="Yes"),OFFSET('Sanitation Data'!$G$10,0,10*ROW('Sanitation Data'!G14)),NA())</f>
        <v>#N/A</v>
      </c>
      <c r="AN20" s="89" t="e">
        <f ca="true">+IF(AND(ISNUMBER(OFFSET('Sanitation Data'!$G$11,0,10*ROW('Sanitation Data'!G14))),'Data Summary'!DC20="Yes"),OFFSET('Sanitation Data'!$G$11,0,10*ROW('Sanitation Data'!G14)),NA())</f>
        <v>#N/A</v>
      </c>
      <c r="AO20" s="89" t="e">
        <f ca="true">+IF(AND(ISNUMBER(OFFSET('Sanitation Data'!$G$12,0,10*ROW('Sanitation Data'!G14))),'Data Summary'!DD20="Yes"),OFFSET('Sanitation Data'!$G$12,0,10*ROW('Sanitation Data'!G14)),NA())</f>
        <v>#N/A</v>
      </c>
      <c r="AP20" s="89" t="e">
        <f ca="true">+IF(AND(ISNUMBER(OFFSET('Sanitation Data'!$H$4,0,10*ROW('Sanitation Data'!H14))),'Data Summary'!DE20="Yes"),100-OFFSET('Sanitation Data'!$H$4,0,10*ROW('Sanitation Data'!H14)),NA())</f>
        <v>#N/A</v>
      </c>
      <c r="AQ20" s="89" t="e">
        <f ca="true">+IF(AND(ISNUMBER(OFFSET('Sanitation Data'!$H$6,0,10*ROW('Sanitation Data'!H14))),'Data Summary'!DF20="Yes"),OFFSET('Sanitation Data'!$H$6,0,10*ROW('Sanitation Data'!H14)),NA())</f>
        <v>#N/A</v>
      </c>
      <c r="AR20" s="89" t="e">
        <f ca="true">+IF(AND(ISNUMBER(OFFSET('Sanitation Data'!$H$10,0,10*ROW('Sanitation Data'!H14))),'Data Summary'!DG20="Yes"),OFFSET('Sanitation Data'!$H$10,0,10*ROW('Sanitation Data'!H14)),NA())</f>
        <v>#N/A</v>
      </c>
      <c r="AS20" s="89" t="e">
        <f ca="true">+IF(AND(ISNUMBER(OFFSET('Sanitation Data'!$H$11,0,10*ROW('Sanitation Data'!H14))),'Data Summary'!DH20="Yes"),OFFSET('Sanitation Data'!$H$11,0,10*ROW('Sanitation Data'!H14)),NA())</f>
        <v>#N/A</v>
      </c>
      <c r="AT20" s="89">
        <f ca="true">+IF(AND(ISNUMBER(OFFSET('Sanitation Data'!$H$12,0,10*ROW('Sanitation Data'!H14))),'Data Summary'!DI20="Yes"),OFFSET('Sanitation Data'!$H$12,0,10*ROW('Sanitation Data'!H14)),NA())</f>
        <v>99.87</v>
      </c>
      <c r="AU20" s="89" t="e">
        <f ca="true">+IF(AND(ISNUMBER(OFFSET('Sanitation Data'!$I$4,0,10*ROW('Sanitation Data'!I14))),'Data Summary'!DJ20="Yes"),100-OFFSET('Sanitation Data'!$I$4,0,10*ROW('Sanitation Data'!I14)),NA())</f>
        <v>#N/A</v>
      </c>
      <c r="AV20" s="89" t="e">
        <f ca="true">+IF(AND(ISNUMBER(OFFSET('Sanitation Data'!$I$6,0,10*ROW('Sanitation Data'!I14))),'Data Summary'!DK20="Yes"),OFFSET('Sanitation Data'!$I$6,0,10*ROW('Sanitation Data'!I14)),NA())</f>
        <v>#N/A</v>
      </c>
      <c r="AW20" s="89" t="e">
        <f ca="true">+IF(AND(ISNUMBER(OFFSET('Sanitation Data'!$I$10,0,10*ROW('Sanitation Data'!I14))),'Data Summary'!DL20="Yes"),OFFSET('Sanitation Data'!$I$10,0,10*ROW('Sanitation Data'!I14)),NA())</f>
        <v>#N/A</v>
      </c>
      <c r="AX20" s="89" t="e">
        <f ca="true">+IF(AND(ISNUMBER(OFFSET('Sanitation Data'!$I$11,0,10*ROW('Sanitation Data'!I14))),'Data Summary'!DM20="Yes"),OFFSET('Sanitation Data'!$I$11,0,10*ROW('Sanitation Data'!I14)),NA())</f>
        <v>#N/A</v>
      </c>
      <c r="AY20" s="89">
        <f ca="true">+IF(AND(ISNUMBER(OFFSET('Sanitation Data'!$I$12,0,10*ROW('Sanitation Data'!I14))),'Data Summary'!DN20="Yes"),OFFSET('Sanitation Data'!$I$12,0,10*ROW('Sanitation Data'!I14)),NA())</f>
        <v>99.829510496786213</v>
      </c>
      <c r="AZ20" s="90" t="e">
        <f ca="true">+IF(AND(ISNUMBER(OFFSET('Hygiene Data'!$D$5,0,10*ROW('Hygiene Data'!D14))),'Data Summary'!DO20="Yes"),OFFSET('Hygiene Data'!$D$5,0,10*ROW('Hygiene Data'!D14)),NA())</f>
        <v>#N/A</v>
      </c>
      <c r="BA20" s="90" t="e">
        <f ca="true">+IF(AND(ISNUMBER(OFFSET('Hygiene Data'!$D$7,0,10*ROW('Hygiene Data'!D14))),'Data Summary'!DP20="Yes"),OFFSET('Hygiene Data'!$D$7,0,10*ROW('Hygiene Data'!D14)),NA())</f>
        <v>#N/A</v>
      </c>
      <c r="BB20" s="90" t="e">
        <f ca="true">+IF(AND(ISNUMBER(OFFSET('Hygiene Data'!$D$9,0,10*ROW('Hygiene Data'!D14))),'Data Summary'!DQ20="Yes"),OFFSET('Hygiene Data'!$D$9,0,10*ROW('Hygiene Data'!D14)),NA())</f>
        <v>#N/A</v>
      </c>
      <c r="BC20" s="90" t="e">
        <f ca="true">+IF(AND(ISNUMBER(OFFSET('Hygiene Data'!$E$5,0,10*ROW('Hygiene Data'!E14))),'Data Summary'!DR20="Yes"),OFFSET('Hygiene Data'!$E$5,0,10*ROW('Hygiene Data'!E14)),NA())</f>
        <v>#N/A</v>
      </c>
      <c r="BD20" s="90" t="e">
        <f ca="true">+IF(AND(ISNUMBER(OFFSET('Hygiene Data'!$E$7,0,10*ROW('Hygiene Data'!E14))),'Data Summary'!DS20="Yes"),OFFSET('Hygiene Data'!$E$7,0,10*ROW('Hygiene Data'!E14)),NA())</f>
        <v>#N/A</v>
      </c>
      <c r="BE20" s="90" t="e">
        <f ca="true">+IF(AND(ISNUMBER(OFFSET('Hygiene Data'!$E$9,0,10*ROW('Hygiene Data'!E14))),'Data Summary'!DT20="Yes"),OFFSET('Hygiene Data'!$E$9,0,10*ROW('Hygiene Data'!E14)),NA())</f>
        <v>#N/A</v>
      </c>
      <c r="BF20" s="90" t="e">
        <f ca="true">+IF(AND(ISNUMBER(OFFSET('Hygiene Data'!$F$5,0,10*ROW('Hygiene Data'!F14))),'Data Summary'!DU20="Yes"),OFFSET('Hygiene Data'!$F$5,0,10*ROW('Hygiene Data'!F14)),NA())</f>
        <v>#N/A</v>
      </c>
      <c r="BG20" s="90" t="e">
        <f ca="true">+IF(AND(ISNUMBER(OFFSET('Hygiene Data'!$F$7,0,10*ROW('Hygiene Data'!F14))),'Data Summary'!DV20="Yes"),OFFSET('Hygiene Data'!$F$7,0,10*ROW('Hygiene Data'!F14)),NA())</f>
        <v>#N/A</v>
      </c>
      <c r="BH20" s="90" t="e">
        <f ca="true">+IF(AND(ISNUMBER(OFFSET('Hygiene Data'!$F$9,0,10*ROW('Hygiene Data'!F14))),'Data Summary'!DW20="Yes"),OFFSET('Hygiene Data'!$F$9,0,10*ROW('Hygiene Data'!F14)),NA())</f>
        <v>#N/A</v>
      </c>
      <c r="BI20" s="90" t="e">
        <f ca="true">+IF(AND(ISNUMBER(OFFSET('Hygiene Data'!$G$5,0,10*ROW('Hygiene Data'!G14))),'Data Summary'!DX20="Yes"),OFFSET('Hygiene Data'!$G$5,0,10*ROW('Hygiene Data'!G14)),NA())</f>
        <v>#N/A</v>
      </c>
      <c r="BJ20" s="90" t="e">
        <f ca="true">+IF(AND(ISNUMBER(OFFSET('Hygiene Data'!$G$7,0,10*ROW('Hygiene Data'!G14))),'Data Summary'!DY20="Yes"),OFFSET('Hygiene Data'!$G$7,0,10*ROW('Hygiene Data'!G14)),NA())</f>
        <v>#N/A</v>
      </c>
      <c r="BK20" s="90" t="e">
        <f ca="true">+IF(AND(ISNUMBER(OFFSET('Hygiene Data'!$G$9,0,10*ROW('Hygiene Data'!G14))),'Data Summary'!DZ20="Yes"),OFFSET('Hygiene Data'!$G$9,0,10*ROW('Hygiene Data'!G14)),NA())</f>
        <v>#N/A</v>
      </c>
      <c r="BL20" s="90" t="e">
        <f ca="true">+IF(AND(ISNUMBER(OFFSET('Hygiene Data'!$H$5,0,10*ROW('Hygiene Data'!H14))),'Data Summary'!EA20="Yes"),OFFSET('Hygiene Data'!$H$5,0,10*ROW('Hygiene Data'!H14)),NA())</f>
        <v>#N/A</v>
      </c>
      <c r="BM20" s="90" t="e">
        <f ca="true">+IF(AND(ISNUMBER(OFFSET('Hygiene Data'!$H$7,0,10*ROW('Hygiene Data'!H14))),'Data Summary'!EB20="Yes"),OFFSET('Hygiene Data'!$H$7,0,10*ROW('Hygiene Data'!H14)),NA())</f>
        <v>#N/A</v>
      </c>
      <c r="BN20" s="90" t="e">
        <f ca="true">+IF(AND(ISNUMBER(OFFSET('Hygiene Data'!$H$9,0,10*ROW('Hygiene Data'!H14))),'Data Summary'!EC20="Yes"),OFFSET('Hygiene Data'!$H$9,0,10*ROW('Hygiene Data'!H14)),NA())</f>
        <v>#N/A</v>
      </c>
      <c r="BO20" s="90" t="e">
        <f ca="true">+IF(AND(ISNUMBER(OFFSET('Hygiene Data'!$I$5,0,10*ROW('Hygiene Data'!I14))),'Data Summary'!ED20="Yes"),OFFSET('Hygiene Data'!$I$5,0,10*ROW('Hygiene Data'!I14)),NA())</f>
        <v>#N/A</v>
      </c>
      <c r="BP20" s="90" t="e">
        <f ca="true">+IF(AND(ISNUMBER(OFFSET('Hygiene Data'!$I$7,0,10*ROW('Hygiene Data'!I14))),'Data Summary'!EE20="Yes"),OFFSET('Hygiene Data'!$I$7,0,10*ROW('Hygiene Data'!I14)),NA())</f>
        <v>#N/A</v>
      </c>
      <c r="BQ20" s="90" t="e">
        <f ca="true">+IF(AND(ISNUMBER(OFFSET('Hygiene Data'!$I$9,0,10*ROW('Hygiene Data'!I14))),'Data Summary'!EF20="Yes"),OFFSET('Hygiene Data'!$I$9,0,10*ROW('Hygiene Data'!I14)),NA())</f>
        <v>#N/A</v>
      </c>
    </row>
    <row xmlns:x14ac="http://schemas.microsoft.com/office/spreadsheetml/2009/9/ac" r="21" x14ac:dyDescent="0.2">
      <c r="A21" s="337" t="str">
        <f ca="true">+RIGHT('Data Summary'!A21,LEN('Data Summary'!A21)-9)</f>
        <v>EMIS</v>
      </c>
      <c r="B21" s="32" t="str">
        <f ca="true">+IF(ISTEXT('Data Summary'!B21),'Data Summary'!B21,"")</f>
        <v>EMIS</v>
      </c>
      <c r="C21" s="336">
        <f ca="true">+VALUE('Data Summary'!C21)</f>
        <v>2023</v>
      </c>
      <c r="D21" s="88" t="e">
        <f ca="true">+IF(AND(ISNUMBER(OFFSET('Water Data'!$D$4,0,10*ROW('Water Data'!D15))),'Data Summary'!BS21="Yes"),100-OFFSET('Water Data'!$D$4,0,10*ROW('Water Data'!D15)),NA())</f>
        <v>#N/A</v>
      </c>
      <c r="E21" s="88">
        <f ca="true">+IF(AND(ISNUMBER(OFFSET('Water Data'!$D$6,0,10*ROW('Water Data'!D15))),'Data Summary'!BT21="Yes"),OFFSET('Water Data'!$D$6,0,10*ROW('Water Data'!D15)),NA())</f>
        <v>91.734149713608531</v>
      </c>
      <c r="F21" s="88">
        <f ca="true">+IF(AND(ISNUMBER(OFFSET('Water Data'!$D$9,0,10*ROW('Water Data'!D15))),'Data Summary'!BU21="Yes"),OFFSET('Water Data'!$D$9,0,10*ROW('Water Data'!D15)),NA())</f>
        <v>85.937191388504843</v>
      </c>
      <c r="G21" s="88" t="e">
        <f ca="true">+IF(AND(ISNUMBER(OFFSET('Water Data'!$E$4,0,10*ROW('Water Data'!E15))),'Data Summary'!BV21="Yes"),100-OFFSET('Water Data'!$E$4,0,10*ROW('Water Data'!E15)),NA())</f>
        <v>#N/A</v>
      </c>
      <c r="H21" s="88" t="e">
        <f ca="true">+IF(AND(ISNUMBER(OFFSET('Water Data'!$E$6,0,10*ROW('Water Data'!E15))),'Data Summary'!BW21="Yes"),OFFSET('Water Data'!$E$6,0,10*ROW('Water Data'!E15)),NA())</f>
        <v>#N/A</v>
      </c>
      <c r="I21" s="88" t="e">
        <f ca="true">+IF(AND(ISNUMBER(OFFSET('Water Data'!$E$9,0,10*ROW('Water Data'!E15))),'Data Summary'!BX21="Yes"),OFFSET('Water Data'!$E$9,0,10*ROW('Water Data'!E15)),NA())</f>
        <v>#N/A</v>
      </c>
      <c r="J21" s="88" t="e">
        <f ca="true">+IF(AND(ISNUMBER(OFFSET('Water Data'!$F$4,0,10*ROW('Water Data'!F15))),'Data Summary'!BY21="Yes"),100-OFFSET('Water Data'!$F$4,0,10*ROW('Water Data'!F15)),NA())</f>
        <v>#N/A</v>
      </c>
      <c r="K21" s="88" t="e">
        <f ca="true">+IF(AND(ISNUMBER(OFFSET('Water Data'!$F$6,0,10*ROW('Water Data'!F15))),'Data Summary'!BZ21="Yes"),OFFSET('Water Data'!$F$6,0,10*ROW('Water Data'!F15)),NA())</f>
        <v>#N/A</v>
      </c>
      <c r="L21" s="88" t="e">
        <f ca="true">+IF(AND(ISNUMBER(OFFSET('Water Data'!$F$9,0,10*ROW('Water Data'!F15))),'Data Summary'!CA21="Yes"),OFFSET('Water Data'!$F$9,0,10*ROW('Water Data'!F15)),NA())</f>
        <v>#N/A</v>
      </c>
      <c r="M21" s="88" t="e">
        <f ca="true">+IF(AND(ISNUMBER(OFFSET('Water Data'!$G$4,0,10*ROW('Water Data'!G15))),'Data Summary'!CB21="Yes"),100-OFFSET('Water Data'!$G$4,0,10*ROW('Water Data'!G15)),NA())</f>
        <v>#N/A</v>
      </c>
      <c r="N21" s="88" t="e">
        <f ca="true">+IF(AND(ISNUMBER(OFFSET('Water Data'!$G$6,0,10*ROW('Water Data'!G15))),'Data Summary'!CC21="Yes"),OFFSET('Water Data'!$G$6,0,10*ROW('Water Data'!G15)),NA())</f>
        <v>#N/A</v>
      </c>
      <c r="O21" s="88" t="e">
        <f ca="true">+IF(AND(ISNUMBER(OFFSET('Water Data'!$G$9,0,10*ROW('Water Data'!G15))),'Data Summary'!CD21="Yes"),OFFSET('Water Data'!$G$9,0,10*ROW('Water Data'!G15)),NA())</f>
        <v>#N/A</v>
      </c>
      <c r="P21" s="88" t="e">
        <f ca="true">+IF(AND(ISNUMBER(OFFSET('Water Data'!$H$4,0,10*ROW('Water Data'!H15))),'Data Summary'!CE21="Yes"),100-OFFSET('Water Data'!$H$4,0,10*ROW('Water Data'!H15)),NA())</f>
        <v>#N/A</v>
      </c>
      <c r="Q21" s="88" t="e">
        <f ca="true">+IF(AND(ISNUMBER(OFFSET('Water Data'!$H$6,0,10*ROW('Water Data'!H15))),'Data Summary'!CF21="Yes"),OFFSET('Water Data'!$H$6,0,10*ROW('Water Data'!H15)),NA())</f>
        <v>#N/A</v>
      </c>
      <c r="R21" s="88" t="e">
        <f ca="true">+IF(AND(ISNUMBER(OFFSET('Water Data'!$H$9,0,10*ROW('Water Data'!H15))),'Data Summary'!CG21="Yes"),OFFSET('Water Data'!$H$9,0,10*ROW('Water Data'!H15)),NA())</f>
        <v>#N/A</v>
      </c>
      <c r="S21" s="88" t="e">
        <f ca="true">+IF(AND(ISNUMBER(OFFSET('Water Data'!$I$4,0,10*ROW('Water Data'!I15))),'Data Summary'!CH21="Yes"),100-OFFSET('Water Data'!$I$4,0,10*ROW('Water Data'!I15)),NA())</f>
        <v>#N/A</v>
      </c>
      <c r="T21" s="88" t="e">
        <f ca="true">+IF(AND(ISNUMBER(OFFSET('Water Data'!$I$6,0,10*ROW('Water Data'!I15))),'Data Summary'!CI21="Yes"),OFFSET('Water Data'!$I$6,0,10*ROW('Water Data'!I15)),NA())</f>
        <v>#N/A</v>
      </c>
      <c r="U21" s="88" t="e">
        <f ca="true">+IF(AND(ISNUMBER(OFFSET('Water Data'!$I$9,0,10*ROW('Water Data'!I15))),'Data Summary'!CJ21="Yes"),OFFSET('Water Data'!$I$9,0,10*ROW('Water Data'!I15)),NA())</f>
        <v>#N/A</v>
      </c>
      <c r="V21" s="89">
        <f ca="true">+IF(AND(ISNUMBER(OFFSET('Sanitation Data'!$D$4,0,10*ROW('Sanitation Data'!D15))),'Data Summary'!CK21="Yes"),100-OFFSET('Sanitation Data'!$D$4,0,10*ROW('Sanitation Data'!D15)),NA())</f>
        <v>99.871617618013033</v>
      </c>
      <c r="W21" s="89" t="e">
        <f ca="true">+IF(AND(ISNUMBER(OFFSET('Sanitation Data'!$D$6,0,10*ROW('Sanitation Data'!D15))),'Data Summary'!CL21="Yes"),OFFSET('Sanitation Data'!$D$6,0,10*ROW('Sanitation Data'!D15)),NA())</f>
        <v>#N/A</v>
      </c>
      <c r="X21" s="89" t="e">
        <f ca="true">+IF(AND(ISNUMBER(OFFSET('Sanitation Data'!$D$10,0,10*ROW('Sanitation Data'!D15))),'Data Summary'!CM21="Yes"),OFFSET('Sanitation Data'!$D$10,0,10*ROW('Sanitation Data'!D15)),NA())</f>
        <v>#N/A</v>
      </c>
      <c r="Y21" s="89" t="e">
        <f ca="true">+IF(AND(ISNUMBER(OFFSET('Sanitation Data'!$D$11,0,10*ROW('Sanitation Data'!D15))),'Data Summary'!CN21="Yes"),OFFSET('Sanitation Data'!$D$11,0,10*ROW('Sanitation Data'!D15)),NA())</f>
        <v>#N/A</v>
      </c>
      <c r="Z21" s="89" t="e">
        <f ca="true">+IF(AND(ISNUMBER(OFFSET('Sanitation Data'!$D$12,0,10*ROW('Sanitation Data'!D15))),'Data Summary'!CO21="Yes"),OFFSET('Sanitation Data'!$D$12,0,10*ROW('Sanitation Data'!D15)),NA())</f>
        <v>#N/A</v>
      </c>
      <c r="AA21" s="89" t="e">
        <f ca="true">+IF(AND(ISNUMBER(OFFSET('Sanitation Data'!$E$4,0,10*ROW('Sanitation Data'!E15))),'Data Summary'!CP21="Yes"),100-OFFSET('Sanitation Data'!$E$4,0,10*ROW('Sanitation Data'!E15)),NA())</f>
        <v>#N/A</v>
      </c>
      <c r="AB21" s="89" t="e">
        <f ca="true">+IF(AND(ISNUMBER(OFFSET('Sanitation Data'!$E$6,0,10*ROW('Sanitation Data'!E15))),'Data Summary'!CQ21="Yes"),OFFSET('Sanitation Data'!$E$6,0,10*ROW('Sanitation Data'!E15)),NA())</f>
        <v>#N/A</v>
      </c>
      <c r="AC21" s="89" t="e">
        <f ca="true">+IF(AND(ISNUMBER(OFFSET('Sanitation Data'!$E$10,0,10*ROW('Sanitation Data'!E15))),'Data Summary'!CR21="Yes"),OFFSET('Sanitation Data'!$E$10,0,10*ROW('Sanitation Data'!E15)),NA())</f>
        <v>#N/A</v>
      </c>
      <c r="AD21" s="89" t="e">
        <f ca="true">+IF(AND(ISNUMBER(OFFSET('Sanitation Data'!$E$11,0,10*ROW('Sanitation Data'!E15))),'Data Summary'!CS21="Yes"),OFFSET('Sanitation Data'!$E$11,0,10*ROW('Sanitation Data'!E15)),NA())</f>
        <v>#N/A</v>
      </c>
      <c r="AE21" s="89" t="e">
        <f ca="true">+IF(AND(ISNUMBER(OFFSET('Sanitation Data'!$E$12,0,10*ROW('Sanitation Data'!E15))),'Data Summary'!CT21="Yes"),OFFSET('Sanitation Data'!$E$12,0,10*ROW('Sanitation Data'!E15)),NA())</f>
        <v>#N/A</v>
      </c>
      <c r="AF21" s="89" t="e">
        <f ca="true">+IF(AND(ISNUMBER(OFFSET('Sanitation Data'!$F$4,0,10*ROW('Sanitation Data'!F15))),'Data Summary'!CU21="Yes"),100-OFFSET('Sanitation Data'!$F$4,0,10*ROW('Sanitation Data'!F15)),NA())</f>
        <v>#N/A</v>
      </c>
      <c r="AG21" s="89" t="e">
        <f ca="true">+IF(AND(ISNUMBER(OFFSET('Sanitation Data'!$F$6,0,10*ROW('Sanitation Data'!F15))),'Data Summary'!CV21="Yes"),OFFSET('Sanitation Data'!$F$6,0,10*ROW('Sanitation Data'!F15)),NA())</f>
        <v>#N/A</v>
      </c>
      <c r="AH21" s="89" t="e">
        <f ca="true">+IF(AND(ISNUMBER(OFFSET('Sanitation Data'!$F$10,0,10*ROW('Sanitation Data'!F15))),'Data Summary'!CW21="Yes"),OFFSET('Sanitation Data'!$F$10,0,10*ROW('Sanitation Data'!F15)),NA())</f>
        <v>#N/A</v>
      </c>
      <c r="AI21" s="89" t="e">
        <f ca="true">+IF(AND(ISNUMBER(OFFSET('Sanitation Data'!$F$11,0,10*ROW('Sanitation Data'!F15))),'Data Summary'!CX21="Yes"),OFFSET('Sanitation Data'!$F$11,0,10*ROW('Sanitation Data'!F15)),NA())</f>
        <v>#N/A</v>
      </c>
      <c r="AJ21" s="89" t="e">
        <f ca="true">+IF(AND(ISNUMBER(OFFSET('Sanitation Data'!$F$12,0,10*ROW('Sanitation Data'!F15))),'Data Summary'!CY21="Yes"),OFFSET('Sanitation Data'!$F$12,0,10*ROW('Sanitation Data'!F15)),NA())</f>
        <v>#N/A</v>
      </c>
      <c r="AK21" s="89" t="e">
        <f ca="true">+IF(AND(ISNUMBER(OFFSET('Sanitation Data'!$G$4,0,10*ROW('Sanitation Data'!G15))),'Data Summary'!CZ21="Yes"),100-OFFSET('Sanitation Data'!$G$4,0,10*ROW('Sanitation Data'!G15)),NA())</f>
        <v>#N/A</v>
      </c>
      <c r="AL21" s="89" t="e">
        <f ca="true">+IF(AND(ISNUMBER(OFFSET('Sanitation Data'!$G$6,0,10*ROW('Sanitation Data'!G15))),'Data Summary'!DA21="Yes"),OFFSET('Sanitation Data'!$G$6,0,10*ROW('Sanitation Data'!G15)),NA())</f>
        <v>#N/A</v>
      </c>
      <c r="AM21" s="89" t="e">
        <f ca="true">+IF(AND(ISNUMBER(OFFSET('Sanitation Data'!$G$10,0,10*ROW('Sanitation Data'!G15))),'Data Summary'!DB21="Yes"),OFFSET('Sanitation Data'!$G$10,0,10*ROW('Sanitation Data'!G15)),NA())</f>
        <v>#N/A</v>
      </c>
      <c r="AN21" s="89" t="e">
        <f ca="true">+IF(AND(ISNUMBER(OFFSET('Sanitation Data'!$G$11,0,10*ROW('Sanitation Data'!G15))),'Data Summary'!DC21="Yes"),OFFSET('Sanitation Data'!$G$11,0,10*ROW('Sanitation Data'!G15)),NA())</f>
        <v>#N/A</v>
      </c>
      <c r="AO21" s="89" t="e">
        <f ca="true">+IF(AND(ISNUMBER(OFFSET('Sanitation Data'!$G$12,0,10*ROW('Sanitation Data'!G15))),'Data Summary'!DD21="Yes"),OFFSET('Sanitation Data'!$G$12,0,10*ROW('Sanitation Data'!G15)),NA())</f>
        <v>#N/A</v>
      </c>
      <c r="AP21" s="89" t="e">
        <f ca="true">+IF(AND(ISNUMBER(OFFSET('Sanitation Data'!$H$4,0,10*ROW('Sanitation Data'!H15))),'Data Summary'!DE21="Yes"),100-OFFSET('Sanitation Data'!$H$4,0,10*ROW('Sanitation Data'!H15)),NA())</f>
        <v>#N/A</v>
      </c>
      <c r="AQ21" s="89" t="e">
        <f ca="true">+IF(AND(ISNUMBER(OFFSET('Sanitation Data'!$H$6,0,10*ROW('Sanitation Data'!H15))),'Data Summary'!DF21="Yes"),OFFSET('Sanitation Data'!$H$6,0,10*ROW('Sanitation Data'!H15)),NA())</f>
        <v>#N/A</v>
      </c>
      <c r="AR21" s="89" t="e">
        <f ca="true">+IF(AND(ISNUMBER(OFFSET('Sanitation Data'!$H$10,0,10*ROW('Sanitation Data'!H15))),'Data Summary'!DG21="Yes"),OFFSET('Sanitation Data'!$H$10,0,10*ROW('Sanitation Data'!H15)),NA())</f>
        <v>#N/A</v>
      </c>
      <c r="AS21" s="89" t="e">
        <f ca="true">+IF(AND(ISNUMBER(OFFSET('Sanitation Data'!$H$11,0,10*ROW('Sanitation Data'!H15))),'Data Summary'!DH21="Yes"),OFFSET('Sanitation Data'!$H$11,0,10*ROW('Sanitation Data'!H15)),NA())</f>
        <v>#N/A</v>
      </c>
      <c r="AT21" s="89" t="e">
        <f ca="true">+IF(AND(ISNUMBER(OFFSET('Sanitation Data'!$H$12,0,10*ROW('Sanitation Data'!H15))),'Data Summary'!DI21="Yes"),OFFSET('Sanitation Data'!$H$12,0,10*ROW('Sanitation Data'!H15)),NA())</f>
        <v>#N/A</v>
      </c>
      <c r="AU21" s="89" t="e">
        <f ca="true">+IF(AND(ISNUMBER(OFFSET('Sanitation Data'!$I$4,0,10*ROW('Sanitation Data'!I15))),'Data Summary'!DJ21="Yes"),100-OFFSET('Sanitation Data'!$I$4,0,10*ROW('Sanitation Data'!I15)),NA())</f>
        <v>#N/A</v>
      </c>
      <c r="AV21" s="89" t="e">
        <f ca="true">+IF(AND(ISNUMBER(OFFSET('Sanitation Data'!$I$6,0,10*ROW('Sanitation Data'!I15))),'Data Summary'!DK21="Yes"),OFFSET('Sanitation Data'!$I$6,0,10*ROW('Sanitation Data'!I15)),NA())</f>
        <v>#N/A</v>
      </c>
      <c r="AW21" s="89" t="e">
        <f ca="true">+IF(AND(ISNUMBER(OFFSET('Sanitation Data'!$I$10,0,10*ROW('Sanitation Data'!I15))),'Data Summary'!DL21="Yes"),OFFSET('Sanitation Data'!$I$10,0,10*ROW('Sanitation Data'!I15)),NA())</f>
        <v>#N/A</v>
      </c>
      <c r="AX21" s="89" t="e">
        <f ca="true">+IF(AND(ISNUMBER(OFFSET('Sanitation Data'!$I$11,0,10*ROW('Sanitation Data'!I15))),'Data Summary'!DM21="Yes"),OFFSET('Sanitation Data'!$I$11,0,10*ROW('Sanitation Data'!I15)),NA())</f>
        <v>#N/A</v>
      </c>
      <c r="AY21" s="89" t="e">
        <f ca="true">+IF(AND(ISNUMBER(OFFSET('Sanitation Data'!$I$12,0,10*ROW('Sanitation Data'!I15))),'Data Summary'!DN21="Yes"),OFFSET('Sanitation Data'!$I$12,0,10*ROW('Sanitation Data'!I15)),NA())</f>
        <v>#N/A</v>
      </c>
      <c r="AZ21" s="90">
        <f ca="true">+IF(AND(ISNUMBER(OFFSET('Hygiene Data'!$D$5,0,10*ROW('Hygiene Data'!D15))),'Data Summary'!DO21="Yes"),OFFSET('Hygiene Data'!$D$5,0,10*ROW('Hygiene Data'!D15)),NA())</f>
        <v>99.25933241161367</v>
      </c>
      <c r="BA21" s="90">
        <f ca="true">+IF(AND(ISNUMBER(OFFSET('Hygiene Data'!$D$7,0,10*ROW('Hygiene Data'!D15))),'Data Summary'!DP21="Yes"),OFFSET('Hygiene Data'!$D$7,0,10*ROW('Hygiene Data'!D15)),NA())</f>
        <v>99.25933241161367</v>
      </c>
      <c r="BB21" s="90">
        <f ca="true">+IF(AND(ISNUMBER(OFFSET('Hygiene Data'!$D$9,0,10*ROW('Hygiene Data'!D15))),'Data Summary'!DQ21="Yes"),OFFSET('Hygiene Data'!$D$9,0,10*ROW('Hygiene Data'!D15)),NA())</f>
        <v>87.102508394232672</v>
      </c>
      <c r="BC21" s="90" t="e">
        <f ca="true">+IF(AND(ISNUMBER(OFFSET('Hygiene Data'!$E$5,0,10*ROW('Hygiene Data'!E15))),'Data Summary'!DR21="Yes"),OFFSET('Hygiene Data'!$E$5,0,10*ROW('Hygiene Data'!E15)),NA())</f>
        <v>#N/A</v>
      </c>
      <c r="BD21" s="90" t="e">
        <f ca="true">+IF(AND(ISNUMBER(OFFSET('Hygiene Data'!$E$7,0,10*ROW('Hygiene Data'!E15))),'Data Summary'!DS21="Yes"),OFFSET('Hygiene Data'!$E$7,0,10*ROW('Hygiene Data'!E15)),NA())</f>
        <v>#N/A</v>
      </c>
      <c r="BE21" s="90" t="e">
        <f ca="true">+IF(AND(ISNUMBER(OFFSET('Hygiene Data'!$E$9,0,10*ROW('Hygiene Data'!E15))),'Data Summary'!DT21="Yes"),OFFSET('Hygiene Data'!$E$9,0,10*ROW('Hygiene Data'!E15)),NA())</f>
        <v>#N/A</v>
      </c>
      <c r="BF21" s="90" t="e">
        <f ca="true">+IF(AND(ISNUMBER(OFFSET('Hygiene Data'!$F$5,0,10*ROW('Hygiene Data'!F15))),'Data Summary'!DU21="Yes"),OFFSET('Hygiene Data'!$F$5,0,10*ROW('Hygiene Data'!F15)),NA())</f>
        <v>#N/A</v>
      </c>
      <c r="BG21" s="90" t="e">
        <f ca="true">+IF(AND(ISNUMBER(OFFSET('Hygiene Data'!$F$7,0,10*ROW('Hygiene Data'!F15))),'Data Summary'!DV21="Yes"),OFFSET('Hygiene Data'!$F$7,0,10*ROW('Hygiene Data'!F15)),NA())</f>
        <v>#N/A</v>
      </c>
      <c r="BH21" s="90" t="e">
        <f ca="true">+IF(AND(ISNUMBER(OFFSET('Hygiene Data'!$F$9,0,10*ROW('Hygiene Data'!F15))),'Data Summary'!DW21="Yes"),OFFSET('Hygiene Data'!$F$9,0,10*ROW('Hygiene Data'!F15)),NA())</f>
        <v>#N/A</v>
      </c>
      <c r="BI21" s="90" t="e">
        <f ca="true">+IF(AND(ISNUMBER(OFFSET('Hygiene Data'!$G$5,0,10*ROW('Hygiene Data'!G15))),'Data Summary'!DX21="Yes"),OFFSET('Hygiene Data'!$G$5,0,10*ROW('Hygiene Data'!G15)),NA())</f>
        <v>#N/A</v>
      </c>
      <c r="BJ21" s="90" t="e">
        <f ca="true">+IF(AND(ISNUMBER(OFFSET('Hygiene Data'!$G$7,0,10*ROW('Hygiene Data'!G15))),'Data Summary'!DY21="Yes"),OFFSET('Hygiene Data'!$G$7,0,10*ROW('Hygiene Data'!G15)),NA())</f>
        <v>#N/A</v>
      </c>
      <c r="BK21" s="90" t="e">
        <f ca="true">+IF(AND(ISNUMBER(OFFSET('Hygiene Data'!$G$9,0,10*ROW('Hygiene Data'!G15))),'Data Summary'!DZ21="Yes"),OFFSET('Hygiene Data'!$G$9,0,10*ROW('Hygiene Data'!G15)),NA())</f>
        <v>#N/A</v>
      </c>
      <c r="BL21" s="90" t="e">
        <f ca="true">+IF(AND(ISNUMBER(OFFSET('Hygiene Data'!$H$5,0,10*ROW('Hygiene Data'!H15))),'Data Summary'!EA21="Yes"),OFFSET('Hygiene Data'!$H$5,0,10*ROW('Hygiene Data'!H15)),NA())</f>
        <v>#N/A</v>
      </c>
      <c r="BM21" s="90" t="e">
        <f ca="true">+IF(AND(ISNUMBER(OFFSET('Hygiene Data'!$H$7,0,10*ROW('Hygiene Data'!H15))),'Data Summary'!EB21="Yes"),OFFSET('Hygiene Data'!$H$7,0,10*ROW('Hygiene Data'!H15)),NA())</f>
        <v>#N/A</v>
      </c>
      <c r="BN21" s="90" t="e">
        <f ca="true">+IF(AND(ISNUMBER(OFFSET('Hygiene Data'!$H$9,0,10*ROW('Hygiene Data'!H15))),'Data Summary'!EC21="Yes"),OFFSET('Hygiene Data'!$H$9,0,10*ROW('Hygiene Data'!H15)),NA())</f>
        <v>#N/A</v>
      </c>
      <c r="BO21" s="90" t="e">
        <f ca="true">+IF(AND(ISNUMBER(OFFSET('Hygiene Data'!$I$5,0,10*ROW('Hygiene Data'!I15))),'Data Summary'!ED21="Yes"),OFFSET('Hygiene Data'!$I$5,0,10*ROW('Hygiene Data'!I15)),NA())</f>
        <v>#N/A</v>
      </c>
      <c r="BP21" s="90" t="e">
        <f ca="true">+IF(AND(ISNUMBER(OFFSET('Hygiene Data'!$I$7,0,10*ROW('Hygiene Data'!I15))),'Data Summary'!EE21="Yes"),OFFSET('Hygiene Data'!$I$7,0,10*ROW('Hygiene Data'!I15)),NA())</f>
        <v>#N/A</v>
      </c>
      <c r="BQ21" s="90" t="e">
        <f ca="true">+IF(AND(ISNUMBER(OFFSET('Hygiene Data'!$I$9,0,10*ROW('Hygiene Data'!I15))),'Data Summary'!EF21="Yes"),OFFSET('Hygiene Data'!$I$9,0,10*ROW('Hygiene Data'!I15)),NA())</f>
        <v>#N/A</v>
      </c>
    </row>
    <row xmlns:x14ac="http://schemas.microsoft.com/office/spreadsheetml/2009/9/ac" r="22" x14ac:dyDescent="0.2">
      <c r="A22" s="337" t="e">
        <f ca="true">+RIGHT('Data Summary'!A22,LEN('Data Summary'!A22)-9)</f>
        <v>#VALUE!</v>
      </c>
      <c r="B22" s="32" t="str">
        <f ca="true">+IF(ISTEXT('Data Summary'!B22),'Data Summary'!B22,"")</f>
        <v/>
      </c>
      <c r="C22" s="336" t="e">
        <f ca="true">+VALUE('Data Summary'!C22)</f>
        <v>#VALUE!</v>
      </c>
      <c r="D22" s="88" t="e">
        <f ca="true">+IF(AND(ISNUMBER(OFFSET('Water Data'!$D$4,0,10*ROW('Water Data'!D16))),'Data Summary'!BS22="Yes"),100-OFFSET('Water Data'!$D$4,0,10*ROW('Water Data'!D16)),NA())</f>
        <v>#N/A</v>
      </c>
      <c r="E22" s="88" t="e">
        <f ca="true">+IF(AND(ISNUMBER(OFFSET('Water Data'!$D$6,0,10*ROW('Water Data'!D16))),'Data Summary'!BT22="Yes"),OFFSET('Water Data'!$D$6,0,10*ROW('Water Data'!D16)),NA())</f>
        <v>#N/A</v>
      </c>
      <c r="F22" s="88" t="e">
        <f ca="true">+IF(AND(ISNUMBER(OFFSET('Water Data'!$D$9,0,10*ROW('Water Data'!D16))),'Data Summary'!BU22="Yes"),OFFSET('Water Data'!$D$9,0,10*ROW('Water Data'!D16)),NA())</f>
        <v>#N/A</v>
      </c>
      <c r="G22" s="88" t="e">
        <f ca="true">+IF(AND(ISNUMBER(OFFSET('Water Data'!$E$4,0,10*ROW('Water Data'!E16))),'Data Summary'!BV22="Yes"),100-OFFSET('Water Data'!$E$4,0,10*ROW('Water Data'!E16)),NA())</f>
        <v>#N/A</v>
      </c>
      <c r="H22" s="88" t="e">
        <f ca="true">+IF(AND(ISNUMBER(OFFSET('Water Data'!$E$6,0,10*ROW('Water Data'!E16))),'Data Summary'!BW22="Yes"),OFFSET('Water Data'!$E$6,0,10*ROW('Water Data'!E16)),NA())</f>
        <v>#N/A</v>
      </c>
      <c r="I22" s="88" t="e">
        <f ca="true">+IF(AND(ISNUMBER(OFFSET('Water Data'!$E$9,0,10*ROW('Water Data'!E16))),'Data Summary'!BX22="Yes"),OFFSET('Water Data'!$E$9,0,10*ROW('Water Data'!E16)),NA())</f>
        <v>#N/A</v>
      </c>
      <c r="J22" s="88" t="e">
        <f ca="true">+IF(AND(ISNUMBER(OFFSET('Water Data'!$F$4,0,10*ROW('Water Data'!F16))),'Data Summary'!BY22="Yes"),100-OFFSET('Water Data'!$F$4,0,10*ROW('Water Data'!F16)),NA())</f>
        <v>#N/A</v>
      </c>
      <c r="K22" s="88" t="e">
        <f ca="true">+IF(AND(ISNUMBER(OFFSET('Water Data'!$F$6,0,10*ROW('Water Data'!F16))),'Data Summary'!BZ22="Yes"),OFFSET('Water Data'!$F$6,0,10*ROW('Water Data'!F16)),NA())</f>
        <v>#N/A</v>
      </c>
      <c r="L22" s="88" t="e">
        <f ca="true">+IF(AND(ISNUMBER(OFFSET('Water Data'!$F$9,0,10*ROW('Water Data'!F16))),'Data Summary'!CA22="Yes"),OFFSET('Water Data'!$F$9,0,10*ROW('Water Data'!F16)),NA())</f>
        <v>#N/A</v>
      </c>
      <c r="M22" s="88" t="e">
        <f ca="true">+IF(AND(ISNUMBER(OFFSET('Water Data'!$G$4,0,10*ROW('Water Data'!G16))),'Data Summary'!CB22="Yes"),100-OFFSET('Water Data'!$G$4,0,10*ROW('Water Data'!G16)),NA())</f>
        <v>#N/A</v>
      </c>
      <c r="N22" s="88" t="e">
        <f ca="true">+IF(AND(ISNUMBER(OFFSET('Water Data'!$G$6,0,10*ROW('Water Data'!G16))),'Data Summary'!CC22="Yes"),OFFSET('Water Data'!$G$6,0,10*ROW('Water Data'!G16)),NA())</f>
        <v>#N/A</v>
      </c>
      <c r="O22" s="88" t="e">
        <f ca="true">+IF(AND(ISNUMBER(OFFSET('Water Data'!$G$9,0,10*ROW('Water Data'!G16))),'Data Summary'!CD22="Yes"),OFFSET('Water Data'!$G$9,0,10*ROW('Water Data'!G16)),NA())</f>
        <v>#N/A</v>
      </c>
      <c r="P22" s="88" t="e">
        <f ca="true">+IF(AND(ISNUMBER(OFFSET('Water Data'!$H$4,0,10*ROW('Water Data'!H16))),'Data Summary'!CE22="Yes"),100-OFFSET('Water Data'!$H$4,0,10*ROW('Water Data'!H16)),NA())</f>
        <v>#N/A</v>
      </c>
      <c r="Q22" s="88" t="e">
        <f ca="true">+IF(AND(ISNUMBER(OFFSET('Water Data'!$H$6,0,10*ROW('Water Data'!H16))),'Data Summary'!CF22="Yes"),OFFSET('Water Data'!$H$6,0,10*ROW('Water Data'!H16)),NA())</f>
        <v>#N/A</v>
      </c>
      <c r="R22" s="88" t="e">
        <f ca="true">+IF(AND(ISNUMBER(OFFSET('Water Data'!$H$9,0,10*ROW('Water Data'!H16))),'Data Summary'!CG22="Yes"),OFFSET('Water Data'!$H$9,0,10*ROW('Water Data'!H16)),NA())</f>
        <v>#N/A</v>
      </c>
      <c r="S22" s="88" t="e">
        <f ca="true">+IF(AND(ISNUMBER(OFFSET('Water Data'!$I$4,0,10*ROW('Water Data'!I16))),'Data Summary'!CH22="Yes"),100-OFFSET('Water Data'!$I$4,0,10*ROW('Water Data'!I16)),NA())</f>
        <v>#N/A</v>
      </c>
      <c r="T22" s="88" t="e">
        <f ca="true">+IF(AND(ISNUMBER(OFFSET('Water Data'!$I$6,0,10*ROW('Water Data'!I16))),'Data Summary'!CI22="Yes"),OFFSET('Water Data'!$I$6,0,10*ROW('Water Data'!I16)),NA())</f>
        <v>#N/A</v>
      </c>
      <c r="U22" s="88" t="e">
        <f ca="true">+IF(AND(ISNUMBER(OFFSET('Water Data'!$I$9,0,10*ROW('Water Data'!I16))),'Data Summary'!CJ22="Yes"),OFFSET('Water Data'!$I$9,0,10*ROW('Water Data'!I16)),NA())</f>
        <v>#N/A</v>
      </c>
      <c r="V22" s="89" t="e">
        <f ca="true">+IF(AND(ISNUMBER(OFFSET('Sanitation Data'!$D$4,0,10*ROW('Sanitation Data'!D16))),'Data Summary'!CK22="Yes"),100-OFFSET('Sanitation Data'!$D$4,0,10*ROW('Sanitation Data'!D16)),NA())</f>
        <v>#N/A</v>
      </c>
      <c r="W22" s="89" t="e">
        <f ca="true">+IF(AND(ISNUMBER(OFFSET('Sanitation Data'!$D$6,0,10*ROW('Sanitation Data'!D16))),'Data Summary'!CL22="Yes"),OFFSET('Sanitation Data'!$D$6,0,10*ROW('Sanitation Data'!D16)),NA())</f>
        <v>#N/A</v>
      </c>
      <c r="X22" s="89" t="e">
        <f ca="true">+IF(AND(ISNUMBER(OFFSET('Sanitation Data'!$D$10,0,10*ROW('Sanitation Data'!D16))),'Data Summary'!CM22="Yes"),OFFSET('Sanitation Data'!$D$10,0,10*ROW('Sanitation Data'!D16)),NA())</f>
        <v>#N/A</v>
      </c>
      <c r="Y22" s="89" t="e">
        <f ca="true">+IF(AND(ISNUMBER(OFFSET('Sanitation Data'!$D$11,0,10*ROW('Sanitation Data'!D16))),'Data Summary'!CN22="Yes"),OFFSET('Sanitation Data'!$D$11,0,10*ROW('Sanitation Data'!D16)),NA())</f>
        <v>#N/A</v>
      </c>
      <c r="Z22" s="89" t="e">
        <f ca="true">+IF(AND(ISNUMBER(OFFSET('Sanitation Data'!$D$12,0,10*ROW('Sanitation Data'!D16))),'Data Summary'!CO22="Yes"),OFFSET('Sanitation Data'!$D$12,0,10*ROW('Sanitation Data'!D16)),NA())</f>
        <v>#N/A</v>
      </c>
      <c r="AA22" s="89" t="e">
        <f ca="true">+IF(AND(ISNUMBER(OFFSET('Sanitation Data'!$E$4,0,10*ROW('Sanitation Data'!E16))),'Data Summary'!CP22="Yes"),100-OFFSET('Sanitation Data'!$E$4,0,10*ROW('Sanitation Data'!E16)),NA())</f>
        <v>#N/A</v>
      </c>
      <c r="AB22" s="89" t="e">
        <f ca="true">+IF(AND(ISNUMBER(OFFSET('Sanitation Data'!$E$6,0,10*ROW('Sanitation Data'!E16))),'Data Summary'!CQ22="Yes"),OFFSET('Sanitation Data'!$E$6,0,10*ROW('Sanitation Data'!E16)),NA())</f>
        <v>#N/A</v>
      </c>
      <c r="AC22" s="89" t="e">
        <f ca="true">+IF(AND(ISNUMBER(OFFSET('Sanitation Data'!$E$10,0,10*ROW('Sanitation Data'!E16))),'Data Summary'!CR22="Yes"),OFFSET('Sanitation Data'!$E$10,0,10*ROW('Sanitation Data'!E16)),NA())</f>
        <v>#N/A</v>
      </c>
      <c r="AD22" s="89" t="e">
        <f ca="true">+IF(AND(ISNUMBER(OFFSET('Sanitation Data'!$E$11,0,10*ROW('Sanitation Data'!E16))),'Data Summary'!CS22="Yes"),OFFSET('Sanitation Data'!$E$11,0,10*ROW('Sanitation Data'!E16)),NA())</f>
        <v>#N/A</v>
      </c>
      <c r="AE22" s="89" t="e">
        <f ca="true">+IF(AND(ISNUMBER(OFFSET('Sanitation Data'!$E$12,0,10*ROW('Sanitation Data'!E16))),'Data Summary'!CT22="Yes"),OFFSET('Sanitation Data'!$E$12,0,10*ROW('Sanitation Data'!E16)),NA())</f>
        <v>#N/A</v>
      </c>
      <c r="AF22" s="89" t="e">
        <f ca="true">+IF(AND(ISNUMBER(OFFSET('Sanitation Data'!$F$4,0,10*ROW('Sanitation Data'!F16))),'Data Summary'!CU22="Yes"),100-OFFSET('Sanitation Data'!$F$4,0,10*ROW('Sanitation Data'!F16)),NA())</f>
        <v>#N/A</v>
      </c>
      <c r="AG22" s="89" t="e">
        <f ca="true">+IF(AND(ISNUMBER(OFFSET('Sanitation Data'!$F$6,0,10*ROW('Sanitation Data'!F16))),'Data Summary'!CV22="Yes"),OFFSET('Sanitation Data'!$F$6,0,10*ROW('Sanitation Data'!F16)),NA())</f>
        <v>#N/A</v>
      </c>
      <c r="AH22" s="89" t="e">
        <f ca="true">+IF(AND(ISNUMBER(OFFSET('Sanitation Data'!$F$10,0,10*ROW('Sanitation Data'!F16))),'Data Summary'!CW22="Yes"),OFFSET('Sanitation Data'!$F$10,0,10*ROW('Sanitation Data'!F16)),NA())</f>
        <v>#N/A</v>
      </c>
      <c r="AI22" s="89" t="e">
        <f ca="true">+IF(AND(ISNUMBER(OFFSET('Sanitation Data'!$F$11,0,10*ROW('Sanitation Data'!F16))),'Data Summary'!CX22="Yes"),OFFSET('Sanitation Data'!$F$11,0,10*ROW('Sanitation Data'!F16)),NA())</f>
        <v>#N/A</v>
      </c>
      <c r="AJ22" s="89" t="e">
        <f ca="true">+IF(AND(ISNUMBER(OFFSET('Sanitation Data'!$F$12,0,10*ROW('Sanitation Data'!F16))),'Data Summary'!CY22="Yes"),OFFSET('Sanitation Data'!$F$12,0,10*ROW('Sanitation Data'!F16)),NA())</f>
        <v>#N/A</v>
      </c>
      <c r="AK22" s="89" t="e">
        <f ca="true">+IF(AND(ISNUMBER(OFFSET('Sanitation Data'!$G$4,0,10*ROW('Sanitation Data'!G16))),'Data Summary'!CZ22="Yes"),100-OFFSET('Sanitation Data'!$G$4,0,10*ROW('Sanitation Data'!G16)),NA())</f>
        <v>#N/A</v>
      </c>
      <c r="AL22" s="89" t="e">
        <f ca="true">+IF(AND(ISNUMBER(OFFSET('Sanitation Data'!$G$6,0,10*ROW('Sanitation Data'!G16))),'Data Summary'!DA22="Yes"),OFFSET('Sanitation Data'!$G$6,0,10*ROW('Sanitation Data'!G16)),NA())</f>
        <v>#N/A</v>
      </c>
      <c r="AM22" s="89" t="e">
        <f ca="true">+IF(AND(ISNUMBER(OFFSET('Sanitation Data'!$G$10,0,10*ROW('Sanitation Data'!G16))),'Data Summary'!DB22="Yes"),OFFSET('Sanitation Data'!$G$10,0,10*ROW('Sanitation Data'!G16)),NA())</f>
        <v>#N/A</v>
      </c>
      <c r="AN22" s="89" t="e">
        <f ca="true">+IF(AND(ISNUMBER(OFFSET('Sanitation Data'!$G$11,0,10*ROW('Sanitation Data'!G16))),'Data Summary'!DC22="Yes"),OFFSET('Sanitation Data'!$G$11,0,10*ROW('Sanitation Data'!G16)),NA())</f>
        <v>#N/A</v>
      </c>
      <c r="AO22" s="89" t="e">
        <f ca="true">+IF(AND(ISNUMBER(OFFSET('Sanitation Data'!$G$12,0,10*ROW('Sanitation Data'!G16))),'Data Summary'!DD22="Yes"),OFFSET('Sanitation Data'!$G$12,0,10*ROW('Sanitation Data'!G16)),NA())</f>
        <v>#N/A</v>
      </c>
      <c r="AP22" s="89" t="e">
        <f ca="true">+IF(AND(ISNUMBER(OFFSET('Sanitation Data'!$H$4,0,10*ROW('Sanitation Data'!H16))),'Data Summary'!DE22="Yes"),100-OFFSET('Sanitation Data'!$H$4,0,10*ROW('Sanitation Data'!H16)),NA())</f>
        <v>#N/A</v>
      </c>
      <c r="AQ22" s="89" t="e">
        <f ca="true">+IF(AND(ISNUMBER(OFFSET('Sanitation Data'!$H$6,0,10*ROW('Sanitation Data'!H16))),'Data Summary'!DF22="Yes"),OFFSET('Sanitation Data'!$H$6,0,10*ROW('Sanitation Data'!H16)),NA())</f>
        <v>#N/A</v>
      </c>
      <c r="AR22" s="89" t="e">
        <f ca="true">+IF(AND(ISNUMBER(OFFSET('Sanitation Data'!$H$10,0,10*ROW('Sanitation Data'!H16))),'Data Summary'!DG22="Yes"),OFFSET('Sanitation Data'!$H$10,0,10*ROW('Sanitation Data'!H16)),NA())</f>
        <v>#N/A</v>
      </c>
      <c r="AS22" s="89" t="e">
        <f ca="true">+IF(AND(ISNUMBER(OFFSET('Sanitation Data'!$H$11,0,10*ROW('Sanitation Data'!H16))),'Data Summary'!DH22="Yes"),OFFSET('Sanitation Data'!$H$11,0,10*ROW('Sanitation Data'!H16)),NA())</f>
        <v>#N/A</v>
      </c>
      <c r="AT22" s="89" t="e">
        <f ca="true">+IF(AND(ISNUMBER(OFFSET('Sanitation Data'!$H$12,0,10*ROW('Sanitation Data'!H16))),'Data Summary'!DI22="Yes"),OFFSET('Sanitation Data'!$H$12,0,10*ROW('Sanitation Data'!H16)),NA())</f>
        <v>#N/A</v>
      </c>
      <c r="AU22" s="89" t="e">
        <f ca="true">+IF(AND(ISNUMBER(OFFSET('Sanitation Data'!$I$4,0,10*ROW('Sanitation Data'!I16))),'Data Summary'!DJ22="Yes"),100-OFFSET('Sanitation Data'!$I$4,0,10*ROW('Sanitation Data'!I16)),NA())</f>
        <v>#N/A</v>
      </c>
      <c r="AV22" s="89" t="e">
        <f ca="true">+IF(AND(ISNUMBER(OFFSET('Sanitation Data'!$I$6,0,10*ROW('Sanitation Data'!I16))),'Data Summary'!DK22="Yes"),OFFSET('Sanitation Data'!$I$6,0,10*ROW('Sanitation Data'!I16)),NA())</f>
        <v>#N/A</v>
      </c>
      <c r="AW22" s="89" t="e">
        <f ca="true">+IF(AND(ISNUMBER(OFFSET('Sanitation Data'!$I$10,0,10*ROW('Sanitation Data'!I16))),'Data Summary'!DL22="Yes"),OFFSET('Sanitation Data'!$I$10,0,10*ROW('Sanitation Data'!I16)),NA())</f>
        <v>#N/A</v>
      </c>
      <c r="AX22" s="89" t="e">
        <f ca="true">+IF(AND(ISNUMBER(OFFSET('Sanitation Data'!$I$11,0,10*ROW('Sanitation Data'!I16))),'Data Summary'!DM22="Yes"),OFFSET('Sanitation Data'!$I$11,0,10*ROW('Sanitation Data'!I16)),NA())</f>
        <v>#N/A</v>
      </c>
      <c r="AY22" s="89" t="e">
        <f ca="true">+IF(AND(ISNUMBER(OFFSET('Sanitation Data'!$I$12,0,10*ROW('Sanitation Data'!I16))),'Data Summary'!DN22="Yes"),OFFSET('Sanitation Data'!$I$12,0,10*ROW('Sanitation Data'!I16)),NA())</f>
        <v>#N/A</v>
      </c>
      <c r="AZ22" s="90" t="e">
        <f ca="true">+IF(AND(ISNUMBER(OFFSET('Hygiene Data'!$D$5,0,10*ROW('Hygiene Data'!D16))),'Data Summary'!DO22="Yes"),OFFSET('Hygiene Data'!$D$5,0,10*ROW('Hygiene Data'!D16)),NA())</f>
        <v>#N/A</v>
      </c>
      <c r="BA22" s="90" t="e">
        <f ca="true">+IF(AND(ISNUMBER(OFFSET('Hygiene Data'!$D$7,0,10*ROW('Hygiene Data'!D16))),'Data Summary'!DP22="Yes"),OFFSET('Hygiene Data'!$D$7,0,10*ROW('Hygiene Data'!D16)),NA())</f>
        <v>#N/A</v>
      </c>
      <c r="BB22" s="90" t="e">
        <f ca="true">+IF(AND(ISNUMBER(OFFSET('Hygiene Data'!$D$9,0,10*ROW('Hygiene Data'!D16))),'Data Summary'!DQ22="Yes"),OFFSET('Hygiene Data'!$D$9,0,10*ROW('Hygiene Data'!D16)),NA())</f>
        <v>#N/A</v>
      </c>
      <c r="BC22" s="90" t="e">
        <f ca="true">+IF(AND(ISNUMBER(OFFSET('Hygiene Data'!$E$5,0,10*ROW('Hygiene Data'!E16))),'Data Summary'!DR22="Yes"),OFFSET('Hygiene Data'!$E$5,0,10*ROW('Hygiene Data'!E16)),NA())</f>
        <v>#N/A</v>
      </c>
      <c r="BD22" s="90" t="e">
        <f ca="true">+IF(AND(ISNUMBER(OFFSET('Hygiene Data'!$E$7,0,10*ROW('Hygiene Data'!E16))),'Data Summary'!DS22="Yes"),OFFSET('Hygiene Data'!$E$7,0,10*ROW('Hygiene Data'!E16)),NA())</f>
        <v>#N/A</v>
      </c>
      <c r="BE22" s="90" t="e">
        <f ca="true">+IF(AND(ISNUMBER(OFFSET('Hygiene Data'!$E$9,0,10*ROW('Hygiene Data'!E16))),'Data Summary'!DT22="Yes"),OFFSET('Hygiene Data'!$E$9,0,10*ROW('Hygiene Data'!E16)),NA())</f>
        <v>#N/A</v>
      </c>
      <c r="BF22" s="90" t="e">
        <f ca="true">+IF(AND(ISNUMBER(OFFSET('Hygiene Data'!$F$5,0,10*ROW('Hygiene Data'!F16))),'Data Summary'!DU22="Yes"),OFFSET('Hygiene Data'!$F$5,0,10*ROW('Hygiene Data'!F16)),NA())</f>
        <v>#N/A</v>
      </c>
      <c r="BG22" s="90" t="e">
        <f ca="true">+IF(AND(ISNUMBER(OFFSET('Hygiene Data'!$F$7,0,10*ROW('Hygiene Data'!F16))),'Data Summary'!DV22="Yes"),OFFSET('Hygiene Data'!$F$7,0,10*ROW('Hygiene Data'!F16)),NA())</f>
        <v>#N/A</v>
      </c>
      <c r="BH22" s="90" t="e">
        <f ca="true">+IF(AND(ISNUMBER(OFFSET('Hygiene Data'!$F$9,0,10*ROW('Hygiene Data'!F16))),'Data Summary'!DW22="Yes"),OFFSET('Hygiene Data'!$F$9,0,10*ROW('Hygiene Data'!F16)),NA())</f>
        <v>#N/A</v>
      </c>
      <c r="BI22" s="90" t="e">
        <f ca="true">+IF(AND(ISNUMBER(OFFSET('Hygiene Data'!$G$5,0,10*ROW('Hygiene Data'!G16))),'Data Summary'!DX22="Yes"),OFFSET('Hygiene Data'!$G$5,0,10*ROW('Hygiene Data'!G16)),NA())</f>
        <v>#N/A</v>
      </c>
      <c r="BJ22" s="90" t="e">
        <f ca="true">+IF(AND(ISNUMBER(OFFSET('Hygiene Data'!$G$7,0,10*ROW('Hygiene Data'!G16))),'Data Summary'!DY22="Yes"),OFFSET('Hygiene Data'!$G$7,0,10*ROW('Hygiene Data'!G16)),NA())</f>
        <v>#N/A</v>
      </c>
      <c r="BK22" s="90" t="e">
        <f ca="true">+IF(AND(ISNUMBER(OFFSET('Hygiene Data'!$G$9,0,10*ROW('Hygiene Data'!G16))),'Data Summary'!DZ22="Yes"),OFFSET('Hygiene Data'!$G$9,0,10*ROW('Hygiene Data'!G16)),NA())</f>
        <v>#N/A</v>
      </c>
      <c r="BL22" s="90" t="e">
        <f ca="true">+IF(AND(ISNUMBER(OFFSET('Hygiene Data'!$H$5,0,10*ROW('Hygiene Data'!H16))),'Data Summary'!EA22="Yes"),OFFSET('Hygiene Data'!$H$5,0,10*ROW('Hygiene Data'!H16)),NA())</f>
        <v>#N/A</v>
      </c>
      <c r="BM22" s="90" t="e">
        <f ca="true">+IF(AND(ISNUMBER(OFFSET('Hygiene Data'!$H$7,0,10*ROW('Hygiene Data'!H16))),'Data Summary'!EB22="Yes"),OFFSET('Hygiene Data'!$H$7,0,10*ROW('Hygiene Data'!H16)),NA())</f>
        <v>#N/A</v>
      </c>
      <c r="BN22" s="90" t="e">
        <f ca="true">+IF(AND(ISNUMBER(OFFSET('Hygiene Data'!$H$9,0,10*ROW('Hygiene Data'!H16))),'Data Summary'!EC22="Yes"),OFFSET('Hygiene Data'!$H$9,0,10*ROW('Hygiene Data'!H16)),NA())</f>
        <v>#N/A</v>
      </c>
      <c r="BO22" s="90" t="e">
        <f ca="true">+IF(AND(ISNUMBER(OFFSET('Hygiene Data'!$I$5,0,10*ROW('Hygiene Data'!I16))),'Data Summary'!ED22="Yes"),OFFSET('Hygiene Data'!$I$5,0,10*ROW('Hygiene Data'!I16)),NA())</f>
        <v>#N/A</v>
      </c>
      <c r="BP22" s="90" t="e">
        <f ca="true">+IF(AND(ISNUMBER(OFFSET('Hygiene Data'!$I$7,0,10*ROW('Hygiene Data'!I16))),'Data Summary'!EE22="Yes"),OFFSET('Hygiene Data'!$I$7,0,10*ROW('Hygiene Data'!I16)),NA())</f>
        <v>#N/A</v>
      </c>
      <c r="BQ22" s="90" t="e">
        <f ca="true">+IF(AND(ISNUMBER(OFFSET('Hygiene Data'!$I$9,0,10*ROW('Hygiene Data'!I16))),'Data Summary'!EF22="Yes"),OFFSET('Hygiene Data'!$I$9,0,10*ROW('Hygiene Data'!I16)),NA())</f>
        <v>#N/A</v>
      </c>
    </row>
    <row xmlns:x14ac="http://schemas.microsoft.com/office/spreadsheetml/2009/9/ac" r="23" x14ac:dyDescent="0.2">
      <c r="A23" s="337" t="e">
        <f ca="true">+RIGHT('Data Summary'!A23,LEN('Data Summary'!A23)-9)</f>
        <v>#VALUE!</v>
      </c>
      <c r="B23" s="32" t="str">
        <f ca="true">+IF(ISTEXT('Data Summary'!B23),'Data Summary'!B23,"")</f>
        <v/>
      </c>
      <c r="C23" s="336" t="e">
        <f ca="true">+VALUE('Data Summary'!C23)</f>
        <v>#VALUE!</v>
      </c>
      <c r="D23" s="88" t="e">
        <f ca="true">+IF(AND(ISNUMBER(OFFSET('Water Data'!$D$4,0,10*ROW('Water Data'!D17))),'Data Summary'!BS23="Yes"),100-OFFSET('Water Data'!$D$4,0,10*ROW('Water Data'!D17)),NA())</f>
        <v>#N/A</v>
      </c>
      <c r="E23" s="88" t="e">
        <f ca="true">+IF(AND(ISNUMBER(OFFSET('Water Data'!$D$6,0,10*ROW('Water Data'!D17))),'Data Summary'!BT23="Yes"),OFFSET('Water Data'!$D$6,0,10*ROW('Water Data'!D17)),NA())</f>
        <v>#N/A</v>
      </c>
      <c r="F23" s="88" t="e">
        <f ca="true">+IF(AND(ISNUMBER(OFFSET('Water Data'!$D$9,0,10*ROW('Water Data'!D17))),'Data Summary'!BU23="Yes"),OFFSET('Water Data'!$D$9,0,10*ROW('Water Data'!D17)),NA())</f>
        <v>#N/A</v>
      </c>
      <c r="G23" s="88" t="e">
        <f ca="true">+IF(AND(ISNUMBER(OFFSET('Water Data'!$E$4,0,10*ROW('Water Data'!E17))),'Data Summary'!BV23="Yes"),100-OFFSET('Water Data'!$E$4,0,10*ROW('Water Data'!E17)),NA())</f>
        <v>#N/A</v>
      </c>
      <c r="H23" s="88" t="e">
        <f ca="true">+IF(AND(ISNUMBER(OFFSET('Water Data'!$E$6,0,10*ROW('Water Data'!E17))),'Data Summary'!BW23="Yes"),OFFSET('Water Data'!$E$6,0,10*ROW('Water Data'!E17)),NA())</f>
        <v>#N/A</v>
      </c>
      <c r="I23" s="88" t="e">
        <f ca="true">+IF(AND(ISNUMBER(OFFSET('Water Data'!$E$9,0,10*ROW('Water Data'!E17))),'Data Summary'!BX23="Yes"),OFFSET('Water Data'!$E$9,0,10*ROW('Water Data'!E17)),NA())</f>
        <v>#N/A</v>
      </c>
      <c r="J23" s="88" t="e">
        <f ca="true">+IF(AND(ISNUMBER(OFFSET('Water Data'!$F$4,0,10*ROW('Water Data'!F17))),'Data Summary'!BY23="Yes"),100-OFFSET('Water Data'!$F$4,0,10*ROW('Water Data'!F17)),NA())</f>
        <v>#N/A</v>
      </c>
      <c r="K23" s="88" t="e">
        <f ca="true">+IF(AND(ISNUMBER(OFFSET('Water Data'!$F$6,0,10*ROW('Water Data'!F17))),'Data Summary'!BZ23="Yes"),OFFSET('Water Data'!$F$6,0,10*ROW('Water Data'!F17)),NA())</f>
        <v>#N/A</v>
      </c>
      <c r="L23" s="88" t="e">
        <f ca="true">+IF(AND(ISNUMBER(OFFSET('Water Data'!$F$9,0,10*ROW('Water Data'!F17))),'Data Summary'!CA23="Yes"),OFFSET('Water Data'!$F$9,0,10*ROW('Water Data'!F17)),NA())</f>
        <v>#N/A</v>
      </c>
      <c r="M23" s="88" t="e">
        <f ca="true">+IF(AND(ISNUMBER(OFFSET('Water Data'!$G$4,0,10*ROW('Water Data'!G17))),'Data Summary'!CB23="Yes"),100-OFFSET('Water Data'!$G$4,0,10*ROW('Water Data'!G17)),NA())</f>
        <v>#N/A</v>
      </c>
      <c r="N23" s="88" t="e">
        <f ca="true">+IF(AND(ISNUMBER(OFFSET('Water Data'!$G$6,0,10*ROW('Water Data'!G17))),'Data Summary'!CC23="Yes"),OFFSET('Water Data'!$G$6,0,10*ROW('Water Data'!G17)),NA())</f>
        <v>#N/A</v>
      </c>
      <c r="O23" s="88" t="e">
        <f ca="true">+IF(AND(ISNUMBER(OFFSET('Water Data'!$G$9,0,10*ROW('Water Data'!G17))),'Data Summary'!CD23="Yes"),OFFSET('Water Data'!$G$9,0,10*ROW('Water Data'!G17)),NA())</f>
        <v>#N/A</v>
      </c>
      <c r="P23" s="88" t="e">
        <f ca="true">+IF(AND(ISNUMBER(OFFSET('Water Data'!$H$4,0,10*ROW('Water Data'!H17))),'Data Summary'!CE23="Yes"),100-OFFSET('Water Data'!$H$4,0,10*ROW('Water Data'!H17)),NA())</f>
        <v>#N/A</v>
      </c>
      <c r="Q23" s="88" t="e">
        <f ca="true">+IF(AND(ISNUMBER(OFFSET('Water Data'!$H$6,0,10*ROW('Water Data'!H17))),'Data Summary'!CF23="Yes"),OFFSET('Water Data'!$H$6,0,10*ROW('Water Data'!H17)),NA())</f>
        <v>#N/A</v>
      </c>
      <c r="R23" s="88" t="e">
        <f ca="true">+IF(AND(ISNUMBER(OFFSET('Water Data'!$H$9,0,10*ROW('Water Data'!H17))),'Data Summary'!CG23="Yes"),OFFSET('Water Data'!$H$9,0,10*ROW('Water Data'!H17)),NA())</f>
        <v>#N/A</v>
      </c>
      <c r="S23" s="88" t="e">
        <f ca="true">+IF(AND(ISNUMBER(OFFSET('Water Data'!$I$4,0,10*ROW('Water Data'!I17))),'Data Summary'!CH23="Yes"),100-OFFSET('Water Data'!$I$4,0,10*ROW('Water Data'!I17)),NA())</f>
        <v>#N/A</v>
      </c>
      <c r="T23" s="88" t="e">
        <f ca="true">+IF(AND(ISNUMBER(OFFSET('Water Data'!$I$6,0,10*ROW('Water Data'!I17))),'Data Summary'!CI23="Yes"),OFFSET('Water Data'!$I$6,0,10*ROW('Water Data'!I17)),NA())</f>
        <v>#N/A</v>
      </c>
      <c r="U23" s="88" t="e">
        <f ca="true">+IF(AND(ISNUMBER(OFFSET('Water Data'!$I$9,0,10*ROW('Water Data'!I17))),'Data Summary'!CJ23="Yes"),OFFSET('Water Data'!$I$9,0,10*ROW('Water Data'!I17)),NA())</f>
        <v>#N/A</v>
      </c>
      <c r="V23" s="89" t="e">
        <f ca="true">+IF(AND(ISNUMBER(OFFSET('Sanitation Data'!$D$4,0,10*ROW('Sanitation Data'!D17))),'Data Summary'!CK23="Yes"),100-OFFSET('Sanitation Data'!$D$4,0,10*ROW('Sanitation Data'!D17)),NA())</f>
        <v>#N/A</v>
      </c>
      <c r="W23" s="89" t="e">
        <f ca="true">+IF(AND(ISNUMBER(OFFSET('Sanitation Data'!$D$6,0,10*ROW('Sanitation Data'!D17))),'Data Summary'!CL23="Yes"),OFFSET('Sanitation Data'!$D$6,0,10*ROW('Sanitation Data'!D17)),NA())</f>
        <v>#N/A</v>
      </c>
      <c r="X23" s="89" t="e">
        <f ca="true">+IF(AND(ISNUMBER(OFFSET('Sanitation Data'!$D$10,0,10*ROW('Sanitation Data'!D17))),'Data Summary'!CM23="Yes"),OFFSET('Sanitation Data'!$D$10,0,10*ROW('Sanitation Data'!D17)),NA())</f>
        <v>#N/A</v>
      </c>
      <c r="Y23" s="89" t="e">
        <f ca="true">+IF(AND(ISNUMBER(OFFSET('Sanitation Data'!$D$11,0,10*ROW('Sanitation Data'!D17))),'Data Summary'!CN23="Yes"),OFFSET('Sanitation Data'!$D$11,0,10*ROW('Sanitation Data'!D17)),NA())</f>
        <v>#N/A</v>
      </c>
      <c r="Z23" s="89" t="e">
        <f ca="true">+IF(AND(ISNUMBER(OFFSET('Sanitation Data'!$D$12,0,10*ROW('Sanitation Data'!D17))),'Data Summary'!CO23="Yes"),OFFSET('Sanitation Data'!$D$12,0,10*ROW('Sanitation Data'!D17)),NA())</f>
        <v>#N/A</v>
      </c>
      <c r="AA23" s="89" t="e">
        <f ca="true">+IF(AND(ISNUMBER(OFFSET('Sanitation Data'!$E$4,0,10*ROW('Sanitation Data'!E17))),'Data Summary'!CP23="Yes"),100-OFFSET('Sanitation Data'!$E$4,0,10*ROW('Sanitation Data'!E17)),NA())</f>
        <v>#N/A</v>
      </c>
      <c r="AB23" s="89" t="e">
        <f ca="true">+IF(AND(ISNUMBER(OFFSET('Sanitation Data'!$E$6,0,10*ROW('Sanitation Data'!E17))),'Data Summary'!CQ23="Yes"),OFFSET('Sanitation Data'!$E$6,0,10*ROW('Sanitation Data'!E17)),NA())</f>
        <v>#N/A</v>
      </c>
      <c r="AC23" s="89" t="e">
        <f ca="true">+IF(AND(ISNUMBER(OFFSET('Sanitation Data'!$E$10,0,10*ROW('Sanitation Data'!E17))),'Data Summary'!CR23="Yes"),OFFSET('Sanitation Data'!$E$10,0,10*ROW('Sanitation Data'!E17)),NA())</f>
        <v>#N/A</v>
      </c>
      <c r="AD23" s="89" t="e">
        <f ca="true">+IF(AND(ISNUMBER(OFFSET('Sanitation Data'!$E$11,0,10*ROW('Sanitation Data'!E17))),'Data Summary'!CS23="Yes"),OFFSET('Sanitation Data'!$E$11,0,10*ROW('Sanitation Data'!E17)),NA())</f>
        <v>#N/A</v>
      </c>
      <c r="AE23" s="89" t="e">
        <f ca="true">+IF(AND(ISNUMBER(OFFSET('Sanitation Data'!$E$12,0,10*ROW('Sanitation Data'!E17))),'Data Summary'!CT23="Yes"),OFFSET('Sanitation Data'!$E$12,0,10*ROW('Sanitation Data'!E17)),NA())</f>
        <v>#N/A</v>
      </c>
      <c r="AF23" s="89" t="e">
        <f ca="true">+IF(AND(ISNUMBER(OFFSET('Sanitation Data'!$F$4,0,10*ROW('Sanitation Data'!F17))),'Data Summary'!CU23="Yes"),100-OFFSET('Sanitation Data'!$F$4,0,10*ROW('Sanitation Data'!F17)),NA())</f>
        <v>#N/A</v>
      </c>
      <c r="AG23" s="89" t="e">
        <f ca="true">+IF(AND(ISNUMBER(OFFSET('Sanitation Data'!$F$6,0,10*ROW('Sanitation Data'!F17))),'Data Summary'!CV23="Yes"),OFFSET('Sanitation Data'!$F$6,0,10*ROW('Sanitation Data'!F17)),NA())</f>
        <v>#N/A</v>
      </c>
      <c r="AH23" s="89" t="e">
        <f ca="true">+IF(AND(ISNUMBER(OFFSET('Sanitation Data'!$F$10,0,10*ROW('Sanitation Data'!F17))),'Data Summary'!CW23="Yes"),OFFSET('Sanitation Data'!$F$10,0,10*ROW('Sanitation Data'!F17)),NA())</f>
        <v>#N/A</v>
      </c>
      <c r="AI23" s="89" t="e">
        <f ca="true">+IF(AND(ISNUMBER(OFFSET('Sanitation Data'!$F$11,0,10*ROW('Sanitation Data'!F17))),'Data Summary'!CX23="Yes"),OFFSET('Sanitation Data'!$F$11,0,10*ROW('Sanitation Data'!F17)),NA())</f>
        <v>#N/A</v>
      </c>
      <c r="AJ23" s="89" t="e">
        <f ca="true">+IF(AND(ISNUMBER(OFFSET('Sanitation Data'!$F$12,0,10*ROW('Sanitation Data'!F17))),'Data Summary'!CY23="Yes"),OFFSET('Sanitation Data'!$F$12,0,10*ROW('Sanitation Data'!F17)),NA())</f>
        <v>#N/A</v>
      </c>
      <c r="AK23" s="89" t="e">
        <f ca="true">+IF(AND(ISNUMBER(OFFSET('Sanitation Data'!$G$4,0,10*ROW('Sanitation Data'!G17))),'Data Summary'!CZ23="Yes"),100-OFFSET('Sanitation Data'!$G$4,0,10*ROW('Sanitation Data'!G17)),NA())</f>
        <v>#N/A</v>
      </c>
      <c r="AL23" s="89" t="e">
        <f ca="true">+IF(AND(ISNUMBER(OFFSET('Sanitation Data'!$G$6,0,10*ROW('Sanitation Data'!G17))),'Data Summary'!DA23="Yes"),OFFSET('Sanitation Data'!$G$6,0,10*ROW('Sanitation Data'!G17)),NA())</f>
        <v>#N/A</v>
      </c>
      <c r="AM23" s="89" t="e">
        <f ca="true">+IF(AND(ISNUMBER(OFFSET('Sanitation Data'!$G$10,0,10*ROW('Sanitation Data'!G17))),'Data Summary'!DB23="Yes"),OFFSET('Sanitation Data'!$G$10,0,10*ROW('Sanitation Data'!G17)),NA())</f>
        <v>#N/A</v>
      </c>
      <c r="AN23" s="89" t="e">
        <f ca="true">+IF(AND(ISNUMBER(OFFSET('Sanitation Data'!$G$11,0,10*ROW('Sanitation Data'!G17))),'Data Summary'!DC23="Yes"),OFFSET('Sanitation Data'!$G$11,0,10*ROW('Sanitation Data'!G17)),NA())</f>
        <v>#N/A</v>
      </c>
      <c r="AO23" s="89" t="e">
        <f ca="true">+IF(AND(ISNUMBER(OFFSET('Sanitation Data'!$G$12,0,10*ROW('Sanitation Data'!G17))),'Data Summary'!DD23="Yes"),OFFSET('Sanitation Data'!$G$12,0,10*ROW('Sanitation Data'!G17)),NA())</f>
        <v>#N/A</v>
      </c>
      <c r="AP23" s="89" t="e">
        <f ca="true">+IF(AND(ISNUMBER(OFFSET('Sanitation Data'!$H$4,0,10*ROW('Sanitation Data'!H17))),'Data Summary'!DE23="Yes"),100-OFFSET('Sanitation Data'!$H$4,0,10*ROW('Sanitation Data'!H17)),NA())</f>
        <v>#N/A</v>
      </c>
      <c r="AQ23" s="89" t="e">
        <f ca="true">+IF(AND(ISNUMBER(OFFSET('Sanitation Data'!$H$6,0,10*ROW('Sanitation Data'!H17))),'Data Summary'!DF23="Yes"),OFFSET('Sanitation Data'!$H$6,0,10*ROW('Sanitation Data'!H17)),NA())</f>
        <v>#N/A</v>
      </c>
      <c r="AR23" s="89" t="e">
        <f ca="true">+IF(AND(ISNUMBER(OFFSET('Sanitation Data'!$H$10,0,10*ROW('Sanitation Data'!H17))),'Data Summary'!DG23="Yes"),OFFSET('Sanitation Data'!$H$10,0,10*ROW('Sanitation Data'!H17)),NA())</f>
        <v>#N/A</v>
      </c>
      <c r="AS23" s="89" t="e">
        <f ca="true">+IF(AND(ISNUMBER(OFFSET('Sanitation Data'!$H$11,0,10*ROW('Sanitation Data'!H17))),'Data Summary'!DH23="Yes"),OFFSET('Sanitation Data'!$H$11,0,10*ROW('Sanitation Data'!H17)),NA())</f>
        <v>#N/A</v>
      </c>
      <c r="AT23" s="89" t="e">
        <f ca="true">+IF(AND(ISNUMBER(OFFSET('Sanitation Data'!$H$12,0,10*ROW('Sanitation Data'!H17))),'Data Summary'!DI23="Yes"),OFFSET('Sanitation Data'!$H$12,0,10*ROW('Sanitation Data'!H17)),NA())</f>
        <v>#N/A</v>
      </c>
      <c r="AU23" s="89" t="e">
        <f ca="true">+IF(AND(ISNUMBER(OFFSET('Sanitation Data'!$I$4,0,10*ROW('Sanitation Data'!I17))),'Data Summary'!DJ23="Yes"),100-OFFSET('Sanitation Data'!$I$4,0,10*ROW('Sanitation Data'!I17)),NA())</f>
        <v>#N/A</v>
      </c>
      <c r="AV23" s="89" t="e">
        <f ca="true">+IF(AND(ISNUMBER(OFFSET('Sanitation Data'!$I$6,0,10*ROW('Sanitation Data'!I17))),'Data Summary'!DK23="Yes"),OFFSET('Sanitation Data'!$I$6,0,10*ROW('Sanitation Data'!I17)),NA())</f>
        <v>#N/A</v>
      </c>
      <c r="AW23" s="89" t="e">
        <f ca="true">+IF(AND(ISNUMBER(OFFSET('Sanitation Data'!$I$10,0,10*ROW('Sanitation Data'!I17))),'Data Summary'!DL23="Yes"),OFFSET('Sanitation Data'!$I$10,0,10*ROW('Sanitation Data'!I17)),NA())</f>
        <v>#N/A</v>
      </c>
      <c r="AX23" s="89" t="e">
        <f ca="true">+IF(AND(ISNUMBER(OFFSET('Sanitation Data'!$I$11,0,10*ROW('Sanitation Data'!I17))),'Data Summary'!DM23="Yes"),OFFSET('Sanitation Data'!$I$11,0,10*ROW('Sanitation Data'!I17)),NA())</f>
        <v>#N/A</v>
      </c>
      <c r="AY23" s="89" t="e">
        <f ca="true">+IF(AND(ISNUMBER(OFFSET('Sanitation Data'!$I$12,0,10*ROW('Sanitation Data'!I17))),'Data Summary'!DN23="Yes"),OFFSET('Sanitation Data'!$I$12,0,10*ROW('Sanitation Data'!I17)),NA())</f>
        <v>#N/A</v>
      </c>
      <c r="AZ23" s="90" t="e">
        <f ca="true">+IF(AND(ISNUMBER(OFFSET('Hygiene Data'!$D$5,0,10*ROW('Hygiene Data'!D17))),'Data Summary'!DO23="Yes"),OFFSET('Hygiene Data'!$D$5,0,10*ROW('Hygiene Data'!D17)),NA())</f>
        <v>#N/A</v>
      </c>
      <c r="BA23" s="90" t="e">
        <f ca="true">+IF(AND(ISNUMBER(OFFSET('Hygiene Data'!$D$7,0,10*ROW('Hygiene Data'!D17))),'Data Summary'!DP23="Yes"),OFFSET('Hygiene Data'!$D$7,0,10*ROW('Hygiene Data'!D17)),NA())</f>
        <v>#N/A</v>
      </c>
      <c r="BB23" s="90" t="e">
        <f ca="true">+IF(AND(ISNUMBER(OFFSET('Hygiene Data'!$D$9,0,10*ROW('Hygiene Data'!D17))),'Data Summary'!DQ23="Yes"),OFFSET('Hygiene Data'!$D$9,0,10*ROW('Hygiene Data'!D17)),NA())</f>
        <v>#N/A</v>
      </c>
      <c r="BC23" s="90" t="e">
        <f ca="true">+IF(AND(ISNUMBER(OFFSET('Hygiene Data'!$E$5,0,10*ROW('Hygiene Data'!E17))),'Data Summary'!DR23="Yes"),OFFSET('Hygiene Data'!$E$5,0,10*ROW('Hygiene Data'!E17)),NA())</f>
        <v>#N/A</v>
      </c>
      <c r="BD23" s="90" t="e">
        <f ca="true">+IF(AND(ISNUMBER(OFFSET('Hygiene Data'!$E$7,0,10*ROW('Hygiene Data'!E17))),'Data Summary'!DS23="Yes"),OFFSET('Hygiene Data'!$E$7,0,10*ROW('Hygiene Data'!E17)),NA())</f>
        <v>#N/A</v>
      </c>
      <c r="BE23" s="90" t="e">
        <f ca="true">+IF(AND(ISNUMBER(OFFSET('Hygiene Data'!$E$9,0,10*ROW('Hygiene Data'!E17))),'Data Summary'!DT23="Yes"),OFFSET('Hygiene Data'!$E$9,0,10*ROW('Hygiene Data'!E17)),NA())</f>
        <v>#N/A</v>
      </c>
      <c r="BF23" s="90" t="e">
        <f ca="true">+IF(AND(ISNUMBER(OFFSET('Hygiene Data'!$F$5,0,10*ROW('Hygiene Data'!F17))),'Data Summary'!DU23="Yes"),OFFSET('Hygiene Data'!$F$5,0,10*ROW('Hygiene Data'!F17)),NA())</f>
        <v>#N/A</v>
      </c>
      <c r="BG23" s="90" t="e">
        <f ca="true">+IF(AND(ISNUMBER(OFFSET('Hygiene Data'!$F$7,0,10*ROW('Hygiene Data'!F17))),'Data Summary'!DV23="Yes"),OFFSET('Hygiene Data'!$F$7,0,10*ROW('Hygiene Data'!F17)),NA())</f>
        <v>#N/A</v>
      </c>
      <c r="BH23" s="90" t="e">
        <f ca="true">+IF(AND(ISNUMBER(OFFSET('Hygiene Data'!$F$9,0,10*ROW('Hygiene Data'!F17))),'Data Summary'!DW23="Yes"),OFFSET('Hygiene Data'!$F$9,0,10*ROW('Hygiene Data'!F17)),NA())</f>
        <v>#N/A</v>
      </c>
      <c r="BI23" s="90" t="e">
        <f ca="true">+IF(AND(ISNUMBER(OFFSET('Hygiene Data'!$G$5,0,10*ROW('Hygiene Data'!G17))),'Data Summary'!DX23="Yes"),OFFSET('Hygiene Data'!$G$5,0,10*ROW('Hygiene Data'!G17)),NA())</f>
        <v>#N/A</v>
      </c>
      <c r="BJ23" s="90" t="e">
        <f ca="true">+IF(AND(ISNUMBER(OFFSET('Hygiene Data'!$G$7,0,10*ROW('Hygiene Data'!G17))),'Data Summary'!DY23="Yes"),OFFSET('Hygiene Data'!$G$7,0,10*ROW('Hygiene Data'!G17)),NA())</f>
        <v>#N/A</v>
      </c>
      <c r="BK23" s="90" t="e">
        <f ca="true">+IF(AND(ISNUMBER(OFFSET('Hygiene Data'!$G$9,0,10*ROW('Hygiene Data'!G17))),'Data Summary'!DZ23="Yes"),OFFSET('Hygiene Data'!$G$9,0,10*ROW('Hygiene Data'!G17)),NA())</f>
        <v>#N/A</v>
      </c>
      <c r="BL23" s="90" t="e">
        <f ca="true">+IF(AND(ISNUMBER(OFFSET('Hygiene Data'!$H$5,0,10*ROW('Hygiene Data'!H17))),'Data Summary'!EA23="Yes"),OFFSET('Hygiene Data'!$H$5,0,10*ROW('Hygiene Data'!H17)),NA())</f>
        <v>#N/A</v>
      </c>
      <c r="BM23" s="90" t="e">
        <f ca="true">+IF(AND(ISNUMBER(OFFSET('Hygiene Data'!$H$7,0,10*ROW('Hygiene Data'!H17))),'Data Summary'!EB23="Yes"),OFFSET('Hygiene Data'!$H$7,0,10*ROW('Hygiene Data'!H17)),NA())</f>
        <v>#N/A</v>
      </c>
      <c r="BN23" s="90" t="e">
        <f ca="true">+IF(AND(ISNUMBER(OFFSET('Hygiene Data'!$H$9,0,10*ROW('Hygiene Data'!H17))),'Data Summary'!EC23="Yes"),OFFSET('Hygiene Data'!$H$9,0,10*ROW('Hygiene Data'!H17)),NA())</f>
        <v>#N/A</v>
      </c>
      <c r="BO23" s="90" t="e">
        <f ca="true">+IF(AND(ISNUMBER(OFFSET('Hygiene Data'!$I$5,0,10*ROW('Hygiene Data'!I17))),'Data Summary'!ED23="Yes"),OFFSET('Hygiene Data'!$I$5,0,10*ROW('Hygiene Data'!I17)),NA())</f>
        <v>#N/A</v>
      </c>
      <c r="BP23" s="90" t="e">
        <f ca="true">+IF(AND(ISNUMBER(OFFSET('Hygiene Data'!$I$7,0,10*ROW('Hygiene Data'!I17))),'Data Summary'!EE23="Yes"),OFFSET('Hygiene Data'!$I$7,0,10*ROW('Hygiene Data'!I17)),NA())</f>
        <v>#N/A</v>
      </c>
      <c r="BQ23" s="90" t="e">
        <f ca="true">+IF(AND(ISNUMBER(OFFSET('Hygiene Data'!$I$9,0,10*ROW('Hygiene Data'!I17))),'Data Summary'!EF23="Yes"),OFFSET('Hygiene Data'!$I$9,0,10*ROW('Hygiene Data'!I17)),NA())</f>
        <v>#N/A</v>
      </c>
    </row>
    <row xmlns:x14ac="http://schemas.microsoft.com/office/spreadsheetml/2009/9/ac" r="24" x14ac:dyDescent="0.2">
      <c r="A24" s="337" t="e">
        <f ca="true">+RIGHT('Data Summary'!A24,LEN('Data Summary'!A24)-9)</f>
        <v>#VALUE!</v>
      </c>
      <c r="B24" s="32" t="str">
        <f ca="true">+IF(ISTEXT('Data Summary'!B24),'Data Summary'!B24,"")</f>
        <v/>
      </c>
      <c r="C24" s="336" t="e">
        <f ca="true">+VALUE('Data Summary'!C24)</f>
        <v>#VALUE!</v>
      </c>
      <c r="D24" s="88" t="e">
        <f ca="true">+IF(AND(ISNUMBER(OFFSET('Water Data'!$D$4,0,10*ROW('Water Data'!D18))),'Data Summary'!BS24="Yes"),100-OFFSET('Water Data'!$D$4,0,10*ROW('Water Data'!D18)),NA())</f>
        <v>#N/A</v>
      </c>
      <c r="E24" s="88" t="e">
        <f ca="true">+IF(AND(ISNUMBER(OFFSET('Water Data'!$D$6,0,10*ROW('Water Data'!D18))),'Data Summary'!BT24="Yes"),OFFSET('Water Data'!$D$6,0,10*ROW('Water Data'!D18)),NA())</f>
        <v>#N/A</v>
      </c>
      <c r="F24" s="88" t="e">
        <f ca="true">+IF(AND(ISNUMBER(OFFSET('Water Data'!$D$9,0,10*ROW('Water Data'!D18))),'Data Summary'!BU24="Yes"),OFFSET('Water Data'!$D$9,0,10*ROW('Water Data'!D18)),NA())</f>
        <v>#N/A</v>
      </c>
      <c r="G24" s="88" t="e">
        <f ca="true">+IF(AND(ISNUMBER(OFFSET('Water Data'!$E$4,0,10*ROW('Water Data'!E18))),'Data Summary'!BV24="Yes"),100-OFFSET('Water Data'!$E$4,0,10*ROW('Water Data'!E18)),NA())</f>
        <v>#N/A</v>
      </c>
      <c r="H24" s="88" t="e">
        <f ca="true">+IF(AND(ISNUMBER(OFFSET('Water Data'!$E$6,0,10*ROW('Water Data'!E18))),'Data Summary'!BW24="Yes"),OFFSET('Water Data'!$E$6,0,10*ROW('Water Data'!E18)),NA())</f>
        <v>#N/A</v>
      </c>
      <c r="I24" s="88" t="e">
        <f ca="true">+IF(AND(ISNUMBER(OFFSET('Water Data'!$E$9,0,10*ROW('Water Data'!E18))),'Data Summary'!BX24="Yes"),OFFSET('Water Data'!$E$9,0,10*ROW('Water Data'!E18)),NA())</f>
        <v>#N/A</v>
      </c>
      <c r="J24" s="88" t="e">
        <f ca="true">+IF(AND(ISNUMBER(OFFSET('Water Data'!$F$4,0,10*ROW('Water Data'!F18))),'Data Summary'!BY24="Yes"),100-OFFSET('Water Data'!$F$4,0,10*ROW('Water Data'!F18)),NA())</f>
        <v>#N/A</v>
      </c>
      <c r="K24" s="88" t="e">
        <f ca="true">+IF(AND(ISNUMBER(OFFSET('Water Data'!$F$6,0,10*ROW('Water Data'!F18))),'Data Summary'!BZ24="Yes"),OFFSET('Water Data'!$F$6,0,10*ROW('Water Data'!F18)),NA())</f>
        <v>#N/A</v>
      </c>
      <c r="L24" s="88" t="e">
        <f ca="true">+IF(AND(ISNUMBER(OFFSET('Water Data'!$F$9,0,10*ROW('Water Data'!F18))),'Data Summary'!CA24="Yes"),OFFSET('Water Data'!$F$9,0,10*ROW('Water Data'!F18)),NA())</f>
        <v>#N/A</v>
      </c>
      <c r="M24" s="88" t="e">
        <f ca="true">+IF(AND(ISNUMBER(OFFSET('Water Data'!$G$4,0,10*ROW('Water Data'!G18))),'Data Summary'!CB24="Yes"),100-OFFSET('Water Data'!$G$4,0,10*ROW('Water Data'!G18)),NA())</f>
        <v>#N/A</v>
      </c>
      <c r="N24" s="88" t="e">
        <f ca="true">+IF(AND(ISNUMBER(OFFSET('Water Data'!$G$6,0,10*ROW('Water Data'!G18))),'Data Summary'!CC24="Yes"),OFFSET('Water Data'!$G$6,0,10*ROW('Water Data'!G18)),NA())</f>
        <v>#N/A</v>
      </c>
      <c r="O24" s="88" t="e">
        <f ca="true">+IF(AND(ISNUMBER(OFFSET('Water Data'!$G$9,0,10*ROW('Water Data'!G18))),'Data Summary'!CD24="Yes"),OFFSET('Water Data'!$G$9,0,10*ROW('Water Data'!G18)),NA())</f>
        <v>#N/A</v>
      </c>
      <c r="P24" s="88" t="e">
        <f ca="true">+IF(AND(ISNUMBER(OFFSET('Water Data'!$H$4,0,10*ROW('Water Data'!H18))),'Data Summary'!CE24="Yes"),100-OFFSET('Water Data'!$H$4,0,10*ROW('Water Data'!H18)),NA())</f>
        <v>#N/A</v>
      </c>
      <c r="Q24" s="88" t="e">
        <f ca="true">+IF(AND(ISNUMBER(OFFSET('Water Data'!$H$6,0,10*ROW('Water Data'!H18))),'Data Summary'!CF24="Yes"),OFFSET('Water Data'!$H$6,0,10*ROW('Water Data'!H18)),NA())</f>
        <v>#N/A</v>
      </c>
      <c r="R24" s="88" t="e">
        <f ca="true">+IF(AND(ISNUMBER(OFFSET('Water Data'!$H$9,0,10*ROW('Water Data'!H18))),'Data Summary'!CG24="Yes"),OFFSET('Water Data'!$H$9,0,10*ROW('Water Data'!H18)),NA())</f>
        <v>#N/A</v>
      </c>
      <c r="S24" s="88" t="e">
        <f ca="true">+IF(AND(ISNUMBER(OFFSET('Water Data'!$I$4,0,10*ROW('Water Data'!I18))),'Data Summary'!CH24="Yes"),100-OFFSET('Water Data'!$I$4,0,10*ROW('Water Data'!I18)),NA())</f>
        <v>#N/A</v>
      </c>
      <c r="T24" s="88" t="e">
        <f ca="true">+IF(AND(ISNUMBER(OFFSET('Water Data'!$I$6,0,10*ROW('Water Data'!I18))),'Data Summary'!CI24="Yes"),OFFSET('Water Data'!$I$6,0,10*ROW('Water Data'!I18)),NA())</f>
        <v>#N/A</v>
      </c>
      <c r="U24" s="88" t="e">
        <f ca="true">+IF(AND(ISNUMBER(OFFSET('Water Data'!$I$9,0,10*ROW('Water Data'!I18))),'Data Summary'!CJ24="Yes"),OFFSET('Water Data'!$I$9,0,10*ROW('Water Data'!I18)),NA())</f>
        <v>#N/A</v>
      </c>
      <c r="V24" s="89" t="e">
        <f ca="true">+IF(AND(ISNUMBER(OFFSET('Sanitation Data'!$D$4,0,10*ROW('Sanitation Data'!D18))),'Data Summary'!CK24="Yes"),100-OFFSET('Sanitation Data'!$D$4,0,10*ROW('Sanitation Data'!D18)),NA())</f>
        <v>#N/A</v>
      </c>
      <c r="W24" s="89" t="e">
        <f ca="true">+IF(AND(ISNUMBER(OFFSET('Sanitation Data'!$D$6,0,10*ROW('Sanitation Data'!D18))),'Data Summary'!CL24="Yes"),OFFSET('Sanitation Data'!$D$6,0,10*ROW('Sanitation Data'!D18)),NA())</f>
        <v>#N/A</v>
      </c>
      <c r="X24" s="89" t="e">
        <f ca="true">+IF(AND(ISNUMBER(OFFSET('Sanitation Data'!$D$10,0,10*ROW('Sanitation Data'!D18))),'Data Summary'!CM24="Yes"),OFFSET('Sanitation Data'!$D$10,0,10*ROW('Sanitation Data'!D18)),NA())</f>
        <v>#N/A</v>
      </c>
      <c r="Y24" s="89" t="e">
        <f ca="true">+IF(AND(ISNUMBER(OFFSET('Sanitation Data'!$D$11,0,10*ROW('Sanitation Data'!D18))),'Data Summary'!CN24="Yes"),OFFSET('Sanitation Data'!$D$11,0,10*ROW('Sanitation Data'!D18)),NA())</f>
        <v>#N/A</v>
      </c>
      <c r="Z24" s="89" t="e">
        <f ca="true">+IF(AND(ISNUMBER(OFFSET('Sanitation Data'!$D$12,0,10*ROW('Sanitation Data'!D18))),'Data Summary'!CO24="Yes"),OFFSET('Sanitation Data'!$D$12,0,10*ROW('Sanitation Data'!D18)),NA())</f>
        <v>#N/A</v>
      </c>
      <c r="AA24" s="89" t="e">
        <f ca="true">+IF(AND(ISNUMBER(OFFSET('Sanitation Data'!$E$4,0,10*ROW('Sanitation Data'!E18))),'Data Summary'!CP24="Yes"),100-OFFSET('Sanitation Data'!$E$4,0,10*ROW('Sanitation Data'!E18)),NA())</f>
        <v>#N/A</v>
      </c>
      <c r="AB24" s="89" t="e">
        <f ca="true">+IF(AND(ISNUMBER(OFFSET('Sanitation Data'!$E$6,0,10*ROW('Sanitation Data'!E18))),'Data Summary'!CQ24="Yes"),OFFSET('Sanitation Data'!$E$6,0,10*ROW('Sanitation Data'!E18)),NA())</f>
        <v>#N/A</v>
      </c>
      <c r="AC24" s="89" t="e">
        <f ca="true">+IF(AND(ISNUMBER(OFFSET('Sanitation Data'!$E$10,0,10*ROW('Sanitation Data'!E18))),'Data Summary'!CR24="Yes"),OFFSET('Sanitation Data'!$E$10,0,10*ROW('Sanitation Data'!E18)),NA())</f>
        <v>#N/A</v>
      </c>
      <c r="AD24" s="89" t="e">
        <f ca="true">+IF(AND(ISNUMBER(OFFSET('Sanitation Data'!$E$11,0,10*ROW('Sanitation Data'!E18))),'Data Summary'!CS24="Yes"),OFFSET('Sanitation Data'!$E$11,0,10*ROW('Sanitation Data'!E18)),NA())</f>
        <v>#N/A</v>
      </c>
      <c r="AE24" s="89" t="e">
        <f ca="true">+IF(AND(ISNUMBER(OFFSET('Sanitation Data'!$E$12,0,10*ROW('Sanitation Data'!E18))),'Data Summary'!CT24="Yes"),OFFSET('Sanitation Data'!$E$12,0,10*ROW('Sanitation Data'!E18)),NA())</f>
        <v>#N/A</v>
      </c>
      <c r="AF24" s="89" t="e">
        <f ca="true">+IF(AND(ISNUMBER(OFFSET('Sanitation Data'!$F$4,0,10*ROW('Sanitation Data'!F18))),'Data Summary'!CU24="Yes"),100-OFFSET('Sanitation Data'!$F$4,0,10*ROW('Sanitation Data'!F18)),NA())</f>
        <v>#N/A</v>
      </c>
      <c r="AG24" s="89" t="e">
        <f ca="true">+IF(AND(ISNUMBER(OFFSET('Sanitation Data'!$F$6,0,10*ROW('Sanitation Data'!F18))),'Data Summary'!CV24="Yes"),OFFSET('Sanitation Data'!$F$6,0,10*ROW('Sanitation Data'!F18)),NA())</f>
        <v>#N/A</v>
      </c>
      <c r="AH24" s="89" t="e">
        <f ca="true">+IF(AND(ISNUMBER(OFFSET('Sanitation Data'!$F$10,0,10*ROW('Sanitation Data'!F18))),'Data Summary'!CW24="Yes"),OFFSET('Sanitation Data'!$F$10,0,10*ROW('Sanitation Data'!F18)),NA())</f>
        <v>#N/A</v>
      </c>
      <c r="AI24" s="89" t="e">
        <f ca="true">+IF(AND(ISNUMBER(OFFSET('Sanitation Data'!$F$11,0,10*ROW('Sanitation Data'!F18))),'Data Summary'!CX24="Yes"),OFFSET('Sanitation Data'!$F$11,0,10*ROW('Sanitation Data'!F18)),NA())</f>
        <v>#N/A</v>
      </c>
      <c r="AJ24" s="89" t="e">
        <f ca="true">+IF(AND(ISNUMBER(OFFSET('Sanitation Data'!$F$12,0,10*ROW('Sanitation Data'!F18))),'Data Summary'!CY24="Yes"),OFFSET('Sanitation Data'!$F$12,0,10*ROW('Sanitation Data'!F18)),NA())</f>
        <v>#N/A</v>
      </c>
      <c r="AK24" s="89" t="e">
        <f ca="true">+IF(AND(ISNUMBER(OFFSET('Sanitation Data'!$G$4,0,10*ROW('Sanitation Data'!G18))),'Data Summary'!CZ24="Yes"),100-OFFSET('Sanitation Data'!$G$4,0,10*ROW('Sanitation Data'!G18)),NA())</f>
        <v>#N/A</v>
      </c>
      <c r="AL24" s="89" t="e">
        <f ca="true">+IF(AND(ISNUMBER(OFFSET('Sanitation Data'!$G$6,0,10*ROW('Sanitation Data'!G18))),'Data Summary'!DA24="Yes"),OFFSET('Sanitation Data'!$G$6,0,10*ROW('Sanitation Data'!G18)),NA())</f>
        <v>#N/A</v>
      </c>
      <c r="AM24" s="89" t="e">
        <f ca="true">+IF(AND(ISNUMBER(OFFSET('Sanitation Data'!$G$10,0,10*ROW('Sanitation Data'!G18))),'Data Summary'!DB24="Yes"),OFFSET('Sanitation Data'!$G$10,0,10*ROW('Sanitation Data'!G18)),NA())</f>
        <v>#N/A</v>
      </c>
      <c r="AN24" s="89" t="e">
        <f ca="true">+IF(AND(ISNUMBER(OFFSET('Sanitation Data'!$G$11,0,10*ROW('Sanitation Data'!G18))),'Data Summary'!DC24="Yes"),OFFSET('Sanitation Data'!$G$11,0,10*ROW('Sanitation Data'!G18)),NA())</f>
        <v>#N/A</v>
      </c>
      <c r="AO24" s="89" t="e">
        <f ca="true">+IF(AND(ISNUMBER(OFFSET('Sanitation Data'!$G$12,0,10*ROW('Sanitation Data'!G18))),'Data Summary'!DD24="Yes"),OFFSET('Sanitation Data'!$G$12,0,10*ROW('Sanitation Data'!G18)),NA())</f>
        <v>#N/A</v>
      </c>
      <c r="AP24" s="89" t="e">
        <f ca="true">+IF(AND(ISNUMBER(OFFSET('Sanitation Data'!$H$4,0,10*ROW('Sanitation Data'!H18))),'Data Summary'!DE24="Yes"),100-OFFSET('Sanitation Data'!$H$4,0,10*ROW('Sanitation Data'!H18)),NA())</f>
        <v>#N/A</v>
      </c>
      <c r="AQ24" s="89" t="e">
        <f ca="true">+IF(AND(ISNUMBER(OFFSET('Sanitation Data'!$H$6,0,10*ROW('Sanitation Data'!H18))),'Data Summary'!DF24="Yes"),OFFSET('Sanitation Data'!$H$6,0,10*ROW('Sanitation Data'!H18)),NA())</f>
        <v>#N/A</v>
      </c>
      <c r="AR24" s="89" t="e">
        <f ca="true">+IF(AND(ISNUMBER(OFFSET('Sanitation Data'!$H$10,0,10*ROW('Sanitation Data'!H18))),'Data Summary'!DG24="Yes"),OFFSET('Sanitation Data'!$H$10,0,10*ROW('Sanitation Data'!H18)),NA())</f>
        <v>#N/A</v>
      </c>
      <c r="AS24" s="89" t="e">
        <f ca="true">+IF(AND(ISNUMBER(OFFSET('Sanitation Data'!$H$11,0,10*ROW('Sanitation Data'!H18))),'Data Summary'!DH24="Yes"),OFFSET('Sanitation Data'!$H$11,0,10*ROW('Sanitation Data'!H18)),NA())</f>
        <v>#N/A</v>
      </c>
      <c r="AT24" s="89" t="e">
        <f ca="true">+IF(AND(ISNUMBER(OFFSET('Sanitation Data'!$H$12,0,10*ROW('Sanitation Data'!H18))),'Data Summary'!DI24="Yes"),OFFSET('Sanitation Data'!$H$12,0,10*ROW('Sanitation Data'!H18)),NA())</f>
        <v>#N/A</v>
      </c>
      <c r="AU24" s="89" t="e">
        <f ca="true">+IF(AND(ISNUMBER(OFFSET('Sanitation Data'!$I$4,0,10*ROW('Sanitation Data'!I18))),'Data Summary'!DJ24="Yes"),100-OFFSET('Sanitation Data'!$I$4,0,10*ROW('Sanitation Data'!I18)),NA())</f>
        <v>#N/A</v>
      </c>
      <c r="AV24" s="89" t="e">
        <f ca="true">+IF(AND(ISNUMBER(OFFSET('Sanitation Data'!$I$6,0,10*ROW('Sanitation Data'!I18))),'Data Summary'!DK24="Yes"),OFFSET('Sanitation Data'!$I$6,0,10*ROW('Sanitation Data'!I18)),NA())</f>
        <v>#N/A</v>
      </c>
      <c r="AW24" s="89" t="e">
        <f ca="true">+IF(AND(ISNUMBER(OFFSET('Sanitation Data'!$I$10,0,10*ROW('Sanitation Data'!I18))),'Data Summary'!DL24="Yes"),OFFSET('Sanitation Data'!$I$10,0,10*ROW('Sanitation Data'!I18)),NA())</f>
        <v>#N/A</v>
      </c>
      <c r="AX24" s="89" t="e">
        <f ca="true">+IF(AND(ISNUMBER(OFFSET('Sanitation Data'!$I$11,0,10*ROW('Sanitation Data'!I18))),'Data Summary'!DM24="Yes"),OFFSET('Sanitation Data'!$I$11,0,10*ROW('Sanitation Data'!I18)),NA())</f>
        <v>#N/A</v>
      </c>
      <c r="AY24" s="89" t="e">
        <f ca="true">+IF(AND(ISNUMBER(OFFSET('Sanitation Data'!$I$12,0,10*ROW('Sanitation Data'!I18))),'Data Summary'!DN24="Yes"),OFFSET('Sanitation Data'!$I$12,0,10*ROW('Sanitation Data'!I18)),NA())</f>
        <v>#N/A</v>
      </c>
      <c r="AZ24" s="90" t="e">
        <f ca="true">+IF(AND(ISNUMBER(OFFSET('Hygiene Data'!$D$5,0,10*ROW('Hygiene Data'!D18))),'Data Summary'!DO24="Yes"),OFFSET('Hygiene Data'!$D$5,0,10*ROW('Hygiene Data'!D18)),NA())</f>
        <v>#N/A</v>
      </c>
      <c r="BA24" s="90" t="e">
        <f ca="true">+IF(AND(ISNUMBER(OFFSET('Hygiene Data'!$D$7,0,10*ROW('Hygiene Data'!D18))),'Data Summary'!DP24="Yes"),OFFSET('Hygiene Data'!$D$7,0,10*ROW('Hygiene Data'!D18)),NA())</f>
        <v>#N/A</v>
      </c>
      <c r="BB24" s="90" t="e">
        <f ca="true">+IF(AND(ISNUMBER(OFFSET('Hygiene Data'!$D$9,0,10*ROW('Hygiene Data'!D18))),'Data Summary'!DQ24="Yes"),OFFSET('Hygiene Data'!$D$9,0,10*ROW('Hygiene Data'!D18)),NA())</f>
        <v>#N/A</v>
      </c>
      <c r="BC24" s="90" t="e">
        <f ca="true">+IF(AND(ISNUMBER(OFFSET('Hygiene Data'!$E$5,0,10*ROW('Hygiene Data'!E18))),'Data Summary'!DR24="Yes"),OFFSET('Hygiene Data'!$E$5,0,10*ROW('Hygiene Data'!E18)),NA())</f>
        <v>#N/A</v>
      </c>
      <c r="BD24" s="90" t="e">
        <f ca="true">+IF(AND(ISNUMBER(OFFSET('Hygiene Data'!$E$7,0,10*ROW('Hygiene Data'!E18))),'Data Summary'!DS24="Yes"),OFFSET('Hygiene Data'!$E$7,0,10*ROW('Hygiene Data'!E18)),NA())</f>
        <v>#N/A</v>
      </c>
      <c r="BE24" s="90" t="e">
        <f ca="true">+IF(AND(ISNUMBER(OFFSET('Hygiene Data'!$E$9,0,10*ROW('Hygiene Data'!E18))),'Data Summary'!DT24="Yes"),OFFSET('Hygiene Data'!$E$9,0,10*ROW('Hygiene Data'!E18)),NA())</f>
        <v>#N/A</v>
      </c>
      <c r="BF24" s="90" t="e">
        <f ca="true">+IF(AND(ISNUMBER(OFFSET('Hygiene Data'!$F$5,0,10*ROW('Hygiene Data'!F18))),'Data Summary'!DU24="Yes"),OFFSET('Hygiene Data'!$F$5,0,10*ROW('Hygiene Data'!F18)),NA())</f>
        <v>#N/A</v>
      </c>
      <c r="BG24" s="90" t="e">
        <f ca="true">+IF(AND(ISNUMBER(OFFSET('Hygiene Data'!$F$7,0,10*ROW('Hygiene Data'!F18))),'Data Summary'!DV24="Yes"),OFFSET('Hygiene Data'!$F$7,0,10*ROW('Hygiene Data'!F18)),NA())</f>
        <v>#N/A</v>
      </c>
      <c r="BH24" s="90" t="e">
        <f ca="true">+IF(AND(ISNUMBER(OFFSET('Hygiene Data'!$F$9,0,10*ROW('Hygiene Data'!F18))),'Data Summary'!DW24="Yes"),OFFSET('Hygiene Data'!$F$9,0,10*ROW('Hygiene Data'!F18)),NA())</f>
        <v>#N/A</v>
      </c>
      <c r="BI24" s="90" t="e">
        <f ca="true">+IF(AND(ISNUMBER(OFFSET('Hygiene Data'!$G$5,0,10*ROW('Hygiene Data'!G18))),'Data Summary'!DX24="Yes"),OFFSET('Hygiene Data'!$G$5,0,10*ROW('Hygiene Data'!G18)),NA())</f>
        <v>#N/A</v>
      </c>
      <c r="BJ24" s="90" t="e">
        <f ca="true">+IF(AND(ISNUMBER(OFFSET('Hygiene Data'!$G$7,0,10*ROW('Hygiene Data'!G18))),'Data Summary'!DY24="Yes"),OFFSET('Hygiene Data'!$G$7,0,10*ROW('Hygiene Data'!G18)),NA())</f>
        <v>#N/A</v>
      </c>
      <c r="BK24" s="90" t="e">
        <f ca="true">+IF(AND(ISNUMBER(OFFSET('Hygiene Data'!$G$9,0,10*ROW('Hygiene Data'!G18))),'Data Summary'!DZ24="Yes"),OFFSET('Hygiene Data'!$G$9,0,10*ROW('Hygiene Data'!G18)),NA())</f>
        <v>#N/A</v>
      </c>
      <c r="BL24" s="90" t="e">
        <f ca="true">+IF(AND(ISNUMBER(OFFSET('Hygiene Data'!$H$5,0,10*ROW('Hygiene Data'!H18))),'Data Summary'!EA24="Yes"),OFFSET('Hygiene Data'!$H$5,0,10*ROW('Hygiene Data'!H18)),NA())</f>
        <v>#N/A</v>
      </c>
      <c r="BM24" s="90" t="e">
        <f ca="true">+IF(AND(ISNUMBER(OFFSET('Hygiene Data'!$H$7,0,10*ROW('Hygiene Data'!H18))),'Data Summary'!EB24="Yes"),OFFSET('Hygiene Data'!$H$7,0,10*ROW('Hygiene Data'!H18)),NA())</f>
        <v>#N/A</v>
      </c>
      <c r="BN24" s="90" t="e">
        <f ca="true">+IF(AND(ISNUMBER(OFFSET('Hygiene Data'!$H$9,0,10*ROW('Hygiene Data'!H18))),'Data Summary'!EC24="Yes"),OFFSET('Hygiene Data'!$H$9,0,10*ROW('Hygiene Data'!H18)),NA())</f>
        <v>#N/A</v>
      </c>
      <c r="BO24" s="90" t="e">
        <f ca="true">+IF(AND(ISNUMBER(OFFSET('Hygiene Data'!$I$5,0,10*ROW('Hygiene Data'!I18))),'Data Summary'!ED24="Yes"),OFFSET('Hygiene Data'!$I$5,0,10*ROW('Hygiene Data'!I18)),NA())</f>
        <v>#N/A</v>
      </c>
      <c r="BP24" s="90" t="e">
        <f ca="true">+IF(AND(ISNUMBER(OFFSET('Hygiene Data'!$I$7,0,10*ROW('Hygiene Data'!I18))),'Data Summary'!EE24="Yes"),OFFSET('Hygiene Data'!$I$7,0,10*ROW('Hygiene Data'!I18)),NA())</f>
        <v>#N/A</v>
      </c>
      <c r="BQ24" s="90" t="e">
        <f ca="true">+IF(AND(ISNUMBER(OFFSET('Hygiene Data'!$I$9,0,10*ROW('Hygiene Data'!I18))),'Data Summary'!EF24="Yes"),OFFSET('Hygiene Data'!$I$9,0,10*ROW('Hygiene Data'!I18)),NA())</f>
        <v>#N/A</v>
      </c>
    </row>
    <row xmlns:x14ac="http://schemas.microsoft.com/office/spreadsheetml/2009/9/ac" r="25" x14ac:dyDescent="0.2">
      <c r="A25" s="337" t="e">
        <f ca="true">+RIGHT('Data Summary'!A25,LEN('Data Summary'!A25)-9)</f>
        <v>#VALUE!</v>
      </c>
      <c r="B25" s="32" t="str">
        <f ca="true">+IF(ISTEXT('Data Summary'!B25),'Data Summary'!B25,"")</f>
        <v/>
      </c>
      <c r="C25" s="336" t="e">
        <f ca="true">+VALUE('Data Summary'!C25)</f>
        <v>#VALUE!</v>
      </c>
      <c r="D25" s="88" t="e">
        <f ca="true">+IF(AND(ISNUMBER(OFFSET('Water Data'!$D$4,0,10*ROW('Water Data'!D19))),'Data Summary'!BS25="Yes"),100-OFFSET('Water Data'!$D$4,0,10*ROW('Water Data'!D19)),NA())</f>
        <v>#N/A</v>
      </c>
      <c r="E25" s="88" t="e">
        <f ca="true">+IF(AND(ISNUMBER(OFFSET('Water Data'!$D$6,0,10*ROW('Water Data'!D19))),'Data Summary'!BT25="Yes"),OFFSET('Water Data'!$D$6,0,10*ROW('Water Data'!D19)),NA())</f>
        <v>#N/A</v>
      </c>
      <c r="F25" s="88" t="e">
        <f ca="true">+IF(AND(ISNUMBER(OFFSET('Water Data'!$D$9,0,10*ROW('Water Data'!D19))),'Data Summary'!BU25="Yes"),OFFSET('Water Data'!$D$9,0,10*ROW('Water Data'!D19)),NA())</f>
        <v>#N/A</v>
      </c>
      <c r="G25" s="88" t="e">
        <f ca="true">+IF(AND(ISNUMBER(OFFSET('Water Data'!$E$4,0,10*ROW('Water Data'!E19))),'Data Summary'!BV25="Yes"),100-OFFSET('Water Data'!$E$4,0,10*ROW('Water Data'!E19)),NA())</f>
        <v>#N/A</v>
      </c>
      <c r="H25" s="88" t="e">
        <f ca="true">+IF(AND(ISNUMBER(OFFSET('Water Data'!$E$6,0,10*ROW('Water Data'!E19))),'Data Summary'!BW25="Yes"),OFFSET('Water Data'!$E$6,0,10*ROW('Water Data'!E19)),NA())</f>
        <v>#N/A</v>
      </c>
      <c r="I25" s="88" t="e">
        <f ca="true">+IF(AND(ISNUMBER(OFFSET('Water Data'!$E$9,0,10*ROW('Water Data'!E19))),'Data Summary'!BX25="Yes"),OFFSET('Water Data'!$E$9,0,10*ROW('Water Data'!E19)),NA())</f>
        <v>#N/A</v>
      </c>
      <c r="J25" s="88" t="e">
        <f ca="true">+IF(AND(ISNUMBER(OFFSET('Water Data'!$F$4,0,10*ROW('Water Data'!F19))),'Data Summary'!BY25="Yes"),100-OFFSET('Water Data'!$F$4,0,10*ROW('Water Data'!F19)),NA())</f>
        <v>#N/A</v>
      </c>
      <c r="K25" s="88" t="e">
        <f ca="true">+IF(AND(ISNUMBER(OFFSET('Water Data'!$F$6,0,10*ROW('Water Data'!F19))),'Data Summary'!BZ25="Yes"),OFFSET('Water Data'!$F$6,0,10*ROW('Water Data'!F19)),NA())</f>
        <v>#N/A</v>
      </c>
      <c r="L25" s="88" t="e">
        <f ca="true">+IF(AND(ISNUMBER(OFFSET('Water Data'!$F$9,0,10*ROW('Water Data'!F19))),'Data Summary'!CA25="Yes"),OFFSET('Water Data'!$F$9,0,10*ROW('Water Data'!F19)),NA())</f>
        <v>#N/A</v>
      </c>
      <c r="M25" s="88" t="e">
        <f ca="true">+IF(AND(ISNUMBER(OFFSET('Water Data'!$G$4,0,10*ROW('Water Data'!G19))),'Data Summary'!CB25="Yes"),100-OFFSET('Water Data'!$G$4,0,10*ROW('Water Data'!G19)),NA())</f>
        <v>#N/A</v>
      </c>
      <c r="N25" s="88" t="e">
        <f ca="true">+IF(AND(ISNUMBER(OFFSET('Water Data'!$G$6,0,10*ROW('Water Data'!G19))),'Data Summary'!CC25="Yes"),OFFSET('Water Data'!$G$6,0,10*ROW('Water Data'!G19)),NA())</f>
        <v>#N/A</v>
      </c>
      <c r="O25" s="88" t="e">
        <f ca="true">+IF(AND(ISNUMBER(OFFSET('Water Data'!$G$9,0,10*ROW('Water Data'!G19))),'Data Summary'!CD25="Yes"),OFFSET('Water Data'!$G$9,0,10*ROW('Water Data'!G19)),NA())</f>
        <v>#N/A</v>
      </c>
      <c r="P25" s="88" t="e">
        <f ca="true">+IF(AND(ISNUMBER(OFFSET('Water Data'!$H$4,0,10*ROW('Water Data'!H19))),'Data Summary'!CE25="Yes"),100-OFFSET('Water Data'!$H$4,0,10*ROW('Water Data'!H19)),NA())</f>
        <v>#N/A</v>
      </c>
      <c r="Q25" s="88" t="e">
        <f ca="true">+IF(AND(ISNUMBER(OFFSET('Water Data'!$H$6,0,10*ROW('Water Data'!H19))),'Data Summary'!CF25="Yes"),OFFSET('Water Data'!$H$6,0,10*ROW('Water Data'!H19)),NA())</f>
        <v>#N/A</v>
      </c>
      <c r="R25" s="88" t="e">
        <f ca="true">+IF(AND(ISNUMBER(OFFSET('Water Data'!$H$9,0,10*ROW('Water Data'!H19))),'Data Summary'!CG25="Yes"),OFFSET('Water Data'!$H$9,0,10*ROW('Water Data'!H19)),NA())</f>
        <v>#N/A</v>
      </c>
      <c r="S25" s="88" t="e">
        <f ca="true">+IF(AND(ISNUMBER(OFFSET('Water Data'!$I$4,0,10*ROW('Water Data'!I19))),'Data Summary'!CH25="Yes"),100-OFFSET('Water Data'!$I$4,0,10*ROW('Water Data'!I19)),NA())</f>
        <v>#N/A</v>
      </c>
      <c r="T25" s="88" t="e">
        <f ca="true">+IF(AND(ISNUMBER(OFFSET('Water Data'!$I$6,0,10*ROW('Water Data'!I19))),'Data Summary'!CI25="Yes"),OFFSET('Water Data'!$I$6,0,10*ROW('Water Data'!I19)),NA())</f>
        <v>#N/A</v>
      </c>
      <c r="U25" s="88" t="e">
        <f ca="true">+IF(AND(ISNUMBER(OFFSET('Water Data'!$I$9,0,10*ROW('Water Data'!I19))),'Data Summary'!CJ25="Yes"),OFFSET('Water Data'!$I$9,0,10*ROW('Water Data'!I19)),NA())</f>
        <v>#N/A</v>
      </c>
      <c r="V25" s="89" t="e">
        <f ca="true">+IF(AND(ISNUMBER(OFFSET('Sanitation Data'!$D$4,0,10*ROW('Sanitation Data'!D19))),'Data Summary'!CK25="Yes"),100-OFFSET('Sanitation Data'!$D$4,0,10*ROW('Sanitation Data'!D19)),NA())</f>
        <v>#N/A</v>
      </c>
      <c r="W25" s="89" t="e">
        <f ca="true">+IF(AND(ISNUMBER(OFFSET('Sanitation Data'!$D$6,0,10*ROW('Sanitation Data'!D19))),'Data Summary'!CL25="Yes"),OFFSET('Sanitation Data'!$D$6,0,10*ROW('Sanitation Data'!D19)),NA())</f>
        <v>#N/A</v>
      </c>
      <c r="X25" s="89" t="e">
        <f ca="true">+IF(AND(ISNUMBER(OFFSET('Sanitation Data'!$D$10,0,10*ROW('Sanitation Data'!D19))),'Data Summary'!CM25="Yes"),OFFSET('Sanitation Data'!$D$10,0,10*ROW('Sanitation Data'!D19)),NA())</f>
        <v>#N/A</v>
      </c>
      <c r="Y25" s="89" t="e">
        <f ca="true">+IF(AND(ISNUMBER(OFFSET('Sanitation Data'!$D$11,0,10*ROW('Sanitation Data'!D19))),'Data Summary'!CN25="Yes"),OFFSET('Sanitation Data'!$D$11,0,10*ROW('Sanitation Data'!D19)),NA())</f>
        <v>#N/A</v>
      </c>
      <c r="Z25" s="89" t="e">
        <f ca="true">+IF(AND(ISNUMBER(OFFSET('Sanitation Data'!$D$12,0,10*ROW('Sanitation Data'!D19))),'Data Summary'!CO25="Yes"),OFFSET('Sanitation Data'!$D$12,0,10*ROW('Sanitation Data'!D19)),NA())</f>
        <v>#N/A</v>
      </c>
      <c r="AA25" s="89" t="e">
        <f ca="true">+IF(AND(ISNUMBER(OFFSET('Sanitation Data'!$E$4,0,10*ROW('Sanitation Data'!E19))),'Data Summary'!CP25="Yes"),100-OFFSET('Sanitation Data'!$E$4,0,10*ROW('Sanitation Data'!E19)),NA())</f>
        <v>#N/A</v>
      </c>
      <c r="AB25" s="89" t="e">
        <f ca="true">+IF(AND(ISNUMBER(OFFSET('Sanitation Data'!$E$6,0,10*ROW('Sanitation Data'!E19))),'Data Summary'!CQ25="Yes"),OFFSET('Sanitation Data'!$E$6,0,10*ROW('Sanitation Data'!E19)),NA())</f>
        <v>#N/A</v>
      </c>
      <c r="AC25" s="89" t="e">
        <f ca="true">+IF(AND(ISNUMBER(OFFSET('Sanitation Data'!$E$10,0,10*ROW('Sanitation Data'!E19))),'Data Summary'!CR25="Yes"),OFFSET('Sanitation Data'!$E$10,0,10*ROW('Sanitation Data'!E19)),NA())</f>
        <v>#N/A</v>
      </c>
      <c r="AD25" s="89" t="e">
        <f ca="true">+IF(AND(ISNUMBER(OFFSET('Sanitation Data'!$E$11,0,10*ROW('Sanitation Data'!E19))),'Data Summary'!CS25="Yes"),OFFSET('Sanitation Data'!$E$11,0,10*ROW('Sanitation Data'!E19)),NA())</f>
        <v>#N/A</v>
      </c>
      <c r="AE25" s="89" t="e">
        <f ca="true">+IF(AND(ISNUMBER(OFFSET('Sanitation Data'!$E$12,0,10*ROW('Sanitation Data'!E19))),'Data Summary'!CT25="Yes"),OFFSET('Sanitation Data'!$E$12,0,10*ROW('Sanitation Data'!E19)),NA())</f>
        <v>#N/A</v>
      </c>
      <c r="AF25" s="89" t="e">
        <f ca="true">+IF(AND(ISNUMBER(OFFSET('Sanitation Data'!$F$4,0,10*ROW('Sanitation Data'!F19))),'Data Summary'!CU25="Yes"),100-OFFSET('Sanitation Data'!$F$4,0,10*ROW('Sanitation Data'!F19)),NA())</f>
        <v>#N/A</v>
      </c>
      <c r="AG25" s="89" t="e">
        <f ca="true">+IF(AND(ISNUMBER(OFFSET('Sanitation Data'!$F$6,0,10*ROW('Sanitation Data'!F19))),'Data Summary'!CV25="Yes"),OFFSET('Sanitation Data'!$F$6,0,10*ROW('Sanitation Data'!F19)),NA())</f>
        <v>#N/A</v>
      </c>
      <c r="AH25" s="89" t="e">
        <f ca="true">+IF(AND(ISNUMBER(OFFSET('Sanitation Data'!$F$10,0,10*ROW('Sanitation Data'!F19))),'Data Summary'!CW25="Yes"),OFFSET('Sanitation Data'!$F$10,0,10*ROW('Sanitation Data'!F19)),NA())</f>
        <v>#N/A</v>
      </c>
      <c r="AI25" s="89" t="e">
        <f ca="true">+IF(AND(ISNUMBER(OFFSET('Sanitation Data'!$F$11,0,10*ROW('Sanitation Data'!F19))),'Data Summary'!CX25="Yes"),OFFSET('Sanitation Data'!$F$11,0,10*ROW('Sanitation Data'!F19)),NA())</f>
        <v>#N/A</v>
      </c>
      <c r="AJ25" s="89" t="e">
        <f ca="true">+IF(AND(ISNUMBER(OFFSET('Sanitation Data'!$F$12,0,10*ROW('Sanitation Data'!F19))),'Data Summary'!CY25="Yes"),OFFSET('Sanitation Data'!$F$12,0,10*ROW('Sanitation Data'!F19)),NA())</f>
        <v>#N/A</v>
      </c>
      <c r="AK25" s="89" t="e">
        <f ca="true">+IF(AND(ISNUMBER(OFFSET('Sanitation Data'!$G$4,0,10*ROW('Sanitation Data'!G19))),'Data Summary'!CZ25="Yes"),100-OFFSET('Sanitation Data'!$G$4,0,10*ROW('Sanitation Data'!G19)),NA())</f>
        <v>#N/A</v>
      </c>
      <c r="AL25" s="89" t="e">
        <f ca="true">+IF(AND(ISNUMBER(OFFSET('Sanitation Data'!$G$6,0,10*ROW('Sanitation Data'!G19))),'Data Summary'!DA25="Yes"),OFFSET('Sanitation Data'!$G$6,0,10*ROW('Sanitation Data'!G19)),NA())</f>
        <v>#N/A</v>
      </c>
      <c r="AM25" s="89" t="e">
        <f ca="true">+IF(AND(ISNUMBER(OFFSET('Sanitation Data'!$G$10,0,10*ROW('Sanitation Data'!G19))),'Data Summary'!DB25="Yes"),OFFSET('Sanitation Data'!$G$10,0,10*ROW('Sanitation Data'!G19)),NA())</f>
        <v>#N/A</v>
      </c>
      <c r="AN25" s="89" t="e">
        <f ca="true">+IF(AND(ISNUMBER(OFFSET('Sanitation Data'!$G$11,0,10*ROW('Sanitation Data'!G19))),'Data Summary'!DC25="Yes"),OFFSET('Sanitation Data'!$G$11,0,10*ROW('Sanitation Data'!G19)),NA())</f>
        <v>#N/A</v>
      </c>
      <c r="AO25" s="89" t="e">
        <f ca="true">+IF(AND(ISNUMBER(OFFSET('Sanitation Data'!$G$12,0,10*ROW('Sanitation Data'!G19))),'Data Summary'!DD25="Yes"),OFFSET('Sanitation Data'!$G$12,0,10*ROW('Sanitation Data'!G19)),NA())</f>
        <v>#N/A</v>
      </c>
      <c r="AP25" s="89" t="e">
        <f ca="true">+IF(AND(ISNUMBER(OFFSET('Sanitation Data'!$H$4,0,10*ROW('Sanitation Data'!H19))),'Data Summary'!DE25="Yes"),100-OFFSET('Sanitation Data'!$H$4,0,10*ROW('Sanitation Data'!H19)),NA())</f>
        <v>#N/A</v>
      </c>
      <c r="AQ25" s="89" t="e">
        <f ca="true">+IF(AND(ISNUMBER(OFFSET('Sanitation Data'!$H$6,0,10*ROW('Sanitation Data'!H19))),'Data Summary'!DF25="Yes"),OFFSET('Sanitation Data'!$H$6,0,10*ROW('Sanitation Data'!H19)),NA())</f>
        <v>#N/A</v>
      </c>
      <c r="AR25" s="89" t="e">
        <f ca="true">+IF(AND(ISNUMBER(OFFSET('Sanitation Data'!$H$10,0,10*ROW('Sanitation Data'!H19))),'Data Summary'!DG25="Yes"),OFFSET('Sanitation Data'!$H$10,0,10*ROW('Sanitation Data'!H19)),NA())</f>
        <v>#N/A</v>
      </c>
      <c r="AS25" s="89" t="e">
        <f ca="true">+IF(AND(ISNUMBER(OFFSET('Sanitation Data'!$H$11,0,10*ROW('Sanitation Data'!H19))),'Data Summary'!DH25="Yes"),OFFSET('Sanitation Data'!$H$11,0,10*ROW('Sanitation Data'!H19)),NA())</f>
        <v>#N/A</v>
      </c>
      <c r="AT25" s="89" t="e">
        <f ca="true">+IF(AND(ISNUMBER(OFFSET('Sanitation Data'!$H$12,0,10*ROW('Sanitation Data'!H19))),'Data Summary'!DI25="Yes"),OFFSET('Sanitation Data'!$H$12,0,10*ROW('Sanitation Data'!H19)),NA())</f>
        <v>#N/A</v>
      </c>
      <c r="AU25" s="89" t="e">
        <f ca="true">+IF(AND(ISNUMBER(OFFSET('Sanitation Data'!$I$4,0,10*ROW('Sanitation Data'!I19))),'Data Summary'!DJ25="Yes"),100-OFFSET('Sanitation Data'!$I$4,0,10*ROW('Sanitation Data'!I19)),NA())</f>
        <v>#N/A</v>
      </c>
      <c r="AV25" s="89" t="e">
        <f ca="true">+IF(AND(ISNUMBER(OFFSET('Sanitation Data'!$I$6,0,10*ROW('Sanitation Data'!I19))),'Data Summary'!DK25="Yes"),OFFSET('Sanitation Data'!$I$6,0,10*ROW('Sanitation Data'!I19)),NA())</f>
        <v>#N/A</v>
      </c>
      <c r="AW25" s="89" t="e">
        <f ca="true">+IF(AND(ISNUMBER(OFFSET('Sanitation Data'!$I$10,0,10*ROW('Sanitation Data'!I19))),'Data Summary'!DL25="Yes"),OFFSET('Sanitation Data'!$I$10,0,10*ROW('Sanitation Data'!I19)),NA())</f>
        <v>#N/A</v>
      </c>
      <c r="AX25" s="89" t="e">
        <f ca="true">+IF(AND(ISNUMBER(OFFSET('Sanitation Data'!$I$11,0,10*ROW('Sanitation Data'!I19))),'Data Summary'!DM25="Yes"),OFFSET('Sanitation Data'!$I$11,0,10*ROW('Sanitation Data'!I19)),NA())</f>
        <v>#N/A</v>
      </c>
      <c r="AY25" s="89" t="e">
        <f ca="true">+IF(AND(ISNUMBER(OFFSET('Sanitation Data'!$I$12,0,10*ROW('Sanitation Data'!I19))),'Data Summary'!DN25="Yes"),OFFSET('Sanitation Data'!$I$12,0,10*ROW('Sanitation Data'!I19)),NA())</f>
        <v>#N/A</v>
      </c>
      <c r="AZ25" s="90" t="e">
        <f ca="true">+IF(AND(ISNUMBER(OFFSET('Hygiene Data'!$D$5,0,10*ROW('Hygiene Data'!D19))),'Data Summary'!DO25="Yes"),OFFSET('Hygiene Data'!$D$5,0,10*ROW('Hygiene Data'!D19)),NA())</f>
        <v>#N/A</v>
      </c>
      <c r="BA25" s="90" t="e">
        <f ca="true">+IF(AND(ISNUMBER(OFFSET('Hygiene Data'!$D$7,0,10*ROW('Hygiene Data'!D19))),'Data Summary'!DP25="Yes"),OFFSET('Hygiene Data'!$D$7,0,10*ROW('Hygiene Data'!D19)),NA())</f>
        <v>#N/A</v>
      </c>
      <c r="BB25" s="90" t="e">
        <f ca="true">+IF(AND(ISNUMBER(OFFSET('Hygiene Data'!$D$9,0,10*ROW('Hygiene Data'!D19))),'Data Summary'!DQ25="Yes"),OFFSET('Hygiene Data'!$D$9,0,10*ROW('Hygiene Data'!D19)),NA())</f>
        <v>#N/A</v>
      </c>
      <c r="BC25" s="90" t="e">
        <f ca="true">+IF(AND(ISNUMBER(OFFSET('Hygiene Data'!$E$5,0,10*ROW('Hygiene Data'!E19))),'Data Summary'!DR25="Yes"),OFFSET('Hygiene Data'!$E$5,0,10*ROW('Hygiene Data'!E19)),NA())</f>
        <v>#N/A</v>
      </c>
      <c r="BD25" s="90" t="e">
        <f ca="true">+IF(AND(ISNUMBER(OFFSET('Hygiene Data'!$E$7,0,10*ROW('Hygiene Data'!E19))),'Data Summary'!DS25="Yes"),OFFSET('Hygiene Data'!$E$7,0,10*ROW('Hygiene Data'!E19)),NA())</f>
        <v>#N/A</v>
      </c>
      <c r="BE25" s="90" t="e">
        <f ca="true">+IF(AND(ISNUMBER(OFFSET('Hygiene Data'!$E$9,0,10*ROW('Hygiene Data'!E19))),'Data Summary'!DT25="Yes"),OFFSET('Hygiene Data'!$E$9,0,10*ROW('Hygiene Data'!E19)),NA())</f>
        <v>#N/A</v>
      </c>
      <c r="BF25" s="90" t="e">
        <f ca="true">+IF(AND(ISNUMBER(OFFSET('Hygiene Data'!$F$5,0,10*ROW('Hygiene Data'!F19))),'Data Summary'!DU25="Yes"),OFFSET('Hygiene Data'!$F$5,0,10*ROW('Hygiene Data'!F19)),NA())</f>
        <v>#N/A</v>
      </c>
      <c r="BG25" s="90" t="e">
        <f ca="true">+IF(AND(ISNUMBER(OFFSET('Hygiene Data'!$F$7,0,10*ROW('Hygiene Data'!F19))),'Data Summary'!DV25="Yes"),OFFSET('Hygiene Data'!$F$7,0,10*ROW('Hygiene Data'!F19)),NA())</f>
        <v>#N/A</v>
      </c>
      <c r="BH25" s="90" t="e">
        <f ca="true">+IF(AND(ISNUMBER(OFFSET('Hygiene Data'!$F$9,0,10*ROW('Hygiene Data'!F19))),'Data Summary'!DW25="Yes"),OFFSET('Hygiene Data'!$F$9,0,10*ROW('Hygiene Data'!F19)),NA())</f>
        <v>#N/A</v>
      </c>
      <c r="BI25" s="90" t="e">
        <f ca="true">+IF(AND(ISNUMBER(OFFSET('Hygiene Data'!$G$5,0,10*ROW('Hygiene Data'!G19))),'Data Summary'!DX25="Yes"),OFFSET('Hygiene Data'!$G$5,0,10*ROW('Hygiene Data'!G19)),NA())</f>
        <v>#N/A</v>
      </c>
      <c r="BJ25" s="90" t="e">
        <f ca="true">+IF(AND(ISNUMBER(OFFSET('Hygiene Data'!$G$7,0,10*ROW('Hygiene Data'!G19))),'Data Summary'!DY25="Yes"),OFFSET('Hygiene Data'!$G$7,0,10*ROW('Hygiene Data'!G19)),NA())</f>
        <v>#N/A</v>
      </c>
      <c r="BK25" s="90" t="e">
        <f ca="true">+IF(AND(ISNUMBER(OFFSET('Hygiene Data'!$G$9,0,10*ROW('Hygiene Data'!G19))),'Data Summary'!DZ25="Yes"),OFFSET('Hygiene Data'!$G$9,0,10*ROW('Hygiene Data'!G19)),NA())</f>
        <v>#N/A</v>
      </c>
      <c r="BL25" s="90" t="e">
        <f ca="true">+IF(AND(ISNUMBER(OFFSET('Hygiene Data'!$H$5,0,10*ROW('Hygiene Data'!H19))),'Data Summary'!EA25="Yes"),OFFSET('Hygiene Data'!$H$5,0,10*ROW('Hygiene Data'!H19)),NA())</f>
        <v>#N/A</v>
      </c>
      <c r="BM25" s="90" t="e">
        <f ca="true">+IF(AND(ISNUMBER(OFFSET('Hygiene Data'!$H$7,0,10*ROW('Hygiene Data'!H19))),'Data Summary'!EB25="Yes"),OFFSET('Hygiene Data'!$H$7,0,10*ROW('Hygiene Data'!H19)),NA())</f>
        <v>#N/A</v>
      </c>
      <c r="BN25" s="90" t="e">
        <f ca="true">+IF(AND(ISNUMBER(OFFSET('Hygiene Data'!$H$9,0,10*ROW('Hygiene Data'!H19))),'Data Summary'!EC25="Yes"),OFFSET('Hygiene Data'!$H$9,0,10*ROW('Hygiene Data'!H19)),NA())</f>
        <v>#N/A</v>
      </c>
      <c r="BO25" s="90" t="e">
        <f ca="true">+IF(AND(ISNUMBER(OFFSET('Hygiene Data'!$I$5,0,10*ROW('Hygiene Data'!I19))),'Data Summary'!ED25="Yes"),OFFSET('Hygiene Data'!$I$5,0,10*ROW('Hygiene Data'!I19)),NA())</f>
        <v>#N/A</v>
      </c>
      <c r="BP25" s="90" t="e">
        <f ca="true">+IF(AND(ISNUMBER(OFFSET('Hygiene Data'!$I$7,0,10*ROW('Hygiene Data'!I19))),'Data Summary'!EE25="Yes"),OFFSET('Hygiene Data'!$I$7,0,10*ROW('Hygiene Data'!I19)),NA())</f>
        <v>#N/A</v>
      </c>
      <c r="BQ25" s="90" t="e">
        <f ca="true">+IF(AND(ISNUMBER(OFFSET('Hygiene Data'!$I$9,0,10*ROW('Hygiene Data'!I19))),'Data Summary'!EF25="Yes"),OFFSET('Hygiene Data'!$I$9,0,10*ROW('Hygiene Data'!I19)),NA())</f>
        <v>#N/A</v>
      </c>
    </row>
    <row xmlns:x14ac="http://schemas.microsoft.com/office/spreadsheetml/2009/9/ac" r="26" x14ac:dyDescent="0.2">
      <c r="A26" s="337" t="e">
        <f ca="true">+RIGHT('Data Summary'!A26,LEN('Data Summary'!A26)-9)</f>
        <v>#VALUE!</v>
      </c>
      <c r="B26" s="32" t="str">
        <f ca="true">+IF(ISTEXT('Data Summary'!B26),'Data Summary'!B26,"")</f>
        <v/>
      </c>
      <c r="C26" s="336" t="e">
        <f ca="true">+VALUE('Data Summary'!C26)</f>
        <v>#VALUE!</v>
      </c>
      <c r="D26" s="88" t="e">
        <f ca="true">+IF(AND(ISNUMBER(OFFSET('Water Data'!$D$4,0,10*ROW('Water Data'!D20))),'Data Summary'!BS26="Yes"),100-OFFSET('Water Data'!$D$4,0,10*ROW('Water Data'!D20)),NA())</f>
        <v>#N/A</v>
      </c>
      <c r="E26" s="88" t="e">
        <f ca="true">+IF(AND(ISNUMBER(OFFSET('Water Data'!$D$6,0,10*ROW('Water Data'!D20))),'Data Summary'!BT26="Yes"),OFFSET('Water Data'!$D$6,0,10*ROW('Water Data'!D20)),NA())</f>
        <v>#N/A</v>
      </c>
      <c r="F26" s="88" t="e">
        <f ca="true">+IF(AND(ISNUMBER(OFFSET('Water Data'!$D$9,0,10*ROW('Water Data'!D20))),'Data Summary'!BU26="Yes"),OFFSET('Water Data'!$D$9,0,10*ROW('Water Data'!D20)),NA())</f>
        <v>#N/A</v>
      </c>
      <c r="G26" s="88" t="e">
        <f ca="true">+IF(AND(ISNUMBER(OFFSET('Water Data'!$E$4,0,10*ROW('Water Data'!E20))),'Data Summary'!BV26="Yes"),100-OFFSET('Water Data'!$E$4,0,10*ROW('Water Data'!E20)),NA())</f>
        <v>#N/A</v>
      </c>
      <c r="H26" s="88" t="e">
        <f ca="true">+IF(AND(ISNUMBER(OFFSET('Water Data'!$E$6,0,10*ROW('Water Data'!E20))),'Data Summary'!BW26="Yes"),OFFSET('Water Data'!$E$6,0,10*ROW('Water Data'!E20)),NA())</f>
        <v>#N/A</v>
      </c>
      <c r="I26" s="88" t="e">
        <f ca="true">+IF(AND(ISNUMBER(OFFSET('Water Data'!$E$9,0,10*ROW('Water Data'!E20))),'Data Summary'!BX26="Yes"),OFFSET('Water Data'!$E$9,0,10*ROW('Water Data'!E20)),NA())</f>
        <v>#N/A</v>
      </c>
      <c r="J26" s="88" t="e">
        <f ca="true">+IF(AND(ISNUMBER(OFFSET('Water Data'!$F$4,0,10*ROW('Water Data'!F20))),'Data Summary'!BY26="Yes"),100-OFFSET('Water Data'!$F$4,0,10*ROW('Water Data'!F20)),NA())</f>
        <v>#N/A</v>
      </c>
      <c r="K26" s="88" t="e">
        <f ca="true">+IF(AND(ISNUMBER(OFFSET('Water Data'!$F$6,0,10*ROW('Water Data'!F20))),'Data Summary'!BZ26="Yes"),OFFSET('Water Data'!$F$6,0,10*ROW('Water Data'!F20)),NA())</f>
        <v>#N/A</v>
      </c>
      <c r="L26" s="88" t="e">
        <f ca="true">+IF(AND(ISNUMBER(OFFSET('Water Data'!$F$9,0,10*ROW('Water Data'!F20))),'Data Summary'!CA26="Yes"),OFFSET('Water Data'!$F$9,0,10*ROW('Water Data'!F20)),NA())</f>
        <v>#N/A</v>
      </c>
      <c r="M26" s="88" t="e">
        <f ca="true">+IF(AND(ISNUMBER(OFFSET('Water Data'!$G$4,0,10*ROW('Water Data'!G20))),'Data Summary'!CB26="Yes"),100-OFFSET('Water Data'!$G$4,0,10*ROW('Water Data'!G20)),NA())</f>
        <v>#N/A</v>
      </c>
      <c r="N26" s="88" t="e">
        <f ca="true">+IF(AND(ISNUMBER(OFFSET('Water Data'!$G$6,0,10*ROW('Water Data'!G20))),'Data Summary'!CC26="Yes"),OFFSET('Water Data'!$G$6,0,10*ROW('Water Data'!G20)),NA())</f>
        <v>#N/A</v>
      </c>
      <c r="O26" s="88" t="e">
        <f ca="true">+IF(AND(ISNUMBER(OFFSET('Water Data'!$G$9,0,10*ROW('Water Data'!G20))),'Data Summary'!CD26="Yes"),OFFSET('Water Data'!$G$9,0,10*ROW('Water Data'!G20)),NA())</f>
        <v>#N/A</v>
      </c>
      <c r="P26" s="88" t="e">
        <f ca="true">+IF(AND(ISNUMBER(OFFSET('Water Data'!$H$4,0,10*ROW('Water Data'!H20))),'Data Summary'!CE26="Yes"),100-OFFSET('Water Data'!$H$4,0,10*ROW('Water Data'!H20)),NA())</f>
        <v>#N/A</v>
      </c>
      <c r="Q26" s="88" t="e">
        <f ca="true">+IF(AND(ISNUMBER(OFFSET('Water Data'!$H$6,0,10*ROW('Water Data'!H20))),'Data Summary'!CF26="Yes"),OFFSET('Water Data'!$H$6,0,10*ROW('Water Data'!H20)),NA())</f>
        <v>#N/A</v>
      </c>
      <c r="R26" s="88" t="e">
        <f ca="true">+IF(AND(ISNUMBER(OFFSET('Water Data'!$H$9,0,10*ROW('Water Data'!H20))),'Data Summary'!CG26="Yes"),OFFSET('Water Data'!$H$9,0,10*ROW('Water Data'!H20)),NA())</f>
        <v>#N/A</v>
      </c>
      <c r="S26" s="88" t="e">
        <f ca="true">+IF(AND(ISNUMBER(OFFSET('Water Data'!$I$4,0,10*ROW('Water Data'!I20))),'Data Summary'!CH26="Yes"),100-OFFSET('Water Data'!$I$4,0,10*ROW('Water Data'!I20)),NA())</f>
        <v>#N/A</v>
      </c>
      <c r="T26" s="88" t="e">
        <f ca="true">+IF(AND(ISNUMBER(OFFSET('Water Data'!$I$6,0,10*ROW('Water Data'!I20))),'Data Summary'!CI26="Yes"),OFFSET('Water Data'!$I$6,0,10*ROW('Water Data'!I20)),NA())</f>
        <v>#N/A</v>
      </c>
      <c r="U26" s="88" t="e">
        <f ca="true">+IF(AND(ISNUMBER(OFFSET('Water Data'!$I$9,0,10*ROW('Water Data'!I20))),'Data Summary'!CJ26="Yes"),OFFSET('Water Data'!$I$9,0,10*ROW('Water Data'!I20)),NA())</f>
        <v>#N/A</v>
      </c>
      <c r="V26" s="89" t="e">
        <f ca="true">+IF(AND(ISNUMBER(OFFSET('Sanitation Data'!$D$4,0,10*ROW('Sanitation Data'!D20))),'Data Summary'!CK26="Yes"),100-OFFSET('Sanitation Data'!$D$4,0,10*ROW('Sanitation Data'!D20)),NA())</f>
        <v>#N/A</v>
      </c>
      <c r="W26" s="89" t="e">
        <f ca="true">+IF(AND(ISNUMBER(OFFSET('Sanitation Data'!$D$6,0,10*ROW('Sanitation Data'!D20))),'Data Summary'!CL26="Yes"),OFFSET('Sanitation Data'!$D$6,0,10*ROW('Sanitation Data'!D20)),NA())</f>
        <v>#N/A</v>
      </c>
      <c r="X26" s="89" t="e">
        <f ca="true">+IF(AND(ISNUMBER(OFFSET('Sanitation Data'!$D$10,0,10*ROW('Sanitation Data'!D20))),'Data Summary'!CM26="Yes"),OFFSET('Sanitation Data'!$D$10,0,10*ROW('Sanitation Data'!D20)),NA())</f>
        <v>#N/A</v>
      </c>
      <c r="Y26" s="89" t="e">
        <f ca="true">+IF(AND(ISNUMBER(OFFSET('Sanitation Data'!$D$11,0,10*ROW('Sanitation Data'!D20))),'Data Summary'!CN26="Yes"),OFFSET('Sanitation Data'!$D$11,0,10*ROW('Sanitation Data'!D20)),NA())</f>
        <v>#N/A</v>
      </c>
      <c r="Z26" s="89" t="e">
        <f ca="true">+IF(AND(ISNUMBER(OFFSET('Sanitation Data'!$D$12,0,10*ROW('Sanitation Data'!D20))),'Data Summary'!CO26="Yes"),OFFSET('Sanitation Data'!$D$12,0,10*ROW('Sanitation Data'!D20)),NA())</f>
        <v>#N/A</v>
      </c>
      <c r="AA26" s="89" t="e">
        <f ca="true">+IF(AND(ISNUMBER(OFFSET('Sanitation Data'!$E$4,0,10*ROW('Sanitation Data'!E20))),'Data Summary'!CP26="Yes"),100-OFFSET('Sanitation Data'!$E$4,0,10*ROW('Sanitation Data'!E20)),NA())</f>
        <v>#N/A</v>
      </c>
      <c r="AB26" s="89" t="e">
        <f ca="true">+IF(AND(ISNUMBER(OFFSET('Sanitation Data'!$E$6,0,10*ROW('Sanitation Data'!E20))),'Data Summary'!CQ26="Yes"),OFFSET('Sanitation Data'!$E$6,0,10*ROW('Sanitation Data'!E20)),NA())</f>
        <v>#N/A</v>
      </c>
      <c r="AC26" s="89" t="e">
        <f ca="true">+IF(AND(ISNUMBER(OFFSET('Sanitation Data'!$E$10,0,10*ROW('Sanitation Data'!E20))),'Data Summary'!CR26="Yes"),OFFSET('Sanitation Data'!$E$10,0,10*ROW('Sanitation Data'!E20)),NA())</f>
        <v>#N/A</v>
      </c>
      <c r="AD26" s="89" t="e">
        <f ca="true">+IF(AND(ISNUMBER(OFFSET('Sanitation Data'!$E$11,0,10*ROW('Sanitation Data'!E20))),'Data Summary'!CS26="Yes"),OFFSET('Sanitation Data'!$E$11,0,10*ROW('Sanitation Data'!E20)),NA())</f>
        <v>#N/A</v>
      </c>
      <c r="AE26" s="89" t="e">
        <f ca="true">+IF(AND(ISNUMBER(OFFSET('Sanitation Data'!$E$12,0,10*ROW('Sanitation Data'!E20))),'Data Summary'!CT26="Yes"),OFFSET('Sanitation Data'!$E$12,0,10*ROW('Sanitation Data'!E20)),NA())</f>
        <v>#N/A</v>
      </c>
      <c r="AF26" s="89" t="e">
        <f ca="true">+IF(AND(ISNUMBER(OFFSET('Sanitation Data'!$F$4,0,10*ROW('Sanitation Data'!F20))),'Data Summary'!CU26="Yes"),100-OFFSET('Sanitation Data'!$F$4,0,10*ROW('Sanitation Data'!F20)),NA())</f>
        <v>#N/A</v>
      </c>
      <c r="AG26" s="89" t="e">
        <f ca="true">+IF(AND(ISNUMBER(OFFSET('Sanitation Data'!$F$6,0,10*ROW('Sanitation Data'!F20))),'Data Summary'!CV26="Yes"),OFFSET('Sanitation Data'!$F$6,0,10*ROW('Sanitation Data'!F20)),NA())</f>
        <v>#N/A</v>
      </c>
      <c r="AH26" s="89" t="e">
        <f ca="true">+IF(AND(ISNUMBER(OFFSET('Sanitation Data'!$F$10,0,10*ROW('Sanitation Data'!F20))),'Data Summary'!CW26="Yes"),OFFSET('Sanitation Data'!$F$10,0,10*ROW('Sanitation Data'!F20)),NA())</f>
        <v>#N/A</v>
      </c>
      <c r="AI26" s="89" t="e">
        <f ca="true">+IF(AND(ISNUMBER(OFFSET('Sanitation Data'!$F$11,0,10*ROW('Sanitation Data'!F20))),'Data Summary'!CX26="Yes"),OFFSET('Sanitation Data'!$F$11,0,10*ROW('Sanitation Data'!F20)),NA())</f>
        <v>#N/A</v>
      </c>
      <c r="AJ26" s="89" t="e">
        <f ca="true">+IF(AND(ISNUMBER(OFFSET('Sanitation Data'!$F$12,0,10*ROW('Sanitation Data'!F20))),'Data Summary'!CY26="Yes"),OFFSET('Sanitation Data'!$F$12,0,10*ROW('Sanitation Data'!F20)),NA())</f>
        <v>#N/A</v>
      </c>
      <c r="AK26" s="89" t="e">
        <f ca="true">+IF(AND(ISNUMBER(OFFSET('Sanitation Data'!$G$4,0,10*ROW('Sanitation Data'!G20))),'Data Summary'!CZ26="Yes"),100-OFFSET('Sanitation Data'!$G$4,0,10*ROW('Sanitation Data'!G20)),NA())</f>
        <v>#N/A</v>
      </c>
      <c r="AL26" s="89" t="e">
        <f ca="true">+IF(AND(ISNUMBER(OFFSET('Sanitation Data'!$G$6,0,10*ROW('Sanitation Data'!G20))),'Data Summary'!DA26="Yes"),OFFSET('Sanitation Data'!$G$6,0,10*ROW('Sanitation Data'!G20)),NA())</f>
        <v>#N/A</v>
      </c>
      <c r="AM26" s="89" t="e">
        <f ca="true">+IF(AND(ISNUMBER(OFFSET('Sanitation Data'!$G$10,0,10*ROW('Sanitation Data'!G20))),'Data Summary'!DB26="Yes"),OFFSET('Sanitation Data'!$G$10,0,10*ROW('Sanitation Data'!G20)),NA())</f>
        <v>#N/A</v>
      </c>
      <c r="AN26" s="89" t="e">
        <f ca="true">+IF(AND(ISNUMBER(OFFSET('Sanitation Data'!$G$11,0,10*ROW('Sanitation Data'!G20))),'Data Summary'!DC26="Yes"),OFFSET('Sanitation Data'!$G$11,0,10*ROW('Sanitation Data'!G20)),NA())</f>
        <v>#N/A</v>
      </c>
      <c r="AO26" s="89" t="e">
        <f ca="true">+IF(AND(ISNUMBER(OFFSET('Sanitation Data'!$G$12,0,10*ROW('Sanitation Data'!G20))),'Data Summary'!DD26="Yes"),OFFSET('Sanitation Data'!$G$12,0,10*ROW('Sanitation Data'!G20)),NA())</f>
        <v>#N/A</v>
      </c>
      <c r="AP26" s="89" t="e">
        <f ca="true">+IF(AND(ISNUMBER(OFFSET('Sanitation Data'!$H$4,0,10*ROW('Sanitation Data'!H20))),'Data Summary'!DE26="Yes"),100-OFFSET('Sanitation Data'!$H$4,0,10*ROW('Sanitation Data'!H20)),NA())</f>
        <v>#N/A</v>
      </c>
      <c r="AQ26" s="89" t="e">
        <f ca="true">+IF(AND(ISNUMBER(OFFSET('Sanitation Data'!$H$6,0,10*ROW('Sanitation Data'!H20))),'Data Summary'!DF26="Yes"),OFFSET('Sanitation Data'!$H$6,0,10*ROW('Sanitation Data'!H20)),NA())</f>
        <v>#N/A</v>
      </c>
      <c r="AR26" s="89" t="e">
        <f ca="true">+IF(AND(ISNUMBER(OFFSET('Sanitation Data'!$H$10,0,10*ROW('Sanitation Data'!H20))),'Data Summary'!DG26="Yes"),OFFSET('Sanitation Data'!$H$10,0,10*ROW('Sanitation Data'!H20)),NA())</f>
        <v>#N/A</v>
      </c>
      <c r="AS26" s="89" t="e">
        <f ca="true">+IF(AND(ISNUMBER(OFFSET('Sanitation Data'!$H$11,0,10*ROW('Sanitation Data'!H20))),'Data Summary'!DH26="Yes"),OFFSET('Sanitation Data'!$H$11,0,10*ROW('Sanitation Data'!H20)),NA())</f>
        <v>#N/A</v>
      </c>
      <c r="AT26" s="89" t="e">
        <f ca="true">+IF(AND(ISNUMBER(OFFSET('Sanitation Data'!$H$12,0,10*ROW('Sanitation Data'!H20))),'Data Summary'!DI26="Yes"),OFFSET('Sanitation Data'!$H$12,0,10*ROW('Sanitation Data'!H20)),NA())</f>
        <v>#N/A</v>
      </c>
      <c r="AU26" s="89" t="e">
        <f ca="true">+IF(AND(ISNUMBER(OFFSET('Sanitation Data'!$I$4,0,10*ROW('Sanitation Data'!I20))),'Data Summary'!DJ26="Yes"),100-OFFSET('Sanitation Data'!$I$4,0,10*ROW('Sanitation Data'!I20)),NA())</f>
        <v>#N/A</v>
      </c>
      <c r="AV26" s="89" t="e">
        <f ca="true">+IF(AND(ISNUMBER(OFFSET('Sanitation Data'!$I$6,0,10*ROW('Sanitation Data'!I20))),'Data Summary'!DK26="Yes"),OFFSET('Sanitation Data'!$I$6,0,10*ROW('Sanitation Data'!I20)),NA())</f>
        <v>#N/A</v>
      </c>
      <c r="AW26" s="89" t="e">
        <f ca="true">+IF(AND(ISNUMBER(OFFSET('Sanitation Data'!$I$10,0,10*ROW('Sanitation Data'!I20))),'Data Summary'!DL26="Yes"),OFFSET('Sanitation Data'!$I$10,0,10*ROW('Sanitation Data'!I20)),NA())</f>
        <v>#N/A</v>
      </c>
      <c r="AX26" s="89" t="e">
        <f ca="true">+IF(AND(ISNUMBER(OFFSET('Sanitation Data'!$I$11,0,10*ROW('Sanitation Data'!I20))),'Data Summary'!DM26="Yes"),OFFSET('Sanitation Data'!$I$11,0,10*ROW('Sanitation Data'!I20)),NA())</f>
        <v>#N/A</v>
      </c>
      <c r="AY26" s="89" t="e">
        <f ca="true">+IF(AND(ISNUMBER(OFFSET('Sanitation Data'!$I$12,0,10*ROW('Sanitation Data'!I20))),'Data Summary'!DN26="Yes"),OFFSET('Sanitation Data'!$I$12,0,10*ROW('Sanitation Data'!I20)),NA())</f>
        <v>#N/A</v>
      </c>
      <c r="AZ26" s="90" t="e">
        <f ca="true">+IF(AND(ISNUMBER(OFFSET('Hygiene Data'!$D$5,0,10*ROW('Hygiene Data'!D20))),'Data Summary'!DO26="Yes"),OFFSET('Hygiene Data'!$D$5,0,10*ROW('Hygiene Data'!D20)),NA())</f>
        <v>#N/A</v>
      </c>
      <c r="BA26" s="90" t="e">
        <f ca="true">+IF(AND(ISNUMBER(OFFSET('Hygiene Data'!$D$7,0,10*ROW('Hygiene Data'!D20))),'Data Summary'!DP26="Yes"),OFFSET('Hygiene Data'!$D$7,0,10*ROW('Hygiene Data'!D20)),NA())</f>
        <v>#N/A</v>
      </c>
      <c r="BB26" s="90" t="e">
        <f ca="true">+IF(AND(ISNUMBER(OFFSET('Hygiene Data'!$D$9,0,10*ROW('Hygiene Data'!D20))),'Data Summary'!DQ26="Yes"),OFFSET('Hygiene Data'!$D$9,0,10*ROW('Hygiene Data'!D20)),NA())</f>
        <v>#N/A</v>
      </c>
      <c r="BC26" s="90" t="e">
        <f ca="true">+IF(AND(ISNUMBER(OFFSET('Hygiene Data'!$E$5,0,10*ROW('Hygiene Data'!E20))),'Data Summary'!DR26="Yes"),OFFSET('Hygiene Data'!$E$5,0,10*ROW('Hygiene Data'!E20)),NA())</f>
        <v>#N/A</v>
      </c>
      <c r="BD26" s="90" t="e">
        <f ca="true">+IF(AND(ISNUMBER(OFFSET('Hygiene Data'!$E$7,0,10*ROW('Hygiene Data'!E20))),'Data Summary'!DS26="Yes"),OFFSET('Hygiene Data'!$E$7,0,10*ROW('Hygiene Data'!E20)),NA())</f>
        <v>#N/A</v>
      </c>
      <c r="BE26" s="90" t="e">
        <f ca="true">+IF(AND(ISNUMBER(OFFSET('Hygiene Data'!$E$9,0,10*ROW('Hygiene Data'!E20))),'Data Summary'!DT26="Yes"),OFFSET('Hygiene Data'!$E$9,0,10*ROW('Hygiene Data'!E20)),NA())</f>
        <v>#N/A</v>
      </c>
      <c r="BF26" s="90" t="e">
        <f ca="true">+IF(AND(ISNUMBER(OFFSET('Hygiene Data'!$F$5,0,10*ROW('Hygiene Data'!F20))),'Data Summary'!DU26="Yes"),OFFSET('Hygiene Data'!$F$5,0,10*ROW('Hygiene Data'!F20)),NA())</f>
        <v>#N/A</v>
      </c>
      <c r="BG26" s="90" t="e">
        <f ca="true">+IF(AND(ISNUMBER(OFFSET('Hygiene Data'!$F$7,0,10*ROW('Hygiene Data'!F20))),'Data Summary'!DV26="Yes"),OFFSET('Hygiene Data'!$F$7,0,10*ROW('Hygiene Data'!F20)),NA())</f>
        <v>#N/A</v>
      </c>
      <c r="BH26" s="90" t="e">
        <f ca="true">+IF(AND(ISNUMBER(OFFSET('Hygiene Data'!$F$9,0,10*ROW('Hygiene Data'!F20))),'Data Summary'!DW26="Yes"),OFFSET('Hygiene Data'!$F$9,0,10*ROW('Hygiene Data'!F20)),NA())</f>
        <v>#N/A</v>
      </c>
      <c r="BI26" s="90" t="e">
        <f ca="true">+IF(AND(ISNUMBER(OFFSET('Hygiene Data'!$G$5,0,10*ROW('Hygiene Data'!G20))),'Data Summary'!DX26="Yes"),OFFSET('Hygiene Data'!$G$5,0,10*ROW('Hygiene Data'!G20)),NA())</f>
        <v>#N/A</v>
      </c>
      <c r="BJ26" s="90" t="e">
        <f ca="true">+IF(AND(ISNUMBER(OFFSET('Hygiene Data'!$G$7,0,10*ROW('Hygiene Data'!G20))),'Data Summary'!DY26="Yes"),OFFSET('Hygiene Data'!$G$7,0,10*ROW('Hygiene Data'!G20)),NA())</f>
        <v>#N/A</v>
      </c>
      <c r="BK26" s="90" t="e">
        <f ca="true">+IF(AND(ISNUMBER(OFFSET('Hygiene Data'!$G$9,0,10*ROW('Hygiene Data'!G20))),'Data Summary'!DZ26="Yes"),OFFSET('Hygiene Data'!$G$9,0,10*ROW('Hygiene Data'!G20)),NA())</f>
        <v>#N/A</v>
      </c>
      <c r="BL26" s="90" t="e">
        <f ca="true">+IF(AND(ISNUMBER(OFFSET('Hygiene Data'!$H$5,0,10*ROW('Hygiene Data'!H20))),'Data Summary'!EA26="Yes"),OFFSET('Hygiene Data'!$H$5,0,10*ROW('Hygiene Data'!H20)),NA())</f>
        <v>#N/A</v>
      </c>
      <c r="BM26" s="90" t="e">
        <f ca="true">+IF(AND(ISNUMBER(OFFSET('Hygiene Data'!$H$7,0,10*ROW('Hygiene Data'!H20))),'Data Summary'!EB26="Yes"),OFFSET('Hygiene Data'!$H$7,0,10*ROW('Hygiene Data'!H20)),NA())</f>
        <v>#N/A</v>
      </c>
      <c r="BN26" s="90" t="e">
        <f ca="true">+IF(AND(ISNUMBER(OFFSET('Hygiene Data'!$H$9,0,10*ROW('Hygiene Data'!H20))),'Data Summary'!EC26="Yes"),OFFSET('Hygiene Data'!$H$9,0,10*ROW('Hygiene Data'!H20)),NA())</f>
        <v>#N/A</v>
      </c>
      <c r="BO26" s="90" t="e">
        <f ca="true">+IF(AND(ISNUMBER(OFFSET('Hygiene Data'!$I$5,0,10*ROW('Hygiene Data'!I20))),'Data Summary'!ED26="Yes"),OFFSET('Hygiene Data'!$I$5,0,10*ROW('Hygiene Data'!I20)),NA())</f>
        <v>#N/A</v>
      </c>
      <c r="BP26" s="90" t="e">
        <f ca="true">+IF(AND(ISNUMBER(OFFSET('Hygiene Data'!$I$7,0,10*ROW('Hygiene Data'!I20))),'Data Summary'!EE26="Yes"),OFFSET('Hygiene Data'!$I$7,0,10*ROW('Hygiene Data'!I20)),NA())</f>
        <v>#N/A</v>
      </c>
      <c r="BQ26" s="90" t="e">
        <f ca="true">+IF(AND(ISNUMBER(OFFSET('Hygiene Data'!$I$9,0,10*ROW('Hygiene Data'!I20))),'Data Summary'!EF26="Yes"),OFFSET('Hygiene Data'!$I$9,0,10*ROW('Hygiene Data'!I20)),NA())</f>
        <v>#N/A</v>
      </c>
    </row>
    <row xmlns:x14ac="http://schemas.microsoft.com/office/spreadsheetml/2009/9/ac" r="27" x14ac:dyDescent="0.2">
      <c r="A27" s="337" t="e">
        <f ca="true">+RIGHT('Data Summary'!A27,LEN('Data Summary'!A27)-9)</f>
        <v>#VALUE!</v>
      </c>
      <c r="B27" s="32" t="str">
        <f ca="true">+IF(ISTEXT('Data Summary'!B27),'Data Summary'!B27,"")</f>
        <v/>
      </c>
      <c r="C27" s="336" t="e">
        <f ca="true">+VALUE('Data Summary'!C27)</f>
        <v>#VALUE!</v>
      </c>
      <c r="D27" s="88" t="e">
        <f ca="true">+IF(AND(ISNUMBER(OFFSET('Water Data'!$D$4,0,10*ROW('Water Data'!D21))),'Data Summary'!BS27="Yes"),100-OFFSET('Water Data'!$D$4,0,10*ROW('Water Data'!D21)),NA())</f>
        <v>#N/A</v>
      </c>
      <c r="E27" s="88" t="e">
        <f ca="true">+IF(AND(ISNUMBER(OFFSET('Water Data'!$D$6,0,10*ROW('Water Data'!D21))),'Data Summary'!BT27="Yes"),OFFSET('Water Data'!$D$6,0,10*ROW('Water Data'!D21)),NA())</f>
        <v>#N/A</v>
      </c>
      <c r="F27" s="88" t="e">
        <f ca="true">+IF(AND(ISNUMBER(OFFSET('Water Data'!$D$9,0,10*ROW('Water Data'!D21))),'Data Summary'!BU27="Yes"),OFFSET('Water Data'!$D$9,0,10*ROW('Water Data'!D21)),NA())</f>
        <v>#N/A</v>
      </c>
      <c r="G27" s="88" t="e">
        <f ca="true">+IF(AND(ISNUMBER(OFFSET('Water Data'!$E$4,0,10*ROW('Water Data'!E21))),'Data Summary'!BV27="Yes"),100-OFFSET('Water Data'!$E$4,0,10*ROW('Water Data'!E21)),NA())</f>
        <v>#N/A</v>
      </c>
      <c r="H27" s="88" t="e">
        <f ca="true">+IF(AND(ISNUMBER(OFFSET('Water Data'!$E$6,0,10*ROW('Water Data'!E21))),'Data Summary'!BW27="Yes"),OFFSET('Water Data'!$E$6,0,10*ROW('Water Data'!E21)),NA())</f>
        <v>#N/A</v>
      </c>
      <c r="I27" s="88" t="e">
        <f ca="true">+IF(AND(ISNUMBER(OFFSET('Water Data'!$E$9,0,10*ROW('Water Data'!E21))),'Data Summary'!BX27="Yes"),OFFSET('Water Data'!$E$9,0,10*ROW('Water Data'!E21)),NA())</f>
        <v>#N/A</v>
      </c>
      <c r="J27" s="88" t="e">
        <f ca="true">+IF(AND(ISNUMBER(OFFSET('Water Data'!$F$4,0,10*ROW('Water Data'!F21))),'Data Summary'!BY27="Yes"),100-OFFSET('Water Data'!$F$4,0,10*ROW('Water Data'!F21)),NA())</f>
        <v>#N/A</v>
      </c>
      <c r="K27" s="88" t="e">
        <f ca="true">+IF(AND(ISNUMBER(OFFSET('Water Data'!$F$6,0,10*ROW('Water Data'!F21))),'Data Summary'!BZ27="Yes"),OFFSET('Water Data'!$F$6,0,10*ROW('Water Data'!F21)),NA())</f>
        <v>#N/A</v>
      </c>
      <c r="L27" s="88" t="e">
        <f ca="true">+IF(AND(ISNUMBER(OFFSET('Water Data'!$F$9,0,10*ROW('Water Data'!F21))),'Data Summary'!CA27="Yes"),OFFSET('Water Data'!$F$9,0,10*ROW('Water Data'!F21)),NA())</f>
        <v>#N/A</v>
      </c>
      <c r="M27" s="88" t="e">
        <f ca="true">+IF(AND(ISNUMBER(OFFSET('Water Data'!$G$4,0,10*ROW('Water Data'!G21))),'Data Summary'!CB27="Yes"),100-OFFSET('Water Data'!$G$4,0,10*ROW('Water Data'!G21)),NA())</f>
        <v>#N/A</v>
      </c>
      <c r="N27" s="88" t="e">
        <f ca="true">+IF(AND(ISNUMBER(OFFSET('Water Data'!$G$6,0,10*ROW('Water Data'!G21))),'Data Summary'!CC27="Yes"),OFFSET('Water Data'!$G$6,0,10*ROW('Water Data'!G21)),NA())</f>
        <v>#N/A</v>
      </c>
      <c r="O27" s="88" t="e">
        <f ca="true">+IF(AND(ISNUMBER(OFFSET('Water Data'!$G$9,0,10*ROW('Water Data'!G21))),'Data Summary'!CD27="Yes"),OFFSET('Water Data'!$G$9,0,10*ROW('Water Data'!G21)),NA())</f>
        <v>#N/A</v>
      </c>
      <c r="P27" s="88" t="e">
        <f ca="true">+IF(AND(ISNUMBER(OFFSET('Water Data'!$H$4,0,10*ROW('Water Data'!H21))),'Data Summary'!CE27="Yes"),100-OFFSET('Water Data'!$H$4,0,10*ROW('Water Data'!H21)),NA())</f>
        <v>#N/A</v>
      </c>
      <c r="Q27" s="88" t="e">
        <f ca="true">+IF(AND(ISNUMBER(OFFSET('Water Data'!$H$6,0,10*ROW('Water Data'!H21))),'Data Summary'!CF27="Yes"),OFFSET('Water Data'!$H$6,0,10*ROW('Water Data'!H21)),NA())</f>
        <v>#N/A</v>
      </c>
      <c r="R27" s="88" t="e">
        <f ca="true">+IF(AND(ISNUMBER(OFFSET('Water Data'!$H$9,0,10*ROW('Water Data'!H21))),'Data Summary'!CG27="Yes"),OFFSET('Water Data'!$H$9,0,10*ROW('Water Data'!H21)),NA())</f>
        <v>#N/A</v>
      </c>
      <c r="S27" s="88" t="e">
        <f ca="true">+IF(AND(ISNUMBER(OFFSET('Water Data'!$I$4,0,10*ROW('Water Data'!I21))),'Data Summary'!CH27="Yes"),100-OFFSET('Water Data'!$I$4,0,10*ROW('Water Data'!I21)),NA())</f>
        <v>#N/A</v>
      </c>
      <c r="T27" s="88" t="e">
        <f ca="true">+IF(AND(ISNUMBER(OFFSET('Water Data'!$I$6,0,10*ROW('Water Data'!I21))),'Data Summary'!CI27="Yes"),OFFSET('Water Data'!$I$6,0,10*ROW('Water Data'!I21)),NA())</f>
        <v>#N/A</v>
      </c>
      <c r="U27" s="88" t="e">
        <f ca="true">+IF(AND(ISNUMBER(OFFSET('Water Data'!$I$9,0,10*ROW('Water Data'!I21))),'Data Summary'!CJ27="Yes"),OFFSET('Water Data'!$I$9,0,10*ROW('Water Data'!I21)),NA())</f>
        <v>#N/A</v>
      </c>
      <c r="V27" s="89" t="e">
        <f ca="true">+IF(AND(ISNUMBER(OFFSET('Sanitation Data'!$D$4,0,10*ROW('Sanitation Data'!D21))),'Data Summary'!CK27="Yes"),100-OFFSET('Sanitation Data'!$D$4,0,10*ROW('Sanitation Data'!D21)),NA())</f>
        <v>#N/A</v>
      </c>
      <c r="W27" s="89" t="e">
        <f ca="true">+IF(AND(ISNUMBER(OFFSET('Sanitation Data'!$D$6,0,10*ROW('Sanitation Data'!D21))),'Data Summary'!CL27="Yes"),OFFSET('Sanitation Data'!$D$6,0,10*ROW('Sanitation Data'!D21)),NA())</f>
        <v>#N/A</v>
      </c>
      <c r="X27" s="89" t="e">
        <f ca="true">+IF(AND(ISNUMBER(OFFSET('Sanitation Data'!$D$10,0,10*ROW('Sanitation Data'!D21))),'Data Summary'!CM27="Yes"),OFFSET('Sanitation Data'!$D$10,0,10*ROW('Sanitation Data'!D21)),NA())</f>
        <v>#N/A</v>
      </c>
      <c r="Y27" s="89" t="e">
        <f ca="true">+IF(AND(ISNUMBER(OFFSET('Sanitation Data'!$D$11,0,10*ROW('Sanitation Data'!D21))),'Data Summary'!CN27="Yes"),OFFSET('Sanitation Data'!$D$11,0,10*ROW('Sanitation Data'!D21)),NA())</f>
        <v>#N/A</v>
      </c>
      <c r="Z27" s="89" t="e">
        <f ca="true">+IF(AND(ISNUMBER(OFFSET('Sanitation Data'!$D$12,0,10*ROW('Sanitation Data'!D21))),'Data Summary'!CO27="Yes"),OFFSET('Sanitation Data'!$D$12,0,10*ROW('Sanitation Data'!D21)),NA())</f>
        <v>#N/A</v>
      </c>
      <c r="AA27" s="89" t="e">
        <f ca="true">+IF(AND(ISNUMBER(OFFSET('Sanitation Data'!$E$4,0,10*ROW('Sanitation Data'!E21))),'Data Summary'!CP27="Yes"),100-OFFSET('Sanitation Data'!$E$4,0,10*ROW('Sanitation Data'!E21)),NA())</f>
        <v>#N/A</v>
      </c>
      <c r="AB27" s="89" t="e">
        <f ca="true">+IF(AND(ISNUMBER(OFFSET('Sanitation Data'!$E$6,0,10*ROW('Sanitation Data'!E21))),'Data Summary'!CQ27="Yes"),OFFSET('Sanitation Data'!$E$6,0,10*ROW('Sanitation Data'!E21)),NA())</f>
        <v>#N/A</v>
      </c>
      <c r="AC27" s="89" t="e">
        <f ca="true">+IF(AND(ISNUMBER(OFFSET('Sanitation Data'!$E$10,0,10*ROW('Sanitation Data'!E21))),'Data Summary'!CR27="Yes"),OFFSET('Sanitation Data'!$E$10,0,10*ROW('Sanitation Data'!E21)),NA())</f>
        <v>#N/A</v>
      </c>
      <c r="AD27" s="89" t="e">
        <f ca="true">+IF(AND(ISNUMBER(OFFSET('Sanitation Data'!$E$11,0,10*ROW('Sanitation Data'!E21))),'Data Summary'!CS27="Yes"),OFFSET('Sanitation Data'!$E$11,0,10*ROW('Sanitation Data'!E21)),NA())</f>
        <v>#N/A</v>
      </c>
      <c r="AE27" s="89" t="e">
        <f ca="true">+IF(AND(ISNUMBER(OFFSET('Sanitation Data'!$E$12,0,10*ROW('Sanitation Data'!E21))),'Data Summary'!CT27="Yes"),OFFSET('Sanitation Data'!$E$12,0,10*ROW('Sanitation Data'!E21)),NA())</f>
        <v>#N/A</v>
      </c>
      <c r="AF27" s="89" t="e">
        <f ca="true">+IF(AND(ISNUMBER(OFFSET('Sanitation Data'!$F$4,0,10*ROW('Sanitation Data'!F21))),'Data Summary'!CU27="Yes"),100-OFFSET('Sanitation Data'!$F$4,0,10*ROW('Sanitation Data'!F21)),NA())</f>
        <v>#N/A</v>
      </c>
      <c r="AG27" s="89" t="e">
        <f ca="true">+IF(AND(ISNUMBER(OFFSET('Sanitation Data'!$F$6,0,10*ROW('Sanitation Data'!F21))),'Data Summary'!CV27="Yes"),OFFSET('Sanitation Data'!$F$6,0,10*ROW('Sanitation Data'!F21)),NA())</f>
        <v>#N/A</v>
      </c>
      <c r="AH27" s="89" t="e">
        <f ca="true">+IF(AND(ISNUMBER(OFFSET('Sanitation Data'!$F$10,0,10*ROW('Sanitation Data'!F21))),'Data Summary'!CW27="Yes"),OFFSET('Sanitation Data'!$F$10,0,10*ROW('Sanitation Data'!F21)),NA())</f>
        <v>#N/A</v>
      </c>
      <c r="AI27" s="89" t="e">
        <f ca="true">+IF(AND(ISNUMBER(OFFSET('Sanitation Data'!$F$11,0,10*ROW('Sanitation Data'!F21))),'Data Summary'!CX27="Yes"),OFFSET('Sanitation Data'!$F$11,0,10*ROW('Sanitation Data'!F21)),NA())</f>
        <v>#N/A</v>
      </c>
      <c r="AJ27" s="89" t="e">
        <f ca="true">+IF(AND(ISNUMBER(OFFSET('Sanitation Data'!$F$12,0,10*ROW('Sanitation Data'!F21))),'Data Summary'!CY27="Yes"),OFFSET('Sanitation Data'!$F$12,0,10*ROW('Sanitation Data'!F21)),NA())</f>
        <v>#N/A</v>
      </c>
      <c r="AK27" s="89" t="e">
        <f ca="true">+IF(AND(ISNUMBER(OFFSET('Sanitation Data'!$G$4,0,10*ROW('Sanitation Data'!G21))),'Data Summary'!CZ27="Yes"),100-OFFSET('Sanitation Data'!$G$4,0,10*ROW('Sanitation Data'!G21)),NA())</f>
        <v>#N/A</v>
      </c>
      <c r="AL27" s="89" t="e">
        <f ca="true">+IF(AND(ISNUMBER(OFFSET('Sanitation Data'!$G$6,0,10*ROW('Sanitation Data'!G21))),'Data Summary'!DA27="Yes"),OFFSET('Sanitation Data'!$G$6,0,10*ROW('Sanitation Data'!G21)),NA())</f>
        <v>#N/A</v>
      </c>
      <c r="AM27" s="89" t="e">
        <f ca="true">+IF(AND(ISNUMBER(OFFSET('Sanitation Data'!$G$10,0,10*ROW('Sanitation Data'!G21))),'Data Summary'!DB27="Yes"),OFFSET('Sanitation Data'!$G$10,0,10*ROW('Sanitation Data'!G21)),NA())</f>
        <v>#N/A</v>
      </c>
      <c r="AN27" s="89" t="e">
        <f ca="true">+IF(AND(ISNUMBER(OFFSET('Sanitation Data'!$G$11,0,10*ROW('Sanitation Data'!G21))),'Data Summary'!DC27="Yes"),OFFSET('Sanitation Data'!$G$11,0,10*ROW('Sanitation Data'!G21)),NA())</f>
        <v>#N/A</v>
      </c>
      <c r="AO27" s="89" t="e">
        <f ca="true">+IF(AND(ISNUMBER(OFFSET('Sanitation Data'!$G$12,0,10*ROW('Sanitation Data'!G21))),'Data Summary'!DD27="Yes"),OFFSET('Sanitation Data'!$G$12,0,10*ROW('Sanitation Data'!G21)),NA())</f>
        <v>#N/A</v>
      </c>
      <c r="AP27" s="89" t="e">
        <f ca="true">+IF(AND(ISNUMBER(OFFSET('Sanitation Data'!$H$4,0,10*ROW('Sanitation Data'!H21))),'Data Summary'!DE27="Yes"),100-OFFSET('Sanitation Data'!$H$4,0,10*ROW('Sanitation Data'!H21)),NA())</f>
        <v>#N/A</v>
      </c>
      <c r="AQ27" s="89" t="e">
        <f ca="true">+IF(AND(ISNUMBER(OFFSET('Sanitation Data'!$H$6,0,10*ROW('Sanitation Data'!H21))),'Data Summary'!DF27="Yes"),OFFSET('Sanitation Data'!$H$6,0,10*ROW('Sanitation Data'!H21)),NA())</f>
        <v>#N/A</v>
      </c>
      <c r="AR27" s="89" t="e">
        <f ca="true">+IF(AND(ISNUMBER(OFFSET('Sanitation Data'!$H$10,0,10*ROW('Sanitation Data'!H21))),'Data Summary'!DG27="Yes"),OFFSET('Sanitation Data'!$H$10,0,10*ROW('Sanitation Data'!H21)),NA())</f>
        <v>#N/A</v>
      </c>
      <c r="AS27" s="89" t="e">
        <f ca="true">+IF(AND(ISNUMBER(OFFSET('Sanitation Data'!$H$11,0,10*ROW('Sanitation Data'!H21))),'Data Summary'!DH27="Yes"),OFFSET('Sanitation Data'!$H$11,0,10*ROW('Sanitation Data'!H21)),NA())</f>
        <v>#N/A</v>
      </c>
      <c r="AT27" s="89" t="e">
        <f ca="true">+IF(AND(ISNUMBER(OFFSET('Sanitation Data'!$H$12,0,10*ROW('Sanitation Data'!H21))),'Data Summary'!DI27="Yes"),OFFSET('Sanitation Data'!$H$12,0,10*ROW('Sanitation Data'!H21)),NA())</f>
        <v>#N/A</v>
      </c>
      <c r="AU27" s="89" t="e">
        <f ca="true">+IF(AND(ISNUMBER(OFFSET('Sanitation Data'!$I$4,0,10*ROW('Sanitation Data'!I21))),'Data Summary'!DJ27="Yes"),100-OFFSET('Sanitation Data'!$I$4,0,10*ROW('Sanitation Data'!I21)),NA())</f>
        <v>#N/A</v>
      </c>
      <c r="AV27" s="89" t="e">
        <f ca="true">+IF(AND(ISNUMBER(OFFSET('Sanitation Data'!$I$6,0,10*ROW('Sanitation Data'!I21))),'Data Summary'!DK27="Yes"),OFFSET('Sanitation Data'!$I$6,0,10*ROW('Sanitation Data'!I21)),NA())</f>
        <v>#N/A</v>
      </c>
      <c r="AW27" s="89" t="e">
        <f ca="true">+IF(AND(ISNUMBER(OFFSET('Sanitation Data'!$I$10,0,10*ROW('Sanitation Data'!I21))),'Data Summary'!DL27="Yes"),OFFSET('Sanitation Data'!$I$10,0,10*ROW('Sanitation Data'!I21)),NA())</f>
        <v>#N/A</v>
      </c>
      <c r="AX27" s="89" t="e">
        <f ca="true">+IF(AND(ISNUMBER(OFFSET('Sanitation Data'!$I$11,0,10*ROW('Sanitation Data'!I21))),'Data Summary'!DM27="Yes"),OFFSET('Sanitation Data'!$I$11,0,10*ROW('Sanitation Data'!I21)),NA())</f>
        <v>#N/A</v>
      </c>
      <c r="AY27" s="89" t="e">
        <f ca="true">+IF(AND(ISNUMBER(OFFSET('Sanitation Data'!$I$12,0,10*ROW('Sanitation Data'!I21))),'Data Summary'!DN27="Yes"),OFFSET('Sanitation Data'!$I$12,0,10*ROW('Sanitation Data'!I21)),NA())</f>
        <v>#N/A</v>
      </c>
      <c r="AZ27" s="90" t="e">
        <f ca="true">+IF(AND(ISNUMBER(OFFSET('Hygiene Data'!$D$5,0,10*ROW('Hygiene Data'!D21))),'Data Summary'!DO27="Yes"),OFFSET('Hygiene Data'!$D$5,0,10*ROW('Hygiene Data'!D21)),NA())</f>
        <v>#N/A</v>
      </c>
      <c r="BA27" s="90" t="e">
        <f ca="true">+IF(AND(ISNUMBER(OFFSET('Hygiene Data'!$D$7,0,10*ROW('Hygiene Data'!D21))),'Data Summary'!DP27="Yes"),OFFSET('Hygiene Data'!$D$7,0,10*ROW('Hygiene Data'!D21)),NA())</f>
        <v>#N/A</v>
      </c>
      <c r="BB27" s="90" t="e">
        <f ca="true">+IF(AND(ISNUMBER(OFFSET('Hygiene Data'!$D$9,0,10*ROW('Hygiene Data'!D21))),'Data Summary'!DQ27="Yes"),OFFSET('Hygiene Data'!$D$9,0,10*ROW('Hygiene Data'!D21)),NA())</f>
        <v>#N/A</v>
      </c>
      <c r="BC27" s="90" t="e">
        <f ca="true">+IF(AND(ISNUMBER(OFFSET('Hygiene Data'!$E$5,0,10*ROW('Hygiene Data'!E21))),'Data Summary'!DR27="Yes"),OFFSET('Hygiene Data'!$E$5,0,10*ROW('Hygiene Data'!E21)),NA())</f>
        <v>#N/A</v>
      </c>
      <c r="BD27" s="90" t="e">
        <f ca="true">+IF(AND(ISNUMBER(OFFSET('Hygiene Data'!$E$7,0,10*ROW('Hygiene Data'!E21))),'Data Summary'!DS27="Yes"),OFFSET('Hygiene Data'!$E$7,0,10*ROW('Hygiene Data'!E21)),NA())</f>
        <v>#N/A</v>
      </c>
      <c r="BE27" s="90" t="e">
        <f ca="true">+IF(AND(ISNUMBER(OFFSET('Hygiene Data'!$E$9,0,10*ROW('Hygiene Data'!E21))),'Data Summary'!DT27="Yes"),OFFSET('Hygiene Data'!$E$9,0,10*ROW('Hygiene Data'!E21)),NA())</f>
        <v>#N/A</v>
      </c>
      <c r="BF27" s="90" t="e">
        <f ca="true">+IF(AND(ISNUMBER(OFFSET('Hygiene Data'!$F$5,0,10*ROW('Hygiene Data'!F21))),'Data Summary'!DU27="Yes"),OFFSET('Hygiene Data'!$F$5,0,10*ROW('Hygiene Data'!F21)),NA())</f>
        <v>#N/A</v>
      </c>
      <c r="BG27" s="90" t="e">
        <f ca="true">+IF(AND(ISNUMBER(OFFSET('Hygiene Data'!$F$7,0,10*ROW('Hygiene Data'!F21))),'Data Summary'!DV27="Yes"),OFFSET('Hygiene Data'!$F$7,0,10*ROW('Hygiene Data'!F21)),NA())</f>
        <v>#N/A</v>
      </c>
      <c r="BH27" s="90" t="e">
        <f ca="true">+IF(AND(ISNUMBER(OFFSET('Hygiene Data'!$F$9,0,10*ROW('Hygiene Data'!F21))),'Data Summary'!DW27="Yes"),OFFSET('Hygiene Data'!$F$9,0,10*ROW('Hygiene Data'!F21)),NA())</f>
        <v>#N/A</v>
      </c>
      <c r="BI27" s="90" t="e">
        <f ca="true">+IF(AND(ISNUMBER(OFFSET('Hygiene Data'!$G$5,0,10*ROW('Hygiene Data'!G21))),'Data Summary'!DX27="Yes"),OFFSET('Hygiene Data'!$G$5,0,10*ROW('Hygiene Data'!G21)),NA())</f>
        <v>#N/A</v>
      </c>
      <c r="BJ27" s="90" t="e">
        <f ca="true">+IF(AND(ISNUMBER(OFFSET('Hygiene Data'!$G$7,0,10*ROW('Hygiene Data'!G21))),'Data Summary'!DY27="Yes"),OFFSET('Hygiene Data'!$G$7,0,10*ROW('Hygiene Data'!G21)),NA())</f>
        <v>#N/A</v>
      </c>
      <c r="BK27" s="90" t="e">
        <f ca="true">+IF(AND(ISNUMBER(OFFSET('Hygiene Data'!$G$9,0,10*ROW('Hygiene Data'!G21))),'Data Summary'!DZ27="Yes"),OFFSET('Hygiene Data'!$G$9,0,10*ROW('Hygiene Data'!G21)),NA())</f>
        <v>#N/A</v>
      </c>
      <c r="BL27" s="90" t="e">
        <f ca="true">+IF(AND(ISNUMBER(OFFSET('Hygiene Data'!$H$5,0,10*ROW('Hygiene Data'!H21))),'Data Summary'!EA27="Yes"),OFFSET('Hygiene Data'!$H$5,0,10*ROW('Hygiene Data'!H21)),NA())</f>
        <v>#N/A</v>
      </c>
      <c r="BM27" s="90" t="e">
        <f ca="true">+IF(AND(ISNUMBER(OFFSET('Hygiene Data'!$H$7,0,10*ROW('Hygiene Data'!H21))),'Data Summary'!EB27="Yes"),OFFSET('Hygiene Data'!$H$7,0,10*ROW('Hygiene Data'!H21)),NA())</f>
        <v>#N/A</v>
      </c>
      <c r="BN27" s="90" t="e">
        <f ca="true">+IF(AND(ISNUMBER(OFFSET('Hygiene Data'!$H$9,0,10*ROW('Hygiene Data'!H21))),'Data Summary'!EC27="Yes"),OFFSET('Hygiene Data'!$H$9,0,10*ROW('Hygiene Data'!H21)),NA())</f>
        <v>#N/A</v>
      </c>
      <c r="BO27" s="90" t="e">
        <f ca="true">+IF(AND(ISNUMBER(OFFSET('Hygiene Data'!$I$5,0,10*ROW('Hygiene Data'!I21))),'Data Summary'!ED27="Yes"),OFFSET('Hygiene Data'!$I$5,0,10*ROW('Hygiene Data'!I21)),NA())</f>
        <v>#N/A</v>
      </c>
      <c r="BP27" s="90" t="e">
        <f ca="true">+IF(AND(ISNUMBER(OFFSET('Hygiene Data'!$I$7,0,10*ROW('Hygiene Data'!I21))),'Data Summary'!EE27="Yes"),OFFSET('Hygiene Data'!$I$7,0,10*ROW('Hygiene Data'!I21)),NA())</f>
        <v>#N/A</v>
      </c>
      <c r="BQ27" s="90" t="e">
        <f ca="true">+IF(AND(ISNUMBER(OFFSET('Hygiene Data'!$I$9,0,10*ROW('Hygiene Data'!I21))),'Data Summary'!EF27="Yes"),OFFSET('Hygiene Data'!$I$9,0,10*ROW('Hygiene Data'!I21)),NA())</f>
        <v>#N/A</v>
      </c>
    </row>
    <row xmlns:x14ac="http://schemas.microsoft.com/office/spreadsheetml/2009/9/ac" r="28" x14ac:dyDescent="0.2">
      <c r="A28" s="337" t="e">
        <f ca="true">+RIGHT('Data Summary'!A28,LEN('Data Summary'!A28)-9)</f>
        <v>#VALUE!</v>
      </c>
      <c r="B28" s="32" t="str">
        <f ca="true">+IF(ISTEXT('Data Summary'!B28),'Data Summary'!B28,"")</f>
        <v/>
      </c>
      <c r="C28" s="336" t="e">
        <f ca="true">+VALUE('Data Summary'!C28)</f>
        <v>#VALUE!</v>
      </c>
      <c r="D28" s="88" t="e">
        <f ca="true">+IF(AND(ISNUMBER(OFFSET('Water Data'!$D$4,0,10*ROW('Water Data'!D22))),'Data Summary'!BS28="Yes"),100-OFFSET('Water Data'!$D$4,0,10*ROW('Water Data'!D22)),NA())</f>
        <v>#N/A</v>
      </c>
      <c r="E28" s="88" t="e">
        <f ca="true">+IF(AND(ISNUMBER(OFFSET('Water Data'!$D$6,0,10*ROW('Water Data'!D22))),'Data Summary'!BT28="Yes"),OFFSET('Water Data'!$D$6,0,10*ROW('Water Data'!D22)),NA())</f>
        <v>#N/A</v>
      </c>
      <c r="F28" s="88" t="e">
        <f ca="true">+IF(AND(ISNUMBER(OFFSET('Water Data'!$D$9,0,10*ROW('Water Data'!D22))),'Data Summary'!BU28="Yes"),OFFSET('Water Data'!$D$9,0,10*ROW('Water Data'!D22)),NA())</f>
        <v>#N/A</v>
      </c>
      <c r="G28" s="88" t="e">
        <f ca="true">+IF(AND(ISNUMBER(OFFSET('Water Data'!$E$4,0,10*ROW('Water Data'!E22))),'Data Summary'!BV28="Yes"),100-OFFSET('Water Data'!$E$4,0,10*ROW('Water Data'!E22)),NA())</f>
        <v>#N/A</v>
      </c>
      <c r="H28" s="88" t="e">
        <f ca="true">+IF(AND(ISNUMBER(OFFSET('Water Data'!$E$6,0,10*ROW('Water Data'!E22))),'Data Summary'!BW28="Yes"),OFFSET('Water Data'!$E$6,0,10*ROW('Water Data'!E22)),NA())</f>
        <v>#N/A</v>
      </c>
      <c r="I28" s="88" t="e">
        <f ca="true">+IF(AND(ISNUMBER(OFFSET('Water Data'!$E$9,0,10*ROW('Water Data'!E22))),'Data Summary'!BX28="Yes"),OFFSET('Water Data'!$E$9,0,10*ROW('Water Data'!E22)),NA())</f>
        <v>#N/A</v>
      </c>
      <c r="J28" s="88" t="e">
        <f ca="true">+IF(AND(ISNUMBER(OFFSET('Water Data'!$F$4,0,10*ROW('Water Data'!F22))),'Data Summary'!BY28="Yes"),100-OFFSET('Water Data'!$F$4,0,10*ROW('Water Data'!F22)),NA())</f>
        <v>#N/A</v>
      </c>
      <c r="K28" s="88" t="e">
        <f ca="true">+IF(AND(ISNUMBER(OFFSET('Water Data'!$F$6,0,10*ROW('Water Data'!F22))),'Data Summary'!BZ28="Yes"),OFFSET('Water Data'!$F$6,0,10*ROW('Water Data'!F22)),NA())</f>
        <v>#N/A</v>
      </c>
      <c r="L28" s="88" t="e">
        <f ca="true">+IF(AND(ISNUMBER(OFFSET('Water Data'!$F$9,0,10*ROW('Water Data'!F22))),'Data Summary'!CA28="Yes"),OFFSET('Water Data'!$F$9,0,10*ROW('Water Data'!F22)),NA())</f>
        <v>#N/A</v>
      </c>
      <c r="M28" s="88" t="e">
        <f ca="true">+IF(AND(ISNUMBER(OFFSET('Water Data'!$G$4,0,10*ROW('Water Data'!G22))),'Data Summary'!CB28="Yes"),100-OFFSET('Water Data'!$G$4,0,10*ROW('Water Data'!G22)),NA())</f>
        <v>#N/A</v>
      </c>
      <c r="N28" s="88" t="e">
        <f ca="true">+IF(AND(ISNUMBER(OFFSET('Water Data'!$G$6,0,10*ROW('Water Data'!G22))),'Data Summary'!CC28="Yes"),OFFSET('Water Data'!$G$6,0,10*ROW('Water Data'!G22)),NA())</f>
        <v>#N/A</v>
      </c>
      <c r="O28" s="88" t="e">
        <f ca="true">+IF(AND(ISNUMBER(OFFSET('Water Data'!$G$9,0,10*ROW('Water Data'!G22))),'Data Summary'!CD28="Yes"),OFFSET('Water Data'!$G$9,0,10*ROW('Water Data'!G22)),NA())</f>
        <v>#N/A</v>
      </c>
      <c r="P28" s="88" t="e">
        <f ca="true">+IF(AND(ISNUMBER(OFFSET('Water Data'!$H$4,0,10*ROW('Water Data'!H22))),'Data Summary'!CE28="Yes"),100-OFFSET('Water Data'!$H$4,0,10*ROW('Water Data'!H22)),NA())</f>
        <v>#N/A</v>
      </c>
      <c r="Q28" s="88" t="e">
        <f ca="true">+IF(AND(ISNUMBER(OFFSET('Water Data'!$H$6,0,10*ROW('Water Data'!H22))),'Data Summary'!CF28="Yes"),OFFSET('Water Data'!$H$6,0,10*ROW('Water Data'!H22)),NA())</f>
        <v>#N/A</v>
      </c>
      <c r="R28" s="88" t="e">
        <f ca="true">+IF(AND(ISNUMBER(OFFSET('Water Data'!$H$9,0,10*ROW('Water Data'!H22))),'Data Summary'!CG28="Yes"),OFFSET('Water Data'!$H$9,0,10*ROW('Water Data'!H22)),NA())</f>
        <v>#N/A</v>
      </c>
      <c r="S28" s="88" t="e">
        <f ca="true">+IF(AND(ISNUMBER(OFFSET('Water Data'!$I$4,0,10*ROW('Water Data'!I22))),'Data Summary'!CH28="Yes"),100-OFFSET('Water Data'!$I$4,0,10*ROW('Water Data'!I22)),NA())</f>
        <v>#N/A</v>
      </c>
      <c r="T28" s="88" t="e">
        <f ca="true">+IF(AND(ISNUMBER(OFFSET('Water Data'!$I$6,0,10*ROW('Water Data'!I22))),'Data Summary'!CI28="Yes"),OFFSET('Water Data'!$I$6,0,10*ROW('Water Data'!I22)),NA())</f>
        <v>#N/A</v>
      </c>
      <c r="U28" s="88" t="e">
        <f ca="true">+IF(AND(ISNUMBER(OFFSET('Water Data'!$I$9,0,10*ROW('Water Data'!I22))),'Data Summary'!CJ28="Yes"),OFFSET('Water Data'!$I$9,0,10*ROW('Water Data'!I22)),NA())</f>
        <v>#N/A</v>
      </c>
      <c r="V28" s="89" t="e">
        <f ca="true">+IF(AND(ISNUMBER(OFFSET('Sanitation Data'!$D$4,0,10*ROW('Sanitation Data'!D22))),'Data Summary'!CK28="Yes"),100-OFFSET('Sanitation Data'!$D$4,0,10*ROW('Sanitation Data'!D22)),NA())</f>
        <v>#N/A</v>
      </c>
      <c r="W28" s="89" t="e">
        <f ca="true">+IF(AND(ISNUMBER(OFFSET('Sanitation Data'!$D$6,0,10*ROW('Sanitation Data'!D22))),'Data Summary'!CL28="Yes"),OFFSET('Sanitation Data'!$D$6,0,10*ROW('Sanitation Data'!D22)),NA())</f>
        <v>#N/A</v>
      </c>
      <c r="X28" s="89" t="e">
        <f ca="true">+IF(AND(ISNUMBER(OFFSET('Sanitation Data'!$D$10,0,10*ROW('Sanitation Data'!D22))),'Data Summary'!CM28="Yes"),OFFSET('Sanitation Data'!$D$10,0,10*ROW('Sanitation Data'!D22)),NA())</f>
        <v>#N/A</v>
      </c>
      <c r="Y28" s="89" t="e">
        <f ca="true">+IF(AND(ISNUMBER(OFFSET('Sanitation Data'!$D$11,0,10*ROW('Sanitation Data'!D22))),'Data Summary'!CN28="Yes"),OFFSET('Sanitation Data'!$D$11,0,10*ROW('Sanitation Data'!D22)),NA())</f>
        <v>#N/A</v>
      </c>
      <c r="Z28" s="89" t="e">
        <f ca="true">+IF(AND(ISNUMBER(OFFSET('Sanitation Data'!$D$12,0,10*ROW('Sanitation Data'!D22))),'Data Summary'!CO28="Yes"),OFFSET('Sanitation Data'!$D$12,0,10*ROW('Sanitation Data'!D22)),NA())</f>
        <v>#N/A</v>
      </c>
      <c r="AA28" s="89" t="e">
        <f ca="true">+IF(AND(ISNUMBER(OFFSET('Sanitation Data'!$E$4,0,10*ROW('Sanitation Data'!E22))),'Data Summary'!CP28="Yes"),100-OFFSET('Sanitation Data'!$E$4,0,10*ROW('Sanitation Data'!E22)),NA())</f>
        <v>#N/A</v>
      </c>
      <c r="AB28" s="89" t="e">
        <f ca="true">+IF(AND(ISNUMBER(OFFSET('Sanitation Data'!$E$6,0,10*ROW('Sanitation Data'!E22))),'Data Summary'!CQ28="Yes"),OFFSET('Sanitation Data'!$E$6,0,10*ROW('Sanitation Data'!E22)),NA())</f>
        <v>#N/A</v>
      </c>
      <c r="AC28" s="89" t="e">
        <f ca="true">+IF(AND(ISNUMBER(OFFSET('Sanitation Data'!$E$10,0,10*ROW('Sanitation Data'!E22))),'Data Summary'!CR28="Yes"),OFFSET('Sanitation Data'!$E$10,0,10*ROW('Sanitation Data'!E22)),NA())</f>
        <v>#N/A</v>
      </c>
      <c r="AD28" s="89" t="e">
        <f ca="true">+IF(AND(ISNUMBER(OFFSET('Sanitation Data'!$E$11,0,10*ROW('Sanitation Data'!E22))),'Data Summary'!CS28="Yes"),OFFSET('Sanitation Data'!$E$11,0,10*ROW('Sanitation Data'!E22)),NA())</f>
        <v>#N/A</v>
      </c>
      <c r="AE28" s="89" t="e">
        <f ca="true">+IF(AND(ISNUMBER(OFFSET('Sanitation Data'!$E$12,0,10*ROW('Sanitation Data'!E22))),'Data Summary'!CT28="Yes"),OFFSET('Sanitation Data'!$E$12,0,10*ROW('Sanitation Data'!E22)),NA())</f>
        <v>#N/A</v>
      </c>
      <c r="AF28" s="89" t="e">
        <f ca="true">+IF(AND(ISNUMBER(OFFSET('Sanitation Data'!$F$4,0,10*ROW('Sanitation Data'!F22))),'Data Summary'!CU28="Yes"),100-OFFSET('Sanitation Data'!$F$4,0,10*ROW('Sanitation Data'!F22)),NA())</f>
        <v>#N/A</v>
      </c>
      <c r="AG28" s="89" t="e">
        <f ca="true">+IF(AND(ISNUMBER(OFFSET('Sanitation Data'!$F$6,0,10*ROW('Sanitation Data'!F22))),'Data Summary'!CV28="Yes"),OFFSET('Sanitation Data'!$F$6,0,10*ROW('Sanitation Data'!F22)),NA())</f>
        <v>#N/A</v>
      </c>
      <c r="AH28" s="89" t="e">
        <f ca="true">+IF(AND(ISNUMBER(OFFSET('Sanitation Data'!$F$10,0,10*ROW('Sanitation Data'!F22))),'Data Summary'!CW28="Yes"),OFFSET('Sanitation Data'!$F$10,0,10*ROW('Sanitation Data'!F22)),NA())</f>
        <v>#N/A</v>
      </c>
      <c r="AI28" s="89" t="e">
        <f ca="true">+IF(AND(ISNUMBER(OFFSET('Sanitation Data'!$F$11,0,10*ROW('Sanitation Data'!F22))),'Data Summary'!CX28="Yes"),OFFSET('Sanitation Data'!$F$11,0,10*ROW('Sanitation Data'!F22)),NA())</f>
        <v>#N/A</v>
      </c>
      <c r="AJ28" s="89" t="e">
        <f ca="true">+IF(AND(ISNUMBER(OFFSET('Sanitation Data'!$F$12,0,10*ROW('Sanitation Data'!F22))),'Data Summary'!CY28="Yes"),OFFSET('Sanitation Data'!$F$12,0,10*ROW('Sanitation Data'!F22)),NA())</f>
        <v>#N/A</v>
      </c>
      <c r="AK28" s="89" t="e">
        <f ca="true">+IF(AND(ISNUMBER(OFFSET('Sanitation Data'!$G$4,0,10*ROW('Sanitation Data'!G22))),'Data Summary'!CZ28="Yes"),100-OFFSET('Sanitation Data'!$G$4,0,10*ROW('Sanitation Data'!G22)),NA())</f>
        <v>#N/A</v>
      </c>
      <c r="AL28" s="89" t="e">
        <f ca="true">+IF(AND(ISNUMBER(OFFSET('Sanitation Data'!$G$6,0,10*ROW('Sanitation Data'!G22))),'Data Summary'!DA28="Yes"),OFFSET('Sanitation Data'!$G$6,0,10*ROW('Sanitation Data'!G22)),NA())</f>
        <v>#N/A</v>
      </c>
      <c r="AM28" s="89" t="e">
        <f ca="true">+IF(AND(ISNUMBER(OFFSET('Sanitation Data'!$G$10,0,10*ROW('Sanitation Data'!G22))),'Data Summary'!DB28="Yes"),OFFSET('Sanitation Data'!$G$10,0,10*ROW('Sanitation Data'!G22)),NA())</f>
        <v>#N/A</v>
      </c>
      <c r="AN28" s="89" t="e">
        <f ca="true">+IF(AND(ISNUMBER(OFFSET('Sanitation Data'!$G$11,0,10*ROW('Sanitation Data'!G22))),'Data Summary'!DC28="Yes"),OFFSET('Sanitation Data'!$G$11,0,10*ROW('Sanitation Data'!G22)),NA())</f>
        <v>#N/A</v>
      </c>
      <c r="AO28" s="89" t="e">
        <f ca="true">+IF(AND(ISNUMBER(OFFSET('Sanitation Data'!$G$12,0,10*ROW('Sanitation Data'!G22))),'Data Summary'!DD28="Yes"),OFFSET('Sanitation Data'!$G$12,0,10*ROW('Sanitation Data'!G22)),NA())</f>
        <v>#N/A</v>
      </c>
      <c r="AP28" s="89" t="e">
        <f ca="true">+IF(AND(ISNUMBER(OFFSET('Sanitation Data'!$H$4,0,10*ROW('Sanitation Data'!H22))),'Data Summary'!DE28="Yes"),100-OFFSET('Sanitation Data'!$H$4,0,10*ROW('Sanitation Data'!H22)),NA())</f>
        <v>#N/A</v>
      </c>
      <c r="AQ28" s="89" t="e">
        <f ca="true">+IF(AND(ISNUMBER(OFFSET('Sanitation Data'!$H$6,0,10*ROW('Sanitation Data'!H22))),'Data Summary'!DF28="Yes"),OFFSET('Sanitation Data'!$H$6,0,10*ROW('Sanitation Data'!H22)),NA())</f>
        <v>#N/A</v>
      </c>
      <c r="AR28" s="89" t="e">
        <f ca="true">+IF(AND(ISNUMBER(OFFSET('Sanitation Data'!$H$10,0,10*ROW('Sanitation Data'!H22))),'Data Summary'!DG28="Yes"),OFFSET('Sanitation Data'!$H$10,0,10*ROW('Sanitation Data'!H22)),NA())</f>
        <v>#N/A</v>
      </c>
      <c r="AS28" s="89" t="e">
        <f ca="true">+IF(AND(ISNUMBER(OFFSET('Sanitation Data'!$H$11,0,10*ROW('Sanitation Data'!H22))),'Data Summary'!DH28="Yes"),OFFSET('Sanitation Data'!$H$11,0,10*ROW('Sanitation Data'!H22)),NA())</f>
        <v>#N/A</v>
      </c>
      <c r="AT28" s="89" t="e">
        <f ca="true">+IF(AND(ISNUMBER(OFFSET('Sanitation Data'!$H$12,0,10*ROW('Sanitation Data'!H22))),'Data Summary'!DI28="Yes"),OFFSET('Sanitation Data'!$H$12,0,10*ROW('Sanitation Data'!H22)),NA())</f>
        <v>#N/A</v>
      </c>
      <c r="AU28" s="89" t="e">
        <f ca="true">+IF(AND(ISNUMBER(OFFSET('Sanitation Data'!$I$4,0,10*ROW('Sanitation Data'!I22))),'Data Summary'!DJ28="Yes"),100-OFFSET('Sanitation Data'!$I$4,0,10*ROW('Sanitation Data'!I22)),NA())</f>
        <v>#N/A</v>
      </c>
      <c r="AV28" s="89" t="e">
        <f ca="true">+IF(AND(ISNUMBER(OFFSET('Sanitation Data'!$I$6,0,10*ROW('Sanitation Data'!I22))),'Data Summary'!DK28="Yes"),OFFSET('Sanitation Data'!$I$6,0,10*ROW('Sanitation Data'!I22)),NA())</f>
        <v>#N/A</v>
      </c>
      <c r="AW28" s="89" t="e">
        <f ca="true">+IF(AND(ISNUMBER(OFFSET('Sanitation Data'!$I$10,0,10*ROW('Sanitation Data'!I22))),'Data Summary'!DL28="Yes"),OFFSET('Sanitation Data'!$I$10,0,10*ROW('Sanitation Data'!I22)),NA())</f>
        <v>#N/A</v>
      </c>
      <c r="AX28" s="89" t="e">
        <f ca="true">+IF(AND(ISNUMBER(OFFSET('Sanitation Data'!$I$11,0,10*ROW('Sanitation Data'!I22))),'Data Summary'!DM28="Yes"),OFFSET('Sanitation Data'!$I$11,0,10*ROW('Sanitation Data'!I22)),NA())</f>
        <v>#N/A</v>
      </c>
      <c r="AY28" s="89" t="e">
        <f ca="true">+IF(AND(ISNUMBER(OFFSET('Sanitation Data'!$I$12,0,10*ROW('Sanitation Data'!I22))),'Data Summary'!DN28="Yes"),OFFSET('Sanitation Data'!$I$12,0,10*ROW('Sanitation Data'!I22)),NA())</f>
        <v>#N/A</v>
      </c>
      <c r="AZ28" s="90" t="e">
        <f ca="true">+IF(AND(ISNUMBER(OFFSET('Hygiene Data'!$D$5,0,10*ROW('Hygiene Data'!D22))),'Data Summary'!DO28="Yes"),OFFSET('Hygiene Data'!$D$5,0,10*ROW('Hygiene Data'!D22)),NA())</f>
        <v>#N/A</v>
      </c>
      <c r="BA28" s="90" t="e">
        <f ca="true">+IF(AND(ISNUMBER(OFFSET('Hygiene Data'!$D$7,0,10*ROW('Hygiene Data'!D22))),'Data Summary'!DP28="Yes"),OFFSET('Hygiene Data'!$D$7,0,10*ROW('Hygiene Data'!D22)),NA())</f>
        <v>#N/A</v>
      </c>
      <c r="BB28" s="90" t="e">
        <f ca="true">+IF(AND(ISNUMBER(OFFSET('Hygiene Data'!$D$9,0,10*ROW('Hygiene Data'!D22))),'Data Summary'!DQ28="Yes"),OFFSET('Hygiene Data'!$D$9,0,10*ROW('Hygiene Data'!D22)),NA())</f>
        <v>#N/A</v>
      </c>
      <c r="BC28" s="90" t="e">
        <f ca="true">+IF(AND(ISNUMBER(OFFSET('Hygiene Data'!$E$5,0,10*ROW('Hygiene Data'!E22))),'Data Summary'!DR28="Yes"),OFFSET('Hygiene Data'!$E$5,0,10*ROW('Hygiene Data'!E22)),NA())</f>
        <v>#N/A</v>
      </c>
      <c r="BD28" s="90" t="e">
        <f ca="true">+IF(AND(ISNUMBER(OFFSET('Hygiene Data'!$E$7,0,10*ROW('Hygiene Data'!E22))),'Data Summary'!DS28="Yes"),OFFSET('Hygiene Data'!$E$7,0,10*ROW('Hygiene Data'!E22)),NA())</f>
        <v>#N/A</v>
      </c>
      <c r="BE28" s="90" t="e">
        <f ca="true">+IF(AND(ISNUMBER(OFFSET('Hygiene Data'!$E$9,0,10*ROW('Hygiene Data'!E22))),'Data Summary'!DT28="Yes"),OFFSET('Hygiene Data'!$E$9,0,10*ROW('Hygiene Data'!E22)),NA())</f>
        <v>#N/A</v>
      </c>
      <c r="BF28" s="90" t="e">
        <f ca="true">+IF(AND(ISNUMBER(OFFSET('Hygiene Data'!$F$5,0,10*ROW('Hygiene Data'!F22))),'Data Summary'!DU28="Yes"),OFFSET('Hygiene Data'!$F$5,0,10*ROW('Hygiene Data'!F22)),NA())</f>
        <v>#N/A</v>
      </c>
      <c r="BG28" s="90" t="e">
        <f ca="true">+IF(AND(ISNUMBER(OFFSET('Hygiene Data'!$F$7,0,10*ROW('Hygiene Data'!F22))),'Data Summary'!DV28="Yes"),OFFSET('Hygiene Data'!$F$7,0,10*ROW('Hygiene Data'!F22)),NA())</f>
        <v>#N/A</v>
      </c>
      <c r="BH28" s="90" t="e">
        <f ca="true">+IF(AND(ISNUMBER(OFFSET('Hygiene Data'!$F$9,0,10*ROW('Hygiene Data'!F22))),'Data Summary'!DW28="Yes"),OFFSET('Hygiene Data'!$F$9,0,10*ROW('Hygiene Data'!F22)),NA())</f>
        <v>#N/A</v>
      </c>
      <c r="BI28" s="90" t="e">
        <f ca="true">+IF(AND(ISNUMBER(OFFSET('Hygiene Data'!$G$5,0,10*ROW('Hygiene Data'!G22))),'Data Summary'!DX28="Yes"),OFFSET('Hygiene Data'!$G$5,0,10*ROW('Hygiene Data'!G22)),NA())</f>
        <v>#N/A</v>
      </c>
      <c r="BJ28" s="90" t="e">
        <f ca="true">+IF(AND(ISNUMBER(OFFSET('Hygiene Data'!$G$7,0,10*ROW('Hygiene Data'!G22))),'Data Summary'!DY28="Yes"),OFFSET('Hygiene Data'!$G$7,0,10*ROW('Hygiene Data'!G22)),NA())</f>
        <v>#N/A</v>
      </c>
      <c r="BK28" s="90" t="e">
        <f ca="true">+IF(AND(ISNUMBER(OFFSET('Hygiene Data'!$G$9,0,10*ROW('Hygiene Data'!G22))),'Data Summary'!DZ28="Yes"),OFFSET('Hygiene Data'!$G$9,0,10*ROW('Hygiene Data'!G22)),NA())</f>
        <v>#N/A</v>
      </c>
      <c r="BL28" s="90" t="e">
        <f ca="true">+IF(AND(ISNUMBER(OFFSET('Hygiene Data'!$H$5,0,10*ROW('Hygiene Data'!H22))),'Data Summary'!EA28="Yes"),OFFSET('Hygiene Data'!$H$5,0,10*ROW('Hygiene Data'!H22)),NA())</f>
        <v>#N/A</v>
      </c>
      <c r="BM28" s="90" t="e">
        <f ca="true">+IF(AND(ISNUMBER(OFFSET('Hygiene Data'!$H$7,0,10*ROW('Hygiene Data'!H22))),'Data Summary'!EB28="Yes"),OFFSET('Hygiene Data'!$H$7,0,10*ROW('Hygiene Data'!H22)),NA())</f>
        <v>#N/A</v>
      </c>
      <c r="BN28" s="90" t="e">
        <f ca="true">+IF(AND(ISNUMBER(OFFSET('Hygiene Data'!$H$9,0,10*ROW('Hygiene Data'!H22))),'Data Summary'!EC28="Yes"),OFFSET('Hygiene Data'!$H$9,0,10*ROW('Hygiene Data'!H22)),NA())</f>
        <v>#N/A</v>
      </c>
      <c r="BO28" s="90" t="e">
        <f ca="true">+IF(AND(ISNUMBER(OFFSET('Hygiene Data'!$I$5,0,10*ROW('Hygiene Data'!I22))),'Data Summary'!ED28="Yes"),OFFSET('Hygiene Data'!$I$5,0,10*ROW('Hygiene Data'!I22)),NA())</f>
        <v>#N/A</v>
      </c>
      <c r="BP28" s="90" t="e">
        <f ca="true">+IF(AND(ISNUMBER(OFFSET('Hygiene Data'!$I$7,0,10*ROW('Hygiene Data'!I22))),'Data Summary'!EE28="Yes"),OFFSET('Hygiene Data'!$I$7,0,10*ROW('Hygiene Data'!I22)),NA())</f>
        <v>#N/A</v>
      </c>
      <c r="BQ28" s="90" t="e">
        <f ca="true">+IF(AND(ISNUMBER(OFFSET('Hygiene Data'!$I$9,0,10*ROW('Hygiene Data'!I22))),'Data Summary'!EF28="Yes"),OFFSET('Hygiene Data'!$I$9,0,10*ROW('Hygiene Data'!I22)),NA())</f>
        <v>#N/A</v>
      </c>
    </row>
    <row xmlns:x14ac="http://schemas.microsoft.com/office/spreadsheetml/2009/9/ac" r="29" x14ac:dyDescent="0.2">
      <c r="A29" s="337" t="e">
        <f ca="true">+RIGHT('Data Summary'!A29,LEN('Data Summary'!A29)-9)</f>
        <v>#VALUE!</v>
      </c>
      <c r="B29" s="32" t="str">
        <f ca="true">+IF(ISTEXT('Data Summary'!B29),'Data Summary'!B29,"")</f>
        <v/>
      </c>
      <c r="C29" s="336" t="e">
        <f ca="true">+VALUE('Data Summary'!C29)</f>
        <v>#VALUE!</v>
      </c>
      <c r="D29" s="88" t="e">
        <f ca="true">+IF(AND(ISNUMBER(OFFSET('Water Data'!$D$4,0,10*ROW('Water Data'!D23))),'Data Summary'!BS29="Yes"),100-OFFSET('Water Data'!$D$4,0,10*ROW('Water Data'!D23)),NA())</f>
        <v>#N/A</v>
      </c>
      <c r="E29" s="88" t="e">
        <f ca="true">+IF(AND(ISNUMBER(OFFSET('Water Data'!$D$6,0,10*ROW('Water Data'!D23))),'Data Summary'!BT29="Yes"),OFFSET('Water Data'!$D$6,0,10*ROW('Water Data'!D23)),NA())</f>
        <v>#N/A</v>
      </c>
      <c r="F29" s="88" t="e">
        <f ca="true">+IF(AND(ISNUMBER(OFFSET('Water Data'!$D$9,0,10*ROW('Water Data'!D23))),'Data Summary'!BU29="Yes"),OFFSET('Water Data'!$D$9,0,10*ROW('Water Data'!D23)),NA())</f>
        <v>#N/A</v>
      </c>
      <c r="G29" s="88" t="e">
        <f ca="true">+IF(AND(ISNUMBER(OFFSET('Water Data'!$E$4,0,10*ROW('Water Data'!E23))),'Data Summary'!BV29="Yes"),100-OFFSET('Water Data'!$E$4,0,10*ROW('Water Data'!E23)),NA())</f>
        <v>#N/A</v>
      </c>
      <c r="H29" s="88" t="e">
        <f ca="true">+IF(AND(ISNUMBER(OFFSET('Water Data'!$E$6,0,10*ROW('Water Data'!E23))),'Data Summary'!BW29="Yes"),OFFSET('Water Data'!$E$6,0,10*ROW('Water Data'!E23)),NA())</f>
        <v>#N/A</v>
      </c>
      <c r="I29" s="88" t="e">
        <f ca="true">+IF(AND(ISNUMBER(OFFSET('Water Data'!$E$9,0,10*ROW('Water Data'!E23))),'Data Summary'!BX29="Yes"),OFFSET('Water Data'!$E$9,0,10*ROW('Water Data'!E23)),NA())</f>
        <v>#N/A</v>
      </c>
      <c r="J29" s="88" t="e">
        <f ca="true">+IF(AND(ISNUMBER(OFFSET('Water Data'!$F$4,0,10*ROW('Water Data'!F23))),'Data Summary'!BY29="Yes"),100-OFFSET('Water Data'!$F$4,0,10*ROW('Water Data'!F23)),NA())</f>
        <v>#N/A</v>
      </c>
      <c r="K29" s="88" t="e">
        <f ca="true">+IF(AND(ISNUMBER(OFFSET('Water Data'!$F$6,0,10*ROW('Water Data'!F23))),'Data Summary'!BZ29="Yes"),OFFSET('Water Data'!$F$6,0,10*ROW('Water Data'!F23)),NA())</f>
        <v>#N/A</v>
      </c>
      <c r="L29" s="88" t="e">
        <f ca="true">+IF(AND(ISNUMBER(OFFSET('Water Data'!$F$9,0,10*ROW('Water Data'!F23))),'Data Summary'!CA29="Yes"),OFFSET('Water Data'!$F$9,0,10*ROW('Water Data'!F23)),NA())</f>
        <v>#N/A</v>
      </c>
      <c r="M29" s="88" t="e">
        <f ca="true">+IF(AND(ISNUMBER(OFFSET('Water Data'!$G$4,0,10*ROW('Water Data'!G23))),'Data Summary'!CB29="Yes"),100-OFFSET('Water Data'!$G$4,0,10*ROW('Water Data'!G23)),NA())</f>
        <v>#N/A</v>
      </c>
      <c r="N29" s="88" t="e">
        <f ca="true">+IF(AND(ISNUMBER(OFFSET('Water Data'!$G$6,0,10*ROW('Water Data'!G23))),'Data Summary'!CC29="Yes"),OFFSET('Water Data'!$G$6,0,10*ROW('Water Data'!G23)),NA())</f>
        <v>#N/A</v>
      </c>
      <c r="O29" s="88" t="e">
        <f ca="true">+IF(AND(ISNUMBER(OFFSET('Water Data'!$G$9,0,10*ROW('Water Data'!G23))),'Data Summary'!CD29="Yes"),OFFSET('Water Data'!$G$9,0,10*ROW('Water Data'!G23)),NA())</f>
        <v>#N/A</v>
      </c>
      <c r="P29" s="88" t="e">
        <f ca="true">+IF(AND(ISNUMBER(OFFSET('Water Data'!$H$4,0,10*ROW('Water Data'!H23))),'Data Summary'!CE29="Yes"),100-OFFSET('Water Data'!$H$4,0,10*ROW('Water Data'!H23)),NA())</f>
        <v>#N/A</v>
      </c>
      <c r="Q29" s="88" t="e">
        <f ca="true">+IF(AND(ISNUMBER(OFFSET('Water Data'!$H$6,0,10*ROW('Water Data'!H23))),'Data Summary'!CF29="Yes"),OFFSET('Water Data'!$H$6,0,10*ROW('Water Data'!H23)),NA())</f>
        <v>#N/A</v>
      </c>
      <c r="R29" s="88" t="e">
        <f ca="true">+IF(AND(ISNUMBER(OFFSET('Water Data'!$H$9,0,10*ROW('Water Data'!H23))),'Data Summary'!CG29="Yes"),OFFSET('Water Data'!$H$9,0,10*ROW('Water Data'!H23)),NA())</f>
        <v>#N/A</v>
      </c>
      <c r="S29" s="88" t="e">
        <f ca="true">+IF(AND(ISNUMBER(OFFSET('Water Data'!$I$4,0,10*ROW('Water Data'!I23))),'Data Summary'!CH29="Yes"),100-OFFSET('Water Data'!$I$4,0,10*ROW('Water Data'!I23)),NA())</f>
        <v>#N/A</v>
      </c>
      <c r="T29" s="88" t="e">
        <f ca="true">+IF(AND(ISNUMBER(OFFSET('Water Data'!$I$6,0,10*ROW('Water Data'!I23))),'Data Summary'!CI29="Yes"),OFFSET('Water Data'!$I$6,0,10*ROW('Water Data'!I23)),NA())</f>
        <v>#N/A</v>
      </c>
      <c r="U29" s="88" t="e">
        <f ca="true">+IF(AND(ISNUMBER(OFFSET('Water Data'!$I$9,0,10*ROW('Water Data'!I23))),'Data Summary'!CJ29="Yes"),OFFSET('Water Data'!$I$9,0,10*ROW('Water Data'!I23)),NA())</f>
        <v>#N/A</v>
      </c>
      <c r="V29" s="89" t="e">
        <f ca="true">+IF(AND(ISNUMBER(OFFSET('Sanitation Data'!$D$4,0,10*ROW('Sanitation Data'!D23))),'Data Summary'!CK29="Yes"),100-OFFSET('Sanitation Data'!$D$4,0,10*ROW('Sanitation Data'!D23)),NA())</f>
        <v>#N/A</v>
      </c>
      <c r="W29" s="89" t="e">
        <f ca="true">+IF(AND(ISNUMBER(OFFSET('Sanitation Data'!$D$6,0,10*ROW('Sanitation Data'!D23))),'Data Summary'!CL29="Yes"),OFFSET('Sanitation Data'!$D$6,0,10*ROW('Sanitation Data'!D23)),NA())</f>
        <v>#N/A</v>
      </c>
      <c r="X29" s="89" t="e">
        <f ca="true">+IF(AND(ISNUMBER(OFFSET('Sanitation Data'!$D$10,0,10*ROW('Sanitation Data'!D23))),'Data Summary'!CM29="Yes"),OFFSET('Sanitation Data'!$D$10,0,10*ROW('Sanitation Data'!D23)),NA())</f>
        <v>#N/A</v>
      </c>
      <c r="Y29" s="89" t="e">
        <f ca="true">+IF(AND(ISNUMBER(OFFSET('Sanitation Data'!$D$11,0,10*ROW('Sanitation Data'!D23))),'Data Summary'!CN29="Yes"),OFFSET('Sanitation Data'!$D$11,0,10*ROW('Sanitation Data'!D23)),NA())</f>
        <v>#N/A</v>
      </c>
      <c r="Z29" s="89" t="e">
        <f ca="true">+IF(AND(ISNUMBER(OFFSET('Sanitation Data'!$D$12,0,10*ROW('Sanitation Data'!D23))),'Data Summary'!CO29="Yes"),OFFSET('Sanitation Data'!$D$12,0,10*ROW('Sanitation Data'!D23)),NA())</f>
        <v>#N/A</v>
      </c>
      <c r="AA29" s="89" t="e">
        <f ca="true">+IF(AND(ISNUMBER(OFFSET('Sanitation Data'!$E$4,0,10*ROW('Sanitation Data'!E23))),'Data Summary'!CP29="Yes"),100-OFFSET('Sanitation Data'!$E$4,0,10*ROW('Sanitation Data'!E23)),NA())</f>
        <v>#N/A</v>
      </c>
      <c r="AB29" s="89" t="e">
        <f ca="true">+IF(AND(ISNUMBER(OFFSET('Sanitation Data'!$E$6,0,10*ROW('Sanitation Data'!E23))),'Data Summary'!CQ29="Yes"),OFFSET('Sanitation Data'!$E$6,0,10*ROW('Sanitation Data'!E23)),NA())</f>
        <v>#N/A</v>
      </c>
      <c r="AC29" s="89" t="e">
        <f ca="true">+IF(AND(ISNUMBER(OFFSET('Sanitation Data'!$E$10,0,10*ROW('Sanitation Data'!E23))),'Data Summary'!CR29="Yes"),OFFSET('Sanitation Data'!$E$10,0,10*ROW('Sanitation Data'!E23)),NA())</f>
        <v>#N/A</v>
      </c>
      <c r="AD29" s="89" t="e">
        <f ca="true">+IF(AND(ISNUMBER(OFFSET('Sanitation Data'!$E$11,0,10*ROW('Sanitation Data'!E23))),'Data Summary'!CS29="Yes"),OFFSET('Sanitation Data'!$E$11,0,10*ROW('Sanitation Data'!E23)),NA())</f>
        <v>#N/A</v>
      </c>
      <c r="AE29" s="89" t="e">
        <f ca="true">+IF(AND(ISNUMBER(OFFSET('Sanitation Data'!$E$12,0,10*ROW('Sanitation Data'!E23))),'Data Summary'!CT29="Yes"),OFFSET('Sanitation Data'!$E$12,0,10*ROW('Sanitation Data'!E23)),NA())</f>
        <v>#N/A</v>
      </c>
      <c r="AF29" s="89" t="e">
        <f ca="true">+IF(AND(ISNUMBER(OFFSET('Sanitation Data'!$F$4,0,10*ROW('Sanitation Data'!F23))),'Data Summary'!CU29="Yes"),100-OFFSET('Sanitation Data'!$F$4,0,10*ROW('Sanitation Data'!F23)),NA())</f>
        <v>#N/A</v>
      </c>
      <c r="AG29" s="89" t="e">
        <f ca="true">+IF(AND(ISNUMBER(OFFSET('Sanitation Data'!$F$6,0,10*ROW('Sanitation Data'!F23))),'Data Summary'!CV29="Yes"),OFFSET('Sanitation Data'!$F$6,0,10*ROW('Sanitation Data'!F23)),NA())</f>
        <v>#N/A</v>
      </c>
      <c r="AH29" s="89" t="e">
        <f ca="true">+IF(AND(ISNUMBER(OFFSET('Sanitation Data'!$F$10,0,10*ROW('Sanitation Data'!F23))),'Data Summary'!CW29="Yes"),OFFSET('Sanitation Data'!$F$10,0,10*ROW('Sanitation Data'!F23)),NA())</f>
        <v>#N/A</v>
      </c>
      <c r="AI29" s="89" t="e">
        <f ca="true">+IF(AND(ISNUMBER(OFFSET('Sanitation Data'!$F$11,0,10*ROW('Sanitation Data'!F23))),'Data Summary'!CX29="Yes"),OFFSET('Sanitation Data'!$F$11,0,10*ROW('Sanitation Data'!F23)),NA())</f>
        <v>#N/A</v>
      </c>
      <c r="AJ29" s="89" t="e">
        <f ca="true">+IF(AND(ISNUMBER(OFFSET('Sanitation Data'!$F$12,0,10*ROW('Sanitation Data'!F23))),'Data Summary'!CY29="Yes"),OFFSET('Sanitation Data'!$F$12,0,10*ROW('Sanitation Data'!F23)),NA())</f>
        <v>#N/A</v>
      </c>
      <c r="AK29" s="89" t="e">
        <f ca="true">+IF(AND(ISNUMBER(OFFSET('Sanitation Data'!$G$4,0,10*ROW('Sanitation Data'!G23))),'Data Summary'!CZ29="Yes"),100-OFFSET('Sanitation Data'!$G$4,0,10*ROW('Sanitation Data'!G23)),NA())</f>
        <v>#N/A</v>
      </c>
      <c r="AL29" s="89" t="e">
        <f ca="true">+IF(AND(ISNUMBER(OFFSET('Sanitation Data'!$G$6,0,10*ROW('Sanitation Data'!G23))),'Data Summary'!DA29="Yes"),OFFSET('Sanitation Data'!$G$6,0,10*ROW('Sanitation Data'!G23)),NA())</f>
        <v>#N/A</v>
      </c>
      <c r="AM29" s="89" t="e">
        <f ca="true">+IF(AND(ISNUMBER(OFFSET('Sanitation Data'!$G$10,0,10*ROW('Sanitation Data'!G23))),'Data Summary'!DB29="Yes"),OFFSET('Sanitation Data'!$G$10,0,10*ROW('Sanitation Data'!G23)),NA())</f>
        <v>#N/A</v>
      </c>
      <c r="AN29" s="89" t="e">
        <f ca="true">+IF(AND(ISNUMBER(OFFSET('Sanitation Data'!$G$11,0,10*ROW('Sanitation Data'!G23))),'Data Summary'!DC29="Yes"),OFFSET('Sanitation Data'!$G$11,0,10*ROW('Sanitation Data'!G23)),NA())</f>
        <v>#N/A</v>
      </c>
      <c r="AO29" s="89" t="e">
        <f ca="true">+IF(AND(ISNUMBER(OFFSET('Sanitation Data'!$G$12,0,10*ROW('Sanitation Data'!G23))),'Data Summary'!DD29="Yes"),OFFSET('Sanitation Data'!$G$12,0,10*ROW('Sanitation Data'!G23)),NA())</f>
        <v>#N/A</v>
      </c>
      <c r="AP29" s="89" t="e">
        <f ca="true">+IF(AND(ISNUMBER(OFFSET('Sanitation Data'!$H$4,0,10*ROW('Sanitation Data'!H23))),'Data Summary'!DE29="Yes"),100-OFFSET('Sanitation Data'!$H$4,0,10*ROW('Sanitation Data'!H23)),NA())</f>
        <v>#N/A</v>
      </c>
      <c r="AQ29" s="89" t="e">
        <f ca="true">+IF(AND(ISNUMBER(OFFSET('Sanitation Data'!$H$6,0,10*ROW('Sanitation Data'!H23))),'Data Summary'!DF29="Yes"),OFFSET('Sanitation Data'!$H$6,0,10*ROW('Sanitation Data'!H23)),NA())</f>
        <v>#N/A</v>
      </c>
      <c r="AR29" s="89" t="e">
        <f ca="true">+IF(AND(ISNUMBER(OFFSET('Sanitation Data'!$H$10,0,10*ROW('Sanitation Data'!H23))),'Data Summary'!DG29="Yes"),OFFSET('Sanitation Data'!$H$10,0,10*ROW('Sanitation Data'!H23)),NA())</f>
        <v>#N/A</v>
      </c>
      <c r="AS29" s="89" t="e">
        <f ca="true">+IF(AND(ISNUMBER(OFFSET('Sanitation Data'!$H$11,0,10*ROW('Sanitation Data'!H23))),'Data Summary'!DH29="Yes"),OFFSET('Sanitation Data'!$H$11,0,10*ROW('Sanitation Data'!H23)),NA())</f>
        <v>#N/A</v>
      </c>
      <c r="AT29" s="89" t="e">
        <f ca="true">+IF(AND(ISNUMBER(OFFSET('Sanitation Data'!$H$12,0,10*ROW('Sanitation Data'!H23))),'Data Summary'!DI29="Yes"),OFFSET('Sanitation Data'!$H$12,0,10*ROW('Sanitation Data'!H23)),NA())</f>
        <v>#N/A</v>
      </c>
      <c r="AU29" s="89" t="e">
        <f ca="true">+IF(AND(ISNUMBER(OFFSET('Sanitation Data'!$I$4,0,10*ROW('Sanitation Data'!I23))),'Data Summary'!DJ29="Yes"),100-OFFSET('Sanitation Data'!$I$4,0,10*ROW('Sanitation Data'!I23)),NA())</f>
        <v>#N/A</v>
      </c>
      <c r="AV29" s="89" t="e">
        <f ca="true">+IF(AND(ISNUMBER(OFFSET('Sanitation Data'!$I$6,0,10*ROW('Sanitation Data'!I23))),'Data Summary'!DK29="Yes"),OFFSET('Sanitation Data'!$I$6,0,10*ROW('Sanitation Data'!I23)),NA())</f>
        <v>#N/A</v>
      </c>
      <c r="AW29" s="89" t="e">
        <f ca="true">+IF(AND(ISNUMBER(OFFSET('Sanitation Data'!$I$10,0,10*ROW('Sanitation Data'!I23))),'Data Summary'!DL29="Yes"),OFFSET('Sanitation Data'!$I$10,0,10*ROW('Sanitation Data'!I23)),NA())</f>
        <v>#N/A</v>
      </c>
      <c r="AX29" s="89" t="e">
        <f ca="true">+IF(AND(ISNUMBER(OFFSET('Sanitation Data'!$I$11,0,10*ROW('Sanitation Data'!I23))),'Data Summary'!DM29="Yes"),OFFSET('Sanitation Data'!$I$11,0,10*ROW('Sanitation Data'!I23)),NA())</f>
        <v>#N/A</v>
      </c>
      <c r="AY29" s="89" t="e">
        <f ca="true">+IF(AND(ISNUMBER(OFFSET('Sanitation Data'!$I$12,0,10*ROW('Sanitation Data'!I23))),'Data Summary'!DN29="Yes"),OFFSET('Sanitation Data'!$I$12,0,10*ROW('Sanitation Data'!I23)),NA())</f>
        <v>#N/A</v>
      </c>
      <c r="AZ29" s="90" t="e">
        <f ca="true">+IF(AND(ISNUMBER(OFFSET('Hygiene Data'!$D$5,0,10*ROW('Hygiene Data'!D23))),'Data Summary'!DO29="Yes"),OFFSET('Hygiene Data'!$D$5,0,10*ROW('Hygiene Data'!D23)),NA())</f>
        <v>#N/A</v>
      </c>
      <c r="BA29" s="90" t="e">
        <f ca="true">+IF(AND(ISNUMBER(OFFSET('Hygiene Data'!$D$7,0,10*ROW('Hygiene Data'!D23))),'Data Summary'!DP29="Yes"),OFFSET('Hygiene Data'!$D$7,0,10*ROW('Hygiene Data'!D23)),NA())</f>
        <v>#N/A</v>
      </c>
      <c r="BB29" s="90" t="e">
        <f ca="true">+IF(AND(ISNUMBER(OFFSET('Hygiene Data'!$D$9,0,10*ROW('Hygiene Data'!D23))),'Data Summary'!DQ29="Yes"),OFFSET('Hygiene Data'!$D$9,0,10*ROW('Hygiene Data'!D23)),NA())</f>
        <v>#N/A</v>
      </c>
      <c r="BC29" s="90" t="e">
        <f ca="true">+IF(AND(ISNUMBER(OFFSET('Hygiene Data'!$E$5,0,10*ROW('Hygiene Data'!E23))),'Data Summary'!DR29="Yes"),OFFSET('Hygiene Data'!$E$5,0,10*ROW('Hygiene Data'!E23)),NA())</f>
        <v>#N/A</v>
      </c>
      <c r="BD29" s="90" t="e">
        <f ca="true">+IF(AND(ISNUMBER(OFFSET('Hygiene Data'!$E$7,0,10*ROW('Hygiene Data'!E23))),'Data Summary'!DS29="Yes"),OFFSET('Hygiene Data'!$E$7,0,10*ROW('Hygiene Data'!E23)),NA())</f>
        <v>#N/A</v>
      </c>
      <c r="BE29" s="90" t="e">
        <f ca="true">+IF(AND(ISNUMBER(OFFSET('Hygiene Data'!$E$9,0,10*ROW('Hygiene Data'!E23))),'Data Summary'!DT29="Yes"),OFFSET('Hygiene Data'!$E$9,0,10*ROW('Hygiene Data'!E23)),NA())</f>
        <v>#N/A</v>
      </c>
      <c r="BF29" s="90" t="e">
        <f ca="true">+IF(AND(ISNUMBER(OFFSET('Hygiene Data'!$F$5,0,10*ROW('Hygiene Data'!F23))),'Data Summary'!DU29="Yes"),OFFSET('Hygiene Data'!$F$5,0,10*ROW('Hygiene Data'!F23)),NA())</f>
        <v>#N/A</v>
      </c>
      <c r="BG29" s="90" t="e">
        <f ca="true">+IF(AND(ISNUMBER(OFFSET('Hygiene Data'!$F$7,0,10*ROW('Hygiene Data'!F23))),'Data Summary'!DV29="Yes"),OFFSET('Hygiene Data'!$F$7,0,10*ROW('Hygiene Data'!F23)),NA())</f>
        <v>#N/A</v>
      </c>
      <c r="BH29" s="90" t="e">
        <f ca="true">+IF(AND(ISNUMBER(OFFSET('Hygiene Data'!$F$9,0,10*ROW('Hygiene Data'!F23))),'Data Summary'!DW29="Yes"),OFFSET('Hygiene Data'!$F$9,0,10*ROW('Hygiene Data'!F23)),NA())</f>
        <v>#N/A</v>
      </c>
      <c r="BI29" s="90" t="e">
        <f ca="true">+IF(AND(ISNUMBER(OFFSET('Hygiene Data'!$G$5,0,10*ROW('Hygiene Data'!G23))),'Data Summary'!DX29="Yes"),OFFSET('Hygiene Data'!$G$5,0,10*ROW('Hygiene Data'!G23)),NA())</f>
        <v>#N/A</v>
      </c>
      <c r="BJ29" s="90" t="e">
        <f ca="true">+IF(AND(ISNUMBER(OFFSET('Hygiene Data'!$G$7,0,10*ROW('Hygiene Data'!G23))),'Data Summary'!DY29="Yes"),OFFSET('Hygiene Data'!$G$7,0,10*ROW('Hygiene Data'!G23)),NA())</f>
        <v>#N/A</v>
      </c>
      <c r="BK29" s="90" t="e">
        <f ca="true">+IF(AND(ISNUMBER(OFFSET('Hygiene Data'!$G$9,0,10*ROW('Hygiene Data'!G23))),'Data Summary'!DZ29="Yes"),OFFSET('Hygiene Data'!$G$9,0,10*ROW('Hygiene Data'!G23)),NA())</f>
        <v>#N/A</v>
      </c>
      <c r="BL29" s="90" t="e">
        <f ca="true">+IF(AND(ISNUMBER(OFFSET('Hygiene Data'!$H$5,0,10*ROW('Hygiene Data'!H23))),'Data Summary'!EA29="Yes"),OFFSET('Hygiene Data'!$H$5,0,10*ROW('Hygiene Data'!H23)),NA())</f>
        <v>#N/A</v>
      </c>
      <c r="BM29" s="90" t="e">
        <f ca="true">+IF(AND(ISNUMBER(OFFSET('Hygiene Data'!$H$7,0,10*ROW('Hygiene Data'!H23))),'Data Summary'!EB29="Yes"),OFFSET('Hygiene Data'!$H$7,0,10*ROW('Hygiene Data'!H23)),NA())</f>
        <v>#N/A</v>
      </c>
      <c r="BN29" s="90" t="e">
        <f ca="true">+IF(AND(ISNUMBER(OFFSET('Hygiene Data'!$H$9,0,10*ROW('Hygiene Data'!H23))),'Data Summary'!EC29="Yes"),OFFSET('Hygiene Data'!$H$9,0,10*ROW('Hygiene Data'!H23)),NA())</f>
        <v>#N/A</v>
      </c>
      <c r="BO29" s="90" t="e">
        <f ca="true">+IF(AND(ISNUMBER(OFFSET('Hygiene Data'!$I$5,0,10*ROW('Hygiene Data'!I23))),'Data Summary'!ED29="Yes"),OFFSET('Hygiene Data'!$I$5,0,10*ROW('Hygiene Data'!I23)),NA())</f>
        <v>#N/A</v>
      </c>
      <c r="BP29" s="90" t="e">
        <f ca="true">+IF(AND(ISNUMBER(OFFSET('Hygiene Data'!$I$7,0,10*ROW('Hygiene Data'!I23))),'Data Summary'!EE29="Yes"),OFFSET('Hygiene Data'!$I$7,0,10*ROW('Hygiene Data'!I23)),NA())</f>
        <v>#N/A</v>
      </c>
      <c r="BQ29" s="90" t="e">
        <f ca="true">+IF(AND(ISNUMBER(OFFSET('Hygiene Data'!$I$9,0,10*ROW('Hygiene Data'!I23))),'Data Summary'!EF29="Yes"),OFFSET('Hygiene Data'!$I$9,0,10*ROW('Hygiene Data'!I23)),NA())</f>
        <v>#N/A</v>
      </c>
    </row>
    <row xmlns:x14ac="http://schemas.microsoft.com/office/spreadsheetml/2009/9/ac" r="30" x14ac:dyDescent="0.2">
      <c r="A30" s="337" t="e">
        <f ca="true">+RIGHT('Data Summary'!A30,LEN('Data Summary'!A30)-9)</f>
        <v>#VALUE!</v>
      </c>
      <c r="B30" s="32" t="str">
        <f ca="true">+IF(ISTEXT('Data Summary'!B30),'Data Summary'!B30,"")</f>
        <v/>
      </c>
      <c r="C30" s="336" t="e">
        <f ca="true">+VALUE('Data Summary'!C30)</f>
        <v>#VALUE!</v>
      </c>
      <c r="D30" s="88" t="e">
        <f ca="true">+IF(AND(ISNUMBER(OFFSET('Water Data'!$D$4,0,10*ROW('Water Data'!D24))),'Data Summary'!BS30="Yes"),100-OFFSET('Water Data'!$D$4,0,10*ROW('Water Data'!D24)),NA())</f>
        <v>#N/A</v>
      </c>
      <c r="E30" s="88" t="e">
        <f ca="true">+IF(AND(ISNUMBER(OFFSET('Water Data'!$D$6,0,10*ROW('Water Data'!D24))),'Data Summary'!BT30="Yes"),OFFSET('Water Data'!$D$6,0,10*ROW('Water Data'!D24)),NA())</f>
        <v>#N/A</v>
      </c>
      <c r="F30" s="88" t="e">
        <f ca="true">+IF(AND(ISNUMBER(OFFSET('Water Data'!$D$9,0,10*ROW('Water Data'!D24))),'Data Summary'!BU30="Yes"),OFFSET('Water Data'!$D$9,0,10*ROW('Water Data'!D24)),NA())</f>
        <v>#N/A</v>
      </c>
      <c r="G30" s="88" t="e">
        <f ca="true">+IF(AND(ISNUMBER(OFFSET('Water Data'!$E$4,0,10*ROW('Water Data'!E24))),'Data Summary'!BV30="Yes"),100-OFFSET('Water Data'!$E$4,0,10*ROW('Water Data'!E24)),NA())</f>
        <v>#N/A</v>
      </c>
      <c r="H30" s="88" t="e">
        <f ca="true">+IF(AND(ISNUMBER(OFFSET('Water Data'!$E$6,0,10*ROW('Water Data'!E24))),'Data Summary'!BW30="Yes"),OFFSET('Water Data'!$E$6,0,10*ROW('Water Data'!E24)),NA())</f>
        <v>#N/A</v>
      </c>
      <c r="I30" s="88" t="e">
        <f ca="true">+IF(AND(ISNUMBER(OFFSET('Water Data'!$E$9,0,10*ROW('Water Data'!E24))),'Data Summary'!BX30="Yes"),OFFSET('Water Data'!$E$9,0,10*ROW('Water Data'!E24)),NA())</f>
        <v>#N/A</v>
      </c>
      <c r="J30" s="88" t="e">
        <f ca="true">+IF(AND(ISNUMBER(OFFSET('Water Data'!$F$4,0,10*ROW('Water Data'!F24))),'Data Summary'!BY30="Yes"),100-OFFSET('Water Data'!$F$4,0,10*ROW('Water Data'!F24)),NA())</f>
        <v>#N/A</v>
      </c>
      <c r="K30" s="88" t="e">
        <f ca="true">+IF(AND(ISNUMBER(OFFSET('Water Data'!$F$6,0,10*ROW('Water Data'!F24))),'Data Summary'!BZ30="Yes"),OFFSET('Water Data'!$F$6,0,10*ROW('Water Data'!F24)),NA())</f>
        <v>#N/A</v>
      </c>
      <c r="L30" s="88" t="e">
        <f ca="true">+IF(AND(ISNUMBER(OFFSET('Water Data'!$F$9,0,10*ROW('Water Data'!F24))),'Data Summary'!CA30="Yes"),OFFSET('Water Data'!$F$9,0,10*ROW('Water Data'!F24)),NA())</f>
        <v>#N/A</v>
      </c>
      <c r="M30" s="88" t="e">
        <f ca="true">+IF(AND(ISNUMBER(OFFSET('Water Data'!$G$4,0,10*ROW('Water Data'!G24))),'Data Summary'!CB30="Yes"),100-OFFSET('Water Data'!$G$4,0,10*ROW('Water Data'!G24)),NA())</f>
        <v>#N/A</v>
      </c>
      <c r="N30" s="88" t="e">
        <f ca="true">+IF(AND(ISNUMBER(OFFSET('Water Data'!$G$6,0,10*ROW('Water Data'!G24))),'Data Summary'!CC30="Yes"),OFFSET('Water Data'!$G$6,0,10*ROW('Water Data'!G24)),NA())</f>
        <v>#N/A</v>
      </c>
      <c r="O30" s="88" t="e">
        <f ca="true">+IF(AND(ISNUMBER(OFFSET('Water Data'!$G$9,0,10*ROW('Water Data'!G24))),'Data Summary'!CD30="Yes"),OFFSET('Water Data'!$G$9,0,10*ROW('Water Data'!G24)),NA())</f>
        <v>#N/A</v>
      </c>
      <c r="P30" s="88" t="e">
        <f ca="true">+IF(AND(ISNUMBER(OFFSET('Water Data'!$H$4,0,10*ROW('Water Data'!H24))),'Data Summary'!CE30="Yes"),100-OFFSET('Water Data'!$H$4,0,10*ROW('Water Data'!H24)),NA())</f>
        <v>#N/A</v>
      </c>
      <c r="Q30" s="88" t="e">
        <f ca="true">+IF(AND(ISNUMBER(OFFSET('Water Data'!$H$6,0,10*ROW('Water Data'!H24))),'Data Summary'!CF30="Yes"),OFFSET('Water Data'!$H$6,0,10*ROW('Water Data'!H24)),NA())</f>
        <v>#N/A</v>
      </c>
      <c r="R30" s="88" t="e">
        <f ca="true">+IF(AND(ISNUMBER(OFFSET('Water Data'!$H$9,0,10*ROW('Water Data'!H24))),'Data Summary'!CG30="Yes"),OFFSET('Water Data'!$H$9,0,10*ROW('Water Data'!H24)),NA())</f>
        <v>#N/A</v>
      </c>
      <c r="S30" s="88" t="e">
        <f ca="true">+IF(AND(ISNUMBER(OFFSET('Water Data'!$I$4,0,10*ROW('Water Data'!I24))),'Data Summary'!CH30="Yes"),100-OFFSET('Water Data'!$I$4,0,10*ROW('Water Data'!I24)),NA())</f>
        <v>#N/A</v>
      </c>
      <c r="T30" s="88" t="e">
        <f ca="true">+IF(AND(ISNUMBER(OFFSET('Water Data'!$I$6,0,10*ROW('Water Data'!I24))),'Data Summary'!CI30="Yes"),OFFSET('Water Data'!$I$6,0,10*ROW('Water Data'!I24)),NA())</f>
        <v>#N/A</v>
      </c>
      <c r="U30" s="88" t="e">
        <f ca="true">+IF(AND(ISNUMBER(OFFSET('Water Data'!$I$9,0,10*ROW('Water Data'!I24))),'Data Summary'!CJ30="Yes"),OFFSET('Water Data'!$I$9,0,10*ROW('Water Data'!I24)),NA())</f>
        <v>#N/A</v>
      </c>
      <c r="V30" s="89" t="e">
        <f ca="true">+IF(AND(ISNUMBER(OFFSET('Sanitation Data'!$D$4,0,10*ROW('Sanitation Data'!D24))),'Data Summary'!CK30="Yes"),100-OFFSET('Sanitation Data'!$D$4,0,10*ROW('Sanitation Data'!D24)),NA())</f>
        <v>#N/A</v>
      </c>
      <c r="W30" s="89" t="e">
        <f ca="true">+IF(AND(ISNUMBER(OFFSET('Sanitation Data'!$D$6,0,10*ROW('Sanitation Data'!D24))),'Data Summary'!CL30="Yes"),OFFSET('Sanitation Data'!$D$6,0,10*ROW('Sanitation Data'!D24)),NA())</f>
        <v>#N/A</v>
      </c>
      <c r="X30" s="89" t="e">
        <f ca="true">+IF(AND(ISNUMBER(OFFSET('Sanitation Data'!$D$10,0,10*ROW('Sanitation Data'!D24))),'Data Summary'!CM30="Yes"),OFFSET('Sanitation Data'!$D$10,0,10*ROW('Sanitation Data'!D24)),NA())</f>
        <v>#N/A</v>
      </c>
      <c r="Y30" s="89" t="e">
        <f ca="true">+IF(AND(ISNUMBER(OFFSET('Sanitation Data'!$D$11,0,10*ROW('Sanitation Data'!D24))),'Data Summary'!CN30="Yes"),OFFSET('Sanitation Data'!$D$11,0,10*ROW('Sanitation Data'!D24)),NA())</f>
        <v>#N/A</v>
      </c>
      <c r="Z30" s="89" t="e">
        <f ca="true">+IF(AND(ISNUMBER(OFFSET('Sanitation Data'!$D$12,0,10*ROW('Sanitation Data'!D24))),'Data Summary'!CO30="Yes"),OFFSET('Sanitation Data'!$D$12,0,10*ROW('Sanitation Data'!D24)),NA())</f>
        <v>#N/A</v>
      </c>
      <c r="AA30" s="89" t="e">
        <f ca="true">+IF(AND(ISNUMBER(OFFSET('Sanitation Data'!$E$4,0,10*ROW('Sanitation Data'!E24))),'Data Summary'!CP30="Yes"),100-OFFSET('Sanitation Data'!$E$4,0,10*ROW('Sanitation Data'!E24)),NA())</f>
        <v>#N/A</v>
      </c>
      <c r="AB30" s="89" t="e">
        <f ca="true">+IF(AND(ISNUMBER(OFFSET('Sanitation Data'!$E$6,0,10*ROW('Sanitation Data'!E24))),'Data Summary'!CQ30="Yes"),OFFSET('Sanitation Data'!$E$6,0,10*ROW('Sanitation Data'!E24)),NA())</f>
        <v>#N/A</v>
      </c>
      <c r="AC30" s="89" t="e">
        <f ca="true">+IF(AND(ISNUMBER(OFFSET('Sanitation Data'!$E$10,0,10*ROW('Sanitation Data'!E24))),'Data Summary'!CR30="Yes"),OFFSET('Sanitation Data'!$E$10,0,10*ROW('Sanitation Data'!E24)),NA())</f>
        <v>#N/A</v>
      </c>
      <c r="AD30" s="89" t="e">
        <f ca="true">+IF(AND(ISNUMBER(OFFSET('Sanitation Data'!$E$11,0,10*ROW('Sanitation Data'!E24))),'Data Summary'!CS30="Yes"),OFFSET('Sanitation Data'!$E$11,0,10*ROW('Sanitation Data'!E24)),NA())</f>
        <v>#N/A</v>
      </c>
      <c r="AE30" s="89" t="e">
        <f ca="true">+IF(AND(ISNUMBER(OFFSET('Sanitation Data'!$E$12,0,10*ROW('Sanitation Data'!E24))),'Data Summary'!CT30="Yes"),OFFSET('Sanitation Data'!$E$12,0,10*ROW('Sanitation Data'!E24)),NA())</f>
        <v>#N/A</v>
      </c>
      <c r="AF30" s="89" t="e">
        <f ca="true">+IF(AND(ISNUMBER(OFFSET('Sanitation Data'!$F$4,0,10*ROW('Sanitation Data'!F24))),'Data Summary'!CU30="Yes"),100-OFFSET('Sanitation Data'!$F$4,0,10*ROW('Sanitation Data'!F24)),NA())</f>
        <v>#N/A</v>
      </c>
      <c r="AG30" s="89" t="e">
        <f ca="true">+IF(AND(ISNUMBER(OFFSET('Sanitation Data'!$F$6,0,10*ROW('Sanitation Data'!F24))),'Data Summary'!CV30="Yes"),OFFSET('Sanitation Data'!$F$6,0,10*ROW('Sanitation Data'!F24)),NA())</f>
        <v>#N/A</v>
      </c>
      <c r="AH30" s="89" t="e">
        <f ca="true">+IF(AND(ISNUMBER(OFFSET('Sanitation Data'!$F$10,0,10*ROW('Sanitation Data'!F24))),'Data Summary'!CW30="Yes"),OFFSET('Sanitation Data'!$F$10,0,10*ROW('Sanitation Data'!F24)),NA())</f>
        <v>#N/A</v>
      </c>
      <c r="AI30" s="89" t="e">
        <f ca="true">+IF(AND(ISNUMBER(OFFSET('Sanitation Data'!$F$11,0,10*ROW('Sanitation Data'!F24))),'Data Summary'!CX30="Yes"),OFFSET('Sanitation Data'!$F$11,0,10*ROW('Sanitation Data'!F24)),NA())</f>
        <v>#N/A</v>
      </c>
      <c r="AJ30" s="89" t="e">
        <f ca="true">+IF(AND(ISNUMBER(OFFSET('Sanitation Data'!$F$12,0,10*ROW('Sanitation Data'!F24))),'Data Summary'!CY30="Yes"),OFFSET('Sanitation Data'!$F$12,0,10*ROW('Sanitation Data'!F24)),NA())</f>
        <v>#N/A</v>
      </c>
      <c r="AK30" s="89" t="e">
        <f ca="true">+IF(AND(ISNUMBER(OFFSET('Sanitation Data'!$G$4,0,10*ROW('Sanitation Data'!G24))),'Data Summary'!CZ30="Yes"),100-OFFSET('Sanitation Data'!$G$4,0,10*ROW('Sanitation Data'!G24)),NA())</f>
        <v>#N/A</v>
      </c>
      <c r="AL30" s="89" t="e">
        <f ca="true">+IF(AND(ISNUMBER(OFFSET('Sanitation Data'!$G$6,0,10*ROW('Sanitation Data'!G24))),'Data Summary'!DA30="Yes"),OFFSET('Sanitation Data'!$G$6,0,10*ROW('Sanitation Data'!G24)),NA())</f>
        <v>#N/A</v>
      </c>
      <c r="AM30" s="89" t="e">
        <f ca="true">+IF(AND(ISNUMBER(OFFSET('Sanitation Data'!$G$10,0,10*ROW('Sanitation Data'!G24))),'Data Summary'!DB30="Yes"),OFFSET('Sanitation Data'!$G$10,0,10*ROW('Sanitation Data'!G24)),NA())</f>
        <v>#N/A</v>
      </c>
      <c r="AN30" s="89" t="e">
        <f ca="true">+IF(AND(ISNUMBER(OFFSET('Sanitation Data'!$G$11,0,10*ROW('Sanitation Data'!G24))),'Data Summary'!DC30="Yes"),OFFSET('Sanitation Data'!$G$11,0,10*ROW('Sanitation Data'!G24)),NA())</f>
        <v>#N/A</v>
      </c>
      <c r="AO30" s="89" t="e">
        <f ca="true">+IF(AND(ISNUMBER(OFFSET('Sanitation Data'!$G$12,0,10*ROW('Sanitation Data'!G24))),'Data Summary'!DD30="Yes"),OFFSET('Sanitation Data'!$G$12,0,10*ROW('Sanitation Data'!G24)),NA())</f>
        <v>#N/A</v>
      </c>
      <c r="AP30" s="89" t="e">
        <f ca="true">+IF(AND(ISNUMBER(OFFSET('Sanitation Data'!$H$4,0,10*ROW('Sanitation Data'!H24))),'Data Summary'!DE30="Yes"),100-OFFSET('Sanitation Data'!$H$4,0,10*ROW('Sanitation Data'!H24)),NA())</f>
        <v>#N/A</v>
      </c>
      <c r="AQ30" s="89" t="e">
        <f ca="true">+IF(AND(ISNUMBER(OFFSET('Sanitation Data'!$H$6,0,10*ROW('Sanitation Data'!H24))),'Data Summary'!DF30="Yes"),OFFSET('Sanitation Data'!$H$6,0,10*ROW('Sanitation Data'!H24)),NA())</f>
        <v>#N/A</v>
      </c>
      <c r="AR30" s="89" t="e">
        <f ca="true">+IF(AND(ISNUMBER(OFFSET('Sanitation Data'!$H$10,0,10*ROW('Sanitation Data'!H24))),'Data Summary'!DG30="Yes"),OFFSET('Sanitation Data'!$H$10,0,10*ROW('Sanitation Data'!H24)),NA())</f>
        <v>#N/A</v>
      </c>
      <c r="AS30" s="89" t="e">
        <f ca="true">+IF(AND(ISNUMBER(OFFSET('Sanitation Data'!$H$11,0,10*ROW('Sanitation Data'!H24))),'Data Summary'!DH30="Yes"),OFFSET('Sanitation Data'!$H$11,0,10*ROW('Sanitation Data'!H24)),NA())</f>
        <v>#N/A</v>
      </c>
      <c r="AT30" s="89" t="e">
        <f ca="true">+IF(AND(ISNUMBER(OFFSET('Sanitation Data'!$H$12,0,10*ROW('Sanitation Data'!H24))),'Data Summary'!DI30="Yes"),OFFSET('Sanitation Data'!$H$12,0,10*ROW('Sanitation Data'!H24)),NA())</f>
        <v>#N/A</v>
      </c>
      <c r="AU30" s="89" t="e">
        <f ca="true">+IF(AND(ISNUMBER(OFFSET('Sanitation Data'!$I$4,0,10*ROW('Sanitation Data'!I24))),'Data Summary'!DJ30="Yes"),100-OFFSET('Sanitation Data'!$I$4,0,10*ROW('Sanitation Data'!I24)),NA())</f>
        <v>#N/A</v>
      </c>
      <c r="AV30" s="89" t="e">
        <f ca="true">+IF(AND(ISNUMBER(OFFSET('Sanitation Data'!$I$6,0,10*ROW('Sanitation Data'!I24))),'Data Summary'!DK30="Yes"),OFFSET('Sanitation Data'!$I$6,0,10*ROW('Sanitation Data'!I24)),NA())</f>
        <v>#N/A</v>
      </c>
      <c r="AW30" s="89" t="e">
        <f ca="true">+IF(AND(ISNUMBER(OFFSET('Sanitation Data'!$I$10,0,10*ROW('Sanitation Data'!I24))),'Data Summary'!DL30="Yes"),OFFSET('Sanitation Data'!$I$10,0,10*ROW('Sanitation Data'!I24)),NA())</f>
        <v>#N/A</v>
      </c>
      <c r="AX30" s="89" t="e">
        <f ca="true">+IF(AND(ISNUMBER(OFFSET('Sanitation Data'!$I$11,0,10*ROW('Sanitation Data'!I24))),'Data Summary'!DM30="Yes"),OFFSET('Sanitation Data'!$I$11,0,10*ROW('Sanitation Data'!I24)),NA())</f>
        <v>#N/A</v>
      </c>
      <c r="AY30" s="89" t="e">
        <f ca="true">+IF(AND(ISNUMBER(OFFSET('Sanitation Data'!$I$12,0,10*ROW('Sanitation Data'!I24))),'Data Summary'!DN30="Yes"),OFFSET('Sanitation Data'!$I$12,0,10*ROW('Sanitation Data'!I24)),NA())</f>
        <v>#N/A</v>
      </c>
      <c r="AZ30" s="90" t="e">
        <f ca="true">+IF(AND(ISNUMBER(OFFSET('Hygiene Data'!$D$5,0,10*ROW('Hygiene Data'!D24))),'Data Summary'!DO30="Yes"),OFFSET('Hygiene Data'!$D$5,0,10*ROW('Hygiene Data'!D24)),NA())</f>
        <v>#N/A</v>
      </c>
      <c r="BA30" s="90" t="e">
        <f ca="true">+IF(AND(ISNUMBER(OFFSET('Hygiene Data'!$D$7,0,10*ROW('Hygiene Data'!D24))),'Data Summary'!DP30="Yes"),OFFSET('Hygiene Data'!$D$7,0,10*ROW('Hygiene Data'!D24)),NA())</f>
        <v>#N/A</v>
      </c>
      <c r="BB30" s="90" t="e">
        <f ca="true">+IF(AND(ISNUMBER(OFFSET('Hygiene Data'!$D$9,0,10*ROW('Hygiene Data'!D24))),'Data Summary'!DQ30="Yes"),OFFSET('Hygiene Data'!$D$9,0,10*ROW('Hygiene Data'!D24)),NA())</f>
        <v>#N/A</v>
      </c>
      <c r="BC30" s="90" t="e">
        <f ca="true">+IF(AND(ISNUMBER(OFFSET('Hygiene Data'!$E$5,0,10*ROW('Hygiene Data'!E24))),'Data Summary'!DR30="Yes"),OFFSET('Hygiene Data'!$E$5,0,10*ROW('Hygiene Data'!E24)),NA())</f>
        <v>#N/A</v>
      </c>
      <c r="BD30" s="90" t="e">
        <f ca="true">+IF(AND(ISNUMBER(OFFSET('Hygiene Data'!$E$7,0,10*ROW('Hygiene Data'!E24))),'Data Summary'!DS30="Yes"),OFFSET('Hygiene Data'!$E$7,0,10*ROW('Hygiene Data'!E24)),NA())</f>
        <v>#N/A</v>
      </c>
      <c r="BE30" s="90" t="e">
        <f ca="true">+IF(AND(ISNUMBER(OFFSET('Hygiene Data'!$E$9,0,10*ROW('Hygiene Data'!E24))),'Data Summary'!DT30="Yes"),OFFSET('Hygiene Data'!$E$9,0,10*ROW('Hygiene Data'!E24)),NA())</f>
        <v>#N/A</v>
      </c>
      <c r="BF30" s="90" t="e">
        <f ca="true">+IF(AND(ISNUMBER(OFFSET('Hygiene Data'!$F$5,0,10*ROW('Hygiene Data'!F24))),'Data Summary'!DU30="Yes"),OFFSET('Hygiene Data'!$F$5,0,10*ROW('Hygiene Data'!F24)),NA())</f>
        <v>#N/A</v>
      </c>
      <c r="BG30" s="90" t="e">
        <f ca="true">+IF(AND(ISNUMBER(OFFSET('Hygiene Data'!$F$7,0,10*ROW('Hygiene Data'!F24))),'Data Summary'!DV30="Yes"),OFFSET('Hygiene Data'!$F$7,0,10*ROW('Hygiene Data'!F24)),NA())</f>
        <v>#N/A</v>
      </c>
      <c r="BH30" s="90" t="e">
        <f ca="true">+IF(AND(ISNUMBER(OFFSET('Hygiene Data'!$F$9,0,10*ROW('Hygiene Data'!F24))),'Data Summary'!DW30="Yes"),OFFSET('Hygiene Data'!$F$9,0,10*ROW('Hygiene Data'!F24)),NA())</f>
        <v>#N/A</v>
      </c>
      <c r="BI30" s="90" t="e">
        <f ca="true">+IF(AND(ISNUMBER(OFFSET('Hygiene Data'!$G$5,0,10*ROW('Hygiene Data'!G24))),'Data Summary'!DX30="Yes"),OFFSET('Hygiene Data'!$G$5,0,10*ROW('Hygiene Data'!G24)),NA())</f>
        <v>#N/A</v>
      </c>
      <c r="BJ30" s="90" t="e">
        <f ca="true">+IF(AND(ISNUMBER(OFFSET('Hygiene Data'!$G$7,0,10*ROW('Hygiene Data'!G24))),'Data Summary'!DY30="Yes"),OFFSET('Hygiene Data'!$G$7,0,10*ROW('Hygiene Data'!G24)),NA())</f>
        <v>#N/A</v>
      </c>
      <c r="BK30" s="90" t="e">
        <f ca="true">+IF(AND(ISNUMBER(OFFSET('Hygiene Data'!$G$9,0,10*ROW('Hygiene Data'!G24))),'Data Summary'!DZ30="Yes"),OFFSET('Hygiene Data'!$G$9,0,10*ROW('Hygiene Data'!G24)),NA())</f>
        <v>#N/A</v>
      </c>
      <c r="BL30" s="90" t="e">
        <f ca="true">+IF(AND(ISNUMBER(OFFSET('Hygiene Data'!$H$5,0,10*ROW('Hygiene Data'!H24))),'Data Summary'!EA30="Yes"),OFFSET('Hygiene Data'!$H$5,0,10*ROW('Hygiene Data'!H24)),NA())</f>
        <v>#N/A</v>
      </c>
      <c r="BM30" s="90" t="e">
        <f ca="true">+IF(AND(ISNUMBER(OFFSET('Hygiene Data'!$H$7,0,10*ROW('Hygiene Data'!H24))),'Data Summary'!EB30="Yes"),OFFSET('Hygiene Data'!$H$7,0,10*ROW('Hygiene Data'!H24)),NA())</f>
        <v>#N/A</v>
      </c>
      <c r="BN30" s="90" t="e">
        <f ca="true">+IF(AND(ISNUMBER(OFFSET('Hygiene Data'!$H$9,0,10*ROW('Hygiene Data'!H24))),'Data Summary'!EC30="Yes"),OFFSET('Hygiene Data'!$H$9,0,10*ROW('Hygiene Data'!H24)),NA())</f>
        <v>#N/A</v>
      </c>
      <c r="BO30" s="90" t="e">
        <f ca="true">+IF(AND(ISNUMBER(OFFSET('Hygiene Data'!$I$5,0,10*ROW('Hygiene Data'!I24))),'Data Summary'!ED30="Yes"),OFFSET('Hygiene Data'!$I$5,0,10*ROW('Hygiene Data'!I24)),NA())</f>
        <v>#N/A</v>
      </c>
      <c r="BP30" s="90" t="e">
        <f ca="true">+IF(AND(ISNUMBER(OFFSET('Hygiene Data'!$I$7,0,10*ROW('Hygiene Data'!I24))),'Data Summary'!EE30="Yes"),OFFSET('Hygiene Data'!$I$7,0,10*ROW('Hygiene Data'!I24)),NA())</f>
        <v>#N/A</v>
      </c>
      <c r="BQ30" s="90" t="e">
        <f ca="true">+IF(AND(ISNUMBER(OFFSET('Hygiene Data'!$I$9,0,10*ROW('Hygiene Data'!I24))),'Data Summary'!EF30="Yes"),OFFSET('Hygiene Data'!$I$9,0,10*ROW('Hygiene Data'!I24)),NA())</f>
        <v>#N/A</v>
      </c>
    </row>
    <row xmlns:x14ac="http://schemas.microsoft.com/office/spreadsheetml/2009/9/ac" r="31" x14ac:dyDescent="0.2">
      <c r="A31" s="337" t="e">
        <f ca="true">+RIGHT('Data Summary'!A31,LEN('Data Summary'!A31)-9)</f>
        <v>#VALUE!</v>
      </c>
      <c r="B31" s="32" t="str">
        <f ca="true">+IF(ISTEXT('Data Summary'!B31),'Data Summary'!B31,"")</f>
        <v/>
      </c>
      <c r="C31" s="336" t="e">
        <f ca="true">+VALUE('Data Summary'!C31)</f>
        <v>#VALUE!</v>
      </c>
      <c r="D31" s="88" t="e">
        <f ca="true">+IF(AND(ISNUMBER(OFFSET('Water Data'!$D$4,0,10*ROW('Water Data'!D25))),'Data Summary'!BS31="Yes"),100-OFFSET('Water Data'!$D$4,0,10*ROW('Water Data'!D25)),NA())</f>
        <v>#N/A</v>
      </c>
      <c r="E31" s="88" t="e">
        <f ca="true">+IF(AND(ISNUMBER(OFFSET('Water Data'!$D$6,0,10*ROW('Water Data'!D25))),'Data Summary'!BT31="Yes"),OFFSET('Water Data'!$D$6,0,10*ROW('Water Data'!D25)),NA())</f>
        <v>#N/A</v>
      </c>
      <c r="F31" s="88" t="e">
        <f ca="true">+IF(AND(ISNUMBER(OFFSET('Water Data'!$D$9,0,10*ROW('Water Data'!D25))),'Data Summary'!BU31="Yes"),OFFSET('Water Data'!$D$9,0,10*ROW('Water Data'!D25)),NA())</f>
        <v>#N/A</v>
      </c>
      <c r="G31" s="88" t="e">
        <f ca="true">+IF(AND(ISNUMBER(OFFSET('Water Data'!$E$4,0,10*ROW('Water Data'!E25))),'Data Summary'!BV31="Yes"),100-OFFSET('Water Data'!$E$4,0,10*ROW('Water Data'!E25)),NA())</f>
        <v>#N/A</v>
      </c>
      <c r="H31" s="88" t="e">
        <f ca="true">+IF(AND(ISNUMBER(OFFSET('Water Data'!$E$6,0,10*ROW('Water Data'!E25))),'Data Summary'!BW31="Yes"),OFFSET('Water Data'!$E$6,0,10*ROW('Water Data'!E25)),NA())</f>
        <v>#N/A</v>
      </c>
      <c r="I31" s="88" t="e">
        <f ca="true">+IF(AND(ISNUMBER(OFFSET('Water Data'!$E$9,0,10*ROW('Water Data'!E25))),'Data Summary'!BX31="Yes"),OFFSET('Water Data'!$E$9,0,10*ROW('Water Data'!E25)),NA())</f>
        <v>#N/A</v>
      </c>
      <c r="J31" s="88" t="e">
        <f ca="true">+IF(AND(ISNUMBER(OFFSET('Water Data'!$F$4,0,10*ROW('Water Data'!F25))),'Data Summary'!BY31="Yes"),100-OFFSET('Water Data'!$F$4,0,10*ROW('Water Data'!F25)),NA())</f>
        <v>#N/A</v>
      </c>
      <c r="K31" s="88" t="e">
        <f ca="true">+IF(AND(ISNUMBER(OFFSET('Water Data'!$F$6,0,10*ROW('Water Data'!F25))),'Data Summary'!BZ31="Yes"),OFFSET('Water Data'!$F$6,0,10*ROW('Water Data'!F25)),NA())</f>
        <v>#N/A</v>
      </c>
      <c r="L31" s="88" t="e">
        <f ca="true">+IF(AND(ISNUMBER(OFFSET('Water Data'!$F$9,0,10*ROW('Water Data'!F25))),'Data Summary'!CA31="Yes"),OFFSET('Water Data'!$F$9,0,10*ROW('Water Data'!F25)),NA())</f>
        <v>#N/A</v>
      </c>
      <c r="M31" s="88" t="e">
        <f ca="true">+IF(AND(ISNUMBER(OFFSET('Water Data'!$G$4,0,10*ROW('Water Data'!G25))),'Data Summary'!CB31="Yes"),100-OFFSET('Water Data'!$G$4,0,10*ROW('Water Data'!G25)),NA())</f>
        <v>#N/A</v>
      </c>
      <c r="N31" s="88" t="e">
        <f ca="true">+IF(AND(ISNUMBER(OFFSET('Water Data'!$G$6,0,10*ROW('Water Data'!G25))),'Data Summary'!CC31="Yes"),OFFSET('Water Data'!$G$6,0,10*ROW('Water Data'!G25)),NA())</f>
        <v>#N/A</v>
      </c>
      <c r="O31" s="88" t="e">
        <f ca="true">+IF(AND(ISNUMBER(OFFSET('Water Data'!$G$9,0,10*ROW('Water Data'!G25))),'Data Summary'!CD31="Yes"),OFFSET('Water Data'!$G$9,0,10*ROW('Water Data'!G25)),NA())</f>
        <v>#N/A</v>
      </c>
      <c r="P31" s="88" t="e">
        <f ca="true">+IF(AND(ISNUMBER(OFFSET('Water Data'!$H$4,0,10*ROW('Water Data'!H25))),'Data Summary'!CE31="Yes"),100-OFFSET('Water Data'!$H$4,0,10*ROW('Water Data'!H25)),NA())</f>
        <v>#N/A</v>
      </c>
      <c r="Q31" s="88" t="e">
        <f ca="true">+IF(AND(ISNUMBER(OFFSET('Water Data'!$H$6,0,10*ROW('Water Data'!H25))),'Data Summary'!CF31="Yes"),OFFSET('Water Data'!$H$6,0,10*ROW('Water Data'!H25)),NA())</f>
        <v>#N/A</v>
      </c>
      <c r="R31" s="88" t="e">
        <f ca="true">+IF(AND(ISNUMBER(OFFSET('Water Data'!$H$9,0,10*ROW('Water Data'!H25))),'Data Summary'!CG31="Yes"),OFFSET('Water Data'!$H$9,0,10*ROW('Water Data'!H25)),NA())</f>
        <v>#N/A</v>
      </c>
      <c r="S31" s="88" t="e">
        <f ca="true">+IF(AND(ISNUMBER(OFFSET('Water Data'!$I$4,0,10*ROW('Water Data'!I25))),'Data Summary'!CH31="Yes"),100-OFFSET('Water Data'!$I$4,0,10*ROW('Water Data'!I25)),NA())</f>
        <v>#N/A</v>
      </c>
      <c r="T31" s="88" t="e">
        <f ca="true">+IF(AND(ISNUMBER(OFFSET('Water Data'!$I$6,0,10*ROW('Water Data'!I25))),'Data Summary'!CI31="Yes"),OFFSET('Water Data'!$I$6,0,10*ROW('Water Data'!I25)),NA())</f>
        <v>#N/A</v>
      </c>
      <c r="U31" s="88" t="e">
        <f ca="true">+IF(AND(ISNUMBER(OFFSET('Water Data'!$I$9,0,10*ROW('Water Data'!I25))),'Data Summary'!CJ31="Yes"),OFFSET('Water Data'!$I$9,0,10*ROW('Water Data'!I25)),NA())</f>
        <v>#N/A</v>
      </c>
      <c r="V31" s="89" t="e">
        <f ca="true">+IF(AND(ISNUMBER(OFFSET('Sanitation Data'!$D$4,0,10*ROW('Sanitation Data'!D25))),'Data Summary'!CK31="Yes"),100-OFFSET('Sanitation Data'!$D$4,0,10*ROW('Sanitation Data'!D25)),NA())</f>
        <v>#N/A</v>
      </c>
      <c r="W31" s="89" t="e">
        <f ca="true">+IF(AND(ISNUMBER(OFFSET('Sanitation Data'!$D$6,0,10*ROW('Sanitation Data'!D25))),'Data Summary'!CL31="Yes"),OFFSET('Sanitation Data'!$D$6,0,10*ROW('Sanitation Data'!D25)),NA())</f>
        <v>#N/A</v>
      </c>
      <c r="X31" s="89" t="e">
        <f ca="true">+IF(AND(ISNUMBER(OFFSET('Sanitation Data'!$D$10,0,10*ROW('Sanitation Data'!D25))),'Data Summary'!CM31="Yes"),OFFSET('Sanitation Data'!$D$10,0,10*ROW('Sanitation Data'!D25)),NA())</f>
        <v>#N/A</v>
      </c>
      <c r="Y31" s="89" t="e">
        <f ca="true">+IF(AND(ISNUMBER(OFFSET('Sanitation Data'!$D$11,0,10*ROW('Sanitation Data'!D25))),'Data Summary'!CN31="Yes"),OFFSET('Sanitation Data'!$D$11,0,10*ROW('Sanitation Data'!D25)),NA())</f>
        <v>#N/A</v>
      </c>
      <c r="Z31" s="89" t="e">
        <f ca="true">+IF(AND(ISNUMBER(OFFSET('Sanitation Data'!$D$12,0,10*ROW('Sanitation Data'!D25))),'Data Summary'!CO31="Yes"),OFFSET('Sanitation Data'!$D$12,0,10*ROW('Sanitation Data'!D25)),NA())</f>
        <v>#N/A</v>
      </c>
      <c r="AA31" s="89" t="e">
        <f ca="true">+IF(AND(ISNUMBER(OFFSET('Sanitation Data'!$E$4,0,10*ROW('Sanitation Data'!E25))),'Data Summary'!CP31="Yes"),100-OFFSET('Sanitation Data'!$E$4,0,10*ROW('Sanitation Data'!E25)),NA())</f>
        <v>#N/A</v>
      </c>
      <c r="AB31" s="89" t="e">
        <f ca="true">+IF(AND(ISNUMBER(OFFSET('Sanitation Data'!$E$6,0,10*ROW('Sanitation Data'!E25))),'Data Summary'!CQ31="Yes"),OFFSET('Sanitation Data'!$E$6,0,10*ROW('Sanitation Data'!E25)),NA())</f>
        <v>#N/A</v>
      </c>
      <c r="AC31" s="89" t="e">
        <f ca="true">+IF(AND(ISNUMBER(OFFSET('Sanitation Data'!$E$10,0,10*ROW('Sanitation Data'!E25))),'Data Summary'!CR31="Yes"),OFFSET('Sanitation Data'!$E$10,0,10*ROW('Sanitation Data'!E25)),NA())</f>
        <v>#N/A</v>
      </c>
      <c r="AD31" s="89" t="e">
        <f ca="true">+IF(AND(ISNUMBER(OFFSET('Sanitation Data'!$E$11,0,10*ROW('Sanitation Data'!E25))),'Data Summary'!CS31="Yes"),OFFSET('Sanitation Data'!$E$11,0,10*ROW('Sanitation Data'!E25)),NA())</f>
        <v>#N/A</v>
      </c>
      <c r="AE31" s="89" t="e">
        <f ca="true">+IF(AND(ISNUMBER(OFFSET('Sanitation Data'!$E$12,0,10*ROW('Sanitation Data'!E25))),'Data Summary'!CT31="Yes"),OFFSET('Sanitation Data'!$E$12,0,10*ROW('Sanitation Data'!E25)),NA())</f>
        <v>#N/A</v>
      </c>
      <c r="AF31" s="89" t="e">
        <f ca="true">+IF(AND(ISNUMBER(OFFSET('Sanitation Data'!$F$4,0,10*ROW('Sanitation Data'!F25))),'Data Summary'!CU31="Yes"),100-OFFSET('Sanitation Data'!$F$4,0,10*ROW('Sanitation Data'!F25)),NA())</f>
        <v>#N/A</v>
      </c>
      <c r="AG31" s="89" t="e">
        <f ca="true">+IF(AND(ISNUMBER(OFFSET('Sanitation Data'!$F$6,0,10*ROW('Sanitation Data'!F25))),'Data Summary'!CV31="Yes"),OFFSET('Sanitation Data'!$F$6,0,10*ROW('Sanitation Data'!F25)),NA())</f>
        <v>#N/A</v>
      </c>
      <c r="AH31" s="89" t="e">
        <f ca="true">+IF(AND(ISNUMBER(OFFSET('Sanitation Data'!$F$10,0,10*ROW('Sanitation Data'!F25))),'Data Summary'!CW31="Yes"),OFFSET('Sanitation Data'!$F$10,0,10*ROW('Sanitation Data'!F25)),NA())</f>
        <v>#N/A</v>
      </c>
      <c r="AI31" s="89" t="e">
        <f ca="true">+IF(AND(ISNUMBER(OFFSET('Sanitation Data'!$F$11,0,10*ROW('Sanitation Data'!F25))),'Data Summary'!CX31="Yes"),OFFSET('Sanitation Data'!$F$11,0,10*ROW('Sanitation Data'!F25)),NA())</f>
        <v>#N/A</v>
      </c>
      <c r="AJ31" s="89" t="e">
        <f ca="true">+IF(AND(ISNUMBER(OFFSET('Sanitation Data'!$F$12,0,10*ROW('Sanitation Data'!F25))),'Data Summary'!CY31="Yes"),OFFSET('Sanitation Data'!$F$12,0,10*ROW('Sanitation Data'!F25)),NA())</f>
        <v>#N/A</v>
      </c>
      <c r="AK31" s="89" t="e">
        <f ca="true">+IF(AND(ISNUMBER(OFFSET('Sanitation Data'!$G$4,0,10*ROW('Sanitation Data'!G25))),'Data Summary'!CZ31="Yes"),100-OFFSET('Sanitation Data'!$G$4,0,10*ROW('Sanitation Data'!G25)),NA())</f>
        <v>#N/A</v>
      </c>
      <c r="AL31" s="89" t="e">
        <f ca="true">+IF(AND(ISNUMBER(OFFSET('Sanitation Data'!$G$6,0,10*ROW('Sanitation Data'!G25))),'Data Summary'!DA31="Yes"),OFFSET('Sanitation Data'!$G$6,0,10*ROW('Sanitation Data'!G25)),NA())</f>
        <v>#N/A</v>
      </c>
      <c r="AM31" s="89" t="e">
        <f ca="true">+IF(AND(ISNUMBER(OFFSET('Sanitation Data'!$G$10,0,10*ROW('Sanitation Data'!G25))),'Data Summary'!DB31="Yes"),OFFSET('Sanitation Data'!$G$10,0,10*ROW('Sanitation Data'!G25)),NA())</f>
        <v>#N/A</v>
      </c>
      <c r="AN31" s="89" t="e">
        <f ca="true">+IF(AND(ISNUMBER(OFFSET('Sanitation Data'!$G$11,0,10*ROW('Sanitation Data'!G25))),'Data Summary'!DC31="Yes"),OFFSET('Sanitation Data'!$G$11,0,10*ROW('Sanitation Data'!G25)),NA())</f>
        <v>#N/A</v>
      </c>
      <c r="AO31" s="89" t="e">
        <f ca="true">+IF(AND(ISNUMBER(OFFSET('Sanitation Data'!$G$12,0,10*ROW('Sanitation Data'!G25))),'Data Summary'!DD31="Yes"),OFFSET('Sanitation Data'!$G$12,0,10*ROW('Sanitation Data'!G25)),NA())</f>
        <v>#N/A</v>
      </c>
      <c r="AP31" s="89" t="e">
        <f ca="true">+IF(AND(ISNUMBER(OFFSET('Sanitation Data'!$H$4,0,10*ROW('Sanitation Data'!H25))),'Data Summary'!DE31="Yes"),100-OFFSET('Sanitation Data'!$H$4,0,10*ROW('Sanitation Data'!H25)),NA())</f>
        <v>#N/A</v>
      </c>
      <c r="AQ31" s="89" t="e">
        <f ca="true">+IF(AND(ISNUMBER(OFFSET('Sanitation Data'!$H$6,0,10*ROW('Sanitation Data'!H25))),'Data Summary'!DF31="Yes"),OFFSET('Sanitation Data'!$H$6,0,10*ROW('Sanitation Data'!H25)),NA())</f>
        <v>#N/A</v>
      </c>
      <c r="AR31" s="89" t="e">
        <f ca="true">+IF(AND(ISNUMBER(OFFSET('Sanitation Data'!$H$10,0,10*ROW('Sanitation Data'!H25))),'Data Summary'!DG31="Yes"),OFFSET('Sanitation Data'!$H$10,0,10*ROW('Sanitation Data'!H25)),NA())</f>
        <v>#N/A</v>
      </c>
      <c r="AS31" s="89" t="e">
        <f ca="true">+IF(AND(ISNUMBER(OFFSET('Sanitation Data'!$H$11,0,10*ROW('Sanitation Data'!H25))),'Data Summary'!DH31="Yes"),OFFSET('Sanitation Data'!$H$11,0,10*ROW('Sanitation Data'!H25)),NA())</f>
        <v>#N/A</v>
      </c>
      <c r="AT31" s="89" t="e">
        <f ca="true">+IF(AND(ISNUMBER(OFFSET('Sanitation Data'!$H$12,0,10*ROW('Sanitation Data'!H25))),'Data Summary'!DI31="Yes"),OFFSET('Sanitation Data'!$H$12,0,10*ROW('Sanitation Data'!H25)),NA())</f>
        <v>#N/A</v>
      </c>
      <c r="AU31" s="89" t="e">
        <f ca="true">+IF(AND(ISNUMBER(OFFSET('Sanitation Data'!$I$4,0,10*ROW('Sanitation Data'!I25))),'Data Summary'!DJ31="Yes"),100-OFFSET('Sanitation Data'!$I$4,0,10*ROW('Sanitation Data'!I25)),NA())</f>
        <v>#N/A</v>
      </c>
      <c r="AV31" s="89" t="e">
        <f ca="true">+IF(AND(ISNUMBER(OFFSET('Sanitation Data'!$I$6,0,10*ROW('Sanitation Data'!I25))),'Data Summary'!DK31="Yes"),OFFSET('Sanitation Data'!$I$6,0,10*ROW('Sanitation Data'!I25)),NA())</f>
        <v>#N/A</v>
      </c>
      <c r="AW31" s="89" t="e">
        <f ca="true">+IF(AND(ISNUMBER(OFFSET('Sanitation Data'!$I$10,0,10*ROW('Sanitation Data'!I25))),'Data Summary'!DL31="Yes"),OFFSET('Sanitation Data'!$I$10,0,10*ROW('Sanitation Data'!I25)),NA())</f>
        <v>#N/A</v>
      </c>
      <c r="AX31" s="89" t="e">
        <f ca="true">+IF(AND(ISNUMBER(OFFSET('Sanitation Data'!$I$11,0,10*ROW('Sanitation Data'!I25))),'Data Summary'!DM31="Yes"),OFFSET('Sanitation Data'!$I$11,0,10*ROW('Sanitation Data'!I25)),NA())</f>
        <v>#N/A</v>
      </c>
      <c r="AY31" s="89" t="e">
        <f ca="true">+IF(AND(ISNUMBER(OFFSET('Sanitation Data'!$I$12,0,10*ROW('Sanitation Data'!I25))),'Data Summary'!DN31="Yes"),OFFSET('Sanitation Data'!$I$12,0,10*ROW('Sanitation Data'!I25)),NA())</f>
        <v>#N/A</v>
      </c>
      <c r="AZ31" s="90" t="e">
        <f ca="true">+IF(AND(ISNUMBER(OFFSET('Hygiene Data'!$D$5,0,10*ROW('Hygiene Data'!D25))),'Data Summary'!DO31="Yes"),OFFSET('Hygiene Data'!$D$5,0,10*ROW('Hygiene Data'!D25)),NA())</f>
        <v>#N/A</v>
      </c>
      <c r="BA31" s="90" t="e">
        <f ca="true">+IF(AND(ISNUMBER(OFFSET('Hygiene Data'!$D$7,0,10*ROW('Hygiene Data'!D25))),'Data Summary'!DP31="Yes"),OFFSET('Hygiene Data'!$D$7,0,10*ROW('Hygiene Data'!D25)),NA())</f>
        <v>#N/A</v>
      </c>
      <c r="BB31" s="90" t="e">
        <f ca="true">+IF(AND(ISNUMBER(OFFSET('Hygiene Data'!$D$9,0,10*ROW('Hygiene Data'!D25))),'Data Summary'!DQ31="Yes"),OFFSET('Hygiene Data'!$D$9,0,10*ROW('Hygiene Data'!D25)),NA())</f>
        <v>#N/A</v>
      </c>
      <c r="BC31" s="90" t="e">
        <f ca="true">+IF(AND(ISNUMBER(OFFSET('Hygiene Data'!$E$5,0,10*ROW('Hygiene Data'!E25))),'Data Summary'!DR31="Yes"),OFFSET('Hygiene Data'!$E$5,0,10*ROW('Hygiene Data'!E25)),NA())</f>
        <v>#N/A</v>
      </c>
      <c r="BD31" s="90" t="e">
        <f ca="true">+IF(AND(ISNUMBER(OFFSET('Hygiene Data'!$E$7,0,10*ROW('Hygiene Data'!E25))),'Data Summary'!DS31="Yes"),OFFSET('Hygiene Data'!$E$7,0,10*ROW('Hygiene Data'!E25)),NA())</f>
        <v>#N/A</v>
      </c>
      <c r="BE31" s="90" t="e">
        <f ca="true">+IF(AND(ISNUMBER(OFFSET('Hygiene Data'!$E$9,0,10*ROW('Hygiene Data'!E25))),'Data Summary'!DT31="Yes"),OFFSET('Hygiene Data'!$E$9,0,10*ROW('Hygiene Data'!E25)),NA())</f>
        <v>#N/A</v>
      </c>
      <c r="BF31" s="90" t="e">
        <f ca="true">+IF(AND(ISNUMBER(OFFSET('Hygiene Data'!$F$5,0,10*ROW('Hygiene Data'!F25))),'Data Summary'!DU31="Yes"),OFFSET('Hygiene Data'!$F$5,0,10*ROW('Hygiene Data'!F25)),NA())</f>
        <v>#N/A</v>
      </c>
      <c r="BG31" s="90" t="e">
        <f ca="true">+IF(AND(ISNUMBER(OFFSET('Hygiene Data'!$F$7,0,10*ROW('Hygiene Data'!F25))),'Data Summary'!DV31="Yes"),OFFSET('Hygiene Data'!$F$7,0,10*ROW('Hygiene Data'!F25)),NA())</f>
        <v>#N/A</v>
      </c>
      <c r="BH31" s="90" t="e">
        <f ca="true">+IF(AND(ISNUMBER(OFFSET('Hygiene Data'!$F$9,0,10*ROW('Hygiene Data'!F25))),'Data Summary'!DW31="Yes"),OFFSET('Hygiene Data'!$F$9,0,10*ROW('Hygiene Data'!F25)),NA())</f>
        <v>#N/A</v>
      </c>
      <c r="BI31" s="90" t="e">
        <f ca="true">+IF(AND(ISNUMBER(OFFSET('Hygiene Data'!$G$5,0,10*ROW('Hygiene Data'!G25))),'Data Summary'!DX31="Yes"),OFFSET('Hygiene Data'!$G$5,0,10*ROW('Hygiene Data'!G25)),NA())</f>
        <v>#N/A</v>
      </c>
      <c r="BJ31" s="90" t="e">
        <f ca="true">+IF(AND(ISNUMBER(OFFSET('Hygiene Data'!$G$7,0,10*ROW('Hygiene Data'!G25))),'Data Summary'!DY31="Yes"),OFFSET('Hygiene Data'!$G$7,0,10*ROW('Hygiene Data'!G25)),NA())</f>
        <v>#N/A</v>
      </c>
      <c r="BK31" s="90" t="e">
        <f ca="true">+IF(AND(ISNUMBER(OFFSET('Hygiene Data'!$G$9,0,10*ROW('Hygiene Data'!G25))),'Data Summary'!DZ31="Yes"),OFFSET('Hygiene Data'!$G$9,0,10*ROW('Hygiene Data'!G25)),NA())</f>
        <v>#N/A</v>
      </c>
      <c r="BL31" s="90" t="e">
        <f ca="true">+IF(AND(ISNUMBER(OFFSET('Hygiene Data'!$H$5,0,10*ROW('Hygiene Data'!H25))),'Data Summary'!EA31="Yes"),OFFSET('Hygiene Data'!$H$5,0,10*ROW('Hygiene Data'!H25)),NA())</f>
        <v>#N/A</v>
      </c>
      <c r="BM31" s="90" t="e">
        <f ca="true">+IF(AND(ISNUMBER(OFFSET('Hygiene Data'!$H$7,0,10*ROW('Hygiene Data'!H25))),'Data Summary'!EB31="Yes"),OFFSET('Hygiene Data'!$H$7,0,10*ROW('Hygiene Data'!H25)),NA())</f>
        <v>#N/A</v>
      </c>
      <c r="BN31" s="90" t="e">
        <f ca="true">+IF(AND(ISNUMBER(OFFSET('Hygiene Data'!$H$9,0,10*ROW('Hygiene Data'!H25))),'Data Summary'!EC31="Yes"),OFFSET('Hygiene Data'!$H$9,0,10*ROW('Hygiene Data'!H25)),NA())</f>
        <v>#N/A</v>
      </c>
      <c r="BO31" s="90" t="e">
        <f ca="true">+IF(AND(ISNUMBER(OFFSET('Hygiene Data'!$I$5,0,10*ROW('Hygiene Data'!I25))),'Data Summary'!ED31="Yes"),OFFSET('Hygiene Data'!$I$5,0,10*ROW('Hygiene Data'!I25)),NA())</f>
        <v>#N/A</v>
      </c>
      <c r="BP31" s="90" t="e">
        <f ca="true">+IF(AND(ISNUMBER(OFFSET('Hygiene Data'!$I$7,0,10*ROW('Hygiene Data'!I25))),'Data Summary'!EE31="Yes"),OFFSET('Hygiene Data'!$I$7,0,10*ROW('Hygiene Data'!I25)),NA())</f>
        <v>#N/A</v>
      </c>
      <c r="BQ31" s="90" t="e">
        <f ca="true">+IF(AND(ISNUMBER(OFFSET('Hygiene Data'!$I$9,0,10*ROW('Hygiene Data'!I25))),'Data Summary'!EF31="Yes"),OFFSET('Hygiene Data'!$I$9,0,10*ROW('Hygiene Data'!I25)),NA())</f>
        <v>#N/A</v>
      </c>
    </row>
    <row xmlns:x14ac="http://schemas.microsoft.com/office/spreadsheetml/2009/9/ac" r="32" x14ac:dyDescent="0.2">
      <c r="A32" s="337" t="e">
        <f ca="true">+RIGHT('Data Summary'!A32,LEN('Data Summary'!A32)-9)</f>
        <v>#VALUE!</v>
      </c>
      <c r="B32" s="32" t="str">
        <f ca="true">+IF(ISTEXT('Data Summary'!B32),'Data Summary'!B32,"")</f>
        <v/>
      </c>
      <c r="C32" s="336" t="e">
        <f ca="true">+VALUE('Data Summary'!C32)</f>
        <v>#VALUE!</v>
      </c>
      <c r="D32" s="88" t="e">
        <f ca="true">+IF(AND(ISNUMBER(OFFSET('Water Data'!$D$4,0,10*ROW('Water Data'!D26))),'Data Summary'!BS32="Yes"),100-OFFSET('Water Data'!$D$4,0,10*ROW('Water Data'!D26)),NA())</f>
        <v>#N/A</v>
      </c>
      <c r="E32" s="88" t="e">
        <f ca="true">+IF(AND(ISNUMBER(OFFSET('Water Data'!$D$6,0,10*ROW('Water Data'!D26))),'Data Summary'!BT32="Yes"),OFFSET('Water Data'!$D$6,0,10*ROW('Water Data'!D26)),NA())</f>
        <v>#N/A</v>
      </c>
      <c r="F32" s="88" t="e">
        <f ca="true">+IF(AND(ISNUMBER(OFFSET('Water Data'!$D$9,0,10*ROW('Water Data'!D26))),'Data Summary'!BU32="Yes"),OFFSET('Water Data'!$D$9,0,10*ROW('Water Data'!D26)),NA())</f>
        <v>#N/A</v>
      </c>
      <c r="G32" s="88" t="e">
        <f ca="true">+IF(AND(ISNUMBER(OFFSET('Water Data'!$E$4,0,10*ROW('Water Data'!E26))),'Data Summary'!BV32="Yes"),100-OFFSET('Water Data'!$E$4,0,10*ROW('Water Data'!E26)),NA())</f>
        <v>#N/A</v>
      </c>
      <c r="H32" s="88" t="e">
        <f ca="true">+IF(AND(ISNUMBER(OFFSET('Water Data'!$E$6,0,10*ROW('Water Data'!E26))),'Data Summary'!BW32="Yes"),OFFSET('Water Data'!$E$6,0,10*ROW('Water Data'!E26)),NA())</f>
        <v>#N/A</v>
      </c>
      <c r="I32" s="88" t="e">
        <f ca="true">+IF(AND(ISNUMBER(OFFSET('Water Data'!$E$9,0,10*ROW('Water Data'!E26))),'Data Summary'!BX32="Yes"),OFFSET('Water Data'!$E$9,0,10*ROW('Water Data'!E26)),NA())</f>
        <v>#N/A</v>
      </c>
      <c r="J32" s="88" t="e">
        <f ca="true">+IF(AND(ISNUMBER(OFFSET('Water Data'!$F$4,0,10*ROW('Water Data'!F26))),'Data Summary'!BY32="Yes"),100-OFFSET('Water Data'!$F$4,0,10*ROW('Water Data'!F26)),NA())</f>
        <v>#N/A</v>
      </c>
      <c r="K32" s="88" t="e">
        <f ca="true">+IF(AND(ISNUMBER(OFFSET('Water Data'!$F$6,0,10*ROW('Water Data'!F26))),'Data Summary'!BZ32="Yes"),OFFSET('Water Data'!$F$6,0,10*ROW('Water Data'!F26)),NA())</f>
        <v>#N/A</v>
      </c>
      <c r="L32" s="88" t="e">
        <f ca="true">+IF(AND(ISNUMBER(OFFSET('Water Data'!$F$9,0,10*ROW('Water Data'!F26))),'Data Summary'!CA32="Yes"),OFFSET('Water Data'!$F$9,0,10*ROW('Water Data'!F26)),NA())</f>
        <v>#N/A</v>
      </c>
      <c r="M32" s="88" t="e">
        <f ca="true">+IF(AND(ISNUMBER(OFFSET('Water Data'!$G$4,0,10*ROW('Water Data'!G26))),'Data Summary'!CB32="Yes"),100-OFFSET('Water Data'!$G$4,0,10*ROW('Water Data'!G26)),NA())</f>
        <v>#N/A</v>
      </c>
      <c r="N32" s="88" t="e">
        <f ca="true">+IF(AND(ISNUMBER(OFFSET('Water Data'!$G$6,0,10*ROW('Water Data'!G26))),'Data Summary'!CC32="Yes"),OFFSET('Water Data'!$G$6,0,10*ROW('Water Data'!G26)),NA())</f>
        <v>#N/A</v>
      </c>
      <c r="O32" s="88" t="e">
        <f ca="true">+IF(AND(ISNUMBER(OFFSET('Water Data'!$G$9,0,10*ROW('Water Data'!G26))),'Data Summary'!CD32="Yes"),OFFSET('Water Data'!$G$9,0,10*ROW('Water Data'!G26)),NA())</f>
        <v>#N/A</v>
      </c>
      <c r="P32" s="88" t="e">
        <f ca="true">+IF(AND(ISNUMBER(OFFSET('Water Data'!$H$4,0,10*ROW('Water Data'!H26))),'Data Summary'!CE32="Yes"),100-OFFSET('Water Data'!$H$4,0,10*ROW('Water Data'!H26)),NA())</f>
        <v>#N/A</v>
      </c>
      <c r="Q32" s="88" t="e">
        <f ca="true">+IF(AND(ISNUMBER(OFFSET('Water Data'!$H$6,0,10*ROW('Water Data'!H26))),'Data Summary'!CF32="Yes"),OFFSET('Water Data'!$H$6,0,10*ROW('Water Data'!H26)),NA())</f>
        <v>#N/A</v>
      </c>
      <c r="R32" s="88" t="e">
        <f ca="true">+IF(AND(ISNUMBER(OFFSET('Water Data'!$H$9,0,10*ROW('Water Data'!H26))),'Data Summary'!CG32="Yes"),OFFSET('Water Data'!$H$9,0,10*ROW('Water Data'!H26)),NA())</f>
        <v>#N/A</v>
      </c>
      <c r="S32" s="88" t="e">
        <f ca="true">+IF(AND(ISNUMBER(OFFSET('Water Data'!$I$4,0,10*ROW('Water Data'!I26))),'Data Summary'!CH32="Yes"),100-OFFSET('Water Data'!$I$4,0,10*ROW('Water Data'!I26)),NA())</f>
        <v>#N/A</v>
      </c>
      <c r="T32" s="88" t="e">
        <f ca="true">+IF(AND(ISNUMBER(OFFSET('Water Data'!$I$6,0,10*ROW('Water Data'!I26))),'Data Summary'!CI32="Yes"),OFFSET('Water Data'!$I$6,0,10*ROW('Water Data'!I26)),NA())</f>
        <v>#N/A</v>
      </c>
      <c r="U32" s="88" t="e">
        <f ca="true">+IF(AND(ISNUMBER(OFFSET('Water Data'!$I$9,0,10*ROW('Water Data'!I26))),'Data Summary'!CJ32="Yes"),OFFSET('Water Data'!$I$9,0,10*ROW('Water Data'!I26)),NA())</f>
        <v>#N/A</v>
      </c>
      <c r="V32" s="89" t="e">
        <f ca="true">+IF(AND(ISNUMBER(OFFSET('Sanitation Data'!$D$4,0,10*ROW('Sanitation Data'!D26))),'Data Summary'!CK32="Yes"),100-OFFSET('Sanitation Data'!$D$4,0,10*ROW('Sanitation Data'!D26)),NA())</f>
        <v>#N/A</v>
      </c>
      <c r="W32" s="89" t="e">
        <f ca="true">+IF(AND(ISNUMBER(OFFSET('Sanitation Data'!$D$6,0,10*ROW('Sanitation Data'!D26))),'Data Summary'!CL32="Yes"),OFFSET('Sanitation Data'!$D$6,0,10*ROW('Sanitation Data'!D26)),NA())</f>
        <v>#N/A</v>
      </c>
      <c r="X32" s="89" t="e">
        <f ca="true">+IF(AND(ISNUMBER(OFFSET('Sanitation Data'!$D$10,0,10*ROW('Sanitation Data'!D26))),'Data Summary'!CM32="Yes"),OFFSET('Sanitation Data'!$D$10,0,10*ROW('Sanitation Data'!D26)),NA())</f>
        <v>#N/A</v>
      </c>
      <c r="Y32" s="89" t="e">
        <f ca="true">+IF(AND(ISNUMBER(OFFSET('Sanitation Data'!$D$11,0,10*ROW('Sanitation Data'!D26))),'Data Summary'!CN32="Yes"),OFFSET('Sanitation Data'!$D$11,0,10*ROW('Sanitation Data'!D26)),NA())</f>
        <v>#N/A</v>
      </c>
      <c r="Z32" s="89" t="e">
        <f ca="true">+IF(AND(ISNUMBER(OFFSET('Sanitation Data'!$D$12,0,10*ROW('Sanitation Data'!D26))),'Data Summary'!CO32="Yes"),OFFSET('Sanitation Data'!$D$12,0,10*ROW('Sanitation Data'!D26)),NA())</f>
        <v>#N/A</v>
      </c>
      <c r="AA32" s="89" t="e">
        <f ca="true">+IF(AND(ISNUMBER(OFFSET('Sanitation Data'!$E$4,0,10*ROW('Sanitation Data'!E26))),'Data Summary'!CP32="Yes"),100-OFFSET('Sanitation Data'!$E$4,0,10*ROW('Sanitation Data'!E26)),NA())</f>
        <v>#N/A</v>
      </c>
      <c r="AB32" s="89" t="e">
        <f ca="true">+IF(AND(ISNUMBER(OFFSET('Sanitation Data'!$E$6,0,10*ROW('Sanitation Data'!E26))),'Data Summary'!CQ32="Yes"),OFFSET('Sanitation Data'!$E$6,0,10*ROW('Sanitation Data'!E26)),NA())</f>
        <v>#N/A</v>
      </c>
      <c r="AC32" s="89" t="e">
        <f ca="true">+IF(AND(ISNUMBER(OFFSET('Sanitation Data'!$E$10,0,10*ROW('Sanitation Data'!E26))),'Data Summary'!CR32="Yes"),OFFSET('Sanitation Data'!$E$10,0,10*ROW('Sanitation Data'!E26)),NA())</f>
        <v>#N/A</v>
      </c>
      <c r="AD32" s="89" t="e">
        <f ca="true">+IF(AND(ISNUMBER(OFFSET('Sanitation Data'!$E$11,0,10*ROW('Sanitation Data'!E26))),'Data Summary'!CS32="Yes"),OFFSET('Sanitation Data'!$E$11,0,10*ROW('Sanitation Data'!E26)),NA())</f>
        <v>#N/A</v>
      </c>
      <c r="AE32" s="89" t="e">
        <f ca="true">+IF(AND(ISNUMBER(OFFSET('Sanitation Data'!$E$12,0,10*ROW('Sanitation Data'!E26))),'Data Summary'!CT32="Yes"),OFFSET('Sanitation Data'!$E$12,0,10*ROW('Sanitation Data'!E26)),NA())</f>
        <v>#N/A</v>
      </c>
      <c r="AF32" s="89" t="e">
        <f ca="true">+IF(AND(ISNUMBER(OFFSET('Sanitation Data'!$F$4,0,10*ROW('Sanitation Data'!F26))),'Data Summary'!CU32="Yes"),100-OFFSET('Sanitation Data'!$F$4,0,10*ROW('Sanitation Data'!F26)),NA())</f>
        <v>#N/A</v>
      </c>
      <c r="AG32" s="89" t="e">
        <f ca="true">+IF(AND(ISNUMBER(OFFSET('Sanitation Data'!$F$6,0,10*ROW('Sanitation Data'!F26))),'Data Summary'!CV32="Yes"),OFFSET('Sanitation Data'!$F$6,0,10*ROW('Sanitation Data'!F26)),NA())</f>
        <v>#N/A</v>
      </c>
      <c r="AH32" s="89" t="e">
        <f ca="true">+IF(AND(ISNUMBER(OFFSET('Sanitation Data'!$F$10,0,10*ROW('Sanitation Data'!F26))),'Data Summary'!CW32="Yes"),OFFSET('Sanitation Data'!$F$10,0,10*ROW('Sanitation Data'!F26)),NA())</f>
        <v>#N/A</v>
      </c>
      <c r="AI32" s="89" t="e">
        <f ca="true">+IF(AND(ISNUMBER(OFFSET('Sanitation Data'!$F$11,0,10*ROW('Sanitation Data'!F26))),'Data Summary'!CX32="Yes"),OFFSET('Sanitation Data'!$F$11,0,10*ROW('Sanitation Data'!F26)),NA())</f>
        <v>#N/A</v>
      </c>
      <c r="AJ32" s="89" t="e">
        <f ca="true">+IF(AND(ISNUMBER(OFFSET('Sanitation Data'!$F$12,0,10*ROW('Sanitation Data'!F26))),'Data Summary'!CY32="Yes"),OFFSET('Sanitation Data'!$F$12,0,10*ROW('Sanitation Data'!F26)),NA())</f>
        <v>#N/A</v>
      </c>
      <c r="AK32" s="89" t="e">
        <f ca="true">+IF(AND(ISNUMBER(OFFSET('Sanitation Data'!$G$4,0,10*ROW('Sanitation Data'!G26))),'Data Summary'!CZ32="Yes"),100-OFFSET('Sanitation Data'!$G$4,0,10*ROW('Sanitation Data'!G26)),NA())</f>
        <v>#N/A</v>
      </c>
      <c r="AL32" s="89" t="e">
        <f ca="true">+IF(AND(ISNUMBER(OFFSET('Sanitation Data'!$G$6,0,10*ROW('Sanitation Data'!G26))),'Data Summary'!DA32="Yes"),OFFSET('Sanitation Data'!$G$6,0,10*ROW('Sanitation Data'!G26)),NA())</f>
        <v>#N/A</v>
      </c>
      <c r="AM32" s="89" t="e">
        <f ca="true">+IF(AND(ISNUMBER(OFFSET('Sanitation Data'!$G$10,0,10*ROW('Sanitation Data'!G26))),'Data Summary'!DB32="Yes"),OFFSET('Sanitation Data'!$G$10,0,10*ROW('Sanitation Data'!G26)),NA())</f>
        <v>#N/A</v>
      </c>
      <c r="AN32" s="89" t="e">
        <f ca="true">+IF(AND(ISNUMBER(OFFSET('Sanitation Data'!$G$11,0,10*ROW('Sanitation Data'!G26))),'Data Summary'!DC32="Yes"),OFFSET('Sanitation Data'!$G$11,0,10*ROW('Sanitation Data'!G26)),NA())</f>
        <v>#N/A</v>
      </c>
      <c r="AO32" s="89" t="e">
        <f ca="true">+IF(AND(ISNUMBER(OFFSET('Sanitation Data'!$G$12,0,10*ROW('Sanitation Data'!G26))),'Data Summary'!DD32="Yes"),OFFSET('Sanitation Data'!$G$12,0,10*ROW('Sanitation Data'!G26)),NA())</f>
        <v>#N/A</v>
      </c>
      <c r="AP32" s="89" t="e">
        <f ca="true">+IF(AND(ISNUMBER(OFFSET('Sanitation Data'!$H$4,0,10*ROW('Sanitation Data'!H26))),'Data Summary'!DE32="Yes"),100-OFFSET('Sanitation Data'!$H$4,0,10*ROW('Sanitation Data'!H26)),NA())</f>
        <v>#N/A</v>
      </c>
      <c r="AQ32" s="89" t="e">
        <f ca="true">+IF(AND(ISNUMBER(OFFSET('Sanitation Data'!$H$6,0,10*ROW('Sanitation Data'!H26))),'Data Summary'!DF32="Yes"),OFFSET('Sanitation Data'!$H$6,0,10*ROW('Sanitation Data'!H26)),NA())</f>
        <v>#N/A</v>
      </c>
      <c r="AR32" s="89" t="e">
        <f ca="true">+IF(AND(ISNUMBER(OFFSET('Sanitation Data'!$H$10,0,10*ROW('Sanitation Data'!H26))),'Data Summary'!DG32="Yes"),OFFSET('Sanitation Data'!$H$10,0,10*ROW('Sanitation Data'!H26)),NA())</f>
        <v>#N/A</v>
      </c>
      <c r="AS32" s="89" t="e">
        <f ca="true">+IF(AND(ISNUMBER(OFFSET('Sanitation Data'!$H$11,0,10*ROW('Sanitation Data'!H26))),'Data Summary'!DH32="Yes"),OFFSET('Sanitation Data'!$H$11,0,10*ROW('Sanitation Data'!H26)),NA())</f>
        <v>#N/A</v>
      </c>
      <c r="AT32" s="89" t="e">
        <f ca="true">+IF(AND(ISNUMBER(OFFSET('Sanitation Data'!$H$12,0,10*ROW('Sanitation Data'!H26))),'Data Summary'!DI32="Yes"),OFFSET('Sanitation Data'!$H$12,0,10*ROW('Sanitation Data'!H26)),NA())</f>
        <v>#N/A</v>
      </c>
      <c r="AU32" s="89" t="e">
        <f ca="true">+IF(AND(ISNUMBER(OFFSET('Sanitation Data'!$I$4,0,10*ROW('Sanitation Data'!I26))),'Data Summary'!DJ32="Yes"),100-OFFSET('Sanitation Data'!$I$4,0,10*ROW('Sanitation Data'!I26)),NA())</f>
        <v>#N/A</v>
      </c>
      <c r="AV32" s="89" t="e">
        <f ca="true">+IF(AND(ISNUMBER(OFFSET('Sanitation Data'!$I$6,0,10*ROW('Sanitation Data'!I26))),'Data Summary'!DK32="Yes"),OFFSET('Sanitation Data'!$I$6,0,10*ROW('Sanitation Data'!I26)),NA())</f>
        <v>#N/A</v>
      </c>
      <c r="AW32" s="89" t="e">
        <f ca="true">+IF(AND(ISNUMBER(OFFSET('Sanitation Data'!$I$10,0,10*ROW('Sanitation Data'!I26))),'Data Summary'!DL32="Yes"),OFFSET('Sanitation Data'!$I$10,0,10*ROW('Sanitation Data'!I26)),NA())</f>
        <v>#N/A</v>
      </c>
      <c r="AX32" s="89" t="e">
        <f ca="true">+IF(AND(ISNUMBER(OFFSET('Sanitation Data'!$I$11,0,10*ROW('Sanitation Data'!I26))),'Data Summary'!DM32="Yes"),OFFSET('Sanitation Data'!$I$11,0,10*ROW('Sanitation Data'!I26)),NA())</f>
        <v>#N/A</v>
      </c>
      <c r="AY32" s="89" t="e">
        <f ca="true">+IF(AND(ISNUMBER(OFFSET('Sanitation Data'!$I$12,0,10*ROW('Sanitation Data'!I26))),'Data Summary'!DN32="Yes"),OFFSET('Sanitation Data'!$I$12,0,10*ROW('Sanitation Data'!I26)),NA())</f>
        <v>#N/A</v>
      </c>
      <c r="AZ32" s="90" t="e">
        <f ca="true">+IF(AND(ISNUMBER(OFFSET('Hygiene Data'!$D$5,0,10*ROW('Hygiene Data'!D26))),'Data Summary'!DO32="Yes"),OFFSET('Hygiene Data'!$D$5,0,10*ROW('Hygiene Data'!D26)),NA())</f>
        <v>#N/A</v>
      </c>
      <c r="BA32" s="90" t="e">
        <f ca="true">+IF(AND(ISNUMBER(OFFSET('Hygiene Data'!$D$7,0,10*ROW('Hygiene Data'!D26))),'Data Summary'!DP32="Yes"),OFFSET('Hygiene Data'!$D$7,0,10*ROW('Hygiene Data'!D26)),NA())</f>
        <v>#N/A</v>
      </c>
      <c r="BB32" s="90" t="e">
        <f ca="true">+IF(AND(ISNUMBER(OFFSET('Hygiene Data'!$D$9,0,10*ROW('Hygiene Data'!D26))),'Data Summary'!DQ32="Yes"),OFFSET('Hygiene Data'!$D$9,0,10*ROW('Hygiene Data'!D26)),NA())</f>
        <v>#N/A</v>
      </c>
      <c r="BC32" s="90" t="e">
        <f ca="true">+IF(AND(ISNUMBER(OFFSET('Hygiene Data'!$E$5,0,10*ROW('Hygiene Data'!E26))),'Data Summary'!DR32="Yes"),OFFSET('Hygiene Data'!$E$5,0,10*ROW('Hygiene Data'!E26)),NA())</f>
        <v>#N/A</v>
      </c>
      <c r="BD32" s="90" t="e">
        <f ca="true">+IF(AND(ISNUMBER(OFFSET('Hygiene Data'!$E$7,0,10*ROW('Hygiene Data'!E26))),'Data Summary'!DS32="Yes"),OFFSET('Hygiene Data'!$E$7,0,10*ROW('Hygiene Data'!E26)),NA())</f>
        <v>#N/A</v>
      </c>
      <c r="BE32" s="90" t="e">
        <f ca="true">+IF(AND(ISNUMBER(OFFSET('Hygiene Data'!$E$9,0,10*ROW('Hygiene Data'!E26))),'Data Summary'!DT32="Yes"),OFFSET('Hygiene Data'!$E$9,0,10*ROW('Hygiene Data'!E26)),NA())</f>
        <v>#N/A</v>
      </c>
      <c r="BF32" s="90" t="e">
        <f ca="true">+IF(AND(ISNUMBER(OFFSET('Hygiene Data'!$F$5,0,10*ROW('Hygiene Data'!F26))),'Data Summary'!DU32="Yes"),OFFSET('Hygiene Data'!$F$5,0,10*ROW('Hygiene Data'!F26)),NA())</f>
        <v>#N/A</v>
      </c>
      <c r="BG32" s="90" t="e">
        <f ca="true">+IF(AND(ISNUMBER(OFFSET('Hygiene Data'!$F$7,0,10*ROW('Hygiene Data'!F26))),'Data Summary'!DV32="Yes"),OFFSET('Hygiene Data'!$F$7,0,10*ROW('Hygiene Data'!F26)),NA())</f>
        <v>#N/A</v>
      </c>
      <c r="BH32" s="90" t="e">
        <f ca="true">+IF(AND(ISNUMBER(OFFSET('Hygiene Data'!$F$9,0,10*ROW('Hygiene Data'!F26))),'Data Summary'!DW32="Yes"),OFFSET('Hygiene Data'!$F$9,0,10*ROW('Hygiene Data'!F26)),NA())</f>
        <v>#N/A</v>
      </c>
      <c r="BI32" s="90" t="e">
        <f ca="true">+IF(AND(ISNUMBER(OFFSET('Hygiene Data'!$G$5,0,10*ROW('Hygiene Data'!G26))),'Data Summary'!DX32="Yes"),OFFSET('Hygiene Data'!$G$5,0,10*ROW('Hygiene Data'!G26)),NA())</f>
        <v>#N/A</v>
      </c>
      <c r="BJ32" s="90" t="e">
        <f ca="true">+IF(AND(ISNUMBER(OFFSET('Hygiene Data'!$G$7,0,10*ROW('Hygiene Data'!G26))),'Data Summary'!DY32="Yes"),OFFSET('Hygiene Data'!$G$7,0,10*ROW('Hygiene Data'!G26)),NA())</f>
        <v>#N/A</v>
      </c>
      <c r="BK32" s="90" t="e">
        <f ca="true">+IF(AND(ISNUMBER(OFFSET('Hygiene Data'!$G$9,0,10*ROW('Hygiene Data'!G26))),'Data Summary'!DZ32="Yes"),OFFSET('Hygiene Data'!$G$9,0,10*ROW('Hygiene Data'!G26)),NA())</f>
        <v>#N/A</v>
      </c>
      <c r="BL32" s="90" t="e">
        <f ca="true">+IF(AND(ISNUMBER(OFFSET('Hygiene Data'!$H$5,0,10*ROW('Hygiene Data'!H26))),'Data Summary'!EA32="Yes"),OFFSET('Hygiene Data'!$H$5,0,10*ROW('Hygiene Data'!H26)),NA())</f>
        <v>#N/A</v>
      </c>
      <c r="BM32" s="90" t="e">
        <f ca="true">+IF(AND(ISNUMBER(OFFSET('Hygiene Data'!$H$7,0,10*ROW('Hygiene Data'!H26))),'Data Summary'!EB32="Yes"),OFFSET('Hygiene Data'!$H$7,0,10*ROW('Hygiene Data'!H26)),NA())</f>
        <v>#N/A</v>
      </c>
      <c r="BN32" s="90" t="e">
        <f ca="true">+IF(AND(ISNUMBER(OFFSET('Hygiene Data'!$H$9,0,10*ROW('Hygiene Data'!H26))),'Data Summary'!EC32="Yes"),OFFSET('Hygiene Data'!$H$9,0,10*ROW('Hygiene Data'!H26)),NA())</f>
        <v>#N/A</v>
      </c>
      <c r="BO32" s="90" t="e">
        <f ca="true">+IF(AND(ISNUMBER(OFFSET('Hygiene Data'!$I$5,0,10*ROW('Hygiene Data'!I26))),'Data Summary'!ED32="Yes"),OFFSET('Hygiene Data'!$I$5,0,10*ROW('Hygiene Data'!I26)),NA())</f>
        <v>#N/A</v>
      </c>
      <c r="BP32" s="90" t="e">
        <f ca="true">+IF(AND(ISNUMBER(OFFSET('Hygiene Data'!$I$7,0,10*ROW('Hygiene Data'!I26))),'Data Summary'!EE32="Yes"),OFFSET('Hygiene Data'!$I$7,0,10*ROW('Hygiene Data'!I26)),NA())</f>
        <v>#N/A</v>
      </c>
      <c r="BQ32" s="90" t="e">
        <f ca="true">+IF(AND(ISNUMBER(OFFSET('Hygiene Data'!$I$9,0,10*ROW('Hygiene Data'!I26))),'Data Summary'!EF32="Yes"),OFFSET('Hygiene Data'!$I$9,0,10*ROW('Hygiene Data'!I26)),NA())</f>
        <v>#N/A</v>
      </c>
    </row>
    <row xmlns:x14ac="http://schemas.microsoft.com/office/spreadsheetml/2009/9/ac" r="33" x14ac:dyDescent="0.2">
      <c r="A33" s="337" t="e">
        <f ca="true">+RIGHT('Data Summary'!A33,LEN('Data Summary'!A33)-9)</f>
        <v>#VALUE!</v>
      </c>
      <c r="B33" s="32" t="str">
        <f ca="true">+IF(ISTEXT('Data Summary'!B33),'Data Summary'!B33,"")</f>
        <v/>
      </c>
      <c r="C33" s="336" t="e">
        <f ca="true">+VALUE('Data Summary'!C33)</f>
        <v>#VALUE!</v>
      </c>
      <c r="D33" s="88" t="e">
        <f ca="true">+IF(AND(ISNUMBER(OFFSET('Water Data'!$D$4,0,10*ROW('Water Data'!D27))),'Data Summary'!BS33="Yes"),100-OFFSET('Water Data'!$D$4,0,10*ROW('Water Data'!D27)),NA())</f>
        <v>#N/A</v>
      </c>
      <c r="E33" s="88" t="e">
        <f ca="true">+IF(AND(ISNUMBER(OFFSET('Water Data'!$D$6,0,10*ROW('Water Data'!D27))),'Data Summary'!BT33="Yes"),OFFSET('Water Data'!$D$6,0,10*ROW('Water Data'!D27)),NA())</f>
        <v>#N/A</v>
      </c>
      <c r="F33" s="88" t="e">
        <f ca="true">+IF(AND(ISNUMBER(OFFSET('Water Data'!$D$9,0,10*ROW('Water Data'!D27))),'Data Summary'!BU33="Yes"),OFFSET('Water Data'!$D$9,0,10*ROW('Water Data'!D27)),NA())</f>
        <v>#N/A</v>
      </c>
      <c r="G33" s="88" t="e">
        <f ca="true">+IF(AND(ISNUMBER(OFFSET('Water Data'!$E$4,0,10*ROW('Water Data'!E27))),'Data Summary'!BV33="Yes"),100-OFFSET('Water Data'!$E$4,0,10*ROW('Water Data'!E27)),NA())</f>
        <v>#N/A</v>
      </c>
      <c r="H33" s="88" t="e">
        <f ca="true">+IF(AND(ISNUMBER(OFFSET('Water Data'!$E$6,0,10*ROW('Water Data'!E27))),'Data Summary'!BW33="Yes"),OFFSET('Water Data'!$E$6,0,10*ROW('Water Data'!E27)),NA())</f>
        <v>#N/A</v>
      </c>
      <c r="I33" s="88" t="e">
        <f ca="true">+IF(AND(ISNUMBER(OFFSET('Water Data'!$E$9,0,10*ROW('Water Data'!E27))),'Data Summary'!BX33="Yes"),OFFSET('Water Data'!$E$9,0,10*ROW('Water Data'!E27)),NA())</f>
        <v>#N/A</v>
      </c>
      <c r="J33" s="88" t="e">
        <f ca="true">+IF(AND(ISNUMBER(OFFSET('Water Data'!$F$4,0,10*ROW('Water Data'!F27))),'Data Summary'!BY33="Yes"),100-OFFSET('Water Data'!$F$4,0,10*ROW('Water Data'!F27)),NA())</f>
        <v>#N/A</v>
      </c>
      <c r="K33" s="88" t="e">
        <f ca="true">+IF(AND(ISNUMBER(OFFSET('Water Data'!$F$6,0,10*ROW('Water Data'!F27))),'Data Summary'!BZ33="Yes"),OFFSET('Water Data'!$F$6,0,10*ROW('Water Data'!F27)),NA())</f>
        <v>#N/A</v>
      </c>
      <c r="L33" s="88" t="e">
        <f ca="true">+IF(AND(ISNUMBER(OFFSET('Water Data'!$F$9,0,10*ROW('Water Data'!F27))),'Data Summary'!CA33="Yes"),OFFSET('Water Data'!$F$9,0,10*ROW('Water Data'!F27)),NA())</f>
        <v>#N/A</v>
      </c>
      <c r="M33" s="88" t="e">
        <f ca="true">+IF(AND(ISNUMBER(OFFSET('Water Data'!$G$4,0,10*ROW('Water Data'!G27))),'Data Summary'!CB33="Yes"),100-OFFSET('Water Data'!$G$4,0,10*ROW('Water Data'!G27)),NA())</f>
        <v>#N/A</v>
      </c>
      <c r="N33" s="88" t="e">
        <f ca="true">+IF(AND(ISNUMBER(OFFSET('Water Data'!$G$6,0,10*ROW('Water Data'!G27))),'Data Summary'!CC33="Yes"),OFFSET('Water Data'!$G$6,0,10*ROW('Water Data'!G27)),NA())</f>
        <v>#N/A</v>
      </c>
      <c r="O33" s="88" t="e">
        <f ca="true">+IF(AND(ISNUMBER(OFFSET('Water Data'!$G$9,0,10*ROW('Water Data'!G27))),'Data Summary'!CD33="Yes"),OFFSET('Water Data'!$G$9,0,10*ROW('Water Data'!G27)),NA())</f>
        <v>#N/A</v>
      </c>
      <c r="P33" s="88" t="e">
        <f ca="true">+IF(AND(ISNUMBER(OFFSET('Water Data'!$H$4,0,10*ROW('Water Data'!H27))),'Data Summary'!CE33="Yes"),100-OFFSET('Water Data'!$H$4,0,10*ROW('Water Data'!H27)),NA())</f>
        <v>#N/A</v>
      </c>
      <c r="Q33" s="88" t="e">
        <f ca="true">+IF(AND(ISNUMBER(OFFSET('Water Data'!$H$6,0,10*ROW('Water Data'!H27))),'Data Summary'!CF33="Yes"),OFFSET('Water Data'!$H$6,0,10*ROW('Water Data'!H27)),NA())</f>
        <v>#N/A</v>
      </c>
      <c r="R33" s="88" t="e">
        <f ca="true">+IF(AND(ISNUMBER(OFFSET('Water Data'!$H$9,0,10*ROW('Water Data'!H27))),'Data Summary'!CG33="Yes"),OFFSET('Water Data'!$H$9,0,10*ROW('Water Data'!H27)),NA())</f>
        <v>#N/A</v>
      </c>
      <c r="S33" s="88" t="e">
        <f ca="true">+IF(AND(ISNUMBER(OFFSET('Water Data'!$I$4,0,10*ROW('Water Data'!I27))),'Data Summary'!CH33="Yes"),100-OFFSET('Water Data'!$I$4,0,10*ROW('Water Data'!I27)),NA())</f>
        <v>#N/A</v>
      </c>
      <c r="T33" s="88" t="e">
        <f ca="true">+IF(AND(ISNUMBER(OFFSET('Water Data'!$I$6,0,10*ROW('Water Data'!I27))),'Data Summary'!CI33="Yes"),OFFSET('Water Data'!$I$6,0,10*ROW('Water Data'!I27)),NA())</f>
        <v>#N/A</v>
      </c>
      <c r="U33" s="88" t="e">
        <f ca="true">+IF(AND(ISNUMBER(OFFSET('Water Data'!$I$9,0,10*ROW('Water Data'!I27))),'Data Summary'!CJ33="Yes"),OFFSET('Water Data'!$I$9,0,10*ROW('Water Data'!I27)),NA())</f>
        <v>#N/A</v>
      </c>
      <c r="V33" s="89" t="e">
        <f ca="true">+IF(AND(ISNUMBER(OFFSET('Sanitation Data'!$D$4,0,10*ROW('Sanitation Data'!D27))),'Data Summary'!CK33="Yes"),100-OFFSET('Sanitation Data'!$D$4,0,10*ROW('Sanitation Data'!D27)),NA())</f>
        <v>#N/A</v>
      </c>
      <c r="W33" s="89" t="e">
        <f ca="true">+IF(AND(ISNUMBER(OFFSET('Sanitation Data'!$D$6,0,10*ROW('Sanitation Data'!D27))),'Data Summary'!CL33="Yes"),OFFSET('Sanitation Data'!$D$6,0,10*ROW('Sanitation Data'!D27)),NA())</f>
        <v>#N/A</v>
      </c>
      <c r="X33" s="89" t="e">
        <f ca="true">+IF(AND(ISNUMBER(OFFSET('Sanitation Data'!$D$10,0,10*ROW('Sanitation Data'!D27))),'Data Summary'!CM33="Yes"),OFFSET('Sanitation Data'!$D$10,0,10*ROW('Sanitation Data'!D27)),NA())</f>
        <v>#N/A</v>
      </c>
      <c r="Y33" s="89" t="e">
        <f ca="true">+IF(AND(ISNUMBER(OFFSET('Sanitation Data'!$D$11,0,10*ROW('Sanitation Data'!D27))),'Data Summary'!CN33="Yes"),OFFSET('Sanitation Data'!$D$11,0,10*ROW('Sanitation Data'!D27)),NA())</f>
        <v>#N/A</v>
      </c>
      <c r="Z33" s="89" t="e">
        <f ca="true">+IF(AND(ISNUMBER(OFFSET('Sanitation Data'!$D$12,0,10*ROW('Sanitation Data'!D27))),'Data Summary'!CO33="Yes"),OFFSET('Sanitation Data'!$D$12,0,10*ROW('Sanitation Data'!D27)),NA())</f>
        <v>#N/A</v>
      </c>
      <c r="AA33" s="89" t="e">
        <f ca="true">+IF(AND(ISNUMBER(OFFSET('Sanitation Data'!$E$4,0,10*ROW('Sanitation Data'!E27))),'Data Summary'!CP33="Yes"),100-OFFSET('Sanitation Data'!$E$4,0,10*ROW('Sanitation Data'!E27)),NA())</f>
        <v>#N/A</v>
      </c>
      <c r="AB33" s="89" t="e">
        <f ca="true">+IF(AND(ISNUMBER(OFFSET('Sanitation Data'!$E$6,0,10*ROW('Sanitation Data'!E27))),'Data Summary'!CQ33="Yes"),OFFSET('Sanitation Data'!$E$6,0,10*ROW('Sanitation Data'!E27)),NA())</f>
        <v>#N/A</v>
      </c>
      <c r="AC33" s="89" t="e">
        <f ca="true">+IF(AND(ISNUMBER(OFFSET('Sanitation Data'!$E$10,0,10*ROW('Sanitation Data'!E27))),'Data Summary'!CR33="Yes"),OFFSET('Sanitation Data'!$E$10,0,10*ROW('Sanitation Data'!E27)),NA())</f>
        <v>#N/A</v>
      </c>
      <c r="AD33" s="89" t="e">
        <f ca="true">+IF(AND(ISNUMBER(OFFSET('Sanitation Data'!$E$11,0,10*ROW('Sanitation Data'!E27))),'Data Summary'!CS33="Yes"),OFFSET('Sanitation Data'!$E$11,0,10*ROW('Sanitation Data'!E27)),NA())</f>
        <v>#N/A</v>
      </c>
      <c r="AE33" s="89" t="e">
        <f ca="true">+IF(AND(ISNUMBER(OFFSET('Sanitation Data'!$E$12,0,10*ROW('Sanitation Data'!E27))),'Data Summary'!CT33="Yes"),OFFSET('Sanitation Data'!$E$12,0,10*ROW('Sanitation Data'!E27)),NA())</f>
        <v>#N/A</v>
      </c>
      <c r="AF33" s="89" t="e">
        <f ca="true">+IF(AND(ISNUMBER(OFFSET('Sanitation Data'!$F$4,0,10*ROW('Sanitation Data'!F27))),'Data Summary'!CU33="Yes"),100-OFFSET('Sanitation Data'!$F$4,0,10*ROW('Sanitation Data'!F27)),NA())</f>
        <v>#N/A</v>
      </c>
      <c r="AG33" s="89" t="e">
        <f ca="true">+IF(AND(ISNUMBER(OFFSET('Sanitation Data'!$F$6,0,10*ROW('Sanitation Data'!F27))),'Data Summary'!CV33="Yes"),OFFSET('Sanitation Data'!$F$6,0,10*ROW('Sanitation Data'!F27)),NA())</f>
        <v>#N/A</v>
      </c>
      <c r="AH33" s="89" t="e">
        <f ca="true">+IF(AND(ISNUMBER(OFFSET('Sanitation Data'!$F$10,0,10*ROW('Sanitation Data'!F27))),'Data Summary'!CW33="Yes"),OFFSET('Sanitation Data'!$F$10,0,10*ROW('Sanitation Data'!F27)),NA())</f>
        <v>#N/A</v>
      </c>
      <c r="AI33" s="89" t="e">
        <f ca="true">+IF(AND(ISNUMBER(OFFSET('Sanitation Data'!$F$11,0,10*ROW('Sanitation Data'!F27))),'Data Summary'!CX33="Yes"),OFFSET('Sanitation Data'!$F$11,0,10*ROW('Sanitation Data'!F27)),NA())</f>
        <v>#N/A</v>
      </c>
      <c r="AJ33" s="89" t="e">
        <f ca="true">+IF(AND(ISNUMBER(OFFSET('Sanitation Data'!$F$12,0,10*ROW('Sanitation Data'!F27))),'Data Summary'!CY33="Yes"),OFFSET('Sanitation Data'!$F$12,0,10*ROW('Sanitation Data'!F27)),NA())</f>
        <v>#N/A</v>
      </c>
      <c r="AK33" s="89" t="e">
        <f ca="true">+IF(AND(ISNUMBER(OFFSET('Sanitation Data'!$G$4,0,10*ROW('Sanitation Data'!G27))),'Data Summary'!CZ33="Yes"),100-OFFSET('Sanitation Data'!$G$4,0,10*ROW('Sanitation Data'!G27)),NA())</f>
        <v>#N/A</v>
      </c>
      <c r="AL33" s="89" t="e">
        <f ca="true">+IF(AND(ISNUMBER(OFFSET('Sanitation Data'!$G$6,0,10*ROW('Sanitation Data'!G27))),'Data Summary'!DA33="Yes"),OFFSET('Sanitation Data'!$G$6,0,10*ROW('Sanitation Data'!G27)),NA())</f>
        <v>#N/A</v>
      </c>
      <c r="AM33" s="89" t="e">
        <f ca="true">+IF(AND(ISNUMBER(OFFSET('Sanitation Data'!$G$10,0,10*ROW('Sanitation Data'!G27))),'Data Summary'!DB33="Yes"),OFFSET('Sanitation Data'!$G$10,0,10*ROW('Sanitation Data'!G27)),NA())</f>
        <v>#N/A</v>
      </c>
      <c r="AN33" s="89" t="e">
        <f ca="true">+IF(AND(ISNUMBER(OFFSET('Sanitation Data'!$G$11,0,10*ROW('Sanitation Data'!G27))),'Data Summary'!DC33="Yes"),OFFSET('Sanitation Data'!$G$11,0,10*ROW('Sanitation Data'!G27)),NA())</f>
        <v>#N/A</v>
      </c>
      <c r="AO33" s="89" t="e">
        <f ca="true">+IF(AND(ISNUMBER(OFFSET('Sanitation Data'!$G$12,0,10*ROW('Sanitation Data'!G27))),'Data Summary'!DD33="Yes"),OFFSET('Sanitation Data'!$G$12,0,10*ROW('Sanitation Data'!G27)),NA())</f>
        <v>#N/A</v>
      </c>
      <c r="AP33" s="89" t="e">
        <f ca="true">+IF(AND(ISNUMBER(OFFSET('Sanitation Data'!$H$4,0,10*ROW('Sanitation Data'!H27))),'Data Summary'!DE33="Yes"),100-OFFSET('Sanitation Data'!$H$4,0,10*ROW('Sanitation Data'!H27)),NA())</f>
        <v>#N/A</v>
      </c>
      <c r="AQ33" s="89" t="e">
        <f ca="true">+IF(AND(ISNUMBER(OFFSET('Sanitation Data'!$H$6,0,10*ROW('Sanitation Data'!H27))),'Data Summary'!DF33="Yes"),OFFSET('Sanitation Data'!$H$6,0,10*ROW('Sanitation Data'!H27)),NA())</f>
        <v>#N/A</v>
      </c>
      <c r="AR33" s="89" t="e">
        <f ca="true">+IF(AND(ISNUMBER(OFFSET('Sanitation Data'!$H$10,0,10*ROW('Sanitation Data'!H27))),'Data Summary'!DG33="Yes"),OFFSET('Sanitation Data'!$H$10,0,10*ROW('Sanitation Data'!H27)),NA())</f>
        <v>#N/A</v>
      </c>
      <c r="AS33" s="89" t="e">
        <f ca="true">+IF(AND(ISNUMBER(OFFSET('Sanitation Data'!$H$11,0,10*ROW('Sanitation Data'!H27))),'Data Summary'!DH33="Yes"),OFFSET('Sanitation Data'!$H$11,0,10*ROW('Sanitation Data'!H27)),NA())</f>
        <v>#N/A</v>
      </c>
      <c r="AT33" s="89" t="e">
        <f ca="true">+IF(AND(ISNUMBER(OFFSET('Sanitation Data'!$H$12,0,10*ROW('Sanitation Data'!H27))),'Data Summary'!DI33="Yes"),OFFSET('Sanitation Data'!$H$12,0,10*ROW('Sanitation Data'!H27)),NA())</f>
        <v>#N/A</v>
      </c>
      <c r="AU33" s="89" t="e">
        <f ca="true">+IF(AND(ISNUMBER(OFFSET('Sanitation Data'!$I$4,0,10*ROW('Sanitation Data'!I27))),'Data Summary'!DJ33="Yes"),100-OFFSET('Sanitation Data'!$I$4,0,10*ROW('Sanitation Data'!I27)),NA())</f>
        <v>#N/A</v>
      </c>
      <c r="AV33" s="89" t="e">
        <f ca="true">+IF(AND(ISNUMBER(OFFSET('Sanitation Data'!$I$6,0,10*ROW('Sanitation Data'!I27))),'Data Summary'!DK33="Yes"),OFFSET('Sanitation Data'!$I$6,0,10*ROW('Sanitation Data'!I27)),NA())</f>
        <v>#N/A</v>
      </c>
      <c r="AW33" s="89" t="e">
        <f ca="true">+IF(AND(ISNUMBER(OFFSET('Sanitation Data'!$I$10,0,10*ROW('Sanitation Data'!I27))),'Data Summary'!DL33="Yes"),OFFSET('Sanitation Data'!$I$10,0,10*ROW('Sanitation Data'!I27)),NA())</f>
        <v>#N/A</v>
      </c>
      <c r="AX33" s="89" t="e">
        <f ca="true">+IF(AND(ISNUMBER(OFFSET('Sanitation Data'!$I$11,0,10*ROW('Sanitation Data'!I27))),'Data Summary'!DM33="Yes"),OFFSET('Sanitation Data'!$I$11,0,10*ROW('Sanitation Data'!I27)),NA())</f>
        <v>#N/A</v>
      </c>
      <c r="AY33" s="89" t="e">
        <f ca="true">+IF(AND(ISNUMBER(OFFSET('Sanitation Data'!$I$12,0,10*ROW('Sanitation Data'!I27))),'Data Summary'!DN33="Yes"),OFFSET('Sanitation Data'!$I$12,0,10*ROW('Sanitation Data'!I27)),NA())</f>
        <v>#N/A</v>
      </c>
      <c r="AZ33" s="90" t="e">
        <f ca="true">+IF(AND(ISNUMBER(OFFSET('Hygiene Data'!$D$5,0,10*ROW('Hygiene Data'!D27))),'Data Summary'!DO33="Yes"),OFFSET('Hygiene Data'!$D$5,0,10*ROW('Hygiene Data'!D27)),NA())</f>
        <v>#N/A</v>
      </c>
      <c r="BA33" s="90" t="e">
        <f ca="true">+IF(AND(ISNUMBER(OFFSET('Hygiene Data'!$D$7,0,10*ROW('Hygiene Data'!D27))),'Data Summary'!DP33="Yes"),OFFSET('Hygiene Data'!$D$7,0,10*ROW('Hygiene Data'!D27)),NA())</f>
        <v>#N/A</v>
      </c>
      <c r="BB33" s="90" t="e">
        <f ca="true">+IF(AND(ISNUMBER(OFFSET('Hygiene Data'!$D$9,0,10*ROW('Hygiene Data'!D27))),'Data Summary'!DQ33="Yes"),OFFSET('Hygiene Data'!$D$9,0,10*ROW('Hygiene Data'!D27)),NA())</f>
        <v>#N/A</v>
      </c>
      <c r="BC33" s="90" t="e">
        <f ca="true">+IF(AND(ISNUMBER(OFFSET('Hygiene Data'!$E$5,0,10*ROW('Hygiene Data'!E27))),'Data Summary'!DR33="Yes"),OFFSET('Hygiene Data'!$E$5,0,10*ROW('Hygiene Data'!E27)),NA())</f>
        <v>#N/A</v>
      </c>
      <c r="BD33" s="90" t="e">
        <f ca="true">+IF(AND(ISNUMBER(OFFSET('Hygiene Data'!$E$7,0,10*ROW('Hygiene Data'!E27))),'Data Summary'!DS33="Yes"),OFFSET('Hygiene Data'!$E$7,0,10*ROW('Hygiene Data'!E27)),NA())</f>
        <v>#N/A</v>
      </c>
      <c r="BE33" s="90" t="e">
        <f ca="true">+IF(AND(ISNUMBER(OFFSET('Hygiene Data'!$E$9,0,10*ROW('Hygiene Data'!E27))),'Data Summary'!DT33="Yes"),OFFSET('Hygiene Data'!$E$9,0,10*ROW('Hygiene Data'!E27)),NA())</f>
        <v>#N/A</v>
      </c>
      <c r="BF33" s="90" t="e">
        <f ca="true">+IF(AND(ISNUMBER(OFFSET('Hygiene Data'!$F$5,0,10*ROW('Hygiene Data'!F27))),'Data Summary'!DU33="Yes"),OFFSET('Hygiene Data'!$F$5,0,10*ROW('Hygiene Data'!F27)),NA())</f>
        <v>#N/A</v>
      </c>
      <c r="BG33" s="90" t="e">
        <f ca="true">+IF(AND(ISNUMBER(OFFSET('Hygiene Data'!$F$7,0,10*ROW('Hygiene Data'!F27))),'Data Summary'!DV33="Yes"),OFFSET('Hygiene Data'!$F$7,0,10*ROW('Hygiene Data'!F27)),NA())</f>
        <v>#N/A</v>
      </c>
      <c r="BH33" s="90" t="e">
        <f ca="true">+IF(AND(ISNUMBER(OFFSET('Hygiene Data'!$F$9,0,10*ROW('Hygiene Data'!F27))),'Data Summary'!DW33="Yes"),OFFSET('Hygiene Data'!$F$9,0,10*ROW('Hygiene Data'!F27)),NA())</f>
        <v>#N/A</v>
      </c>
      <c r="BI33" s="90" t="e">
        <f ca="true">+IF(AND(ISNUMBER(OFFSET('Hygiene Data'!$G$5,0,10*ROW('Hygiene Data'!G27))),'Data Summary'!DX33="Yes"),OFFSET('Hygiene Data'!$G$5,0,10*ROW('Hygiene Data'!G27)),NA())</f>
        <v>#N/A</v>
      </c>
      <c r="BJ33" s="90" t="e">
        <f ca="true">+IF(AND(ISNUMBER(OFFSET('Hygiene Data'!$G$7,0,10*ROW('Hygiene Data'!G27))),'Data Summary'!DY33="Yes"),OFFSET('Hygiene Data'!$G$7,0,10*ROW('Hygiene Data'!G27)),NA())</f>
        <v>#N/A</v>
      </c>
      <c r="BK33" s="90" t="e">
        <f ca="true">+IF(AND(ISNUMBER(OFFSET('Hygiene Data'!$G$9,0,10*ROW('Hygiene Data'!G27))),'Data Summary'!DZ33="Yes"),OFFSET('Hygiene Data'!$G$9,0,10*ROW('Hygiene Data'!G27)),NA())</f>
        <v>#N/A</v>
      </c>
      <c r="BL33" s="90" t="e">
        <f ca="true">+IF(AND(ISNUMBER(OFFSET('Hygiene Data'!$H$5,0,10*ROW('Hygiene Data'!H27))),'Data Summary'!EA33="Yes"),OFFSET('Hygiene Data'!$H$5,0,10*ROW('Hygiene Data'!H27)),NA())</f>
        <v>#N/A</v>
      </c>
      <c r="BM33" s="90" t="e">
        <f ca="true">+IF(AND(ISNUMBER(OFFSET('Hygiene Data'!$H$7,0,10*ROW('Hygiene Data'!H27))),'Data Summary'!EB33="Yes"),OFFSET('Hygiene Data'!$H$7,0,10*ROW('Hygiene Data'!H27)),NA())</f>
        <v>#N/A</v>
      </c>
      <c r="BN33" s="90" t="e">
        <f ca="true">+IF(AND(ISNUMBER(OFFSET('Hygiene Data'!$H$9,0,10*ROW('Hygiene Data'!H27))),'Data Summary'!EC33="Yes"),OFFSET('Hygiene Data'!$H$9,0,10*ROW('Hygiene Data'!H27)),NA())</f>
        <v>#N/A</v>
      </c>
      <c r="BO33" s="90" t="e">
        <f ca="true">+IF(AND(ISNUMBER(OFFSET('Hygiene Data'!$I$5,0,10*ROW('Hygiene Data'!I27))),'Data Summary'!ED33="Yes"),OFFSET('Hygiene Data'!$I$5,0,10*ROW('Hygiene Data'!I27)),NA())</f>
        <v>#N/A</v>
      </c>
      <c r="BP33" s="90" t="e">
        <f ca="true">+IF(AND(ISNUMBER(OFFSET('Hygiene Data'!$I$7,0,10*ROW('Hygiene Data'!I27))),'Data Summary'!EE33="Yes"),OFFSET('Hygiene Data'!$I$7,0,10*ROW('Hygiene Data'!I27)),NA())</f>
        <v>#N/A</v>
      </c>
      <c r="BQ33" s="90" t="e">
        <f ca="true">+IF(AND(ISNUMBER(OFFSET('Hygiene Data'!$I$9,0,10*ROW('Hygiene Data'!I27))),'Data Summary'!EF33="Yes"),OFFSET('Hygiene Data'!$I$9,0,10*ROW('Hygiene Data'!I27)),NA())</f>
        <v>#N/A</v>
      </c>
    </row>
    <row xmlns:x14ac="http://schemas.microsoft.com/office/spreadsheetml/2009/9/ac" r="34" x14ac:dyDescent="0.2">
      <c r="A34" s="337" t="e">
        <f ca="true">+RIGHT('Data Summary'!A34,LEN('Data Summary'!A34)-9)</f>
        <v>#VALUE!</v>
      </c>
      <c r="B34" s="32" t="str">
        <f ca="true">+IF(ISTEXT('Data Summary'!B34),'Data Summary'!B34,"")</f>
        <v/>
      </c>
      <c r="C34" s="336" t="e">
        <f ca="true">+VALUE('Data Summary'!C34)</f>
        <v>#VALUE!</v>
      </c>
      <c r="D34" s="88" t="e">
        <f ca="true">+IF(AND(ISNUMBER(OFFSET('Water Data'!$D$4,0,10*ROW('Water Data'!D28))),'Data Summary'!BS34="Yes"),100-OFFSET('Water Data'!$D$4,0,10*ROW('Water Data'!D28)),NA())</f>
        <v>#N/A</v>
      </c>
      <c r="E34" s="88" t="e">
        <f ca="true">+IF(AND(ISNUMBER(OFFSET('Water Data'!$D$6,0,10*ROW('Water Data'!D28))),'Data Summary'!BT34="Yes"),OFFSET('Water Data'!$D$6,0,10*ROW('Water Data'!D28)),NA())</f>
        <v>#N/A</v>
      </c>
      <c r="F34" s="88" t="e">
        <f ca="true">+IF(AND(ISNUMBER(OFFSET('Water Data'!$D$9,0,10*ROW('Water Data'!D28))),'Data Summary'!BU34="Yes"),OFFSET('Water Data'!$D$9,0,10*ROW('Water Data'!D28)),NA())</f>
        <v>#N/A</v>
      </c>
      <c r="G34" s="88" t="e">
        <f ca="true">+IF(AND(ISNUMBER(OFFSET('Water Data'!$E$4,0,10*ROW('Water Data'!E28))),'Data Summary'!BV34="Yes"),100-OFFSET('Water Data'!$E$4,0,10*ROW('Water Data'!E28)),NA())</f>
        <v>#N/A</v>
      </c>
      <c r="H34" s="88" t="e">
        <f ca="true">+IF(AND(ISNUMBER(OFFSET('Water Data'!$E$6,0,10*ROW('Water Data'!E28))),'Data Summary'!BW34="Yes"),OFFSET('Water Data'!$E$6,0,10*ROW('Water Data'!E28)),NA())</f>
        <v>#N/A</v>
      </c>
      <c r="I34" s="88" t="e">
        <f ca="true">+IF(AND(ISNUMBER(OFFSET('Water Data'!$E$9,0,10*ROW('Water Data'!E28))),'Data Summary'!BX34="Yes"),OFFSET('Water Data'!$E$9,0,10*ROW('Water Data'!E28)),NA())</f>
        <v>#N/A</v>
      </c>
      <c r="J34" s="88" t="e">
        <f ca="true">+IF(AND(ISNUMBER(OFFSET('Water Data'!$F$4,0,10*ROW('Water Data'!F28))),'Data Summary'!BY34="Yes"),100-OFFSET('Water Data'!$F$4,0,10*ROW('Water Data'!F28)),NA())</f>
        <v>#N/A</v>
      </c>
      <c r="K34" s="88" t="e">
        <f ca="true">+IF(AND(ISNUMBER(OFFSET('Water Data'!$F$6,0,10*ROW('Water Data'!F28))),'Data Summary'!BZ34="Yes"),OFFSET('Water Data'!$F$6,0,10*ROW('Water Data'!F28)),NA())</f>
        <v>#N/A</v>
      </c>
      <c r="L34" s="88" t="e">
        <f ca="true">+IF(AND(ISNUMBER(OFFSET('Water Data'!$F$9,0,10*ROW('Water Data'!F28))),'Data Summary'!CA34="Yes"),OFFSET('Water Data'!$F$9,0,10*ROW('Water Data'!F28)),NA())</f>
        <v>#N/A</v>
      </c>
      <c r="M34" s="88" t="e">
        <f ca="true">+IF(AND(ISNUMBER(OFFSET('Water Data'!$G$4,0,10*ROW('Water Data'!G28))),'Data Summary'!CB34="Yes"),100-OFFSET('Water Data'!$G$4,0,10*ROW('Water Data'!G28)),NA())</f>
        <v>#N/A</v>
      </c>
      <c r="N34" s="88" t="e">
        <f ca="true">+IF(AND(ISNUMBER(OFFSET('Water Data'!$G$6,0,10*ROW('Water Data'!G28))),'Data Summary'!CC34="Yes"),OFFSET('Water Data'!$G$6,0,10*ROW('Water Data'!G28)),NA())</f>
        <v>#N/A</v>
      </c>
      <c r="O34" s="88" t="e">
        <f ca="true">+IF(AND(ISNUMBER(OFFSET('Water Data'!$G$9,0,10*ROW('Water Data'!G28))),'Data Summary'!CD34="Yes"),OFFSET('Water Data'!$G$9,0,10*ROW('Water Data'!G28)),NA())</f>
        <v>#N/A</v>
      </c>
      <c r="P34" s="88" t="e">
        <f ca="true">+IF(AND(ISNUMBER(OFFSET('Water Data'!$H$4,0,10*ROW('Water Data'!H28))),'Data Summary'!CE34="Yes"),100-OFFSET('Water Data'!$H$4,0,10*ROW('Water Data'!H28)),NA())</f>
        <v>#N/A</v>
      </c>
      <c r="Q34" s="88" t="e">
        <f ca="true">+IF(AND(ISNUMBER(OFFSET('Water Data'!$H$6,0,10*ROW('Water Data'!H28))),'Data Summary'!CF34="Yes"),OFFSET('Water Data'!$H$6,0,10*ROW('Water Data'!H28)),NA())</f>
        <v>#N/A</v>
      </c>
      <c r="R34" s="88" t="e">
        <f ca="true">+IF(AND(ISNUMBER(OFFSET('Water Data'!$H$9,0,10*ROW('Water Data'!H28))),'Data Summary'!CG34="Yes"),OFFSET('Water Data'!$H$9,0,10*ROW('Water Data'!H28)),NA())</f>
        <v>#N/A</v>
      </c>
      <c r="S34" s="88" t="e">
        <f ca="true">+IF(AND(ISNUMBER(OFFSET('Water Data'!$I$4,0,10*ROW('Water Data'!I28))),'Data Summary'!CH34="Yes"),100-OFFSET('Water Data'!$I$4,0,10*ROW('Water Data'!I28)),NA())</f>
        <v>#N/A</v>
      </c>
      <c r="T34" s="88" t="e">
        <f ca="true">+IF(AND(ISNUMBER(OFFSET('Water Data'!$I$6,0,10*ROW('Water Data'!I28))),'Data Summary'!CI34="Yes"),OFFSET('Water Data'!$I$6,0,10*ROW('Water Data'!I28)),NA())</f>
        <v>#N/A</v>
      </c>
      <c r="U34" s="88" t="e">
        <f ca="true">+IF(AND(ISNUMBER(OFFSET('Water Data'!$I$9,0,10*ROW('Water Data'!I28))),'Data Summary'!CJ34="Yes"),OFFSET('Water Data'!$I$9,0,10*ROW('Water Data'!I28)),NA())</f>
        <v>#N/A</v>
      </c>
      <c r="V34" s="89" t="e">
        <f ca="true">+IF(AND(ISNUMBER(OFFSET('Sanitation Data'!$D$4,0,10*ROW('Sanitation Data'!D28))),'Data Summary'!CK34="Yes"),100-OFFSET('Sanitation Data'!$D$4,0,10*ROW('Sanitation Data'!D28)),NA())</f>
        <v>#N/A</v>
      </c>
      <c r="W34" s="89" t="e">
        <f ca="true">+IF(AND(ISNUMBER(OFFSET('Sanitation Data'!$D$6,0,10*ROW('Sanitation Data'!D28))),'Data Summary'!CL34="Yes"),OFFSET('Sanitation Data'!$D$6,0,10*ROW('Sanitation Data'!D28)),NA())</f>
        <v>#N/A</v>
      </c>
      <c r="X34" s="89" t="e">
        <f ca="true">+IF(AND(ISNUMBER(OFFSET('Sanitation Data'!$D$10,0,10*ROW('Sanitation Data'!D28))),'Data Summary'!CM34="Yes"),OFFSET('Sanitation Data'!$D$10,0,10*ROW('Sanitation Data'!D28)),NA())</f>
        <v>#N/A</v>
      </c>
      <c r="Y34" s="89" t="e">
        <f ca="true">+IF(AND(ISNUMBER(OFFSET('Sanitation Data'!$D$11,0,10*ROW('Sanitation Data'!D28))),'Data Summary'!CN34="Yes"),OFFSET('Sanitation Data'!$D$11,0,10*ROW('Sanitation Data'!D28)),NA())</f>
        <v>#N/A</v>
      </c>
      <c r="Z34" s="89" t="e">
        <f ca="true">+IF(AND(ISNUMBER(OFFSET('Sanitation Data'!$D$12,0,10*ROW('Sanitation Data'!D28))),'Data Summary'!CO34="Yes"),OFFSET('Sanitation Data'!$D$12,0,10*ROW('Sanitation Data'!D28)),NA())</f>
        <v>#N/A</v>
      </c>
      <c r="AA34" s="89" t="e">
        <f ca="true">+IF(AND(ISNUMBER(OFFSET('Sanitation Data'!$E$4,0,10*ROW('Sanitation Data'!E28))),'Data Summary'!CP34="Yes"),100-OFFSET('Sanitation Data'!$E$4,0,10*ROW('Sanitation Data'!E28)),NA())</f>
        <v>#N/A</v>
      </c>
      <c r="AB34" s="89" t="e">
        <f ca="true">+IF(AND(ISNUMBER(OFFSET('Sanitation Data'!$E$6,0,10*ROW('Sanitation Data'!E28))),'Data Summary'!CQ34="Yes"),OFFSET('Sanitation Data'!$E$6,0,10*ROW('Sanitation Data'!E28)),NA())</f>
        <v>#N/A</v>
      </c>
      <c r="AC34" s="89" t="e">
        <f ca="true">+IF(AND(ISNUMBER(OFFSET('Sanitation Data'!$E$10,0,10*ROW('Sanitation Data'!E28))),'Data Summary'!CR34="Yes"),OFFSET('Sanitation Data'!$E$10,0,10*ROW('Sanitation Data'!E28)),NA())</f>
        <v>#N/A</v>
      </c>
      <c r="AD34" s="89" t="e">
        <f ca="true">+IF(AND(ISNUMBER(OFFSET('Sanitation Data'!$E$11,0,10*ROW('Sanitation Data'!E28))),'Data Summary'!CS34="Yes"),OFFSET('Sanitation Data'!$E$11,0,10*ROW('Sanitation Data'!E28)),NA())</f>
        <v>#N/A</v>
      </c>
      <c r="AE34" s="89" t="e">
        <f ca="true">+IF(AND(ISNUMBER(OFFSET('Sanitation Data'!$E$12,0,10*ROW('Sanitation Data'!E28))),'Data Summary'!CT34="Yes"),OFFSET('Sanitation Data'!$E$12,0,10*ROW('Sanitation Data'!E28)),NA())</f>
        <v>#N/A</v>
      </c>
      <c r="AF34" s="89" t="e">
        <f ca="true">+IF(AND(ISNUMBER(OFFSET('Sanitation Data'!$F$4,0,10*ROW('Sanitation Data'!F28))),'Data Summary'!CU34="Yes"),100-OFFSET('Sanitation Data'!$F$4,0,10*ROW('Sanitation Data'!F28)),NA())</f>
        <v>#N/A</v>
      </c>
      <c r="AG34" s="89" t="e">
        <f ca="true">+IF(AND(ISNUMBER(OFFSET('Sanitation Data'!$F$6,0,10*ROW('Sanitation Data'!F28))),'Data Summary'!CV34="Yes"),OFFSET('Sanitation Data'!$F$6,0,10*ROW('Sanitation Data'!F28)),NA())</f>
        <v>#N/A</v>
      </c>
      <c r="AH34" s="89" t="e">
        <f ca="true">+IF(AND(ISNUMBER(OFFSET('Sanitation Data'!$F$10,0,10*ROW('Sanitation Data'!F28))),'Data Summary'!CW34="Yes"),OFFSET('Sanitation Data'!$F$10,0,10*ROW('Sanitation Data'!F28)),NA())</f>
        <v>#N/A</v>
      </c>
      <c r="AI34" s="89" t="e">
        <f ca="true">+IF(AND(ISNUMBER(OFFSET('Sanitation Data'!$F$11,0,10*ROW('Sanitation Data'!F28))),'Data Summary'!CX34="Yes"),OFFSET('Sanitation Data'!$F$11,0,10*ROW('Sanitation Data'!F28)),NA())</f>
        <v>#N/A</v>
      </c>
      <c r="AJ34" s="89" t="e">
        <f ca="true">+IF(AND(ISNUMBER(OFFSET('Sanitation Data'!$F$12,0,10*ROW('Sanitation Data'!F28))),'Data Summary'!CY34="Yes"),OFFSET('Sanitation Data'!$F$12,0,10*ROW('Sanitation Data'!F28)),NA())</f>
        <v>#N/A</v>
      </c>
      <c r="AK34" s="89" t="e">
        <f ca="true">+IF(AND(ISNUMBER(OFFSET('Sanitation Data'!$G$4,0,10*ROW('Sanitation Data'!G28))),'Data Summary'!CZ34="Yes"),100-OFFSET('Sanitation Data'!$G$4,0,10*ROW('Sanitation Data'!G28)),NA())</f>
        <v>#N/A</v>
      </c>
      <c r="AL34" s="89" t="e">
        <f ca="true">+IF(AND(ISNUMBER(OFFSET('Sanitation Data'!$G$6,0,10*ROW('Sanitation Data'!G28))),'Data Summary'!DA34="Yes"),OFFSET('Sanitation Data'!$G$6,0,10*ROW('Sanitation Data'!G28)),NA())</f>
        <v>#N/A</v>
      </c>
      <c r="AM34" s="89" t="e">
        <f ca="true">+IF(AND(ISNUMBER(OFFSET('Sanitation Data'!$G$10,0,10*ROW('Sanitation Data'!G28))),'Data Summary'!DB34="Yes"),OFFSET('Sanitation Data'!$G$10,0,10*ROW('Sanitation Data'!G28)),NA())</f>
        <v>#N/A</v>
      </c>
      <c r="AN34" s="89" t="e">
        <f ca="true">+IF(AND(ISNUMBER(OFFSET('Sanitation Data'!$G$11,0,10*ROW('Sanitation Data'!G28))),'Data Summary'!DC34="Yes"),OFFSET('Sanitation Data'!$G$11,0,10*ROW('Sanitation Data'!G28)),NA())</f>
        <v>#N/A</v>
      </c>
      <c r="AO34" s="89" t="e">
        <f ca="true">+IF(AND(ISNUMBER(OFFSET('Sanitation Data'!$G$12,0,10*ROW('Sanitation Data'!G28))),'Data Summary'!DD34="Yes"),OFFSET('Sanitation Data'!$G$12,0,10*ROW('Sanitation Data'!G28)),NA())</f>
        <v>#N/A</v>
      </c>
      <c r="AP34" s="89" t="e">
        <f ca="true">+IF(AND(ISNUMBER(OFFSET('Sanitation Data'!$H$4,0,10*ROW('Sanitation Data'!H28))),'Data Summary'!DE34="Yes"),100-OFFSET('Sanitation Data'!$H$4,0,10*ROW('Sanitation Data'!H28)),NA())</f>
        <v>#N/A</v>
      </c>
      <c r="AQ34" s="89" t="e">
        <f ca="true">+IF(AND(ISNUMBER(OFFSET('Sanitation Data'!$H$6,0,10*ROW('Sanitation Data'!H28))),'Data Summary'!DF34="Yes"),OFFSET('Sanitation Data'!$H$6,0,10*ROW('Sanitation Data'!H28)),NA())</f>
        <v>#N/A</v>
      </c>
      <c r="AR34" s="89" t="e">
        <f ca="true">+IF(AND(ISNUMBER(OFFSET('Sanitation Data'!$H$10,0,10*ROW('Sanitation Data'!H28))),'Data Summary'!DG34="Yes"),OFFSET('Sanitation Data'!$H$10,0,10*ROW('Sanitation Data'!H28)),NA())</f>
        <v>#N/A</v>
      </c>
      <c r="AS34" s="89" t="e">
        <f ca="true">+IF(AND(ISNUMBER(OFFSET('Sanitation Data'!$H$11,0,10*ROW('Sanitation Data'!H28))),'Data Summary'!DH34="Yes"),OFFSET('Sanitation Data'!$H$11,0,10*ROW('Sanitation Data'!H28)),NA())</f>
        <v>#N/A</v>
      </c>
      <c r="AT34" s="89" t="e">
        <f ca="true">+IF(AND(ISNUMBER(OFFSET('Sanitation Data'!$H$12,0,10*ROW('Sanitation Data'!H28))),'Data Summary'!DI34="Yes"),OFFSET('Sanitation Data'!$H$12,0,10*ROW('Sanitation Data'!H28)),NA())</f>
        <v>#N/A</v>
      </c>
      <c r="AU34" s="89" t="e">
        <f ca="true">+IF(AND(ISNUMBER(OFFSET('Sanitation Data'!$I$4,0,10*ROW('Sanitation Data'!I28))),'Data Summary'!DJ34="Yes"),100-OFFSET('Sanitation Data'!$I$4,0,10*ROW('Sanitation Data'!I28)),NA())</f>
        <v>#N/A</v>
      </c>
      <c r="AV34" s="89" t="e">
        <f ca="true">+IF(AND(ISNUMBER(OFFSET('Sanitation Data'!$I$6,0,10*ROW('Sanitation Data'!I28))),'Data Summary'!DK34="Yes"),OFFSET('Sanitation Data'!$I$6,0,10*ROW('Sanitation Data'!I28)),NA())</f>
        <v>#N/A</v>
      </c>
      <c r="AW34" s="89" t="e">
        <f ca="true">+IF(AND(ISNUMBER(OFFSET('Sanitation Data'!$I$10,0,10*ROW('Sanitation Data'!I28))),'Data Summary'!DL34="Yes"),OFFSET('Sanitation Data'!$I$10,0,10*ROW('Sanitation Data'!I28)),NA())</f>
        <v>#N/A</v>
      </c>
      <c r="AX34" s="89" t="e">
        <f ca="true">+IF(AND(ISNUMBER(OFFSET('Sanitation Data'!$I$11,0,10*ROW('Sanitation Data'!I28))),'Data Summary'!DM34="Yes"),OFFSET('Sanitation Data'!$I$11,0,10*ROW('Sanitation Data'!I28)),NA())</f>
        <v>#N/A</v>
      </c>
      <c r="AY34" s="89" t="e">
        <f ca="true">+IF(AND(ISNUMBER(OFFSET('Sanitation Data'!$I$12,0,10*ROW('Sanitation Data'!I28))),'Data Summary'!DN34="Yes"),OFFSET('Sanitation Data'!$I$12,0,10*ROW('Sanitation Data'!I28)),NA())</f>
        <v>#N/A</v>
      </c>
      <c r="AZ34" s="90" t="e">
        <f ca="true">+IF(AND(ISNUMBER(OFFSET('Hygiene Data'!$D$5,0,10*ROW('Hygiene Data'!D28))),'Data Summary'!DO34="Yes"),OFFSET('Hygiene Data'!$D$5,0,10*ROW('Hygiene Data'!D28)),NA())</f>
        <v>#N/A</v>
      </c>
      <c r="BA34" s="90" t="e">
        <f ca="true">+IF(AND(ISNUMBER(OFFSET('Hygiene Data'!$D$7,0,10*ROW('Hygiene Data'!D28))),'Data Summary'!DP34="Yes"),OFFSET('Hygiene Data'!$D$7,0,10*ROW('Hygiene Data'!D28)),NA())</f>
        <v>#N/A</v>
      </c>
      <c r="BB34" s="90" t="e">
        <f ca="true">+IF(AND(ISNUMBER(OFFSET('Hygiene Data'!$D$9,0,10*ROW('Hygiene Data'!D28))),'Data Summary'!DQ34="Yes"),OFFSET('Hygiene Data'!$D$9,0,10*ROW('Hygiene Data'!D28)),NA())</f>
        <v>#N/A</v>
      </c>
      <c r="BC34" s="90" t="e">
        <f ca="true">+IF(AND(ISNUMBER(OFFSET('Hygiene Data'!$E$5,0,10*ROW('Hygiene Data'!E28))),'Data Summary'!DR34="Yes"),OFFSET('Hygiene Data'!$E$5,0,10*ROW('Hygiene Data'!E28)),NA())</f>
        <v>#N/A</v>
      </c>
      <c r="BD34" s="90" t="e">
        <f ca="true">+IF(AND(ISNUMBER(OFFSET('Hygiene Data'!$E$7,0,10*ROW('Hygiene Data'!E28))),'Data Summary'!DS34="Yes"),OFFSET('Hygiene Data'!$E$7,0,10*ROW('Hygiene Data'!E28)),NA())</f>
        <v>#N/A</v>
      </c>
      <c r="BE34" s="90" t="e">
        <f ca="true">+IF(AND(ISNUMBER(OFFSET('Hygiene Data'!$E$9,0,10*ROW('Hygiene Data'!E28))),'Data Summary'!DT34="Yes"),OFFSET('Hygiene Data'!$E$9,0,10*ROW('Hygiene Data'!E28)),NA())</f>
        <v>#N/A</v>
      </c>
      <c r="BF34" s="90" t="e">
        <f ca="true">+IF(AND(ISNUMBER(OFFSET('Hygiene Data'!$F$5,0,10*ROW('Hygiene Data'!F28))),'Data Summary'!DU34="Yes"),OFFSET('Hygiene Data'!$F$5,0,10*ROW('Hygiene Data'!F28)),NA())</f>
        <v>#N/A</v>
      </c>
      <c r="BG34" s="90" t="e">
        <f ca="true">+IF(AND(ISNUMBER(OFFSET('Hygiene Data'!$F$7,0,10*ROW('Hygiene Data'!F28))),'Data Summary'!DV34="Yes"),OFFSET('Hygiene Data'!$F$7,0,10*ROW('Hygiene Data'!F28)),NA())</f>
        <v>#N/A</v>
      </c>
      <c r="BH34" s="90" t="e">
        <f ca="true">+IF(AND(ISNUMBER(OFFSET('Hygiene Data'!$F$9,0,10*ROW('Hygiene Data'!F28))),'Data Summary'!DW34="Yes"),OFFSET('Hygiene Data'!$F$9,0,10*ROW('Hygiene Data'!F28)),NA())</f>
        <v>#N/A</v>
      </c>
      <c r="BI34" s="90" t="e">
        <f ca="true">+IF(AND(ISNUMBER(OFFSET('Hygiene Data'!$G$5,0,10*ROW('Hygiene Data'!G28))),'Data Summary'!DX34="Yes"),OFFSET('Hygiene Data'!$G$5,0,10*ROW('Hygiene Data'!G28)),NA())</f>
        <v>#N/A</v>
      </c>
      <c r="BJ34" s="90" t="e">
        <f ca="true">+IF(AND(ISNUMBER(OFFSET('Hygiene Data'!$G$7,0,10*ROW('Hygiene Data'!G28))),'Data Summary'!DY34="Yes"),OFFSET('Hygiene Data'!$G$7,0,10*ROW('Hygiene Data'!G28)),NA())</f>
        <v>#N/A</v>
      </c>
      <c r="BK34" s="90" t="e">
        <f ca="true">+IF(AND(ISNUMBER(OFFSET('Hygiene Data'!$G$9,0,10*ROW('Hygiene Data'!G28))),'Data Summary'!DZ34="Yes"),OFFSET('Hygiene Data'!$G$9,0,10*ROW('Hygiene Data'!G28)),NA())</f>
        <v>#N/A</v>
      </c>
      <c r="BL34" s="90" t="e">
        <f ca="true">+IF(AND(ISNUMBER(OFFSET('Hygiene Data'!$H$5,0,10*ROW('Hygiene Data'!H28))),'Data Summary'!EA34="Yes"),OFFSET('Hygiene Data'!$H$5,0,10*ROW('Hygiene Data'!H28)),NA())</f>
        <v>#N/A</v>
      </c>
      <c r="BM34" s="90" t="e">
        <f ca="true">+IF(AND(ISNUMBER(OFFSET('Hygiene Data'!$H$7,0,10*ROW('Hygiene Data'!H28))),'Data Summary'!EB34="Yes"),OFFSET('Hygiene Data'!$H$7,0,10*ROW('Hygiene Data'!H28)),NA())</f>
        <v>#N/A</v>
      </c>
      <c r="BN34" s="90" t="e">
        <f ca="true">+IF(AND(ISNUMBER(OFFSET('Hygiene Data'!$H$9,0,10*ROW('Hygiene Data'!H28))),'Data Summary'!EC34="Yes"),OFFSET('Hygiene Data'!$H$9,0,10*ROW('Hygiene Data'!H28)),NA())</f>
        <v>#N/A</v>
      </c>
      <c r="BO34" s="90" t="e">
        <f ca="true">+IF(AND(ISNUMBER(OFFSET('Hygiene Data'!$I$5,0,10*ROW('Hygiene Data'!I28))),'Data Summary'!ED34="Yes"),OFFSET('Hygiene Data'!$I$5,0,10*ROW('Hygiene Data'!I28)),NA())</f>
        <v>#N/A</v>
      </c>
      <c r="BP34" s="90" t="e">
        <f ca="true">+IF(AND(ISNUMBER(OFFSET('Hygiene Data'!$I$7,0,10*ROW('Hygiene Data'!I28))),'Data Summary'!EE34="Yes"),OFFSET('Hygiene Data'!$I$7,0,10*ROW('Hygiene Data'!I28)),NA())</f>
        <v>#N/A</v>
      </c>
      <c r="BQ34" s="90" t="e">
        <f ca="true">+IF(AND(ISNUMBER(OFFSET('Hygiene Data'!$I$9,0,10*ROW('Hygiene Data'!I28))),'Data Summary'!EF34="Yes"),OFFSET('Hygiene Data'!$I$9,0,10*ROW('Hygiene Data'!I28)),NA())</f>
        <v>#N/A</v>
      </c>
    </row>
    <row xmlns:x14ac="http://schemas.microsoft.com/office/spreadsheetml/2009/9/ac" r="35" x14ac:dyDescent="0.2">
      <c r="A35" s="337" t="e">
        <f ca="true">+RIGHT('Data Summary'!A35,LEN('Data Summary'!A35)-9)</f>
        <v>#VALUE!</v>
      </c>
      <c r="B35" s="32" t="str">
        <f ca="true">+IF(ISTEXT('Data Summary'!B35),'Data Summary'!B35,"")</f>
        <v/>
      </c>
      <c r="C35" s="336" t="e">
        <f ca="true">+VALUE('Data Summary'!C35)</f>
        <v>#VALUE!</v>
      </c>
      <c r="D35" s="88" t="e">
        <f ca="true">+IF(AND(ISNUMBER(OFFSET('Water Data'!$D$4,0,10*ROW('Water Data'!D29))),'Data Summary'!BS35="Yes"),100-OFFSET('Water Data'!$D$4,0,10*ROW('Water Data'!D29)),NA())</f>
        <v>#N/A</v>
      </c>
      <c r="E35" s="88" t="e">
        <f ca="true">+IF(AND(ISNUMBER(OFFSET('Water Data'!$D$6,0,10*ROW('Water Data'!D29))),'Data Summary'!BT35="Yes"),OFFSET('Water Data'!$D$6,0,10*ROW('Water Data'!D29)),NA())</f>
        <v>#N/A</v>
      </c>
      <c r="F35" s="88" t="e">
        <f ca="true">+IF(AND(ISNUMBER(OFFSET('Water Data'!$D$9,0,10*ROW('Water Data'!D29))),'Data Summary'!BU35="Yes"),OFFSET('Water Data'!$D$9,0,10*ROW('Water Data'!D29)),NA())</f>
        <v>#N/A</v>
      </c>
      <c r="G35" s="88" t="e">
        <f ca="true">+IF(AND(ISNUMBER(OFFSET('Water Data'!$E$4,0,10*ROW('Water Data'!E29))),'Data Summary'!BV35="Yes"),100-OFFSET('Water Data'!$E$4,0,10*ROW('Water Data'!E29)),NA())</f>
        <v>#N/A</v>
      </c>
      <c r="H35" s="88" t="e">
        <f ca="true">+IF(AND(ISNUMBER(OFFSET('Water Data'!$E$6,0,10*ROW('Water Data'!E29))),'Data Summary'!BW35="Yes"),OFFSET('Water Data'!$E$6,0,10*ROW('Water Data'!E29)),NA())</f>
        <v>#N/A</v>
      </c>
      <c r="I35" s="88" t="e">
        <f ca="true">+IF(AND(ISNUMBER(OFFSET('Water Data'!$E$9,0,10*ROW('Water Data'!E29))),'Data Summary'!BX35="Yes"),OFFSET('Water Data'!$E$9,0,10*ROW('Water Data'!E29)),NA())</f>
        <v>#N/A</v>
      </c>
      <c r="J35" s="88" t="e">
        <f ca="true">+IF(AND(ISNUMBER(OFFSET('Water Data'!$F$4,0,10*ROW('Water Data'!F29))),'Data Summary'!BY35="Yes"),100-OFFSET('Water Data'!$F$4,0,10*ROW('Water Data'!F29)),NA())</f>
        <v>#N/A</v>
      </c>
      <c r="K35" s="88" t="e">
        <f ca="true">+IF(AND(ISNUMBER(OFFSET('Water Data'!$F$6,0,10*ROW('Water Data'!F29))),'Data Summary'!BZ35="Yes"),OFFSET('Water Data'!$F$6,0,10*ROW('Water Data'!F29)),NA())</f>
        <v>#N/A</v>
      </c>
      <c r="L35" s="88" t="e">
        <f ca="true">+IF(AND(ISNUMBER(OFFSET('Water Data'!$F$9,0,10*ROW('Water Data'!F29))),'Data Summary'!CA35="Yes"),OFFSET('Water Data'!$F$9,0,10*ROW('Water Data'!F29)),NA())</f>
        <v>#N/A</v>
      </c>
      <c r="M35" s="88" t="e">
        <f ca="true">+IF(AND(ISNUMBER(OFFSET('Water Data'!$G$4,0,10*ROW('Water Data'!G29))),'Data Summary'!CB35="Yes"),100-OFFSET('Water Data'!$G$4,0,10*ROW('Water Data'!G29)),NA())</f>
        <v>#N/A</v>
      </c>
      <c r="N35" s="88" t="e">
        <f ca="true">+IF(AND(ISNUMBER(OFFSET('Water Data'!$G$6,0,10*ROW('Water Data'!G29))),'Data Summary'!CC35="Yes"),OFFSET('Water Data'!$G$6,0,10*ROW('Water Data'!G29)),NA())</f>
        <v>#N/A</v>
      </c>
      <c r="O35" s="88" t="e">
        <f ca="true">+IF(AND(ISNUMBER(OFFSET('Water Data'!$G$9,0,10*ROW('Water Data'!G29))),'Data Summary'!CD35="Yes"),OFFSET('Water Data'!$G$9,0,10*ROW('Water Data'!G29)),NA())</f>
        <v>#N/A</v>
      </c>
      <c r="P35" s="88" t="e">
        <f ca="true">+IF(AND(ISNUMBER(OFFSET('Water Data'!$H$4,0,10*ROW('Water Data'!H29))),'Data Summary'!CE35="Yes"),100-OFFSET('Water Data'!$H$4,0,10*ROW('Water Data'!H29)),NA())</f>
        <v>#N/A</v>
      </c>
      <c r="Q35" s="88" t="e">
        <f ca="true">+IF(AND(ISNUMBER(OFFSET('Water Data'!$H$6,0,10*ROW('Water Data'!H29))),'Data Summary'!CF35="Yes"),OFFSET('Water Data'!$H$6,0,10*ROW('Water Data'!H29)),NA())</f>
        <v>#N/A</v>
      </c>
      <c r="R35" s="88" t="e">
        <f ca="true">+IF(AND(ISNUMBER(OFFSET('Water Data'!$H$9,0,10*ROW('Water Data'!H29))),'Data Summary'!CG35="Yes"),OFFSET('Water Data'!$H$9,0,10*ROW('Water Data'!H29)),NA())</f>
        <v>#N/A</v>
      </c>
      <c r="S35" s="88" t="e">
        <f ca="true">+IF(AND(ISNUMBER(OFFSET('Water Data'!$I$4,0,10*ROW('Water Data'!I29))),'Data Summary'!CH35="Yes"),100-OFFSET('Water Data'!$I$4,0,10*ROW('Water Data'!I29)),NA())</f>
        <v>#N/A</v>
      </c>
      <c r="T35" s="88" t="e">
        <f ca="true">+IF(AND(ISNUMBER(OFFSET('Water Data'!$I$6,0,10*ROW('Water Data'!I29))),'Data Summary'!CI35="Yes"),OFFSET('Water Data'!$I$6,0,10*ROW('Water Data'!I29)),NA())</f>
        <v>#N/A</v>
      </c>
      <c r="U35" s="88" t="e">
        <f ca="true">+IF(AND(ISNUMBER(OFFSET('Water Data'!$I$9,0,10*ROW('Water Data'!I29))),'Data Summary'!CJ35="Yes"),OFFSET('Water Data'!$I$9,0,10*ROW('Water Data'!I29)),NA())</f>
        <v>#N/A</v>
      </c>
      <c r="V35" s="89" t="e">
        <f ca="true">+IF(AND(ISNUMBER(OFFSET('Sanitation Data'!$D$4,0,10*ROW('Sanitation Data'!D29))),'Data Summary'!CK35="Yes"),100-OFFSET('Sanitation Data'!$D$4,0,10*ROW('Sanitation Data'!D29)),NA())</f>
        <v>#N/A</v>
      </c>
      <c r="W35" s="89" t="e">
        <f ca="true">+IF(AND(ISNUMBER(OFFSET('Sanitation Data'!$D$6,0,10*ROW('Sanitation Data'!D29))),'Data Summary'!CL35="Yes"),OFFSET('Sanitation Data'!$D$6,0,10*ROW('Sanitation Data'!D29)),NA())</f>
        <v>#N/A</v>
      </c>
      <c r="X35" s="89" t="e">
        <f ca="true">+IF(AND(ISNUMBER(OFFSET('Sanitation Data'!$D$10,0,10*ROW('Sanitation Data'!D29))),'Data Summary'!CM35="Yes"),OFFSET('Sanitation Data'!$D$10,0,10*ROW('Sanitation Data'!D29)),NA())</f>
        <v>#N/A</v>
      </c>
      <c r="Y35" s="89" t="e">
        <f ca="true">+IF(AND(ISNUMBER(OFFSET('Sanitation Data'!$D$11,0,10*ROW('Sanitation Data'!D29))),'Data Summary'!CN35="Yes"),OFFSET('Sanitation Data'!$D$11,0,10*ROW('Sanitation Data'!D29)),NA())</f>
        <v>#N/A</v>
      </c>
      <c r="Z35" s="89" t="e">
        <f ca="true">+IF(AND(ISNUMBER(OFFSET('Sanitation Data'!$D$12,0,10*ROW('Sanitation Data'!D29))),'Data Summary'!CO35="Yes"),OFFSET('Sanitation Data'!$D$12,0,10*ROW('Sanitation Data'!D29)),NA())</f>
        <v>#N/A</v>
      </c>
      <c r="AA35" s="89" t="e">
        <f ca="true">+IF(AND(ISNUMBER(OFFSET('Sanitation Data'!$E$4,0,10*ROW('Sanitation Data'!E29))),'Data Summary'!CP35="Yes"),100-OFFSET('Sanitation Data'!$E$4,0,10*ROW('Sanitation Data'!E29)),NA())</f>
        <v>#N/A</v>
      </c>
      <c r="AB35" s="89" t="e">
        <f ca="true">+IF(AND(ISNUMBER(OFFSET('Sanitation Data'!$E$6,0,10*ROW('Sanitation Data'!E29))),'Data Summary'!CQ35="Yes"),OFFSET('Sanitation Data'!$E$6,0,10*ROW('Sanitation Data'!E29)),NA())</f>
        <v>#N/A</v>
      </c>
      <c r="AC35" s="89" t="e">
        <f ca="true">+IF(AND(ISNUMBER(OFFSET('Sanitation Data'!$E$10,0,10*ROW('Sanitation Data'!E29))),'Data Summary'!CR35="Yes"),OFFSET('Sanitation Data'!$E$10,0,10*ROW('Sanitation Data'!E29)),NA())</f>
        <v>#N/A</v>
      </c>
      <c r="AD35" s="89" t="e">
        <f ca="true">+IF(AND(ISNUMBER(OFFSET('Sanitation Data'!$E$11,0,10*ROW('Sanitation Data'!E29))),'Data Summary'!CS35="Yes"),OFFSET('Sanitation Data'!$E$11,0,10*ROW('Sanitation Data'!E29)),NA())</f>
        <v>#N/A</v>
      </c>
      <c r="AE35" s="89" t="e">
        <f ca="true">+IF(AND(ISNUMBER(OFFSET('Sanitation Data'!$E$12,0,10*ROW('Sanitation Data'!E29))),'Data Summary'!CT35="Yes"),OFFSET('Sanitation Data'!$E$12,0,10*ROW('Sanitation Data'!E29)),NA())</f>
        <v>#N/A</v>
      </c>
      <c r="AF35" s="89" t="e">
        <f ca="true">+IF(AND(ISNUMBER(OFFSET('Sanitation Data'!$F$4,0,10*ROW('Sanitation Data'!F29))),'Data Summary'!CU35="Yes"),100-OFFSET('Sanitation Data'!$F$4,0,10*ROW('Sanitation Data'!F29)),NA())</f>
        <v>#N/A</v>
      </c>
      <c r="AG35" s="89" t="e">
        <f ca="true">+IF(AND(ISNUMBER(OFFSET('Sanitation Data'!$F$6,0,10*ROW('Sanitation Data'!F29))),'Data Summary'!CV35="Yes"),OFFSET('Sanitation Data'!$F$6,0,10*ROW('Sanitation Data'!F29)),NA())</f>
        <v>#N/A</v>
      </c>
      <c r="AH35" s="89" t="e">
        <f ca="true">+IF(AND(ISNUMBER(OFFSET('Sanitation Data'!$F$10,0,10*ROW('Sanitation Data'!F29))),'Data Summary'!CW35="Yes"),OFFSET('Sanitation Data'!$F$10,0,10*ROW('Sanitation Data'!F29)),NA())</f>
        <v>#N/A</v>
      </c>
      <c r="AI35" s="89" t="e">
        <f ca="true">+IF(AND(ISNUMBER(OFFSET('Sanitation Data'!$F$11,0,10*ROW('Sanitation Data'!F29))),'Data Summary'!CX35="Yes"),OFFSET('Sanitation Data'!$F$11,0,10*ROW('Sanitation Data'!F29)),NA())</f>
        <v>#N/A</v>
      </c>
      <c r="AJ35" s="89" t="e">
        <f ca="true">+IF(AND(ISNUMBER(OFFSET('Sanitation Data'!$F$12,0,10*ROW('Sanitation Data'!F29))),'Data Summary'!CY35="Yes"),OFFSET('Sanitation Data'!$F$12,0,10*ROW('Sanitation Data'!F29)),NA())</f>
        <v>#N/A</v>
      </c>
      <c r="AK35" s="89" t="e">
        <f ca="true">+IF(AND(ISNUMBER(OFFSET('Sanitation Data'!$G$4,0,10*ROW('Sanitation Data'!G29))),'Data Summary'!CZ35="Yes"),100-OFFSET('Sanitation Data'!$G$4,0,10*ROW('Sanitation Data'!G29)),NA())</f>
        <v>#N/A</v>
      </c>
      <c r="AL35" s="89" t="e">
        <f ca="true">+IF(AND(ISNUMBER(OFFSET('Sanitation Data'!$G$6,0,10*ROW('Sanitation Data'!G29))),'Data Summary'!DA35="Yes"),OFFSET('Sanitation Data'!$G$6,0,10*ROW('Sanitation Data'!G29)),NA())</f>
        <v>#N/A</v>
      </c>
      <c r="AM35" s="89" t="e">
        <f ca="true">+IF(AND(ISNUMBER(OFFSET('Sanitation Data'!$G$10,0,10*ROW('Sanitation Data'!G29))),'Data Summary'!DB35="Yes"),OFFSET('Sanitation Data'!$G$10,0,10*ROW('Sanitation Data'!G29)),NA())</f>
        <v>#N/A</v>
      </c>
      <c r="AN35" s="89" t="e">
        <f ca="true">+IF(AND(ISNUMBER(OFFSET('Sanitation Data'!$G$11,0,10*ROW('Sanitation Data'!G29))),'Data Summary'!DC35="Yes"),OFFSET('Sanitation Data'!$G$11,0,10*ROW('Sanitation Data'!G29)),NA())</f>
        <v>#N/A</v>
      </c>
      <c r="AO35" s="89" t="e">
        <f ca="true">+IF(AND(ISNUMBER(OFFSET('Sanitation Data'!$G$12,0,10*ROW('Sanitation Data'!G29))),'Data Summary'!DD35="Yes"),OFFSET('Sanitation Data'!$G$12,0,10*ROW('Sanitation Data'!G29)),NA())</f>
        <v>#N/A</v>
      </c>
      <c r="AP35" s="89" t="e">
        <f ca="true">+IF(AND(ISNUMBER(OFFSET('Sanitation Data'!$H$4,0,10*ROW('Sanitation Data'!H29))),'Data Summary'!DE35="Yes"),100-OFFSET('Sanitation Data'!$H$4,0,10*ROW('Sanitation Data'!H29)),NA())</f>
        <v>#N/A</v>
      </c>
      <c r="AQ35" s="89" t="e">
        <f ca="true">+IF(AND(ISNUMBER(OFFSET('Sanitation Data'!$H$6,0,10*ROW('Sanitation Data'!H29))),'Data Summary'!DF35="Yes"),OFFSET('Sanitation Data'!$H$6,0,10*ROW('Sanitation Data'!H29)),NA())</f>
        <v>#N/A</v>
      </c>
      <c r="AR35" s="89" t="e">
        <f ca="true">+IF(AND(ISNUMBER(OFFSET('Sanitation Data'!$H$10,0,10*ROW('Sanitation Data'!H29))),'Data Summary'!DG35="Yes"),OFFSET('Sanitation Data'!$H$10,0,10*ROW('Sanitation Data'!H29)),NA())</f>
        <v>#N/A</v>
      </c>
      <c r="AS35" s="89" t="e">
        <f ca="true">+IF(AND(ISNUMBER(OFFSET('Sanitation Data'!$H$11,0,10*ROW('Sanitation Data'!H29))),'Data Summary'!DH35="Yes"),OFFSET('Sanitation Data'!$H$11,0,10*ROW('Sanitation Data'!H29)),NA())</f>
        <v>#N/A</v>
      </c>
      <c r="AT35" s="89" t="e">
        <f ca="true">+IF(AND(ISNUMBER(OFFSET('Sanitation Data'!$H$12,0,10*ROW('Sanitation Data'!H29))),'Data Summary'!DI35="Yes"),OFFSET('Sanitation Data'!$H$12,0,10*ROW('Sanitation Data'!H29)),NA())</f>
        <v>#N/A</v>
      </c>
      <c r="AU35" s="89" t="e">
        <f ca="true">+IF(AND(ISNUMBER(OFFSET('Sanitation Data'!$I$4,0,10*ROW('Sanitation Data'!I29))),'Data Summary'!DJ35="Yes"),100-OFFSET('Sanitation Data'!$I$4,0,10*ROW('Sanitation Data'!I29)),NA())</f>
        <v>#N/A</v>
      </c>
      <c r="AV35" s="89" t="e">
        <f ca="true">+IF(AND(ISNUMBER(OFFSET('Sanitation Data'!$I$6,0,10*ROW('Sanitation Data'!I29))),'Data Summary'!DK35="Yes"),OFFSET('Sanitation Data'!$I$6,0,10*ROW('Sanitation Data'!I29)),NA())</f>
        <v>#N/A</v>
      </c>
      <c r="AW35" s="89" t="e">
        <f ca="true">+IF(AND(ISNUMBER(OFFSET('Sanitation Data'!$I$10,0,10*ROW('Sanitation Data'!I29))),'Data Summary'!DL35="Yes"),OFFSET('Sanitation Data'!$I$10,0,10*ROW('Sanitation Data'!I29)),NA())</f>
        <v>#N/A</v>
      </c>
      <c r="AX35" s="89" t="e">
        <f ca="true">+IF(AND(ISNUMBER(OFFSET('Sanitation Data'!$I$11,0,10*ROW('Sanitation Data'!I29))),'Data Summary'!DM35="Yes"),OFFSET('Sanitation Data'!$I$11,0,10*ROW('Sanitation Data'!I29)),NA())</f>
        <v>#N/A</v>
      </c>
      <c r="AY35" s="89" t="e">
        <f ca="true">+IF(AND(ISNUMBER(OFFSET('Sanitation Data'!$I$12,0,10*ROW('Sanitation Data'!I29))),'Data Summary'!DN35="Yes"),OFFSET('Sanitation Data'!$I$12,0,10*ROW('Sanitation Data'!I29)),NA())</f>
        <v>#N/A</v>
      </c>
      <c r="AZ35" s="90" t="e">
        <f ca="true">+IF(AND(ISNUMBER(OFFSET('Hygiene Data'!$D$5,0,10*ROW('Hygiene Data'!D29))),'Data Summary'!DO35="Yes"),OFFSET('Hygiene Data'!$D$5,0,10*ROW('Hygiene Data'!D29)),NA())</f>
        <v>#N/A</v>
      </c>
      <c r="BA35" s="90" t="e">
        <f ca="true">+IF(AND(ISNUMBER(OFFSET('Hygiene Data'!$D$7,0,10*ROW('Hygiene Data'!D29))),'Data Summary'!DP35="Yes"),OFFSET('Hygiene Data'!$D$7,0,10*ROW('Hygiene Data'!D29)),NA())</f>
        <v>#N/A</v>
      </c>
      <c r="BB35" s="90" t="e">
        <f ca="true">+IF(AND(ISNUMBER(OFFSET('Hygiene Data'!$D$9,0,10*ROW('Hygiene Data'!D29))),'Data Summary'!DQ35="Yes"),OFFSET('Hygiene Data'!$D$9,0,10*ROW('Hygiene Data'!D29)),NA())</f>
        <v>#N/A</v>
      </c>
      <c r="BC35" s="90" t="e">
        <f ca="true">+IF(AND(ISNUMBER(OFFSET('Hygiene Data'!$E$5,0,10*ROW('Hygiene Data'!E29))),'Data Summary'!DR35="Yes"),OFFSET('Hygiene Data'!$E$5,0,10*ROW('Hygiene Data'!E29)),NA())</f>
        <v>#N/A</v>
      </c>
      <c r="BD35" s="90" t="e">
        <f ca="true">+IF(AND(ISNUMBER(OFFSET('Hygiene Data'!$E$7,0,10*ROW('Hygiene Data'!E29))),'Data Summary'!DS35="Yes"),OFFSET('Hygiene Data'!$E$7,0,10*ROW('Hygiene Data'!E29)),NA())</f>
        <v>#N/A</v>
      </c>
      <c r="BE35" s="90" t="e">
        <f ca="true">+IF(AND(ISNUMBER(OFFSET('Hygiene Data'!$E$9,0,10*ROW('Hygiene Data'!E29))),'Data Summary'!DT35="Yes"),OFFSET('Hygiene Data'!$E$9,0,10*ROW('Hygiene Data'!E29)),NA())</f>
        <v>#N/A</v>
      </c>
      <c r="BF35" s="90" t="e">
        <f ca="true">+IF(AND(ISNUMBER(OFFSET('Hygiene Data'!$F$5,0,10*ROW('Hygiene Data'!F29))),'Data Summary'!DU35="Yes"),OFFSET('Hygiene Data'!$F$5,0,10*ROW('Hygiene Data'!F29)),NA())</f>
        <v>#N/A</v>
      </c>
      <c r="BG35" s="90" t="e">
        <f ca="true">+IF(AND(ISNUMBER(OFFSET('Hygiene Data'!$F$7,0,10*ROW('Hygiene Data'!F29))),'Data Summary'!DV35="Yes"),OFFSET('Hygiene Data'!$F$7,0,10*ROW('Hygiene Data'!F29)),NA())</f>
        <v>#N/A</v>
      </c>
      <c r="BH35" s="90" t="e">
        <f ca="true">+IF(AND(ISNUMBER(OFFSET('Hygiene Data'!$F$9,0,10*ROW('Hygiene Data'!F29))),'Data Summary'!DW35="Yes"),OFFSET('Hygiene Data'!$F$9,0,10*ROW('Hygiene Data'!F29)),NA())</f>
        <v>#N/A</v>
      </c>
      <c r="BI35" s="90" t="e">
        <f ca="true">+IF(AND(ISNUMBER(OFFSET('Hygiene Data'!$G$5,0,10*ROW('Hygiene Data'!G29))),'Data Summary'!DX35="Yes"),OFFSET('Hygiene Data'!$G$5,0,10*ROW('Hygiene Data'!G29)),NA())</f>
        <v>#N/A</v>
      </c>
      <c r="BJ35" s="90" t="e">
        <f ca="true">+IF(AND(ISNUMBER(OFFSET('Hygiene Data'!$G$7,0,10*ROW('Hygiene Data'!G29))),'Data Summary'!DY35="Yes"),OFFSET('Hygiene Data'!$G$7,0,10*ROW('Hygiene Data'!G29)),NA())</f>
        <v>#N/A</v>
      </c>
      <c r="BK35" s="90" t="e">
        <f ca="true">+IF(AND(ISNUMBER(OFFSET('Hygiene Data'!$G$9,0,10*ROW('Hygiene Data'!G29))),'Data Summary'!DZ35="Yes"),OFFSET('Hygiene Data'!$G$9,0,10*ROW('Hygiene Data'!G29)),NA())</f>
        <v>#N/A</v>
      </c>
      <c r="BL35" s="90" t="e">
        <f ca="true">+IF(AND(ISNUMBER(OFFSET('Hygiene Data'!$H$5,0,10*ROW('Hygiene Data'!H29))),'Data Summary'!EA35="Yes"),OFFSET('Hygiene Data'!$H$5,0,10*ROW('Hygiene Data'!H29)),NA())</f>
        <v>#N/A</v>
      </c>
      <c r="BM35" s="90" t="e">
        <f ca="true">+IF(AND(ISNUMBER(OFFSET('Hygiene Data'!$H$7,0,10*ROW('Hygiene Data'!H29))),'Data Summary'!EB35="Yes"),OFFSET('Hygiene Data'!$H$7,0,10*ROW('Hygiene Data'!H29)),NA())</f>
        <v>#N/A</v>
      </c>
      <c r="BN35" s="90" t="e">
        <f ca="true">+IF(AND(ISNUMBER(OFFSET('Hygiene Data'!$H$9,0,10*ROW('Hygiene Data'!H29))),'Data Summary'!EC35="Yes"),OFFSET('Hygiene Data'!$H$9,0,10*ROW('Hygiene Data'!H29)),NA())</f>
        <v>#N/A</v>
      </c>
      <c r="BO35" s="90" t="e">
        <f ca="true">+IF(AND(ISNUMBER(OFFSET('Hygiene Data'!$I$5,0,10*ROW('Hygiene Data'!I29))),'Data Summary'!ED35="Yes"),OFFSET('Hygiene Data'!$I$5,0,10*ROW('Hygiene Data'!I29)),NA())</f>
        <v>#N/A</v>
      </c>
      <c r="BP35" s="90" t="e">
        <f ca="true">+IF(AND(ISNUMBER(OFFSET('Hygiene Data'!$I$7,0,10*ROW('Hygiene Data'!I29))),'Data Summary'!EE35="Yes"),OFFSET('Hygiene Data'!$I$7,0,10*ROW('Hygiene Data'!I29)),NA())</f>
        <v>#N/A</v>
      </c>
      <c r="BQ35" s="90" t="e">
        <f ca="true">+IF(AND(ISNUMBER(OFFSET('Hygiene Data'!$I$9,0,10*ROW('Hygiene Data'!I29))),'Data Summary'!EF35="Yes"),OFFSET('Hygiene Data'!$I$9,0,10*ROW('Hygiene Data'!I29)),NA())</f>
        <v>#N/A</v>
      </c>
    </row>
    <row xmlns:x14ac="http://schemas.microsoft.com/office/spreadsheetml/2009/9/ac" r="36" x14ac:dyDescent="0.2">
      <c r="A36" s="337" t="e">
        <f ca="true">+RIGHT('Data Summary'!A36,LEN('Data Summary'!A36)-9)</f>
        <v>#VALUE!</v>
      </c>
      <c r="B36" s="32" t="str">
        <f ca="true">+IF(ISTEXT('Data Summary'!B36),'Data Summary'!B36,"")</f>
        <v/>
      </c>
      <c r="C36" s="336" t="e">
        <f ca="true">+VALUE('Data Summary'!C36)</f>
        <v>#VALUE!</v>
      </c>
      <c r="D36" s="88" t="e">
        <f ca="true">+IF(AND(ISNUMBER(OFFSET('Water Data'!$D$4,0,10*ROW('Water Data'!D30))),'Data Summary'!BS36="Yes"),100-OFFSET('Water Data'!$D$4,0,10*ROW('Water Data'!D30)),NA())</f>
        <v>#N/A</v>
      </c>
      <c r="E36" s="88" t="e">
        <f ca="true">+IF(AND(ISNUMBER(OFFSET('Water Data'!$D$6,0,10*ROW('Water Data'!D30))),'Data Summary'!BT36="Yes"),OFFSET('Water Data'!$D$6,0,10*ROW('Water Data'!D30)),NA())</f>
        <v>#N/A</v>
      </c>
      <c r="F36" s="88" t="e">
        <f ca="true">+IF(AND(ISNUMBER(OFFSET('Water Data'!$D$9,0,10*ROW('Water Data'!D30))),'Data Summary'!BU36="Yes"),OFFSET('Water Data'!$D$9,0,10*ROW('Water Data'!D30)),NA())</f>
        <v>#N/A</v>
      </c>
      <c r="G36" s="88" t="e">
        <f ca="true">+IF(AND(ISNUMBER(OFFSET('Water Data'!$E$4,0,10*ROW('Water Data'!E30))),'Data Summary'!BV36="Yes"),100-OFFSET('Water Data'!$E$4,0,10*ROW('Water Data'!E30)),NA())</f>
        <v>#N/A</v>
      </c>
      <c r="H36" s="88" t="e">
        <f ca="true">+IF(AND(ISNUMBER(OFFSET('Water Data'!$E$6,0,10*ROW('Water Data'!E30))),'Data Summary'!BW36="Yes"),OFFSET('Water Data'!$E$6,0,10*ROW('Water Data'!E30)),NA())</f>
        <v>#N/A</v>
      </c>
      <c r="I36" s="88" t="e">
        <f ca="true">+IF(AND(ISNUMBER(OFFSET('Water Data'!$E$9,0,10*ROW('Water Data'!E30))),'Data Summary'!BX36="Yes"),OFFSET('Water Data'!$E$9,0,10*ROW('Water Data'!E30)),NA())</f>
        <v>#N/A</v>
      </c>
      <c r="J36" s="88" t="e">
        <f ca="true">+IF(AND(ISNUMBER(OFFSET('Water Data'!$F$4,0,10*ROW('Water Data'!F30))),'Data Summary'!BY36="Yes"),100-OFFSET('Water Data'!$F$4,0,10*ROW('Water Data'!F30)),NA())</f>
        <v>#N/A</v>
      </c>
      <c r="K36" s="88" t="e">
        <f ca="true">+IF(AND(ISNUMBER(OFFSET('Water Data'!$F$6,0,10*ROW('Water Data'!F30))),'Data Summary'!BZ36="Yes"),OFFSET('Water Data'!$F$6,0,10*ROW('Water Data'!F30)),NA())</f>
        <v>#N/A</v>
      </c>
      <c r="L36" s="88" t="e">
        <f ca="true">+IF(AND(ISNUMBER(OFFSET('Water Data'!$F$9,0,10*ROW('Water Data'!F30))),'Data Summary'!CA36="Yes"),OFFSET('Water Data'!$F$9,0,10*ROW('Water Data'!F30)),NA())</f>
        <v>#N/A</v>
      </c>
      <c r="M36" s="88" t="e">
        <f ca="true">+IF(AND(ISNUMBER(OFFSET('Water Data'!$G$4,0,10*ROW('Water Data'!G30))),'Data Summary'!CB36="Yes"),100-OFFSET('Water Data'!$G$4,0,10*ROW('Water Data'!G30)),NA())</f>
        <v>#N/A</v>
      </c>
      <c r="N36" s="88" t="e">
        <f ca="true">+IF(AND(ISNUMBER(OFFSET('Water Data'!$G$6,0,10*ROW('Water Data'!G30))),'Data Summary'!CC36="Yes"),OFFSET('Water Data'!$G$6,0,10*ROW('Water Data'!G30)),NA())</f>
        <v>#N/A</v>
      </c>
      <c r="O36" s="88" t="e">
        <f ca="true">+IF(AND(ISNUMBER(OFFSET('Water Data'!$G$9,0,10*ROW('Water Data'!G30))),'Data Summary'!CD36="Yes"),OFFSET('Water Data'!$G$9,0,10*ROW('Water Data'!G30)),NA())</f>
        <v>#N/A</v>
      </c>
      <c r="P36" s="88" t="e">
        <f ca="true">+IF(AND(ISNUMBER(OFFSET('Water Data'!$H$4,0,10*ROW('Water Data'!H30))),'Data Summary'!CE36="Yes"),100-OFFSET('Water Data'!$H$4,0,10*ROW('Water Data'!H30)),NA())</f>
        <v>#N/A</v>
      </c>
      <c r="Q36" s="88" t="e">
        <f ca="true">+IF(AND(ISNUMBER(OFFSET('Water Data'!$H$6,0,10*ROW('Water Data'!H30))),'Data Summary'!CF36="Yes"),OFFSET('Water Data'!$H$6,0,10*ROW('Water Data'!H30)),NA())</f>
        <v>#N/A</v>
      </c>
      <c r="R36" s="88" t="e">
        <f ca="true">+IF(AND(ISNUMBER(OFFSET('Water Data'!$H$9,0,10*ROW('Water Data'!H30))),'Data Summary'!CG36="Yes"),OFFSET('Water Data'!$H$9,0,10*ROW('Water Data'!H30)),NA())</f>
        <v>#N/A</v>
      </c>
      <c r="S36" s="88" t="e">
        <f ca="true">+IF(AND(ISNUMBER(OFFSET('Water Data'!$I$4,0,10*ROW('Water Data'!I30))),'Data Summary'!CH36="Yes"),100-OFFSET('Water Data'!$I$4,0,10*ROW('Water Data'!I30)),NA())</f>
        <v>#N/A</v>
      </c>
      <c r="T36" s="88" t="e">
        <f ca="true">+IF(AND(ISNUMBER(OFFSET('Water Data'!$I$6,0,10*ROW('Water Data'!I30))),'Data Summary'!CI36="Yes"),OFFSET('Water Data'!$I$6,0,10*ROW('Water Data'!I30)),NA())</f>
        <v>#N/A</v>
      </c>
      <c r="U36" s="88" t="e">
        <f ca="true">+IF(AND(ISNUMBER(OFFSET('Water Data'!$I$9,0,10*ROW('Water Data'!I30))),'Data Summary'!CJ36="Yes"),OFFSET('Water Data'!$I$9,0,10*ROW('Water Data'!I30)),NA())</f>
        <v>#N/A</v>
      </c>
      <c r="V36" s="89" t="e">
        <f ca="true">+IF(AND(ISNUMBER(OFFSET('Sanitation Data'!$D$4,0,10*ROW('Sanitation Data'!D30))),'Data Summary'!CK36="Yes"),100-OFFSET('Sanitation Data'!$D$4,0,10*ROW('Sanitation Data'!D30)),NA())</f>
        <v>#N/A</v>
      </c>
      <c r="W36" s="89" t="e">
        <f ca="true">+IF(AND(ISNUMBER(OFFSET('Sanitation Data'!$D$6,0,10*ROW('Sanitation Data'!D30))),'Data Summary'!CL36="Yes"),OFFSET('Sanitation Data'!$D$6,0,10*ROW('Sanitation Data'!D30)),NA())</f>
        <v>#N/A</v>
      </c>
      <c r="X36" s="89" t="e">
        <f ca="true">+IF(AND(ISNUMBER(OFFSET('Sanitation Data'!$D$10,0,10*ROW('Sanitation Data'!D30))),'Data Summary'!CM36="Yes"),OFFSET('Sanitation Data'!$D$10,0,10*ROW('Sanitation Data'!D30)),NA())</f>
        <v>#N/A</v>
      </c>
      <c r="Y36" s="89" t="e">
        <f ca="true">+IF(AND(ISNUMBER(OFFSET('Sanitation Data'!$D$11,0,10*ROW('Sanitation Data'!D30))),'Data Summary'!CN36="Yes"),OFFSET('Sanitation Data'!$D$11,0,10*ROW('Sanitation Data'!D30)),NA())</f>
        <v>#N/A</v>
      </c>
      <c r="Z36" s="89" t="e">
        <f ca="true">+IF(AND(ISNUMBER(OFFSET('Sanitation Data'!$D$12,0,10*ROW('Sanitation Data'!D30))),'Data Summary'!CO36="Yes"),OFFSET('Sanitation Data'!$D$12,0,10*ROW('Sanitation Data'!D30)),NA())</f>
        <v>#N/A</v>
      </c>
      <c r="AA36" s="89" t="e">
        <f ca="true">+IF(AND(ISNUMBER(OFFSET('Sanitation Data'!$E$4,0,10*ROW('Sanitation Data'!E30))),'Data Summary'!CP36="Yes"),100-OFFSET('Sanitation Data'!$E$4,0,10*ROW('Sanitation Data'!E30)),NA())</f>
        <v>#N/A</v>
      </c>
      <c r="AB36" s="89" t="e">
        <f ca="true">+IF(AND(ISNUMBER(OFFSET('Sanitation Data'!$E$6,0,10*ROW('Sanitation Data'!E30))),'Data Summary'!CQ36="Yes"),OFFSET('Sanitation Data'!$E$6,0,10*ROW('Sanitation Data'!E30)),NA())</f>
        <v>#N/A</v>
      </c>
      <c r="AC36" s="89" t="e">
        <f ca="true">+IF(AND(ISNUMBER(OFFSET('Sanitation Data'!$E$10,0,10*ROW('Sanitation Data'!E30))),'Data Summary'!CR36="Yes"),OFFSET('Sanitation Data'!$E$10,0,10*ROW('Sanitation Data'!E30)),NA())</f>
        <v>#N/A</v>
      </c>
      <c r="AD36" s="89" t="e">
        <f ca="true">+IF(AND(ISNUMBER(OFFSET('Sanitation Data'!$E$11,0,10*ROW('Sanitation Data'!E30))),'Data Summary'!CS36="Yes"),OFFSET('Sanitation Data'!$E$11,0,10*ROW('Sanitation Data'!E30)),NA())</f>
        <v>#N/A</v>
      </c>
      <c r="AE36" s="89" t="e">
        <f ca="true">+IF(AND(ISNUMBER(OFFSET('Sanitation Data'!$E$12,0,10*ROW('Sanitation Data'!E30))),'Data Summary'!CT36="Yes"),OFFSET('Sanitation Data'!$E$12,0,10*ROW('Sanitation Data'!E30)),NA())</f>
        <v>#N/A</v>
      </c>
      <c r="AF36" s="89" t="e">
        <f ca="true">+IF(AND(ISNUMBER(OFFSET('Sanitation Data'!$F$4,0,10*ROW('Sanitation Data'!F30))),'Data Summary'!CU36="Yes"),100-OFFSET('Sanitation Data'!$F$4,0,10*ROW('Sanitation Data'!F30)),NA())</f>
        <v>#N/A</v>
      </c>
      <c r="AG36" s="89" t="e">
        <f ca="true">+IF(AND(ISNUMBER(OFFSET('Sanitation Data'!$F$6,0,10*ROW('Sanitation Data'!F30))),'Data Summary'!CV36="Yes"),OFFSET('Sanitation Data'!$F$6,0,10*ROW('Sanitation Data'!F30)),NA())</f>
        <v>#N/A</v>
      </c>
      <c r="AH36" s="89" t="e">
        <f ca="true">+IF(AND(ISNUMBER(OFFSET('Sanitation Data'!$F$10,0,10*ROW('Sanitation Data'!F30))),'Data Summary'!CW36="Yes"),OFFSET('Sanitation Data'!$F$10,0,10*ROW('Sanitation Data'!F30)),NA())</f>
        <v>#N/A</v>
      </c>
      <c r="AI36" s="89" t="e">
        <f ca="true">+IF(AND(ISNUMBER(OFFSET('Sanitation Data'!$F$11,0,10*ROW('Sanitation Data'!F30))),'Data Summary'!CX36="Yes"),OFFSET('Sanitation Data'!$F$11,0,10*ROW('Sanitation Data'!F30)),NA())</f>
        <v>#N/A</v>
      </c>
      <c r="AJ36" s="89" t="e">
        <f ca="true">+IF(AND(ISNUMBER(OFFSET('Sanitation Data'!$F$12,0,10*ROW('Sanitation Data'!F30))),'Data Summary'!CY36="Yes"),OFFSET('Sanitation Data'!$F$12,0,10*ROW('Sanitation Data'!F30)),NA())</f>
        <v>#N/A</v>
      </c>
      <c r="AK36" s="89" t="e">
        <f ca="true">+IF(AND(ISNUMBER(OFFSET('Sanitation Data'!$G$4,0,10*ROW('Sanitation Data'!G30))),'Data Summary'!CZ36="Yes"),100-OFFSET('Sanitation Data'!$G$4,0,10*ROW('Sanitation Data'!G30)),NA())</f>
        <v>#N/A</v>
      </c>
      <c r="AL36" s="89" t="e">
        <f ca="true">+IF(AND(ISNUMBER(OFFSET('Sanitation Data'!$G$6,0,10*ROW('Sanitation Data'!G30))),'Data Summary'!DA36="Yes"),OFFSET('Sanitation Data'!$G$6,0,10*ROW('Sanitation Data'!G30)),NA())</f>
        <v>#N/A</v>
      </c>
      <c r="AM36" s="89" t="e">
        <f ca="true">+IF(AND(ISNUMBER(OFFSET('Sanitation Data'!$G$10,0,10*ROW('Sanitation Data'!G30))),'Data Summary'!DB36="Yes"),OFFSET('Sanitation Data'!$G$10,0,10*ROW('Sanitation Data'!G30)),NA())</f>
        <v>#N/A</v>
      </c>
      <c r="AN36" s="89" t="e">
        <f ca="true">+IF(AND(ISNUMBER(OFFSET('Sanitation Data'!$G$11,0,10*ROW('Sanitation Data'!G30))),'Data Summary'!DC36="Yes"),OFFSET('Sanitation Data'!$G$11,0,10*ROW('Sanitation Data'!G30)),NA())</f>
        <v>#N/A</v>
      </c>
      <c r="AO36" s="89" t="e">
        <f ca="true">+IF(AND(ISNUMBER(OFFSET('Sanitation Data'!$G$12,0,10*ROW('Sanitation Data'!G30))),'Data Summary'!DD36="Yes"),OFFSET('Sanitation Data'!$G$12,0,10*ROW('Sanitation Data'!G30)),NA())</f>
        <v>#N/A</v>
      </c>
      <c r="AP36" s="89" t="e">
        <f ca="true">+IF(AND(ISNUMBER(OFFSET('Sanitation Data'!$H$4,0,10*ROW('Sanitation Data'!H30))),'Data Summary'!DE36="Yes"),100-OFFSET('Sanitation Data'!$H$4,0,10*ROW('Sanitation Data'!H30)),NA())</f>
        <v>#N/A</v>
      </c>
      <c r="AQ36" s="89" t="e">
        <f ca="true">+IF(AND(ISNUMBER(OFFSET('Sanitation Data'!$H$6,0,10*ROW('Sanitation Data'!H30))),'Data Summary'!DF36="Yes"),OFFSET('Sanitation Data'!$H$6,0,10*ROW('Sanitation Data'!H30)),NA())</f>
        <v>#N/A</v>
      </c>
      <c r="AR36" s="89" t="e">
        <f ca="true">+IF(AND(ISNUMBER(OFFSET('Sanitation Data'!$H$10,0,10*ROW('Sanitation Data'!H30))),'Data Summary'!DG36="Yes"),OFFSET('Sanitation Data'!$H$10,0,10*ROW('Sanitation Data'!H30)),NA())</f>
        <v>#N/A</v>
      </c>
      <c r="AS36" s="89" t="e">
        <f ca="true">+IF(AND(ISNUMBER(OFFSET('Sanitation Data'!$H$11,0,10*ROW('Sanitation Data'!H30))),'Data Summary'!DH36="Yes"),OFFSET('Sanitation Data'!$H$11,0,10*ROW('Sanitation Data'!H30)),NA())</f>
        <v>#N/A</v>
      </c>
      <c r="AT36" s="89" t="e">
        <f ca="true">+IF(AND(ISNUMBER(OFFSET('Sanitation Data'!$H$12,0,10*ROW('Sanitation Data'!H30))),'Data Summary'!DI36="Yes"),OFFSET('Sanitation Data'!$H$12,0,10*ROW('Sanitation Data'!H30)),NA())</f>
        <v>#N/A</v>
      </c>
      <c r="AU36" s="89" t="e">
        <f ca="true">+IF(AND(ISNUMBER(OFFSET('Sanitation Data'!$I$4,0,10*ROW('Sanitation Data'!I30))),'Data Summary'!DJ36="Yes"),100-OFFSET('Sanitation Data'!$I$4,0,10*ROW('Sanitation Data'!I30)),NA())</f>
        <v>#N/A</v>
      </c>
      <c r="AV36" s="89" t="e">
        <f ca="true">+IF(AND(ISNUMBER(OFFSET('Sanitation Data'!$I$6,0,10*ROW('Sanitation Data'!I30))),'Data Summary'!DK36="Yes"),OFFSET('Sanitation Data'!$I$6,0,10*ROW('Sanitation Data'!I30)),NA())</f>
        <v>#N/A</v>
      </c>
      <c r="AW36" s="89" t="e">
        <f ca="true">+IF(AND(ISNUMBER(OFFSET('Sanitation Data'!$I$10,0,10*ROW('Sanitation Data'!I30))),'Data Summary'!DL36="Yes"),OFFSET('Sanitation Data'!$I$10,0,10*ROW('Sanitation Data'!I30)),NA())</f>
        <v>#N/A</v>
      </c>
      <c r="AX36" s="89" t="e">
        <f ca="true">+IF(AND(ISNUMBER(OFFSET('Sanitation Data'!$I$11,0,10*ROW('Sanitation Data'!I30))),'Data Summary'!DM36="Yes"),OFFSET('Sanitation Data'!$I$11,0,10*ROW('Sanitation Data'!I30)),NA())</f>
        <v>#N/A</v>
      </c>
      <c r="AY36" s="89" t="e">
        <f ca="true">+IF(AND(ISNUMBER(OFFSET('Sanitation Data'!$I$12,0,10*ROW('Sanitation Data'!I30))),'Data Summary'!DN36="Yes"),OFFSET('Sanitation Data'!$I$12,0,10*ROW('Sanitation Data'!I30)),NA())</f>
        <v>#N/A</v>
      </c>
      <c r="AZ36" s="90" t="e">
        <f ca="true">+IF(AND(ISNUMBER(OFFSET('Hygiene Data'!$D$5,0,10*ROW('Hygiene Data'!D30))),'Data Summary'!DO36="Yes"),OFFSET('Hygiene Data'!$D$5,0,10*ROW('Hygiene Data'!D30)),NA())</f>
        <v>#N/A</v>
      </c>
      <c r="BA36" s="90" t="e">
        <f ca="true">+IF(AND(ISNUMBER(OFFSET('Hygiene Data'!$D$7,0,10*ROW('Hygiene Data'!D30))),'Data Summary'!DP36="Yes"),OFFSET('Hygiene Data'!$D$7,0,10*ROW('Hygiene Data'!D30)),NA())</f>
        <v>#N/A</v>
      </c>
      <c r="BB36" s="90" t="e">
        <f ca="true">+IF(AND(ISNUMBER(OFFSET('Hygiene Data'!$D$9,0,10*ROW('Hygiene Data'!D30))),'Data Summary'!DQ36="Yes"),OFFSET('Hygiene Data'!$D$9,0,10*ROW('Hygiene Data'!D30)),NA())</f>
        <v>#N/A</v>
      </c>
      <c r="BC36" s="90" t="e">
        <f ca="true">+IF(AND(ISNUMBER(OFFSET('Hygiene Data'!$E$5,0,10*ROW('Hygiene Data'!E30))),'Data Summary'!DR36="Yes"),OFFSET('Hygiene Data'!$E$5,0,10*ROW('Hygiene Data'!E30)),NA())</f>
        <v>#N/A</v>
      </c>
      <c r="BD36" s="90" t="e">
        <f ca="true">+IF(AND(ISNUMBER(OFFSET('Hygiene Data'!$E$7,0,10*ROW('Hygiene Data'!E30))),'Data Summary'!DS36="Yes"),OFFSET('Hygiene Data'!$E$7,0,10*ROW('Hygiene Data'!E30)),NA())</f>
        <v>#N/A</v>
      </c>
      <c r="BE36" s="90" t="e">
        <f ca="true">+IF(AND(ISNUMBER(OFFSET('Hygiene Data'!$E$9,0,10*ROW('Hygiene Data'!E30))),'Data Summary'!DT36="Yes"),OFFSET('Hygiene Data'!$E$9,0,10*ROW('Hygiene Data'!E30)),NA())</f>
        <v>#N/A</v>
      </c>
      <c r="BF36" s="90" t="e">
        <f ca="true">+IF(AND(ISNUMBER(OFFSET('Hygiene Data'!$F$5,0,10*ROW('Hygiene Data'!F30))),'Data Summary'!DU36="Yes"),OFFSET('Hygiene Data'!$F$5,0,10*ROW('Hygiene Data'!F30)),NA())</f>
        <v>#N/A</v>
      </c>
      <c r="BG36" s="90" t="e">
        <f ca="true">+IF(AND(ISNUMBER(OFFSET('Hygiene Data'!$F$7,0,10*ROW('Hygiene Data'!F30))),'Data Summary'!DV36="Yes"),OFFSET('Hygiene Data'!$F$7,0,10*ROW('Hygiene Data'!F30)),NA())</f>
        <v>#N/A</v>
      </c>
      <c r="BH36" s="90" t="e">
        <f ca="true">+IF(AND(ISNUMBER(OFFSET('Hygiene Data'!$F$9,0,10*ROW('Hygiene Data'!F30))),'Data Summary'!DW36="Yes"),OFFSET('Hygiene Data'!$F$9,0,10*ROW('Hygiene Data'!F30)),NA())</f>
        <v>#N/A</v>
      </c>
      <c r="BI36" s="90" t="e">
        <f ca="true">+IF(AND(ISNUMBER(OFFSET('Hygiene Data'!$G$5,0,10*ROW('Hygiene Data'!G30))),'Data Summary'!DX36="Yes"),OFFSET('Hygiene Data'!$G$5,0,10*ROW('Hygiene Data'!G30)),NA())</f>
        <v>#N/A</v>
      </c>
      <c r="BJ36" s="90" t="e">
        <f ca="true">+IF(AND(ISNUMBER(OFFSET('Hygiene Data'!$G$7,0,10*ROW('Hygiene Data'!G30))),'Data Summary'!DY36="Yes"),OFFSET('Hygiene Data'!$G$7,0,10*ROW('Hygiene Data'!G30)),NA())</f>
        <v>#N/A</v>
      </c>
      <c r="BK36" s="90" t="e">
        <f ca="true">+IF(AND(ISNUMBER(OFFSET('Hygiene Data'!$G$9,0,10*ROW('Hygiene Data'!G30))),'Data Summary'!DZ36="Yes"),OFFSET('Hygiene Data'!$G$9,0,10*ROW('Hygiene Data'!G30)),NA())</f>
        <v>#N/A</v>
      </c>
      <c r="BL36" s="90" t="e">
        <f ca="true">+IF(AND(ISNUMBER(OFFSET('Hygiene Data'!$H$5,0,10*ROW('Hygiene Data'!H30))),'Data Summary'!EA36="Yes"),OFFSET('Hygiene Data'!$H$5,0,10*ROW('Hygiene Data'!H30)),NA())</f>
        <v>#N/A</v>
      </c>
      <c r="BM36" s="90" t="e">
        <f ca="true">+IF(AND(ISNUMBER(OFFSET('Hygiene Data'!$H$7,0,10*ROW('Hygiene Data'!H30))),'Data Summary'!EB36="Yes"),OFFSET('Hygiene Data'!$H$7,0,10*ROW('Hygiene Data'!H30)),NA())</f>
        <v>#N/A</v>
      </c>
      <c r="BN36" s="90" t="e">
        <f ca="true">+IF(AND(ISNUMBER(OFFSET('Hygiene Data'!$H$9,0,10*ROW('Hygiene Data'!H30))),'Data Summary'!EC36="Yes"),OFFSET('Hygiene Data'!$H$9,0,10*ROW('Hygiene Data'!H30)),NA())</f>
        <v>#N/A</v>
      </c>
      <c r="BO36" s="90" t="e">
        <f ca="true">+IF(AND(ISNUMBER(OFFSET('Hygiene Data'!$I$5,0,10*ROW('Hygiene Data'!I30))),'Data Summary'!ED36="Yes"),OFFSET('Hygiene Data'!$I$5,0,10*ROW('Hygiene Data'!I30)),NA())</f>
        <v>#N/A</v>
      </c>
      <c r="BP36" s="90" t="e">
        <f ca="true">+IF(AND(ISNUMBER(OFFSET('Hygiene Data'!$I$7,0,10*ROW('Hygiene Data'!I30))),'Data Summary'!EE36="Yes"),OFFSET('Hygiene Data'!$I$7,0,10*ROW('Hygiene Data'!I30)),NA())</f>
        <v>#N/A</v>
      </c>
      <c r="BQ36" s="90" t="e">
        <f ca="true">+IF(AND(ISNUMBER(OFFSET('Hygiene Data'!$I$9,0,10*ROW('Hygiene Data'!I30))),'Data Summary'!EF36="Yes"),OFFSET('Hygiene Data'!$I$9,0,10*ROW('Hygiene Data'!I30)),NA())</f>
        <v>#N/A</v>
      </c>
    </row>
    <row xmlns:x14ac="http://schemas.microsoft.com/office/spreadsheetml/2009/9/ac" r="37" x14ac:dyDescent="0.2">
      <c r="A37" s="337" t="e">
        <f ca="true">+RIGHT('Data Summary'!A37,LEN('Data Summary'!A37)-9)</f>
        <v>#VALUE!</v>
      </c>
      <c r="B37" s="32" t="str">
        <f ca="true">+IF(ISTEXT('Data Summary'!B37),'Data Summary'!B37,"")</f>
        <v/>
      </c>
      <c r="C37" s="336" t="e">
        <f ca="true">+VALUE('Data Summary'!C37)</f>
        <v>#VALUE!</v>
      </c>
      <c r="D37" s="88" t="e">
        <f ca="true">+IF(AND(ISNUMBER(OFFSET('Water Data'!$D$4,0,10*ROW('Water Data'!D31))),'Data Summary'!BS37="Yes"),100-OFFSET('Water Data'!$D$4,0,10*ROW('Water Data'!D31)),NA())</f>
        <v>#N/A</v>
      </c>
      <c r="E37" s="88" t="e">
        <f ca="true">+IF(AND(ISNUMBER(OFFSET('Water Data'!$D$6,0,10*ROW('Water Data'!D31))),'Data Summary'!BT37="Yes"),OFFSET('Water Data'!$D$6,0,10*ROW('Water Data'!D31)),NA())</f>
        <v>#N/A</v>
      </c>
      <c r="F37" s="88" t="e">
        <f ca="true">+IF(AND(ISNUMBER(OFFSET('Water Data'!$D$9,0,10*ROW('Water Data'!D31))),'Data Summary'!BU37="Yes"),OFFSET('Water Data'!$D$9,0,10*ROW('Water Data'!D31)),NA())</f>
        <v>#N/A</v>
      </c>
      <c r="G37" s="88" t="e">
        <f ca="true">+IF(AND(ISNUMBER(OFFSET('Water Data'!$E$4,0,10*ROW('Water Data'!E31))),'Data Summary'!BV37="Yes"),100-OFFSET('Water Data'!$E$4,0,10*ROW('Water Data'!E31)),NA())</f>
        <v>#N/A</v>
      </c>
      <c r="H37" s="88" t="e">
        <f ca="true">+IF(AND(ISNUMBER(OFFSET('Water Data'!$E$6,0,10*ROW('Water Data'!E31))),'Data Summary'!BW37="Yes"),OFFSET('Water Data'!$E$6,0,10*ROW('Water Data'!E31)),NA())</f>
        <v>#N/A</v>
      </c>
      <c r="I37" s="88" t="e">
        <f ca="true">+IF(AND(ISNUMBER(OFFSET('Water Data'!$E$9,0,10*ROW('Water Data'!E31))),'Data Summary'!BX37="Yes"),OFFSET('Water Data'!$E$9,0,10*ROW('Water Data'!E31)),NA())</f>
        <v>#N/A</v>
      </c>
      <c r="J37" s="88" t="e">
        <f ca="true">+IF(AND(ISNUMBER(OFFSET('Water Data'!$F$4,0,10*ROW('Water Data'!F31))),'Data Summary'!BY37="Yes"),100-OFFSET('Water Data'!$F$4,0,10*ROW('Water Data'!F31)),NA())</f>
        <v>#N/A</v>
      </c>
      <c r="K37" s="88" t="e">
        <f ca="true">+IF(AND(ISNUMBER(OFFSET('Water Data'!$F$6,0,10*ROW('Water Data'!F31))),'Data Summary'!BZ37="Yes"),OFFSET('Water Data'!$F$6,0,10*ROW('Water Data'!F31)),NA())</f>
        <v>#N/A</v>
      </c>
      <c r="L37" s="88" t="e">
        <f ca="true">+IF(AND(ISNUMBER(OFFSET('Water Data'!$F$9,0,10*ROW('Water Data'!F31))),'Data Summary'!CA37="Yes"),OFFSET('Water Data'!$F$9,0,10*ROW('Water Data'!F31)),NA())</f>
        <v>#N/A</v>
      </c>
      <c r="M37" s="88" t="e">
        <f ca="true">+IF(AND(ISNUMBER(OFFSET('Water Data'!$G$4,0,10*ROW('Water Data'!G31))),'Data Summary'!CB37="Yes"),100-OFFSET('Water Data'!$G$4,0,10*ROW('Water Data'!G31)),NA())</f>
        <v>#N/A</v>
      </c>
      <c r="N37" s="88" t="e">
        <f ca="true">+IF(AND(ISNUMBER(OFFSET('Water Data'!$G$6,0,10*ROW('Water Data'!G31))),'Data Summary'!CC37="Yes"),OFFSET('Water Data'!$G$6,0,10*ROW('Water Data'!G31)),NA())</f>
        <v>#N/A</v>
      </c>
      <c r="O37" s="88" t="e">
        <f ca="true">+IF(AND(ISNUMBER(OFFSET('Water Data'!$G$9,0,10*ROW('Water Data'!G31))),'Data Summary'!CD37="Yes"),OFFSET('Water Data'!$G$9,0,10*ROW('Water Data'!G31)),NA())</f>
        <v>#N/A</v>
      </c>
      <c r="P37" s="88" t="e">
        <f ca="true">+IF(AND(ISNUMBER(OFFSET('Water Data'!$H$4,0,10*ROW('Water Data'!H31))),'Data Summary'!CE37="Yes"),100-OFFSET('Water Data'!$H$4,0,10*ROW('Water Data'!H31)),NA())</f>
        <v>#N/A</v>
      </c>
      <c r="Q37" s="88" t="e">
        <f ca="true">+IF(AND(ISNUMBER(OFFSET('Water Data'!$H$6,0,10*ROW('Water Data'!H31))),'Data Summary'!CF37="Yes"),OFFSET('Water Data'!$H$6,0,10*ROW('Water Data'!H31)),NA())</f>
        <v>#N/A</v>
      </c>
      <c r="R37" s="88" t="e">
        <f ca="true">+IF(AND(ISNUMBER(OFFSET('Water Data'!$H$9,0,10*ROW('Water Data'!H31))),'Data Summary'!CG37="Yes"),OFFSET('Water Data'!$H$9,0,10*ROW('Water Data'!H31)),NA())</f>
        <v>#N/A</v>
      </c>
      <c r="S37" s="88" t="e">
        <f ca="true">+IF(AND(ISNUMBER(OFFSET('Water Data'!$I$4,0,10*ROW('Water Data'!I31))),'Data Summary'!CH37="Yes"),100-OFFSET('Water Data'!$I$4,0,10*ROW('Water Data'!I31)),NA())</f>
        <v>#N/A</v>
      </c>
      <c r="T37" s="88" t="e">
        <f ca="true">+IF(AND(ISNUMBER(OFFSET('Water Data'!$I$6,0,10*ROW('Water Data'!I31))),'Data Summary'!CI37="Yes"),OFFSET('Water Data'!$I$6,0,10*ROW('Water Data'!I31)),NA())</f>
        <v>#N/A</v>
      </c>
      <c r="U37" s="88" t="e">
        <f ca="true">+IF(AND(ISNUMBER(OFFSET('Water Data'!$I$9,0,10*ROW('Water Data'!I31))),'Data Summary'!CJ37="Yes"),OFFSET('Water Data'!$I$9,0,10*ROW('Water Data'!I31)),NA())</f>
        <v>#N/A</v>
      </c>
      <c r="V37" s="89" t="e">
        <f ca="true">+IF(AND(ISNUMBER(OFFSET('Sanitation Data'!$D$4,0,10*ROW('Sanitation Data'!D31))),'Data Summary'!CK37="Yes"),100-OFFSET('Sanitation Data'!$D$4,0,10*ROW('Sanitation Data'!D31)),NA())</f>
        <v>#N/A</v>
      </c>
      <c r="W37" s="89" t="e">
        <f ca="true">+IF(AND(ISNUMBER(OFFSET('Sanitation Data'!$D$6,0,10*ROW('Sanitation Data'!D31))),'Data Summary'!CL37="Yes"),OFFSET('Sanitation Data'!$D$6,0,10*ROW('Sanitation Data'!D31)),NA())</f>
        <v>#N/A</v>
      </c>
      <c r="X37" s="89" t="e">
        <f ca="true">+IF(AND(ISNUMBER(OFFSET('Sanitation Data'!$D$10,0,10*ROW('Sanitation Data'!D31))),'Data Summary'!CM37="Yes"),OFFSET('Sanitation Data'!$D$10,0,10*ROW('Sanitation Data'!D31)),NA())</f>
        <v>#N/A</v>
      </c>
      <c r="Y37" s="89" t="e">
        <f ca="true">+IF(AND(ISNUMBER(OFFSET('Sanitation Data'!$D$11,0,10*ROW('Sanitation Data'!D31))),'Data Summary'!CN37="Yes"),OFFSET('Sanitation Data'!$D$11,0,10*ROW('Sanitation Data'!D31)),NA())</f>
        <v>#N/A</v>
      </c>
      <c r="Z37" s="89" t="e">
        <f ca="true">+IF(AND(ISNUMBER(OFFSET('Sanitation Data'!$D$12,0,10*ROW('Sanitation Data'!D31))),'Data Summary'!CO37="Yes"),OFFSET('Sanitation Data'!$D$12,0,10*ROW('Sanitation Data'!D31)),NA())</f>
        <v>#N/A</v>
      </c>
      <c r="AA37" s="89" t="e">
        <f ca="true">+IF(AND(ISNUMBER(OFFSET('Sanitation Data'!$E$4,0,10*ROW('Sanitation Data'!E31))),'Data Summary'!CP37="Yes"),100-OFFSET('Sanitation Data'!$E$4,0,10*ROW('Sanitation Data'!E31)),NA())</f>
        <v>#N/A</v>
      </c>
      <c r="AB37" s="89" t="e">
        <f ca="true">+IF(AND(ISNUMBER(OFFSET('Sanitation Data'!$E$6,0,10*ROW('Sanitation Data'!E31))),'Data Summary'!CQ37="Yes"),OFFSET('Sanitation Data'!$E$6,0,10*ROW('Sanitation Data'!E31)),NA())</f>
        <v>#N/A</v>
      </c>
      <c r="AC37" s="89" t="e">
        <f ca="true">+IF(AND(ISNUMBER(OFFSET('Sanitation Data'!$E$10,0,10*ROW('Sanitation Data'!E31))),'Data Summary'!CR37="Yes"),OFFSET('Sanitation Data'!$E$10,0,10*ROW('Sanitation Data'!E31)),NA())</f>
        <v>#N/A</v>
      </c>
      <c r="AD37" s="89" t="e">
        <f ca="true">+IF(AND(ISNUMBER(OFFSET('Sanitation Data'!$E$11,0,10*ROW('Sanitation Data'!E31))),'Data Summary'!CS37="Yes"),OFFSET('Sanitation Data'!$E$11,0,10*ROW('Sanitation Data'!E31)),NA())</f>
        <v>#N/A</v>
      </c>
      <c r="AE37" s="89" t="e">
        <f ca="true">+IF(AND(ISNUMBER(OFFSET('Sanitation Data'!$E$12,0,10*ROW('Sanitation Data'!E31))),'Data Summary'!CT37="Yes"),OFFSET('Sanitation Data'!$E$12,0,10*ROW('Sanitation Data'!E31)),NA())</f>
        <v>#N/A</v>
      </c>
      <c r="AF37" s="89" t="e">
        <f ca="true">+IF(AND(ISNUMBER(OFFSET('Sanitation Data'!$F$4,0,10*ROW('Sanitation Data'!F31))),'Data Summary'!CU37="Yes"),100-OFFSET('Sanitation Data'!$F$4,0,10*ROW('Sanitation Data'!F31)),NA())</f>
        <v>#N/A</v>
      </c>
      <c r="AG37" s="89" t="e">
        <f ca="true">+IF(AND(ISNUMBER(OFFSET('Sanitation Data'!$F$6,0,10*ROW('Sanitation Data'!F31))),'Data Summary'!CV37="Yes"),OFFSET('Sanitation Data'!$F$6,0,10*ROW('Sanitation Data'!F31)),NA())</f>
        <v>#N/A</v>
      </c>
      <c r="AH37" s="89" t="e">
        <f ca="true">+IF(AND(ISNUMBER(OFFSET('Sanitation Data'!$F$10,0,10*ROW('Sanitation Data'!F31))),'Data Summary'!CW37="Yes"),OFFSET('Sanitation Data'!$F$10,0,10*ROW('Sanitation Data'!F31)),NA())</f>
        <v>#N/A</v>
      </c>
      <c r="AI37" s="89" t="e">
        <f ca="true">+IF(AND(ISNUMBER(OFFSET('Sanitation Data'!$F$11,0,10*ROW('Sanitation Data'!F31))),'Data Summary'!CX37="Yes"),OFFSET('Sanitation Data'!$F$11,0,10*ROW('Sanitation Data'!F31)),NA())</f>
        <v>#N/A</v>
      </c>
      <c r="AJ37" s="89" t="e">
        <f ca="true">+IF(AND(ISNUMBER(OFFSET('Sanitation Data'!$F$12,0,10*ROW('Sanitation Data'!F31))),'Data Summary'!CY37="Yes"),OFFSET('Sanitation Data'!$F$12,0,10*ROW('Sanitation Data'!F31)),NA())</f>
        <v>#N/A</v>
      </c>
      <c r="AK37" s="89" t="e">
        <f ca="true">+IF(AND(ISNUMBER(OFFSET('Sanitation Data'!$G$4,0,10*ROW('Sanitation Data'!G31))),'Data Summary'!CZ37="Yes"),100-OFFSET('Sanitation Data'!$G$4,0,10*ROW('Sanitation Data'!G31)),NA())</f>
        <v>#N/A</v>
      </c>
      <c r="AL37" s="89" t="e">
        <f ca="true">+IF(AND(ISNUMBER(OFFSET('Sanitation Data'!$G$6,0,10*ROW('Sanitation Data'!G31))),'Data Summary'!DA37="Yes"),OFFSET('Sanitation Data'!$G$6,0,10*ROW('Sanitation Data'!G31)),NA())</f>
        <v>#N/A</v>
      </c>
      <c r="AM37" s="89" t="e">
        <f ca="true">+IF(AND(ISNUMBER(OFFSET('Sanitation Data'!$G$10,0,10*ROW('Sanitation Data'!G31))),'Data Summary'!DB37="Yes"),OFFSET('Sanitation Data'!$G$10,0,10*ROW('Sanitation Data'!G31)),NA())</f>
        <v>#N/A</v>
      </c>
      <c r="AN37" s="89" t="e">
        <f ca="true">+IF(AND(ISNUMBER(OFFSET('Sanitation Data'!$G$11,0,10*ROW('Sanitation Data'!G31))),'Data Summary'!DC37="Yes"),OFFSET('Sanitation Data'!$G$11,0,10*ROW('Sanitation Data'!G31)),NA())</f>
        <v>#N/A</v>
      </c>
      <c r="AO37" s="89" t="e">
        <f ca="true">+IF(AND(ISNUMBER(OFFSET('Sanitation Data'!$G$12,0,10*ROW('Sanitation Data'!G31))),'Data Summary'!DD37="Yes"),OFFSET('Sanitation Data'!$G$12,0,10*ROW('Sanitation Data'!G31)),NA())</f>
        <v>#N/A</v>
      </c>
      <c r="AP37" s="89" t="e">
        <f ca="true">+IF(AND(ISNUMBER(OFFSET('Sanitation Data'!$H$4,0,10*ROW('Sanitation Data'!H31))),'Data Summary'!DE37="Yes"),100-OFFSET('Sanitation Data'!$H$4,0,10*ROW('Sanitation Data'!H31)),NA())</f>
        <v>#N/A</v>
      </c>
      <c r="AQ37" s="89" t="e">
        <f ca="true">+IF(AND(ISNUMBER(OFFSET('Sanitation Data'!$H$6,0,10*ROW('Sanitation Data'!H31))),'Data Summary'!DF37="Yes"),OFFSET('Sanitation Data'!$H$6,0,10*ROW('Sanitation Data'!H31)),NA())</f>
        <v>#N/A</v>
      </c>
      <c r="AR37" s="89" t="e">
        <f ca="true">+IF(AND(ISNUMBER(OFFSET('Sanitation Data'!$H$10,0,10*ROW('Sanitation Data'!H31))),'Data Summary'!DG37="Yes"),OFFSET('Sanitation Data'!$H$10,0,10*ROW('Sanitation Data'!H31)),NA())</f>
        <v>#N/A</v>
      </c>
      <c r="AS37" s="89" t="e">
        <f ca="true">+IF(AND(ISNUMBER(OFFSET('Sanitation Data'!$H$11,0,10*ROW('Sanitation Data'!H31))),'Data Summary'!DH37="Yes"),OFFSET('Sanitation Data'!$H$11,0,10*ROW('Sanitation Data'!H31)),NA())</f>
        <v>#N/A</v>
      </c>
      <c r="AT37" s="89" t="e">
        <f ca="true">+IF(AND(ISNUMBER(OFFSET('Sanitation Data'!$H$12,0,10*ROW('Sanitation Data'!H31))),'Data Summary'!DI37="Yes"),OFFSET('Sanitation Data'!$H$12,0,10*ROW('Sanitation Data'!H31)),NA())</f>
        <v>#N/A</v>
      </c>
      <c r="AU37" s="89" t="e">
        <f ca="true">+IF(AND(ISNUMBER(OFFSET('Sanitation Data'!$I$4,0,10*ROW('Sanitation Data'!I31))),'Data Summary'!DJ37="Yes"),100-OFFSET('Sanitation Data'!$I$4,0,10*ROW('Sanitation Data'!I31)),NA())</f>
        <v>#N/A</v>
      </c>
      <c r="AV37" s="89" t="e">
        <f ca="true">+IF(AND(ISNUMBER(OFFSET('Sanitation Data'!$I$6,0,10*ROW('Sanitation Data'!I31))),'Data Summary'!DK37="Yes"),OFFSET('Sanitation Data'!$I$6,0,10*ROW('Sanitation Data'!I31)),NA())</f>
        <v>#N/A</v>
      </c>
      <c r="AW37" s="89" t="e">
        <f ca="true">+IF(AND(ISNUMBER(OFFSET('Sanitation Data'!$I$10,0,10*ROW('Sanitation Data'!I31))),'Data Summary'!DL37="Yes"),OFFSET('Sanitation Data'!$I$10,0,10*ROW('Sanitation Data'!I31)),NA())</f>
        <v>#N/A</v>
      </c>
      <c r="AX37" s="89" t="e">
        <f ca="true">+IF(AND(ISNUMBER(OFFSET('Sanitation Data'!$I$11,0,10*ROW('Sanitation Data'!I31))),'Data Summary'!DM37="Yes"),OFFSET('Sanitation Data'!$I$11,0,10*ROW('Sanitation Data'!I31)),NA())</f>
        <v>#N/A</v>
      </c>
      <c r="AY37" s="89" t="e">
        <f ca="true">+IF(AND(ISNUMBER(OFFSET('Sanitation Data'!$I$12,0,10*ROW('Sanitation Data'!I31))),'Data Summary'!DN37="Yes"),OFFSET('Sanitation Data'!$I$12,0,10*ROW('Sanitation Data'!I31)),NA())</f>
        <v>#N/A</v>
      </c>
      <c r="AZ37" s="90" t="e">
        <f ca="true">+IF(AND(ISNUMBER(OFFSET('Hygiene Data'!$D$5,0,10*ROW('Hygiene Data'!D31))),'Data Summary'!DO37="Yes"),OFFSET('Hygiene Data'!$D$5,0,10*ROW('Hygiene Data'!D31)),NA())</f>
        <v>#N/A</v>
      </c>
      <c r="BA37" s="90" t="e">
        <f ca="true">+IF(AND(ISNUMBER(OFFSET('Hygiene Data'!$D$7,0,10*ROW('Hygiene Data'!D31))),'Data Summary'!DP37="Yes"),OFFSET('Hygiene Data'!$D$7,0,10*ROW('Hygiene Data'!D31)),NA())</f>
        <v>#N/A</v>
      </c>
      <c r="BB37" s="90" t="e">
        <f ca="true">+IF(AND(ISNUMBER(OFFSET('Hygiene Data'!$D$9,0,10*ROW('Hygiene Data'!D31))),'Data Summary'!DQ37="Yes"),OFFSET('Hygiene Data'!$D$9,0,10*ROW('Hygiene Data'!D31)),NA())</f>
        <v>#N/A</v>
      </c>
      <c r="BC37" s="90" t="e">
        <f ca="true">+IF(AND(ISNUMBER(OFFSET('Hygiene Data'!$E$5,0,10*ROW('Hygiene Data'!E31))),'Data Summary'!DR37="Yes"),OFFSET('Hygiene Data'!$E$5,0,10*ROW('Hygiene Data'!E31)),NA())</f>
        <v>#N/A</v>
      </c>
      <c r="BD37" s="90" t="e">
        <f ca="true">+IF(AND(ISNUMBER(OFFSET('Hygiene Data'!$E$7,0,10*ROW('Hygiene Data'!E31))),'Data Summary'!DS37="Yes"),OFFSET('Hygiene Data'!$E$7,0,10*ROW('Hygiene Data'!E31)),NA())</f>
        <v>#N/A</v>
      </c>
      <c r="BE37" s="90" t="e">
        <f ca="true">+IF(AND(ISNUMBER(OFFSET('Hygiene Data'!$E$9,0,10*ROW('Hygiene Data'!E31))),'Data Summary'!DT37="Yes"),OFFSET('Hygiene Data'!$E$9,0,10*ROW('Hygiene Data'!E31)),NA())</f>
        <v>#N/A</v>
      </c>
      <c r="BF37" s="90" t="e">
        <f ca="true">+IF(AND(ISNUMBER(OFFSET('Hygiene Data'!$F$5,0,10*ROW('Hygiene Data'!F31))),'Data Summary'!DU37="Yes"),OFFSET('Hygiene Data'!$F$5,0,10*ROW('Hygiene Data'!F31)),NA())</f>
        <v>#N/A</v>
      </c>
      <c r="BG37" s="90" t="e">
        <f ca="true">+IF(AND(ISNUMBER(OFFSET('Hygiene Data'!$F$7,0,10*ROW('Hygiene Data'!F31))),'Data Summary'!DV37="Yes"),OFFSET('Hygiene Data'!$F$7,0,10*ROW('Hygiene Data'!F31)),NA())</f>
        <v>#N/A</v>
      </c>
      <c r="BH37" s="90" t="e">
        <f ca="true">+IF(AND(ISNUMBER(OFFSET('Hygiene Data'!$F$9,0,10*ROW('Hygiene Data'!F31))),'Data Summary'!DW37="Yes"),OFFSET('Hygiene Data'!$F$9,0,10*ROW('Hygiene Data'!F31)),NA())</f>
        <v>#N/A</v>
      </c>
      <c r="BI37" s="90" t="e">
        <f ca="true">+IF(AND(ISNUMBER(OFFSET('Hygiene Data'!$G$5,0,10*ROW('Hygiene Data'!G31))),'Data Summary'!DX37="Yes"),OFFSET('Hygiene Data'!$G$5,0,10*ROW('Hygiene Data'!G31)),NA())</f>
        <v>#N/A</v>
      </c>
      <c r="BJ37" s="90" t="e">
        <f ca="true">+IF(AND(ISNUMBER(OFFSET('Hygiene Data'!$G$7,0,10*ROW('Hygiene Data'!G31))),'Data Summary'!DY37="Yes"),OFFSET('Hygiene Data'!$G$7,0,10*ROW('Hygiene Data'!G31)),NA())</f>
        <v>#N/A</v>
      </c>
      <c r="BK37" s="90" t="e">
        <f ca="true">+IF(AND(ISNUMBER(OFFSET('Hygiene Data'!$G$9,0,10*ROW('Hygiene Data'!G31))),'Data Summary'!DZ37="Yes"),OFFSET('Hygiene Data'!$G$9,0,10*ROW('Hygiene Data'!G31)),NA())</f>
        <v>#N/A</v>
      </c>
      <c r="BL37" s="90" t="e">
        <f ca="true">+IF(AND(ISNUMBER(OFFSET('Hygiene Data'!$H$5,0,10*ROW('Hygiene Data'!H31))),'Data Summary'!EA37="Yes"),OFFSET('Hygiene Data'!$H$5,0,10*ROW('Hygiene Data'!H31)),NA())</f>
        <v>#N/A</v>
      </c>
      <c r="BM37" s="90" t="e">
        <f ca="true">+IF(AND(ISNUMBER(OFFSET('Hygiene Data'!$H$7,0,10*ROW('Hygiene Data'!H31))),'Data Summary'!EB37="Yes"),OFFSET('Hygiene Data'!$H$7,0,10*ROW('Hygiene Data'!H31)),NA())</f>
        <v>#N/A</v>
      </c>
      <c r="BN37" s="90" t="e">
        <f ca="true">+IF(AND(ISNUMBER(OFFSET('Hygiene Data'!$H$9,0,10*ROW('Hygiene Data'!H31))),'Data Summary'!EC37="Yes"),OFFSET('Hygiene Data'!$H$9,0,10*ROW('Hygiene Data'!H31)),NA())</f>
        <v>#N/A</v>
      </c>
      <c r="BO37" s="90" t="e">
        <f ca="true">+IF(AND(ISNUMBER(OFFSET('Hygiene Data'!$I$5,0,10*ROW('Hygiene Data'!I31))),'Data Summary'!ED37="Yes"),OFFSET('Hygiene Data'!$I$5,0,10*ROW('Hygiene Data'!I31)),NA())</f>
        <v>#N/A</v>
      </c>
      <c r="BP37" s="90" t="e">
        <f ca="true">+IF(AND(ISNUMBER(OFFSET('Hygiene Data'!$I$7,0,10*ROW('Hygiene Data'!I31))),'Data Summary'!EE37="Yes"),OFFSET('Hygiene Data'!$I$7,0,10*ROW('Hygiene Data'!I31)),NA())</f>
        <v>#N/A</v>
      </c>
      <c r="BQ37" s="90" t="e">
        <f ca="true">+IF(AND(ISNUMBER(OFFSET('Hygiene Data'!$I$9,0,10*ROW('Hygiene Data'!I31))),'Data Summary'!EF37="Yes"),OFFSET('Hygiene Data'!$I$9,0,10*ROW('Hygiene Data'!I31)),NA())</f>
        <v>#N/A</v>
      </c>
    </row>
    <row xmlns:x14ac="http://schemas.microsoft.com/office/spreadsheetml/2009/9/ac" r="38" x14ac:dyDescent="0.2">
      <c r="A38" s="337" t="e">
        <f ca="true">+RIGHT('Data Summary'!A38,LEN('Data Summary'!A38)-9)</f>
        <v>#VALUE!</v>
      </c>
      <c r="B38" s="32" t="str">
        <f ca="true">+IF(ISTEXT('Data Summary'!B38),'Data Summary'!B38,"")</f>
        <v/>
      </c>
      <c r="C38" s="336" t="e">
        <f ca="true">+VALUE('Data Summary'!C38)</f>
        <v>#VALUE!</v>
      </c>
      <c r="D38" s="88" t="e">
        <f ca="true">+IF(AND(ISNUMBER(OFFSET('Water Data'!$D$4,0,10*ROW('Water Data'!D32))),'Data Summary'!BS38="Yes"),100-OFFSET('Water Data'!$D$4,0,10*ROW('Water Data'!D32)),NA())</f>
        <v>#N/A</v>
      </c>
      <c r="E38" s="88" t="e">
        <f ca="true">+IF(AND(ISNUMBER(OFFSET('Water Data'!$D$6,0,10*ROW('Water Data'!D32))),'Data Summary'!BT38="Yes"),OFFSET('Water Data'!$D$6,0,10*ROW('Water Data'!D32)),NA())</f>
        <v>#N/A</v>
      </c>
      <c r="F38" s="88" t="e">
        <f ca="true">+IF(AND(ISNUMBER(OFFSET('Water Data'!$D$9,0,10*ROW('Water Data'!D32))),'Data Summary'!BU38="Yes"),OFFSET('Water Data'!$D$9,0,10*ROW('Water Data'!D32)),NA())</f>
        <v>#N/A</v>
      </c>
      <c r="G38" s="88" t="e">
        <f ca="true">+IF(AND(ISNUMBER(OFFSET('Water Data'!$E$4,0,10*ROW('Water Data'!E32))),'Data Summary'!BV38="Yes"),100-OFFSET('Water Data'!$E$4,0,10*ROW('Water Data'!E32)),NA())</f>
        <v>#N/A</v>
      </c>
      <c r="H38" s="88" t="e">
        <f ca="true">+IF(AND(ISNUMBER(OFFSET('Water Data'!$E$6,0,10*ROW('Water Data'!E32))),'Data Summary'!BW38="Yes"),OFFSET('Water Data'!$E$6,0,10*ROW('Water Data'!E32)),NA())</f>
        <v>#N/A</v>
      </c>
      <c r="I38" s="88" t="e">
        <f ca="true">+IF(AND(ISNUMBER(OFFSET('Water Data'!$E$9,0,10*ROW('Water Data'!E32))),'Data Summary'!BX38="Yes"),OFFSET('Water Data'!$E$9,0,10*ROW('Water Data'!E32)),NA())</f>
        <v>#N/A</v>
      </c>
      <c r="J38" s="88" t="e">
        <f ca="true">+IF(AND(ISNUMBER(OFFSET('Water Data'!$F$4,0,10*ROW('Water Data'!F32))),'Data Summary'!BY38="Yes"),100-OFFSET('Water Data'!$F$4,0,10*ROW('Water Data'!F32)),NA())</f>
        <v>#N/A</v>
      </c>
      <c r="K38" s="88" t="e">
        <f ca="true">+IF(AND(ISNUMBER(OFFSET('Water Data'!$F$6,0,10*ROW('Water Data'!F32))),'Data Summary'!BZ38="Yes"),OFFSET('Water Data'!$F$6,0,10*ROW('Water Data'!F32)),NA())</f>
        <v>#N/A</v>
      </c>
      <c r="L38" s="88" t="e">
        <f ca="true">+IF(AND(ISNUMBER(OFFSET('Water Data'!$F$9,0,10*ROW('Water Data'!F32))),'Data Summary'!CA38="Yes"),OFFSET('Water Data'!$F$9,0,10*ROW('Water Data'!F32)),NA())</f>
        <v>#N/A</v>
      </c>
      <c r="M38" s="88" t="e">
        <f ca="true">+IF(AND(ISNUMBER(OFFSET('Water Data'!$G$4,0,10*ROW('Water Data'!G32))),'Data Summary'!CB38="Yes"),100-OFFSET('Water Data'!$G$4,0,10*ROW('Water Data'!G32)),NA())</f>
        <v>#N/A</v>
      </c>
      <c r="N38" s="88" t="e">
        <f ca="true">+IF(AND(ISNUMBER(OFFSET('Water Data'!$G$6,0,10*ROW('Water Data'!G32))),'Data Summary'!CC38="Yes"),OFFSET('Water Data'!$G$6,0,10*ROW('Water Data'!G32)),NA())</f>
        <v>#N/A</v>
      </c>
      <c r="O38" s="88" t="e">
        <f ca="true">+IF(AND(ISNUMBER(OFFSET('Water Data'!$G$9,0,10*ROW('Water Data'!G32))),'Data Summary'!CD38="Yes"),OFFSET('Water Data'!$G$9,0,10*ROW('Water Data'!G32)),NA())</f>
        <v>#N/A</v>
      </c>
      <c r="P38" s="88" t="e">
        <f ca="true">+IF(AND(ISNUMBER(OFFSET('Water Data'!$H$4,0,10*ROW('Water Data'!H32))),'Data Summary'!CE38="Yes"),100-OFFSET('Water Data'!$H$4,0,10*ROW('Water Data'!H32)),NA())</f>
        <v>#N/A</v>
      </c>
      <c r="Q38" s="88" t="e">
        <f ca="true">+IF(AND(ISNUMBER(OFFSET('Water Data'!$H$6,0,10*ROW('Water Data'!H32))),'Data Summary'!CF38="Yes"),OFFSET('Water Data'!$H$6,0,10*ROW('Water Data'!H32)),NA())</f>
        <v>#N/A</v>
      </c>
      <c r="R38" s="88" t="e">
        <f ca="true">+IF(AND(ISNUMBER(OFFSET('Water Data'!$H$9,0,10*ROW('Water Data'!H32))),'Data Summary'!CG38="Yes"),OFFSET('Water Data'!$H$9,0,10*ROW('Water Data'!H32)),NA())</f>
        <v>#N/A</v>
      </c>
      <c r="S38" s="88" t="e">
        <f ca="true">+IF(AND(ISNUMBER(OFFSET('Water Data'!$I$4,0,10*ROW('Water Data'!I32))),'Data Summary'!CH38="Yes"),100-OFFSET('Water Data'!$I$4,0,10*ROW('Water Data'!I32)),NA())</f>
        <v>#N/A</v>
      </c>
      <c r="T38" s="88" t="e">
        <f ca="true">+IF(AND(ISNUMBER(OFFSET('Water Data'!$I$6,0,10*ROW('Water Data'!I32))),'Data Summary'!CI38="Yes"),OFFSET('Water Data'!$I$6,0,10*ROW('Water Data'!I32)),NA())</f>
        <v>#N/A</v>
      </c>
      <c r="U38" s="88" t="e">
        <f ca="true">+IF(AND(ISNUMBER(OFFSET('Water Data'!$I$9,0,10*ROW('Water Data'!I32))),'Data Summary'!CJ38="Yes"),OFFSET('Water Data'!$I$9,0,10*ROW('Water Data'!I32)),NA())</f>
        <v>#N/A</v>
      </c>
      <c r="V38" s="89" t="e">
        <f ca="true">+IF(AND(ISNUMBER(OFFSET('Sanitation Data'!$D$4,0,10*ROW('Sanitation Data'!D32))),'Data Summary'!CK38="Yes"),100-OFFSET('Sanitation Data'!$D$4,0,10*ROW('Sanitation Data'!D32)),NA())</f>
        <v>#N/A</v>
      </c>
      <c r="W38" s="89" t="e">
        <f ca="true">+IF(AND(ISNUMBER(OFFSET('Sanitation Data'!$D$6,0,10*ROW('Sanitation Data'!D32))),'Data Summary'!CL38="Yes"),OFFSET('Sanitation Data'!$D$6,0,10*ROW('Sanitation Data'!D32)),NA())</f>
        <v>#N/A</v>
      </c>
      <c r="X38" s="89" t="e">
        <f ca="true">+IF(AND(ISNUMBER(OFFSET('Sanitation Data'!$D$10,0,10*ROW('Sanitation Data'!D32))),'Data Summary'!CM38="Yes"),OFFSET('Sanitation Data'!$D$10,0,10*ROW('Sanitation Data'!D32)),NA())</f>
        <v>#N/A</v>
      </c>
      <c r="Y38" s="89" t="e">
        <f ca="true">+IF(AND(ISNUMBER(OFFSET('Sanitation Data'!$D$11,0,10*ROW('Sanitation Data'!D32))),'Data Summary'!CN38="Yes"),OFFSET('Sanitation Data'!$D$11,0,10*ROW('Sanitation Data'!D32)),NA())</f>
        <v>#N/A</v>
      </c>
      <c r="Z38" s="89" t="e">
        <f ca="true">+IF(AND(ISNUMBER(OFFSET('Sanitation Data'!$D$12,0,10*ROW('Sanitation Data'!D32))),'Data Summary'!CO38="Yes"),OFFSET('Sanitation Data'!$D$12,0,10*ROW('Sanitation Data'!D32)),NA())</f>
        <v>#N/A</v>
      </c>
      <c r="AA38" s="89" t="e">
        <f ca="true">+IF(AND(ISNUMBER(OFFSET('Sanitation Data'!$E$4,0,10*ROW('Sanitation Data'!E32))),'Data Summary'!CP38="Yes"),100-OFFSET('Sanitation Data'!$E$4,0,10*ROW('Sanitation Data'!E32)),NA())</f>
        <v>#N/A</v>
      </c>
      <c r="AB38" s="89" t="e">
        <f ca="true">+IF(AND(ISNUMBER(OFFSET('Sanitation Data'!$E$6,0,10*ROW('Sanitation Data'!E32))),'Data Summary'!CQ38="Yes"),OFFSET('Sanitation Data'!$E$6,0,10*ROW('Sanitation Data'!E32)),NA())</f>
        <v>#N/A</v>
      </c>
      <c r="AC38" s="89" t="e">
        <f ca="true">+IF(AND(ISNUMBER(OFFSET('Sanitation Data'!$E$10,0,10*ROW('Sanitation Data'!E32))),'Data Summary'!CR38="Yes"),OFFSET('Sanitation Data'!$E$10,0,10*ROW('Sanitation Data'!E32)),NA())</f>
        <v>#N/A</v>
      </c>
      <c r="AD38" s="89" t="e">
        <f ca="true">+IF(AND(ISNUMBER(OFFSET('Sanitation Data'!$E$11,0,10*ROW('Sanitation Data'!E32))),'Data Summary'!CS38="Yes"),OFFSET('Sanitation Data'!$E$11,0,10*ROW('Sanitation Data'!E32)),NA())</f>
        <v>#N/A</v>
      </c>
      <c r="AE38" s="89" t="e">
        <f ca="true">+IF(AND(ISNUMBER(OFFSET('Sanitation Data'!$E$12,0,10*ROW('Sanitation Data'!E32))),'Data Summary'!CT38="Yes"),OFFSET('Sanitation Data'!$E$12,0,10*ROW('Sanitation Data'!E32)),NA())</f>
        <v>#N/A</v>
      </c>
      <c r="AF38" s="89" t="e">
        <f ca="true">+IF(AND(ISNUMBER(OFFSET('Sanitation Data'!$F$4,0,10*ROW('Sanitation Data'!F32))),'Data Summary'!CU38="Yes"),100-OFFSET('Sanitation Data'!$F$4,0,10*ROW('Sanitation Data'!F32)),NA())</f>
        <v>#N/A</v>
      </c>
      <c r="AG38" s="89" t="e">
        <f ca="true">+IF(AND(ISNUMBER(OFFSET('Sanitation Data'!$F$6,0,10*ROW('Sanitation Data'!F32))),'Data Summary'!CV38="Yes"),OFFSET('Sanitation Data'!$F$6,0,10*ROW('Sanitation Data'!F32)),NA())</f>
        <v>#N/A</v>
      </c>
      <c r="AH38" s="89" t="e">
        <f ca="true">+IF(AND(ISNUMBER(OFFSET('Sanitation Data'!$F$10,0,10*ROW('Sanitation Data'!F32))),'Data Summary'!CW38="Yes"),OFFSET('Sanitation Data'!$F$10,0,10*ROW('Sanitation Data'!F32)),NA())</f>
        <v>#N/A</v>
      </c>
      <c r="AI38" s="89" t="e">
        <f ca="true">+IF(AND(ISNUMBER(OFFSET('Sanitation Data'!$F$11,0,10*ROW('Sanitation Data'!F32))),'Data Summary'!CX38="Yes"),OFFSET('Sanitation Data'!$F$11,0,10*ROW('Sanitation Data'!F32)),NA())</f>
        <v>#N/A</v>
      </c>
      <c r="AJ38" s="89" t="e">
        <f ca="true">+IF(AND(ISNUMBER(OFFSET('Sanitation Data'!$F$12,0,10*ROW('Sanitation Data'!F32))),'Data Summary'!CY38="Yes"),OFFSET('Sanitation Data'!$F$12,0,10*ROW('Sanitation Data'!F32)),NA())</f>
        <v>#N/A</v>
      </c>
      <c r="AK38" s="89" t="e">
        <f ca="true">+IF(AND(ISNUMBER(OFFSET('Sanitation Data'!$G$4,0,10*ROW('Sanitation Data'!G32))),'Data Summary'!CZ38="Yes"),100-OFFSET('Sanitation Data'!$G$4,0,10*ROW('Sanitation Data'!G32)),NA())</f>
        <v>#N/A</v>
      </c>
      <c r="AL38" s="89" t="e">
        <f ca="true">+IF(AND(ISNUMBER(OFFSET('Sanitation Data'!$G$6,0,10*ROW('Sanitation Data'!G32))),'Data Summary'!DA38="Yes"),OFFSET('Sanitation Data'!$G$6,0,10*ROW('Sanitation Data'!G32)),NA())</f>
        <v>#N/A</v>
      </c>
      <c r="AM38" s="89" t="e">
        <f ca="true">+IF(AND(ISNUMBER(OFFSET('Sanitation Data'!$G$10,0,10*ROW('Sanitation Data'!G32))),'Data Summary'!DB38="Yes"),OFFSET('Sanitation Data'!$G$10,0,10*ROW('Sanitation Data'!G32)),NA())</f>
        <v>#N/A</v>
      </c>
      <c r="AN38" s="89" t="e">
        <f ca="true">+IF(AND(ISNUMBER(OFFSET('Sanitation Data'!$G$11,0,10*ROW('Sanitation Data'!G32))),'Data Summary'!DC38="Yes"),OFFSET('Sanitation Data'!$G$11,0,10*ROW('Sanitation Data'!G32)),NA())</f>
        <v>#N/A</v>
      </c>
      <c r="AO38" s="89" t="e">
        <f ca="true">+IF(AND(ISNUMBER(OFFSET('Sanitation Data'!$G$12,0,10*ROW('Sanitation Data'!G32))),'Data Summary'!DD38="Yes"),OFFSET('Sanitation Data'!$G$12,0,10*ROW('Sanitation Data'!G32)),NA())</f>
        <v>#N/A</v>
      </c>
      <c r="AP38" s="89" t="e">
        <f ca="true">+IF(AND(ISNUMBER(OFFSET('Sanitation Data'!$H$4,0,10*ROW('Sanitation Data'!H32))),'Data Summary'!DE38="Yes"),100-OFFSET('Sanitation Data'!$H$4,0,10*ROW('Sanitation Data'!H32)),NA())</f>
        <v>#N/A</v>
      </c>
      <c r="AQ38" s="89" t="e">
        <f ca="true">+IF(AND(ISNUMBER(OFFSET('Sanitation Data'!$H$6,0,10*ROW('Sanitation Data'!H32))),'Data Summary'!DF38="Yes"),OFFSET('Sanitation Data'!$H$6,0,10*ROW('Sanitation Data'!H32)),NA())</f>
        <v>#N/A</v>
      </c>
      <c r="AR38" s="89" t="e">
        <f ca="true">+IF(AND(ISNUMBER(OFFSET('Sanitation Data'!$H$10,0,10*ROW('Sanitation Data'!H32))),'Data Summary'!DG38="Yes"),OFFSET('Sanitation Data'!$H$10,0,10*ROW('Sanitation Data'!H32)),NA())</f>
        <v>#N/A</v>
      </c>
      <c r="AS38" s="89" t="e">
        <f ca="true">+IF(AND(ISNUMBER(OFFSET('Sanitation Data'!$H$11,0,10*ROW('Sanitation Data'!H32))),'Data Summary'!DH38="Yes"),OFFSET('Sanitation Data'!$H$11,0,10*ROW('Sanitation Data'!H32)),NA())</f>
        <v>#N/A</v>
      </c>
      <c r="AT38" s="89" t="e">
        <f ca="true">+IF(AND(ISNUMBER(OFFSET('Sanitation Data'!$H$12,0,10*ROW('Sanitation Data'!H32))),'Data Summary'!DI38="Yes"),OFFSET('Sanitation Data'!$H$12,0,10*ROW('Sanitation Data'!H32)),NA())</f>
        <v>#N/A</v>
      </c>
      <c r="AU38" s="89" t="e">
        <f ca="true">+IF(AND(ISNUMBER(OFFSET('Sanitation Data'!$I$4,0,10*ROW('Sanitation Data'!I32))),'Data Summary'!DJ38="Yes"),100-OFFSET('Sanitation Data'!$I$4,0,10*ROW('Sanitation Data'!I32)),NA())</f>
        <v>#N/A</v>
      </c>
      <c r="AV38" s="89" t="e">
        <f ca="true">+IF(AND(ISNUMBER(OFFSET('Sanitation Data'!$I$6,0,10*ROW('Sanitation Data'!I32))),'Data Summary'!DK38="Yes"),OFFSET('Sanitation Data'!$I$6,0,10*ROW('Sanitation Data'!I32)),NA())</f>
        <v>#N/A</v>
      </c>
      <c r="AW38" s="89" t="e">
        <f ca="true">+IF(AND(ISNUMBER(OFFSET('Sanitation Data'!$I$10,0,10*ROW('Sanitation Data'!I32))),'Data Summary'!DL38="Yes"),OFFSET('Sanitation Data'!$I$10,0,10*ROW('Sanitation Data'!I32)),NA())</f>
        <v>#N/A</v>
      </c>
      <c r="AX38" s="89" t="e">
        <f ca="true">+IF(AND(ISNUMBER(OFFSET('Sanitation Data'!$I$11,0,10*ROW('Sanitation Data'!I32))),'Data Summary'!DM38="Yes"),OFFSET('Sanitation Data'!$I$11,0,10*ROW('Sanitation Data'!I32)),NA())</f>
        <v>#N/A</v>
      </c>
      <c r="AY38" s="89" t="e">
        <f ca="true">+IF(AND(ISNUMBER(OFFSET('Sanitation Data'!$I$12,0,10*ROW('Sanitation Data'!I32))),'Data Summary'!DN38="Yes"),OFFSET('Sanitation Data'!$I$12,0,10*ROW('Sanitation Data'!I32)),NA())</f>
        <v>#N/A</v>
      </c>
      <c r="AZ38" s="90" t="e">
        <f ca="true">+IF(AND(ISNUMBER(OFFSET('Hygiene Data'!$D$5,0,10*ROW('Hygiene Data'!D32))),'Data Summary'!DO38="Yes"),OFFSET('Hygiene Data'!$D$5,0,10*ROW('Hygiene Data'!D32)),NA())</f>
        <v>#N/A</v>
      </c>
      <c r="BA38" s="90" t="e">
        <f ca="true">+IF(AND(ISNUMBER(OFFSET('Hygiene Data'!$D$7,0,10*ROW('Hygiene Data'!D32))),'Data Summary'!DP38="Yes"),OFFSET('Hygiene Data'!$D$7,0,10*ROW('Hygiene Data'!D32)),NA())</f>
        <v>#N/A</v>
      </c>
      <c r="BB38" s="90" t="e">
        <f ca="true">+IF(AND(ISNUMBER(OFFSET('Hygiene Data'!$D$9,0,10*ROW('Hygiene Data'!D32))),'Data Summary'!DQ38="Yes"),OFFSET('Hygiene Data'!$D$9,0,10*ROW('Hygiene Data'!D32)),NA())</f>
        <v>#N/A</v>
      </c>
      <c r="BC38" s="90" t="e">
        <f ca="true">+IF(AND(ISNUMBER(OFFSET('Hygiene Data'!$E$5,0,10*ROW('Hygiene Data'!E32))),'Data Summary'!DR38="Yes"),OFFSET('Hygiene Data'!$E$5,0,10*ROW('Hygiene Data'!E32)),NA())</f>
        <v>#N/A</v>
      </c>
      <c r="BD38" s="90" t="e">
        <f ca="true">+IF(AND(ISNUMBER(OFFSET('Hygiene Data'!$E$7,0,10*ROW('Hygiene Data'!E32))),'Data Summary'!DS38="Yes"),OFFSET('Hygiene Data'!$E$7,0,10*ROW('Hygiene Data'!E32)),NA())</f>
        <v>#N/A</v>
      </c>
      <c r="BE38" s="90" t="e">
        <f ca="true">+IF(AND(ISNUMBER(OFFSET('Hygiene Data'!$E$9,0,10*ROW('Hygiene Data'!E32))),'Data Summary'!DT38="Yes"),OFFSET('Hygiene Data'!$E$9,0,10*ROW('Hygiene Data'!E32)),NA())</f>
        <v>#N/A</v>
      </c>
      <c r="BF38" s="90" t="e">
        <f ca="true">+IF(AND(ISNUMBER(OFFSET('Hygiene Data'!$F$5,0,10*ROW('Hygiene Data'!F32))),'Data Summary'!DU38="Yes"),OFFSET('Hygiene Data'!$F$5,0,10*ROW('Hygiene Data'!F32)),NA())</f>
        <v>#N/A</v>
      </c>
      <c r="BG38" s="90" t="e">
        <f ca="true">+IF(AND(ISNUMBER(OFFSET('Hygiene Data'!$F$7,0,10*ROW('Hygiene Data'!F32))),'Data Summary'!DV38="Yes"),OFFSET('Hygiene Data'!$F$7,0,10*ROW('Hygiene Data'!F32)),NA())</f>
        <v>#N/A</v>
      </c>
      <c r="BH38" s="90" t="e">
        <f ca="true">+IF(AND(ISNUMBER(OFFSET('Hygiene Data'!$F$9,0,10*ROW('Hygiene Data'!F32))),'Data Summary'!DW38="Yes"),OFFSET('Hygiene Data'!$F$9,0,10*ROW('Hygiene Data'!F32)),NA())</f>
        <v>#N/A</v>
      </c>
      <c r="BI38" s="90" t="e">
        <f ca="true">+IF(AND(ISNUMBER(OFFSET('Hygiene Data'!$G$5,0,10*ROW('Hygiene Data'!G32))),'Data Summary'!DX38="Yes"),OFFSET('Hygiene Data'!$G$5,0,10*ROW('Hygiene Data'!G32)),NA())</f>
        <v>#N/A</v>
      </c>
      <c r="BJ38" s="90" t="e">
        <f ca="true">+IF(AND(ISNUMBER(OFFSET('Hygiene Data'!$G$7,0,10*ROW('Hygiene Data'!G32))),'Data Summary'!DY38="Yes"),OFFSET('Hygiene Data'!$G$7,0,10*ROW('Hygiene Data'!G32)),NA())</f>
        <v>#N/A</v>
      </c>
      <c r="BK38" s="90" t="e">
        <f ca="true">+IF(AND(ISNUMBER(OFFSET('Hygiene Data'!$G$9,0,10*ROW('Hygiene Data'!G32))),'Data Summary'!DZ38="Yes"),OFFSET('Hygiene Data'!$G$9,0,10*ROW('Hygiene Data'!G32)),NA())</f>
        <v>#N/A</v>
      </c>
      <c r="BL38" s="90" t="e">
        <f ca="true">+IF(AND(ISNUMBER(OFFSET('Hygiene Data'!$H$5,0,10*ROW('Hygiene Data'!H32))),'Data Summary'!EA38="Yes"),OFFSET('Hygiene Data'!$H$5,0,10*ROW('Hygiene Data'!H32)),NA())</f>
        <v>#N/A</v>
      </c>
      <c r="BM38" s="90" t="e">
        <f ca="true">+IF(AND(ISNUMBER(OFFSET('Hygiene Data'!$H$7,0,10*ROW('Hygiene Data'!H32))),'Data Summary'!EB38="Yes"),OFFSET('Hygiene Data'!$H$7,0,10*ROW('Hygiene Data'!H32)),NA())</f>
        <v>#N/A</v>
      </c>
      <c r="BN38" s="90" t="e">
        <f ca="true">+IF(AND(ISNUMBER(OFFSET('Hygiene Data'!$H$9,0,10*ROW('Hygiene Data'!H32))),'Data Summary'!EC38="Yes"),OFFSET('Hygiene Data'!$H$9,0,10*ROW('Hygiene Data'!H32)),NA())</f>
        <v>#N/A</v>
      </c>
      <c r="BO38" s="90" t="e">
        <f ca="true">+IF(AND(ISNUMBER(OFFSET('Hygiene Data'!$I$5,0,10*ROW('Hygiene Data'!I32))),'Data Summary'!ED38="Yes"),OFFSET('Hygiene Data'!$I$5,0,10*ROW('Hygiene Data'!I32)),NA())</f>
        <v>#N/A</v>
      </c>
      <c r="BP38" s="90" t="e">
        <f ca="true">+IF(AND(ISNUMBER(OFFSET('Hygiene Data'!$I$7,0,10*ROW('Hygiene Data'!I32))),'Data Summary'!EE38="Yes"),OFFSET('Hygiene Data'!$I$7,0,10*ROW('Hygiene Data'!I32)),NA())</f>
        <v>#N/A</v>
      </c>
      <c r="BQ38" s="90" t="e">
        <f ca="true">+IF(AND(ISNUMBER(OFFSET('Hygiene Data'!$I$9,0,10*ROW('Hygiene Data'!I32))),'Data Summary'!EF38="Yes"),OFFSET('Hygiene Data'!$I$9,0,10*ROW('Hygiene Data'!I32)),NA())</f>
        <v>#N/A</v>
      </c>
    </row>
    <row xmlns:x14ac="http://schemas.microsoft.com/office/spreadsheetml/2009/9/ac" r="39" x14ac:dyDescent="0.2">
      <c r="A39" s="337" t="e">
        <f ca="true">+RIGHT('Data Summary'!A39,LEN('Data Summary'!A39)-9)</f>
        <v>#VALUE!</v>
      </c>
      <c r="B39" s="32" t="str">
        <f ca="true">+IF(ISTEXT('Data Summary'!B39),'Data Summary'!B39,"")</f>
        <v/>
      </c>
      <c r="C39" s="336" t="e">
        <f ca="true">+VALUE('Data Summary'!C39)</f>
        <v>#VALUE!</v>
      </c>
      <c r="D39" s="88" t="e">
        <f ca="true">+IF(AND(ISNUMBER(OFFSET('Water Data'!$D$4,0,10*ROW('Water Data'!D33))),'Data Summary'!BS39="Yes"),100-OFFSET('Water Data'!$D$4,0,10*ROW('Water Data'!D33)),NA())</f>
        <v>#N/A</v>
      </c>
      <c r="E39" s="88" t="e">
        <f ca="true">+IF(AND(ISNUMBER(OFFSET('Water Data'!$D$6,0,10*ROW('Water Data'!D33))),'Data Summary'!BT39="Yes"),OFFSET('Water Data'!$D$6,0,10*ROW('Water Data'!D33)),NA())</f>
        <v>#N/A</v>
      </c>
      <c r="F39" s="88" t="e">
        <f ca="true">+IF(AND(ISNUMBER(OFFSET('Water Data'!$D$9,0,10*ROW('Water Data'!D33))),'Data Summary'!BU39="Yes"),OFFSET('Water Data'!$D$9,0,10*ROW('Water Data'!D33)),NA())</f>
        <v>#N/A</v>
      </c>
      <c r="G39" s="88" t="e">
        <f ca="true">+IF(AND(ISNUMBER(OFFSET('Water Data'!$E$4,0,10*ROW('Water Data'!E33))),'Data Summary'!BV39="Yes"),100-OFFSET('Water Data'!$E$4,0,10*ROW('Water Data'!E33)),NA())</f>
        <v>#N/A</v>
      </c>
      <c r="H39" s="88" t="e">
        <f ca="true">+IF(AND(ISNUMBER(OFFSET('Water Data'!$E$6,0,10*ROW('Water Data'!E33))),'Data Summary'!BW39="Yes"),OFFSET('Water Data'!$E$6,0,10*ROW('Water Data'!E33)),NA())</f>
        <v>#N/A</v>
      </c>
      <c r="I39" s="88" t="e">
        <f ca="true">+IF(AND(ISNUMBER(OFFSET('Water Data'!$E$9,0,10*ROW('Water Data'!E33))),'Data Summary'!BX39="Yes"),OFFSET('Water Data'!$E$9,0,10*ROW('Water Data'!E33)),NA())</f>
        <v>#N/A</v>
      </c>
      <c r="J39" s="88" t="e">
        <f ca="true">+IF(AND(ISNUMBER(OFFSET('Water Data'!$F$4,0,10*ROW('Water Data'!F33))),'Data Summary'!BY39="Yes"),100-OFFSET('Water Data'!$F$4,0,10*ROW('Water Data'!F33)),NA())</f>
        <v>#N/A</v>
      </c>
      <c r="K39" s="88" t="e">
        <f ca="true">+IF(AND(ISNUMBER(OFFSET('Water Data'!$F$6,0,10*ROW('Water Data'!F33))),'Data Summary'!BZ39="Yes"),OFFSET('Water Data'!$F$6,0,10*ROW('Water Data'!F33)),NA())</f>
        <v>#N/A</v>
      </c>
      <c r="L39" s="88" t="e">
        <f ca="true">+IF(AND(ISNUMBER(OFFSET('Water Data'!$F$9,0,10*ROW('Water Data'!F33))),'Data Summary'!CA39="Yes"),OFFSET('Water Data'!$F$9,0,10*ROW('Water Data'!F33)),NA())</f>
        <v>#N/A</v>
      </c>
      <c r="M39" s="88" t="e">
        <f ca="true">+IF(AND(ISNUMBER(OFFSET('Water Data'!$G$4,0,10*ROW('Water Data'!G33))),'Data Summary'!CB39="Yes"),100-OFFSET('Water Data'!$G$4,0,10*ROW('Water Data'!G33)),NA())</f>
        <v>#N/A</v>
      </c>
      <c r="N39" s="88" t="e">
        <f ca="true">+IF(AND(ISNUMBER(OFFSET('Water Data'!$G$6,0,10*ROW('Water Data'!G33))),'Data Summary'!CC39="Yes"),OFFSET('Water Data'!$G$6,0,10*ROW('Water Data'!G33)),NA())</f>
        <v>#N/A</v>
      </c>
      <c r="O39" s="88" t="e">
        <f ca="true">+IF(AND(ISNUMBER(OFFSET('Water Data'!$G$9,0,10*ROW('Water Data'!G33))),'Data Summary'!CD39="Yes"),OFFSET('Water Data'!$G$9,0,10*ROW('Water Data'!G33)),NA())</f>
        <v>#N/A</v>
      </c>
      <c r="P39" s="88" t="e">
        <f ca="true">+IF(AND(ISNUMBER(OFFSET('Water Data'!$H$4,0,10*ROW('Water Data'!H33))),'Data Summary'!CE39="Yes"),100-OFFSET('Water Data'!$H$4,0,10*ROW('Water Data'!H33)),NA())</f>
        <v>#N/A</v>
      </c>
      <c r="Q39" s="88" t="e">
        <f ca="true">+IF(AND(ISNUMBER(OFFSET('Water Data'!$H$6,0,10*ROW('Water Data'!H33))),'Data Summary'!CF39="Yes"),OFFSET('Water Data'!$H$6,0,10*ROW('Water Data'!H33)),NA())</f>
        <v>#N/A</v>
      </c>
      <c r="R39" s="88" t="e">
        <f ca="true">+IF(AND(ISNUMBER(OFFSET('Water Data'!$H$9,0,10*ROW('Water Data'!H33))),'Data Summary'!CG39="Yes"),OFFSET('Water Data'!$H$9,0,10*ROW('Water Data'!H33)),NA())</f>
        <v>#N/A</v>
      </c>
      <c r="S39" s="88" t="e">
        <f ca="true">+IF(AND(ISNUMBER(OFFSET('Water Data'!$I$4,0,10*ROW('Water Data'!I33))),'Data Summary'!CH39="Yes"),100-OFFSET('Water Data'!$I$4,0,10*ROW('Water Data'!I33)),NA())</f>
        <v>#N/A</v>
      </c>
      <c r="T39" s="88" t="e">
        <f ca="true">+IF(AND(ISNUMBER(OFFSET('Water Data'!$I$6,0,10*ROW('Water Data'!I33))),'Data Summary'!CI39="Yes"),OFFSET('Water Data'!$I$6,0,10*ROW('Water Data'!I33)),NA())</f>
        <v>#N/A</v>
      </c>
      <c r="U39" s="88" t="e">
        <f ca="true">+IF(AND(ISNUMBER(OFFSET('Water Data'!$I$9,0,10*ROW('Water Data'!I33))),'Data Summary'!CJ39="Yes"),OFFSET('Water Data'!$I$9,0,10*ROW('Water Data'!I33)),NA())</f>
        <v>#N/A</v>
      </c>
      <c r="V39" s="89" t="e">
        <f ca="true">+IF(AND(ISNUMBER(OFFSET('Sanitation Data'!$D$4,0,10*ROW('Sanitation Data'!D33))),'Data Summary'!CK39="Yes"),100-OFFSET('Sanitation Data'!$D$4,0,10*ROW('Sanitation Data'!D33)),NA())</f>
        <v>#N/A</v>
      </c>
      <c r="W39" s="89" t="e">
        <f ca="true">+IF(AND(ISNUMBER(OFFSET('Sanitation Data'!$D$6,0,10*ROW('Sanitation Data'!D33))),'Data Summary'!CL39="Yes"),OFFSET('Sanitation Data'!$D$6,0,10*ROW('Sanitation Data'!D33)),NA())</f>
        <v>#N/A</v>
      </c>
      <c r="X39" s="89" t="e">
        <f ca="true">+IF(AND(ISNUMBER(OFFSET('Sanitation Data'!$D$10,0,10*ROW('Sanitation Data'!D33))),'Data Summary'!CM39="Yes"),OFFSET('Sanitation Data'!$D$10,0,10*ROW('Sanitation Data'!D33)),NA())</f>
        <v>#N/A</v>
      </c>
      <c r="Y39" s="89" t="e">
        <f ca="true">+IF(AND(ISNUMBER(OFFSET('Sanitation Data'!$D$11,0,10*ROW('Sanitation Data'!D33))),'Data Summary'!CN39="Yes"),OFFSET('Sanitation Data'!$D$11,0,10*ROW('Sanitation Data'!D33)),NA())</f>
        <v>#N/A</v>
      </c>
      <c r="Z39" s="89" t="e">
        <f ca="true">+IF(AND(ISNUMBER(OFFSET('Sanitation Data'!$D$12,0,10*ROW('Sanitation Data'!D33))),'Data Summary'!CO39="Yes"),OFFSET('Sanitation Data'!$D$12,0,10*ROW('Sanitation Data'!D33)),NA())</f>
        <v>#N/A</v>
      </c>
      <c r="AA39" s="89" t="e">
        <f ca="true">+IF(AND(ISNUMBER(OFFSET('Sanitation Data'!$E$4,0,10*ROW('Sanitation Data'!E33))),'Data Summary'!CP39="Yes"),100-OFFSET('Sanitation Data'!$E$4,0,10*ROW('Sanitation Data'!E33)),NA())</f>
        <v>#N/A</v>
      </c>
      <c r="AB39" s="89" t="e">
        <f ca="true">+IF(AND(ISNUMBER(OFFSET('Sanitation Data'!$E$6,0,10*ROW('Sanitation Data'!E33))),'Data Summary'!CQ39="Yes"),OFFSET('Sanitation Data'!$E$6,0,10*ROW('Sanitation Data'!E33)),NA())</f>
        <v>#N/A</v>
      </c>
      <c r="AC39" s="89" t="e">
        <f ca="true">+IF(AND(ISNUMBER(OFFSET('Sanitation Data'!$E$10,0,10*ROW('Sanitation Data'!E33))),'Data Summary'!CR39="Yes"),OFFSET('Sanitation Data'!$E$10,0,10*ROW('Sanitation Data'!E33)),NA())</f>
        <v>#N/A</v>
      </c>
      <c r="AD39" s="89" t="e">
        <f ca="true">+IF(AND(ISNUMBER(OFFSET('Sanitation Data'!$E$11,0,10*ROW('Sanitation Data'!E33))),'Data Summary'!CS39="Yes"),OFFSET('Sanitation Data'!$E$11,0,10*ROW('Sanitation Data'!E33)),NA())</f>
        <v>#N/A</v>
      </c>
      <c r="AE39" s="89" t="e">
        <f ca="true">+IF(AND(ISNUMBER(OFFSET('Sanitation Data'!$E$12,0,10*ROW('Sanitation Data'!E33))),'Data Summary'!CT39="Yes"),OFFSET('Sanitation Data'!$E$12,0,10*ROW('Sanitation Data'!E33)),NA())</f>
        <v>#N/A</v>
      </c>
      <c r="AF39" s="89" t="e">
        <f ca="true">+IF(AND(ISNUMBER(OFFSET('Sanitation Data'!$F$4,0,10*ROW('Sanitation Data'!F33))),'Data Summary'!CU39="Yes"),100-OFFSET('Sanitation Data'!$F$4,0,10*ROW('Sanitation Data'!F33)),NA())</f>
        <v>#N/A</v>
      </c>
      <c r="AG39" s="89" t="e">
        <f ca="true">+IF(AND(ISNUMBER(OFFSET('Sanitation Data'!$F$6,0,10*ROW('Sanitation Data'!F33))),'Data Summary'!CV39="Yes"),OFFSET('Sanitation Data'!$F$6,0,10*ROW('Sanitation Data'!F33)),NA())</f>
        <v>#N/A</v>
      </c>
      <c r="AH39" s="89" t="e">
        <f ca="true">+IF(AND(ISNUMBER(OFFSET('Sanitation Data'!$F$10,0,10*ROW('Sanitation Data'!F33))),'Data Summary'!CW39="Yes"),OFFSET('Sanitation Data'!$F$10,0,10*ROW('Sanitation Data'!F33)),NA())</f>
        <v>#N/A</v>
      </c>
      <c r="AI39" s="89" t="e">
        <f ca="true">+IF(AND(ISNUMBER(OFFSET('Sanitation Data'!$F$11,0,10*ROW('Sanitation Data'!F33))),'Data Summary'!CX39="Yes"),OFFSET('Sanitation Data'!$F$11,0,10*ROW('Sanitation Data'!F33)),NA())</f>
        <v>#N/A</v>
      </c>
      <c r="AJ39" s="89" t="e">
        <f ca="true">+IF(AND(ISNUMBER(OFFSET('Sanitation Data'!$F$12,0,10*ROW('Sanitation Data'!F33))),'Data Summary'!CY39="Yes"),OFFSET('Sanitation Data'!$F$12,0,10*ROW('Sanitation Data'!F33)),NA())</f>
        <v>#N/A</v>
      </c>
      <c r="AK39" s="89" t="e">
        <f ca="true">+IF(AND(ISNUMBER(OFFSET('Sanitation Data'!$G$4,0,10*ROW('Sanitation Data'!G33))),'Data Summary'!CZ39="Yes"),100-OFFSET('Sanitation Data'!$G$4,0,10*ROW('Sanitation Data'!G33)),NA())</f>
        <v>#N/A</v>
      </c>
      <c r="AL39" s="89" t="e">
        <f ca="true">+IF(AND(ISNUMBER(OFFSET('Sanitation Data'!$G$6,0,10*ROW('Sanitation Data'!G33))),'Data Summary'!DA39="Yes"),OFFSET('Sanitation Data'!$G$6,0,10*ROW('Sanitation Data'!G33)),NA())</f>
        <v>#N/A</v>
      </c>
      <c r="AM39" s="89" t="e">
        <f ca="true">+IF(AND(ISNUMBER(OFFSET('Sanitation Data'!$G$10,0,10*ROW('Sanitation Data'!G33))),'Data Summary'!DB39="Yes"),OFFSET('Sanitation Data'!$G$10,0,10*ROW('Sanitation Data'!G33)),NA())</f>
        <v>#N/A</v>
      </c>
      <c r="AN39" s="89" t="e">
        <f ca="true">+IF(AND(ISNUMBER(OFFSET('Sanitation Data'!$G$11,0,10*ROW('Sanitation Data'!G33))),'Data Summary'!DC39="Yes"),OFFSET('Sanitation Data'!$G$11,0,10*ROW('Sanitation Data'!G33)),NA())</f>
        <v>#N/A</v>
      </c>
      <c r="AO39" s="89" t="e">
        <f ca="true">+IF(AND(ISNUMBER(OFFSET('Sanitation Data'!$G$12,0,10*ROW('Sanitation Data'!G33))),'Data Summary'!DD39="Yes"),OFFSET('Sanitation Data'!$G$12,0,10*ROW('Sanitation Data'!G33)),NA())</f>
        <v>#N/A</v>
      </c>
      <c r="AP39" s="89" t="e">
        <f ca="true">+IF(AND(ISNUMBER(OFFSET('Sanitation Data'!$H$4,0,10*ROW('Sanitation Data'!H33))),'Data Summary'!DE39="Yes"),100-OFFSET('Sanitation Data'!$H$4,0,10*ROW('Sanitation Data'!H33)),NA())</f>
        <v>#N/A</v>
      </c>
      <c r="AQ39" s="89" t="e">
        <f ca="true">+IF(AND(ISNUMBER(OFFSET('Sanitation Data'!$H$6,0,10*ROW('Sanitation Data'!H33))),'Data Summary'!DF39="Yes"),OFFSET('Sanitation Data'!$H$6,0,10*ROW('Sanitation Data'!H33)),NA())</f>
        <v>#N/A</v>
      </c>
      <c r="AR39" s="89" t="e">
        <f ca="true">+IF(AND(ISNUMBER(OFFSET('Sanitation Data'!$H$10,0,10*ROW('Sanitation Data'!H33))),'Data Summary'!DG39="Yes"),OFFSET('Sanitation Data'!$H$10,0,10*ROW('Sanitation Data'!H33)),NA())</f>
        <v>#N/A</v>
      </c>
      <c r="AS39" s="89" t="e">
        <f ca="true">+IF(AND(ISNUMBER(OFFSET('Sanitation Data'!$H$11,0,10*ROW('Sanitation Data'!H33))),'Data Summary'!DH39="Yes"),OFFSET('Sanitation Data'!$H$11,0,10*ROW('Sanitation Data'!H33)),NA())</f>
        <v>#N/A</v>
      </c>
      <c r="AT39" s="89" t="e">
        <f ca="true">+IF(AND(ISNUMBER(OFFSET('Sanitation Data'!$H$12,0,10*ROW('Sanitation Data'!H33))),'Data Summary'!DI39="Yes"),OFFSET('Sanitation Data'!$H$12,0,10*ROW('Sanitation Data'!H33)),NA())</f>
        <v>#N/A</v>
      </c>
      <c r="AU39" s="89" t="e">
        <f ca="true">+IF(AND(ISNUMBER(OFFSET('Sanitation Data'!$I$4,0,10*ROW('Sanitation Data'!I33))),'Data Summary'!DJ39="Yes"),100-OFFSET('Sanitation Data'!$I$4,0,10*ROW('Sanitation Data'!I33)),NA())</f>
        <v>#N/A</v>
      </c>
      <c r="AV39" s="89" t="e">
        <f ca="true">+IF(AND(ISNUMBER(OFFSET('Sanitation Data'!$I$6,0,10*ROW('Sanitation Data'!I33))),'Data Summary'!DK39="Yes"),OFFSET('Sanitation Data'!$I$6,0,10*ROW('Sanitation Data'!I33)),NA())</f>
        <v>#N/A</v>
      </c>
      <c r="AW39" s="89" t="e">
        <f ca="true">+IF(AND(ISNUMBER(OFFSET('Sanitation Data'!$I$10,0,10*ROW('Sanitation Data'!I33))),'Data Summary'!DL39="Yes"),OFFSET('Sanitation Data'!$I$10,0,10*ROW('Sanitation Data'!I33)),NA())</f>
        <v>#N/A</v>
      </c>
      <c r="AX39" s="89" t="e">
        <f ca="true">+IF(AND(ISNUMBER(OFFSET('Sanitation Data'!$I$11,0,10*ROW('Sanitation Data'!I33))),'Data Summary'!DM39="Yes"),OFFSET('Sanitation Data'!$I$11,0,10*ROW('Sanitation Data'!I33)),NA())</f>
        <v>#N/A</v>
      </c>
      <c r="AY39" s="89" t="e">
        <f ca="true">+IF(AND(ISNUMBER(OFFSET('Sanitation Data'!$I$12,0,10*ROW('Sanitation Data'!I33))),'Data Summary'!DN39="Yes"),OFFSET('Sanitation Data'!$I$12,0,10*ROW('Sanitation Data'!I33)),NA())</f>
        <v>#N/A</v>
      </c>
      <c r="AZ39" s="90" t="e">
        <f ca="true">+IF(AND(ISNUMBER(OFFSET('Hygiene Data'!$D$5,0,10*ROW('Hygiene Data'!D33))),'Data Summary'!DO39="Yes"),OFFSET('Hygiene Data'!$D$5,0,10*ROW('Hygiene Data'!D33)),NA())</f>
        <v>#N/A</v>
      </c>
      <c r="BA39" s="90" t="e">
        <f ca="true">+IF(AND(ISNUMBER(OFFSET('Hygiene Data'!$D$7,0,10*ROW('Hygiene Data'!D33))),'Data Summary'!DP39="Yes"),OFFSET('Hygiene Data'!$D$7,0,10*ROW('Hygiene Data'!D33)),NA())</f>
        <v>#N/A</v>
      </c>
      <c r="BB39" s="90" t="e">
        <f ca="true">+IF(AND(ISNUMBER(OFFSET('Hygiene Data'!$D$9,0,10*ROW('Hygiene Data'!D33))),'Data Summary'!DQ39="Yes"),OFFSET('Hygiene Data'!$D$9,0,10*ROW('Hygiene Data'!D33)),NA())</f>
        <v>#N/A</v>
      </c>
      <c r="BC39" s="90" t="e">
        <f ca="true">+IF(AND(ISNUMBER(OFFSET('Hygiene Data'!$E$5,0,10*ROW('Hygiene Data'!E33))),'Data Summary'!DR39="Yes"),OFFSET('Hygiene Data'!$E$5,0,10*ROW('Hygiene Data'!E33)),NA())</f>
        <v>#N/A</v>
      </c>
      <c r="BD39" s="90" t="e">
        <f ca="true">+IF(AND(ISNUMBER(OFFSET('Hygiene Data'!$E$7,0,10*ROW('Hygiene Data'!E33))),'Data Summary'!DS39="Yes"),OFFSET('Hygiene Data'!$E$7,0,10*ROW('Hygiene Data'!E33)),NA())</f>
        <v>#N/A</v>
      </c>
      <c r="BE39" s="90" t="e">
        <f ca="true">+IF(AND(ISNUMBER(OFFSET('Hygiene Data'!$E$9,0,10*ROW('Hygiene Data'!E33))),'Data Summary'!DT39="Yes"),OFFSET('Hygiene Data'!$E$9,0,10*ROW('Hygiene Data'!E33)),NA())</f>
        <v>#N/A</v>
      </c>
      <c r="BF39" s="90" t="e">
        <f ca="true">+IF(AND(ISNUMBER(OFFSET('Hygiene Data'!$F$5,0,10*ROW('Hygiene Data'!F33))),'Data Summary'!DU39="Yes"),OFFSET('Hygiene Data'!$F$5,0,10*ROW('Hygiene Data'!F33)),NA())</f>
        <v>#N/A</v>
      </c>
      <c r="BG39" s="90" t="e">
        <f ca="true">+IF(AND(ISNUMBER(OFFSET('Hygiene Data'!$F$7,0,10*ROW('Hygiene Data'!F33))),'Data Summary'!DV39="Yes"),OFFSET('Hygiene Data'!$F$7,0,10*ROW('Hygiene Data'!F33)),NA())</f>
        <v>#N/A</v>
      </c>
      <c r="BH39" s="90" t="e">
        <f ca="true">+IF(AND(ISNUMBER(OFFSET('Hygiene Data'!$F$9,0,10*ROW('Hygiene Data'!F33))),'Data Summary'!DW39="Yes"),OFFSET('Hygiene Data'!$F$9,0,10*ROW('Hygiene Data'!F33)),NA())</f>
        <v>#N/A</v>
      </c>
      <c r="BI39" s="90" t="e">
        <f ca="true">+IF(AND(ISNUMBER(OFFSET('Hygiene Data'!$G$5,0,10*ROW('Hygiene Data'!G33))),'Data Summary'!DX39="Yes"),OFFSET('Hygiene Data'!$G$5,0,10*ROW('Hygiene Data'!G33)),NA())</f>
        <v>#N/A</v>
      </c>
      <c r="BJ39" s="90" t="e">
        <f ca="true">+IF(AND(ISNUMBER(OFFSET('Hygiene Data'!$G$7,0,10*ROW('Hygiene Data'!G33))),'Data Summary'!DY39="Yes"),OFFSET('Hygiene Data'!$G$7,0,10*ROW('Hygiene Data'!G33)),NA())</f>
        <v>#N/A</v>
      </c>
      <c r="BK39" s="90" t="e">
        <f ca="true">+IF(AND(ISNUMBER(OFFSET('Hygiene Data'!$G$9,0,10*ROW('Hygiene Data'!G33))),'Data Summary'!DZ39="Yes"),OFFSET('Hygiene Data'!$G$9,0,10*ROW('Hygiene Data'!G33)),NA())</f>
        <v>#N/A</v>
      </c>
      <c r="BL39" s="90" t="e">
        <f ca="true">+IF(AND(ISNUMBER(OFFSET('Hygiene Data'!$H$5,0,10*ROW('Hygiene Data'!H33))),'Data Summary'!EA39="Yes"),OFFSET('Hygiene Data'!$H$5,0,10*ROW('Hygiene Data'!H33)),NA())</f>
        <v>#N/A</v>
      </c>
      <c r="BM39" s="90" t="e">
        <f ca="true">+IF(AND(ISNUMBER(OFFSET('Hygiene Data'!$H$7,0,10*ROW('Hygiene Data'!H33))),'Data Summary'!EB39="Yes"),OFFSET('Hygiene Data'!$H$7,0,10*ROW('Hygiene Data'!H33)),NA())</f>
        <v>#N/A</v>
      </c>
      <c r="BN39" s="90" t="e">
        <f ca="true">+IF(AND(ISNUMBER(OFFSET('Hygiene Data'!$H$9,0,10*ROW('Hygiene Data'!H33))),'Data Summary'!EC39="Yes"),OFFSET('Hygiene Data'!$H$9,0,10*ROW('Hygiene Data'!H33)),NA())</f>
        <v>#N/A</v>
      </c>
      <c r="BO39" s="90" t="e">
        <f ca="true">+IF(AND(ISNUMBER(OFFSET('Hygiene Data'!$I$5,0,10*ROW('Hygiene Data'!I33))),'Data Summary'!ED39="Yes"),OFFSET('Hygiene Data'!$I$5,0,10*ROW('Hygiene Data'!I33)),NA())</f>
        <v>#N/A</v>
      </c>
      <c r="BP39" s="90" t="e">
        <f ca="true">+IF(AND(ISNUMBER(OFFSET('Hygiene Data'!$I$7,0,10*ROW('Hygiene Data'!I33))),'Data Summary'!EE39="Yes"),OFFSET('Hygiene Data'!$I$7,0,10*ROW('Hygiene Data'!I33)),NA())</f>
        <v>#N/A</v>
      </c>
      <c r="BQ39" s="90" t="e">
        <f ca="true">+IF(AND(ISNUMBER(OFFSET('Hygiene Data'!$I$9,0,10*ROW('Hygiene Data'!I33))),'Data Summary'!EF39="Yes"),OFFSET('Hygiene Data'!$I$9,0,10*ROW('Hygiene Data'!I33)),NA())</f>
        <v>#N/A</v>
      </c>
    </row>
    <row xmlns:x14ac="http://schemas.microsoft.com/office/spreadsheetml/2009/9/ac" r="40" x14ac:dyDescent="0.2">
      <c r="A40" s="337" t="e">
        <f ca="true">+RIGHT('Data Summary'!A40,LEN('Data Summary'!A40)-9)</f>
        <v>#VALUE!</v>
      </c>
      <c r="B40" s="32" t="str">
        <f ca="true">+IF(ISTEXT('Data Summary'!B40),'Data Summary'!B40,"")</f>
        <v/>
      </c>
      <c r="C40" s="336" t="e">
        <f ca="true">+VALUE('Data Summary'!C40)</f>
        <v>#VALUE!</v>
      </c>
      <c r="D40" s="88" t="e">
        <f ca="true">+IF(AND(ISNUMBER(OFFSET('Water Data'!$D$4,0,10*ROW('Water Data'!D34))),'Data Summary'!BS40="Yes"),100-OFFSET('Water Data'!$D$4,0,10*ROW('Water Data'!D34)),NA())</f>
        <v>#N/A</v>
      </c>
      <c r="E40" s="88" t="e">
        <f ca="true">+IF(AND(ISNUMBER(OFFSET('Water Data'!$D$6,0,10*ROW('Water Data'!D34))),'Data Summary'!BT40="Yes"),OFFSET('Water Data'!$D$6,0,10*ROW('Water Data'!D34)),NA())</f>
        <v>#N/A</v>
      </c>
      <c r="F40" s="88" t="e">
        <f ca="true">+IF(AND(ISNUMBER(OFFSET('Water Data'!$D$9,0,10*ROW('Water Data'!D34))),'Data Summary'!BU40="Yes"),OFFSET('Water Data'!$D$9,0,10*ROW('Water Data'!D34)),NA())</f>
        <v>#N/A</v>
      </c>
      <c r="G40" s="88" t="e">
        <f ca="true">+IF(AND(ISNUMBER(OFFSET('Water Data'!$E$4,0,10*ROW('Water Data'!E34))),'Data Summary'!BV40="Yes"),100-OFFSET('Water Data'!$E$4,0,10*ROW('Water Data'!E34)),NA())</f>
        <v>#N/A</v>
      </c>
      <c r="H40" s="88" t="e">
        <f ca="true">+IF(AND(ISNUMBER(OFFSET('Water Data'!$E$6,0,10*ROW('Water Data'!E34))),'Data Summary'!BW40="Yes"),OFFSET('Water Data'!$E$6,0,10*ROW('Water Data'!E34)),NA())</f>
        <v>#N/A</v>
      </c>
      <c r="I40" s="88" t="e">
        <f ca="true">+IF(AND(ISNUMBER(OFFSET('Water Data'!$E$9,0,10*ROW('Water Data'!E34))),'Data Summary'!BX40="Yes"),OFFSET('Water Data'!$E$9,0,10*ROW('Water Data'!E34)),NA())</f>
        <v>#N/A</v>
      </c>
      <c r="J40" s="88" t="e">
        <f ca="true">+IF(AND(ISNUMBER(OFFSET('Water Data'!$F$4,0,10*ROW('Water Data'!F34))),'Data Summary'!BY40="Yes"),100-OFFSET('Water Data'!$F$4,0,10*ROW('Water Data'!F34)),NA())</f>
        <v>#N/A</v>
      </c>
      <c r="K40" s="88" t="e">
        <f ca="true">+IF(AND(ISNUMBER(OFFSET('Water Data'!$F$6,0,10*ROW('Water Data'!F34))),'Data Summary'!BZ40="Yes"),OFFSET('Water Data'!$F$6,0,10*ROW('Water Data'!F34)),NA())</f>
        <v>#N/A</v>
      </c>
      <c r="L40" s="88" t="e">
        <f ca="true">+IF(AND(ISNUMBER(OFFSET('Water Data'!$F$9,0,10*ROW('Water Data'!F34))),'Data Summary'!CA40="Yes"),OFFSET('Water Data'!$F$9,0,10*ROW('Water Data'!F34)),NA())</f>
        <v>#N/A</v>
      </c>
      <c r="M40" s="88" t="e">
        <f ca="true">+IF(AND(ISNUMBER(OFFSET('Water Data'!$G$4,0,10*ROW('Water Data'!G34))),'Data Summary'!CB40="Yes"),100-OFFSET('Water Data'!$G$4,0,10*ROW('Water Data'!G34)),NA())</f>
        <v>#N/A</v>
      </c>
      <c r="N40" s="88" t="e">
        <f ca="true">+IF(AND(ISNUMBER(OFFSET('Water Data'!$G$6,0,10*ROW('Water Data'!G34))),'Data Summary'!CC40="Yes"),OFFSET('Water Data'!$G$6,0,10*ROW('Water Data'!G34)),NA())</f>
        <v>#N/A</v>
      </c>
      <c r="O40" s="88" t="e">
        <f ca="true">+IF(AND(ISNUMBER(OFFSET('Water Data'!$G$9,0,10*ROW('Water Data'!G34))),'Data Summary'!CD40="Yes"),OFFSET('Water Data'!$G$9,0,10*ROW('Water Data'!G34)),NA())</f>
        <v>#N/A</v>
      </c>
      <c r="P40" s="88" t="e">
        <f ca="true">+IF(AND(ISNUMBER(OFFSET('Water Data'!$H$4,0,10*ROW('Water Data'!H34))),'Data Summary'!CE40="Yes"),100-OFFSET('Water Data'!$H$4,0,10*ROW('Water Data'!H34)),NA())</f>
        <v>#N/A</v>
      </c>
      <c r="Q40" s="88" t="e">
        <f ca="true">+IF(AND(ISNUMBER(OFFSET('Water Data'!$H$6,0,10*ROW('Water Data'!H34))),'Data Summary'!CF40="Yes"),OFFSET('Water Data'!$H$6,0,10*ROW('Water Data'!H34)),NA())</f>
        <v>#N/A</v>
      </c>
      <c r="R40" s="88" t="e">
        <f ca="true">+IF(AND(ISNUMBER(OFFSET('Water Data'!$H$9,0,10*ROW('Water Data'!H34))),'Data Summary'!CG40="Yes"),OFFSET('Water Data'!$H$9,0,10*ROW('Water Data'!H34)),NA())</f>
        <v>#N/A</v>
      </c>
      <c r="S40" s="88" t="e">
        <f ca="true">+IF(AND(ISNUMBER(OFFSET('Water Data'!$I$4,0,10*ROW('Water Data'!I34))),'Data Summary'!CH40="Yes"),100-OFFSET('Water Data'!$I$4,0,10*ROW('Water Data'!I34)),NA())</f>
        <v>#N/A</v>
      </c>
      <c r="T40" s="88" t="e">
        <f ca="true">+IF(AND(ISNUMBER(OFFSET('Water Data'!$I$6,0,10*ROW('Water Data'!I34))),'Data Summary'!CI40="Yes"),OFFSET('Water Data'!$I$6,0,10*ROW('Water Data'!I34)),NA())</f>
        <v>#N/A</v>
      </c>
      <c r="U40" s="88" t="e">
        <f ca="true">+IF(AND(ISNUMBER(OFFSET('Water Data'!$I$9,0,10*ROW('Water Data'!I34))),'Data Summary'!CJ40="Yes"),OFFSET('Water Data'!$I$9,0,10*ROW('Water Data'!I34)),NA())</f>
        <v>#N/A</v>
      </c>
      <c r="V40" s="89" t="e">
        <f ca="true">+IF(AND(ISNUMBER(OFFSET('Sanitation Data'!$D$4,0,10*ROW('Sanitation Data'!D34))),'Data Summary'!CK40="Yes"),100-OFFSET('Sanitation Data'!$D$4,0,10*ROW('Sanitation Data'!D34)),NA())</f>
        <v>#N/A</v>
      </c>
      <c r="W40" s="89" t="e">
        <f ca="true">+IF(AND(ISNUMBER(OFFSET('Sanitation Data'!$D$6,0,10*ROW('Sanitation Data'!D34))),'Data Summary'!CL40="Yes"),OFFSET('Sanitation Data'!$D$6,0,10*ROW('Sanitation Data'!D34)),NA())</f>
        <v>#N/A</v>
      </c>
      <c r="X40" s="89" t="e">
        <f ca="true">+IF(AND(ISNUMBER(OFFSET('Sanitation Data'!$D$10,0,10*ROW('Sanitation Data'!D34))),'Data Summary'!CM40="Yes"),OFFSET('Sanitation Data'!$D$10,0,10*ROW('Sanitation Data'!D34)),NA())</f>
        <v>#N/A</v>
      </c>
      <c r="Y40" s="89" t="e">
        <f ca="true">+IF(AND(ISNUMBER(OFFSET('Sanitation Data'!$D$11,0,10*ROW('Sanitation Data'!D34))),'Data Summary'!CN40="Yes"),OFFSET('Sanitation Data'!$D$11,0,10*ROW('Sanitation Data'!D34)),NA())</f>
        <v>#N/A</v>
      </c>
      <c r="Z40" s="89" t="e">
        <f ca="true">+IF(AND(ISNUMBER(OFFSET('Sanitation Data'!$D$12,0,10*ROW('Sanitation Data'!D34))),'Data Summary'!CO40="Yes"),OFFSET('Sanitation Data'!$D$12,0,10*ROW('Sanitation Data'!D34)),NA())</f>
        <v>#N/A</v>
      </c>
      <c r="AA40" s="89" t="e">
        <f ca="true">+IF(AND(ISNUMBER(OFFSET('Sanitation Data'!$E$4,0,10*ROW('Sanitation Data'!E34))),'Data Summary'!CP40="Yes"),100-OFFSET('Sanitation Data'!$E$4,0,10*ROW('Sanitation Data'!E34)),NA())</f>
        <v>#N/A</v>
      </c>
      <c r="AB40" s="89" t="e">
        <f ca="true">+IF(AND(ISNUMBER(OFFSET('Sanitation Data'!$E$6,0,10*ROW('Sanitation Data'!E34))),'Data Summary'!CQ40="Yes"),OFFSET('Sanitation Data'!$E$6,0,10*ROW('Sanitation Data'!E34)),NA())</f>
        <v>#N/A</v>
      </c>
      <c r="AC40" s="89" t="e">
        <f ca="true">+IF(AND(ISNUMBER(OFFSET('Sanitation Data'!$E$10,0,10*ROW('Sanitation Data'!E34))),'Data Summary'!CR40="Yes"),OFFSET('Sanitation Data'!$E$10,0,10*ROW('Sanitation Data'!E34)),NA())</f>
        <v>#N/A</v>
      </c>
      <c r="AD40" s="89" t="e">
        <f ca="true">+IF(AND(ISNUMBER(OFFSET('Sanitation Data'!$E$11,0,10*ROW('Sanitation Data'!E34))),'Data Summary'!CS40="Yes"),OFFSET('Sanitation Data'!$E$11,0,10*ROW('Sanitation Data'!E34)),NA())</f>
        <v>#N/A</v>
      </c>
      <c r="AE40" s="89" t="e">
        <f ca="true">+IF(AND(ISNUMBER(OFFSET('Sanitation Data'!$E$12,0,10*ROW('Sanitation Data'!E34))),'Data Summary'!CT40="Yes"),OFFSET('Sanitation Data'!$E$12,0,10*ROW('Sanitation Data'!E34)),NA())</f>
        <v>#N/A</v>
      </c>
      <c r="AF40" s="89" t="e">
        <f ca="true">+IF(AND(ISNUMBER(OFFSET('Sanitation Data'!$F$4,0,10*ROW('Sanitation Data'!F34))),'Data Summary'!CU40="Yes"),100-OFFSET('Sanitation Data'!$F$4,0,10*ROW('Sanitation Data'!F34)),NA())</f>
        <v>#N/A</v>
      </c>
      <c r="AG40" s="89" t="e">
        <f ca="true">+IF(AND(ISNUMBER(OFFSET('Sanitation Data'!$F$6,0,10*ROW('Sanitation Data'!F34))),'Data Summary'!CV40="Yes"),OFFSET('Sanitation Data'!$F$6,0,10*ROW('Sanitation Data'!F34)),NA())</f>
        <v>#N/A</v>
      </c>
      <c r="AH40" s="89" t="e">
        <f ca="true">+IF(AND(ISNUMBER(OFFSET('Sanitation Data'!$F$10,0,10*ROW('Sanitation Data'!F34))),'Data Summary'!CW40="Yes"),OFFSET('Sanitation Data'!$F$10,0,10*ROW('Sanitation Data'!F34)),NA())</f>
        <v>#N/A</v>
      </c>
      <c r="AI40" s="89" t="e">
        <f ca="true">+IF(AND(ISNUMBER(OFFSET('Sanitation Data'!$F$11,0,10*ROW('Sanitation Data'!F34))),'Data Summary'!CX40="Yes"),OFFSET('Sanitation Data'!$F$11,0,10*ROW('Sanitation Data'!F34)),NA())</f>
        <v>#N/A</v>
      </c>
      <c r="AJ40" s="89" t="e">
        <f ca="true">+IF(AND(ISNUMBER(OFFSET('Sanitation Data'!$F$12,0,10*ROW('Sanitation Data'!F34))),'Data Summary'!CY40="Yes"),OFFSET('Sanitation Data'!$F$12,0,10*ROW('Sanitation Data'!F34)),NA())</f>
        <v>#N/A</v>
      </c>
      <c r="AK40" s="89" t="e">
        <f ca="true">+IF(AND(ISNUMBER(OFFSET('Sanitation Data'!$G$4,0,10*ROW('Sanitation Data'!G34))),'Data Summary'!CZ40="Yes"),100-OFFSET('Sanitation Data'!$G$4,0,10*ROW('Sanitation Data'!G34)),NA())</f>
        <v>#N/A</v>
      </c>
      <c r="AL40" s="89" t="e">
        <f ca="true">+IF(AND(ISNUMBER(OFFSET('Sanitation Data'!$G$6,0,10*ROW('Sanitation Data'!G34))),'Data Summary'!DA40="Yes"),OFFSET('Sanitation Data'!$G$6,0,10*ROW('Sanitation Data'!G34)),NA())</f>
        <v>#N/A</v>
      </c>
      <c r="AM40" s="89" t="e">
        <f ca="true">+IF(AND(ISNUMBER(OFFSET('Sanitation Data'!$G$10,0,10*ROW('Sanitation Data'!G34))),'Data Summary'!DB40="Yes"),OFFSET('Sanitation Data'!$G$10,0,10*ROW('Sanitation Data'!G34)),NA())</f>
        <v>#N/A</v>
      </c>
      <c r="AN40" s="89" t="e">
        <f ca="true">+IF(AND(ISNUMBER(OFFSET('Sanitation Data'!$G$11,0,10*ROW('Sanitation Data'!G34))),'Data Summary'!DC40="Yes"),OFFSET('Sanitation Data'!$G$11,0,10*ROW('Sanitation Data'!G34)),NA())</f>
        <v>#N/A</v>
      </c>
      <c r="AO40" s="89" t="e">
        <f ca="true">+IF(AND(ISNUMBER(OFFSET('Sanitation Data'!$G$12,0,10*ROW('Sanitation Data'!G34))),'Data Summary'!DD40="Yes"),OFFSET('Sanitation Data'!$G$12,0,10*ROW('Sanitation Data'!G34)),NA())</f>
        <v>#N/A</v>
      </c>
      <c r="AP40" s="89" t="e">
        <f ca="true">+IF(AND(ISNUMBER(OFFSET('Sanitation Data'!$H$4,0,10*ROW('Sanitation Data'!H34))),'Data Summary'!DE40="Yes"),100-OFFSET('Sanitation Data'!$H$4,0,10*ROW('Sanitation Data'!H34)),NA())</f>
        <v>#N/A</v>
      </c>
      <c r="AQ40" s="89" t="e">
        <f ca="true">+IF(AND(ISNUMBER(OFFSET('Sanitation Data'!$H$6,0,10*ROW('Sanitation Data'!H34))),'Data Summary'!DF40="Yes"),OFFSET('Sanitation Data'!$H$6,0,10*ROW('Sanitation Data'!H34)),NA())</f>
        <v>#N/A</v>
      </c>
      <c r="AR40" s="89" t="e">
        <f ca="true">+IF(AND(ISNUMBER(OFFSET('Sanitation Data'!$H$10,0,10*ROW('Sanitation Data'!H34))),'Data Summary'!DG40="Yes"),OFFSET('Sanitation Data'!$H$10,0,10*ROW('Sanitation Data'!H34)),NA())</f>
        <v>#N/A</v>
      </c>
      <c r="AS40" s="89" t="e">
        <f ca="true">+IF(AND(ISNUMBER(OFFSET('Sanitation Data'!$H$11,0,10*ROW('Sanitation Data'!H34))),'Data Summary'!DH40="Yes"),OFFSET('Sanitation Data'!$H$11,0,10*ROW('Sanitation Data'!H34)),NA())</f>
        <v>#N/A</v>
      </c>
      <c r="AT40" s="89" t="e">
        <f ca="true">+IF(AND(ISNUMBER(OFFSET('Sanitation Data'!$H$12,0,10*ROW('Sanitation Data'!H34))),'Data Summary'!DI40="Yes"),OFFSET('Sanitation Data'!$H$12,0,10*ROW('Sanitation Data'!H34)),NA())</f>
        <v>#N/A</v>
      </c>
      <c r="AU40" s="89" t="e">
        <f ca="true">+IF(AND(ISNUMBER(OFFSET('Sanitation Data'!$I$4,0,10*ROW('Sanitation Data'!I34))),'Data Summary'!DJ40="Yes"),100-OFFSET('Sanitation Data'!$I$4,0,10*ROW('Sanitation Data'!I34)),NA())</f>
        <v>#N/A</v>
      </c>
      <c r="AV40" s="89" t="e">
        <f ca="true">+IF(AND(ISNUMBER(OFFSET('Sanitation Data'!$I$6,0,10*ROW('Sanitation Data'!I34))),'Data Summary'!DK40="Yes"),OFFSET('Sanitation Data'!$I$6,0,10*ROW('Sanitation Data'!I34)),NA())</f>
        <v>#N/A</v>
      </c>
      <c r="AW40" s="89" t="e">
        <f ca="true">+IF(AND(ISNUMBER(OFFSET('Sanitation Data'!$I$10,0,10*ROW('Sanitation Data'!I34))),'Data Summary'!DL40="Yes"),OFFSET('Sanitation Data'!$I$10,0,10*ROW('Sanitation Data'!I34)),NA())</f>
        <v>#N/A</v>
      </c>
      <c r="AX40" s="89" t="e">
        <f ca="true">+IF(AND(ISNUMBER(OFFSET('Sanitation Data'!$I$11,0,10*ROW('Sanitation Data'!I34))),'Data Summary'!DM40="Yes"),OFFSET('Sanitation Data'!$I$11,0,10*ROW('Sanitation Data'!I34)),NA())</f>
        <v>#N/A</v>
      </c>
      <c r="AY40" s="89" t="e">
        <f ca="true">+IF(AND(ISNUMBER(OFFSET('Sanitation Data'!$I$12,0,10*ROW('Sanitation Data'!I34))),'Data Summary'!DN40="Yes"),OFFSET('Sanitation Data'!$I$12,0,10*ROW('Sanitation Data'!I34)),NA())</f>
        <v>#N/A</v>
      </c>
      <c r="AZ40" s="90" t="e">
        <f ca="true">+IF(AND(ISNUMBER(OFFSET('Hygiene Data'!$D$5,0,10*ROW('Hygiene Data'!D34))),'Data Summary'!DO40="Yes"),OFFSET('Hygiene Data'!$D$5,0,10*ROW('Hygiene Data'!D34)),NA())</f>
        <v>#N/A</v>
      </c>
      <c r="BA40" s="90" t="e">
        <f ca="true">+IF(AND(ISNUMBER(OFFSET('Hygiene Data'!$D$7,0,10*ROW('Hygiene Data'!D34))),'Data Summary'!DP40="Yes"),OFFSET('Hygiene Data'!$D$7,0,10*ROW('Hygiene Data'!D34)),NA())</f>
        <v>#N/A</v>
      </c>
      <c r="BB40" s="90" t="e">
        <f ca="true">+IF(AND(ISNUMBER(OFFSET('Hygiene Data'!$D$9,0,10*ROW('Hygiene Data'!D34))),'Data Summary'!DQ40="Yes"),OFFSET('Hygiene Data'!$D$9,0,10*ROW('Hygiene Data'!D34)),NA())</f>
        <v>#N/A</v>
      </c>
      <c r="BC40" s="90" t="e">
        <f ca="true">+IF(AND(ISNUMBER(OFFSET('Hygiene Data'!$E$5,0,10*ROW('Hygiene Data'!E34))),'Data Summary'!DR40="Yes"),OFFSET('Hygiene Data'!$E$5,0,10*ROW('Hygiene Data'!E34)),NA())</f>
        <v>#N/A</v>
      </c>
      <c r="BD40" s="90" t="e">
        <f ca="true">+IF(AND(ISNUMBER(OFFSET('Hygiene Data'!$E$7,0,10*ROW('Hygiene Data'!E34))),'Data Summary'!DS40="Yes"),OFFSET('Hygiene Data'!$E$7,0,10*ROW('Hygiene Data'!E34)),NA())</f>
        <v>#N/A</v>
      </c>
      <c r="BE40" s="90" t="e">
        <f ca="true">+IF(AND(ISNUMBER(OFFSET('Hygiene Data'!$E$9,0,10*ROW('Hygiene Data'!E34))),'Data Summary'!DT40="Yes"),OFFSET('Hygiene Data'!$E$9,0,10*ROW('Hygiene Data'!E34)),NA())</f>
        <v>#N/A</v>
      </c>
      <c r="BF40" s="90" t="e">
        <f ca="true">+IF(AND(ISNUMBER(OFFSET('Hygiene Data'!$F$5,0,10*ROW('Hygiene Data'!F34))),'Data Summary'!DU40="Yes"),OFFSET('Hygiene Data'!$F$5,0,10*ROW('Hygiene Data'!F34)),NA())</f>
        <v>#N/A</v>
      </c>
      <c r="BG40" s="90" t="e">
        <f ca="true">+IF(AND(ISNUMBER(OFFSET('Hygiene Data'!$F$7,0,10*ROW('Hygiene Data'!F34))),'Data Summary'!DV40="Yes"),OFFSET('Hygiene Data'!$F$7,0,10*ROW('Hygiene Data'!F34)),NA())</f>
        <v>#N/A</v>
      </c>
      <c r="BH40" s="90" t="e">
        <f ca="true">+IF(AND(ISNUMBER(OFFSET('Hygiene Data'!$F$9,0,10*ROW('Hygiene Data'!F34))),'Data Summary'!DW40="Yes"),OFFSET('Hygiene Data'!$F$9,0,10*ROW('Hygiene Data'!F34)),NA())</f>
        <v>#N/A</v>
      </c>
      <c r="BI40" s="90" t="e">
        <f ca="true">+IF(AND(ISNUMBER(OFFSET('Hygiene Data'!$G$5,0,10*ROW('Hygiene Data'!G34))),'Data Summary'!DX40="Yes"),OFFSET('Hygiene Data'!$G$5,0,10*ROW('Hygiene Data'!G34)),NA())</f>
        <v>#N/A</v>
      </c>
      <c r="BJ40" s="90" t="e">
        <f ca="true">+IF(AND(ISNUMBER(OFFSET('Hygiene Data'!$G$7,0,10*ROW('Hygiene Data'!G34))),'Data Summary'!DY40="Yes"),OFFSET('Hygiene Data'!$G$7,0,10*ROW('Hygiene Data'!G34)),NA())</f>
        <v>#N/A</v>
      </c>
      <c r="BK40" s="90" t="e">
        <f ca="true">+IF(AND(ISNUMBER(OFFSET('Hygiene Data'!$G$9,0,10*ROW('Hygiene Data'!G34))),'Data Summary'!DZ40="Yes"),OFFSET('Hygiene Data'!$G$9,0,10*ROW('Hygiene Data'!G34)),NA())</f>
        <v>#N/A</v>
      </c>
      <c r="BL40" s="90" t="e">
        <f ca="true">+IF(AND(ISNUMBER(OFFSET('Hygiene Data'!$H$5,0,10*ROW('Hygiene Data'!H34))),'Data Summary'!EA40="Yes"),OFFSET('Hygiene Data'!$H$5,0,10*ROW('Hygiene Data'!H34)),NA())</f>
        <v>#N/A</v>
      </c>
      <c r="BM40" s="90" t="e">
        <f ca="true">+IF(AND(ISNUMBER(OFFSET('Hygiene Data'!$H$7,0,10*ROW('Hygiene Data'!H34))),'Data Summary'!EB40="Yes"),OFFSET('Hygiene Data'!$H$7,0,10*ROW('Hygiene Data'!H34)),NA())</f>
        <v>#N/A</v>
      </c>
      <c r="BN40" s="90" t="e">
        <f ca="true">+IF(AND(ISNUMBER(OFFSET('Hygiene Data'!$H$9,0,10*ROW('Hygiene Data'!H34))),'Data Summary'!EC40="Yes"),OFFSET('Hygiene Data'!$H$9,0,10*ROW('Hygiene Data'!H34)),NA())</f>
        <v>#N/A</v>
      </c>
      <c r="BO40" s="90" t="e">
        <f ca="true">+IF(AND(ISNUMBER(OFFSET('Hygiene Data'!$I$5,0,10*ROW('Hygiene Data'!I34))),'Data Summary'!ED40="Yes"),OFFSET('Hygiene Data'!$I$5,0,10*ROW('Hygiene Data'!I34)),NA())</f>
        <v>#N/A</v>
      </c>
      <c r="BP40" s="90" t="e">
        <f ca="true">+IF(AND(ISNUMBER(OFFSET('Hygiene Data'!$I$7,0,10*ROW('Hygiene Data'!I34))),'Data Summary'!EE40="Yes"),OFFSET('Hygiene Data'!$I$7,0,10*ROW('Hygiene Data'!I34)),NA())</f>
        <v>#N/A</v>
      </c>
      <c r="BQ40" s="90" t="e">
        <f ca="true">+IF(AND(ISNUMBER(OFFSET('Hygiene Data'!$I$9,0,10*ROW('Hygiene Data'!I34))),'Data Summary'!EF40="Yes"),OFFSET('Hygiene Data'!$I$9,0,10*ROW('Hygiene Data'!I34)),NA())</f>
        <v>#N/A</v>
      </c>
    </row>
    <row xmlns:x14ac="http://schemas.microsoft.com/office/spreadsheetml/2009/9/ac" r="41" x14ac:dyDescent="0.2">
      <c r="A41" s="337" t="e">
        <f ca="true">+RIGHT('Data Summary'!A41,LEN('Data Summary'!A41)-9)</f>
        <v>#VALUE!</v>
      </c>
      <c r="B41" s="32" t="str">
        <f ca="true">+IF(ISTEXT('Data Summary'!B41),'Data Summary'!B41,"")</f>
        <v/>
      </c>
      <c r="C41" s="336" t="e">
        <f ca="true">+VALUE('Data Summary'!C41)</f>
        <v>#VALUE!</v>
      </c>
      <c r="D41" s="88" t="e">
        <f ca="true">+IF(AND(ISNUMBER(OFFSET('Water Data'!$D$4,0,10*ROW('Water Data'!D35))),'Data Summary'!BS41="Yes"),100-OFFSET('Water Data'!$D$4,0,10*ROW('Water Data'!D35)),NA())</f>
        <v>#N/A</v>
      </c>
      <c r="E41" s="88" t="e">
        <f ca="true">+IF(AND(ISNUMBER(OFFSET('Water Data'!$D$6,0,10*ROW('Water Data'!D35))),'Data Summary'!BT41="Yes"),OFFSET('Water Data'!$D$6,0,10*ROW('Water Data'!D35)),NA())</f>
        <v>#N/A</v>
      </c>
      <c r="F41" s="88" t="e">
        <f ca="true">+IF(AND(ISNUMBER(OFFSET('Water Data'!$D$9,0,10*ROW('Water Data'!D35))),'Data Summary'!BU41="Yes"),OFFSET('Water Data'!$D$9,0,10*ROW('Water Data'!D35)),NA())</f>
        <v>#N/A</v>
      </c>
      <c r="G41" s="88" t="e">
        <f ca="true">+IF(AND(ISNUMBER(OFFSET('Water Data'!$E$4,0,10*ROW('Water Data'!E35))),'Data Summary'!BV41="Yes"),100-OFFSET('Water Data'!$E$4,0,10*ROW('Water Data'!E35)),NA())</f>
        <v>#N/A</v>
      </c>
      <c r="H41" s="88" t="e">
        <f ca="true">+IF(AND(ISNUMBER(OFFSET('Water Data'!$E$6,0,10*ROW('Water Data'!E35))),'Data Summary'!BW41="Yes"),OFFSET('Water Data'!$E$6,0,10*ROW('Water Data'!E35)),NA())</f>
        <v>#N/A</v>
      </c>
      <c r="I41" s="88" t="e">
        <f ca="true">+IF(AND(ISNUMBER(OFFSET('Water Data'!$E$9,0,10*ROW('Water Data'!E35))),'Data Summary'!BX41="Yes"),OFFSET('Water Data'!$E$9,0,10*ROW('Water Data'!E35)),NA())</f>
        <v>#N/A</v>
      </c>
      <c r="J41" s="88" t="e">
        <f ca="true">+IF(AND(ISNUMBER(OFFSET('Water Data'!$F$4,0,10*ROW('Water Data'!F35))),'Data Summary'!BY41="Yes"),100-OFFSET('Water Data'!$F$4,0,10*ROW('Water Data'!F35)),NA())</f>
        <v>#N/A</v>
      </c>
      <c r="K41" s="88" t="e">
        <f ca="true">+IF(AND(ISNUMBER(OFFSET('Water Data'!$F$6,0,10*ROW('Water Data'!F35))),'Data Summary'!BZ41="Yes"),OFFSET('Water Data'!$F$6,0,10*ROW('Water Data'!F35)),NA())</f>
        <v>#N/A</v>
      </c>
      <c r="L41" s="88" t="e">
        <f ca="true">+IF(AND(ISNUMBER(OFFSET('Water Data'!$F$9,0,10*ROW('Water Data'!F35))),'Data Summary'!CA41="Yes"),OFFSET('Water Data'!$F$9,0,10*ROW('Water Data'!F35)),NA())</f>
        <v>#N/A</v>
      </c>
      <c r="M41" s="88" t="e">
        <f ca="true">+IF(AND(ISNUMBER(OFFSET('Water Data'!$G$4,0,10*ROW('Water Data'!G35))),'Data Summary'!CB41="Yes"),100-OFFSET('Water Data'!$G$4,0,10*ROW('Water Data'!G35)),NA())</f>
        <v>#N/A</v>
      </c>
      <c r="N41" s="88" t="e">
        <f ca="true">+IF(AND(ISNUMBER(OFFSET('Water Data'!$G$6,0,10*ROW('Water Data'!G35))),'Data Summary'!CC41="Yes"),OFFSET('Water Data'!$G$6,0,10*ROW('Water Data'!G35)),NA())</f>
        <v>#N/A</v>
      </c>
      <c r="O41" s="88" t="e">
        <f ca="true">+IF(AND(ISNUMBER(OFFSET('Water Data'!$G$9,0,10*ROW('Water Data'!G35))),'Data Summary'!CD41="Yes"),OFFSET('Water Data'!$G$9,0,10*ROW('Water Data'!G35)),NA())</f>
        <v>#N/A</v>
      </c>
      <c r="P41" s="88" t="e">
        <f ca="true">+IF(AND(ISNUMBER(OFFSET('Water Data'!$H$4,0,10*ROW('Water Data'!H35))),'Data Summary'!CE41="Yes"),100-OFFSET('Water Data'!$H$4,0,10*ROW('Water Data'!H35)),NA())</f>
        <v>#N/A</v>
      </c>
      <c r="Q41" s="88" t="e">
        <f ca="true">+IF(AND(ISNUMBER(OFFSET('Water Data'!$H$6,0,10*ROW('Water Data'!H35))),'Data Summary'!CF41="Yes"),OFFSET('Water Data'!$H$6,0,10*ROW('Water Data'!H35)),NA())</f>
        <v>#N/A</v>
      </c>
      <c r="R41" s="88" t="e">
        <f ca="true">+IF(AND(ISNUMBER(OFFSET('Water Data'!$H$9,0,10*ROW('Water Data'!H35))),'Data Summary'!CG41="Yes"),OFFSET('Water Data'!$H$9,0,10*ROW('Water Data'!H35)),NA())</f>
        <v>#N/A</v>
      </c>
      <c r="S41" s="88" t="e">
        <f ca="true">+IF(AND(ISNUMBER(OFFSET('Water Data'!$I$4,0,10*ROW('Water Data'!I35))),'Data Summary'!CH41="Yes"),100-OFFSET('Water Data'!$I$4,0,10*ROW('Water Data'!I35)),NA())</f>
        <v>#N/A</v>
      </c>
      <c r="T41" s="88" t="e">
        <f ca="true">+IF(AND(ISNUMBER(OFFSET('Water Data'!$I$6,0,10*ROW('Water Data'!I35))),'Data Summary'!CI41="Yes"),OFFSET('Water Data'!$I$6,0,10*ROW('Water Data'!I35)),NA())</f>
        <v>#N/A</v>
      </c>
      <c r="U41" s="88" t="e">
        <f ca="true">+IF(AND(ISNUMBER(OFFSET('Water Data'!$I$9,0,10*ROW('Water Data'!I35))),'Data Summary'!CJ41="Yes"),OFFSET('Water Data'!$I$9,0,10*ROW('Water Data'!I35)),NA())</f>
        <v>#N/A</v>
      </c>
      <c r="V41" s="89" t="e">
        <f ca="true">+IF(AND(ISNUMBER(OFFSET('Sanitation Data'!$D$4,0,10*ROW('Sanitation Data'!D35))),'Data Summary'!CK41="Yes"),100-OFFSET('Sanitation Data'!$D$4,0,10*ROW('Sanitation Data'!D35)),NA())</f>
        <v>#N/A</v>
      </c>
      <c r="W41" s="89" t="e">
        <f ca="true">+IF(AND(ISNUMBER(OFFSET('Sanitation Data'!$D$6,0,10*ROW('Sanitation Data'!D35))),'Data Summary'!CL41="Yes"),OFFSET('Sanitation Data'!$D$6,0,10*ROW('Sanitation Data'!D35)),NA())</f>
        <v>#N/A</v>
      </c>
      <c r="X41" s="89" t="e">
        <f ca="true">+IF(AND(ISNUMBER(OFFSET('Sanitation Data'!$D$10,0,10*ROW('Sanitation Data'!D35))),'Data Summary'!CM41="Yes"),OFFSET('Sanitation Data'!$D$10,0,10*ROW('Sanitation Data'!D35)),NA())</f>
        <v>#N/A</v>
      </c>
      <c r="Y41" s="89" t="e">
        <f ca="true">+IF(AND(ISNUMBER(OFFSET('Sanitation Data'!$D$11,0,10*ROW('Sanitation Data'!D35))),'Data Summary'!CN41="Yes"),OFFSET('Sanitation Data'!$D$11,0,10*ROW('Sanitation Data'!D35)),NA())</f>
        <v>#N/A</v>
      </c>
      <c r="Z41" s="89" t="e">
        <f ca="true">+IF(AND(ISNUMBER(OFFSET('Sanitation Data'!$D$12,0,10*ROW('Sanitation Data'!D35))),'Data Summary'!CO41="Yes"),OFFSET('Sanitation Data'!$D$12,0,10*ROW('Sanitation Data'!D35)),NA())</f>
        <v>#N/A</v>
      </c>
      <c r="AA41" s="89" t="e">
        <f ca="true">+IF(AND(ISNUMBER(OFFSET('Sanitation Data'!$E$4,0,10*ROW('Sanitation Data'!E35))),'Data Summary'!CP41="Yes"),100-OFFSET('Sanitation Data'!$E$4,0,10*ROW('Sanitation Data'!E35)),NA())</f>
        <v>#N/A</v>
      </c>
      <c r="AB41" s="89" t="e">
        <f ca="true">+IF(AND(ISNUMBER(OFFSET('Sanitation Data'!$E$6,0,10*ROW('Sanitation Data'!E35))),'Data Summary'!CQ41="Yes"),OFFSET('Sanitation Data'!$E$6,0,10*ROW('Sanitation Data'!E35)),NA())</f>
        <v>#N/A</v>
      </c>
      <c r="AC41" s="89" t="e">
        <f ca="true">+IF(AND(ISNUMBER(OFFSET('Sanitation Data'!$E$10,0,10*ROW('Sanitation Data'!E35))),'Data Summary'!CR41="Yes"),OFFSET('Sanitation Data'!$E$10,0,10*ROW('Sanitation Data'!E35)),NA())</f>
        <v>#N/A</v>
      </c>
      <c r="AD41" s="89" t="e">
        <f ca="true">+IF(AND(ISNUMBER(OFFSET('Sanitation Data'!$E$11,0,10*ROW('Sanitation Data'!E35))),'Data Summary'!CS41="Yes"),OFFSET('Sanitation Data'!$E$11,0,10*ROW('Sanitation Data'!E35)),NA())</f>
        <v>#N/A</v>
      </c>
      <c r="AE41" s="89" t="e">
        <f ca="true">+IF(AND(ISNUMBER(OFFSET('Sanitation Data'!$E$12,0,10*ROW('Sanitation Data'!E35))),'Data Summary'!CT41="Yes"),OFFSET('Sanitation Data'!$E$12,0,10*ROW('Sanitation Data'!E35)),NA())</f>
        <v>#N/A</v>
      </c>
      <c r="AF41" s="89" t="e">
        <f ca="true">+IF(AND(ISNUMBER(OFFSET('Sanitation Data'!$F$4,0,10*ROW('Sanitation Data'!F35))),'Data Summary'!CU41="Yes"),100-OFFSET('Sanitation Data'!$F$4,0,10*ROW('Sanitation Data'!F35)),NA())</f>
        <v>#N/A</v>
      </c>
      <c r="AG41" s="89" t="e">
        <f ca="true">+IF(AND(ISNUMBER(OFFSET('Sanitation Data'!$F$6,0,10*ROW('Sanitation Data'!F35))),'Data Summary'!CV41="Yes"),OFFSET('Sanitation Data'!$F$6,0,10*ROW('Sanitation Data'!F35)),NA())</f>
        <v>#N/A</v>
      </c>
      <c r="AH41" s="89" t="e">
        <f ca="true">+IF(AND(ISNUMBER(OFFSET('Sanitation Data'!$F$10,0,10*ROW('Sanitation Data'!F35))),'Data Summary'!CW41="Yes"),OFFSET('Sanitation Data'!$F$10,0,10*ROW('Sanitation Data'!F35)),NA())</f>
        <v>#N/A</v>
      </c>
      <c r="AI41" s="89" t="e">
        <f ca="true">+IF(AND(ISNUMBER(OFFSET('Sanitation Data'!$F$11,0,10*ROW('Sanitation Data'!F35))),'Data Summary'!CX41="Yes"),OFFSET('Sanitation Data'!$F$11,0,10*ROW('Sanitation Data'!F35)),NA())</f>
        <v>#N/A</v>
      </c>
      <c r="AJ41" s="89" t="e">
        <f ca="true">+IF(AND(ISNUMBER(OFFSET('Sanitation Data'!$F$12,0,10*ROW('Sanitation Data'!F35))),'Data Summary'!CY41="Yes"),OFFSET('Sanitation Data'!$F$12,0,10*ROW('Sanitation Data'!F35)),NA())</f>
        <v>#N/A</v>
      </c>
      <c r="AK41" s="89" t="e">
        <f ca="true">+IF(AND(ISNUMBER(OFFSET('Sanitation Data'!$G$4,0,10*ROW('Sanitation Data'!G35))),'Data Summary'!CZ41="Yes"),100-OFFSET('Sanitation Data'!$G$4,0,10*ROW('Sanitation Data'!G35)),NA())</f>
        <v>#N/A</v>
      </c>
      <c r="AL41" s="89" t="e">
        <f ca="true">+IF(AND(ISNUMBER(OFFSET('Sanitation Data'!$G$6,0,10*ROW('Sanitation Data'!G35))),'Data Summary'!DA41="Yes"),OFFSET('Sanitation Data'!$G$6,0,10*ROW('Sanitation Data'!G35)),NA())</f>
        <v>#N/A</v>
      </c>
      <c r="AM41" s="89" t="e">
        <f ca="true">+IF(AND(ISNUMBER(OFFSET('Sanitation Data'!$G$10,0,10*ROW('Sanitation Data'!G35))),'Data Summary'!DB41="Yes"),OFFSET('Sanitation Data'!$G$10,0,10*ROW('Sanitation Data'!G35)),NA())</f>
        <v>#N/A</v>
      </c>
      <c r="AN41" s="89" t="e">
        <f ca="true">+IF(AND(ISNUMBER(OFFSET('Sanitation Data'!$G$11,0,10*ROW('Sanitation Data'!G35))),'Data Summary'!DC41="Yes"),OFFSET('Sanitation Data'!$G$11,0,10*ROW('Sanitation Data'!G35)),NA())</f>
        <v>#N/A</v>
      </c>
      <c r="AO41" s="89" t="e">
        <f ca="true">+IF(AND(ISNUMBER(OFFSET('Sanitation Data'!$G$12,0,10*ROW('Sanitation Data'!G35))),'Data Summary'!DD41="Yes"),OFFSET('Sanitation Data'!$G$12,0,10*ROW('Sanitation Data'!G35)),NA())</f>
        <v>#N/A</v>
      </c>
      <c r="AP41" s="89" t="e">
        <f ca="true">+IF(AND(ISNUMBER(OFFSET('Sanitation Data'!$H$4,0,10*ROW('Sanitation Data'!H35))),'Data Summary'!DE41="Yes"),100-OFFSET('Sanitation Data'!$H$4,0,10*ROW('Sanitation Data'!H35)),NA())</f>
        <v>#N/A</v>
      </c>
      <c r="AQ41" s="89" t="e">
        <f ca="true">+IF(AND(ISNUMBER(OFFSET('Sanitation Data'!$H$6,0,10*ROW('Sanitation Data'!H35))),'Data Summary'!DF41="Yes"),OFFSET('Sanitation Data'!$H$6,0,10*ROW('Sanitation Data'!H35)),NA())</f>
        <v>#N/A</v>
      </c>
      <c r="AR41" s="89" t="e">
        <f ca="true">+IF(AND(ISNUMBER(OFFSET('Sanitation Data'!$H$10,0,10*ROW('Sanitation Data'!H35))),'Data Summary'!DG41="Yes"),OFFSET('Sanitation Data'!$H$10,0,10*ROW('Sanitation Data'!H35)),NA())</f>
        <v>#N/A</v>
      </c>
      <c r="AS41" s="89" t="e">
        <f ca="true">+IF(AND(ISNUMBER(OFFSET('Sanitation Data'!$H$11,0,10*ROW('Sanitation Data'!H35))),'Data Summary'!DH41="Yes"),OFFSET('Sanitation Data'!$H$11,0,10*ROW('Sanitation Data'!H35)),NA())</f>
        <v>#N/A</v>
      </c>
      <c r="AT41" s="89" t="e">
        <f ca="true">+IF(AND(ISNUMBER(OFFSET('Sanitation Data'!$H$12,0,10*ROW('Sanitation Data'!H35))),'Data Summary'!DI41="Yes"),OFFSET('Sanitation Data'!$H$12,0,10*ROW('Sanitation Data'!H35)),NA())</f>
        <v>#N/A</v>
      </c>
      <c r="AU41" s="89" t="e">
        <f ca="true">+IF(AND(ISNUMBER(OFFSET('Sanitation Data'!$I$4,0,10*ROW('Sanitation Data'!I35))),'Data Summary'!DJ41="Yes"),100-OFFSET('Sanitation Data'!$I$4,0,10*ROW('Sanitation Data'!I35)),NA())</f>
        <v>#N/A</v>
      </c>
      <c r="AV41" s="89" t="e">
        <f ca="true">+IF(AND(ISNUMBER(OFFSET('Sanitation Data'!$I$6,0,10*ROW('Sanitation Data'!I35))),'Data Summary'!DK41="Yes"),OFFSET('Sanitation Data'!$I$6,0,10*ROW('Sanitation Data'!I35)),NA())</f>
        <v>#N/A</v>
      </c>
      <c r="AW41" s="89" t="e">
        <f ca="true">+IF(AND(ISNUMBER(OFFSET('Sanitation Data'!$I$10,0,10*ROW('Sanitation Data'!I35))),'Data Summary'!DL41="Yes"),OFFSET('Sanitation Data'!$I$10,0,10*ROW('Sanitation Data'!I35)),NA())</f>
        <v>#N/A</v>
      </c>
      <c r="AX41" s="89" t="e">
        <f ca="true">+IF(AND(ISNUMBER(OFFSET('Sanitation Data'!$I$11,0,10*ROW('Sanitation Data'!I35))),'Data Summary'!DM41="Yes"),OFFSET('Sanitation Data'!$I$11,0,10*ROW('Sanitation Data'!I35)),NA())</f>
        <v>#N/A</v>
      </c>
      <c r="AY41" s="89" t="e">
        <f ca="true">+IF(AND(ISNUMBER(OFFSET('Sanitation Data'!$I$12,0,10*ROW('Sanitation Data'!I35))),'Data Summary'!DN41="Yes"),OFFSET('Sanitation Data'!$I$12,0,10*ROW('Sanitation Data'!I35)),NA())</f>
        <v>#N/A</v>
      </c>
      <c r="AZ41" s="90" t="e">
        <f ca="true">+IF(AND(ISNUMBER(OFFSET('Hygiene Data'!$D$5,0,10*ROW('Hygiene Data'!D35))),'Data Summary'!DO41="Yes"),OFFSET('Hygiene Data'!$D$5,0,10*ROW('Hygiene Data'!D35)),NA())</f>
        <v>#N/A</v>
      </c>
      <c r="BA41" s="90" t="e">
        <f ca="true">+IF(AND(ISNUMBER(OFFSET('Hygiene Data'!$D$7,0,10*ROW('Hygiene Data'!D35))),'Data Summary'!DP41="Yes"),OFFSET('Hygiene Data'!$D$7,0,10*ROW('Hygiene Data'!D35)),NA())</f>
        <v>#N/A</v>
      </c>
      <c r="BB41" s="90" t="e">
        <f ca="true">+IF(AND(ISNUMBER(OFFSET('Hygiene Data'!$D$9,0,10*ROW('Hygiene Data'!D35))),'Data Summary'!DQ41="Yes"),OFFSET('Hygiene Data'!$D$9,0,10*ROW('Hygiene Data'!D35)),NA())</f>
        <v>#N/A</v>
      </c>
      <c r="BC41" s="90" t="e">
        <f ca="true">+IF(AND(ISNUMBER(OFFSET('Hygiene Data'!$E$5,0,10*ROW('Hygiene Data'!E35))),'Data Summary'!DR41="Yes"),OFFSET('Hygiene Data'!$E$5,0,10*ROW('Hygiene Data'!E35)),NA())</f>
        <v>#N/A</v>
      </c>
      <c r="BD41" s="90" t="e">
        <f ca="true">+IF(AND(ISNUMBER(OFFSET('Hygiene Data'!$E$7,0,10*ROW('Hygiene Data'!E35))),'Data Summary'!DS41="Yes"),OFFSET('Hygiene Data'!$E$7,0,10*ROW('Hygiene Data'!E35)),NA())</f>
        <v>#N/A</v>
      </c>
      <c r="BE41" s="90" t="e">
        <f ca="true">+IF(AND(ISNUMBER(OFFSET('Hygiene Data'!$E$9,0,10*ROW('Hygiene Data'!E35))),'Data Summary'!DT41="Yes"),OFFSET('Hygiene Data'!$E$9,0,10*ROW('Hygiene Data'!E35)),NA())</f>
        <v>#N/A</v>
      </c>
      <c r="BF41" s="90" t="e">
        <f ca="true">+IF(AND(ISNUMBER(OFFSET('Hygiene Data'!$F$5,0,10*ROW('Hygiene Data'!F35))),'Data Summary'!DU41="Yes"),OFFSET('Hygiene Data'!$F$5,0,10*ROW('Hygiene Data'!F35)),NA())</f>
        <v>#N/A</v>
      </c>
      <c r="BG41" s="90" t="e">
        <f ca="true">+IF(AND(ISNUMBER(OFFSET('Hygiene Data'!$F$7,0,10*ROW('Hygiene Data'!F35))),'Data Summary'!DV41="Yes"),OFFSET('Hygiene Data'!$F$7,0,10*ROW('Hygiene Data'!F35)),NA())</f>
        <v>#N/A</v>
      </c>
      <c r="BH41" s="90" t="e">
        <f ca="true">+IF(AND(ISNUMBER(OFFSET('Hygiene Data'!$F$9,0,10*ROW('Hygiene Data'!F35))),'Data Summary'!DW41="Yes"),OFFSET('Hygiene Data'!$F$9,0,10*ROW('Hygiene Data'!F35)),NA())</f>
        <v>#N/A</v>
      </c>
      <c r="BI41" s="90" t="e">
        <f ca="true">+IF(AND(ISNUMBER(OFFSET('Hygiene Data'!$G$5,0,10*ROW('Hygiene Data'!G35))),'Data Summary'!DX41="Yes"),OFFSET('Hygiene Data'!$G$5,0,10*ROW('Hygiene Data'!G35)),NA())</f>
        <v>#N/A</v>
      </c>
      <c r="BJ41" s="90" t="e">
        <f ca="true">+IF(AND(ISNUMBER(OFFSET('Hygiene Data'!$G$7,0,10*ROW('Hygiene Data'!G35))),'Data Summary'!DY41="Yes"),OFFSET('Hygiene Data'!$G$7,0,10*ROW('Hygiene Data'!G35)),NA())</f>
        <v>#N/A</v>
      </c>
      <c r="BK41" s="90" t="e">
        <f ca="true">+IF(AND(ISNUMBER(OFFSET('Hygiene Data'!$G$9,0,10*ROW('Hygiene Data'!G35))),'Data Summary'!DZ41="Yes"),OFFSET('Hygiene Data'!$G$9,0,10*ROW('Hygiene Data'!G35)),NA())</f>
        <v>#N/A</v>
      </c>
      <c r="BL41" s="90" t="e">
        <f ca="true">+IF(AND(ISNUMBER(OFFSET('Hygiene Data'!$H$5,0,10*ROW('Hygiene Data'!H35))),'Data Summary'!EA41="Yes"),OFFSET('Hygiene Data'!$H$5,0,10*ROW('Hygiene Data'!H35)),NA())</f>
        <v>#N/A</v>
      </c>
      <c r="BM41" s="90" t="e">
        <f ca="true">+IF(AND(ISNUMBER(OFFSET('Hygiene Data'!$H$7,0,10*ROW('Hygiene Data'!H35))),'Data Summary'!EB41="Yes"),OFFSET('Hygiene Data'!$H$7,0,10*ROW('Hygiene Data'!H35)),NA())</f>
        <v>#N/A</v>
      </c>
      <c r="BN41" s="90" t="e">
        <f ca="true">+IF(AND(ISNUMBER(OFFSET('Hygiene Data'!$H$9,0,10*ROW('Hygiene Data'!H35))),'Data Summary'!EC41="Yes"),OFFSET('Hygiene Data'!$H$9,0,10*ROW('Hygiene Data'!H35)),NA())</f>
        <v>#N/A</v>
      </c>
      <c r="BO41" s="90" t="e">
        <f ca="true">+IF(AND(ISNUMBER(OFFSET('Hygiene Data'!$I$5,0,10*ROW('Hygiene Data'!I35))),'Data Summary'!ED41="Yes"),OFFSET('Hygiene Data'!$I$5,0,10*ROW('Hygiene Data'!I35)),NA())</f>
        <v>#N/A</v>
      </c>
      <c r="BP41" s="90" t="e">
        <f ca="true">+IF(AND(ISNUMBER(OFFSET('Hygiene Data'!$I$7,0,10*ROW('Hygiene Data'!I35))),'Data Summary'!EE41="Yes"),OFFSET('Hygiene Data'!$I$7,0,10*ROW('Hygiene Data'!I35)),NA())</f>
        <v>#N/A</v>
      </c>
      <c r="BQ41" s="90" t="e">
        <f ca="true">+IF(AND(ISNUMBER(OFFSET('Hygiene Data'!$I$9,0,10*ROW('Hygiene Data'!I35))),'Data Summary'!EF41="Yes"),OFFSET('Hygiene Data'!$I$9,0,10*ROW('Hygiene Data'!I35)),NA())</f>
        <v>#N/A</v>
      </c>
    </row>
    <row xmlns:x14ac="http://schemas.microsoft.com/office/spreadsheetml/2009/9/ac" r="42" x14ac:dyDescent="0.2">
      <c r="A42" s="337" t="e">
        <f ca="true">+RIGHT('Data Summary'!A42,LEN('Data Summary'!A42)-9)</f>
        <v>#VALUE!</v>
      </c>
      <c r="B42" s="32" t="str">
        <f ca="true">+IF(ISTEXT('Data Summary'!B42),'Data Summary'!B42,"")</f>
        <v/>
      </c>
      <c r="C42" s="336" t="e">
        <f ca="true">+VALUE('Data Summary'!C42)</f>
        <v>#VALUE!</v>
      </c>
      <c r="D42" s="88" t="e">
        <f ca="true">+IF(AND(ISNUMBER(OFFSET('Water Data'!$D$4,0,10*ROW('Water Data'!D36))),'Data Summary'!BS42="Yes"),100-OFFSET('Water Data'!$D$4,0,10*ROW('Water Data'!D36)),NA())</f>
        <v>#N/A</v>
      </c>
      <c r="E42" s="88" t="e">
        <f ca="true">+IF(AND(ISNUMBER(OFFSET('Water Data'!$D$6,0,10*ROW('Water Data'!D36))),'Data Summary'!BT42="Yes"),OFFSET('Water Data'!$D$6,0,10*ROW('Water Data'!D36)),NA())</f>
        <v>#N/A</v>
      </c>
      <c r="F42" s="88" t="e">
        <f ca="true">+IF(AND(ISNUMBER(OFFSET('Water Data'!$D$9,0,10*ROW('Water Data'!D36))),'Data Summary'!BU42="Yes"),OFFSET('Water Data'!$D$9,0,10*ROW('Water Data'!D36)),NA())</f>
        <v>#N/A</v>
      </c>
      <c r="G42" s="88" t="e">
        <f ca="true">+IF(AND(ISNUMBER(OFFSET('Water Data'!$E$4,0,10*ROW('Water Data'!E36))),'Data Summary'!BV42="Yes"),100-OFFSET('Water Data'!$E$4,0,10*ROW('Water Data'!E36)),NA())</f>
        <v>#N/A</v>
      </c>
      <c r="H42" s="88" t="e">
        <f ca="true">+IF(AND(ISNUMBER(OFFSET('Water Data'!$E$6,0,10*ROW('Water Data'!E36))),'Data Summary'!BW42="Yes"),OFFSET('Water Data'!$E$6,0,10*ROW('Water Data'!E36)),NA())</f>
        <v>#N/A</v>
      </c>
      <c r="I42" s="88" t="e">
        <f ca="true">+IF(AND(ISNUMBER(OFFSET('Water Data'!$E$9,0,10*ROW('Water Data'!E36))),'Data Summary'!BX42="Yes"),OFFSET('Water Data'!$E$9,0,10*ROW('Water Data'!E36)),NA())</f>
        <v>#N/A</v>
      </c>
      <c r="J42" s="88" t="e">
        <f ca="true">+IF(AND(ISNUMBER(OFFSET('Water Data'!$F$4,0,10*ROW('Water Data'!F36))),'Data Summary'!BY42="Yes"),100-OFFSET('Water Data'!$F$4,0,10*ROW('Water Data'!F36)),NA())</f>
        <v>#N/A</v>
      </c>
      <c r="K42" s="88" t="e">
        <f ca="true">+IF(AND(ISNUMBER(OFFSET('Water Data'!$F$6,0,10*ROW('Water Data'!F36))),'Data Summary'!BZ42="Yes"),OFFSET('Water Data'!$F$6,0,10*ROW('Water Data'!F36)),NA())</f>
        <v>#N/A</v>
      </c>
      <c r="L42" s="88" t="e">
        <f ca="true">+IF(AND(ISNUMBER(OFFSET('Water Data'!$F$9,0,10*ROW('Water Data'!F36))),'Data Summary'!CA42="Yes"),OFFSET('Water Data'!$F$9,0,10*ROW('Water Data'!F36)),NA())</f>
        <v>#N/A</v>
      </c>
      <c r="M42" s="88" t="e">
        <f ca="true">+IF(AND(ISNUMBER(OFFSET('Water Data'!$G$4,0,10*ROW('Water Data'!G36))),'Data Summary'!CB42="Yes"),100-OFFSET('Water Data'!$G$4,0,10*ROW('Water Data'!G36)),NA())</f>
        <v>#N/A</v>
      </c>
      <c r="N42" s="88" t="e">
        <f ca="true">+IF(AND(ISNUMBER(OFFSET('Water Data'!$G$6,0,10*ROW('Water Data'!G36))),'Data Summary'!CC42="Yes"),OFFSET('Water Data'!$G$6,0,10*ROW('Water Data'!G36)),NA())</f>
        <v>#N/A</v>
      </c>
      <c r="O42" s="88" t="e">
        <f ca="true">+IF(AND(ISNUMBER(OFFSET('Water Data'!$G$9,0,10*ROW('Water Data'!G36))),'Data Summary'!CD42="Yes"),OFFSET('Water Data'!$G$9,0,10*ROW('Water Data'!G36)),NA())</f>
        <v>#N/A</v>
      </c>
      <c r="P42" s="88" t="e">
        <f ca="true">+IF(AND(ISNUMBER(OFFSET('Water Data'!$H$4,0,10*ROW('Water Data'!H36))),'Data Summary'!CE42="Yes"),100-OFFSET('Water Data'!$H$4,0,10*ROW('Water Data'!H36)),NA())</f>
        <v>#N/A</v>
      </c>
      <c r="Q42" s="88" t="e">
        <f ca="true">+IF(AND(ISNUMBER(OFFSET('Water Data'!$H$6,0,10*ROW('Water Data'!H36))),'Data Summary'!CF42="Yes"),OFFSET('Water Data'!$H$6,0,10*ROW('Water Data'!H36)),NA())</f>
        <v>#N/A</v>
      </c>
      <c r="R42" s="88" t="e">
        <f ca="true">+IF(AND(ISNUMBER(OFFSET('Water Data'!$H$9,0,10*ROW('Water Data'!H36))),'Data Summary'!CG42="Yes"),OFFSET('Water Data'!$H$9,0,10*ROW('Water Data'!H36)),NA())</f>
        <v>#N/A</v>
      </c>
      <c r="S42" s="88" t="e">
        <f ca="true">+IF(AND(ISNUMBER(OFFSET('Water Data'!$I$4,0,10*ROW('Water Data'!I36))),'Data Summary'!CH42="Yes"),100-OFFSET('Water Data'!$I$4,0,10*ROW('Water Data'!I36)),NA())</f>
        <v>#N/A</v>
      </c>
      <c r="T42" s="88" t="e">
        <f ca="true">+IF(AND(ISNUMBER(OFFSET('Water Data'!$I$6,0,10*ROW('Water Data'!I36))),'Data Summary'!CI42="Yes"),OFFSET('Water Data'!$I$6,0,10*ROW('Water Data'!I36)),NA())</f>
        <v>#N/A</v>
      </c>
      <c r="U42" s="88" t="e">
        <f ca="true">+IF(AND(ISNUMBER(OFFSET('Water Data'!$I$9,0,10*ROW('Water Data'!I36))),'Data Summary'!CJ42="Yes"),OFFSET('Water Data'!$I$9,0,10*ROW('Water Data'!I36)),NA())</f>
        <v>#N/A</v>
      </c>
      <c r="V42" s="89" t="e">
        <f ca="true">+IF(AND(ISNUMBER(OFFSET('Sanitation Data'!$D$4,0,10*ROW('Sanitation Data'!D36))),'Data Summary'!CK42="Yes"),100-OFFSET('Sanitation Data'!$D$4,0,10*ROW('Sanitation Data'!D36)),NA())</f>
        <v>#N/A</v>
      </c>
      <c r="W42" s="89" t="e">
        <f ca="true">+IF(AND(ISNUMBER(OFFSET('Sanitation Data'!$D$6,0,10*ROW('Sanitation Data'!D36))),'Data Summary'!CL42="Yes"),OFFSET('Sanitation Data'!$D$6,0,10*ROW('Sanitation Data'!D36)),NA())</f>
        <v>#N/A</v>
      </c>
      <c r="X42" s="89" t="e">
        <f ca="true">+IF(AND(ISNUMBER(OFFSET('Sanitation Data'!$D$10,0,10*ROW('Sanitation Data'!D36))),'Data Summary'!CM42="Yes"),OFFSET('Sanitation Data'!$D$10,0,10*ROW('Sanitation Data'!D36)),NA())</f>
        <v>#N/A</v>
      </c>
      <c r="Y42" s="89" t="e">
        <f ca="true">+IF(AND(ISNUMBER(OFFSET('Sanitation Data'!$D$11,0,10*ROW('Sanitation Data'!D36))),'Data Summary'!CN42="Yes"),OFFSET('Sanitation Data'!$D$11,0,10*ROW('Sanitation Data'!D36)),NA())</f>
        <v>#N/A</v>
      </c>
      <c r="Z42" s="89" t="e">
        <f ca="true">+IF(AND(ISNUMBER(OFFSET('Sanitation Data'!$D$12,0,10*ROW('Sanitation Data'!D36))),'Data Summary'!CO42="Yes"),OFFSET('Sanitation Data'!$D$12,0,10*ROW('Sanitation Data'!D36)),NA())</f>
        <v>#N/A</v>
      </c>
      <c r="AA42" s="89" t="e">
        <f ca="true">+IF(AND(ISNUMBER(OFFSET('Sanitation Data'!$E$4,0,10*ROW('Sanitation Data'!E36))),'Data Summary'!CP42="Yes"),100-OFFSET('Sanitation Data'!$E$4,0,10*ROW('Sanitation Data'!E36)),NA())</f>
        <v>#N/A</v>
      </c>
      <c r="AB42" s="89" t="e">
        <f ca="true">+IF(AND(ISNUMBER(OFFSET('Sanitation Data'!$E$6,0,10*ROW('Sanitation Data'!E36))),'Data Summary'!CQ42="Yes"),OFFSET('Sanitation Data'!$E$6,0,10*ROW('Sanitation Data'!E36)),NA())</f>
        <v>#N/A</v>
      </c>
      <c r="AC42" s="89" t="e">
        <f ca="true">+IF(AND(ISNUMBER(OFFSET('Sanitation Data'!$E$10,0,10*ROW('Sanitation Data'!E36))),'Data Summary'!CR42="Yes"),OFFSET('Sanitation Data'!$E$10,0,10*ROW('Sanitation Data'!E36)),NA())</f>
        <v>#N/A</v>
      </c>
      <c r="AD42" s="89" t="e">
        <f ca="true">+IF(AND(ISNUMBER(OFFSET('Sanitation Data'!$E$11,0,10*ROW('Sanitation Data'!E36))),'Data Summary'!CS42="Yes"),OFFSET('Sanitation Data'!$E$11,0,10*ROW('Sanitation Data'!E36)),NA())</f>
        <v>#N/A</v>
      </c>
      <c r="AE42" s="89" t="e">
        <f ca="true">+IF(AND(ISNUMBER(OFFSET('Sanitation Data'!$E$12,0,10*ROW('Sanitation Data'!E36))),'Data Summary'!CT42="Yes"),OFFSET('Sanitation Data'!$E$12,0,10*ROW('Sanitation Data'!E36)),NA())</f>
        <v>#N/A</v>
      </c>
      <c r="AF42" s="89" t="e">
        <f ca="true">+IF(AND(ISNUMBER(OFFSET('Sanitation Data'!$F$4,0,10*ROW('Sanitation Data'!F36))),'Data Summary'!CU42="Yes"),100-OFFSET('Sanitation Data'!$F$4,0,10*ROW('Sanitation Data'!F36)),NA())</f>
        <v>#N/A</v>
      </c>
      <c r="AG42" s="89" t="e">
        <f ca="true">+IF(AND(ISNUMBER(OFFSET('Sanitation Data'!$F$6,0,10*ROW('Sanitation Data'!F36))),'Data Summary'!CV42="Yes"),OFFSET('Sanitation Data'!$F$6,0,10*ROW('Sanitation Data'!F36)),NA())</f>
        <v>#N/A</v>
      </c>
      <c r="AH42" s="89" t="e">
        <f ca="true">+IF(AND(ISNUMBER(OFFSET('Sanitation Data'!$F$10,0,10*ROW('Sanitation Data'!F36))),'Data Summary'!CW42="Yes"),OFFSET('Sanitation Data'!$F$10,0,10*ROW('Sanitation Data'!F36)),NA())</f>
        <v>#N/A</v>
      </c>
      <c r="AI42" s="89" t="e">
        <f ca="true">+IF(AND(ISNUMBER(OFFSET('Sanitation Data'!$F$11,0,10*ROW('Sanitation Data'!F36))),'Data Summary'!CX42="Yes"),OFFSET('Sanitation Data'!$F$11,0,10*ROW('Sanitation Data'!F36)),NA())</f>
        <v>#N/A</v>
      </c>
      <c r="AJ42" s="89" t="e">
        <f ca="true">+IF(AND(ISNUMBER(OFFSET('Sanitation Data'!$F$12,0,10*ROW('Sanitation Data'!F36))),'Data Summary'!CY42="Yes"),OFFSET('Sanitation Data'!$F$12,0,10*ROW('Sanitation Data'!F36)),NA())</f>
        <v>#N/A</v>
      </c>
      <c r="AK42" s="89" t="e">
        <f ca="true">+IF(AND(ISNUMBER(OFFSET('Sanitation Data'!$G$4,0,10*ROW('Sanitation Data'!G36))),'Data Summary'!CZ42="Yes"),100-OFFSET('Sanitation Data'!$G$4,0,10*ROW('Sanitation Data'!G36)),NA())</f>
        <v>#N/A</v>
      </c>
      <c r="AL42" s="89" t="e">
        <f ca="true">+IF(AND(ISNUMBER(OFFSET('Sanitation Data'!$G$6,0,10*ROW('Sanitation Data'!G36))),'Data Summary'!DA42="Yes"),OFFSET('Sanitation Data'!$G$6,0,10*ROW('Sanitation Data'!G36)),NA())</f>
        <v>#N/A</v>
      </c>
      <c r="AM42" s="89" t="e">
        <f ca="true">+IF(AND(ISNUMBER(OFFSET('Sanitation Data'!$G$10,0,10*ROW('Sanitation Data'!G36))),'Data Summary'!DB42="Yes"),OFFSET('Sanitation Data'!$G$10,0,10*ROW('Sanitation Data'!G36)),NA())</f>
        <v>#N/A</v>
      </c>
      <c r="AN42" s="89" t="e">
        <f ca="true">+IF(AND(ISNUMBER(OFFSET('Sanitation Data'!$G$11,0,10*ROW('Sanitation Data'!G36))),'Data Summary'!DC42="Yes"),OFFSET('Sanitation Data'!$G$11,0,10*ROW('Sanitation Data'!G36)),NA())</f>
        <v>#N/A</v>
      </c>
      <c r="AO42" s="89" t="e">
        <f ca="true">+IF(AND(ISNUMBER(OFFSET('Sanitation Data'!$G$12,0,10*ROW('Sanitation Data'!G36))),'Data Summary'!DD42="Yes"),OFFSET('Sanitation Data'!$G$12,0,10*ROW('Sanitation Data'!G36)),NA())</f>
        <v>#N/A</v>
      </c>
      <c r="AP42" s="89" t="e">
        <f ca="true">+IF(AND(ISNUMBER(OFFSET('Sanitation Data'!$H$4,0,10*ROW('Sanitation Data'!H36))),'Data Summary'!DE42="Yes"),100-OFFSET('Sanitation Data'!$H$4,0,10*ROW('Sanitation Data'!H36)),NA())</f>
        <v>#N/A</v>
      </c>
      <c r="AQ42" s="89" t="e">
        <f ca="true">+IF(AND(ISNUMBER(OFFSET('Sanitation Data'!$H$6,0,10*ROW('Sanitation Data'!H36))),'Data Summary'!DF42="Yes"),OFFSET('Sanitation Data'!$H$6,0,10*ROW('Sanitation Data'!H36)),NA())</f>
        <v>#N/A</v>
      </c>
      <c r="AR42" s="89" t="e">
        <f ca="true">+IF(AND(ISNUMBER(OFFSET('Sanitation Data'!$H$10,0,10*ROW('Sanitation Data'!H36))),'Data Summary'!DG42="Yes"),OFFSET('Sanitation Data'!$H$10,0,10*ROW('Sanitation Data'!H36)),NA())</f>
        <v>#N/A</v>
      </c>
      <c r="AS42" s="89" t="e">
        <f ca="true">+IF(AND(ISNUMBER(OFFSET('Sanitation Data'!$H$11,0,10*ROW('Sanitation Data'!H36))),'Data Summary'!DH42="Yes"),OFFSET('Sanitation Data'!$H$11,0,10*ROW('Sanitation Data'!H36)),NA())</f>
        <v>#N/A</v>
      </c>
      <c r="AT42" s="89" t="e">
        <f ca="true">+IF(AND(ISNUMBER(OFFSET('Sanitation Data'!$H$12,0,10*ROW('Sanitation Data'!H36))),'Data Summary'!DI42="Yes"),OFFSET('Sanitation Data'!$H$12,0,10*ROW('Sanitation Data'!H36)),NA())</f>
        <v>#N/A</v>
      </c>
      <c r="AU42" s="89" t="e">
        <f ca="true">+IF(AND(ISNUMBER(OFFSET('Sanitation Data'!$I$4,0,10*ROW('Sanitation Data'!I36))),'Data Summary'!DJ42="Yes"),100-OFFSET('Sanitation Data'!$I$4,0,10*ROW('Sanitation Data'!I36)),NA())</f>
        <v>#N/A</v>
      </c>
      <c r="AV42" s="89" t="e">
        <f ca="true">+IF(AND(ISNUMBER(OFFSET('Sanitation Data'!$I$6,0,10*ROW('Sanitation Data'!I36))),'Data Summary'!DK42="Yes"),OFFSET('Sanitation Data'!$I$6,0,10*ROW('Sanitation Data'!I36)),NA())</f>
        <v>#N/A</v>
      </c>
      <c r="AW42" s="89" t="e">
        <f ca="true">+IF(AND(ISNUMBER(OFFSET('Sanitation Data'!$I$10,0,10*ROW('Sanitation Data'!I36))),'Data Summary'!DL42="Yes"),OFFSET('Sanitation Data'!$I$10,0,10*ROW('Sanitation Data'!I36)),NA())</f>
        <v>#N/A</v>
      </c>
      <c r="AX42" s="89" t="e">
        <f ca="true">+IF(AND(ISNUMBER(OFFSET('Sanitation Data'!$I$11,0,10*ROW('Sanitation Data'!I36))),'Data Summary'!DM42="Yes"),OFFSET('Sanitation Data'!$I$11,0,10*ROW('Sanitation Data'!I36)),NA())</f>
        <v>#N/A</v>
      </c>
      <c r="AY42" s="89" t="e">
        <f ca="true">+IF(AND(ISNUMBER(OFFSET('Sanitation Data'!$I$12,0,10*ROW('Sanitation Data'!I36))),'Data Summary'!DN42="Yes"),OFFSET('Sanitation Data'!$I$12,0,10*ROW('Sanitation Data'!I36)),NA())</f>
        <v>#N/A</v>
      </c>
      <c r="AZ42" s="90" t="e">
        <f ca="true">+IF(AND(ISNUMBER(OFFSET('Hygiene Data'!$D$5,0,10*ROW('Hygiene Data'!D36))),'Data Summary'!DO42="Yes"),OFFSET('Hygiene Data'!$D$5,0,10*ROW('Hygiene Data'!D36)),NA())</f>
        <v>#N/A</v>
      </c>
      <c r="BA42" s="90" t="e">
        <f ca="true">+IF(AND(ISNUMBER(OFFSET('Hygiene Data'!$D$7,0,10*ROW('Hygiene Data'!D36))),'Data Summary'!DP42="Yes"),OFFSET('Hygiene Data'!$D$7,0,10*ROW('Hygiene Data'!D36)),NA())</f>
        <v>#N/A</v>
      </c>
      <c r="BB42" s="90" t="e">
        <f ca="true">+IF(AND(ISNUMBER(OFFSET('Hygiene Data'!$D$9,0,10*ROW('Hygiene Data'!D36))),'Data Summary'!DQ42="Yes"),OFFSET('Hygiene Data'!$D$9,0,10*ROW('Hygiene Data'!D36)),NA())</f>
        <v>#N/A</v>
      </c>
      <c r="BC42" s="90" t="e">
        <f ca="true">+IF(AND(ISNUMBER(OFFSET('Hygiene Data'!$E$5,0,10*ROW('Hygiene Data'!E36))),'Data Summary'!DR42="Yes"),OFFSET('Hygiene Data'!$E$5,0,10*ROW('Hygiene Data'!E36)),NA())</f>
        <v>#N/A</v>
      </c>
      <c r="BD42" s="90" t="e">
        <f ca="true">+IF(AND(ISNUMBER(OFFSET('Hygiene Data'!$E$7,0,10*ROW('Hygiene Data'!E36))),'Data Summary'!DS42="Yes"),OFFSET('Hygiene Data'!$E$7,0,10*ROW('Hygiene Data'!E36)),NA())</f>
        <v>#N/A</v>
      </c>
      <c r="BE42" s="90" t="e">
        <f ca="true">+IF(AND(ISNUMBER(OFFSET('Hygiene Data'!$E$9,0,10*ROW('Hygiene Data'!E36))),'Data Summary'!DT42="Yes"),OFFSET('Hygiene Data'!$E$9,0,10*ROW('Hygiene Data'!E36)),NA())</f>
        <v>#N/A</v>
      </c>
      <c r="BF42" s="90" t="e">
        <f ca="true">+IF(AND(ISNUMBER(OFFSET('Hygiene Data'!$F$5,0,10*ROW('Hygiene Data'!F36))),'Data Summary'!DU42="Yes"),OFFSET('Hygiene Data'!$F$5,0,10*ROW('Hygiene Data'!F36)),NA())</f>
        <v>#N/A</v>
      </c>
      <c r="BG42" s="90" t="e">
        <f ca="true">+IF(AND(ISNUMBER(OFFSET('Hygiene Data'!$F$7,0,10*ROW('Hygiene Data'!F36))),'Data Summary'!DV42="Yes"),OFFSET('Hygiene Data'!$F$7,0,10*ROW('Hygiene Data'!F36)),NA())</f>
        <v>#N/A</v>
      </c>
      <c r="BH42" s="90" t="e">
        <f ca="true">+IF(AND(ISNUMBER(OFFSET('Hygiene Data'!$F$9,0,10*ROW('Hygiene Data'!F36))),'Data Summary'!DW42="Yes"),OFFSET('Hygiene Data'!$F$9,0,10*ROW('Hygiene Data'!F36)),NA())</f>
        <v>#N/A</v>
      </c>
      <c r="BI42" s="90" t="e">
        <f ca="true">+IF(AND(ISNUMBER(OFFSET('Hygiene Data'!$G$5,0,10*ROW('Hygiene Data'!G36))),'Data Summary'!DX42="Yes"),OFFSET('Hygiene Data'!$G$5,0,10*ROW('Hygiene Data'!G36)),NA())</f>
        <v>#N/A</v>
      </c>
      <c r="BJ42" s="90" t="e">
        <f ca="true">+IF(AND(ISNUMBER(OFFSET('Hygiene Data'!$G$7,0,10*ROW('Hygiene Data'!G36))),'Data Summary'!DY42="Yes"),OFFSET('Hygiene Data'!$G$7,0,10*ROW('Hygiene Data'!G36)),NA())</f>
        <v>#N/A</v>
      </c>
      <c r="BK42" s="90" t="e">
        <f ca="true">+IF(AND(ISNUMBER(OFFSET('Hygiene Data'!$G$9,0,10*ROW('Hygiene Data'!G36))),'Data Summary'!DZ42="Yes"),OFFSET('Hygiene Data'!$G$9,0,10*ROW('Hygiene Data'!G36)),NA())</f>
        <v>#N/A</v>
      </c>
      <c r="BL42" s="90" t="e">
        <f ca="true">+IF(AND(ISNUMBER(OFFSET('Hygiene Data'!$H$5,0,10*ROW('Hygiene Data'!H36))),'Data Summary'!EA42="Yes"),OFFSET('Hygiene Data'!$H$5,0,10*ROW('Hygiene Data'!H36)),NA())</f>
        <v>#N/A</v>
      </c>
      <c r="BM42" s="90" t="e">
        <f ca="true">+IF(AND(ISNUMBER(OFFSET('Hygiene Data'!$H$7,0,10*ROW('Hygiene Data'!H36))),'Data Summary'!EB42="Yes"),OFFSET('Hygiene Data'!$H$7,0,10*ROW('Hygiene Data'!H36)),NA())</f>
        <v>#N/A</v>
      </c>
      <c r="BN42" s="90" t="e">
        <f ca="true">+IF(AND(ISNUMBER(OFFSET('Hygiene Data'!$H$9,0,10*ROW('Hygiene Data'!H36))),'Data Summary'!EC42="Yes"),OFFSET('Hygiene Data'!$H$9,0,10*ROW('Hygiene Data'!H36)),NA())</f>
        <v>#N/A</v>
      </c>
      <c r="BO42" s="90" t="e">
        <f ca="true">+IF(AND(ISNUMBER(OFFSET('Hygiene Data'!$I$5,0,10*ROW('Hygiene Data'!I36))),'Data Summary'!ED42="Yes"),OFFSET('Hygiene Data'!$I$5,0,10*ROW('Hygiene Data'!I36)),NA())</f>
        <v>#N/A</v>
      </c>
      <c r="BP42" s="90" t="e">
        <f ca="true">+IF(AND(ISNUMBER(OFFSET('Hygiene Data'!$I$7,0,10*ROW('Hygiene Data'!I36))),'Data Summary'!EE42="Yes"),OFFSET('Hygiene Data'!$I$7,0,10*ROW('Hygiene Data'!I36)),NA())</f>
        <v>#N/A</v>
      </c>
      <c r="BQ42" s="90" t="e">
        <f ca="true">+IF(AND(ISNUMBER(OFFSET('Hygiene Data'!$I$9,0,10*ROW('Hygiene Data'!I36))),'Data Summary'!EF42="Yes"),OFFSET('Hygiene Data'!$I$9,0,10*ROW('Hygiene Data'!I36)),NA())</f>
        <v>#N/A</v>
      </c>
    </row>
    <row xmlns:x14ac="http://schemas.microsoft.com/office/spreadsheetml/2009/9/ac" r="43" x14ac:dyDescent="0.2">
      <c r="A43" s="337" t="e">
        <f ca="true">+RIGHT('Data Summary'!A43,LEN('Data Summary'!A43)-9)</f>
        <v>#VALUE!</v>
      </c>
      <c r="B43" s="32" t="str">
        <f ca="true">+IF(ISTEXT('Data Summary'!B43),'Data Summary'!B43,"")</f>
        <v/>
      </c>
      <c r="C43" s="336" t="e">
        <f ca="true">+VALUE('Data Summary'!C43)</f>
        <v>#VALUE!</v>
      </c>
      <c r="D43" s="88" t="e">
        <f ca="true">+IF(AND(ISNUMBER(OFFSET('Water Data'!$D$4,0,10*ROW('Water Data'!D37))),'Data Summary'!BS43="Yes"),100-OFFSET('Water Data'!$D$4,0,10*ROW('Water Data'!D37)),NA())</f>
        <v>#N/A</v>
      </c>
      <c r="E43" s="88" t="e">
        <f ca="true">+IF(AND(ISNUMBER(OFFSET('Water Data'!$D$6,0,10*ROW('Water Data'!D37))),'Data Summary'!BT43="Yes"),OFFSET('Water Data'!$D$6,0,10*ROW('Water Data'!D37)),NA())</f>
        <v>#N/A</v>
      </c>
      <c r="F43" s="88" t="e">
        <f ca="true">+IF(AND(ISNUMBER(OFFSET('Water Data'!$D$9,0,10*ROW('Water Data'!D37))),'Data Summary'!BU43="Yes"),OFFSET('Water Data'!$D$9,0,10*ROW('Water Data'!D37)),NA())</f>
        <v>#N/A</v>
      </c>
      <c r="G43" s="88" t="e">
        <f ca="true">+IF(AND(ISNUMBER(OFFSET('Water Data'!$E$4,0,10*ROW('Water Data'!E37))),'Data Summary'!BV43="Yes"),100-OFFSET('Water Data'!$E$4,0,10*ROW('Water Data'!E37)),NA())</f>
        <v>#N/A</v>
      </c>
      <c r="H43" s="88" t="e">
        <f ca="true">+IF(AND(ISNUMBER(OFFSET('Water Data'!$E$6,0,10*ROW('Water Data'!E37))),'Data Summary'!BW43="Yes"),OFFSET('Water Data'!$E$6,0,10*ROW('Water Data'!E37)),NA())</f>
        <v>#N/A</v>
      </c>
      <c r="I43" s="88" t="e">
        <f ca="true">+IF(AND(ISNUMBER(OFFSET('Water Data'!$E$9,0,10*ROW('Water Data'!E37))),'Data Summary'!BX43="Yes"),OFFSET('Water Data'!$E$9,0,10*ROW('Water Data'!E37)),NA())</f>
        <v>#N/A</v>
      </c>
      <c r="J43" s="88" t="e">
        <f ca="true">+IF(AND(ISNUMBER(OFFSET('Water Data'!$F$4,0,10*ROW('Water Data'!F37))),'Data Summary'!BY43="Yes"),100-OFFSET('Water Data'!$F$4,0,10*ROW('Water Data'!F37)),NA())</f>
        <v>#N/A</v>
      </c>
      <c r="K43" s="88" t="e">
        <f ca="true">+IF(AND(ISNUMBER(OFFSET('Water Data'!$F$6,0,10*ROW('Water Data'!F37))),'Data Summary'!BZ43="Yes"),OFFSET('Water Data'!$F$6,0,10*ROW('Water Data'!F37)),NA())</f>
        <v>#N/A</v>
      </c>
      <c r="L43" s="88" t="e">
        <f ca="true">+IF(AND(ISNUMBER(OFFSET('Water Data'!$F$9,0,10*ROW('Water Data'!F37))),'Data Summary'!CA43="Yes"),OFFSET('Water Data'!$F$9,0,10*ROW('Water Data'!F37)),NA())</f>
        <v>#N/A</v>
      </c>
      <c r="M43" s="88" t="e">
        <f ca="true">+IF(AND(ISNUMBER(OFFSET('Water Data'!$G$4,0,10*ROW('Water Data'!G37))),'Data Summary'!CB43="Yes"),100-OFFSET('Water Data'!$G$4,0,10*ROW('Water Data'!G37)),NA())</f>
        <v>#N/A</v>
      </c>
      <c r="N43" s="88" t="e">
        <f ca="true">+IF(AND(ISNUMBER(OFFSET('Water Data'!$G$6,0,10*ROW('Water Data'!G37))),'Data Summary'!CC43="Yes"),OFFSET('Water Data'!$G$6,0,10*ROW('Water Data'!G37)),NA())</f>
        <v>#N/A</v>
      </c>
      <c r="O43" s="88" t="e">
        <f ca="true">+IF(AND(ISNUMBER(OFFSET('Water Data'!$G$9,0,10*ROW('Water Data'!G37))),'Data Summary'!CD43="Yes"),OFFSET('Water Data'!$G$9,0,10*ROW('Water Data'!G37)),NA())</f>
        <v>#N/A</v>
      </c>
      <c r="P43" s="88" t="e">
        <f ca="true">+IF(AND(ISNUMBER(OFFSET('Water Data'!$H$4,0,10*ROW('Water Data'!H37))),'Data Summary'!CE43="Yes"),100-OFFSET('Water Data'!$H$4,0,10*ROW('Water Data'!H37)),NA())</f>
        <v>#N/A</v>
      </c>
      <c r="Q43" s="88" t="e">
        <f ca="true">+IF(AND(ISNUMBER(OFFSET('Water Data'!$H$6,0,10*ROW('Water Data'!H37))),'Data Summary'!CF43="Yes"),OFFSET('Water Data'!$H$6,0,10*ROW('Water Data'!H37)),NA())</f>
        <v>#N/A</v>
      </c>
      <c r="R43" s="88" t="e">
        <f ca="true">+IF(AND(ISNUMBER(OFFSET('Water Data'!$H$9,0,10*ROW('Water Data'!H37))),'Data Summary'!CG43="Yes"),OFFSET('Water Data'!$H$9,0,10*ROW('Water Data'!H37)),NA())</f>
        <v>#N/A</v>
      </c>
      <c r="S43" s="88" t="e">
        <f ca="true">+IF(AND(ISNUMBER(OFFSET('Water Data'!$I$4,0,10*ROW('Water Data'!I37))),'Data Summary'!CH43="Yes"),100-OFFSET('Water Data'!$I$4,0,10*ROW('Water Data'!I37)),NA())</f>
        <v>#N/A</v>
      </c>
      <c r="T43" s="88" t="e">
        <f ca="true">+IF(AND(ISNUMBER(OFFSET('Water Data'!$I$6,0,10*ROW('Water Data'!I37))),'Data Summary'!CI43="Yes"),OFFSET('Water Data'!$I$6,0,10*ROW('Water Data'!I37)),NA())</f>
        <v>#N/A</v>
      </c>
      <c r="U43" s="88" t="e">
        <f ca="true">+IF(AND(ISNUMBER(OFFSET('Water Data'!$I$9,0,10*ROW('Water Data'!I37))),'Data Summary'!CJ43="Yes"),OFFSET('Water Data'!$I$9,0,10*ROW('Water Data'!I37)),NA())</f>
        <v>#N/A</v>
      </c>
      <c r="V43" s="89" t="e">
        <f ca="true">+IF(AND(ISNUMBER(OFFSET('Sanitation Data'!$D$4,0,10*ROW('Sanitation Data'!D37))),'Data Summary'!CK43="Yes"),100-OFFSET('Sanitation Data'!$D$4,0,10*ROW('Sanitation Data'!D37)),NA())</f>
        <v>#N/A</v>
      </c>
      <c r="W43" s="89" t="e">
        <f ca="true">+IF(AND(ISNUMBER(OFFSET('Sanitation Data'!$D$6,0,10*ROW('Sanitation Data'!D37))),'Data Summary'!CL43="Yes"),OFFSET('Sanitation Data'!$D$6,0,10*ROW('Sanitation Data'!D37)),NA())</f>
        <v>#N/A</v>
      </c>
      <c r="X43" s="89" t="e">
        <f ca="true">+IF(AND(ISNUMBER(OFFSET('Sanitation Data'!$D$10,0,10*ROW('Sanitation Data'!D37))),'Data Summary'!CM43="Yes"),OFFSET('Sanitation Data'!$D$10,0,10*ROW('Sanitation Data'!D37)),NA())</f>
        <v>#N/A</v>
      </c>
      <c r="Y43" s="89" t="e">
        <f ca="true">+IF(AND(ISNUMBER(OFFSET('Sanitation Data'!$D$11,0,10*ROW('Sanitation Data'!D37))),'Data Summary'!CN43="Yes"),OFFSET('Sanitation Data'!$D$11,0,10*ROW('Sanitation Data'!D37)),NA())</f>
        <v>#N/A</v>
      </c>
      <c r="Z43" s="89" t="e">
        <f ca="true">+IF(AND(ISNUMBER(OFFSET('Sanitation Data'!$D$12,0,10*ROW('Sanitation Data'!D37))),'Data Summary'!CO43="Yes"),OFFSET('Sanitation Data'!$D$12,0,10*ROW('Sanitation Data'!D37)),NA())</f>
        <v>#N/A</v>
      </c>
      <c r="AA43" s="89" t="e">
        <f ca="true">+IF(AND(ISNUMBER(OFFSET('Sanitation Data'!$E$4,0,10*ROW('Sanitation Data'!E37))),'Data Summary'!CP43="Yes"),100-OFFSET('Sanitation Data'!$E$4,0,10*ROW('Sanitation Data'!E37)),NA())</f>
        <v>#N/A</v>
      </c>
      <c r="AB43" s="89" t="e">
        <f ca="true">+IF(AND(ISNUMBER(OFFSET('Sanitation Data'!$E$6,0,10*ROW('Sanitation Data'!E37))),'Data Summary'!CQ43="Yes"),OFFSET('Sanitation Data'!$E$6,0,10*ROW('Sanitation Data'!E37)),NA())</f>
        <v>#N/A</v>
      </c>
      <c r="AC43" s="89" t="e">
        <f ca="true">+IF(AND(ISNUMBER(OFFSET('Sanitation Data'!$E$10,0,10*ROW('Sanitation Data'!E37))),'Data Summary'!CR43="Yes"),OFFSET('Sanitation Data'!$E$10,0,10*ROW('Sanitation Data'!E37)),NA())</f>
        <v>#N/A</v>
      </c>
      <c r="AD43" s="89" t="e">
        <f ca="true">+IF(AND(ISNUMBER(OFFSET('Sanitation Data'!$E$11,0,10*ROW('Sanitation Data'!E37))),'Data Summary'!CS43="Yes"),OFFSET('Sanitation Data'!$E$11,0,10*ROW('Sanitation Data'!E37)),NA())</f>
        <v>#N/A</v>
      </c>
      <c r="AE43" s="89" t="e">
        <f ca="true">+IF(AND(ISNUMBER(OFFSET('Sanitation Data'!$E$12,0,10*ROW('Sanitation Data'!E37))),'Data Summary'!CT43="Yes"),OFFSET('Sanitation Data'!$E$12,0,10*ROW('Sanitation Data'!E37)),NA())</f>
        <v>#N/A</v>
      </c>
      <c r="AF43" s="89" t="e">
        <f ca="true">+IF(AND(ISNUMBER(OFFSET('Sanitation Data'!$F$4,0,10*ROW('Sanitation Data'!F37))),'Data Summary'!CU43="Yes"),100-OFFSET('Sanitation Data'!$F$4,0,10*ROW('Sanitation Data'!F37)),NA())</f>
        <v>#N/A</v>
      </c>
      <c r="AG43" s="89" t="e">
        <f ca="true">+IF(AND(ISNUMBER(OFFSET('Sanitation Data'!$F$6,0,10*ROW('Sanitation Data'!F37))),'Data Summary'!CV43="Yes"),OFFSET('Sanitation Data'!$F$6,0,10*ROW('Sanitation Data'!F37)),NA())</f>
        <v>#N/A</v>
      </c>
      <c r="AH43" s="89" t="e">
        <f ca="true">+IF(AND(ISNUMBER(OFFSET('Sanitation Data'!$F$10,0,10*ROW('Sanitation Data'!F37))),'Data Summary'!CW43="Yes"),OFFSET('Sanitation Data'!$F$10,0,10*ROW('Sanitation Data'!F37)),NA())</f>
        <v>#N/A</v>
      </c>
      <c r="AI43" s="89" t="e">
        <f ca="true">+IF(AND(ISNUMBER(OFFSET('Sanitation Data'!$F$11,0,10*ROW('Sanitation Data'!F37))),'Data Summary'!CX43="Yes"),OFFSET('Sanitation Data'!$F$11,0,10*ROW('Sanitation Data'!F37)),NA())</f>
        <v>#N/A</v>
      </c>
      <c r="AJ43" s="89" t="e">
        <f ca="true">+IF(AND(ISNUMBER(OFFSET('Sanitation Data'!$F$12,0,10*ROW('Sanitation Data'!F37))),'Data Summary'!CY43="Yes"),OFFSET('Sanitation Data'!$F$12,0,10*ROW('Sanitation Data'!F37)),NA())</f>
        <v>#N/A</v>
      </c>
      <c r="AK43" s="89" t="e">
        <f ca="true">+IF(AND(ISNUMBER(OFFSET('Sanitation Data'!$G$4,0,10*ROW('Sanitation Data'!G37))),'Data Summary'!CZ43="Yes"),100-OFFSET('Sanitation Data'!$G$4,0,10*ROW('Sanitation Data'!G37)),NA())</f>
        <v>#N/A</v>
      </c>
      <c r="AL43" s="89" t="e">
        <f ca="true">+IF(AND(ISNUMBER(OFFSET('Sanitation Data'!$G$6,0,10*ROW('Sanitation Data'!G37))),'Data Summary'!DA43="Yes"),OFFSET('Sanitation Data'!$G$6,0,10*ROW('Sanitation Data'!G37)),NA())</f>
        <v>#N/A</v>
      </c>
      <c r="AM43" s="89" t="e">
        <f ca="true">+IF(AND(ISNUMBER(OFFSET('Sanitation Data'!$G$10,0,10*ROW('Sanitation Data'!G37))),'Data Summary'!DB43="Yes"),OFFSET('Sanitation Data'!$G$10,0,10*ROW('Sanitation Data'!G37)),NA())</f>
        <v>#N/A</v>
      </c>
      <c r="AN43" s="89" t="e">
        <f ca="true">+IF(AND(ISNUMBER(OFFSET('Sanitation Data'!$G$11,0,10*ROW('Sanitation Data'!G37))),'Data Summary'!DC43="Yes"),OFFSET('Sanitation Data'!$G$11,0,10*ROW('Sanitation Data'!G37)),NA())</f>
        <v>#N/A</v>
      </c>
      <c r="AO43" s="89" t="e">
        <f ca="true">+IF(AND(ISNUMBER(OFFSET('Sanitation Data'!$G$12,0,10*ROW('Sanitation Data'!G37))),'Data Summary'!DD43="Yes"),OFFSET('Sanitation Data'!$G$12,0,10*ROW('Sanitation Data'!G37)),NA())</f>
        <v>#N/A</v>
      </c>
      <c r="AP43" s="89" t="e">
        <f ca="true">+IF(AND(ISNUMBER(OFFSET('Sanitation Data'!$H$4,0,10*ROW('Sanitation Data'!H37))),'Data Summary'!DE43="Yes"),100-OFFSET('Sanitation Data'!$H$4,0,10*ROW('Sanitation Data'!H37)),NA())</f>
        <v>#N/A</v>
      </c>
      <c r="AQ43" s="89" t="e">
        <f ca="true">+IF(AND(ISNUMBER(OFFSET('Sanitation Data'!$H$6,0,10*ROW('Sanitation Data'!H37))),'Data Summary'!DF43="Yes"),OFFSET('Sanitation Data'!$H$6,0,10*ROW('Sanitation Data'!H37)),NA())</f>
        <v>#N/A</v>
      </c>
      <c r="AR43" s="89" t="e">
        <f ca="true">+IF(AND(ISNUMBER(OFFSET('Sanitation Data'!$H$10,0,10*ROW('Sanitation Data'!H37))),'Data Summary'!DG43="Yes"),OFFSET('Sanitation Data'!$H$10,0,10*ROW('Sanitation Data'!H37)),NA())</f>
        <v>#N/A</v>
      </c>
      <c r="AS43" s="89" t="e">
        <f ca="true">+IF(AND(ISNUMBER(OFFSET('Sanitation Data'!$H$11,0,10*ROW('Sanitation Data'!H37))),'Data Summary'!DH43="Yes"),OFFSET('Sanitation Data'!$H$11,0,10*ROW('Sanitation Data'!H37)),NA())</f>
        <v>#N/A</v>
      </c>
      <c r="AT43" s="89" t="e">
        <f ca="true">+IF(AND(ISNUMBER(OFFSET('Sanitation Data'!$H$12,0,10*ROW('Sanitation Data'!H37))),'Data Summary'!DI43="Yes"),OFFSET('Sanitation Data'!$H$12,0,10*ROW('Sanitation Data'!H37)),NA())</f>
        <v>#N/A</v>
      </c>
      <c r="AU43" s="89" t="e">
        <f ca="true">+IF(AND(ISNUMBER(OFFSET('Sanitation Data'!$I$4,0,10*ROW('Sanitation Data'!I37))),'Data Summary'!DJ43="Yes"),100-OFFSET('Sanitation Data'!$I$4,0,10*ROW('Sanitation Data'!I37)),NA())</f>
        <v>#N/A</v>
      </c>
      <c r="AV43" s="89" t="e">
        <f ca="true">+IF(AND(ISNUMBER(OFFSET('Sanitation Data'!$I$6,0,10*ROW('Sanitation Data'!I37))),'Data Summary'!DK43="Yes"),OFFSET('Sanitation Data'!$I$6,0,10*ROW('Sanitation Data'!I37)),NA())</f>
        <v>#N/A</v>
      </c>
      <c r="AW43" s="89" t="e">
        <f ca="true">+IF(AND(ISNUMBER(OFFSET('Sanitation Data'!$I$10,0,10*ROW('Sanitation Data'!I37))),'Data Summary'!DL43="Yes"),OFFSET('Sanitation Data'!$I$10,0,10*ROW('Sanitation Data'!I37)),NA())</f>
        <v>#N/A</v>
      </c>
      <c r="AX43" s="89" t="e">
        <f ca="true">+IF(AND(ISNUMBER(OFFSET('Sanitation Data'!$I$11,0,10*ROW('Sanitation Data'!I37))),'Data Summary'!DM43="Yes"),OFFSET('Sanitation Data'!$I$11,0,10*ROW('Sanitation Data'!I37)),NA())</f>
        <v>#N/A</v>
      </c>
      <c r="AY43" s="89" t="e">
        <f ca="true">+IF(AND(ISNUMBER(OFFSET('Sanitation Data'!$I$12,0,10*ROW('Sanitation Data'!I37))),'Data Summary'!DN43="Yes"),OFFSET('Sanitation Data'!$I$12,0,10*ROW('Sanitation Data'!I37)),NA())</f>
        <v>#N/A</v>
      </c>
      <c r="AZ43" s="90" t="e">
        <f ca="true">+IF(AND(ISNUMBER(OFFSET('Hygiene Data'!$D$5,0,10*ROW('Hygiene Data'!D37))),'Data Summary'!DO43="Yes"),OFFSET('Hygiene Data'!$D$5,0,10*ROW('Hygiene Data'!D37)),NA())</f>
        <v>#N/A</v>
      </c>
      <c r="BA43" s="90" t="e">
        <f ca="true">+IF(AND(ISNUMBER(OFFSET('Hygiene Data'!$D$7,0,10*ROW('Hygiene Data'!D37))),'Data Summary'!DP43="Yes"),OFFSET('Hygiene Data'!$D$7,0,10*ROW('Hygiene Data'!D37)),NA())</f>
        <v>#N/A</v>
      </c>
      <c r="BB43" s="90" t="e">
        <f ca="true">+IF(AND(ISNUMBER(OFFSET('Hygiene Data'!$D$9,0,10*ROW('Hygiene Data'!D37))),'Data Summary'!DQ43="Yes"),OFFSET('Hygiene Data'!$D$9,0,10*ROW('Hygiene Data'!D37)),NA())</f>
        <v>#N/A</v>
      </c>
      <c r="BC43" s="90" t="e">
        <f ca="true">+IF(AND(ISNUMBER(OFFSET('Hygiene Data'!$E$5,0,10*ROW('Hygiene Data'!E37))),'Data Summary'!DR43="Yes"),OFFSET('Hygiene Data'!$E$5,0,10*ROW('Hygiene Data'!E37)),NA())</f>
        <v>#N/A</v>
      </c>
      <c r="BD43" s="90" t="e">
        <f ca="true">+IF(AND(ISNUMBER(OFFSET('Hygiene Data'!$E$7,0,10*ROW('Hygiene Data'!E37))),'Data Summary'!DS43="Yes"),OFFSET('Hygiene Data'!$E$7,0,10*ROW('Hygiene Data'!E37)),NA())</f>
        <v>#N/A</v>
      </c>
      <c r="BE43" s="90" t="e">
        <f ca="true">+IF(AND(ISNUMBER(OFFSET('Hygiene Data'!$E$9,0,10*ROW('Hygiene Data'!E37))),'Data Summary'!DT43="Yes"),OFFSET('Hygiene Data'!$E$9,0,10*ROW('Hygiene Data'!E37)),NA())</f>
        <v>#N/A</v>
      </c>
      <c r="BF43" s="90" t="e">
        <f ca="true">+IF(AND(ISNUMBER(OFFSET('Hygiene Data'!$F$5,0,10*ROW('Hygiene Data'!F37))),'Data Summary'!DU43="Yes"),OFFSET('Hygiene Data'!$F$5,0,10*ROW('Hygiene Data'!F37)),NA())</f>
        <v>#N/A</v>
      </c>
      <c r="BG43" s="90" t="e">
        <f ca="true">+IF(AND(ISNUMBER(OFFSET('Hygiene Data'!$F$7,0,10*ROW('Hygiene Data'!F37))),'Data Summary'!DV43="Yes"),OFFSET('Hygiene Data'!$F$7,0,10*ROW('Hygiene Data'!F37)),NA())</f>
        <v>#N/A</v>
      </c>
      <c r="BH43" s="90" t="e">
        <f ca="true">+IF(AND(ISNUMBER(OFFSET('Hygiene Data'!$F$9,0,10*ROW('Hygiene Data'!F37))),'Data Summary'!DW43="Yes"),OFFSET('Hygiene Data'!$F$9,0,10*ROW('Hygiene Data'!F37)),NA())</f>
        <v>#N/A</v>
      </c>
      <c r="BI43" s="90" t="e">
        <f ca="true">+IF(AND(ISNUMBER(OFFSET('Hygiene Data'!$G$5,0,10*ROW('Hygiene Data'!G37))),'Data Summary'!DX43="Yes"),OFFSET('Hygiene Data'!$G$5,0,10*ROW('Hygiene Data'!G37)),NA())</f>
        <v>#N/A</v>
      </c>
      <c r="BJ43" s="90" t="e">
        <f ca="true">+IF(AND(ISNUMBER(OFFSET('Hygiene Data'!$G$7,0,10*ROW('Hygiene Data'!G37))),'Data Summary'!DY43="Yes"),OFFSET('Hygiene Data'!$G$7,0,10*ROW('Hygiene Data'!G37)),NA())</f>
        <v>#N/A</v>
      </c>
      <c r="BK43" s="90" t="e">
        <f ca="true">+IF(AND(ISNUMBER(OFFSET('Hygiene Data'!$G$9,0,10*ROW('Hygiene Data'!G37))),'Data Summary'!DZ43="Yes"),OFFSET('Hygiene Data'!$G$9,0,10*ROW('Hygiene Data'!G37)),NA())</f>
        <v>#N/A</v>
      </c>
      <c r="BL43" s="90" t="e">
        <f ca="true">+IF(AND(ISNUMBER(OFFSET('Hygiene Data'!$H$5,0,10*ROW('Hygiene Data'!H37))),'Data Summary'!EA43="Yes"),OFFSET('Hygiene Data'!$H$5,0,10*ROW('Hygiene Data'!H37)),NA())</f>
        <v>#N/A</v>
      </c>
      <c r="BM43" s="90" t="e">
        <f ca="true">+IF(AND(ISNUMBER(OFFSET('Hygiene Data'!$H$7,0,10*ROW('Hygiene Data'!H37))),'Data Summary'!EB43="Yes"),OFFSET('Hygiene Data'!$H$7,0,10*ROW('Hygiene Data'!H37)),NA())</f>
        <v>#N/A</v>
      </c>
      <c r="BN43" s="90" t="e">
        <f ca="true">+IF(AND(ISNUMBER(OFFSET('Hygiene Data'!$H$9,0,10*ROW('Hygiene Data'!H37))),'Data Summary'!EC43="Yes"),OFFSET('Hygiene Data'!$H$9,0,10*ROW('Hygiene Data'!H37)),NA())</f>
        <v>#N/A</v>
      </c>
      <c r="BO43" s="90" t="e">
        <f ca="true">+IF(AND(ISNUMBER(OFFSET('Hygiene Data'!$I$5,0,10*ROW('Hygiene Data'!I37))),'Data Summary'!ED43="Yes"),OFFSET('Hygiene Data'!$I$5,0,10*ROW('Hygiene Data'!I37)),NA())</f>
        <v>#N/A</v>
      </c>
      <c r="BP43" s="90" t="e">
        <f ca="true">+IF(AND(ISNUMBER(OFFSET('Hygiene Data'!$I$7,0,10*ROW('Hygiene Data'!I37))),'Data Summary'!EE43="Yes"),OFFSET('Hygiene Data'!$I$7,0,10*ROW('Hygiene Data'!I37)),NA())</f>
        <v>#N/A</v>
      </c>
      <c r="BQ43" s="90" t="e">
        <f ca="true">+IF(AND(ISNUMBER(OFFSET('Hygiene Data'!$I$9,0,10*ROW('Hygiene Data'!I37))),'Data Summary'!EF43="Yes"),OFFSET('Hygiene Data'!$I$9,0,10*ROW('Hygiene Data'!I37)),NA())</f>
        <v>#N/A</v>
      </c>
    </row>
    <row xmlns:x14ac="http://schemas.microsoft.com/office/spreadsheetml/2009/9/ac" r="44" x14ac:dyDescent="0.2">
      <c r="A44" s="337" t="e">
        <f ca="true">+RIGHT('Data Summary'!A44,LEN('Data Summary'!A44)-9)</f>
        <v>#VALUE!</v>
      </c>
      <c r="B44" s="32" t="str">
        <f ca="true">+IF(ISTEXT('Data Summary'!B44),'Data Summary'!B44,"")</f>
        <v/>
      </c>
      <c r="C44" s="336" t="e">
        <f ca="true">+VALUE('Data Summary'!C44)</f>
        <v>#VALUE!</v>
      </c>
      <c r="D44" s="88" t="e">
        <f ca="true">+IF(AND(ISNUMBER(OFFSET('Water Data'!$D$4,0,10*ROW('Water Data'!D38))),'Data Summary'!BS44="Yes"),100-OFFSET('Water Data'!$D$4,0,10*ROW('Water Data'!D38)),NA())</f>
        <v>#N/A</v>
      </c>
      <c r="E44" s="88" t="e">
        <f ca="true">+IF(AND(ISNUMBER(OFFSET('Water Data'!$D$6,0,10*ROW('Water Data'!D38))),'Data Summary'!BT44="Yes"),OFFSET('Water Data'!$D$6,0,10*ROW('Water Data'!D38)),NA())</f>
        <v>#N/A</v>
      </c>
      <c r="F44" s="88" t="e">
        <f ca="true">+IF(AND(ISNUMBER(OFFSET('Water Data'!$D$9,0,10*ROW('Water Data'!D38))),'Data Summary'!BU44="Yes"),OFFSET('Water Data'!$D$9,0,10*ROW('Water Data'!D38)),NA())</f>
        <v>#N/A</v>
      </c>
      <c r="G44" s="88" t="e">
        <f ca="true">+IF(AND(ISNUMBER(OFFSET('Water Data'!$E$4,0,10*ROW('Water Data'!E38))),'Data Summary'!BV44="Yes"),100-OFFSET('Water Data'!$E$4,0,10*ROW('Water Data'!E38)),NA())</f>
        <v>#N/A</v>
      </c>
      <c r="H44" s="88" t="e">
        <f ca="true">+IF(AND(ISNUMBER(OFFSET('Water Data'!$E$6,0,10*ROW('Water Data'!E38))),'Data Summary'!BW44="Yes"),OFFSET('Water Data'!$E$6,0,10*ROW('Water Data'!E38)),NA())</f>
        <v>#N/A</v>
      </c>
      <c r="I44" s="88" t="e">
        <f ca="true">+IF(AND(ISNUMBER(OFFSET('Water Data'!$E$9,0,10*ROW('Water Data'!E38))),'Data Summary'!BX44="Yes"),OFFSET('Water Data'!$E$9,0,10*ROW('Water Data'!E38)),NA())</f>
        <v>#N/A</v>
      </c>
      <c r="J44" s="88" t="e">
        <f ca="true">+IF(AND(ISNUMBER(OFFSET('Water Data'!$F$4,0,10*ROW('Water Data'!F38))),'Data Summary'!BY44="Yes"),100-OFFSET('Water Data'!$F$4,0,10*ROW('Water Data'!F38)),NA())</f>
        <v>#N/A</v>
      </c>
      <c r="K44" s="88" t="e">
        <f ca="true">+IF(AND(ISNUMBER(OFFSET('Water Data'!$F$6,0,10*ROW('Water Data'!F38))),'Data Summary'!BZ44="Yes"),OFFSET('Water Data'!$F$6,0,10*ROW('Water Data'!F38)),NA())</f>
        <v>#N/A</v>
      </c>
      <c r="L44" s="88" t="e">
        <f ca="true">+IF(AND(ISNUMBER(OFFSET('Water Data'!$F$9,0,10*ROW('Water Data'!F38))),'Data Summary'!CA44="Yes"),OFFSET('Water Data'!$F$9,0,10*ROW('Water Data'!F38)),NA())</f>
        <v>#N/A</v>
      </c>
      <c r="M44" s="88" t="e">
        <f ca="true">+IF(AND(ISNUMBER(OFFSET('Water Data'!$G$4,0,10*ROW('Water Data'!G38))),'Data Summary'!CB44="Yes"),100-OFFSET('Water Data'!$G$4,0,10*ROW('Water Data'!G38)),NA())</f>
        <v>#N/A</v>
      </c>
      <c r="N44" s="88" t="e">
        <f ca="true">+IF(AND(ISNUMBER(OFFSET('Water Data'!$G$6,0,10*ROW('Water Data'!G38))),'Data Summary'!CC44="Yes"),OFFSET('Water Data'!$G$6,0,10*ROW('Water Data'!G38)),NA())</f>
        <v>#N/A</v>
      </c>
      <c r="O44" s="88" t="e">
        <f ca="true">+IF(AND(ISNUMBER(OFFSET('Water Data'!$G$9,0,10*ROW('Water Data'!G38))),'Data Summary'!CD44="Yes"),OFFSET('Water Data'!$G$9,0,10*ROW('Water Data'!G38)),NA())</f>
        <v>#N/A</v>
      </c>
      <c r="P44" s="88" t="e">
        <f ca="true">+IF(AND(ISNUMBER(OFFSET('Water Data'!$H$4,0,10*ROW('Water Data'!H38))),'Data Summary'!CE44="Yes"),100-OFFSET('Water Data'!$H$4,0,10*ROW('Water Data'!H38)),NA())</f>
        <v>#N/A</v>
      </c>
      <c r="Q44" s="88" t="e">
        <f ca="true">+IF(AND(ISNUMBER(OFFSET('Water Data'!$H$6,0,10*ROW('Water Data'!H38))),'Data Summary'!CF44="Yes"),OFFSET('Water Data'!$H$6,0,10*ROW('Water Data'!H38)),NA())</f>
        <v>#N/A</v>
      </c>
      <c r="R44" s="88" t="e">
        <f ca="true">+IF(AND(ISNUMBER(OFFSET('Water Data'!$H$9,0,10*ROW('Water Data'!H38))),'Data Summary'!CG44="Yes"),OFFSET('Water Data'!$H$9,0,10*ROW('Water Data'!H38)),NA())</f>
        <v>#N/A</v>
      </c>
      <c r="S44" s="88" t="e">
        <f ca="true">+IF(AND(ISNUMBER(OFFSET('Water Data'!$I$4,0,10*ROW('Water Data'!I38))),'Data Summary'!CH44="Yes"),100-OFFSET('Water Data'!$I$4,0,10*ROW('Water Data'!I38)),NA())</f>
        <v>#N/A</v>
      </c>
      <c r="T44" s="88" t="e">
        <f ca="true">+IF(AND(ISNUMBER(OFFSET('Water Data'!$I$6,0,10*ROW('Water Data'!I38))),'Data Summary'!CI44="Yes"),OFFSET('Water Data'!$I$6,0,10*ROW('Water Data'!I38)),NA())</f>
        <v>#N/A</v>
      </c>
      <c r="U44" s="88" t="e">
        <f ca="true">+IF(AND(ISNUMBER(OFFSET('Water Data'!$I$9,0,10*ROW('Water Data'!I38))),'Data Summary'!CJ44="Yes"),OFFSET('Water Data'!$I$9,0,10*ROW('Water Data'!I38)),NA())</f>
        <v>#N/A</v>
      </c>
      <c r="V44" s="89" t="e">
        <f ca="true">+IF(AND(ISNUMBER(OFFSET('Sanitation Data'!$D$4,0,10*ROW('Sanitation Data'!D38))),'Data Summary'!CK44="Yes"),100-OFFSET('Sanitation Data'!$D$4,0,10*ROW('Sanitation Data'!D38)),NA())</f>
        <v>#N/A</v>
      </c>
      <c r="W44" s="89" t="e">
        <f ca="true">+IF(AND(ISNUMBER(OFFSET('Sanitation Data'!$D$6,0,10*ROW('Sanitation Data'!D38))),'Data Summary'!CL44="Yes"),OFFSET('Sanitation Data'!$D$6,0,10*ROW('Sanitation Data'!D38)),NA())</f>
        <v>#N/A</v>
      </c>
      <c r="X44" s="89" t="e">
        <f ca="true">+IF(AND(ISNUMBER(OFFSET('Sanitation Data'!$D$10,0,10*ROW('Sanitation Data'!D38))),'Data Summary'!CM44="Yes"),OFFSET('Sanitation Data'!$D$10,0,10*ROW('Sanitation Data'!D38)),NA())</f>
        <v>#N/A</v>
      </c>
      <c r="Y44" s="89" t="e">
        <f ca="true">+IF(AND(ISNUMBER(OFFSET('Sanitation Data'!$D$11,0,10*ROW('Sanitation Data'!D38))),'Data Summary'!CN44="Yes"),OFFSET('Sanitation Data'!$D$11,0,10*ROW('Sanitation Data'!D38)),NA())</f>
        <v>#N/A</v>
      </c>
      <c r="Z44" s="89" t="e">
        <f ca="true">+IF(AND(ISNUMBER(OFFSET('Sanitation Data'!$D$12,0,10*ROW('Sanitation Data'!D38))),'Data Summary'!CO44="Yes"),OFFSET('Sanitation Data'!$D$12,0,10*ROW('Sanitation Data'!D38)),NA())</f>
        <v>#N/A</v>
      </c>
      <c r="AA44" s="89" t="e">
        <f ca="true">+IF(AND(ISNUMBER(OFFSET('Sanitation Data'!$E$4,0,10*ROW('Sanitation Data'!E38))),'Data Summary'!CP44="Yes"),100-OFFSET('Sanitation Data'!$E$4,0,10*ROW('Sanitation Data'!E38)),NA())</f>
        <v>#N/A</v>
      </c>
      <c r="AB44" s="89" t="e">
        <f ca="true">+IF(AND(ISNUMBER(OFFSET('Sanitation Data'!$E$6,0,10*ROW('Sanitation Data'!E38))),'Data Summary'!CQ44="Yes"),OFFSET('Sanitation Data'!$E$6,0,10*ROW('Sanitation Data'!E38)),NA())</f>
        <v>#N/A</v>
      </c>
      <c r="AC44" s="89" t="e">
        <f ca="true">+IF(AND(ISNUMBER(OFFSET('Sanitation Data'!$E$10,0,10*ROW('Sanitation Data'!E38))),'Data Summary'!CR44="Yes"),OFFSET('Sanitation Data'!$E$10,0,10*ROW('Sanitation Data'!E38)),NA())</f>
        <v>#N/A</v>
      </c>
      <c r="AD44" s="89" t="e">
        <f ca="true">+IF(AND(ISNUMBER(OFFSET('Sanitation Data'!$E$11,0,10*ROW('Sanitation Data'!E38))),'Data Summary'!CS44="Yes"),OFFSET('Sanitation Data'!$E$11,0,10*ROW('Sanitation Data'!E38)),NA())</f>
        <v>#N/A</v>
      </c>
      <c r="AE44" s="89" t="e">
        <f ca="true">+IF(AND(ISNUMBER(OFFSET('Sanitation Data'!$E$12,0,10*ROW('Sanitation Data'!E38))),'Data Summary'!CT44="Yes"),OFFSET('Sanitation Data'!$E$12,0,10*ROW('Sanitation Data'!E38)),NA())</f>
        <v>#N/A</v>
      </c>
      <c r="AF44" s="89" t="e">
        <f ca="true">+IF(AND(ISNUMBER(OFFSET('Sanitation Data'!$F$4,0,10*ROW('Sanitation Data'!F38))),'Data Summary'!CU44="Yes"),100-OFFSET('Sanitation Data'!$F$4,0,10*ROW('Sanitation Data'!F38)),NA())</f>
        <v>#N/A</v>
      </c>
      <c r="AG44" s="89" t="e">
        <f ca="true">+IF(AND(ISNUMBER(OFFSET('Sanitation Data'!$F$6,0,10*ROW('Sanitation Data'!F38))),'Data Summary'!CV44="Yes"),OFFSET('Sanitation Data'!$F$6,0,10*ROW('Sanitation Data'!F38)),NA())</f>
        <v>#N/A</v>
      </c>
      <c r="AH44" s="89" t="e">
        <f ca="true">+IF(AND(ISNUMBER(OFFSET('Sanitation Data'!$F$10,0,10*ROW('Sanitation Data'!F38))),'Data Summary'!CW44="Yes"),OFFSET('Sanitation Data'!$F$10,0,10*ROW('Sanitation Data'!F38)),NA())</f>
        <v>#N/A</v>
      </c>
      <c r="AI44" s="89" t="e">
        <f ca="true">+IF(AND(ISNUMBER(OFFSET('Sanitation Data'!$F$11,0,10*ROW('Sanitation Data'!F38))),'Data Summary'!CX44="Yes"),OFFSET('Sanitation Data'!$F$11,0,10*ROW('Sanitation Data'!F38)),NA())</f>
        <v>#N/A</v>
      </c>
      <c r="AJ44" s="89" t="e">
        <f ca="true">+IF(AND(ISNUMBER(OFFSET('Sanitation Data'!$F$12,0,10*ROW('Sanitation Data'!F38))),'Data Summary'!CY44="Yes"),OFFSET('Sanitation Data'!$F$12,0,10*ROW('Sanitation Data'!F38)),NA())</f>
        <v>#N/A</v>
      </c>
      <c r="AK44" s="89" t="e">
        <f ca="true">+IF(AND(ISNUMBER(OFFSET('Sanitation Data'!$G$4,0,10*ROW('Sanitation Data'!G38))),'Data Summary'!CZ44="Yes"),100-OFFSET('Sanitation Data'!$G$4,0,10*ROW('Sanitation Data'!G38)),NA())</f>
        <v>#N/A</v>
      </c>
      <c r="AL44" s="89" t="e">
        <f ca="true">+IF(AND(ISNUMBER(OFFSET('Sanitation Data'!$G$6,0,10*ROW('Sanitation Data'!G38))),'Data Summary'!DA44="Yes"),OFFSET('Sanitation Data'!$G$6,0,10*ROW('Sanitation Data'!G38)),NA())</f>
        <v>#N/A</v>
      </c>
      <c r="AM44" s="89" t="e">
        <f ca="true">+IF(AND(ISNUMBER(OFFSET('Sanitation Data'!$G$10,0,10*ROW('Sanitation Data'!G38))),'Data Summary'!DB44="Yes"),OFFSET('Sanitation Data'!$G$10,0,10*ROW('Sanitation Data'!G38)),NA())</f>
        <v>#N/A</v>
      </c>
      <c r="AN44" s="89" t="e">
        <f ca="true">+IF(AND(ISNUMBER(OFFSET('Sanitation Data'!$G$11,0,10*ROW('Sanitation Data'!G38))),'Data Summary'!DC44="Yes"),OFFSET('Sanitation Data'!$G$11,0,10*ROW('Sanitation Data'!G38)),NA())</f>
        <v>#N/A</v>
      </c>
      <c r="AO44" s="89" t="e">
        <f ca="true">+IF(AND(ISNUMBER(OFFSET('Sanitation Data'!$G$12,0,10*ROW('Sanitation Data'!G38))),'Data Summary'!DD44="Yes"),OFFSET('Sanitation Data'!$G$12,0,10*ROW('Sanitation Data'!G38)),NA())</f>
        <v>#N/A</v>
      </c>
      <c r="AP44" s="89" t="e">
        <f ca="true">+IF(AND(ISNUMBER(OFFSET('Sanitation Data'!$H$4,0,10*ROW('Sanitation Data'!H38))),'Data Summary'!DE44="Yes"),100-OFFSET('Sanitation Data'!$H$4,0,10*ROW('Sanitation Data'!H38)),NA())</f>
        <v>#N/A</v>
      </c>
      <c r="AQ44" s="89" t="e">
        <f ca="true">+IF(AND(ISNUMBER(OFFSET('Sanitation Data'!$H$6,0,10*ROW('Sanitation Data'!H38))),'Data Summary'!DF44="Yes"),OFFSET('Sanitation Data'!$H$6,0,10*ROW('Sanitation Data'!H38)),NA())</f>
        <v>#N/A</v>
      </c>
      <c r="AR44" s="89" t="e">
        <f ca="true">+IF(AND(ISNUMBER(OFFSET('Sanitation Data'!$H$10,0,10*ROW('Sanitation Data'!H38))),'Data Summary'!DG44="Yes"),OFFSET('Sanitation Data'!$H$10,0,10*ROW('Sanitation Data'!H38)),NA())</f>
        <v>#N/A</v>
      </c>
      <c r="AS44" s="89" t="e">
        <f ca="true">+IF(AND(ISNUMBER(OFFSET('Sanitation Data'!$H$11,0,10*ROW('Sanitation Data'!H38))),'Data Summary'!DH44="Yes"),OFFSET('Sanitation Data'!$H$11,0,10*ROW('Sanitation Data'!H38)),NA())</f>
        <v>#N/A</v>
      </c>
      <c r="AT44" s="89" t="e">
        <f ca="true">+IF(AND(ISNUMBER(OFFSET('Sanitation Data'!$H$12,0,10*ROW('Sanitation Data'!H38))),'Data Summary'!DI44="Yes"),OFFSET('Sanitation Data'!$H$12,0,10*ROW('Sanitation Data'!H38)),NA())</f>
        <v>#N/A</v>
      </c>
      <c r="AU44" s="89" t="e">
        <f ca="true">+IF(AND(ISNUMBER(OFFSET('Sanitation Data'!$I$4,0,10*ROW('Sanitation Data'!I38))),'Data Summary'!DJ44="Yes"),100-OFFSET('Sanitation Data'!$I$4,0,10*ROW('Sanitation Data'!I38)),NA())</f>
        <v>#N/A</v>
      </c>
      <c r="AV44" s="89" t="e">
        <f ca="true">+IF(AND(ISNUMBER(OFFSET('Sanitation Data'!$I$6,0,10*ROW('Sanitation Data'!I38))),'Data Summary'!DK44="Yes"),OFFSET('Sanitation Data'!$I$6,0,10*ROW('Sanitation Data'!I38)),NA())</f>
        <v>#N/A</v>
      </c>
      <c r="AW44" s="89" t="e">
        <f ca="true">+IF(AND(ISNUMBER(OFFSET('Sanitation Data'!$I$10,0,10*ROW('Sanitation Data'!I38))),'Data Summary'!DL44="Yes"),OFFSET('Sanitation Data'!$I$10,0,10*ROW('Sanitation Data'!I38)),NA())</f>
        <v>#N/A</v>
      </c>
      <c r="AX44" s="89" t="e">
        <f ca="true">+IF(AND(ISNUMBER(OFFSET('Sanitation Data'!$I$11,0,10*ROW('Sanitation Data'!I38))),'Data Summary'!DM44="Yes"),OFFSET('Sanitation Data'!$I$11,0,10*ROW('Sanitation Data'!I38)),NA())</f>
        <v>#N/A</v>
      </c>
      <c r="AY44" s="89" t="e">
        <f ca="true">+IF(AND(ISNUMBER(OFFSET('Sanitation Data'!$I$12,0,10*ROW('Sanitation Data'!I38))),'Data Summary'!DN44="Yes"),OFFSET('Sanitation Data'!$I$12,0,10*ROW('Sanitation Data'!I38)),NA())</f>
        <v>#N/A</v>
      </c>
      <c r="AZ44" s="90" t="e">
        <f ca="true">+IF(AND(ISNUMBER(OFFSET('Hygiene Data'!$D$5,0,10*ROW('Hygiene Data'!D38))),'Data Summary'!DO44="Yes"),OFFSET('Hygiene Data'!$D$5,0,10*ROW('Hygiene Data'!D38)),NA())</f>
        <v>#N/A</v>
      </c>
      <c r="BA44" s="90" t="e">
        <f ca="true">+IF(AND(ISNUMBER(OFFSET('Hygiene Data'!$D$7,0,10*ROW('Hygiene Data'!D38))),'Data Summary'!DP44="Yes"),OFFSET('Hygiene Data'!$D$7,0,10*ROW('Hygiene Data'!D38)),NA())</f>
        <v>#N/A</v>
      </c>
      <c r="BB44" s="90" t="e">
        <f ca="true">+IF(AND(ISNUMBER(OFFSET('Hygiene Data'!$D$9,0,10*ROW('Hygiene Data'!D38))),'Data Summary'!DQ44="Yes"),OFFSET('Hygiene Data'!$D$9,0,10*ROW('Hygiene Data'!D38)),NA())</f>
        <v>#N/A</v>
      </c>
      <c r="BC44" s="90" t="e">
        <f ca="true">+IF(AND(ISNUMBER(OFFSET('Hygiene Data'!$E$5,0,10*ROW('Hygiene Data'!E38))),'Data Summary'!DR44="Yes"),OFFSET('Hygiene Data'!$E$5,0,10*ROW('Hygiene Data'!E38)),NA())</f>
        <v>#N/A</v>
      </c>
      <c r="BD44" s="90" t="e">
        <f ca="true">+IF(AND(ISNUMBER(OFFSET('Hygiene Data'!$E$7,0,10*ROW('Hygiene Data'!E38))),'Data Summary'!DS44="Yes"),OFFSET('Hygiene Data'!$E$7,0,10*ROW('Hygiene Data'!E38)),NA())</f>
        <v>#N/A</v>
      </c>
      <c r="BE44" s="90" t="e">
        <f ca="true">+IF(AND(ISNUMBER(OFFSET('Hygiene Data'!$E$9,0,10*ROW('Hygiene Data'!E38))),'Data Summary'!DT44="Yes"),OFFSET('Hygiene Data'!$E$9,0,10*ROW('Hygiene Data'!E38)),NA())</f>
        <v>#N/A</v>
      </c>
      <c r="BF44" s="90" t="e">
        <f ca="true">+IF(AND(ISNUMBER(OFFSET('Hygiene Data'!$F$5,0,10*ROW('Hygiene Data'!F38))),'Data Summary'!DU44="Yes"),OFFSET('Hygiene Data'!$F$5,0,10*ROW('Hygiene Data'!F38)),NA())</f>
        <v>#N/A</v>
      </c>
      <c r="BG44" s="90" t="e">
        <f ca="true">+IF(AND(ISNUMBER(OFFSET('Hygiene Data'!$F$7,0,10*ROW('Hygiene Data'!F38))),'Data Summary'!DV44="Yes"),OFFSET('Hygiene Data'!$F$7,0,10*ROW('Hygiene Data'!F38)),NA())</f>
        <v>#N/A</v>
      </c>
      <c r="BH44" s="90" t="e">
        <f ca="true">+IF(AND(ISNUMBER(OFFSET('Hygiene Data'!$F$9,0,10*ROW('Hygiene Data'!F38))),'Data Summary'!DW44="Yes"),OFFSET('Hygiene Data'!$F$9,0,10*ROW('Hygiene Data'!F38)),NA())</f>
        <v>#N/A</v>
      </c>
      <c r="BI44" s="90" t="e">
        <f ca="true">+IF(AND(ISNUMBER(OFFSET('Hygiene Data'!$G$5,0,10*ROW('Hygiene Data'!G38))),'Data Summary'!DX44="Yes"),OFFSET('Hygiene Data'!$G$5,0,10*ROW('Hygiene Data'!G38)),NA())</f>
        <v>#N/A</v>
      </c>
      <c r="BJ44" s="90" t="e">
        <f ca="true">+IF(AND(ISNUMBER(OFFSET('Hygiene Data'!$G$7,0,10*ROW('Hygiene Data'!G38))),'Data Summary'!DY44="Yes"),OFFSET('Hygiene Data'!$G$7,0,10*ROW('Hygiene Data'!G38)),NA())</f>
        <v>#N/A</v>
      </c>
      <c r="BK44" s="90" t="e">
        <f ca="true">+IF(AND(ISNUMBER(OFFSET('Hygiene Data'!$G$9,0,10*ROW('Hygiene Data'!G38))),'Data Summary'!DZ44="Yes"),OFFSET('Hygiene Data'!$G$9,0,10*ROW('Hygiene Data'!G38)),NA())</f>
        <v>#N/A</v>
      </c>
      <c r="BL44" s="90" t="e">
        <f ca="true">+IF(AND(ISNUMBER(OFFSET('Hygiene Data'!$H$5,0,10*ROW('Hygiene Data'!H38))),'Data Summary'!EA44="Yes"),OFFSET('Hygiene Data'!$H$5,0,10*ROW('Hygiene Data'!H38)),NA())</f>
        <v>#N/A</v>
      </c>
      <c r="BM44" s="90" t="e">
        <f ca="true">+IF(AND(ISNUMBER(OFFSET('Hygiene Data'!$H$7,0,10*ROW('Hygiene Data'!H38))),'Data Summary'!EB44="Yes"),OFFSET('Hygiene Data'!$H$7,0,10*ROW('Hygiene Data'!H38)),NA())</f>
        <v>#N/A</v>
      </c>
      <c r="BN44" s="90" t="e">
        <f ca="true">+IF(AND(ISNUMBER(OFFSET('Hygiene Data'!$H$9,0,10*ROW('Hygiene Data'!H38))),'Data Summary'!EC44="Yes"),OFFSET('Hygiene Data'!$H$9,0,10*ROW('Hygiene Data'!H38)),NA())</f>
        <v>#N/A</v>
      </c>
      <c r="BO44" s="90" t="e">
        <f ca="true">+IF(AND(ISNUMBER(OFFSET('Hygiene Data'!$I$5,0,10*ROW('Hygiene Data'!I38))),'Data Summary'!ED44="Yes"),OFFSET('Hygiene Data'!$I$5,0,10*ROW('Hygiene Data'!I38)),NA())</f>
        <v>#N/A</v>
      </c>
      <c r="BP44" s="90" t="e">
        <f ca="true">+IF(AND(ISNUMBER(OFFSET('Hygiene Data'!$I$7,0,10*ROW('Hygiene Data'!I38))),'Data Summary'!EE44="Yes"),OFFSET('Hygiene Data'!$I$7,0,10*ROW('Hygiene Data'!I38)),NA())</f>
        <v>#N/A</v>
      </c>
      <c r="BQ44" s="90" t="e">
        <f ca="true">+IF(AND(ISNUMBER(OFFSET('Hygiene Data'!$I$9,0,10*ROW('Hygiene Data'!I38))),'Data Summary'!EF44="Yes"),OFFSET('Hygiene Data'!$I$9,0,10*ROW('Hygiene Data'!I38)),NA())</f>
        <v>#N/A</v>
      </c>
    </row>
    <row xmlns:x14ac="http://schemas.microsoft.com/office/spreadsheetml/2009/9/ac" r="45" x14ac:dyDescent="0.2">
      <c r="A45" s="337" t="e">
        <f ca="true">+RIGHT('Data Summary'!A45,LEN('Data Summary'!A45)-9)</f>
        <v>#VALUE!</v>
      </c>
      <c r="B45" s="32" t="str">
        <f ca="true">+IF(ISTEXT('Data Summary'!B45),'Data Summary'!B45,"")</f>
        <v/>
      </c>
      <c r="C45" s="336" t="e">
        <f ca="true">+VALUE('Data Summary'!C45)</f>
        <v>#VALUE!</v>
      </c>
      <c r="D45" s="88" t="e">
        <f ca="true">+IF(AND(ISNUMBER(OFFSET('Water Data'!$D$4,0,10*ROW('Water Data'!D39))),'Data Summary'!BS45="Yes"),100-OFFSET('Water Data'!$D$4,0,10*ROW('Water Data'!D39)),NA())</f>
        <v>#N/A</v>
      </c>
      <c r="E45" s="88" t="e">
        <f ca="true">+IF(AND(ISNUMBER(OFFSET('Water Data'!$D$6,0,10*ROW('Water Data'!D39))),'Data Summary'!BT45="Yes"),OFFSET('Water Data'!$D$6,0,10*ROW('Water Data'!D39)),NA())</f>
        <v>#N/A</v>
      </c>
      <c r="F45" s="88" t="e">
        <f ca="true">+IF(AND(ISNUMBER(OFFSET('Water Data'!$D$9,0,10*ROW('Water Data'!D39))),'Data Summary'!BU45="Yes"),OFFSET('Water Data'!$D$9,0,10*ROW('Water Data'!D39)),NA())</f>
        <v>#N/A</v>
      </c>
      <c r="G45" s="88" t="e">
        <f ca="true">+IF(AND(ISNUMBER(OFFSET('Water Data'!$E$4,0,10*ROW('Water Data'!E39))),'Data Summary'!BV45="Yes"),100-OFFSET('Water Data'!$E$4,0,10*ROW('Water Data'!E39)),NA())</f>
        <v>#N/A</v>
      </c>
      <c r="H45" s="88" t="e">
        <f ca="true">+IF(AND(ISNUMBER(OFFSET('Water Data'!$E$6,0,10*ROW('Water Data'!E39))),'Data Summary'!BW45="Yes"),OFFSET('Water Data'!$E$6,0,10*ROW('Water Data'!E39)),NA())</f>
        <v>#N/A</v>
      </c>
      <c r="I45" s="88" t="e">
        <f ca="true">+IF(AND(ISNUMBER(OFFSET('Water Data'!$E$9,0,10*ROW('Water Data'!E39))),'Data Summary'!BX45="Yes"),OFFSET('Water Data'!$E$9,0,10*ROW('Water Data'!E39)),NA())</f>
        <v>#N/A</v>
      </c>
      <c r="J45" s="88" t="e">
        <f ca="true">+IF(AND(ISNUMBER(OFFSET('Water Data'!$F$4,0,10*ROW('Water Data'!F39))),'Data Summary'!BY45="Yes"),100-OFFSET('Water Data'!$F$4,0,10*ROW('Water Data'!F39)),NA())</f>
        <v>#N/A</v>
      </c>
      <c r="K45" s="88" t="e">
        <f ca="true">+IF(AND(ISNUMBER(OFFSET('Water Data'!$F$6,0,10*ROW('Water Data'!F39))),'Data Summary'!BZ45="Yes"),OFFSET('Water Data'!$F$6,0,10*ROW('Water Data'!F39)),NA())</f>
        <v>#N/A</v>
      </c>
      <c r="L45" s="88" t="e">
        <f ca="true">+IF(AND(ISNUMBER(OFFSET('Water Data'!$F$9,0,10*ROW('Water Data'!F39))),'Data Summary'!CA45="Yes"),OFFSET('Water Data'!$F$9,0,10*ROW('Water Data'!F39)),NA())</f>
        <v>#N/A</v>
      </c>
      <c r="M45" s="88" t="e">
        <f ca="true">+IF(AND(ISNUMBER(OFFSET('Water Data'!$G$4,0,10*ROW('Water Data'!G39))),'Data Summary'!CB45="Yes"),100-OFFSET('Water Data'!$G$4,0,10*ROW('Water Data'!G39)),NA())</f>
        <v>#N/A</v>
      </c>
      <c r="N45" s="88" t="e">
        <f ca="true">+IF(AND(ISNUMBER(OFFSET('Water Data'!$G$6,0,10*ROW('Water Data'!G39))),'Data Summary'!CC45="Yes"),OFFSET('Water Data'!$G$6,0,10*ROW('Water Data'!G39)),NA())</f>
        <v>#N/A</v>
      </c>
      <c r="O45" s="88" t="e">
        <f ca="true">+IF(AND(ISNUMBER(OFFSET('Water Data'!$G$9,0,10*ROW('Water Data'!G39))),'Data Summary'!CD45="Yes"),OFFSET('Water Data'!$G$9,0,10*ROW('Water Data'!G39)),NA())</f>
        <v>#N/A</v>
      </c>
      <c r="P45" s="88" t="e">
        <f ca="true">+IF(AND(ISNUMBER(OFFSET('Water Data'!$H$4,0,10*ROW('Water Data'!H39))),'Data Summary'!CE45="Yes"),100-OFFSET('Water Data'!$H$4,0,10*ROW('Water Data'!H39)),NA())</f>
        <v>#N/A</v>
      </c>
      <c r="Q45" s="88" t="e">
        <f ca="true">+IF(AND(ISNUMBER(OFFSET('Water Data'!$H$6,0,10*ROW('Water Data'!H39))),'Data Summary'!CF45="Yes"),OFFSET('Water Data'!$H$6,0,10*ROW('Water Data'!H39)),NA())</f>
        <v>#N/A</v>
      </c>
      <c r="R45" s="88" t="e">
        <f ca="true">+IF(AND(ISNUMBER(OFFSET('Water Data'!$H$9,0,10*ROW('Water Data'!H39))),'Data Summary'!CG45="Yes"),OFFSET('Water Data'!$H$9,0,10*ROW('Water Data'!H39)),NA())</f>
        <v>#N/A</v>
      </c>
      <c r="S45" s="88" t="e">
        <f ca="true">+IF(AND(ISNUMBER(OFFSET('Water Data'!$I$4,0,10*ROW('Water Data'!I39))),'Data Summary'!CH45="Yes"),100-OFFSET('Water Data'!$I$4,0,10*ROW('Water Data'!I39)),NA())</f>
        <v>#N/A</v>
      </c>
      <c r="T45" s="88" t="e">
        <f ca="true">+IF(AND(ISNUMBER(OFFSET('Water Data'!$I$6,0,10*ROW('Water Data'!I39))),'Data Summary'!CI45="Yes"),OFFSET('Water Data'!$I$6,0,10*ROW('Water Data'!I39)),NA())</f>
        <v>#N/A</v>
      </c>
      <c r="U45" s="88" t="e">
        <f ca="true">+IF(AND(ISNUMBER(OFFSET('Water Data'!$I$9,0,10*ROW('Water Data'!I39))),'Data Summary'!CJ45="Yes"),OFFSET('Water Data'!$I$9,0,10*ROW('Water Data'!I39)),NA())</f>
        <v>#N/A</v>
      </c>
      <c r="V45" s="89" t="e">
        <f ca="true">+IF(AND(ISNUMBER(OFFSET('Sanitation Data'!$D$4,0,10*ROW('Sanitation Data'!D39))),'Data Summary'!CK45="Yes"),100-OFFSET('Sanitation Data'!$D$4,0,10*ROW('Sanitation Data'!D39)),NA())</f>
        <v>#N/A</v>
      </c>
      <c r="W45" s="89" t="e">
        <f ca="true">+IF(AND(ISNUMBER(OFFSET('Sanitation Data'!$D$6,0,10*ROW('Sanitation Data'!D39))),'Data Summary'!CL45="Yes"),OFFSET('Sanitation Data'!$D$6,0,10*ROW('Sanitation Data'!D39)),NA())</f>
        <v>#N/A</v>
      </c>
      <c r="X45" s="89" t="e">
        <f ca="true">+IF(AND(ISNUMBER(OFFSET('Sanitation Data'!$D$10,0,10*ROW('Sanitation Data'!D39))),'Data Summary'!CM45="Yes"),OFFSET('Sanitation Data'!$D$10,0,10*ROW('Sanitation Data'!D39)),NA())</f>
        <v>#N/A</v>
      </c>
      <c r="Y45" s="89" t="e">
        <f ca="true">+IF(AND(ISNUMBER(OFFSET('Sanitation Data'!$D$11,0,10*ROW('Sanitation Data'!D39))),'Data Summary'!CN45="Yes"),OFFSET('Sanitation Data'!$D$11,0,10*ROW('Sanitation Data'!D39)),NA())</f>
        <v>#N/A</v>
      </c>
      <c r="Z45" s="89" t="e">
        <f ca="true">+IF(AND(ISNUMBER(OFFSET('Sanitation Data'!$D$12,0,10*ROW('Sanitation Data'!D39))),'Data Summary'!CO45="Yes"),OFFSET('Sanitation Data'!$D$12,0,10*ROW('Sanitation Data'!D39)),NA())</f>
        <v>#N/A</v>
      </c>
      <c r="AA45" s="89" t="e">
        <f ca="true">+IF(AND(ISNUMBER(OFFSET('Sanitation Data'!$E$4,0,10*ROW('Sanitation Data'!E39))),'Data Summary'!CP45="Yes"),100-OFFSET('Sanitation Data'!$E$4,0,10*ROW('Sanitation Data'!E39)),NA())</f>
        <v>#N/A</v>
      </c>
      <c r="AB45" s="89" t="e">
        <f ca="true">+IF(AND(ISNUMBER(OFFSET('Sanitation Data'!$E$6,0,10*ROW('Sanitation Data'!E39))),'Data Summary'!CQ45="Yes"),OFFSET('Sanitation Data'!$E$6,0,10*ROW('Sanitation Data'!E39)),NA())</f>
        <v>#N/A</v>
      </c>
      <c r="AC45" s="89" t="e">
        <f ca="true">+IF(AND(ISNUMBER(OFFSET('Sanitation Data'!$E$10,0,10*ROW('Sanitation Data'!E39))),'Data Summary'!CR45="Yes"),OFFSET('Sanitation Data'!$E$10,0,10*ROW('Sanitation Data'!E39)),NA())</f>
        <v>#N/A</v>
      </c>
      <c r="AD45" s="89" t="e">
        <f ca="true">+IF(AND(ISNUMBER(OFFSET('Sanitation Data'!$E$11,0,10*ROW('Sanitation Data'!E39))),'Data Summary'!CS45="Yes"),OFFSET('Sanitation Data'!$E$11,0,10*ROW('Sanitation Data'!E39)),NA())</f>
        <v>#N/A</v>
      </c>
      <c r="AE45" s="89" t="e">
        <f ca="true">+IF(AND(ISNUMBER(OFFSET('Sanitation Data'!$E$12,0,10*ROW('Sanitation Data'!E39))),'Data Summary'!CT45="Yes"),OFFSET('Sanitation Data'!$E$12,0,10*ROW('Sanitation Data'!E39)),NA())</f>
        <v>#N/A</v>
      </c>
      <c r="AF45" s="89" t="e">
        <f ca="true">+IF(AND(ISNUMBER(OFFSET('Sanitation Data'!$F$4,0,10*ROW('Sanitation Data'!F39))),'Data Summary'!CU45="Yes"),100-OFFSET('Sanitation Data'!$F$4,0,10*ROW('Sanitation Data'!F39)),NA())</f>
        <v>#N/A</v>
      </c>
      <c r="AG45" s="89" t="e">
        <f ca="true">+IF(AND(ISNUMBER(OFFSET('Sanitation Data'!$F$6,0,10*ROW('Sanitation Data'!F39))),'Data Summary'!CV45="Yes"),OFFSET('Sanitation Data'!$F$6,0,10*ROW('Sanitation Data'!F39)),NA())</f>
        <v>#N/A</v>
      </c>
      <c r="AH45" s="89" t="e">
        <f ca="true">+IF(AND(ISNUMBER(OFFSET('Sanitation Data'!$F$10,0,10*ROW('Sanitation Data'!F39))),'Data Summary'!CW45="Yes"),OFFSET('Sanitation Data'!$F$10,0,10*ROW('Sanitation Data'!F39)),NA())</f>
        <v>#N/A</v>
      </c>
      <c r="AI45" s="89" t="e">
        <f ca="true">+IF(AND(ISNUMBER(OFFSET('Sanitation Data'!$F$11,0,10*ROW('Sanitation Data'!F39))),'Data Summary'!CX45="Yes"),OFFSET('Sanitation Data'!$F$11,0,10*ROW('Sanitation Data'!F39)),NA())</f>
        <v>#N/A</v>
      </c>
      <c r="AJ45" s="89" t="e">
        <f ca="true">+IF(AND(ISNUMBER(OFFSET('Sanitation Data'!$F$12,0,10*ROW('Sanitation Data'!F39))),'Data Summary'!CY45="Yes"),OFFSET('Sanitation Data'!$F$12,0,10*ROW('Sanitation Data'!F39)),NA())</f>
        <v>#N/A</v>
      </c>
      <c r="AK45" s="89" t="e">
        <f ca="true">+IF(AND(ISNUMBER(OFFSET('Sanitation Data'!$G$4,0,10*ROW('Sanitation Data'!G39))),'Data Summary'!CZ45="Yes"),100-OFFSET('Sanitation Data'!$G$4,0,10*ROW('Sanitation Data'!G39)),NA())</f>
        <v>#N/A</v>
      </c>
      <c r="AL45" s="89" t="e">
        <f ca="true">+IF(AND(ISNUMBER(OFFSET('Sanitation Data'!$G$6,0,10*ROW('Sanitation Data'!G39))),'Data Summary'!DA45="Yes"),OFFSET('Sanitation Data'!$G$6,0,10*ROW('Sanitation Data'!G39)),NA())</f>
        <v>#N/A</v>
      </c>
      <c r="AM45" s="89" t="e">
        <f ca="true">+IF(AND(ISNUMBER(OFFSET('Sanitation Data'!$G$10,0,10*ROW('Sanitation Data'!G39))),'Data Summary'!DB45="Yes"),OFFSET('Sanitation Data'!$G$10,0,10*ROW('Sanitation Data'!G39)),NA())</f>
        <v>#N/A</v>
      </c>
      <c r="AN45" s="89" t="e">
        <f ca="true">+IF(AND(ISNUMBER(OFFSET('Sanitation Data'!$G$11,0,10*ROW('Sanitation Data'!G39))),'Data Summary'!DC45="Yes"),OFFSET('Sanitation Data'!$G$11,0,10*ROW('Sanitation Data'!G39)),NA())</f>
        <v>#N/A</v>
      </c>
      <c r="AO45" s="89" t="e">
        <f ca="true">+IF(AND(ISNUMBER(OFFSET('Sanitation Data'!$G$12,0,10*ROW('Sanitation Data'!G39))),'Data Summary'!DD45="Yes"),OFFSET('Sanitation Data'!$G$12,0,10*ROW('Sanitation Data'!G39)),NA())</f>
        <v>#N/A</v>
      </c>
      <c r="AP45" s="89" t="e">
        <f ca="true">+IF(AND(ISNUMBER(OFFSET('Sanitation Data'!$H$4,0,10*ROW('Sanitation Data'!H39))),'Data Summary'!DE45="Yes"),100-OFFSET('Sanitation Data'!$H$4,0,10*ROW('Sanitation Data'!H39)),NA())</f>
        <v>#N/A</v>
      </c>
      <c r="AQ45" s="89" t="e">
        <f ca="true">+IF(AND(ISNUMBER(OFFSET('Sanitation Data'!$H$6,0,10*ROW('Sanitation Data'!H39))),'Data Summary'!DF45="Yes"),OFFSET('Sanitation Data'!$H$6,0,10*ROW('Sanitation Data'!H39)),NA())</f>
        <v>#N/A</v>
      </c>
      <c r="AR45" s="89" t="e">
        <f ca="true">+IF(AND(ISNUMBER(OFFSET('Sanitation Data'!$H$10,0,10*ROW('Sanitation Data'!H39))),'Data Summary'!DG45="Yes"),OFFSET('Sanitation Data'!$H$10,0,10*ROW('Sanitation Data'!H39)),NA())</f>
        <v>#N/A</v>
      </c>
      <c r="AS45" s="89" t="e">
        <f ca="true">+IF(AND(ISNUMBER(OFFSET('Sanitation Data'!$H$11,0,10*ROW('Sanitation Data'!H39))),'Data Summary'!DH45="Yes"),OFFSET('Sanitation Data'!$H$11,0,10*ROW('Sanitation Data'!H39)),NA())</f>
        <v>#N/A</v>
      </c>
      <c r="AT45" s="89" t="e">
        <f ca="true">+IF(AND(ISNUMBER(OFFSET('Sanitation Data'!$H$12,0,10*ROW('Sanitation Data'!H39))),'Data Summary'!DI45="Yes"),OFFSET('Sanitation Data'!$H$12,0,10*ROW('Sanitation Data'!H39)),NA())</f>
        <v>#N/A</v>
      </c>
      <c r="AU45" s="89" t="e">
        <f ca="true">+IF(AND(ISNUMBER(OFFSET('Sanitation Data'!$I$4,0,10*ROW('Sanitation Data'!I39))),'Data Summary'!DJ45="Yes"),100-OFFSET('Sanitation Data'!$I$4,0,10*ROW('Sanitation Data'!I39)),NA())</f>
        <v>#N/A</v>
      </c>
      <c r="AV45" s="89" t="e">
        <f ca="true">+IF(AND(ISNUMBER(OFFSET('Sanitation Data'!$I$6,0,10*ROW('Sanitation Data'!I39))),'Data Summary'!DK45="Yes"),OFFSET('Sanitation Data'!$I$6,0,10*ROW('Sanitation Data'!I39)),NA())</f>
        <v>#N/A</v>
      </c>
      <c r="AW45" s="89" t="e">
        <f ca="true">+IF(AND(ISNUMBER(OFFSET('Sanitation Data'!$I$10,0,10*ROW('Sanitation Data'!I39))),'Data Summary'!DL45="Yes"),OFFSET('Sanitation Data'!$I$10,0,10*ROW('Sanitation Data'!I39)),NA())</f>
        <v>#N/A</v>
      </c>
      <c r="AX45" s="89" t="e">
        <f ca="true">+IF(AND(ISNUMBER(OFFSET('Sanitation Data'!$I$11,0,10*ROW('Sanitation Data'!I39))),'Data Summary'!DM45="Yes"),OFFSET('Sanitation Data'!$I$11,0,10*ROW('Sanitation Data'!I39)),NA())</f>
        <v>#N/A</v>
      </c>
      <c r="AY45" s="89" t="e">
        <f ca="true">+IF(AND(ISNUMBER(OFFSET('Sanitation Data'!$I$12,0,10*ROW('Sanitation Data'!I39))),'Data Summary'!DN45="Yes"),OFFSET('Sanitation Data'!$I$12,0,10*ROW('Sanitation Data'!I39)),NA())</f>
        <v>#N/A</v>
      </c>
      <c r="AZ45" s="90" t="e">
        <f ca="true">+IF(AND(ISNUMBER(OFFSET('Hygiene Data'!$D$5,0,10*ROW('Hygiene Data'!D39))),'Data Summary'!DO45="Yes"),OFFSET('Hygiene Data'!$D$5,0,10*ROW('Hygiene Data'!D39)),NA())</f>
        <v>#N/A</v>
      </c>
      <c r="BA45" s="90" t="e">
        <f ca="true">+IF(AND(ISNUMBER(OFFSET('Hygiene Data'!$D$7,0,10*ROW('Hygiene Data'!D39))),'Data Summary'!DP45="Yes"),OFFSET('Hygiene Data'!$D$7,0,10*ROW('Hygiene Data'!D39)),NA())</f>
        <v>#N/A</v>
      </c>
      <c r="BB45" s="90" t="e">
        <f ca="true">+IF(AND(ISNUMBER(OFFSET('Hygiene Data'!$D$9,0,10*ROW('Hygiene Data'!D39))),'Data Summary'!DQ45="Yes"),OFFSET('Hygiene Data'!$D$9,0,10*ROW('Hygiene Data'!D39)),NA())</f>
        <v>#N/A</v>
      </c>
      <c r="BC45" s="90" t="e">
        <f ca="true">+IF(AND(ISNUMBER(OFFSET('Hygiene Data'!$E$5,0,10*ROW('Hygiene Data'!E39))),'Data Summary'!DR45="Yes"),OFFSET('Hygiene Data'!$E$5,0,10*ROW('Hygiene Data'!E39)),NA())</f>
        <v>#N/A</v>
      </c>
      <c r="BD45" s="90" t="e">
        <f ca="true">+IF(AND(ISNUMBER(OFFSET('Hygiene Data'!$E$7,0,10*ROW('Hygiene Data'!E39))),'Data Summary'!DS45="Yes"),OFFSET('Hygiene Data'!$E$7,0,10*ROW('Hygiene Data'!E39)),NA())</f>
        <v>#N/A</v>
      </c>
      <c r="BE45" s="90" t="e">
        <f ca="true">+IF(AND(ISNUMBER(OFFSET('Hygiene Data'!$E$9,0,10*ROW('Hygiene Data'!E39))),'Data Summary'!DT45="Yes"),OFFSET('Hygiene Data'!$E$9,0,10*ROW('Hygiene Data'!E39)),NA())</f>
        <v>#N/A</v>
      </c>
      <c r="BF45" s="90" t="e">
        <f ca="true">+IF(AND(ISNUMBER(OFFSET('Hygiene Data'!$F$5,0,10*ROW('Hygiene Data'!F39))),'Data Summary'!DU45="Yes"),OFFSET('Hygiene Data'!$F$5,0,10*ROW('Hygiene Data'!F39)),NA())</f>
        <v>#N/A</v>
      </c>
      <c r="BG45" s="90" t="e">
        <f ca="true">+IF(AND(ISNUMBER(OFFSET('Hygiene Data'!$F$7,0,10*ROW('Hygiene Data'!F39))),'Data Summary'!DV45="Yes"),OFFSET('Hygiene Data'!$F$7,0,10*ROW('Hygiene Data'!F39)),NA())</f>
        <v>#N/A</v>
      </c>
      <c r="BH45" s="90" t="e">
        <f ca="true">+IF(AND(ISNUMBER(OFFSET('Hygiene Data'!$F$9,0,10*ROW('Hygiene Data'!F39))),'Data Summary'!DW45="Yes"),OFFSET('Hygiene Data'!$F$9,0,10*ROW('Hygiene Data'!F39)),NA())</f>
        <v>#N/A</v>
      </c>
      <c r="BI45" s="90" t="e">
        <f ca="true">+IF(AND(ISNUMBER(OFFSET('Hygiene Data'!$G$5,0,10*ROW('Hygiene Data'!G39))),'Data Summary'!DX45="Yes"),OFFSET('Hygiene Data'!$G$5,0,10*ROW('Hygiene Data'!G39)),NA())</f>
        <v>#N/A</v>
      </c>
      <c r="BJ45" s="90" t="e">
        <f ca="true">+IF(AND(ISNUMBER(OFFSET('Hygiene Data'!$G$7,0,10*ROW('Hygiene Data'!G39))),'Data Summary'!DY45="Yes"),OFFSET('Hygiene Data'!$G$7,0,10*ROW('Hygiene Data'!G39)),NA())</f>
        <v>#N/A</v>
      </c>
      <c r="BK45" s="90" t="e">
        <f ca="true">+IF(AND(ISNUMBER(OFFSET('Hygiene Data'!$G$9,0,10*ROW('Hygiene Data'!G39))),'Data Summary'!DZ45="Yes"),OFFSET('Hygiene Data'!$G$9,0,10*ROW('Hygiene Data'!G39)),NA())</f>
        <v>#N/A</v>
      </c>
      <c r="BL45" s="90" t="e">
        <f ca="true">+IF(AND(ISNUMBER(OFFSET('Hygiene Data'!$H$5,0,10*ROW('Hygiene Data'!H39))),'Data Summary'!EA45="Yes"),OFFSET('Hygiene Data'!$H$5,0,10*ROW('Hygiene Data'!H39)),NA())</f>
        <v>#N/A</v>
      </c>
      <c r="BM45" s="90" t="e">
        <f ca="true">+IF(AND(ISNUMBER(OFFSET('Hygiene Data'!$H$7,0,10*ROW('Hygiene Data'!H39))),'Data Summary'!EB45="Yes"),OFFSET('Hygiene Data'!$H$7,0,10*ROW('Hygiene Data'!H39)),NA())</f>
        <v>#N/A</v>
      </c>
      <c r="BN45" s="90" t="e">
        <f ca="true">+IF(AND(ISNUMBER(OFFSET('Hygiene Data'!$H$9,0,10*ROW('Hygiene Data'!H39))),'Data Summary'!EC45="Yes"),OFFSET('Hygiene Data'!$H$9,0,10*ROW('Hygiene Data'!H39)),NA())</f>
        <v>#N/A</v>
      </c>
      <c r="BO45" s="90" t="e">
        <f ca="true">+IF(AND(ISNUMBER(OFFSET('Hygiene Data'!$I$5,0,10*ROW('Hygiene Data'!I39))),'Data Summary'!ED45="Yes"),OFFSET('Hygiene Data'!$I$5,0,10*ROW('Hygiene Data'!I39)),NA())</f>
        <v>#N/A</v>
      </c>
      <c r="BP45" s="90" t="e">
        <f ca="true">+IF(AND(ISNUMBER(OFFSET('Hygiene Data'!$I$7,0,10*ROW('Hygiene Data'!I39))),'Data Summary'!EE45="Yes"),OFFSET('Hygiene Data'!$I$7,0,10*ROW('Hygiene Data'!I39)),NA())</f>
        <v>#N/A</v>
      </c>
      <c r="BQ45" s="90" t="e">
        <f ca="true">+IF(AND(ISNUMBER(OFFSET('Hygiene Data'!$I$9,0,10*ROW('Hygiene Data'!I39))),'Data Summary'!EF45="Yes"),OFFSET('Hygiene Data'!$I$9,0,10*ROW('Hygiene Data'!I39)),NA())</f>
        <v>#N/A</v>
      </c>
    </row>
    <row xmlns:x14ac="http://schemas.microsoft.com/office/spreadsheetml/2009/9/ac" r="46" x14ac:dyDescent="0.2">
      <c r="A46" s="337" t="e">
        <f ca="true">+RIGHT('Data Summary'!A46,LEN('Data Summary'!A46)-9)</f>
        <v>#VALUE!</v>
      </c>
      <c r="B46" s="32" t="str">
        <f ca="true">+IF(ISTEXT('Data Summary'!B46),'Data Summary'!B46,"")</f>
        <v/>
      </c>
      <c r="C46" s="336" t="e">
        <f ca="true">+VALUE('Data Summary'!C46)</f>
        <v>#VALUE!</v>
      </c>
      <c r="D46" s="88" t="e">
        <f ca="true">+IF(AND(ISNUMBER(OFFSET('Water Data'!$D$4,0,10*ROW('Water Data'!D40))),'Data Summary'!BS46="Yes"),100-OFFSET('Water Data'!$D$4,0,10*ROW('Water Data'!D40)),NA())</f>
        <v>#N/A</v>
      </c>
      <c r="E46" s="88" t="e">
        <f ca="true">+IF(AND(ISNUMBER(OFFSET('Water Data'!$D$6,0,10*ROW('Water Data'!D40))),'Data Summary'!BT46="Yes"),OFFSET('Water Data'!$D$6,0,10*ROW('Water Data'!D40)),NA())</f>
        <v>#N/A</v>
      </c>
      <c r="F46" s="88" t="e">
        <f ca="true">+IF(AND(ISNUMBER(OFFSET('Water Data'!$D$9,0,10*ROW('Water Data'!D40))),'Data Summary'!BU46="Yes"),OFFSET('Water Data'!$D$9,0,10*ROW('Water Data'!D40)),NA())</f>
        <v>#N/A</v>
      </c>
      <c r="G46" s="88" t="e">
        <f ca="true">+IF(AND(ISNUMBER(OFFSET('Water Data'!$E$4,0,10*ROW('Water Data'!E40))),'Data Summary'!BV46="Yes"),100-OFFSET('Water Data'!$E$4,0,10*ROW('Water Data'!E40)),NA())</f>
        <v>#N/A</v>
      </c>
      <c r="H46" s="88" t="e">
        <f ca="true">+IF(AND(ISNUMBER(OFFSET('Water Data'!$E$6,0,10*ROW('Water Data'!E40))),'Data Summary'!BW46="Yes"),OFFSET('Water Data'!$E$6,0,10*ROW('Water Data'!E40)),NA())</f>
        <v>#N/A</v>
      </c>
      <c r="I46" s="88" t="e">
        <f ca="true">+IF(AND(ISNUMBER(OFFSET('Water Data'!$E$9,0,10*ROW('Water Data'!E40))),'Data Summary'!BX46="Yes"),OFFSET('Water Data'!$E$9,0,10*ROW('Water Data'!E40)),NA())</f>
        <v>#N/A</v>
      </c>
      <c r="J46" s="88" t="e">
        <f ca="true">+IF(AND(ISNUMBER(OFFSET('Water Data'!$F$4,0,10*ROW('Water Data'!F40))),'Data Summary'!BY46="Yes"),100-OFFSET('Water Data'!$F$4,0,10*ROW('Water Data'!F40)),NA())</f>
        <v>#N/A</v>
      </c>
      <c r="K46" s="88" t="e">
        <f ca="true">+IF(AND(ISNUMBER(OFFSET('Water Data'!$F$6,0,10*ROW('Water Data'!F40))),'Data Summary'!BZ46="Yes"),OFFSET('Water Data'!$F$6,0,10*ROW('Water Data'!F40)),NA())</f>
        <v>#N/A</v>
      </c>
      <c r="L46" s="88" t="e">
        <f ca="true">+IF(AND(ISNUMBER(OFFSET('Water Data'!$F$9,0,10*ROW('Water Data'!F40))),'Data Summary'!CA46="Yes"),OFFSET('Water Data'!$F$9,0,10*ROW('Water Data'!F40)),NA())</f>
        <v>#N/A</v>
      </c>
      <c r="M46" s="88" t="e">
        <f ca="true">+IF(AND(ISNUMBER(OFFSET('Water Data'!$G$4,0,10*ROW('Water Data'!G40))),'Data Summary'!CB46="Yes"),100-OFFSET('Water Data'!$G$4,0,10*ROW('Water Data'!G40)),NA())</f>
        <v>#N/A</v>
      </c>
      <c r="N46" s="88" t="e">
        <f ca="true">+IF(AND(ISNUMBER(OFFSET('Water Data'!$G$6,0,10*ROW('Water Data'!G40))),'Data Summary'!CC46="Yes"),OFFSET('Water Data'!$G$6,0,10*ROW('Water Data'!G40)),NA())</f>
        <v>#N/A</v>
      </c>
      <c r="O46" s="88" t="e">
        <f ca="true">+IF(AND(ISNUMBER(OFFSET('Water Data'!$G$9,0,10*ROW('Water Data'!G40))),'Data Summary'!CD46="Yes"),OFFSET('Water Data'!$G$9,0,10*ROW('Water Data'!G40)),NA())</f>
        <v>#N/A</v>
      </c>
      <c r="P46" s="88" t="e">
        <f ca="true">+IF(AND(ISNUMBER(OFFSET('Water Data'!$H$4,0,10*ROW('Water Data'!H40))),'Data Summary'!CE46="Yes"),100-OFFSET('Water Data'!$H$4,0,10*ROW('Water Data'!H40)),NA())</f>
        <v>#N/A</v>
      </c>
      <c r="Q46" s="88" t="e">
        <f ca="true">+IF(AND(ISNUMBER(OFFSET('Water Data'!$H$6,0,10*ROW('Water Data'!H40))),'Data Summary'!CF46="Yes"),OFFSET('Water Data'!$H$6,0,10*ROW('Water Data'!H40)),NA())</f>
        <v>#N/A</v>
      </c>
      <c r="R46" s="88" t="e">
        <f ca="true">+IF(AND(ISNUMBER(OFFSET('Water Data'!$H$9,0,10*ROW('Water Data'!H40))),'Data Summary'!CG46="Yes"),OFFSET('Water Data'!$H$9,0,10*ROW('Water Data'!H40)),NA())</f>
        <v>#N/A</v>
      </c>
      <c r="S46" s="88" t="e">
        <f ca="true">+IF(AND(ISNUMBER(OFFSET('Water Data'!$I$4,0,10*ROW('Water Data'!I40))),'Data Summary'!CH46="Yes"),100-OFFSET('Water Data'!$I$4,0,10*ROW('Water Data'!I40)),NA())</f>
        <v>#N/A</v>
      </c>
      <c r="T46" s="88" t="e">
        <f ca="true">+IF(AND(ISNUMBER(OFFSET('Water Data'!$I$6,0,10*ROW('Water Data'!I40))),'Data Summary'!CI46="Yes"),OFFSET('Water Data'!$I$6,0,10*ROW('Water Data'!I40)),NA())</f>
        <v>#N/A</v>
      </c>
      <c r="U46" s="88" t="e">
        <f ca="true">+IF(AND(ISNUMBER(OFFSET('Water Data'!$I$9,0,10*ROW('Water Data'!I40))),'Data Summary'!CJ46="Yes"),OFFSET('Water Data'!$I$9,0,10*ROW('Water Data'!I40)),NA())</f>
        <v>#N/A</v>
      </c>
      <c r="V46" s="89" t="e">
        <f ca="true">+IF(AND(ISNUMBER(OFFSET('Sanitation Data'!$D$4,0,10*ROW('Sanitation Data'!D40))),'Data Summary'!CK46="Yes"),100-OFFSET('Sanitation Data'!$D$4,0,10*ROW('Sanitation Data'!D40)),NA())</f>
        <v>#N/A</v>
      </c>
      <c r="W46" s="89" t="e">
        <f ca="true">+IF(AND(ISNUMBER(OFFSET('Sanitation Data'!$D$6,0,10*ROW('Sanitation Data'!D40))),'Data Summary'!CL46="Yes"),OFFSET('Sanitation Data'!$D$6,0,10*ROW('Sanitation Data'!D40)),NA())</f>
        <v>#N/A</v>
      </c>
      <c r="X46" s="89" t="e">
        <f ca="true">+IF(AND(ISNUMBER(OFFSET('Sanitation Data'!$D$10,0,10*ROW('Sanitation Data'!D40))),'Data Summary'!CM46="Yes"),OFFSET('Sanitation Data'!$D$10,0,10*ROW('Sanitation Data'!D40)),NA())</f>
        <v>#N/A</v>
      </c>
      <c r="Y46" s="89" t="e">
        <f ca="true">+IF(AND(ISNUMBER(OFFSET('Sanitation Data'!$D$11,0,10*ROW('Sanitation Data'!D40))),'Data Summary'!CN46="Yes"),OFFSET('Sanitation Data'!$D$11,0,10*ROW('Sanitation Data'!D40)),NA())</f>
        <v>#N/A</v>
      </c>
      <c r="Z46" s="89" t="e">
        <f ca="true">+IF(AND(ISNUMBER(OFFSET('Sanitation Data'!$D$12,0,10*ROW('Sanitation Data'!D40))),'Data Summary'!CO46="Yes"),OFFSET('Sanitation Data'!$D$12,0,10*ROW('Sanitation Data'!D40)),NA())</f>
        <v>#N/A</v>
      </c>
      <c r="AA46" s="89" t="e">
        <f ca="true">+IF(AND(ISNUMBER(OFFSET('Sanitation Data'!$E$4,0,10*ROW('Sanitation Data'!E40))),'Data Summary'!CP46="Yes"),100-OFFSET('Sanitation Data'!$E$4,0,10*ROW('Sanitation Data'!E40)),NA())</f>
        <v>#N/A</v>
      </c>
      <c r="AB46" s="89" t="e">
        <f ca="true">+IF(AND(ISNUMBER(OFFSET('Sanitation Data'!$E$6,0,10*ROW('Sanitation Data'!E40))),'Data Summary'!CQ46="Yes"),OFFSET('Sanitation Data'!$E$6,0,10*ROW('Sanitation Data'!E40)),NA())</f>
        <v>#N/A</v>
      </c>
      <c r="AC46" s="89" t="e">
        <f ca="true">+IF(AND(ISNUMBER(OFFSET('Sanitation Data'!$E$10,0,10*ROW('Sanitation Data'!E40))),'Data Summary'!CR46="Yes"),OFFSET('Sanitation Data'!$E$10,0,10*ROW('Sanitation Data'!E40)),NA())</f>
        <v>#N/A</v>
      </c>
      <c r="AD46" s="89" t="e">
        <f ca="true">+IF(AND(ISNUMBER(OFFSET('Sanitation Data'!$E$11,0,10*ROW('Sanitation Data'!E40))),'Data Summary'!CS46="Yes"),OFFSET('Sanitation Data'!$E$11,0,10*ROW('Sanitation Data'!E40)),NA())</f>
        <v>#N/A</v>
      </c>
      <c r="AE46" s="89" t="e">
        <f ca="true">+IF(AND(ISNUMBER(OFFSET('Sanitation Data'!$E$12,0,10*ROW('Sanitation Data'!E40))),'Data Summary'!CT46="Yes"),OFFSET('Sanitation Data'!$E$12,0,10*ROW('Sanitation Data'!E40)),NA())</f>
        <v>#N/A</v>
      </c>
      <c r="AF46" s="89" t="e">
        <f ca="true">+IF(AND(ISNUMBER(OFFSET('Sanitation Data'!$F$4,0,10*ROW('Sanitation Data'!F40))),'Data Summary'!CU46="Yes"),100-OFFSET('Sanitation Data'!$F$4,0,10*ROW('Sanitation Data'!F40)),NA())</f>
        <v>#N/A</v>
      </c>
      <c r="AG46" s="89" t="e">
        <f ca="true">+IF(AND(ISNUMBER(OFFSET('Sanitation Data'!$F$6,0,10*ROW('Sanitation Data'!F40))),'Data Summary'!CV46="Yes"),OFFSET('Sanitation Data'!$F$6,0,10*ROW('Sanitation Data'!F40)),NA())</f>
        <v>#N/A</v>
      </c>
      <c r="AH46" s="89" t="e">
        <f ca="true">+IF(AND(ISNUMBER(OFFSET('Sanitation Data'!$F$10,0,10*ROW('Sanitation Data'!F40))),'Data Summary'!CW46="Yes"),OFFSET('Sanitation Data'!$F$10,0,10*ROW('Sanitation Data'!F40)),NA())</f>
        <v>#N/A</v>
      </c>
      <c r="AI46" s="89" t="e">
        <f ca="true">+IF(AND(ISNUMBER(OFFSET('Sanitation Data'!$F$11,0,10*ROW('Sanitation Data'!F40))),'Data Summary'!CX46="Yes"),OFFSET('Sanitation Data'!$F$11,0,10*ROW('Sanitation Data'!F40)),NA())</f>
        <v>#N/A</v>
      </c>
      <c r="AJ46" s="89" t="e">
        <f ca="true">+IF(AND(ISNUMBER(OFFSET('Sanitation Data'!$F$12,0,10*ROW('Sanitation Data'!F40))),'Data Summary'!CY46="Yes"),OFFSET('Sanitation Data'!$F$12,0,10*ROW('Sanitation Data'!F40)),NA())</f>
        <v>#N/A</v>
      </c>
      <c r="AK46" s="89" t="e">
        <f ca="true">+IF(AND(ISNUMBER(OFFSET('Sanitation Data'!$G$4,0,10*ROW('Sanitation Data'!G40))),'Data Summary'!CZ46="Yes"),100-OFFSET('Sanitation Data'!$G$4,0,10*ROW('Sanitation Data'!G40)),NA())</f>
        <v>#N/A</v>
      </c>
      <c r="AL46" s="89" t="e">
        <f ca="true">+IF(AND(ISNUMBER(OFFSET('Sanitation Data'!$G$6,0,10*ROW('Sanitation Data'!G40))),'Data Summary'!DA46="Yes"),OFFSET('Sanitation Data'!$G$6,0,10*ROW('Sanitation Data'!G40)),NA())</f>
        <v>#N/A</v>
      </c>
      <c r="AM46" s="89" t="e">
        <f ca="true">+IF(AND(ISNUMBER(OFFSET('Sanitation Data'!$G$10,0,10*ROW('Sanitation Data'!G40))),'Data Summary'!DB46="Yes"),OFFSET('Sanitation Data'!$G$10,0,10*ROW('Sanitation Data'!G40)),NA())</f>
        <v>#N/A</v>
      </c>
      <c r="AN46" s="89" t="e">
        <f ca="true">+IF(AND(ISNUMBER(OFFSET('Sanitation Data'!$G$11,0,10*ROW('Sanitation Data'!G40))),'Data Summary'!DC46="Yes"),OFFSET('Sanitation Data'!$G$11,0,10*ROW('Sanitation Data'!G40)),NA())</f>
        <v>#N/A</v>
      </c>
      <c r="AO46" s="89" t="e">
        <f ca="true">+IF(AND(ISNUMBER(OFFSET('Sanitation Data'!$G$12,0,10*ROW('Sanitation Data'!G40))),'Data Summary'!DD46="Yes"),OFFSET('Sanitation Data'!$G$12,0,10*ROW('Sanitation Data'!G40)),NA())</f>
        <v>#N/A</v>
      </c>
      <c r="AP46" s="89" t="e">
        <f ca="true">+IF(AND(ISNUMBER(OFFSET('Sanitation Data'!$H$4,0,10*ROW('Sanitation Data'!H40))),'Data Summary'!DE46="Yes"),100-OFFSET('Sanitation Data'!$H$4,0,10*ROW('Sanitation Data'!H40)),NA())</f>
        <v>#N/A</v>
      </c>
      <c r="AQ46" s="89" t="e">
        <f ca="true">+IF(AND(ISNUMBER(OFFSET('Sanitation Data'!$H$6,0,10*ROW('Sanitation Data'!H40))),'Data Summary'!DF46="Yes"),OFFSET('Sanitation Data'!$H$6,0,10*ROW('Sanitation Data'!H40)),NA())</f>
        <v>#N/A</v>
      </c>
      <c r="AR46" s="89" t="e">
        <f ca="true">+IF(AND(ISNUMBER(OFFSET('Sanitation Data'!$H$10,0,10*ROW('Sanitation Data'!H40))),'Data Summary'!DG46="Yes"),OFFSET('Sanitation Data'!$H$10,0,10*ROW('Sanitation Data'!H40)),NA())</f>
        <v>#N/A</v>
      </c>
      <c r="AS46" s="89" t="e">
        <f ca="true">+IF(AND(ISNUMBER(OFFSET('Sanitation Data'!$H$11,0,10*ROW('Sanitation Data'!H40))),'Data Summary'!DH46="Yes"),OFFSET('Sanitation Data'!$H$11,0,10*ROW('Sanitation Data'!H40)),NA())</f>
        <v>#N/A</v>
      </c>
      <c r="AT46" s="89" t="e">
        <f ca="true">+IF(AND(ISNUMBER(OFFSET('Sanitation Data'!$H$12,0,10*ROW('Sanitation Data'!H40))),'Data Summary'!DI46="Yes"),OFFSET('Sanitation Data'!$H$12,0,10*ROW('Sanitation Data'!H40)),NA())</f>
        <v>#N/A</v>
      </c>
      <c r="AU46" s="89" t="e">
        <f ca="true">+IF(AND(ISNUMBER(OFFSET('Sanitation Data'!$I$4,0,10*ROW('Sanitation Data'!I40))),'Data Summary'!DJ46="Yes"),100-OFFSET('Sanitation Data'!$I$4,0,10*ROW('Sanitation Data'!I40)),NA())</f>
        <v>#N/A</v>
      </c>
      <c r="AV46" s="89" t="e">
        <f ca="true">+IF(AND(ISNUMBER(OFFSET('Sanitation Data'!$I$6,0,10*ROW('Sanitation Data'!I40))),'Data Summary'!DK46="Yes"),OFFSET('Sanitation Data'!$I$6,0,10*ROW('Sanitation Data'!I40)),NA())</f>
        <v>#N/A</v>
      </c>
      <c r="AW46" s="89" t="e">
        <f ca="true">+IF(AND(ISNUMBER(OFFSET('Sanitation Data'!$I$10,0,10*ROW('Sanitation Data'!I40))),'Data Summary'!DL46="Yes"),OFFSET('Sanitation Data'!$I$10,0,10*ROW('Sanitation Data'!I40)),NA())</f>
        <v>#N/A</v>
      </c>
      <c r="AX46" s="89" t="e">
        <f ca="true">+IF(AND(ISNUMBER(OFFSET('Sanitation Data'!$I$11,0,10*ROW('Sanitation Data'!I40))),'Data Summary'!DM46="Yes"),OFFSET('Sanitation Data'!$I$11,0,10*ROW('Sanitation Data'!I40)),NA())</f>
        <v>#N/A</v>
      </c>
      <c r="AY46" s="89" t="e">
        <f ca="true">+IF(AND(ISNUMBER(OFFSET('Sanitation Data'!$I$12,0,10*ROW('Sanitation Data'!I40))),'Data Summary'!DN46="Yes"),OFFSET('Sanitation Data'!$I$12,0,10*ROW('Sanitation Data'!I40)),NA())</f>
        <v>#N/A</v>
      </c>
      <c r="AZ46" s="90" t="e">
        <f ca="true">+IF(AND(ISNUMBER(OFFSET('Hygiene Data'!$D$5,0,10*ROW('Hygiene Data'!D40))),'Data Summary'!DO46="Yes"),OFFSET('Hygiene Data'!$D$5,0,10*ROW('Hygiene Data'!D40)),NA())</f>
        <v>#N/A</v>
      </c>
      <c r="BA46" s="90" t="e">
        <f ca="true">+IF(AND(ISNUMBER(OFFSET('Hygiene Data'!$D$7,0,10*ROW('Hygiene Data'!D40))),'Data Summary'!DP46="Yes"),OFFSET('Hygiene Data'!$D$7,0,10*ROW('Hygiene Data'!D40)),NA())</f>
        <v>#N/A</v>
      </c>
      <c r="BB46" s="90" t="e">
        <f ca="true">+IF(AND(ISNUMBER(OFFSET('Hygiene Data'!$D$9,0,10*ROW('Hygiene Data'!D40))),'Data Summary'!DQ46="Yes"),OFFSET('Hygiene Data'!$D$9,0,10*ROW('Hygiene Data'!D40)),NA())</f>
        <v>#N/A</v>
      </c>
      <c r="BC46" s="90" t="e">
        <f ca="true">+IF(AND(ISNUMBER(OFFSET('Hygiene Data'!$E$5,0,10*ROW('Hygiene Data'!E40))),'Data Summary'!DR46="Yes"),OFFSET('Hygiene Data'!$E$5,0,10*ROW('Hygiene Data'!E40)),NA())</f>
        <v>#N/A</v>
      </c>
      <c r="BD46" s="90" t="e">
        <f ca="true">+IF(AND(ISNUMBER(OFFSET('Hygiene Data'!$E$7,0,10*ROW('Hygiene Data'!E40))),'Data Summary'!DS46="Yes"),OFFSET('Hygiene Data'!$E$7,0,10*ROW('Hygiene Data'!E40)),NA())</f>
        <v>#N/A</v>
      </c>
      <c r="BE46" s="90" t="e">
        <f ca="true">+IF(AND(ISNUMBER(OFFSET('Hygiene Data'!$E$9,0,10*ROW('Hygiene Data'!E40))),'Data Summary'!DT46="Yes"),OFFSET('Hygiene Data'!$E$9,0,10*ROW('Hygiene Data'!E40)),NA())</f>
        <v>#N/A</v>
      </c>
      <c r="BF46" s="90" t="e">
        <f ca="true">+IF(AND(ISNUMBER(OFFSET('Hygiene Data'!$F$5,0,10*ROW('Hygiene Data'!F40))),'Data Summary'!DU46="Yes"),OFFSET('Hygiene Data'!$F$5,0,10*ROW('Hygiene Data'!F40)),NA())</f>
        <v>#N/A</v>
      </c>
      <c r="BG46" s="90" t="e">
        <f ca="true">+IF(AND(ISNUMBER(OFFSET('Hygiene Data'!$F$7,0,10*ROW('Hygiene Data'!F40))),'Data Summary'!DV46="Yes"),OFFSET('Hygiene Data'!$F$7,0,10*ROW('Hygiene Data'!F40)),NA())</f>
        <v>#N/A</v>
      </c>
      <c r="BH46" s="90" t="e">
        <f ca="true">+IF(AND(ISNUMBER(OFFSET('Hygiene Data'!$F$9,0,10*ROW('Hygiene Data'!F40))),'Data Summary'!DW46="Yes"),OFFSET('Hygiene Data'!$F$9,0,10*ROW('Hygiene Data'!F40)),NA())</f>
        <v>#N/A</v>
      </c>
      <c r="BI46" s="90" t="e">
        <f ca="true">+IF(AND(ISNUMBER(OFFSET('Hygiene Data'!$G$5,0,10*ROW('Hygiene Data'!G40))),'Data Summary'!DX46="Yes"),OFFSET('Hygiene Data'!$G$5,0,10*ROW('Hygiene Data'!G40)),NA())</f>
        <v>#N/A</v>
      </c>
      <c r="BJ46" s="90" t="e">
        <f ca="true">+IF(AND(ISNUMBER(OFFSET('Hygiene Data'!$G$7,0,10*ROW('Hygiene Data'!G40))),'Data Summary'!DY46="Yes"),OFFSET('Hygiene Data'!$G$7,0,10*ROW('Hygiene Data'!G40)),NA())</f>
        <v>#N/A</v>
      </c>
      <c r="BK46" s="90" t="e">
        <f ca="true">+IF(AND(ISNUMBER(OFFSET('Hygiene Data'!$G$9,0,10*ROW('Hygiene Data'!G40))),'Data Summary'!DZ46="Yes"),OFFSET('Hygiene Data'!$G$9,0,10*ROW('Hygiene Data'!G40)),NA())</f>
        <v>#N/A</v>
      </c>
      <c r="BL46" s="90" t="e">
        <f ca="true">+IF(AND(ISNUMBER(OFFSET('Hygiene Data'!$H$5,0,10*ROW('Hygiene Data'!H40))),'Data Summary'!EA46="Yes"),OFFSET('Hygiene Data'!$H$5,0,10*ROW('Hygiene Data'!H40)),NA())</f>
        <v>#N/A</v>
      </c>
      <c r="BM46" s="90" t="e">
        <f ca="true">+IF(AND(ISNUMBER(OFFSET('Hygiene Data'!$H$7,0,10*ROW('Hygiene Data'!H40))),'Data Summary'!EB46="Yes"),OFFSET('Hygiene Data'!$H$7,0,10*ROW('Hygiene Data'!H40)),NA())</f>
        <v>#N/A</v>
      </c>
      <c r="BN46" s="90" t="e">
        <f ca="true">+IF(AND(ISNUMBER(OFFSET('Hygiene Data'!$H$9,0,10*ROW('Hygiene Data'!H40))),'Data Summary'!EC46="Yes"),OFFSET('Hygiene Data'!$H$9,0,10*ROW('Hygiene Data'!H40)),NA())</f>
        <v>#N/A</v>
      </c>
      <c r="BO46" s="90" t="e">
        <f ca="true">+IF(AND(ISNUMBER(OFFSET('Hygiene Data'!$I$5,0,10*ROW('Hygiene Data'!I40))),'Data Summary'!ED46="Yes"),OFFSET('Hygiene Data'!$I$5,0,10*ROW('Hygiene Data'!I40)),NA())</f>
        <v>#N/A</v>
      </c>
      <c r="BP46" s="90" t="e">
        <f ca="true">+IF(AND(ISNUMBER(OFFSET('Hygiene Data'!$I$7,0,10*ROW('Hygiene Data'!I40))),'Data Summary'!EE46="Yes"),OFFSET('Hygiene Data'!$I$7,0,10*ROW('Hygiene Data'!I40)),NA())</f>
        <v>#N/A</v>
      </c>
      <c r="BQ46" s="90" t="e">
        <f ca="true">+IF(AND(ISNUMBER(OFFSET('Hygiene Data'!$I$9,0,10*ROW('Hygiene Data'!I40))),'Data Summary'!EF46="Yes"),OFFSET('Hygiene Data'!$I$9,0,10*ROW('Hygiene Data'!I40)),NA())</f>
        <v>#N/A</v>
      </c>
    </row>
    <row xmlns:x14ac="http://schemas.microsoft.com/office/spreadsheetml/2009/9/ac" r="47" x14ac:dyDescent="0.2">
      <c r="A47" s="337" t="e">
        <f ca="true">+RIGHT('Data Summary'!A47,LEN('Data Summary'!A47)-9)</f>
        <v>#VALUE!</v>
      </c>
      <c r="B47" s="32" t="str">
        <f ca="true">+IF(ISTEXT('Data Summary'!B47),'Data Summary'!B47,"")</f>
        <v/>
      </c>
      <c r="C47" s="336" t="e">
        <f ca="true">+VALUE('Data Summary'!C47)</f>
        <v>#VALUE!</v>
      </c>
      <c r="D47" s="88" t="e">
        <f ca="true">+IF(AND(ISNUMBER(OFFSET('Water Data'!$D$4,0,10*ROW('Water Data'!D41))),'Data Summary'!BS47="Yes"),100-OFFSET('Water Data'!$D$4,0,10*ROW('Water Data'!D41)),NA())</f>
        <v>#N/A</v>
      </c>
      <c r="E47" s="88" t="e">
        <f ca="true">+IF(AND(ISNUMBER(OFFSET('Water Data'!$D$6,0,10*ROW('Water Data'!D41))),'Data Summary'!BT47="Yes"),OFFSET('Water Data'!$D$6,0,10*ROW('Water Data'!D41)),NA())</f>
        <v>#N/A</v>
      </c>
      <c r="F47" s="88" t="e">
        <f ca="true">+IF(AND(ISNUMBER(OFFSET('Water Data'!$D$9,0,10*ROW('Water Data'!D41))),'Data Summary'!BU47="Yes"),OFFSET('Water Data'!$D$9,0,10*ROW('Water Data'!D41)),NA())</f>
        <v>#N/A</v>
      </c>
      <c r="G47" s="88" t="e">
        <f ca="true">+IF(AND(ISNUMBER(OFFSET('Water Data'!$E$4,0,10*ROW('Water Data'!E41))),'Data Summary'!BV47="Yes"),100-OFFSET('Water Data'!$E$4,0,10*ROW('Water Data'!E41)),NA())</f>
        <v>#N/A</v>
      </c>
      <c r="H47" s="88" t="e">
        <f ca="true">+IF(AND(ISNUMBER(OFFSET('Water Data'!$E$6,0,10*ROW('Water Data'!E41))),'Data Summary'!BW47="Yes"),OFFSET('Water Data'!$E$6,0,10*ROW('Water Data'!E41)),NA())</f>
        <v>#N/A</v>
      </c>
      <c r="I47" s="88" t="e">
        <f ca="true">+IF(AND(ISNUMBER(OFFSET('Water Data'!$E$9,0,10*ROW('Water Data'!E41))),'Data Summary'!BX47="Yes"),OFFSET('Water Data'!$E$9,0,10*ROW('Water Data'!E41)),NA())</f>
        <v>#N/A</v>
      </c>
      <c r="J47" s="88" t="e">
        <f ca="true">+IF(AND(ISNUMBER(OFFSET('Water Data'!$F$4,0,10*ROW('Water Data'!F41))),'Data Summary'!BY47="Yes"),100-OFFSET('Water Data'!$F$4,0,10*ROW('Water Data'!F41)),NA())</f>
        <v>#N/A</v>
      </c>
      <c r="K47" s="88" t="e">
        <f ca="true">+IF(AND(ISNUMBER(OFFSET('Water Data'!$F$6,0,10*ROW('Water Data'!F41))),'Data Summary'!BZ47="Yes"),OFFSET('Water Data'!$F$6,0,10*ROW('Water Data'!F41)),NA())</f>
        <v>#N/A</v>
      </c>
      <c r="L47" s="88" t="e">
        <f ca="true">+IF(AND(ISNUMBER(OFFSET('Water Data'!$F$9,0,10*ROW('Water Data'!F41))),'Data Summary'!CA47="Yes"),OFFSET('Water Data'!$F$9,0,10*ROW('Water Data'!F41)),NA())</f>
        <v>#N/A</v>
      </c>
      <c r="M47" s="88" t="e">
        <f ca="true">+IF(AND(ISNUMBER(OFFSET('Water Data'!$G$4,0,10*ROW('Water Data'!G41))),'Data Summary'!CB47="Yes"),100-OFFSET('Water Data'!$G$4,0,10*ROW('Water Data'!G41)),NA())</f>
        <v>#N/A</v>
      </c>
      <c r="N47" s="88" t="e">
        <f ca="true">+IF(AND(ISNUMBER(OFFSET('Water Data'!$G$6,0,10*ROW('Water Data'!G41))),'Data Summary'!CC47="Yes"),OFFSET('Water Data'!$G$6,0,10*ROW('Water Data'!G41)),NA())</f>
        <v>#N/A</v>
      </c>
      <c r="O47" s="88" t="e">
        <f ca="true">+IF(AND(ISNUMBER(OFFSET('Water Data'!$G$9,0,10*ROW('Water Data'!G41))),'Data Summary'!CD47="Yes"),OFFSET('Water Data'!$G$9,0,10*ROW('Water Data'!G41)),NA())</f>
        <v>#N/A</v>
      </c>
      <c r="P47" s="88" t="e">
        <f ca="true">+IF(AND(ISNUMBER(OFFSET('Water Data'!$H$4,0,10*ROW('Water Data'!H41))),'Data Summary'!CE47="Yes"),100-OFFSET('Water Data'!$H$4,0,10*ROW('Water Data'!H41)),NA())</f>
        <v>#N/A</v>
      </c>
      <c r="Q47" s="88" t="e">
        <f ca="true">+IF(AND(ISNUMBER(OFFSET('Water Data'!$H$6,0,10*ROW('Water Data'!H41))),'Data Summary'!CF47="Yes"),OFFSET('Water Data'!$H$6,0,10*ROW('Water Data'!H41)),NA())</f>
        <v>#N/A</v>
      </c>
      <c r="R47" s="88" t="e">
        <f ca="true">+IF(AND(ISNUMBER(OFFSET('Water Data'!$H$9,0,10*ROW('Water Data'!H41))),'Data Summary'!CG47="Yes"),OFFSET('Water Data'!$H$9,0,10*ROW('Water Data'!H41)),NA())</f>
        <v>#N/A</v>
      </c>
      <c r="S47" s="88" t="e">
        <f ca="true">+IF(AND(ISNUMBER(OFFSET('Water Data'!$I$4,0,10*ROW('Water Data'!I41))),'Data Summary'!CH47="Yes"),100-OFFSET('Water Data'!$I$4,0,10*ROW('Water Data'!I41)),NA())</f>
        <v>#N/A</v>
      </c>
      <c r="T47" s="88" t="e">
        <f ca="true">+IF(AND(ISNUMBER(OFFSET('Water Data'!$I$6,0,10*ROW('Water Data'!I41))),'Data Summary'!CI47="Yes"),OFFSET('Water Data'!$I$6,0,10*ROW('Water Data'!I41)),NA())</f>
        <v>#N/A</v>
      </c>
      <c r="U47" s="88" t="e">
        <f ca="true">+IF(AND(ISNUMBER(OFFSET('Water Data'!$I$9,0,10*ROW('Water Data'!I41))),'Data Summary'!CJ47="Yes"),OFFSET('Water Data'!$I$9,0,10*ROW('Water Data'!I41)),NA())</f>
        <v>#N/A</v>
      </c>
      <c r="V47" s="89" t="e">
        <f ca="true">+IF(AND(ISNUMBER(OFFSET('Sanitation Data'!$D$4,0,10*ROW('Sanitation Data'!D41))),'Data Summary'!CK47="Yes"),100-OFFSET('Sanitation Data'!$D$4,0,10*ROW('Sanitation Data'!D41)),NA())</f>
        <v>#N/A</v>
      </c>
      <c r="W47" s="89" t="e">
        <f ca="true">+IF(AND(ISNUMBER(OFFSET('Sanitation Data'!$D$6,0,10*ROW('Sanitation Data'!D41))),'Data Summary'!CL47="Yes"),OFFSET('Sanitation Data'!$D$6,0,10*ROW('Sanitation Data'!D41)),NA())</f>
        <v>#N/A</v>
      </c>
      <c r="X47" s="89" t="e">
        <f ca="true">+IF(AND(ISNUMBER(OFFSET('Sanitation Data'!$D$10,0,10*ROW('Sanitation Data'!D41))),'Data Summary'!CM47="Yes"),OFFSET('Sanitation Data'!$D$10,0,10*ROW('Sanitation Data'!D41)),NA())</f>
        <v>#N/A</v>
      </c>
      <c r="Y47" s="89" t="e">
        <f ca="true">+IF(AND(ISNUMBER(OFFSET('Sanitation Data'!$D$11,0,10*ROW('Sanitation Data'!D41))),'Data Summary'!CN47="Yes"),OFFSET('Sanitation Data'!$D$11,0,10*ROW('Sanitation Data'!D41)),NA())</f>
        <v>#N/A</v>
      </c>
      <c r="Z47" s="89" t="e">
        <f ca="true">+IF(AND(ISNUMBER(OFFSET('Sanitation Data'!$D$12,0,10*ROW('Sanitation Data'!D41))),'Data Summary'!CO47="Yes"),OFFSET('Sanitation Data'!$D$12,0,10*ROW('Sanitation Data'!D41)),NA())</f>
        <v>#N/A</v>
      </c>
      <c r="AA47" s="89" t="e">
        <f ca="true">+IF(AND(ISNUMBER(OFFSET('Sanitation Data'!$E$4,0,10*ROW('Sanitation Data'!E41))),'Data Summary'!CP47="Yes"),100-OFFSET('Sanitation Data'!$E$4,0,10*ROW('Sanitation Data'!E41)),NA())</f>
        <v>#N/A</v>
      </c>
      <c r="AB47" s="89" t="e">
        <f ca="true">+IF(AND(ISNUMBER(OFFSET('Sanitation Data'!$E$6,0,10*ROW('Sanitation Data'!E41))),'Data Summary'!CQ47="Yes"),OFFSET('Sanitation Data'!$E$6,0,10*ROW('Sanitation Data'!E41)),NA())</f>
        <v>#N/A</v>
      </c>
      <c r="AC47" s="89" t="e">
        <f ca="true">+IF(AND(ISNUMBER(OFFSET('Sanitation Data'!$E$10,0,10*ROW('Sanitation Data'!E41))),'Data Summary'!CR47="Yes"),OFFSET('Sanitation Data'!$E$10,0,10*ROW('Sanitation Data'!E41)),NA())</f>
        <v>#N/A</v>
      </c>
      <c r="AD47" s="89" t="e">
        <f ca="true">+IF(AND(ISNUMBER(OFFSET('Sanitation Data'!$E$11,0,10*ROW('Sanitation Data'!E41))),'Data Summary'!CS47="Yes"),OFFSET('Sanitation Data'!$E$11,0,10*ROW('Sanitation Data'!E41)),NA())</f>
        <v>#N/A</v>
      </c>
      <c r="AE47" s="89" t="e">
        <f ca="true">+IF(AND(ISNUMBER(OFFSET('Sanitation Data'!$E$12,0,10*ROW('Sanitation Data'!E41))),'Data Summary'!CT47="Yes"),OFFSET('Sanitation Data'!$E$12,0,10*ROW('Sanitation Data'!E41)),NA())</f>
        <v>#N/A</v>
      </c>
      <c r="AF47" s="89" t="e">
        <f ca="true">+IF(AND(ISNUMBER(OFFSET('Sanitation Data'!$F$4,0,10*ROW('Sanitation Data'!F41))),'Data Summary'!CU47="Yes"),100-OFFSET('Sanitation Data'!$F$4,0,10*ROW('Sanitation Data'!F41)),NA())</f>
        <v>#N/A</v>
      </c>
      <c r="AG47" s="89" t="e">
        <f ca="true">+IF(AND(ISNUMBER(OFFSET('Sanitation Data'!$F$6,0,10*ROW('Sanitation Data'!F41))),'Data Summary'!CV47="Yes"),OFFSET('Sanitation Data'!$F$6,0,10*ROW('Sanitation Data'!F41)),NA())</f>
        <v>#N/A</v>
      </c>
      <c r="AH47" s="89" t="e">
        <f ca="true">+IF(AND(ISNUMBER(OFFSET('Sanitation Data'!$F$10,0,10*ROW('Sanitation Data'!F41))),'Data Summary'!CW47="Yes"),OFFSET('Sanitation Data'!$F$10,0,10*ROW('Sanitation Data'!F41)),NA())</f>
        <v>#N/A</v>
      </c>
      <c r="AI47" s="89" t="e">
        <f ca="true">+IF(AND(ISNUMBER(OFFSET('Sanitation Data'!$F$11,0,10*ROW('Sanitation Data'!F41))),'Data Summary'!CX47="Yes"),OFFSET('Sanitation Data'!$F$11,0,10*ROW('Sanitation Data'!F41)),NA())</f>
        <v>#N/A</v>
      </c>
      <c r="AJ47" s="89" t="e">
        <f ca="true">+IF(AND(ISNUMBER(OFFSET('Sanitation Data'!$F$12,0,10*ROW('Sanitation Data'!F41))),'Data Summary'!CY47="Yes"),OFFSET('Sanitation Data'!$F$12,0,10*ROW('Sanitation Data'!F41)),NA())</f>
        <v>#N/A</v>
      </c>
      <c r="AK47" s="89" t="e">
        <f ca="true">+IF(AND(ISNUMBER(OFFSET('Sanitation Data'!$G$4,0,10*ROW('Sanitation Data'!G41))),'Data Summary'!CZ47="Yes"),100-OFFSET('Sanitation Data'!$G$4,0,10*ROW('Sanitation Data'!G41)),NA())</f>
        <v>#N/A</v>
      </c>
      <c r="AL47" s="89" t="e">
        <f ca="true">+IF(AND(ISNUMBER(OFFSET('Sanitation Data'!$G$6,0,10*ROW('Sanitation Data'!G41))),'Data Summary'!DA47="Yes"),OFFSET('Sanitation Data'!$G$6,0,10*ROW('Sanitation Data'!G41)),NA())</f>
        <v>#N/A</v>
      </c>
      <c r="AM47" s="89" t="e">
        <f ca="true">+IF(AND(ISNUMBER(OFFSET('Sanitation Data'!$G$10,0,10*ROW('Sanitation Data'!G41))),'Data Summary'!DB47="Yes"),OFFSET('Sanitation Data'!$G$10,0,10*ROW('Sanitation Data'!G41)),NA())</f>
        <v>#N/A</v>
      </c>
      <c r="AN47" s="89" t="e">
        <f ca="true">+IF(AND(ISNUMBER(OFFSET('Sanitation Data'!$G$11,0,10*ROW('Sanitation Data'!G41))),'Data Summary'!DC47="Yes"),OFFSET('Sanitation Data'!$G$11,0,10*ROW('Sanitation Data'!G41)),NA())</f>
        <v>#N/A</v>
      </c>
      <c r="AO47" s="89" t="e">
        <f ca="true">+IF(AND(ISNUMBER(OFFSET('Sanitation Data'!$G$12,0,10*ROW('Sanitation Data'!G41))),'Data Summary'!DD47="Yes"),OFFSET('Sanitation Data'!$G$12,0,10*ROW('Sanitation Data'!G41)),NA())</f>
        <v>#N/A</v>
      </c>
      <c r="AP47" s="89" t="e">
        <f ca="true">+IF(AND(ISNUMBER(OFFSET('Sanitation Data'!$H$4,0,10*ROW('Sanitation Data'!H41))),'Data Summary'!DE47="Yes"),100-OFFSET('Sanitation Data'!$H$4,0,10*ROW('Sanitation Data'!H41)),NA())</f>
        <v>#N/A</v>
      </c>
      <c r="AQ47" s="89" t="e">
        <f ca="true">+IF(AND(ISNUMBER(OFFSET('Sanitation Data'!$H$6,0,10*ROW('Sanitation Data'!H41))),'Data Summary'!DF47="Yes"),OFFSET('Sanitation Data'!$H$6,0,10*ROW('Sanitation Data'!H41)),NA())</f>
        <v>#N/A</v>
      </c>
      <c r="AR47" s="89" t="e">
        <f ca="true">+IF(AND(ISNUMBER(OFFSET('Sanitation Data'!$H$10,0,10*ROW('Sanitation Data'!H41))),'Data Summary'!DG47="Yes"),OFFSET('Sanitation Data'!$H$10,0,10*ROW('Sanitation Data'!H41)),NA())</f>
        <v>#N/A</v>
      </c>
      <c r="AS47" s="89" t="e">
        <f ca="true">+IF(AND(ISNUMBER(OFFSET('Sanitation Data'!$H$11,0,10*ROW('Sanitation Data'!H41))),'Data Summary'!DH47="Yes"),OFFSET('Sanitation Data'!$H$11,0,10*ROW('Sanitation Data'!H41)),NA())</f>
        <v>#N/A</v>
      </c>
      <c r="AT47" s="89" t="e">
        <f ca="true">+IF(AND(ISNUMBER(OFFSET('Sanitation Data'!$H$12,0,10*ROW('Sanitation Data'!H41))),'Data Summary'!DI47="Yes"),OFFSET('Sanitation Data'!$H$12,0,10*ROW('Sanitation Data'!H41)),NA())</f>
        <v>#N/A</v>
      </c>
      <c r="AU47" s="89" t="e">
        <f ca="true">+IF(AND(ISNUMBER(OFFSET('Sanitation Data'!$I$4,0,10*ROW('Sanitation Data'!I41))),'Data Summary'!DJ47="Yes"),100-OFFSET('Sanitation Data'!$I$4,0,10*ROW('Sanitation Data'!I41)),NA())</f>
        <v>#N/A</v>
      </c>
      <c r="AV47" s="89" t="e">
        <f ca="true">+IF(AND(ISNUMBER(OFFSET('Sanitation Data'!$I$6,0,10*ROW('Sanitation Data'!I41))),'Data Summary'!DK47="Yes"),OFFSET('Sanitation Data'!$I$6,0,10*ROW('Sanitation Data'!I41)),NA())</f>
        <v>#N/A</v>
      </c>
      <c r="AW47" s="89" t="e">
        <f ca="true">+IF(AND(ISNUMBER(OFFSET('Sanitation Data'!$I$10,0,10*ROW('Sanitation Data'!I41))),'Data Summary'!DL47="Yes"),OFFSET('Sanitation Data'!$I$10,0,10*ROW('Sanitation Data'!I41)),NA())</f>
        <v>#N/A</v>
      </c>
      <c r="AX47" s="89" t="e">
        <f ca="true">+IF(AND(ISNUMBER(OFFSET('Sanitation Data'!$I$11,0,10*ROW('Sanitation Data'!I41))),'Data Summary'!DM47="Yes"),OFFSET('Sanitation Data'!$I$11,0,10*ROW('Sanitation Data'!I41)),NA())</f>
        <v>#N/A</v>
      </c>
      <c r="AY47" s="89" t="e">
        <f ca="true">+IF(AND(ISNUMBER(OFFSET('Sanitation Data'!$I$12,0,10*ROW('Sanitation Data'!I41))),'Data Summary'!DN47="Yes"),OFFSET('Sanitation Data'!$I$12,0,10*ROW('Sanitation Data'!I41)),NA())</f>
        <v>#N/A</v>
      </c>
      <c r="AZ47" s="90" t="e">
        <f ca="true">+IF(AND(ISNUMBER(OFFSET('Hygiene Data'!$D$5,0,10*ROW('Hygiene Data'!D41))),'Data Summary'!DO47="Yes"),OFFSET('Hygiene Data'!$D$5,0,10*ROW('Hygiene Data'!D41)),NA())</f>
        <v>#N/A</v>
      </c>
      <c r="BA47" s="90" t="e">
        <f ca="true">+IF(AND(ISNUMBER(OFFSET('Hygiene Data'!$D$7,0,10*ROW('Hygiene Data'!D41))),'Data Summary'!DP47="Yes"),OFFSET('Hygiene Data'!$D$7,0,10*ROW('Hygiene Data'!D41)),NA())</f>
        <v>#N/A</v>
      </c>
      <c r="BB47" s="90" t="e">
        <f ca="true">+IF(AND(ISNUMBER(OFFSET('Hygiene Data'!$D$9,0,10*ROW('Hygiene Data'!D41))),'Data Summary'!DQ47="Yes"),OFFSET('Hygiene Data'!$D$9,0,10*ROW('Hygiene Data'!D41)),NA())</f>
        <v>#N/A</v>
      </c>
      <c r="BC47" s="90" t="e">
        <f ca="true">+IF(AND(ISNUMBER(OFFSET('Hygiene Data'!$E$5,0,10*ROW('Hygiene Data'!E41))),'Data Summary'!DR47="Yes"),OFFSET('Hygiene Data'!$E$5,0,10*ROW('Hygiene Data'!E41)),NA())</f>
        <v>#N/A</v>
      </c>
      <c r="BD47" s="90" t="e">
        <f ca="true">+IF(AND(ISNUMBER(OFFSET('Hygiene Data'!$E$7,0,10*ROW('Hygiene Data'!E41))),'Data Summary'!DS47="Yes"),OFFSET('Hygiene Data'!$E$7,0,10*ROW('Hygiene Data'!E41)),NA())</f>
        <v>#N/A</v>
      </c>
      <c r="BE47" s="90" t="e">
        <f ca="true">+IF(AND(ISNUMBER(OFFSET('Hygiene Data'!$E$9,0,10*ROW('Hygiene Data'!E41))),'Data Summary'!DT47="Yes"),OFFSET('Hygiene Data'!$E$9,0,10*ROW('Hygiene Data'!E41)),NA())</f>
        <v>#N/A</v>
      </c>
      <c r="BF47" s="90" t="e">
        <f ca="true">+IF(AND(ISNUMBER(OFFSET('Hygiene Data'!$F$5,0,10*ROW('Hygiene Data'!F41))),'Data Summary'!DU47="Yes"),OFFSET('Hygiene Data'!$F$5,0,10*ROW('Hygiene Data'!F41)),NA())</f>
        <v>#N/A</v>
      </c>
      <c r="BG47" s="90" t="e">
        <f ca="true">+IF(AND(ISNUMBER(OFFSET('Hygiene Data'!$F$7,0,10*ROW('Hygiene Data'!F41))),'Data Summary'!DV47="Yes"),OFFSET('Hygiene Data'!$F$7,0,10*ROW('Hygiene Data'!F41)),NA())</f>
        <v>#N/A</v>
      </c>
      <c r="BH47" s="90" t="e">
        <f ca="true">+IF(AND(ISNUMBER(OFFSET('Hygiene Data'!$F$9,0,10*ROW('Hygiene Data'!F41))),'Data Summary'!DW47="Yes"),OFFSET('Hygiene Data'!$F$9,0,10*ROW('Hygiene Data'!F41)),NA())</f>
        <v>#N/A</v>
      </c>
      <c r="BI47" s="90" t="e">
        <f ca="true">+IF(AND(ISNUMBER(OFFSET('Hygiene Data'!$G$5,0,10*ROW('Hygiene Data'!G41))),'Data Summary'!DX47="Yes"),OFFSET('Hygiene Data'!$G$5,0,10*ROW('Hygiene Data'!G41)),NA())</f>
        <v>#N/A</v>
      </c>
      <c r="BJ47" s="90" t="e">
        <f ca="true">+IF(AND(ISNUMBER(OFFSET('Hygiene Data'!$G$7,0,10*ROW('Hygiene Data'!G41))),'Data Summary'!DY47="Yes"),OFFSET('Hygiene Data'!$G$7,0,10*ROW('Hygiene Data'!G41)),NA())</f>
        <v>#N/A</v>
      </c>
      <c r="BK47" s="90" t="e">
        <f ca="true">+IF(AND(ISNUMBER(OFFSET('Hygiene Data'!$G$9,0,10*ROW('Hygiene Data'!G41))),'Data Summary'!DZ47="Yes"),OFFSET('Hygiene Data'!$G$9,0,10*ROW('Hygiene Data'!G41)),NA())</f>
        <v>#N/A</v>
      </c>
      <c r="BL47" s="90" t="e">
        <f ca="true">+IF(AND(ISNUMBER(OFFSET('Hygiene Data'!$H$5,0,10*ROW('Hygiene Data'!H41))),'Data Summary'!EA47="Yes"),OFFSET('Hygiene Data'!$H$5,0,10*ROW('Hygiene Data'!H41)),NA())</f>
        <v>#N/A</v>
      </c>
      <c r="BM47" s="90" t="e">
        <f ca="true">+IF(AND(ISNUMBER(OFFSET('Hygiene Data'!$H$7,0,10*ROW('Hygiene Data'!H41))),'Data Summary'!EB47="Yes"),OFFSET('Hygiene Data'!$H$7,0,10*ROW('Hygiene Data'!H41)),NA())</f>
        <v>#N/A</v>
      </c>
      <c r="BN47" s="90" t="e">
        <f ca="true">+IF(AND(ISNUMBER(OFFSET('Hygiene Data'!$H$9,0,10*ROW('Hygiene Data'!H41))),'Data Summary'!EC47="Yes"),OFFSET('Hygiene Data'!$H$9,0,10*ROW('Hygiene Data'!H41)),NA())</f>
        <v>#N/A</v>
      </c>
      <c r="BO47" s="90" t="e">
        <f ca="true">+IF(AND(ISNUMBER(OFFSET('Hygiene Data'!$I$5,0,10*ROW('Hygiene Data'!I41))),'Data Summary'!ED47="Yes"),OFFSET('Hygiene Data'!$I$5,0,10*ROW('Hygiene Data'!I41)),NA())</f>
        <v>#N/A</v>
      </c>
      <c r="BP47" s="90" t="e">
        <f ca="true">+IF(AND(ISNUMBER(OFFSET('Hygiene Data'!$I$7,0,10*ROW('Hygiene Data'!I41))),'Data Summary'!EE47="Yes"),OFFSET('Hygiene Data'!$I$7,0,10*ROW('Hygiene Data'!I41)),NA())</f>
        <v>#N/A</v>
      </c>
      <c r="BQ47" s="90" t="e">
        <f ca="true">+IF(AND(ISNUMBER(OFFSET('Hygiene Data'!$I$9,0,10*ROW('Hygiene Data'!I41))),'Data Summary'!EF47="Yes"),OFFSET('Hygiene Data'!$I$9,0,10*ROW('Hygiene Data'!I41)),NA())</f>
        <v>#N/A</v>
      </c>
    </row>
    <row xmlns:x14ac="http://schemas.microsoft.com/office/spreadsheetml/2009/9/ac" r="48" x14ac:dyDescent="0.2">
      <c r="A48" s="337" t="e">
        <f ca="true">+RIGHT('Data Summary'!A48,LEN('Data Summary'!A48)-9)</f>
        <v>#VALUE!</v>
      </c>
      <c r="B48" s="32" t="str">
        <f ca="true">+IF(ISTEXT('Data Summary'!B48),'Data Summary'!B48,"")</f>
        <v/>
      </c>
      <c r="C48" s="336" t="e">
        <f ca="true">+VALUE('Data Summary'!C48)</f>
        <v>#VALUE!</v>
      </c>
      <c r="D48" s="88" t="e">
        <f ca="true">+IF(AND(ISNUMBER(OFFSET('Water Data'!$D$4,0,10*ROW('Water Data'!D42))),'Data Summary'!BS48="Yes"),100-OFFSET('Water Data'!$D$4,0,10*ROW('Water Data'!D42)),NA())</f>
        <v>#N/A</v>
      </c>
      <c r="E48" s="88" t="e">
        <f ca="true">+IF(AND(ISNUMBER(OFFSET('Water Data'!$D$6,0,10*ROW('Water Data'!D42))),'Data Summary'!BT48="Yes"),OFFSET('Water Data'!$D$6,0,10*ROW('Water Data'!D42)),NA())</f>
        <v>#N/A</v>
      </c>
      <c r="F48" s="88" t="e">
        <f ca="true">+IF(AND(ISNUMBER(OFFSET('Water Data'!$D$9,0,10*ROW('Water Data'!D42))),'Data Summary'!BU48="Yes"),OFFSET('Water Data'!$D$9,0,10*ROW('Water Data'!D42)),NA())</f>
        <v>#N/A</v>
      </c>
      <c r="G48" s="88" t="e">
        <f ca="true">+IF(AND(ISNUMBER(OFFSET('Water Data'!$E$4,0,10*ROW('Water Data'!E42))),'Data Summary'!BV48="Yes"),100-OFFSET('Water Data'!$E$4,0,10*ROW('Water Data'!E42)),NA())</f>
        <v>#N/A</v>
      </c>
      <c r="H48" s="88" t="e">
        <f ca="true">+IF(AND(ISNUMBER(OFFSET('Water Data'!$E$6,0,10*ROW('Water Data'!E42))),'Data Summary'!BW48="Yes"),OFFSET('Water Data'!$E$6,0,10*ROW('Water Data'!E42)),NA())</f>
        <v>#N/A</v>
      </c>
      <c r="I48" s="88" t="e">
        <f ca="true">+IF(AND(ISNUMBER(OFFSET('Water Data'!$E$9,0,10*ROW('Water Data'!E42))),'Data Summary'!BX48="Yes"),OFFSET('Water Data'!$E$9,0,10*ROW('Water Data'!E42)),NA())</f>
        <v>#N/A</v>
      </c>
      <c r="J48" s="88" t="e">
        <f ca="true">+IF(AND(ISNUMBER(OFFSET('Water Data'!$F$4,0,10*ROW('Water Data'!F42))),'Data Summary'!BY48="Yes"),100-OFFSET('Water Data'!$F$4,0,10*ROW('Water Data'!F42)),NA())</f>
        <v>#N/A</v>
      </c>
      <c r="K48" s="88" t="e">
        <f ca="true">+IF(AND(ISNUMBER(OFFSET('Water Data'!$F$6,0,10*ROW('Water Data'!F42))),'Data Summary'!BZ48="Yes"),OFFSET('Water Data'!$F$6,0,10*ROW('Water Data'!F42)),NA())</f>
        <v>#N/A</v>
      </c>
      <c r="L48" s="88" t="e">
        <f ca="true">+IF(AND(ISNUMBER(OFFSET('Water Data'!$F$9,0,10*ROW('Water Data'!F42))),'Data Summary'!CA48="Yes"),OFFSET('Water Data'!$F$9,0,10*ROW('Water Data'!F42)),NA())</f>
        <v>#N/A</v>
      </c>
      <c r="M48" s="88" t="e">
        <f ca="true">+IF(AND(ISNUMBER(OFFSET('Water Data'!$G$4,0,10*ROW('Water Data'!G42))),'Data Summary'!CB48="Yes"),100-OFFSET('Water Data'!$G$4,0,10*ROW('Water Data'!G42)),NA())</f>
        <v>#N/A</v>
      </c>
      <c r="N48" s="88" t="e">
        <f ca="true">+IF(AND(ISNUMBER(OFFSET('Water Data'!$G$6,0,10*ROW('Water Data'!G42))),'Data Summary'!CC48="Yes"),OFFSET('Water Data'!$G$6,0,10*ROW('Water Data'!G42)),NA())</f>
        <v>#N/A</v>
      </c>
      <c r="O48" s="88" t="e">
        <f ca="true">+IF(AND(ISNUMBER(OFFSET('Water Data'!$G$9,0,10*ROW('Water Data'!G42))),'Data Summary'!CD48="Yes"),OFFSET('Water Data'!$G$9,0,10*ROW('Water Data'!G42)),NA())</f>
        <v>#N/A</v>
      </c>
      <c r="P48" s="88" t="e">
        <f ca="true">+IF(AND(ISNUMBER(OFFSET('Water Data'!$H$4,0,10*ROW('Water Data'!H42))),'Data Summary'!CE48="Yes"),100-OFFSET('Water Data'!$H$4,0,10*ROW('Water Data'!H42)),NA())</f>
        <v>#N/A</v>
      </c>
      <c r="Q48" s="88" t="e">
        <f ca="true">+IF(AND(ISNUMBER(OFFSET('Water Data'!$H$6,0,10*ROW('Water Data'!H42))),'Data Summary'!CF48="Yes"),OFFSET('Water Data'!$H$6,0,10*ROW('Water Data'!H42)),NA())</f>
        <v>#N/A</v>
      </c>
      <c r="R48" s="88" t="e">
        <f ca="true">+IF(AND(ISNUMBER(OFFSET('Water Data'!$H$9,0,10*ROW('Water Data'!H42))),'Data Summary'!CG48="Yes"),OFFSET('Water Data'!$H$9,0,10*ROW('Water Data'!H42)),NA())</f>
        <v>#N/A</v>
      </c>
      <c r="S48" s="88" t="e">
        <f ca="true">+IF(AND(ISNUMBER(OFFSET('Water Data'!$I$4,0,10*ROW('Water Data'!I42))),'Data Summary'!CH48="Yes"),100-OFFSET('Water Data'!$I$4,0,10*ROW('Water Data'!I42)),NA())</f>
        <v>#N/A</v>
      </c>
      <c r="T48" s="88" t="e">
        <f ca="true">+IF(AND(ISNUMBER(OFFSET('Water Data'!$I$6,0,10*ROW('Water Data'!I42))),'Data Summary'!CI48="Yes"),OFFSET('Water Data'!$I$6,0,10*ROW('Water Data'!I42)),NA())</f>
        <v>#N/A</v>
      </c>
      <c r="U48" s="88" t="e">
        <f ca="true">+IF(AND(ISNUMBER(OFFSET('Water Data'!$I$9,0,10*ROW('Water Data'!I42))),'Data Summary'!CJ48="Yes"),OFFSET('Water Data'!$I$9,0,10*ROW('Water Data'!I42)),NA())</f>
        <v>#N/A</v>
      </c>
      <c r="V48" s="89" t="e">
        <f ca="true">+IF(AND(ISNUMBER(OFFSET('Sanitation Data'!$D$4,0,10*ROW('Sanitation Data'!D42))),'Data Summary'!CK48="Yes"),100-OFFSET('Sanitation Data'!$D$4,0,10*ROW('Sanitation Data'!D42)),NA())</f>
        <v>#N/A</v>
      </c>
      <c r="W48" s="89" t="e">
        <f ca="true">+IF(AND(ISNUMBER(OFFSET('Sanitation Data'!$D$6,0,10*ROW('Sanitation Data'!D42))),'Data Summary'!CL48="Yes"),OFFSET('Sanitation Data'!$D$6,0,10*ROW('Sanitation Data'!D42)),NA())</f>
        <v>#N/A</v>
      </c>
      <c r="X48" s="89" t="e">
        <f ca="true">+IF(AND(ISNUMBER(OFFSET('Sanitation Data'!$D$10,0,10*ROW('Sanitation Data'!D42))),'Data Summary'!CM48="Yes"),OFFSET('Sanitation Data'!$D$10,0,10*ROW('Sanitation Data'!D42)),NA())</f>
        <v>#N/A</v>
      </c>
      <c r="Y48" s="89" t="e">
        <f ca="true">+IF(AND(ISNUMBER(OFFSET('Sanitation Data'!$D$11,0,10*ROW('Sanitation Data'!D42))),'Data Summary'!CN48="Yes"),OFFSET('Sanitation Data'!$D$11,0,10*ROW('Sanitation Data'!D42)),NA())</f>
        <v>#N/A</v>
      </c>
      <c r="Z48" s="89" t="e">
        <f ca="true">+IF(AND(ISNUMBER(OFFSET('Sanitation Data'!$D$12,0,10*ROW('Sanitation Data'!D42))),'Data Summary'!CO48="Yes"),OFFSET('Sanitation Data'!$D$12,0,10*ROW('Sanitation Data'!D42)),NA())</f>
        <v>#N/A</v>
      </c>
      <c r="AA48" s="89" t="e">
        <f ca="true">+IF(AND(ISNUMBER(OFFSET('Sanitation Data'!$E$4,0,10*ROW('Sanitation Data'!E42))),'Data Summary'!CP48="Yes"),100-OFFSET('Sanitation Data'!$E$4,0,10*ROW('Sanitation Data'!E42)),NA())</f>
        <v>#N/A</v>
      </c>
      <c r="AB48" s="89" t="e">
        <f ca="true">+IF(AND(ISNUMBER(OFFSET('Sanitation Data'!$E$6,0,10*ROW('Sanitation Data'!E42))),'Data Summary'!CQ48="Yes"),OFFSET('Sanitation Data'!$E$6,0,10*ROW('Sanitation Data'!E42)),NA())</f>
        <v>#N/A</v>
      </c>
      <c r="AC48" s="89" t="e">
        <f ca="true">+IF(AND(ISNUMBER(OFFSET('Sanitation Data'!$E$10,0,10*ROW('Sanitation Data'!E42))),'Data Summary'!CR48="Yes"),OFFSET('Sanitation Data'!$E$10,0,10*ROW('Sanitation Data'!E42)),NA())</f>
        <v>#N/A</v>
      </c>
      <c r="AD48" s="89" t="e">
        <f ca="true">+IF(AND(ISNUMBER(OFFSET('Sanitation Data'!$E$11,0,10*ROW('Sanitation Data'!E42))),'Data Summary'!CS48="Yes"),OFFSET('Sanitation Data'!$E$11,0,10*ROW('Sanitation Data'!E42)),NA())</f>
        <v>#N/A</v>
      </c>
      <c r="AE48" s="89" t="e">
        <f ca="true">+IF(AND(ISNUMBER(OFFSET('Sanitation Data'!$E$12,0,10*ROW('Sanitation Data'!E42))),'Data Summary'!CT48="Yes"),OFFSET('Sanitation Data'!$E$12,0,10*ROW('Sanitation Data'!E42)),NA())</f>
        <v>#N/A</v>
      </c>
      <c r="AF48" s="89" t="e">
        <f ca="true">+IF(AND(ISNUMBER(OFFSET('Sanitation Data'!$F$4,0,10*ROW('Sanitation Data'!F42))),'Data Summary'!CU48="Yes"),100-OFFSET('Sanitation Data'!$F$4,0,10*ROW('Sanitation Data'!F42)),NA())</f>
        <v>#N/A</v>
      </c>
      <c r="AG48" s="89" t="e">
        <f ca="true">+IF(AND(ISNUMBER(OFFSET('Sanitation Data'!$F$6,0,10*ROW('Sanitation Data'!F42))),'Data Summary'!CV48="Yes"),OFFSET('Sanitation Data'!$F$6,0,10*ROW('Sanitation Data'!F42)),NA())</f>
        <v>#N/A</v>
      </c>
      <c r="AH48" s="89" t="e">
        <f ca="true">+IF(AND(ISNUMBER(OFFSET('Sanitation Data'!$F$10,0,10*ROW('Sanitation Data'!F42))),'Data Summary'!CW48="Yes"),OFFSET('Sanitation Data'!$F$10,0,10*ROW('Sanitation Data'!F42)),NA())</f>
        <v>#N/A</v>
      </c>
      <c r="AI48" s="89" t="e">
        <f ca="true">+IF(AND(ISNUMBER(OFFSET('Sanitation Data'!$F$11,0,10*ROW('Sanitation Data'!F42))),'Data Summary'!CX48="Yes"),OFFSET('Sanitation Data'!$F$11,0,10*ROW('Sanitation Data'!F42)),NA())</f>
        <v>#N/A</v>
      </c>
      <c r="AJ48" s="89" t="e">
        <f ca="true">+IF(AND(ISNUMBER(OFFSET('Sanitation Data'!$F$12,0,10*ROW('Sanitation Data'!F42))),'Data Summary'!CY48="Yes"),OFFSET('Sanitation Data'!$F$12,0,10*ROW('Sanitation Data'!F42)),NA())</f>
        <v>#N/A</v>
      </c>
      <c r="AK48" s="89" t="e">
        <f ca="true">+IF(AND(ISNUMBER(OFFSET('Sanitation Data'!$G$4,0,10*ROW('Sanitation Data'!G42))),'Data Summary'!CZ48="Yes"),100-OFFSET('Sanitation Data'!$G$4,0,10*ROW('Sanitation Data'!G42)),NA())</f>
        <v>#N/A</v>
      </c>
      <c r="AL48" s="89" t="e">
        <f ca="true">+IF(AND(ISNUMBER(OFFSET('Sanitation Data'!$G$6,0,10*ROW('Sanitation Data'!G42))),'Data Summary'!DA48="Yes"),OFFSET('Sanitation Data'!$G$6,0,10*ROW('Sanitation Data'!G42)),NA())</f>
        <v>#N/A</v>
      </c>
      <c r="AM48" s="89" t="e">
        <f ca="true">+IF(AND(ISNUMBER(OFFSET('Sanitation Data'!$G$10,0,10*ROW('Sanitation Data'!G42))),'Data Summary'!DB48="Yes"),OFFSET('Sanitation Data'!$G$10,0,10*ROW('Sanitation Data'!G42)),NA())</f>
        <v>#N/A</v>
      </c>
      <c r="AN48" s="89" t="e">
        <f ca="true">+IF(AND(ISNUMBER(OFFSET('Sanitation Data'!$G$11,0,10*ROW('Sanitation Data'!G42))),'Data Summary'!DC48="Yes"),OFFSET('Sanitation Data'!$G$11,0,10*ROW('Sanitation Data'!G42)),NA())</f>
        <v>#N/A</v>
      </c>
      <c r="AO48" s="89" t="e">
        <f ca="true">+IF(AND(ISNUMBER(OFFSET('Sanitation Data'!$G$12,0,10*ROW('Sanitation Data'!G42))),'Data Summary'!DD48="Yes"),OFFSET('Sanitation Data'!$G$12,0,10*ROW('Sanitation Data'!G42)),NA())</f>
        <v>#N/A</v>
      </c>
      <c r="AP48" s="89" t="e">
        <f ca="true">+IF(AND(ISNUMBER(OFFSET('Sanitation Data'!$H$4,0,10*ROW('Sanitation Data'!H42))),'Data Summary'!DE48="Yes"),100-OFFSET('Sanitation Data'!$H$4,0,10*ROW('Sanitation Data'!H42)),NA())</f>
        <v>#N/A</v>
      </c>
      <c r="AQ48" s="89" t="e">
        <f ca="true">+IF(AND(ISNUMBER(OFFSET('Sanitation Data'!$H$6,0,10*ROW('Sanitation Data'!H42))),'Data Summary'!DF48="Yes"),OFFSET('Sanitation Data'!$H$6,0,10*ROW('Sanitation Data'!H42)),NA())</f>
        <v>#N/A</v>
      </c>
      <c r="AR48" s="89" t="e">
        <f ca="true">+IF(AND(ISNUMBER(OFFSET('Sanitation Data'!$H$10,0,10*ROW('Sanitation Data'!H42))),'Data Summary'!DG48="Yes"),OFFSET('Sanitation Data'!$H$10,0,10*ROW('Sanitation Data'!H42)),NA())</f>
        <v>#N/A</v>
      </c>
      <c r="AS48" s="89" t="e">
        <f ca="true">+IF(AND(ISNUMBER(OFFSET('Sanitation Data'!$H$11,0,10*ROW('Sanitation Data'!H42))),'Data Summary'!DH48="Yes"),OFFSET('Sanitation Data'!$H$11,0,10*ROW('Sanitation Data'!H42)),NA())</f>
        <v>#N/A</v>
      </c>
      <c r="AT48" s="89" t="e">
        <f ca="true">+IF(AND(ISNUMBER(OFFSET('Sanitation Data'!$H$12,0,10*ROW('Sanitation Data'!H42))),'Data Summary'!DI48="Yes"),OFFSET('Sanitation Data'!$H$12,0,10*ROW('Sanitation Data'!H42)),NA())</f>
        <v>#N/A</v>
      </c>
      <c r="AU48" s="89" t="e">
        <f ca="true">+IF(AND(ISNUMBER(OFFSET('Sanitation Data'!$I$4,0,10*ROW('Sanitation Data'!I42))),'Data Summary'!DJ48="Yes"),100-OFFSET('Sanitation Data'!$I$4,0,10*ROW('Sanitation Data'!I42)),NA())</f>
        <v>#N/A</v>
      </c>
      <c r="AV48" s="89" t="e">
        <f ca="true">+IF(AND(ISNUMBER(OFFSET('Sanitation Data'!$I$6,0,10*ROW('Sanitation Data'!I42))),'Data Summary'!DK48="Yes"),OFFSET('Sanitation Data'!$I$6,0,10*ROW('Sanitation Data'!I42)),NA())</f>
        <v>#N/A</v>
      </c>
      <c r="AW48" s="89" t="e">
        <f ca="true">+IF(AND(ISNUMBER(OFFSET('Sanitation Data'!$I$10,0,10*ROW('Sanitation Data'!I42))),'Data Summary'!DL48="Yes"),OFFSET('Sanitation Data'!$I$10,0,10*ROW('Sanitation Data'!I42)),NA())</f>
        <v>#N/A</v>
      </c>
      <c r="AX48" s="89" t="e">
        <f ca="true">+IF(AND(ISNUMBER(OFFSET('Sanitation Data'!$I$11,0,10*ROW('Sanitation Data'!I42))),'Data Summary'!DM48="Yes"),OFFSET('Sanitation Data'!$I$11,0,10*ROW('Sanitation Data'!I42)),NA())</f>
        <v>#N/A</v>
      </c>
      <c r="AY48" s="89" t="e">
        <f ca="true">+IF(AND(ISNUMBER(OFFSET('Sanitation Data'!$I$12,0,10*ROW('Sanitation Data'!I42))),'Data Summary'!DN48="Yes"),OFFSET('Sanitation Data'!$I$12,0,10*ROW('Sanitation Data'!I42)),NA())</f>
        <v>#N/A</v>
      </c>
      <c r="AZ48" s="90" t="e">
        <f ca="true">+IF(AND(ISNUMBER(OFFSET('Hygiene Data'!$D$5,0,10*ROW('Hygiene Data'!D42))),'Data Summary'!DO48="Yes"),OFFSET('Hygiene Data'!$D$5,0,10*ROW('Hygiene Data'!D42)),NA())</f>
        <v>#N/A</v>
      </c>
      <c r="BA48" s="90" t="e">
        <f ca="true">+IF(AND(ISNUMBER(OFFSET('Hygiene Data'!$D$7,0,10*ROW('Hygiene Data'!D42))),'Data Summary'!DP48="Yes"),OFFSET('Hygiene Data'!$D$7,0,10*ROW('Hygiene Data'!D42)),NA())</f>
        <v>#N/A</v>
      </c>
      <c r="BB48" s="90" t="e">
        <f ca="true">+IF(AND(ISNUMBER(OFFSET('Hygiene Data'!$D$9,0,10*ROW('Hygiene Data'!D42))),'Data Summary'!DQ48="Yes"),OFFSET('Hygiene Data'!$D$9,0,10*ROW('Hygiene Data'!D42)),NA())</f>
        <v>#N/A</v>
      </c>
      <c r="BC48" s="90" t="e">
        <f ca="true">+IF(AND(ISNUMBER(OFFSET('Hygiene Data'!$E$5,0,10*ROW('Hygiene Data'!E42))),'Data Summary'!DR48="Yes"),OFFSET('Hygiene Data'!$E$5,0,10*ROW('Hygiene Data'!E42)),NA())</f>
        <v>#N/A</v>
      </c>
      <c r="BD48" s="90" t="e">
        <f ca="true">+IF(AND(ISNUMBER(OFFSET('Hygiene Data'!$E$7,0,10*ROW('Hygiene Data'!E42))),'Data Summary'!DS48="Yes"),OFFSET('Hygiene Data'!$E$7,0,10*ROW('Hygiene Data'!E42)),NA())</f>
        <v>#N/A</v>
      </c>
      <c r="BE48" s="90" t="e">
        <f ca="true">+IF(AND(ISNUMBER(OFFSET('Hygiene Data'!$E$9,0,10*ROW('Hygiene Data'!E42))),'Data Summary'!DT48="Yes"),OFFSET('Hygiene Data'!$E$9,0,10*ROW('Hygiene Data'!E42)),NA())</f>
        <v>#N/A</v>
      </c>
      <c r="BF48" s="90" t="e">
        <f ca="true">+IF(AND(ISNUMBER(OFFSET('Hygiene Data'!$F$5,0,10*ROW('Hygiene Data'!F42))),'Data Summary'!DU48="Yes"),OFFSET('Hygiene Data'!$F$5,0,10*ROW('Hygiene Data'!F42)),NA())</f>
        <v>#N/A</v>
      </c>
      <c r="BG48" s="90" t="e">
        <f ca="true">+IF(AND(ISNUMBER(OFFSET('Hygiene Data'!$F$7,0,10*ROW('Hygiene Data'!F42))),'Data Summary'!DV48="Yes"),OFFSET('Hygiene Data'!$F$7,0,10*ROW('Hygiene Data'!F42)),NA())</f>
        <v>#N/A</v>
      </c>
      <c r="BH48" s="90" t="e">
        <f ca="true">+IF(AND(ISNUMBER(OFFSET('Hygiene Data'!$F$9,0,10*ROW('Hygiene Data'!F42))),'Data Summary'!DW48="Yes"),OFFSET('Hygiene Data'!$F$9,0,10*ROW('Hygiene Data'!F42)),NA())</f>
        <v>#N/A</v>
      </c>
      <c r="BI48" s="90" t="e">
        <f ca="true">+IF(AND(ISNUMBER(OFFSET('Hygiene Data'!$G$5,0,10*ROW('Hygiene Data'!G42))),'Data Summary'!DX48="Yes"),OFFSET('Hygiene Data'!$G$5,0,10*ROW('Hygiene Data'!G42)),NA())</f>
        <v>#N/A</v>
      </c>
      <c r="BJ48" s="90" t="e">
        <f ca="true">+IF(AND(ISNUMBER(OFFSET('Hygiene Data'!$G$7,0,10*ROW('Hygiene Data'!G42))),'Data Summary'!DY48="Yes"),OFFSET('Hygiene Data'!$G$7,0,10*ROW('Hygiene Data'!G42)),NA())</f>
        <v>#N/A</v>
      </c>
      <c r="BK48" s="90" t="e">
        <f ca="true">+IF(AND(ISNUMBER(OFFSET('Hygiene Data'!$G$9,0,10*ROW('Hygiene Data'!G42))),'Data Summary'!DZ48="Yes"),OFFSET('Hygiene Data'!$G$9,0,10*ROW('Hygiene Data'!G42)),NA())</f>
        <v>#N/A</v>
      </c>
      <c r="BL48" s="90" t="e">
        <f ca="true">+IF(AND(ISNUMBER(OFFSET('Hygiene Data'!$H$5,0,10*ROW('Hygiene Data'!H42))),'Data Summary'!EA48="Yes"),OFFSET('Hygiene Data'!$H$5,0,10*ROW('Hygiene Data'!H42)),NA())</f>
        <v>#N/A</v>
      </c>
      <c r="BM48" s="90" t="e">
        <f ca="true">+IF(AND(ISNUMBER(OFFSET('Hygiene Data'!$H$7,0,10*ROW('Hygiene Data'!H42))),'Data Summary'!EB48="Yes"),OFFSET('Hygiene Data'!$H$7,0,10*ROW('Hygiene Data'!H42)),NA())</f>
        <v>#N/A</v>
      </c>
      <c r="BN48" s="90" t="e">
        <f ca="true">+IF(AND(ISNUMBER(OFFSET('Hygiene Data'!$H$9,0,10*ROW('Hygiene Data'!H42))),'Data Summary'!EC48="Yes"),OFFSET('Hygiene Data'!$H$9,0,10*ROW('Hygiene Data'!H42)),NA())</f>
        <v>#N/A</v>
      </c>
      <c r="BO48" s="90" t="e">
        <f ca="true">+IF(AND(ISNUMBER(OFFSET('Hygiene Data'!$I$5,0,10*ROW('Hygiene Data'!I42))),'Data Summary'!ED48="Yes"),OFFSET('Hygiene Data'!$I$5,0,10*ROW('Hygiene Data'!I42)),NA())</f>
        <v>#N/A</v>
      </c>
      <c r="BP48" s="90" t="e">
        <f ca="true">+IF(AND(ISNUMBER(OFFSET('Hygiene Data'!$I$7,0,10*ROW('Hygiene Data'!I42))),'Data Summary'!EE48="Yes"),OFFSET('Hygiene Data'!$I$7,0,10*ROW('Hygiene Data'!I42)),NA())</f>
        <v>#N/A</v>
      </c>
      <c r="BQ48" s="90" t="e">
        <f ca="true">+IF(AND(ISNUMBER(OFFSET('Hygiene Data'!$I$9,0,10*ROW('Hygiene Data'!I42))),'Data Summary'!EF48="Yes"),OFFSET('Hygiene Data'!$I$9,0,10*ROW('Hygiene Data'!I42)),NA())</f>
        <v>#N/A</v>
      </c>
    </row>
    <row xmlns:x14ac="http://schemas.microsoft.com/office/spreadsheetml/2009/9/ac" r="49" x14ac:dyDescent="0.2">
      <c r="A49" s="337" t="e">
        <f ca="true">+RIGHT('Data Summary'!A49,LEN('Data Summary'!A49)-9)</f>
        <v>#VALUE!</v>
      </c>
      <c r="B49" s="32" t="str">
        <f ca="true">+IF(ISTEXT('Data Summary'!B49),'Data Summary'!B49,"")</f>
        <v/>
      </c>
      <c r="C49" s="336" t="e">
        <f ca="true">+VALUE('Data Summary'!C49)</f>
        <v>#VALUE!</v>
      </c>
      <c r="D49" s="88" t="e">
        <f ca="true">+IF(AND(ISNUMBER(OFFSET('Water Data'!$D$4,0,10*ROW('Water Data'!D43))),'Data Summary'!BS49="Yes"),100-OFFSET('Water Data'!$D$4,0,10*ROW('Water Data'!D43)),NA())</f>
        <v>#N/A</v>
      </c>
      <c r="E49" s="88" t="e">
        <f ca="true">+IF(AND(ISNUMBER(OFFSET('Water Data'!$D$6,0,10*ROW('Water Data'!D43))),'Data Summary'!BT49="Yes"),OFFSET('Water Data'!$D$6,0,10*ROW('Water Data'!D43)),NA())</f>
        <v>#N/A</v>
      </c>
      <c r="F49" s="88" t="e">
        <f ca="true">+IF(AND(ISNUMBER(OFFSET('Water Data'!$D$9,0,10*ROW('Water Data'!D43))),'Data Summary'!BU49="Yes"),OFFSET('Water Data'!$D$9,0,10*ROW('Water Data'!D43)),NA())</f>
        <v>#N/A</v>
      </c>
      <c r="G49" s="88" t="e">
        <f ca="true">+IF(AND(ISNUMBER(OFFSET('Water Data'!$E$4,0,10*ROW('Water Data'!E43))),'Data Summary'!BV49="Yes"),100-OFFSET('Water Data'!$E$4,0,10*ROW('Water Data'!E43)),NA())</f>
        <v>#N/A</v>
      </c>
      <c r="H49" s="88" t="e">
        <f ca="true">+IF(AND(ISNUMBER(OFFSET('Water Data'!$E$6,0,10*ROW('Water Data'!E43))),'Data Summary'!BW49="Yes"),OFFSET('Water Data'!$E$6,0,10*ROW('Water Data'!E43)),NA())</f>
        <v>#N/A</v>
      </c>
      <c r="I49" s="88" t="e">
        <f ca="true">+IF(AND(ISNUMBER(OFFSET('Water Data'!$E$9,0,10*ROW('Water Data'!E43))),'Data Summary'!BX49="Yes"),OFFSET('Water Data'!$E$9,0,10*ROW('Water Data'!E43)),NA())</f>
        <v>#N/A</v>
      </c>
      <c r="J49" s="88" t="e">
        <f ca="true">+IF(AND(ISNUMBER(OFFSET('Water Data'!$F$4,0,10*ROW('Water Data'!F43))),'Data Summary'!BY49="Yes"),100-OFFSET('Water Data'!$F$4,0,10*ROW('Water Data'!F43)),NA())</f>
        <v>#N/A</v>
      </c>
      <c r="K49" s="88" t="e">
        <f ca="true">+IF(AND(ISNUMBER(OFFSET('Water Data'!$F$6,0,10*ROW('Water Data'!F43))),'Data Summary'!BZ49="Yes"),OFFSET('Water Data'!$F$6,0,10*ROW('Water Data'!F43)),NA())</f>
        <v>#N/A</v>
      </c>
      <c r="L49" s="88" t="e">
        <f ca="true">+IF(AND(ISNUMBER(OFFSET('Water Data'!$F$9,0,10*ROW('Water Data'!F43))),'Data Summary'!CA49="Yes"),OFFSET('Water Data'!$F$9,0,10*ROW('Water Data'!F43)),NA())</f>
        <v>#N/A</v>
      </c>
      <c r="M49" s="88" t="e">
        <f ca="true">+IF(AND(ISNUMBER(OFFSET('Water Data'!$G$4,0,10*ROW('Water Data'!G43))),'Data Summary'!CB49="Yes"),100-OFFSET('Water Data'!$G$4,0,10*ROW('Water Data'!G43)),NA())</f>
        <v>#N/A</v>
      </c>
      <c r="N49" s="88" t="e">
        <f ca="true">+IF(AND(ISNUMBER(OFFSET('Water Data'!$G$6,0,10*ROW('Water Data'!G43))),'Data Summary'!CC49="Yes"),OFFSET('Water Data'!$G$6,0,10*ROW('Water Data'!G43)),NA())</f>
        <v>#N/A</v>
      </c>
      <c r="O49" s="88" t="e">
        <f ca="true">+IF(AND(ISNUMBER(OFFSET('Water Data'!$G$9,0,10*ROW('Water Data'!G43))),'Data Summary'!CD49="Yes"),OFFSET('Water Data'!$G$9,0,10*ROW('Water Data'!G43)),NA())</f>
        <v>#N/A</v>
      </c>
      <c r="P49" s="88" t="e">
        <f ca="true">+IF(AND(ISNUMBER(OFFSET('Water Data'!$H$4,0,10*ROW('Water Data'!H43))),'Data Summary'!CE49="Yes"),100-OFFSET('Water Data'!$H$4,0,10*ROW('Water Data'!H43)),NA())</f>
        <v>#N/A</v>
      </c>
      <c r="Q49" s="88" t="e">
        <f ca="true">+IF(AND(ISNUMBER(OFFSET('Water Data'!$H$6,0,10*ROW('Water Data'!H43))),'Data Summary'!CF49="Yes"),OFFSET('Water Data'!$H$6,0,10*ROW('Water Data'!H43)),NA())</f>
        <v>#N/A</v>
      </c>
      <c r="R49" s="88" t="e">
        <f ca="true">+IF(AND(ISNUMBER(OFFSET('Water Data'!$H$9,0,10*ROW('Water Data'!H43))),'Data Summary'!CG49="Yes"),OFFSET('Water Data'!$H$9,0,10*ROW('Water Data'!H43)),NA())</f>
        <v>#N/A</v>
      </c>
      <c r="S49" s="88" t="e">
        <f ca="true">+IF(AND(ISNUMBER(OFFSET('Water Data'!$I$4,0,10*ROW('Water Data'!I43))),'Data Summary'!CH49="Yes"),100-OFFSET('Water Data'!$I$4,0,10*ROW('Water Data'!I43)),NA())</f>
        <v>#N/A</v>
      </c>
      <c r="T49" s="88" t="e">
        <f ca="true">+IF(AND(ISNUMBER(OFFSET('Water Data'!$I$6,0,10*ROW('Water Data'!I43))),'Data Summary'!CI49="Yes"),OFFSET('Water Data'!$I$6,0,10*ROW('Water Data'!I43)),NA())</f>
        <v>#N/A</v>
      </c>
      <c r="U49" s="88" t="e">
        <f ca="true">+IF(AND(ISNUMBER(OFFSET('Water Data'!$I$9,0,10*ROW('Water Data'!I43))),'Data Summary'!CJ49="Yes"),OFFSET('Water Data'!$I$9,0,10*ROW('Water Data'!I43)),NA())</f>
        <v>#N/A</v>
      </c>
      <c r="V49" s="89" t="e">
        <f ca="true">+IF(AND(ISNUMBER(OFFSET('Sanitation Data'!$D$4,0,10*ROW('Sanitation Data'!D43))),'Data Summary'!CK49="Yes"),100-OFFSET('Sanitation Data'!$D$4,0,10*ROW('Sanitation Data'!D43)),NA())</f>
        <v>#N/A</v>
      </c>
      <c r="W49" s="89" t="e">
        <f ca="true">+IF(AND(ISNUMBER(OFFSET('Sanitation Data'!$D$6,0,10*ROW('Sanitation Data'!D43))),'Data Summary'!CL49="Yes"),OFFSET('Sanitation Data'!$D$6,0,10*ROW('Sanitation Data'!D43)),NA())</f>
        <v>#N/A</v>
      </c>
      <c r="X49" s="89" t="e">
        <f ca="true">+IF(AND(ISNUMBER(OFFSET('Sanitation Data'!$D$10,0,10*ROW('Sanitation Data'!D43))),'Data Summary'!CM49="Yes"),OFFSET('Sanitation Data'!$D$10,0,10*ROW('Sanitation Data'!D43)),NA())</f>
        <v>#N/A</v>
      </c>
      <c r="Y49" s="89" t="e">
        <f ca="true">+IF(AND(ISNUMBER(OFFSET('Sanitation Data'!$D$11,0,10*ROW('Sanitation Data'!D43))),'Data Summary'!CN49="Yes"),OFFSET('Sanitation Data'!$D$11,0,10*ROW('Sanitation Data'!D43)),NA())</f>
        <v>#N/A</v>
      </c>
      <c r="Z49" s="89" t="e">
        <f ca="true">+IF(AND(ISNUMBER(OFFSET('Sanitation Data'!$D$12,0,10*ROW('Sanitation Data'!D43))),'Data Summary'!CO49="Yes"),OFFSET('Sanitation Data'!$D$12,0,10*ROW('Sanitation Data'!D43)),NA())</f>
        <v>#N/A</v>
      </c>
      <c r="AA49" s="89" t="e">
        <f ca="true">+IF(AND(ISNUMBER(OFFSET('Sanitation Data'!$E$4,0,10*ROW('Sanitation Data'!E43))),'Data Summary'!CP49="Yes"),100-OFFSET('Sanitation Data'!$E$4,0,10*ROW('Sanitation Data'!E43)),NA())</f>
        <v>#N/A</v>
      </c>
      <c r="AB49" s="89" t="e">
        <f ca="true">+IF(AND(ISNUMBER(OFFSET('Sanitation Data'!$E$6,0,10*ROW('Sanitation Data'!E43))),'Data Summary'!CQ49="Yes"),OFFSET('Sanitation Data'!$E$6,0,10*ROW('Sanitation Data'!E43)),NA())</f>
        <v>#N/A</v>
      </c>
      <c r="AC49" s="89" t="e">
        <f ca="true">+IF(AND(ISNUMBER(OFFSET('Sanitation Data'!$E$10,0,10*ROW('Sanitation Data'!E43))),'Data Summary'!CR49="Yes"),OFFSET('Sanitation Data'!$E$10,0,10*ROW('Sanitation Data'!E43)),NA())</f>
        <v>#N/A</v>
      </c>
      <c r="AD49" s="89" t="e">
        <f ca="true">+IF(AND(ISNUMBER(OFFSET('Sanitation Data'!$E$11,0,10*ROW('Sanitation Data'!E43))),'Data Summary'!CS49="Yes"),OFFSET('Sanitation Data'!$E$11,0,10*ROW('Sanitation Data'!E43)),NA())</f>
        <v>#N/A</v>
      </c>
      <c r="AE49" s="89" t="e">
        <f ca="true">+IF(AND(ISNUMBER(OFFSET('Sanitation Data'!$E$12,0,10*ROW('Sanitation Data'!E43))),'Data Summary'!CT49="Yes"),OFFSET('Sanitation Data'!$E$12,0,10*ROW('Sanitation Data'!E43)),NA())</f>
        <v>#N/A</v>
      </c>
      <c r="AF49" s="89" t="e">
        <f ca="true">+IF(AND(ISNUMBER(OFFSET('Sanitation Data'!$F$4,0,10*ROW('Sanitation Data'!F43))),'Data Summary'!CU49="Yes"),100-OFFSET('Sanitation Data'!$F$4,0,10*ROW('Sanitation Data'!F43)),NA())</f>
        <v>#N/A</v>
      </c>
      <c r="AG49" s="89" t="e">
        <f ca="true">+IF(AND(ISNUMBER(OFFSET('Sanitation Data'!$F$6,0,10*ROW('Sanitation Data'!F43))),'Data Summary'!CV49="Yes"),OFFSET('Sanitation Data'!$F$6,0,10*ROW('Sanitation Data'!F43)),NA())</f>
        <v>#N/A</v>
      </c>
      <c r="AH49" s="89" t="e">
        <f ca="true">+IF(AND(ISNUMBER(OFFSET('Sanitation Data'!$F$10,0,10*ROW('Sanitation Data'!F43))),'Data Summary'!CW49="Yes"),OFFSET('Sanitation Data'!$F$10,0,10*ROW('Sanitation Data'!F43)),NA())</f>
        <v>#N/A</v>
      </c>
      <c r="AI49" s="89" t="e">
        <f ca="true">+IF(AND(ISNUMBER(OFFSET('Sanitation Data'!$F$11,0,10*ROW('Sanitation Data'!F43))),'Data Summary'!CX49="Yes"),OFFSET('Sanitation Data'!$F$11,0,10*ROW('Sanitation Data'!F43)),NA())</f>
        <v>#N/A</v>
      </c>
      <c r="AJ49" s="89" t="e">
        <f ca="true">+IF(AND(ISNUMBER(OFFSET('Sanitation Data'!$F$12,0,10*ROW('Sanitation Data'!F43))),'Data Summary'!CY49="Yes"),OFFSET('Sanitation Data'!$F$12,0,10*ROW('Sanitation Data'!F43)),NA())</f>
        <v>#N/A</v>
      </c>
      <c r="AK49" s="89" t="e">
        <f ca="true">+IF(AND(ISNUMBER(OFFSET('Sanitation Data'!$G$4,0,10*ROW('Sanitation Data'!G43))),'Data Summary'!CZ49="Yes"),100-OFFSET('Sanitation Data'!$G$4,0,10*ROW('Sanitation Data'!G43)),NA())</f>
        <v>#N/A</v>
      </c>
      <c r="AL49" s="89" t="e">
        <f ca="true">+IF(AND(ISNUMBER(OFFSET('Sanitation Data'!$G$6,0,10*ROW('Sanitation Data'!G43))),'Data Summary'!DA49="Yes"),OFFSET('Sanitation Data'!$G$6,0,10*ROW('Sanitation Data'!G43)),NA())</f>
        <v>#N/A</v>
      </c>
      <c r="AM49" s="89" t="e">
        <f ca="true">+IF(AND(ISNUMBER(OFFSET('Sanitation Data'!$G$10,0,10*ROW('Sanitation Data'!G43))),'Data Summary'!DB49="Yes"),OFFSET('Sanitation Data'!$G$10,0,10*ROW('Sanitation Data'!G43)),NA())</f>
        <v>#N/A</v>
      </c>
      <c r="AN49" s="89" t="e">
        <f ca="true">+IF(AND(ISNUMBER(OFFSET('Sanitation Data'!$G$11,0,10*ROW('Sanitation Data'!G43))),'Data Summary'!DC49="Yes"),OFFSET('Sanitation Data'!$G$11,0,10*ROW('Sanitation Data'!G43)),NA())</f>
        <v>#N/A</v>
      </c>
      <c r="AO49" s="89" t="e">
        <f ca="true">+IF(AND(ISNUMBER(OFFSET('Sanitation Data'!$G$12,0,10*ROW('Sanitation Data'!G43))),'Data Summary'!DD49="Yes"),OFFSET('Sanitation Data'!$G$12,0,10*ROW('Sanitation Data'!G43)),NA())</f>
        <v>#N/A</v>
      </c>
      <c r="AP49" s="89" t="e">
        <f ca="true">+IF(AND(ISNUMBER(OFFSET('Sanitation Data'!$H$4,0,10*ROW('Sanitation Data'!H43))),'Data Summary'!DE49="Yes"),100-OFFSET('Sanitation Data'!$H$4,0,10*ROW('Sanitation Data'!H43)),NA())</f>
        <v>#N/A</v>
      </c>
      <c r="AQ49" s="89" t="e">
        <f ca="true">+IF(AND(ISNUMBER(OFFSET('Sanitation Data'!$H$6,0,10*ROW('Sanitation Data'!H43))),'Data Summary'!DF49="Yes"),OFFSET('Sanitation Data'!$H$6,0,10*ROW('Sanitation Data'!H43)),NA())</f>
        <v>#N/A</v>
      </c>
      <c r="AR49" s="89" t="e">
        <f ca="true">+IF(AND(ISNUMBER(OFFSET('Sanitation Data'!$H$10,0,10*ROW('Sanitation Data'!H43))),'Data Summary'!DG49="Yes"),OFFSET('Sanitation Data'!$H$10,0,10*ROW('Sanitation Data'!H43)),NA())</f>
        <v>#N/A</v>
      </c>
      <c r="AS49" s="89" t="e">
        <f ca="true">+IF(AND(ISNUMBER(OFFSET('Sanitation Data'!$H$11,0,10*ROW('Sanitation Data'!H43))),'Data Summary'!DH49="Yes"),OFFSET('Sanitation Data'!$H$11,0,10*ROW('Sanitation Data'!H43)),NA())</f>
        <v>#N/A</v>
      </c>
      <c r="AT49" s="89" t="e">
        <f ca="true">+IF(AND(ISNUMBER(OFFSET('Sanitation Data'!$H$12,0,10*ROW('Sanitation Data'!H43))),'Data Summary'!DI49="Yes"),OFFSET('Sanitation Data'!$H$12,0,10*ROW('Sanitation Data'!H43)),NA())</f>
        <v>#N/A</v>
      </c>
      <c r="AU49" s="89" t="e">
        <f ca="true">+IF(AND(ISNUMBER(OFFSET('Sanitation Data'!$I$4,0,10*ROW('Sanitation Data'!I43))),'Data Summary'!DJ49="Yes"),100-OFFSET('Sanitation Data'!$I$4,0,10*ROW('Sanitation Data'!I43)),NA())</f>
        <v>#N/A</v>
      </c>
      <c r="AV49" s="89" t="e">
        <f ca="true">+IF(AND(ISNUMBER(OFFSET('Sanitation Data'!$I$6,0,10*ROW('Sanitation Data'!I43))),'Data Summary'!DK49="Yes"),OFFSET('Sanitation Data'!$I$6,0,10*ROW('Sanitation Data'!I43)),NA())</f>
        <v>#N/A</v>
      </c>
      <c r="AW49" s="89" t="e">
        <f ca="true">+IF(AND(ISNUMBER(OFFSET('Sanitation Data'!$I$10,0,10*ROW('Sanitation Data'!I43))),'Data Summary'!DL49="Yes"),OFFSET('Sanitation Data'!$I$10,0,10*ROW('Sanitation Data'!I43)),NA())</f>
        <v>#N/A</v>
      </c>
      <c r="AX49" s="89" t="e">
        <f ca="true">+IF(AND(ISNUMBER(OFFSET('Sanitation Data'!$I$11,0,10*ROW('Sanitation Data'!I43))),'Data Summary'!DM49="Yes"),OFFSET('Sanitation Data'!$I$11,0,10*ROW('Sanitation Data'!I43)),NA())</f>
        <v>#N/A</v>
      </c>
      <c r="AY49" s="89" t="e">
        <f ca="true">+IF(AND(ISNUMBER(OFFSET('Sanitation Data'!$I$12,0,10*ROW('Sanitation Data'!I43))),'Data Summary'!DN49="Yes"),OFFSET('Sanitation Data'!$I$12,0,10*ROW('Sanitation Data'!I43)),NA())</f>
        <v>#N/A</v>
      </c>
      <c r="AZ49" s="90" t="e">
        <f ca="true">+IF(AND(ISNUMBER(OFFSET('Hygiene Data'!$D$5,0,10*ROW('Hygiene Data'!D43))),'Data Summary'!DO49="Yes"),OFFSET('Hygiene Data'!$D$5,0,10*ROW('Hygiene Data'!D43)),NA())</f>
        <v>#N/A</v>
      </c>
      <c r="BA49" s="90" t="e">
        <f ca="true">+IF(AND(ISNUMBER(OFFSET('Hygiene Data'!$D$7,0,10*ROW('Hygiene Data'!D43))),'Data Summary'!DP49="Yes"),OFFSET('Hygiene Data'!$D$7,0,10*ROW('Hygiene Data'!D43)),NA())</f>
        <v>#N/A</v>
      </c>
      <c r="BB49" s="90" t="e">
        <f ca="true">+IF(AND(ISNUMBER(OFFSET('Hygiene Data'!$D$9,0,10*ROW('Hygiene Data'!D43))),'Data Summary'!DQ49="Yes"),OFFSET('Hygiene Data'!$D$9,0,10*ROW('Hygiene Data'!D43)),NA())</f>
        <v>#N/A</v>
      </c>
      <c r="BC49" s="90" t="e">
        <f ca="true">+IF(AND(ISNUMBER(OFFSET('Hygiene Data'!$E$5,0,10*ROW('Hygiene Data'!E43))),'Data Summary'!DR49="Yes"),OFFSET('Hygiene Data'!$E$5,0,10*ROW('Hygiene Data'!E43)),NA())</f>
        <v>#N/A</v>
      </c>
      <c r="BD49" s="90" t="e">
        <f ca="true">+IF(AND(ISNUMBER(OFFSET('Hygiene Data'!$E$7,0,10*ROW('Hygiene Data'!E43))),'Data Summary'!DS49="Yes"),OFFSET('Hygiene Data'!$E$7,0,10*ROW('Hygiene Data'!E43)),NA())</f>
        <v>#N/A</v>
      </c>
      <c r="BE49" s="90" t="e">
        <f ca="true">+IF(AND(ISNUMBER(OFFSET('Hygiene Data'!$E$9,0,10*ROW('Hygiene Data'!E43))),'Data Summary'!DT49="Yes"),OFFSET('Hygiene Data'!$E$9,0,10*ROW('Hygiene Data'!E43)),NA())</f>
        <v>#N/A</v>
      </c>
      <c r="BF49" s="90" t="e">
        <f ca="true">+IF(AND(ISNUMBER(OFFSET('Hygiene Data'!$F$5,0,10*ROW('Hygiene Data'!F43))),'Data Summary'!DU49="Yes"),OFFSET('Hygiene Data'!$F$5,0,10*ROW('Hygiene Data'!F43)),NA())</f>
        <v>#N/A</v>
      </c>
      <c r="BG49" s="90" t="e">
        <f ca="true">+IF(AND(ISNUMBER(OFFSET('Hygiene Data'!$F$7,0,10*ROW('Hygiene Data'!F43))),'Data Summary'!DV49="Yes"),OFFSET('Hygiene Data'!$F$7,0,10*ROW('Hygiene Data'!F43)),NA())</f>
        <v>#N/A</v>
      </c>
      <c r="BH49" s="90" t="e">
        <f ca="true">+IF(AND(ISNUMBER(OFFSET('Hygiene Data'!$F$9,0,10*ROW('Hygiene Data'!F43))),'Data Summary'!DW49="Yes"),OFFSET('Hygiene Data'!$F$9,0,10*ROW('Hygiene Data'!F43)),NA())</f>
        <v>#N/A</v>
      </c>
      <c r="BI49" s="90" t="e">
        <f ca="true">+IF(AND(ISNUMBER(OFFSET('Hygiene Data'!$G$5,0,10*ROW('Hygiene Data'!G43))),'Data Summary'!DX49="Yes"),OFFSET('Hygiene Data'!$G$5,0,10*ROW('Hygiene Data'!G43)),NA())</f>
        <v>#N/A</v>
      </c>
      <c r="BJ49" s="90" t="e">
        <f ca="true">+IF(AND(ISNUMBER(OFFSET('Hygiene Data'!$G$7,0,10*ROW('Hygiene Data'!G43))),'Data Summary'!DY49="Yes"),OFFSET('Hygiene Data'!$G$7,0,10*ROW('Hygiene Data'!G43)),NA())</f>
        <v>#N/A</v>
      </c>
      <c r="BK49" s="90" t="e">
        <f ca="true">+IF(AND(ISNUMBER(OFFSET('Hygiene Data'!$G$9,0,10*ROW('Hygiene Data'!G43))),'Data Summary'!DZ49="Yes"),OFFSET('Hygiene Data'!$G$9,0,10*ROW('Hygiene Data'!G43)),NA())</f>
        <v>#N/A</v>
      </c>
      <c r="BL49" s="90" t="e">
        <f ca="true">+IF(AND(ISNUMBER(OFFSET('Hygiene Data'!$H$5,0,10*ROW('Hygiene Data'!H43))),'Data Summary'!EA49="Yes"),OFFSET('Hygiene Data'!$H$5,0,10*ROW('Hygiene Data'!H43)),NA())</f>
        <v>#N/A</v>
      </c>
      <c r="BM49" s="90" t="e">
        <f ca="true">+IF(AND(ISNUMBER(OFFSET('Hygiene Data'!$H$7,0,10*ROW('Hygiene Data'!H43))),'Data Summary'!EB49="Yes"),OFFSET('Hygiene Data'!$H$7,0,10*ROW('Hygiene Data'!H43)),NA())</f>
        <v>#N/A</v>
      </c>
      <c r="BN49" s="90" t="e">
        <f ca="true">+IF(AND(ISNUMBER(OFFSET('Hygiene Data'!$H$9,0,10*ROW('Hygiene Data'!H43))),'Data Summary'!EC49="Yes"),OFFSET('Hygiene Data'!$H$9,0,10*ROW('Hygiene Data'!H43)),NA())</f>
        <v>#N/A</v>
      </c>
      <c r="BO49" s="90" t="e">
        <f ca="true">+IF(AND(ISNUMBER(OFFSET('Hygiene Data'!$I$5,0,10*ROW('Hygiene Data'!I43))),'Data Summary'!ED49="Yes"),OFFSET('Hygiene Data'!$I$5,0,10*ROW('Hygiene Data'!I43)),NA())</f>
        <v>#N/A</v>
      </c>
      <c r="BP49" s="90" t="e">
        <f ca="true">+IF(AND(ISNUMBER(OFFSET('Hygiene Data'!$I$7,0,10*ROW('Hygiene Data'!I43))),'Data Summary'!EE49="Yes"),OFFSET('Hygiene Data'!$I$7,0,10*ROW('Hygiene Data'!I43)),NA())</f>
        <v>#N/A</v>
      </c>
      <c r="BQ49" s="90" t="e">
        <f ca="true">+IF(AND(ISNUMBER(OFFSET('Hygiene Data'!$I$9,0,10*ROW('Hygiene Data'!I43))),'Data Summary'!EF49="Yes"),OFFSET('Hygiene Data'!$I$9,0,10*ROW('Hygiene Data'!I43)),NA())</f>
        <v>#N/A</v>
      </c>
    </row>
    <row xmlns:x14ac="http://schemas.microsoft.com/office/spreadsheetml/2009/9/ac" r="50" x14ac:dyDescent="0.2">
      <c r="A50" s="337" t="e">
        <f ca="true">+RIGHT('Data Summary'!A50,LEN('Data Summary'!A50)-9)</f>
        <v>#VALUE!</v>
      </c>
      <c r="B50" s="32" t="str">
        <f ca="true">+IF(ISTEXT('Data Summary'!B50),'Data Summary'!B50,"")</f>
        <v/>
      </c>
      <c r="C50" s="336" t="e">
        <f ca="true">+VALUE('Data Summary'!C50)</f>
        <v>#VALUE!</v>
      </c>
      <c r="D50" s="88" t="e">
        <f ca="true">+IF(AND(ISNUMBER(OFFSET('Water Data'!$D$4,0,10*ROW('Water Data'!D44))),'Data Summary'!BS50="Yes"),100-OFFSET('Water Data'!$D$4,0,10*ROW('Water Data'!D44)),NA())</f>
        <v>#N/A</v>
      </c>
      <c r="E50" s="88" t="e">
        <f ca="true">+IF(AND(ISNUMBER(OFFSET('Water Data'!$D$6,0,10*ROW('Water Data'!D44))),'Data Summary'!BT50="Yes"),OFFSET('Water Data'!$D$6,0,10*ROW('Water Data'!D44)),NA())</f>
        <v>#N/A</v>
      </c>
      <c r="F50" s="88" t="e">
        <f ca="true">+IF(AND(ISNUMBER(OFFSET('Water Data'!$D$9,0,10*ROW('Water Data'!D44))),'Data Summary'!BU50="Yes"),OFFSET('Water Data'!$D$9,0,10*ROW('Water Data'!D44)),NA())</f>
        <v>#N/A</v>
      </c>
      <c r="G50" s="88" t="e">
        <f ca="true">+IF(AND(ISNUMBER(OFFSET('Water Data'!$E$4,0,10*ROW('Water Data'!E44))),'Data Summary'!BV50="Yes"),100-OFFSET('Water Data'!$E$4,0,10*ROW('Water Data'!E44)),NA())</f>
        <v>#N/A</v>
      </c>
      <c r="H50" s="88" t="e">
        <f ca="true">+IF(AND(ISNUMBER(OFFSET('Water Data'!$E$6,0,10*ROW('Water Data'!E44))),'Data Summary'!BW50="Yes"),OFFSET('Water Data'!$E$6,0,10*ROW('Water Data'!E44)),NA())</f>
        <v>#N/A</v>
      </c>
      <c r="I50" s="88" t="e">
        <f ca="true">+IF(AND(ISNUMBER(OFFSET('Water Data'!$E$9,0,10*ROW('Water Data'!E44))),'Data Summary'!BX50="Yes"),OFFSET('Water Data'!$E$9,0,10*ROW('Water Data'!E44)),NA())</f>
        <v>#N/A</v>
      </c>
      <c r="J50" s="88" t="e">
        <f ca="true">+IF(AND(ISNUMBER(OFFSET('Water Data'!$F$4,0,10*ROW('Water Data'!F44))),'Data Summary'!BY50="Yes"),100-OFFSET('Water Data'!$F$4,0,10*ROW('Water Data'!F44)),NA())</f>
        <v>#N/A</v>
      </c>
      <c r="K50" s="88" t="e">
        <f ca="true">+IF(AND(ISNUMBER(OFFSET('Water Data'!$F$6,0,10*ROW('Water Data'!F44))),'Data Summary'!BZ50="Yes"),OFFSET('Water Data'!$F$6,0,10*ROW('Water Data'!F44)),NA())</f>
        <v>#N/A</v>
      </c>
      <c r="L50" s="88" t="e">
        <f ca="true">+IF(AND(ISNUMBER(OFFSET('Water Data'!$F$9,0,10*ROW('Water Data'!F44))),'Data Summary'!CA50="Yes"),OFFSET('Water Data'!$F$9,0,10*ROW('Water Data'!F44)),NA())</f>
        <v>#N/A</v>
      </c>
      <c r="M50" s="88" t="e">
        <f ca="true">+IF(AND(ISNUMBER(OFFSET('Water Data'!$G$4,0,10*ROW('Water Data'!G44))),'Data Summary'!CB50="Yes"),100-OFFSET('Water Data'!$G$4,0,10*ROW('Water Data'!G44)),NA())</f>
        <v>#N/A</v>
      </c>
      <c r="N50" s="88" t="e">
        <f ca="true">+IF(AND(ISNUMBER(OFFSET('Water Data'!$G$6,0,10*ROW('Water Data'!G44))),'Data Summary'!CC50="Yes"),OFFSET('Water Data'!$G$6,0,10*ROW('Water Data'!G44)),NA())</f>
        <v>#N/A</v>
      </c>
      <c r="O50" s="88" t="e">
        <f ca="true">+IF(AND(ISNUMBER(OFFSET('Water Data'!$G$9,0,10*ROW('Water Data'!G44))),'Data Summary'!CD50="Yes"),OFFSET('Water Data'!$G$9,0,10*ROW('Water Data'!G44)),NA())</f>
        <v>#N/A</v>
      </c>
      <c r="P50" s="88" t="e">
        <f ca="true">+IF(AND(ISNUMBER(OFFSET('Water Data'!$H$4,0,10*ROW('Water Data'!H44))),'Data Summary'!CE50="Yes"),100-OFFSET('Water Data'!$H$4,0,10*ROW('Water Data'!H44)),NA())</f>
        <v>#N/A</v>
      </c>
      <c r="Q50" s="88" t="e">
        <f ca="true">+IF(AND(ISNUMBER(OFFSET('Water Data'!$H$6,0,10*ROW('Water Data'!H44))),'Data Summary'!CF50="Yes"),OFFSET('Water Data'!$H$6,0,10*ROW('Water Data'!H44)),NA())</f>
        <v>#N/A</v>
      </c>
      <c r="R50" s="88" t="e">
        <f ca="true">+IF(AND(ISNUMBER(OFFSET('Water Data'!$H$9,0,10*ROW('Water Data'!H44))),'Data Summary'!CG50="Yes"),OFFSET('Water Data'!$H$9,0,10*ROW('Water Data'!H44)),NA())</f>
        <v>#N/A</v>
      </c>
      <c r="S50" s="88" t="e">
        <f ca="true">+IF(AND(ISNUMBER(OFFSET('Water Data'!$I$4,0,10*ROW('Water Data'!I44))),'Data Summary'!CH50="Yes"),100-OFFSET('Water Data'!$I$4,0,10*ROW('Water Data'!I44)),NA())</f>
        <v>#N/A</v>
      </c>
      <c r="T50" s="88" t="e">
        <f ca="true">+IF(AND(ISNUMBER(OFFSET('Water Data'!$I$6,0,10*ROW('Water Data'!I44))),'Data Summary'!CI50="Yes"),OFFSET('Water Data'!$I$6,0,10*ROW('Water Data'!I44)),NA())</f>
        <v>#N/A</v>
      </c>
      <c r="U50" s="88" t="e">
        <f ca="true">+IF(AND(ISNUMBER(OFFSET('Water Data'!$I$9,0,10*ROW('Water Data'!I44))),'Data Summary'!CJ50="Yes"),OFFSET('Water Data'!$I$9,0,10*ROW('Water Data'!I44)),NA())</f>
        <v>#N/A</v>
      </c>
      <c r="V50" s="89" t="e">
        <f ca="true">+IF(AND(ISNUMBER(OFFSET('Sanitation Data'!$D$4,0,10*ROW('Sanitation Data'!D44))),'Data Summary'!CK50="Yes"),100-OFFSET('Sanitation Data'!$D$4,0,10*ROW('Sanitation Data'!D44)),NA())</f>
        <v>#N/A</v>
      </c>
      <c r="W50" s="89" t="e">
        <f ca="true">+IF(AND(ISNUMBER(OFFSET('Sanitation Data'!$D$6,0,10*ROW('Sanitation Data'!D44))),'Data Summary'!CL50="Yes"),OFFSET('Sanitation Data'!$D$6,0,10*ROW('Sanitation Data'!D44)),NA())</f>
        <v>#N/A</v>
      </c>
      <c r="X50" s="89" t="e">
        <f ca="true">+IF(AND(ISNUMBER(OFFSET('Sanitation Data'!$D$10,0,10*ROW('Sanitation Data'!D44))),'Data Summary'!CM50="Yes"),OFFSET('Sanitation Data'!$D$10,0,10*ROW('Sanitation Data'!D44)),NA())</f>
        <v>#N/A</v>
      </c>
      <c r="Y50" s="89" t="e">
        <f ca="true">+IF(AND(ISNUMBER(OFFSET('Sanitation Data'!$D$11,0,10*ROW('Sanitation Data'!D44))),'Data Summary'!CN50="Yes"),OFFSET('Sanitation Data'!$D$11,0,10*ROW('Sanitation Data'!D44)),NA())</f>
        <v>#N/A</v>
      </c>
      <c r="Z50" s="89" t="e">
        <f ca="true">+IF(AND(ISNUMBER(OFFSET('Sanitation Data'!$D$12,0,10*ROW('Sanitation Data'!D44))),'Data Summary'!CO50="Yes"),OFFSET('Sanitation Data'!$D$12,0,10*ROW('Sanitation Data'!D44)),NA())</f>
        <v>#N/A</v>
      </c>
      <c r="AA50" s="89" t="e">
        <f ca="true">+IF(AND(ISNUMBER(OFFSET('Sanitation Data'!$E$4,0,10*ROW('Sanitation Data'!E44))),'Data Summary'!CP50="Yes"),100-OFFSET('Sanitation Data'!$E$4,0,10*ROW('Sanitation Data'!E44)),NA())</f>
        <v>#N/A</v>
      </c>
      <c r="AB50" s="89" t="e">
        <f ca="true">+IF(AND(ISNUMBER(OFFSET('Sanitation Data'!$E$6,0,10*ROW('Sanitation Data'!E44))),'Data Summary'!CQ50="Yes"),OFFSET('Sanitation Data'!$E$6,0,10*ROW('Sanitation Data'!E44)),NA())</f>
        <v>#N/A</v>
      </c>
      <c r="AC50" s="89" t="e">
        <f ca="true">+IF(AND(ISNUMBER(OFFSET('Sanitation Data'!$E$10,0,10*ROW('Sanitation Data'!E44))),'Data Summary'!CR50="Yes"),OFFSET('Sanitation Data'!$E$10,0,10*ROW('Sanitation Data'!E44)),NA())</f>
        <v>#N/A</v>
      </c>
      <c r="AD50" s="89" t="e">
        <f ca="true">+IF(AND(ISNUMBER(OFFSET('Sanitation Data'!$E$11,0,10*ROW('Sanitation Data'!E44))),'Data Summary'!CS50="Yes"),OFFSET('Sanitation Data'!$E$11,0,10*ROW('Sanitation Data'!E44)),NA())</f>
        <v>#N/A</v>
      </c>
      <c r="AE50" s="89" t="e">
        <f ca="true">+IF(AND(ISNUMBER(OFFSET('Sanitation Data'!$E$12,0,10*ROW('Sanitation Data'!E44))),'Data Summary'!CT50="Yes"),OFFSET('Sanitation Data'!$E$12,0,10*ROW('Sanitation Data'!E44)),NA())</f>
        <v>#N/A</v>
      </c>
      <c r="AF50" s="89" t="e">
        <f ca="true">+IF(AND(ISNUMBER(OFFSET('Sanitation Data'!$F$4,0,10*ROW('Sanitation Data'!F44))),'Data Summary'!CU50="Yes"),100-OFFSET('Sanitation Data'!$F$4,0,10*ROW('Sanitation Data'!F44)),NA())</f>
        <v>#N/A</v>
      </c>
      <c r="AG50" s="89" t="e">
        <f ca="true">+IF(AND(ISNUMBER(OFFSET('Sanitation Data'!$F$6,0,10*ROW('Sanitation Data'!F44))),'Data Summary'!CV50="Yes"),OFFSET('Sanitation Data'!$F$6,0,10*ROW('Sanitation Data'!F44)),NA())</f>
        <v>#N/A</v>
      </c>
      <c r="AH50" s="89" t="e">
        <f ca="true">+IF(AND(ISNUMBER(OFFSET('Sanitation Data'!$F$10,0,10*ROW('Sanitation Data'!F44))),'Data Summary'!CW50="Yes"),OFFSET('Sanitation Data'!$F$10,0,10*ROW('Sanitation Data'!F44)),NA())</f>
        <v>#N/A</v>
      </c>
      <c r="AI50" s="89" t="e">
        <f ca="true">+IF(AND(ISNUMBER(OFFSET('Sanitation Data'!$F$11,0,10*ROW('Sanitation Data'!F44))),'Data Summary'!CX50="Yes"),OFFSET('Sanitation Data'!$F$11,0,10*ROW('Sanitation Data'!F44)),NA())</f>
        <v>#N/A</v>
      </c>
      <c r="AJ50" s="89" t="e">
        <f ca="true">+IF(AND(ISNUMBER(OFFSET('Sanitation Data'!$F$12,0,10*ROW('Sanitation Data'!F44))),'Data Summary'!CY50="Yes"),OFFSET('Sanitation Data'!$F$12,0,10*ROW('Sanitation Data'!F44)),NA())</f>
        <v>#N/A</v>
      </c>
      <c r="AK50" s="89" t="e">
        <f ca="true">+IF(AND(ISNUMBER(OFFSET('Sanitation Data'!$G$4,0,10*ROW('Sanitation Data'!G44))),'Data Summary'!CZ50="Yes"),100-OFFSET('Sanitation Data'!$G$4,0,10*ROW('Sanitation Data'!G44)),NA())</f>
        <v>#N/A</v>
      </c>
      <c r="AL50" s="89" t="e">
        <f ca="true">+IF(AND(ISNUMBER(OFFSET('Sanitation Data'!$G$6,0,10*ROW('Sanitation Data'!G44))),'Data Summary'!DA50="Yes"),OFFSET('Sanitation Data'!$G$6,0,10*ROW('Sanitation Data'!G44)),NA())</f>
        <v>#N/A</v>
      </c>
      <c r="AM50" s="89" t="e">
        <f ca="true">+IF(AND(ISNUMBER(OFFSET('Sanitation Data'!$G$10,0,10*ROW('Sanitation Data'!G44))),'Data Summary'!DB50="Yes"),OFFSET('Sanitation Data'!$G$10,0,10*ROW('Sanitation Data'!G44)),NA())</f>
        <v>#N/A</v>
      </c>
      <c r="AN50" s="89" t="e">
        <f ca="true">+IF(AND(ISNUMBER(OFFSET('Sanitation Data'!$G$11,0,10*ROW('Sanitation Data'!G44))),'Data Summary'!DC50="Yes"),OFFSET('Sanitation Data'!$G$11,0,10*ROW('Sanitation Data'!G44)),NA())</f>
        <v>#N/A</v>
      </c>
      <c r="AO50" s="89" t="e">
        <f ca="true">+IF(AND(ISNUMBER(OFFSET('Sanitation Data'!$G$12,0,10*ROW('Sanitation Data'!G44))),'Data Summary'!DD50="Yes"),OFFSET('Sanitation Data'!$G$12,0,10*ROW('Sanitation Data'!G44)),NA())</f>
        <v>#N/A</v>
      </c>
      <c r="AP50" s="89" t="e">
        <f ca="true">+IF(AND(ISNUMBER(OFFSET('Sanitation Data'!$H$4,0,10*ROW('Sanitation Data'!H44))),'Data Summary'!DE50="Yes"),100-OFFSET('Sanitation Data'!$H$4,0,10*ROW('Sanitation Data'!H44)),NA())</f>
        <v>#N/A</v>
      </c>
      <c r="AQ50" s="89" t="e">
        <f ca="true">+IF(AND(ISNUMBER(OFFSET('Sanitation Data'!$H$6,0,10*ROW('Sanitation Data'!H44))),'Data Summary'!DF50="Yes"),OFFSET('Sanitation Data'!$H$6,0,10*ROW('Sanitation Data'!H44)),NA())</f>
        <v>#N/A</v>
      </c>
      <c r="AR50" s="89" t="e">
        <f ca="true">+IF(AND(ISNUMBER(OFFSET('Sanitation Data'!$H$10,0,10*ROW('Sanitation Data'!H44))),'Data Summary'!DG50="Yes"),OFFSET('Sanitation Data'!$H$10,0,10*ROW('Sanitation Data'!H44)),NA())</f>
        <v>#N/A</v>
      </c>
      <c r="AS50" s="89" t="e">
        <f ca="true">+IF(AND(ISNUMBER(OFFSET('Sanitation Data'!$H$11,0,10*ROW('Sanitation Data'!H44))),'Data Summary'!DH50="Yes"),OFFSET('Sanitation Data'!$H$11,0,10*ROW('Sanitation Data'!H44)),NA())</f>
        <v>#N/A</v>
      </c>
      <c r="AT50" s="89" t="e">
        <f ca="true">+IF(AND(ISNUMBER(OFFSET('Sanitation Data'!$H$12,0,10*ROW('Sanitation Data'!H44))),'Data Summary'!DI50="Yes"),OFFSET('Sanitation Data'!$H$12,0,10*ROW('Sanitation Data'!H44)),NA())</f>
        <v>#N/A</v>
      </c>
      <c r="AU50" s="89" t="e">
        <f ca="true">+IF(AND(ISNUMBER(OFFSET('Sanitation Data'!$I$4,0,10*ROW('Sanitation Data'!I44))),'Data Summary'!DJ50="Yes"),100-OFFSET('Sanitation Data'!$I$4,0,10*ROW('Sanitation Data'!I44)),NA())</f>
        <v>#N/A</v>
      </c>
      <c r="AV50" s="89" t="e">
        <f ca="true">+IF(AND(ISNUMBER(OFFSET('Sanitation Data'!$I$6,0,10*ROW('Sanitation Data'!I44))),'Data Summary'!DK50="Yes"),OFFSET('Sanitation Data'!$I$6,0,10*ROW('Sanitation Data'!I44)),NA())</f>
        <v>#N/A</v>
      </c>
      <c r="AW50" s="89" t="e">
        <f ca="true">+IF(AND(ISNUMBER(OFFSET('Sanitation Data'!$I$10,0,10*ROW('Sanitation Data'!I44))),'Data Summary'!DL50="Yes"),OFFSET('Sanitation Data'!$I$10,0,10*ROW('Sanitation Data'!I44)),NA())</f>
        <v>#N/A</v>
      </c>
      <c r="AX50" s="89" t="e">
        <f ca="true">+IF(AND(ISNUMBER(OFFSET('Sanitation Data'!$I$11,0,10*ROW('Sanitation Data'!I44))),'Data Summary'!DM50="Yes"),OFFSET('Sanitation Data'!$I$11,0,10*ROW('Sanitation Data'!I44)),NA())</f>
        <v>#N/A</v>
      </c>
      <c r="AY50" s="89" t="e">
        <f ca="true">+IF(AND(ISNUMBER(OFFSET('Sanitation Data'!$I$12,0,10*ROW('Sanitation Data'!I44))),'Data Summary'!DN50="Yes"),OFFSET('Sanitation Data'!$I$12,0,10*ROW('Sanitation Data'!I44)),NA())</f>
        <v>#N/A</v>
      </c>
      <c r="AZ50" s="90" t="e">
        <f ca="true">+IF(AND(ISNUMBER(OFFSET('Hygiene Data'!$D$5,0,10*ROW('Hygiene Data'!D44))),'Data Summary'!DO50="Yes"),OFFSET('Hygiene Data'!$D$5,0,10*ROW('Hygiene Data'!D44)),NA())</f>
        <v>#N/A</v>
      </c>
      <c r="BA50" s="90" t="e">
        <f ca="true">+IF(AND(ISNUMBER(OFFSET('Hygiene Data'!$D$7,0,10*ROW('Hygiene Data'!D44))),'Data Summary'!DP50="Yes"),OFFSET('Hygiene Data'!$D$7,0,10*ROW('Hygiene Data'!D44)),NA())</f>
        <v>#N/A</v>
      </c>
      <c r="BB50" s="90" t="e">
        <f ca="true">+IF(AND(ISNUMBER(OFFSET('Hygiene Data'!$D$9,0,10*ROW('Hygiene Data'!D44))),'Data Summary'!DQ50="Yes"),OFFSET('Hygiene Data'!$D$9,0,10*ROW('Hygiene Data'!D44)),NA())</f>
        <v>#N/A</v>
      </c>
      <c r="BC50" s="90" t="e">
        <f ca="true">+IF(AND(ISNUMBER(OFFSET('Hygiene Data'!$E$5,0,10*ROW('Hygiene Data'!E44))),'Data Summary'!DR50="Yes"),OFFSET('Hygiene Data'!$E$5,0,10*ROW('Hygiene Data'!E44)),NA())</f>
        <v>#N/A</v>
      </c>
      <c r="BD50" s="90" t="e">
        <f ca="true">+IF(AND(ISNUMBER(OFFSET('Hygiene Data'!$E$7,0,10*ROW('Hygiene Data'!E44))),'Data Summary'!DS50="Yes"),OFFSET('Hygiene Data'!$E$7,0,10*ROW('Hygiene Data'!E44)),NA())</f>
        <v>#N/A</v>
      </c>
      <c r="BE50" s="90" t="e">
        <f ca="true">+IF(AND(ISNUMBER(OFFSET('Hygiene Data'!$E$9,0,10*ROW('Hygiene Data'!E44))),'Data Summary'!DT50="Yes"),OFFSET('Hygiene Data'!$E$9,0,10*ROW('Hygiene Data'!E44)),NA())</f>
        <v>#N/A</v>
      </c>
      <c r="BF50" s="90" t="e">
        <f ca="true">+IF(AND(ISNUMBER(OFFSET('Hygiene Data'!$F$5,0,10*ROW('Hygiene Data'!F44))),'Data Summary'!DU50="Yes"),OFFSET('Hygiene Data'!$F$5,0,10*ROW('Hygiene Data'!F44)),NA())</f>
        <v>#N/A</v>
      </c>
      <c r="BG50" s="90" t="e">
        <f ca="true">+IF(AND(ISNUMBER(OFFSET('Hygiene Data'!$F$7,0,10*ROW('Hygiene Data'!F44))),'Data Summary'!DV50="Yes"),OFFSET('Hygiene Data'!$F$7,0,10*ROW('Hygiene Data'!F44)),NA())</f>
        <v>#N/A</v>
      </c>
      <c r="BH50" s="90" t="e">
        <f ca="true">+IF(AND(ISNUMBER(OFFSET('Hygiene Data'!$F$9,0,10*ROW('Hygiene Data'!F44))),'Data Summary'!DW50="Yes"),OFFSET('Hygiene Data'!$F$9,0,10*ROW('Hygiene Data'!F44)),NA())</f>
        <v>#N/A</v>
      </c>
      <c r="BI50" s="90" t="e">
        <f ca="true">+IF(AND(ISNUMBER(OFFSET('Hygiene Data'!$G$5,0,10*ROW('Hygiene Data'!G44))),'Data Summary'!DX50="Yes"),OFFSET('Hygiene Data'!$G$5,0,10*ROW('Hygiene Data'!G44)),NA())</f>
        <v>#N/A</v>
      </c>
      <c r="BJ50" s="90" t="e">
        <f ca="true">+IF(AND(ISNUMBER(OFFSET('Hygiene Data'!$G$7,0,10*ROW('Hygiene Data'!G44))),'Data Summary'!DY50="Yes"),OFFSET('Hygiene Data'!$G$7,0,10*ROW('Hygiene Data'!G44)),NA())</f>
        <v>#N/A</v>
      </c>
      <c r="BK50" s="90" t="e">
        <f ca="true">+IF(AND(ISNUMBER(OFFSET('Hygiene Data'!$G$9,0,10*ROW('Hygiene Data'!G44))),'Data Summary'!DZ50="Yes"),OFFSET('Hygiene Data'!$G$9,0,10*ROW('Hygiene Data'!G44)),NA())</f>
        <v>#N/A</v>
      </c>
      <c r="BL50" s="90" t="e">
        <f ca="true">+IF(AND(ISNUMBER(OFFSET('Hygiene Data'!$H$5,0,10*ROW('Hygiene Data'!H44))),'Data Summary'!EA50="Yes"),OFFSET('Hygiene Data'!$H$5,0,10*ROW('Hygiene Data'!H44)),NA())</f>
        <v>#N/A</v>
      </c>
      <c r="BM50" s="90" t="e">
        <f ca="true">+IF(AND(ISNUMBER(OFFSET('Hygiene Data'!$H$7,0,10*ROW('Hygiene Data'!H44))),'Data Summary'!EB50="Yes"),OFFSET('Hygiene Data'!$H$7,0,10*ROW('Hygiene Data'!H44)),NA())</f>
        <v>#N/A</v>
      </c>
      <c r="BN50" s="90" t="e">
        <f ca="true">+IF(AND(ISNUMBER(OFFSET('Hygiene Data'!$H$9,0,10*ROW('Hygiene Data'!H44))),'Data Summary'!EC50="Yes"),OFFSET('Hygiene Data'!$H$9,0,10*ROW('Hygiene Data'!H44)),NA())</f>
        <v>#N/A</v>
      </c>
      <c r="BO50" s="90" t="e">
        <f ca="true">+IF(AND(ISNUMBER(OFFSET('Hygiene Data'!$I$5,0,10*ROW('Hygiene Data'!I44))),'Data Summary'!ED50="Yes"),OFFSET('Hygiene Data'!$I$5,0,10*ROW('Hygiene Data'!I44)),NA())</f>
        <v>#N/A</v>
      </c>
      <c r="BP50" s="90" t="e">
        <f ca="true">+IF(AND(ISNUMBER(OFFSET('Hygiene Data'!$I$7,0,10*ROW('Hygiene Data'!I44))),'Data Summary'!EE50="Yes"),OFFSET('Hygiene Data'!$I$7,0,10*ROW('Hygiene Data'!I44)),NA())</f>
        <v>#N/A</v>
      </c>
      <c r="BQ50" s="90" t="e">
        <f ca="true">+IF(AND(ISNUMBER(OFFSET('Hygiene Data'!$I$9,0,10*ROW('Hygiene Data'!I44))),'Data Summary'!EF50="Yes"),OFFSET('Hygiene Data'!$I$9,0,10*ROW('Hygiene Data'!I44)),NA())</f>
        <v>#N/A</v>
      </c>
    </row>
    <row xmlns:x14ac="http://schemas.microsoft.com/office/spreadsheetml/2009/9/ac" r="51" x14ac:dyDescent="0.2">
      <c r="A51" s="337" t="e">
        <f ca="true">+RIGHT('Data Summary'!A51,LEN('Data Summary'!A51)-9)</f>
        <v>#VALUE!</v>
      </c>
      <c r="B51" s="32" t="str">
        <f ca="true">+IF(ISTEXT('Data Summary'!B51),'Data Summary'!B51,"")</f>
        <v/>
      </c>
      <c r="C51" s="336" t="e">
        <f ca="true">+VALUE('Data Summary'!C51)</f>
        <v>#VALUE!</v>
      </c>
      <c r="D51" s="88" t="e">
        <f ca="true">+IF(AND(ISNUMBER(OFFSET('Water Data'!$D$4,0,10*ROW('Water Data'!D45))),'Data Summary'!BS51="Yes"),100-OFFSET('Water Data'!$D$4,0,10*ROW('Water Data'!D45)),NA())</f>
        <v>#N/A</v>
      </c>
      <c r="E51" s="88" t="e">
        <f ca="true">+IF(AND(ISNUMBER(OFFSET('Water Data'!$D$6,0,10*ROW('Water Data'!D45))),'Data Summary'!BT51="Yes"),OFFSET('Water Data'!$D$6,0,10*ROW('Water Data'!D45)),NA())</f>
        <v>#N/A</v>
      </c>
      <c r="F51" s="88" t="e">
        <f ca="true">+IF(AND(ISNUMBER(OFFSET('Water Data'!$D$9,0,10*ROW('Water Data'!D45))),'Data Summary'!BU51="Yes"),OFFSET('Water Data'!$D$9,0,10*ROW('Water Data'!D45)),NA())</f>
        <v>#N/A</v>
      </c>
      <c r="G51" s="88" t="e">
        <f ca="true">+IF(AND(ISNUMBER(OFFSET('Water Data'!$E$4,0,10*ROW('Water Data'!E45))),'Data Summary'!BV51="Yes"),100-OFFSET('Water Data'!$E$4,0,10*ROW('Water Data'!E45)),NA())</f>
        <v>#N/A</v>
      </c>
      <c r="H51" s="88" t="e">
        <f ca="true">+IF(AND(ISNUMBER(OFFSET('Water Data'!$E$6,0,10*ROW('Water Data'!E45))),'Data Summary'!BW51="Yes"),OFFSET('Water Data'!$E$6,0,10*ROW('Water Data'!E45)),NA())</f>
        <v>#N/A</v>
      </c>
      <c r="I51" s="88" t="e">
        <f ca="true">+IF(AND(ISNUMBER(OFFSET('Water Data'!$E$9,0,10*ROW('Water Data'!E45))),'Data Summary'!BX51="Yes"),OFFSET('Water Data'!$E$9,0,10*ROW('Water Data'!E45)),NA())</f>
        <v>#N/A</v>
      </c>
      <c r="J51" s="88" t="e">
        <f ca="true">+IF(AND(ISNUMBER(OFFSET('Water Data'!$F$4,0,10*ROW('Water Data'!F45))),'Data Summary'!BY51="Yes"),100-OFFSET('Water Data'!$F$4,0,10*ROW('Water Data'!F45)),NA())</f>
        <v>#N/A</v>
      </c>
      <c r="K51" s="88" t="e">
        <f ca="true">+IF(AND(ISNUMBER(OFFSET('Water Data'!$F$6,0,10*ROW('Water Data'!F45))),'Data Summary'!BZ51="Yes"),OFFSET('Water Data'!$F$6,0,10*ROW('Water Data'!F45)),NA())</f>
        <v>#N/A</v>
      </c>
      <c r="L51" s="88" t="e">
        <f ca="true">+IF(AND(ISNUMBER(OFFSET('Water Data'!$F$9,0,10*ROW('Water Data'!F45))),'Data Summary'!CA51="Yes"),OFFSET('Water Data'!$F$9,0,10*ROW('Water Data'!F45)),NA())</f>
        <v>#N/A</v>
      </c>
      <c r="M51" s="88" t="e">
        <f ca="true">+IF(AND(ISNUMBER(OFFSET('Water Data'!$G$4,0,10*ROW('Water Data'!G45))),'Data Summary'!CB51="Yes"),100-OFFSET('Water Data'!$G$4,0,10*ROW('Water Data'!G45)),NA())</f>
        <v>#N/A</v>
      </c>
      <c r="N51" s="88" t="e">
        <f ca="true">+IF(AND(ISNUMBER(OFFSET('Water Data'!$G$6,0,10*ROW('Water Data'!G45))),'Data Summary'!CC51="Yes"),OFFSET('Water Data'!$G$6,0,10*ROW('Water Data'!G45)),NA())</f>
        <v>#N/A</v>
      </c>
      <c r="O51" s="88" t="e">
        <f ca="true">+IF(AND(ISNUMBER(OFFSET('Water Data'!$G$9,0,10*ROW('Water Data'!G45))),'Data Summary'!CD51="Yes"),OFFSET('Water Data'!$G$9,0,10*ROW('Water Data'!G45)),NA())</f>
        <v>#N/A</v>
      </c>
      <c r="P51" s="88" t="e">
        <f ca="true">+IF(AND(ISNUMBER(OFFSET('Water Data'!$H$4,0,10*ROW('Water Data'!H45))),'Data Summary'!CE51="Yes"),100-OFFSET('Water Data'!$H$4,0,10*ROW('Water Data'!H45)),NA())</f>
        <v>#N/A</v>
      </c>
      <c r="Q51" s="88" t="e">
        <f ca="true">+IF(AND(ISNUMBER(OFFSET('Water Data'!$H$6,0,10*ROW('Water Data'!H45))),'Data Summary'!CF51="Yes"),OFFSET('Water Data'!$H$6,0,10*ROW('Water Data'!H45)),NA())</f>
        <v>#N/A</v>
      </c>
      <c r="R51" s="88" t="e">
        <f ca="true">+IF(AND(ISNUMBER(OFFSET('Water Data'!$H$9,0,10*ROW('Water Data'!H45))),'Data Summary'!CG51="Yes"),OFFSET('Water Data'!$H$9,0,10*ROW('Water Data'!H45)),NA())</f>
        <v>#N/A</v>
      </c>
      <c r="S51" s="88" t="e">
        <f ca="true">+IF(AND(ISNUMBER(OFFSET('Water Data'!$I$4,0,10*ROW('Water Data'!I45))),'Data Summary'!CH51="Yes"),100-OFFSET('Water Data'!$I$4,0,10*ROW('Water Data'!I45)),NA())</f>
        <v>#N/A</v>
      </c>
      <c r="T51" s="88" t="e">
        <f ca="true">+IF(AND(ISNUMBER(OFFSET('Water Data'!$I$6,0,10*ROW('Water Data'!I45))),'Data Summary'!CI51="Yes"),OFFSET('Water Data'!$I$6,0,10*ROW('Water Data'!I45)),NA())</f>
        <v>#N/A</v>
      </c>
      <c r="U51" s="88" t="e">
        <f ca="true">+IF(AND(ISNUMBER(OFFSET('Water Data'!$I$9,0,10*ROW('Water Data'!I45))),'Data Summary'!CJ51="Yes"),OFFSET('Water Data'!$I$9,0,10*ROW('Water Data'!I45)),NA())</f>
        <v>#N/A</v>
      </c>
      <c r="V51" s="89" t="e">
        <f ca="true">+IF(AND(ISNUMBER(OFFSET('Sanitation Data'!$D$4,0,10*ROW('Sanitation Data'!D45))),'Data Summary'!CK51="Yes"),100-OFFSET('Sanitation Data'!$D$4,0,10*ROW('Sanitation Data'!D45)),NA())</f>
        <v>#N/A</v>
      </c>
      <c r="W51" s="89" t="e">
        <f ca="true">+IF(AND(ISNUMBER(OFFSET('Sanitation Data'!$D$6,0,10*ROW('Sanitation Data'!D45))),'Data Summary'!CL51="Yes"),OFFSET('Sanitation Data'!$D$6,0,10*ROW('Sanitation Data'!D45)),NA())</f>
        <v>#N/A</v>
      </c>
      <c r="X51" s="89" t="e">
        <f ca="true">+IF(AND(ISNUMBER(OFFSET('Sanitation Data'!$D$10,0,10*ROW('Sanitation Data'!D45))),'Data Summary'!CM51="Yes"),OFFSET('Sanitation Data'!$D$10,0,10*ROW('Sanitation Data'!D45)),NA())</f>
        <v>#N/A</v>
      </c>
      <c r="Y51" s="89" t="e">
        <f ca="true">+IF(AND(ISNUMBER(OFFSET('Sanitation Data'!$D$11,0,10*ROW('Sanitation Data'!D45))),'Data Summary'!CN51="Yes"),OFFSET('Sanitation Data'!$D$11,0,10*ROW('Sanitation Data'!D45)),NA())</f>
        <v>#N/A</v>
      </c>
      <c r="Z51" s="89" t="e">
        <f ca="true">+IF(AND(ISNUMBER(OFFSET('Sanitation Data'!$D$12,0,10*ROW('Sanitation Data'!D45))),'Data Summary'!CO51="Yes"),OFFSET('Sanitation Data'!$D$12,0,10*ROW('Sanitation Data'!D45)),NA())</f>
        <v>#N/A</v>
      </c>
      <c r="AA51" s="89" t="e">
        <f ca="true">+IF(AND(ISNUMBER(OFFSET('Sanitation Data'!$E$4,0,10*ROW('Sanitation Data'!E45))),'Data Summary'!CP51="Yes"),100-OFFSET('Sanitation Data'!$E$4,0,10*ROW('Sanitation Data'!E45)),NA())</f>
        <v>#N/A</v>
      </c>
      <c r="AB51" s="89" t="e">
        <f ca="true">+IF(AND(ISNUMBER(OFFSET('Sanitation Data'!$E$6,0,10*ROW('Sanitation Data'!E45))),'Data Summary'!CQ51="Yes"),OFFSET('Sanitation Data'!$E$6,0,10*ROW('Sanitation Data'!E45)),NA())</f>
        <v>#N/A</v>
      </c>
      <c r="AC51" s="89" t="e">
        <f ca="true">+IF(AND(ISNUMBER(OFFSET('Sanitation Data'!$E$10,0,10*ROW('Sanitation Data'!E45))),'Data Summary'!CR51="Yes"),OFFSET('Sanitation Data'!$E$10,0,10*ROW('Sanitation Data'!E45)),NA())</f>
        <v>#N/A</v>
      </c>
      <c r="AD51" s="89" t="e">
        <f ca="true">+IF(AND(ISNUMBER(OFFSET('Sanitation Data'!$E$11,0,10*ROW('Sanitation Data'!E45))),'Data Summary'!CS51="Yes"),OFFSET('Sanitation Data'!$E$11,0,10*ROW('Sanitation Data'!E45)),NA())</f>
        <v>#N/A</v>
      </c>
      <c r="AE51" s="89" t="e">
        <f ca="true">+IF(AND(ISNUMBER(OFFSET('Sanitation Data'!$E$12,0,10*ROW('Sanitation Data'!E45))),'Data Summary'!CT51="Yes"),OFFSET('Sanitation Data'!$E$12,0,10*ROW('Sanitation Data'!E45)),NA())</f>
        <v>#N/A</v>
      </c>
      <c r="AF51" s="89" t="e">
        <f ca="true">+IF(AND(ISNUMBER(OFFSET('Sanitation Data'!$F$4,0,10*ROW('Sanitation Data'!F45))),'Data Summary'!CU51="Yes"),100-OFFSET('Sanitation Data'!$F$4,0,10*ROW('Sanitation Data'!F45)),NA())</f>
        <v>#N/A</v>
      </c>
      <c r="AG51" s="89" t="e">
        <f ca="true">+IF(AND(ISNUMBER(OFFSET('Sanitation Data'!$F$6,0,10*ROW('Sanitation Data'!F45))),'Data Summary'!CV51="Yes"),OFFSET('Sanitation Data'!$F$6,0,10*ROW('Sanitation Data'!F45)),NA())</f>
        <v>#N/A</v>
      </c>
      <c r="AH51" s="89" t="e">
        <f ca="true">+IF(AND(ISNUMBER(OFFSET('Sanitation Data'!$F$10,0,10*ROW('Sanitation Data'!F45))),'Data Summary'!CW51="Yes"),OFFSET('Sanitation Data'!$F$10,0,10*ROW('Sanitation Data'!F45)),NA())</f>
        <v>#N/A</v>
      </c>
      <c r="AI51" s="89" t="e">
        <f ca="true">+IF(AND(ISNUMBER(OFFSET('Sanitation Data'!$F$11,0,10*ROW('Sanitation Data'!F45))),'Data Summary'!CX51="Yes"),OFFSET('Sanitation Data'!$F$11,0,10*ROW('Sanitation Data'!F45)),NA())</f>
        <v>#N/A</v>
      </c>
      <c r="AJ51" s="89" t="e">
        <f ca="true">+IF(AND(ISNUMBER(OFFSET('Sanitation Data'!$F$12,0,10*ROW('Sanitation Data'!F45))),'Data Summary'!CY51="Yes"),OFFSET('Sanitation Data'!$F$12,0,10*ROW('Sanitation Data'!F45)),NA())</f>
        <v>#N/A</v>
      </c>
      <c r="AK51" s="89" t="e">
        <f ca="true">+IF(AND(ISNUMBER(OFFSET('Sanitation Data'!$G$4,0,10*ROW('Sanitation Data'!G45))),'Data Summary'!CZ51="Yes"),100-OFFSET('Sanitation Data'!$G$4,0,10*ROW('Sanitation Data'!G45)),NA())</f>
        <v>#N/A</v>
      </c>
      <c r="AL51" s="89" t="e">
        <f ca="true">+IF(AND(ISNUMBER(OFFSET('Sanitation Data'!$G$6,0,10*ROW('Sanitation Data'!G45))),'Data Summary'!DA51="Yes"),OFFSET('Sanitation Data'!$G$6,0,10*ROW('Sanitation Data'!G45)),NA())</f>
        <v>#N/A</v>
      </c>
      <c r="AM51" s="89" t="e">
        <f ca="true">+IF(AND(ISNUMBER(OFFSET('Sanitation Data'!$G$10,0,10*ROW('Sanitation Data'!G45))),'Data Summary'!DB51="Yes"),OFFSET('Sanitation Data'!$G$10,0,10*ROW('Sanitation Data'!G45)),NA())</f>
        <v>#N/A</v>
      </c>
      <c r="AN51" s="89" t="e">
        <f ca="true">+IF(AND(ISNUMBER(OFFSET('Sanitation Data'!$G$11,0,10*ROW('Sanitation Data'!G45))),'Data Summary'!DC51="Yes"),OFFSET('Sanitation Data'!$G$11,0,10*ROW('Sanitation Data'!G45)),NA())</f>
        <v>#N/A</v>
      </c>
      <c r="AO51" s="89" t="e">
        <f ca="true">+IF(AND(ISNUMBER(OFFSET('Sanitation Data'!$G$12,0,10*ROW('Sanitation Data'!G45))),'Data Summary'!DD51="Yes"),OFFSET('Sanitation Data'!$G$12,0,10*ROW('Sanitation Data'!G45)),NA())</f>
        <v>#N/A</v>
      </c>
      <c r="AP51" s="89" t="e">
        <f ca="true">+IF(AND(ISNUMBER(OFFSET('Sanitation Data'!$H$4,0,10*ROW('Sanitation Data'!H45))),'Data Summary'!DE51="Yes"),100-OFFSET('Sanitation Data'!$H$4,0,10*ROW('Sanitation Data'!H45)),NA())</f>
        <v>#N/A</v>
      </c>
      <c r="AQ51" s="89" t="e">
        <f ca="true">+IF(AND(ISNUMBER(OFFSET('Sanitation Data'!$H$6,0,10*ROW('Sanitation Data'!H45))),'Data Summary'!DF51="Yes"),OFFSET('Sanitation Data'!$H$6,0,10*ROW('Sanitation Data'!H45)),NA())</f>
        <v>#N/A</v>
      </c>
      <c r="AR51" s="89" t="e">
        <f ca="true">+IF(AND(ISNUMBER(OFFSET('Sanitation Data'!$H$10,0,10*ROW('Sanitation Data'!H45))),'Data Summary'!DG51="Yes"),OFFSET('Sanitation Data'!$H$10,0,10*ROW('Sanitation Data'!H45)),NA())</f>
        <v>#N/A</v>
      </c>
      <c r="AS51" s="89" t="e">
        <f ca="true">+IF(AND(ISNUMBER(OFFSET('Sanitation Data'!$H$11,0,10*ROW('Sanitation Data'!H45))),'Data Summary'!DH51="Yes"),OFFSET('Sanitation Data'!$H$11,0,10*ROW('Sanitation Data'!H45)),NA())</f>
        <v>#N/A</v>
      </c>
      <c r="AT51" s="89" t="e">
        <f ca="true">+IF(AND(ISNUMBER(OFFSET('Sanitation Data'!$H$12,0,10*ROW('Sanitation Data'!H45))),'Data Summary'!DI51="Yes"),OFFSET('Sanitation Data'!$H$12,0,10*ROW('Sanitation Data'!H45)),NA())</f>
        <v>#N/A</v>
      </c>
      <c r="AU51" s="89" t="e">
        <f ca="true">+IF(AND(ISNUMBER(OFFSET('Sanitation Data'!$I$4,0,10*ROW('Sanitation Data'!I45))),'Data Summary'!DJ51="Yes"),100-OFFSET('Sanitation Data'!$I$4,0,10*ROW('Sanitation Data'!I45)),NA())</f>
        <v>#N/A</v>
      </c>
      <c r="AV51" s="89" t="e">
        <f ca="true">+IF(AND(ISNUMBER(OFFSET('Sanitation Data'!$I$6,0,10*ROW('Sanitation Data'!I45))),'Data Summary'!DK51="Yes"),OFFSET('Sanitation Data'!$I$6,0,10*ROW('Sanitation Data'!I45)),NA())</f>
        <v>#N/A</v>
      </c>
      <c r="AW51" s="89" t="e">
        <f ca="true">+IF(AND(ISNUMBER(OFFSET('Sanitation Data'!$I$10,0,10*ROW('Sanitation Data'!I45))),'Data Summary'!DL51="Yes"),OFFSET('Sanitation Data'!$I$10,0,10*ROW('Sanitation Data'!I45)),NA())</f>
        <v>#N/A</v>
      </c>
      <c r="AX51" s="89" t="e">
        <f ca="true">+IF(AND(ISNUMBER(OFFSET('Sanitation Data'!$I$11,0,10*ROW('Sanitation Data'!I45))),'Data Summary'!DM51="Yes"),OFFSET('Sanitation Data'!$I$11,0,10*ROW('Sanitation Data'!I45)),NA())</f>
        <v>#N/A</v>
      </c>
      <c r="AY51" s="89" t="e">
        <f ca="true">+IF(AND(ISNUMBER(OFFSET('Sanitation Data'!$I$12,0,10*ROW('Sanitation Data'!I45))),'Data Summary'!DN51="Yes"),OFFSET('Sanitation Data'!$I$12,0,10*ROW('Sanitation Data'!I45)),NA())</f>
        <v>#N/A</v>
      </c>
      <c r="AZ51" s="90" t="e">
        <f ca="true">+IF(AND(ISNUMBER(OFFSET('Hygiene Data'!$D$5,0,10*ROW('Hygiene Data'!D45))),'Data Summary'!DO51="Yes"),OFFSET('Hygiene Data'!$D$5,0,10*ROW('Hygiene Data'!D45)),NA())</f>
        <v>#N/A</v>
      </c>
      <c r="BA51" s="90" t="e">
        <f ca="true">+IF(AND(ISNUMBER(OFFSET('Hygiene Data'!$D$7,0,10*ROW('Hygiene Data'!D45))),'Data Summary'!DP51="Yes"),OFFSET('Hygiene Data'!$D$7,0,10*ROW('Hygiene Data'!D45)),NA())</f>
        <v>#N/A</v>
      </c>
      <c r="BB51" s="90" t="e">
        <f ca="true">+IF(AND(ISNUMBER(OFFSET('Hygiene Data'!$D$9,0,10*ROW('Hygiene Data'!D45))),'Data Summary'!DQ51="Yes"),OFFSET('Hygiene Data'!$D$9,0,10*ROW('Hygiene Data'!D45)),NA())</f>
        <v>#N/A</v>
      </c>
      <c r="BC51" s="90" t="e">
        <f ca="true">+IF(AND(ISNUMBER(OFFSET('Hygiene Data'!$E$5,0,10*ROW('Hygiene Data'!E45))),'Data Summary'!DR51="Yes"),OFFSET('Hygiene Data'!$E$5,0,10*ROW('Hygiene Data'!E45)),NA())</f>
        <v>#N/A</v>
      </c>
      <c r="BD51" s="90" t="e">
        <f ca="true">+IF(AND(ISNUMBER(OFFSET('Hygiene Data'!$E$7,0,10*ROW('Hygiene Data'!E45))),'Data Summary'!DS51="Yes"),OFFSET('Hygiene Data'!$E$7,0,10*ROW('Hygiene Data'!E45)),NA())</f>
        <v>#N/A</v>
      </c>
      <c r="BE51" s="90" t="e">
        <f ca="true">+IF(AND(ISNUMBER(OFFSET('Hygiene Data'!$E$9,0,10*ROW('Hygiene Data'!E45))),'Data Summary'!DT51="Yes"),OFFSET('Hygiene Data'!$E$9,0,10*ROW('Hygiene Data'!E45)),NA())</f>
        <v>#N/A</v>
      </c>
      <c r="BF51" s="90" t="e">
        <f ca="true">+IF(AND(ISNUMBER(OFFSET('Hygiene Data'!$F$5,0,10*ROW('Hygiene Data'!F45))),'Data Summary'!DU51="Yes"),OFFSET('Hygiene Data'!$F$5,0,10*ROW('Hygiene Data'!F45)),NA())</f>
        <v>#N/A</v>
      </c>
      <c r="BG51" s="90" t="e">
        <f ca="true">+IF(AND(ISNUMBER(OFFSET('Hygiene Data'!$F$7,0,10*ROW('Hygiene Data'!F45))),'Data Summary'!DV51="Yes"),OFFSET('Hygiene Data'!$F$7,0,10*ROW('Hygiene Data'!F45)),NA())</f>
        <v>#N/A</v>
      </c>
      <c r="BH51" s="90" t="e">
        <f ca="true">+IF(AND(ISNUMBER(OFFSET('Hygiene Data'!$F$9,0,10*ROW('Hygiene Data'!F45))),'Data Summary'!DW51="Yes"),OFFSET('Hygiene Data'!$F$9,0,10*ROW('Hygiene Data'!F45)),NA())</f>
        <v>#N/A</v>
      </c>
      <c r="BI51" s="90" t="e">
        <f ca="true">+IF(AND(ISNUMBER(OFFSET('Hygiene Data'!$G$5,0,10*ROW('Hygiene Data'!G45))),'Data Summary'!DX51="Yes"),OFFSET('Hygiene Data'!$G$5,0,10*ROW('Hygiene Data'!G45)),NA())</f>
        <v>#N/A</v>
      </c>
      <c r="BJ51" s="90" t="e">
        <f ca="true">+IF(AND(ISNUMBER(OFFSET('Hygiene Data'!$G$7,0,10*ROW('Hygiene Data'!G45))),'Data Summary'!DY51="Yes"),OFFSET('Hygiene Data'!$G$7,0,10*ROW('Hygiene Data'!G45)),NA())</f>
        <v>#N/A</v>
      </c>
      <c r="BK51" s="90" t="e">
        <f ca="true">+IF(AND(ISNUMBER(OFFSET('Hygiene Data'!$G$9,0,10*ROW('Hygiene Data'!G45))),'Data Summary'!DZ51="Yes"),OFFSET('Hygiene Data'!$G$9,0,10*ROW('Hygiene Data'!G45)),NA())</f>
        <v>#N/A</v>
      </c>
      <c r="BL51" s="90" t="e">
        <f ca="true">+IF(AND(ISNUMBER(OFFSET('Hygiene Data'!$H$5,0,10*ROW('Hygiene Data'!H45))),'Data Summary'!EA51="Yes"),OFFSET('Hygiene Data'!$H$5,0,10*ROW('Hygiene Data'!H45)),NA())</f>
        <v>#N/A</v>
      </c>
      <c r="BM51" s="90" t="e">
        <f ca="true">+IF(AND(ISNUMBER(OFFSET('Hygiene Data'!$H$7,0,10*ROW('Hygiene Data'!H45))),'Data Summary'!EB51="Yes"),OFFSET('Hygiene Data'!$H$7,0,10*ROW('Hygiene Data'!H45)),NA())</f>
        <v>#N/A</v>
      </c>
      <c r="BN51" s="90" t="e">
        <f ca="true">+IF(AND(ISNUMBER(OFFSET('Hygiene Data'!$H$9,0,10*ROW('Hygiene Data'!H45))),'Data Summary'!EC51="Yes"),OFFSET('Hygiene Data'!$H$9,0,10*ROW('Hygiene Data'!H45)),NA())</f>
        <v>#N/A</v>
      </c>
      <c r="BO51" s="90" t="e">
        <f ca="true">+IF(AND(ISNUMBER(OFFSET('Hygiene Data'!$I$5,0,10*ROW('Hygiene Data'!I45))),'Data Summary'!ED51="Yes"),OFFSET('Hygiene Data'!$I$5,0,10*ROW('Hygiene Data'!I45)),NA())</f>
        <v>#N/A</v>
      </c>
      <c r="BP51" s="90" t="e">
        <f ca="true">+IF(AND(ISNUMBER(OFFSET('Hygiene Data'!$I$7,0,10*ROW('Hygiene Data'!I45))),'Data Summary'!EE51="Yes"),OFFSET('Hygiene Data'!$I$7,0,10*ROW('Hygiene Data'!I45)),NA())</f>
        <v>#N/A</v>
      </c>
      <c r="BQ51" s="90" t="e">
        <f ca="true">+IF(AND(ISNUMBER(OFFSET('Hygiene Data'!$I$9,0,10*ROW('Hygiene Data'!I45))),'Data Summary'!EF51="Yes"),OFFSET('Hygiene Data'!$I$9,0,10*ROW('Hygiene Data'!I45)),NA())</f>
        <v>#N/A</v>
      </c>
    </row>
    <row xmlns:x14ac="http://schemas.microsoft.com/office/spreadsheetml/2009/9/ac" r="52" x14ac:dyDescent="0.2">
      <c r="A52" s="337" t="e">
        <f ca="true">+RIGHT('Data Summary'!A52,LEN('Data Summary'!A52)-9)</f>
        <v>#VALUE!</v>
      </c>
      <c r="B52" s="32" t="str">
        <f ca="true">+IF(ISTEXT('Data Summary'!B52),'Data Summary'!B52,"")</f>
        <v/>
      </c>
      <c r="C52" s="336" t="e">
        <f ca="true">+VALUE('Data Summary'!C52)</f>
        <v>#VALUE!</v>
      </c>
      <c r="D52" s="88" t="e">
        <f ca="true">+IF(AND(ISNUMBER(OFFSET('Water Data'!$D$4,0,10*ROW('Water Data'!D46))),'Data Summary'!BS52="Yes"),100-OFFSET('Water Data'!$D$4,0,10*ROW('Water Data'!D46)),NA())</f>
        <v>#N/A</v>
      </c>
      <c r="E52" s="88" t="e">
        <f ca="true">+IF(AND(ISNUMBER(OFFSET('Water Data'!$D$6,0,10*ROW('Water Data'!D46))),'Data Summary'!BT52="Yes"),OFFSET('Water Data'!$D$6,0,10*ROW('Water Data'!D46)),NA())</f>
        <v>#N/A</v>
      </c>
      <c r="F52" s="88" t="e">
        <f ca="true">+IF(AND(ISNUMBER(OFFSET('Water Data'!$D$9,0,10*ROW('Water Data'!D46))),'Data Summary'!BU52="Yes"),OFFSET('Water Data'!$D$9,0,10*ROW('Water Data'!D46)),NA())</f>
        <v>#N/A</v>
      </c>
      <c r="G52" s="88" t="e">
        <f ca="true">+IF(AND(ISNUMBER(OFFSET('Water Data'!$E$4,0,10*ROW('Water Data'!E46))),'Data Summary'!BV52="Yes"),100-OFFSET('Water Data'!$E$4,0,10*ROW('Water Data'!E46)),NA())</f>
        <v>#N/A</v>
      </c>
      <c r="H52" s="88" t="e">
        <f ca="true">+IF(AND(ISNUMBER(OFFSET('Water Data'!$E$6,0,10*ROW('Water Data'!E46))),'Data Summary'!BW52="Yes"),OFFSET('Water Data'!$E$6,0,10*ROW('Water Data'!E46)),NA())</f>
        <v>#N/A</v>
      </c>
      <c r="I52" s="88" t="e">
        <f ca="true">+IF(AND(ISNUMBER(OFFSET('Water Data'!$E$9,0,10*ROW('Water Data'!E46))),'Data Summary'!BX52="Yes"),OFFSET('Water Data'!$E$9,0,10*ROW('Water Data'!E46)),NA())</f>
        <v>#N/A</v>
      </c>
      <c r="J52" s="88" t="e">
        <f ca="true">+IF(AND(ISNUMBER(OFFSET('Water Data'!$F$4,0,10*ROW('Water Data'!F46))),'Data Summary'!BY52="Yes"),100-OFFSET('Water Data'!$F$4,0,10*ROW('Water Data'!F46)),NA())</f>
        <v>#N/A</v>
      </c>
      <c r="K52" s="88" t="e">
        <f ca="true">+IF(AND(ISNUMBER(OFFSET('Water Data'!$F$6,0,10*ROW('Water Data'!F46))),'Data Summary'!BZ52="Yes"),OFFSET('Water Data'!$F$6,0,10*ROW('Water Data'!F46)),NA())</f>
        <v>#N/A</v>
      </c>
      <c r="L52" s="88" t="e">
        <f ca="true">+IF(AND(ISNUMBER(OFFSET('Water Data'!$F$9,0,10*ROW('Water Data'!F46))),'Data Summary'!CA52="Yes"),OFFSET('Water Data'!$F$9,0,10*ROW('Water Data'!F46)),NA())</f>
        <v>#N/A</v>
      </c>
      <c r="M52" s="88" t="e">
        <f ca="true">+IF(AND(ISNUMBER(OFFSET('Water Data'!$G$4,0,10*ROW('Water Data'!G46))),'Data Summary'!CB52="Yes"),100-OFFSET('Water Data'!$G$4,0,10*ROW('Water Data'!G46)),NA())</f>
        <v>#N/A</v>
      </c>
      <c r="N52" s="88" t="e">
        <f ca="true">+IF(AND(ISNUMBER(OFFSET('Water Data'!$G$6,0,10*ROW('Water Data'!G46))),'Data Summary'!CC52="Yes"),OFFSET('Water Data'!$G$6,0,10*ROW('Water Data'!G46)),NA())</f>
        <v>#N/A</v>
      </c>
      <c r="O52" s="88" t="e">
        <f ca="true">+IF(AND(ISNUMBER(OFFSET('Water Data'!$G$9,0,10*ROW('Water Data'!G46))),'Data Summary'!CD52="Yes"),OFFSET('Water Data'!$G$9,0,10*ROW('Water Data'!G46)),NA())</f>
        <v>#N/A</v>
      </c>
      <c r="P52" s="88" t="e">
        <f ca="true">+IF(AND(ISNUMBER(OFFSET('Water Data'!$H$4,0,10*ROW('Water Data'!H46))),'Data Summary'!CE52="Yes"),100-OFFSET('Water Data'!$H$4,0,10*ROW('Water Data'!H46)),NA())</f>
        <v>#N/A</v>
      </c>
      <c r="Q52" s="88" t="e">
        <f ca="true">+IF(AND(ISNUMBER(OFFSET('Water Data'!$H$6,0,10*ROW('Water Data'!H46))),'Data Summary'!CF52="Yes"),OFFSET('Water Data'!$H$6,0,10*ROW('Water Data'!H46)),NA())</f>
        <v>#N/A</v>
      </c>
      <c r="R52" s="88" t="e">
        <f ca="true">+IF(AND(ISNUMBER(OFFSET('Water Data'!$H$9,0,10*ROW('Water Data'!H46))),'Data Summary'!CG52="Yes"),OFFSET('Water Data'!$H$9,0,10*ROW('Water Data'!H46)),NA())</f>
        <v>#N/A</v>
      </c>
      <c r="S52" s="88" t="e">
        <f ca="true">+IF(AND(ISNUMBER(OFFSET('Water Data'!$I$4,0,10*ROW('Water Data'!I46))),'Data Summary'!CH52="Yes"),100-OFFSET('Water Data'!$I$4,0,10*ROW('Water Data'!I46)),NA())</f>
        <v>#N/A</v>
      </c>
      <c r="T52" s="88" t="e">
        <f ca="true">+IF(AND(ISNUMBER(OFFSET('Water Data'!$I$6,0,10*ROW('Water Data'!I46))),'Data Summary'!CI52="Yes"),OFFSET('Water Data'!$I$6,0,10*ROW('Water Data'!I46)),NA())</f>
        <v>#N/A</v>
      </c>
      <c r="U52" s="88" t="e">
        <f ca="true">+IF(AND(ISNUMBER(OFFSET('Water Data'!$I$9,0,10*ROW('Water Data'!I46))),'Data Summary'!CJ52="Yes"),OFFSET('Water Data'!$I$9,0,10*ROW('Water Data'!I46)),NA())</f>
        <v>#N/A</v>
      </c>
      <c r="V52" s="89" t="e">
        <f ca="true">+IF(AND(ISNUMBER(OFFSET('Sanitation Data'!$D$4,0,10*ROW('Sanitation Data'!D46))),'Data Summary'!CK52="Yes"),100-OFFSET('Sanitation Data'!$D$4,0,10*ROW('Sanitation Data'!D46)),NA())</f>
        <v>#N/A</v>
      </c>
      <c r="W52" s="89" t="e">
        <f ca="true">+IF(AND(ISNUMBER(OFFSET('Sanitation Data'!$D$6,0,10*ROW('Sanitation Data'!D46))),'Data Summary'!CL52="Yes"),OFFSET('Sanitation Data'!$D$6,0,10*ROW('Sanitation Data'!D46)),NA())</f>
        <v>#N/A</v>
      </c>
      <c r="X52" s="89" t="e">
        <f ca="true">+IF(AND(ISNUMBER(OFFSET('Sanitation Data'!$D$10,0,10*ROW('Sanitation Data'!D46))),'Data Summary'!CM52="Yes"),OFFSET('Sanitation Data'!$D$10,0,10*ROW('Sanitation Data'!D46)),NA())</f>
        <v>#N/A</v>
      </c>
      <c r="Y52" s="89" t="e">
        <f ca="true">+IF(AND(ISNUMBER(OFFSET('Sanitation Data'!$D$11,0,10*ROW('Sanitation Data'!D46))),'Data Summary'!CN52="Yes"),OFFSET('Sanitation Data'!$D$11,0,10*ROW('Sanitation Data'!D46)),NA())</f>
        <v>#N/A</v>
      </c>
      <c r="Z52" s="89" t="e">
        <f ca="true">+IF(AND(ISNUMBER(OFFSET('Sanitation Data'!$D$12,0,10*ROW('Sanitation Data'!D46))),'Data Summary'!CO52="Yes"),OFFSET('Sanitation Data'!$D$12,0,10*ROW('Sanitation Data'!D46)),NA())</f>
        <v>#N/A</v>
      </c>
      <c r="AA52" s="89" t="e">
        <f ca="true">+IF(AND(ISNUMBER(OFFSET('Sanitation Data'!$E$4,0,10*ROW('Sanitation Data'!E46))),'Data Summary'!CP52="Yes"),100-OFFSET('Sanitation Data'!$E$4,0,10*ROW('Sanitation Data'!E46)),NA())</f>
        <v>#N/A</v>
      </c>
      <c r="AB52" s="89" t="e">
        <f ca="true">+IF(AND(ISNUMBER(OFFSET('Sanitation Data'!$E$6,0,10*ROW('Sanitation Data'!E46))),'Data Summary'!CQ52="Yes"),OFFSET('Sanitation Data'!$E$6,0,10*ROW('Sanitation Data'!E46)),NA())</f>
        <v>#N/A</v>
      </c>
      <c r="AC52" s="89" t="e">
        <f ca="true">+IF(AND(ISNUMBER(OFFSET('Sanitation Data'!$E$10,0,10*ROW('Sanitation Data'!E46))),'Data Summary'!CR52="Yes"),OFFSET('Sanitation Data'!$E$10,0,10*ROW('Sanitation Data'!E46)),NA())</f>
        <v>#N/A</v>
      </c>
      <c r="AD52" s="89" t="e">
        <f ca="true">+IF(AND(ISNUMBER(OFFSET('Sanitation Data'!$E$11,0,10*ROW('Sanitation Data'!E46))),'Data Summary'!CS52="Yes"),OFFSET('Sanitation Data'!$E$11,0,10*ROW('Sanitation Data'!E46)),NA())</f>
        <v>#N/A</v>
      </c>
      <c r="AE52" s="89" t="e">
        <f ca="true">+IF(AND(ISNUMBER(OFFSET('Sanitation Data'!$E$12,0,10*ROW('Sanitation Data'!E46))),'Data Summary'!CT52="Yes"),OFFSET('Sanitation Data'!$E$12,0,10*ROW('Sanitation Data'!E46)),NA())</f>
        <v>#N/A</v>
      </c>
      <c r="AF52" s="89" t="e">
        <f ca="true">+IF(AND(ISNUMBER(OFFSET('Sanitation Data'!$F$4,0,10*ROW('Sanitation Data'!F46))),'Data Summary'!CU52="Yes"),100-OFFSET('Sanitation Data'!$F$4,0,10*ROW('Sanitation Data'!F46)),NA())</f>
        <v>#N/A</v>
      </c>
      <c r="AG52" s="89" t="e">
        <f ca="true">+IF(AND(ISNUMBER(OFFSET('Sanitation Data'!$F$6,0,10*ROW('Sanitation Data'!F46))),'Data Summary'!CV52="Yes"),OFFSET('Sanitation Data'!$F$6,0,10*ROW('Sanitation Data'!F46)),NA())</f>
        <v>#N/A</v>
      </c>
      <c r="AH52" s="89" t="e">
        <f ca="true">+IF(AND(ISNUMBER(OFFSET('Sanitation Data'!$F$10,0,10*ROW('Sanitation Data'!F46))),'Data Summary'!CW52="Yes"),OFFSET('Sanitation Data'!$F$10,0,10*ROW('Sanitation Data'!F46)),NA())</f>
        <v>#N/A</v>
      </c>
      <c r="AI52" s="89" t="e">
        <f ca="true">+IF(AND(ISNUMBER(OFFSET('Sanitation Data'!$F$11,0,10*ROW('Sanitation Data'!F46))),'Data Summary'!CX52="Yes"),OFFSET('Sanitation Data'!$F$11,0,10*ROW('Sanitation Data'!F46)),NA())</f>
        <v>#N/A</v>
      </c>
      <c r="AJ52" s="89" t="e">
        <f ca="true">+IF(AND(ISNUMBER(OFFSET('Sanitation Data'!$F$12,0,10*ROW('Sanitation Data'!F46))),'Data Summary'!CY52="Yes"),OFFSET('Sanitation Data'!$F$12,0,10*ROW('Sanitation Data'!F46)),NA())</f>
        <v>#N/A</v>
      </c>
      <c r="AK52" s="89" t="e">
        <f ca="true">+IF(AND(ISNUMBER(OFFSET('Sanitation Data'!$G$4,0,10*ROW('Sanitation Data'!G46))),'Data Summary'!CZ52="Yes"),100-OFFSET('Sanitation Data'!$G$4,0,10*ROW('Sanitation Data'!G46)),NA())</f>
        <v>#N/A</v>
      </c>
      <c r="AL52" s="89" t="e">
        <f ca="true">+IF(AND(ISNUMBER(OFFSET('Sanitation Data'!$G$6,0,10*ROW('Sanitation Data'!G46))),'Data Summary'!DA52="Yes"),OFFSET('Sanitation Data'!$G$6,0,10*ROW('Sanitation Data'!G46)),NA())</f>
        <v>#N/A</v>
      </c>
      <c r="AM52" s="89" t="e">
        <f ca="true">+IF(AND(ISNUMBER(OFFSET('Sanitation Data'!$G$10,0,10*ROW('Sanitation Data'!G46))),'Data Summary'!DB52="Yes"),OFFSET('Sanitation Data'!$G$10,0,10*ROW('Sanitation Data'!G46)),NA())</f>
        <v>#N/A</v>
      </c>
      <c r="AN52" s="89" t="e">
        <f ca="true">+IF(AND(ISNUMBER(OFFSET('Sanitation Data'!$G$11,0,10*ROW('Sanitation Data'!G46))),'Data Summary'!DC52="Yes"),OFFSET('Sanitation Data'!$G$11,0,10*ROW('Sanitation Data'!G46)),NA())</f>
        <v>#N/A</v>
      </c>
      <c r="AO52" s="89" t="e">
        <f ca="true">+IF(AND(ISNUMBER(OFFSET('Sanitation Data'!$G$12,0,10*ROW('Sanitation Data'!G46))),'Data Summary'!DD52="Yes"),OFFSET('Sanitation Data'!$G$12,0,10*ROW('Sanitation Data'!G46)),NA())</f>
        <v>#N/A</v>
      </c>
      <c r="AP52" s="89" t="e">
        <f ca="true">+IF(AND(ISNUMBER(OFFSET('Sanitation Data'!$H$4,0,10*ROW('Sanitation Data'!H46))),'Data Summary'!DE52="Yes"),100-OFFSET('Sanitation Data'!$H$4,0,10*ROW('Sanitation Data'!H46)),NA())</f>
        <v>#N/A</v>
      </c>
      <c r="AQ52" s="89" t="e">
        <f ca="true">+IF(AND(ISNUMBER(OFFSET('Sanitation Data'!$H$6,0,10*ROW('Sanitation Data'!H46))),'Data Summary'!DF52="Yes"),OFFSET('Sanitation Data'!$H$6,0,10*ROW('Sanitation Data'!H46)),NA())</f>
        <v>#N/A</v>
      </c>
      <c r="AR52" s="89" t="e">
        <f ca="true">+IF(AND(ISNUMBER(OFFSET('Sanitation Data'!$H$10,0,10*ROW('Sanitation Data'!H46))),'Data Summary'!DG52="Yes"),OFFSET('Sanitation Data'!$H$10,0,10*ROW('Sanitation Data'!H46)),NA())</f>
        <v>#N/A</v>
      </c>
      <c r="AS52" s="89" t="e">
        <f ca="true">+IF(AND(ISNUMBER(OFFSET('Sanitation Data'!$H$11,0,10*ROW('Sanitation Data'!H46))),'Data Summary'!DH52="Yes"),OFFSET('Sanitation Data'!$H$11,0,10*ROW('Sanitation Data'!H46)),NA())</f>
        <v>#N/A</v>
      </c>
      <c r="AT52" s="89" t="e">
        <f ca="true">+IF(AND(ISNUMBER(OFFSET('Sanitation Data'!$H$12,0,10*ROW('Sanitation Data'!H46))),'Data Summary'!DI52="Yes"),OFFSET('Sanitation Data'!$H$12,0,10*ROW('Sanitation Data'!H46)),NA())</f>
        <v>#N/A</v>
      </c>
      <c r="AU52" s="89" t="e">
        <f ca="true">+IF(AND(ISNUMBER(OFFSET('Sanitation Data'!$I$4,0,10*ROW('Sanitation Data'!I46))),'Data Summary'!DJ52="Yes"),100-OFFSET('Sanitation Data'!$I$4,0,10*ROW('Sanitation Data'!I46)),NA())</f>
        <v>#N/A</v>
      </c>
      <c r="AV52" s="89" t="e">
        <f ca="true">+IF(AND(ISNUMBER(OFFSET('Sanitation Data'!$I$6,0,10*ROW('Sanitation Data'!I46))),'Data Summary'!DK52="Yes"),OFFSET('Sanitation Data'!$I$6,0,10*ROW('Sanitation Data'!I46)),NA())</f>
        <v>#N/A</v>
      </c>
      <c r="AW52" s="89" t="e">
        <f ca="true">+IF(AND(ISNUMBER(OFFSET('Sanitation Data'!$I$10,0,10*ROW('Sanitation Data'!I46))),'Data Summary'!DL52="Yes"),OFFSET('Sanitation Data'!$I$10,0,10*ROW('Sanitation Data'!I46)),NA())</f>
        <v>#N/A</v>
      </c>
      <c r="AX52" s="89" t="e">
        <f ca="true">+IF(AND(ISNUMBER(OFFSET('Sanitation Data'!$I$11,0,10*ROW('Sanitation Data'!I46))),'Data Summary'!DM52="Yes"),OFFSET('Sanitation Data'!$I$11,0,10*ROW('Sanitation Data'!I46)),NA())</f>
        <v>#N/A</v>
      </c>
      <c r="AY52" s="89" t="e">
        <f ca="true">+IF(AND(ISNUMBER(OFFSET('Sanitation Data'!$I$12,0,10*ROW('Sanitation Data'!I46))),'Data Summary'!DN52="Yes"),OFFSET('Sanitation Data'!$I$12,0,10*ROW('Sanitation Data'!I46)),NA())</f>
        <v>#N/A</v>
      </c>
      <c r="AZ52" s="90" t="e">
        <f ca="true">+IF(AND(ISNUMBER(OFFSET('Hygiene Data'!$D$5,0,10*ROW('Hygiene Data'!D46))),'Data Summary'!DO52="Yes"),OFFSET('Hygiene Data'!$D$5,0,10*ROW('Hygiene Data'!D46)),NA())</f>
        <v>#N/A</v>
      </c>
      <c r="BA52" s="90" t="e">
        <f ca="true">+IF(AND(ISNUMBER(OFFSET('Hygiene Data'!$D$7,0,10*ROW('Hygiene Data'!D46))),'Data Summary'!DP52="Yes"),OFFSET('Hygiene Data'!$D$7,0,10*ROW('Hygiene Data'!D46)),NA())</f>
        <v>#N/A</v>
      </c>
      <c r="BB52" s="90" t="e">
        <f ca="true">+IF(AND(ISNUMBER(OFFSET('Hygiene Data'!$D$9,0,10*ROW('Hygiene Data'!D46))),'Data Summary'!DQ52="Yes"),OFFSET('Hygiene Data'!$D$9,0,10*ROW('Hygiene Data'!D46)),NA())</f>
        <v>#N/A</v>
      </c>
      <c r="BC52" s="90" t="e">
        <f ca="true">+IF(AND(ISNUMBER(OFFSET('Hygiene Data'!$E$5,0,10*ROW('Hygiene Data'!E46))),'Data Summary'!DR52="Yes"),OFFSET('Hygiene Data'!$E$5,0,10*ROW('Hygiene Data'!E46)),NA())</f>
        <v>#N/A</v>
      </c>
      <c r="BD52" s="90" t="e">
        <f ca="true">+IF(AND(ISNUMBER(OFFSET('Hygiene Data'!$E$7,0,10*ROW('Hygiene Data'!E46))),'Data Summary'!DS52="Yes"),OFFSET('Hygiene Data'!$E$7,0,10*ROW('Hygiene Data'!E46)),NA())</f>
        <v>#N/A</v>
      </c>
      <c r="BE52" s="90" t="e">
        <f ca="true">+IF(AND(ISNUMBER(OFFSET('Hygiene Data'!$E$9,0,10*ROW('Hygiene Data'!E46))),'Data Summary'!DT52="Yes"),OFFSET('Hygiene Data'!$E$9,0,10*ROW('Hygiene Data'!E46)),NA())</f>
        <v>#N/A</v>
      </c>
      <c r="BF52" s="90" t="e">
        <f ca="true">+IF(AND(ISNUMBER(OFFSET('Hygiene Data'!$F$5,0,10*ROW('Hygiene Data'!F46))),'Data Summary'!DU52="Yes"),OFFSET('Hygiene Data'!$F$5,0,10*ROW('Hygiene Data'!F46)),NA())</f>
        <v>#N/A</v>
      </c>
      <c r="BG52" s="90" t="e">
        <f ca="true">+IF(AND(ISNUMBER(OFFSET('Hygiene Data'!$F$7,0,10*ROW('Hygiene Data'!F46))),'Data Summary'!DV52="Yes"),OFFSET('Hygiene Data'!$F$7,0,10*ROW('Hygiene Data'!F46)),NA())</f>
        <v>#N/A</v>
      </c>
      <c r="BH52" s="90" t="e">
        <f ca="true">+IF(AND(ISNUMBER(OFFSET('Hygiene Data'!$F$9,0,10*ROW('Hygiene Data'!F46))),'Data Summary'!DW52="Yes"),OFFSET('Hygiene Data'!$F$9,0,10*ROW('Hygiene Data'!F46)),NA())</f>
        <v>#N/A</v>
      </c>
      <c r="BI52" s="90" t="e">
        <f ca="true">+IF(AND(ISNUMBER(OFFSET('Hygiene Data'!$G$5,0,10*ROW('Hygiene Data'!G46))),'Data Summary'!DX52="Yes"),OFFSET('Hygiene Data'!$G$5,0,10*ROW('Hygiene Data'!G46)),NA())</f>
        <v>#N/A</v>
      </c>
      <c r="BJ52" s="90" t="e">
        <f ca="true">+IF(AND(ISNUMBER(OFFSET('Hygiene Data'!$G$7,0,10*ROW('Hygiene Data'!G46))),'Data Summary'!DY52="Yes"),OFFSET('Hygiene Data'!$G$7,0,10*ROW('Hygiene Data'!G46)),NA())</f>
        <v>#N/A</v>
      </c>
      <c r="BK52" s="90" t="e">
        <f ca="true">+IF(AND(ISNUMBER(OFFSET('Hygiene Data'!$G$9,0,10*ROW('Hygiene Data'!G46))),'Data Summary'!DZ52="Yes"),OFFSET('Hygiene Data'!$G$9,0,10*ROW('Hygiene Data'!G46)),NA())</f>
        <v>#N/A</v>
      </c>
      <c r="BL52" s="90" t="e">
        <f ca="true">+IF(AND(ISNUMBER(OFFSET('Hygiene Data'!$H$5,0,10*ROW('Hygiene Data'!H46))),'Data Summary'!EA52="Yes"),OFFSET('Hygiene Data'!$H$5,0,10*ROW('Hygiene Data'!H46)),NA())</f>
        <v>#N/A</v>
      </c>
      <c r="BM52" s="90" t="e">
        <f ca="true">+IF(AND(ISNUMBER(OFFSET('Hygiene Data'!$H$7,0,10*ROW('Hygiene Data'!H46))),'Data Summary'!EB52="Yes"),OFFSET('Hygiene Data'!$H$7,0,10*ROW('Hygiene Data'!H46)),NA())</f>
        <v>#N/A</v>
      </c>
      <c r="BN52" s="90" t="e">
        <f ca="true">+IF(AND(ISNUMBER(OFFSET('Hygiene Data'!$H$9,0,10*ROW('Hygiene Data'!H46))),'Data Summary'!EC52="Yes"),OFFSET('Hygiene Data'!$H$9,0,10*ROW('Hygiene Data'!H46)),NA())</f>
        <v>#N/A</v>
      </c>
      <c r="BO52" s="90" t="e">
        <f ca="true">+IF(AND(ISNUMBER(OFFSET('Hygiene Data'!$I$5,0,10*ROW('Hygiene Data'!I46))),'Data Summary'!ED52="Yes"),OFFSET('Hygiene Data'!$I$5,0,10*ROW('Hygiene Data'!I46)),NA())</f>
        <v>#N/A</v>
      </c>
      <c r="BP52" s="90" t="e">
        <f ca="true">+IF(AND(ISNUMBER(OFFSET('Hygiene Data'!$I$7,0,10*ROW('Hygiene Data'!I46))),'Data Summary'!EE52="Yes"),OFFSET('Hygiene Data'!$I$7,0,10*ROW('Hygiene Data'!I46)),NA())</f>
        <v>#N/A</v>
      </c>
      <c r="BQ52" s="90" t="e">
        <f ca="true">+IF(AND(ISNUMBER(OFFSET('Hygiene Data'!$I$9,0,10*ROW('Hygiene Data'!I46))),'Data Summary'!EF52="Yes"),OFFSET('Hygiene Data'!$I$9,0,10*ROW('Hygiene Data'!I46)),NA())</f>
        <v>#N/A</v>
      </c>
    </row>
    <row xmlns:x14ac="http://schemas.microsoft.com/office/spreadsheetml/2009/9/ac" r="53" x14ac:dyDescent="0.2">
      <c r="A53" s="337" t="e">
        <f ca="true">+RIGHT('Data Summary'!A53,LEN('Data Summary'!A53)-9)</f>
        <v>#VALUE!</v>
      </c>
      <c r="B53" s="32" t="str">
        <f ca="true">+IF(ISTEXT('Data Summary'!B53),'Data Summary'!B53,"")</f>
        <v/>
      </c>
      <c r="C53" s="336" t="e">
        <f ca="true">+VALUE('Data Summary'!C53)</f>
        <v>#VALUE!</v>
      </c>
      <c r="D53" s="88" t="e">
        <f ca="true">+IF(AND(ISNUMBER(OFFSET('Water Data'!$D$4,0,10*ROW('Water Data'!D47))),'Data Summary'!BS53="Yes"),100-OFFSET('Water Data'!$D$4,0,10*ROW('Water Data'!D47)),NA())</f>
        <v>#N/A</v>
      </c>
      <c r="E53" s="88" t="e">
        <f ca="true">+IF(AND(ISNUMBER(OFFSET('Water Data'!$D$6,0,10*ROW('Water Data'!D47))),'Data Summary'!BT53="Yes"),OFFSET('Water Data'!$D$6,0,10*ROW('Water Data'!D47)),NA())</f>
        <v>#N/A</v>
      </c>
      <c r="F53" s="88" t="e">
        <f ca="true">+IF(AND(ISNUMBER(OFFSET('Water Data'!$D$9,0,10*ROW('Water Data'!D47))),'Data Summary'!BU53="Yes"),OFFSET('Water Data'!$D$9,0,10*ROW('Water Data'!D47)),NA())</f>
        <v>#N/A</v>
      </c>
      <c r="G53" s="88" t="e">
        <f ca="true">+IF(AND(ISNUMBER(OFFSET('Water Data'!$E$4,0,10*ROW('Water Data'!E47))),'Data Summary'!BV53="Yes"),100-OFFSET('Water Data'!$E$4,0,10*ROW('Water Data'!E47)),NA())</f>
        <v>#N/A</v>
      </c>
      <c r="H53" s="88" t="e">
        <f ca="true">+IF(AND(ISNUMBER(OFFSET('Water Data'!$E$6,0,10*ROW('Water Data'!E47))),'Data Summary'!BW53="Yes"),OFFSET('Water Data'!$E$6,0,10*ROW('Water Data'!E47)),NA())</f>
        <v>#N/A</v>
      </c>
      <c r="I53" s="88" t="e">
        <f ca="true">+IF(AND(ISNUMBER(OFFSET('Water Data'!$E$9,0,10*ROW('Water Data'!E47))),'Data Summary'!BX53="Yes"),OFFSET('Water Data'!$E$9,0,10*ROW('Water Data'!E47)),NA())</f>
        <v>#N/A</v>
      </c>
      <c r="J53" s="88" t="e">
        <f ca="true">+IF(AND(ISNUMBER(OFFSET('Water Data'!$F$4,0,10*ROW('Water Data'!F47))),'Data Summary'!BY53="Yes"),100-OFFSET('Water Data'!$F$4,0,10*ROW('Water Data'!F47)),NA())</f>
        <v>#N/A</v>
      </c>
      <c r="K53" s="88" t="e">
        <f ca="true">+IF(AND(ISNUMBER(OFFSET('Water Data'!$F$6,0,10*ROW('Water Data'!F47))),'Data Summary'!BZ53="Yes"),OFFSET('Water Data'!$F$6,0,10*ROW('Water Data'!F47)),NA())</f>
        <v>#N/A</v>
      </c>
      <c r="L53" s="88" t="e">
        <f ca="true">+IF(AND(ISNUMBER(OFFSET('Water Data'!$F$9,0,10*ROW('Water Data'!F47))),'Data Summary'!CA53="Yes"),OFFSET('Water Data'!$F$9,0,10*ROW('Water Data'!F47)),NA())</f>
        <v>#N/A</v>
      </c>
      <c r="M53" s="88" t="e">
        <f ca="true">+IF(AND(ISNUMBER(OFFSET('Water Data'!$G$4,0,10*ROW('Water Data'!G47))),'Data Summary'!CB53="Yes"),100-OFFSET('Water Data'!$G$4,0,10*ROW('Water Data'!G47)),NA())</f>
        <v>#N/A</v>
      </c>
      <c r="N53" s="88" t="e">
        <f ca="true">+IF(AND(ISNUMBER(OFFSET('Water Data'!$G$6,0,10*ROW('Water Data'!G47))),'Data Summary'!CC53="Yes"),OFFSET('Water Data'!$G$6,0,10*ROW('Water Data'!G47)),NA())</f>
        <v>#N/A</v>
      </c>
      <c r="O53" s="88" t="e">
        <f ca="true">+IF(AND(ISNUMBER(OFFSET('Water Data'!$G$9,0,10*ROW('Water Data'!G47))),'Data Summary'!CD53="Yes"),OFFSET('Water Data'!$G$9,0,10*ROW('Water Data'!G47)),NA())</f>
        <v>#N/A</v>
      </c>
      <c r="P53" s="88" t="e">
        <f ca="true">+IF(AND(ISNUMBER(OFFSET('Water Data'!$H$4,0,10*ROW('Water Data'!H47))),'Data Summary'!CE53="Yes"),100-OFFSET('Water Data'!$H$4,0,10*ROW('Water Data'!H47)),NA())</f>
        <v>#N/A</v>
      </c>
      <c r="Q53" s="88" t="e">
        <f ca="true">+IF(AND(ISNUMBER(OFFSET('Water Data'!$H$6,0,10*ROW('Water Data'!H47))),'Data Summary'!CF53="Yes"),OFFSET('Water Data'!$H$6,0,10*ROW('Water Data'!H47)),NA())</f>
        <v>#N/A</v>
      </c>
      <c r="R53" s="88" t="e">
        <f ca="true">+IF(AND(ISNUMBER(OFFSET('Water Data'!$H$9,0,10*ROW('Water Data'!H47))),'Data Summary'!CG53="Yes"),OFFSET('Water Data'!$H$9,0,10*ROW('Water Data'!H47)),NA())</f>
        <v>#N/A</v>
      </c>
      <c r="S53" s="88" t="e">
        <f ca="true">+IF(AND(ISNUMBER(OFFSET('Water Data'!$I$4,0,10*ROW('Water Data'!I47))),'Data Summary'!CH53="Yes"),100-OFFSET('Water Data'!$I$4,0,10*ROW('Water Data'!I47)),NA())</f>
        <v>#N/A</v>
      </c>
      <c r="T53" s="88" t="e">
        <f ca="true">+IF(AND(ISNUMBER(OFFSET('Water Data'!$I$6,0,10*ROW('Water Data'!I47))),'Data Summary'!CI53="Yes"),OFFSET('Water Data'!$I$6,0,10*ROW('Water Data'!I47)),NA())</f>
        <v>#N/A</v>
      </c>
      <c r="U53" s="88" t="e">
        <f ca="true">+IF(AND(ISNUMBER(OFFSET('Water Data'!$I$9,0,10*ROW('Water Data'!I47))),'Data Summary'!CJ53="Yes"),OFFSET('Water Data'!$I$9,0,10*ROW('Water Data'!I47)),NA())</f>
        <v>#N/A</v>
      </c>
      <c r="V53" s="89" t="e">
        <f ca="true">+IF(AND(ISNUMBER(OFFSET('Sanitation Data'!$D$4,0,10*ROW('Sanitation Data'!D47))),'Data Summary'!CK53="Yes"),100-OFFSET('Sanitation Data'!$D$4,0,10*ROW('Sanitation Data'!D47)),NA())</f>
        <v>#N/A</v>
      </c>
      <c r="W53" s="89" t="e">
        <f ca="true">+IF(AND(ISNUMBER(OFFSET('Sanitation Data'!$D$6,0,10*ROW('Sanitation Data'!D47))),'Data Summary'!CL53="Yes"),OFFSET('Sanitation Data'!$D$6,0,10*ROW('Sanitation Data'!D47)),NA())</f>
        <v>#N/A</v>
      </c>
      <c r="X53" s="89" t="e">
        <f ca="true">+IF(AND(ISNUMBER(OFFSET('Sanitation Data'!$D$10,0,10*ROW('Sanitation Data'!D47))),'Data Summary'!CM53="Yes"),OFFSET('Sanitation Data'!$D$10,0,10*ROW('Sanitation Data'!D47)),NA())</f>
        <v>#N/A</v>
      </c>
      <c r="Y53" s="89" t="e">
        <f ca="true">+IF(AND(ISNUMBER(OFFSET('Sanitation Data'!$D$11,0,10*ROW('Sanitation Data'!D47))),'Data Summary'!CN53="Yes"),OFFSET('Sanitation Data'!$D$11,0,10*ROW('Sanitation Data'!D47)),NA())</f>
        <v>#N/A</v>
      </c>
      <c r="Z53" s="89" t="e">
        <f ca="true">+IF(AND(ISNUMBER(OFFSET('Sanitation Data'!$D$12,0,10*ROW('Sanitation Data'!D47))),'Data Summary'!CO53="Yes"),OFFSET('Sanitation Data'!$D$12,0,10*ROW('Sanitation Data'!D47)),NA())</f>
        <v>#N/A</v>
      </c>
      <c r="AA53" s="89" t="e">
        <f ca="true">+IF(AND(ISNUMBER(OFFSET('Sanitation Data'!$E$4,0,10*ROW('Sanitation Data'!E47))),'Data Summary'!CP53="Yes"),100-OFFSET('Sanitation Data'!$E$4,0,10*ROW('Sanitation Data'!E47)),NA())</f>
        <v>#N/A</v>
      </c>
      <c r="AB53" s="89" t="e">
        <f ca="true">+IF(AND(ISNUMBER(OFFSET('Sanitation Data'!$E$6,0,10*ROW('Sanitation Data'!E47))),'Data Summary'!CQ53="Yes"),OFFSET('Sanitation Data'!$E$6,0,10*ROW('Sanitation Data'!E47)),NA())</f>
        <v>#N/A</v>
      </c>
      <c r="AC53" s="89" t="e">
        <f ca="true">+IF(AND(ISNUMBER(OFFSET('Sanitation Data'!$E$10,0,10*ROW('Sanitation Data'!E47))),'Data Summary'!CR53="Yes"),OFFSET('Sanitation Data'!$E$10,0,10*ROW('Sanitation Data'!E47)),NA())</f>
        <v>#N/A</v>
      </c>
      <c r="AD53" s="89" t="e">
        <f ca="true">+IF(AND(ISNUMBER(OFFSET('Sanitation Data'!$E$11,0,10*ROW('Sanitation Data'!E47))),'Data Summary'!CS53="Yes"),OFFSET('Sanitation Data'!$E$11,0,10*ROW('Sanitation Data'!E47)),NA())</f>
        <v>#N/A</v>
      </c>
      <c r="AE53" s="89" t="e">
        <f ca="true">+IF(AND(ISNUMBER(OFFSET('Sanitation Data'!$E$12,0,10*ROW('Sanitation Data'!E47))),'Data Summary'!CT53="Yes"),OFFSET('Sanitation Data'!$E$12,0,10*ROW('Sanitation Data'!E47)),NA())</f>
        <v>#N/A</v>
      </c>
      <c r="AF53" s="89" t="e">
        <f ca="true">+IF(AND(ISNUMBER(OFFSET('Sanitation Data'!$F$4,0,10*ROW('Sanitation Data'!F47))),'Data Summary'!CU53="Yes"),100-OFFSET('Sanitation Data'!$F$4,0,10*ROW('Sanitation Data'!F47)),NA())</f>
        <v>#N/A</v>
      </c>
      <c r="AG53" s="89" t="e">
        <f ca="true">+IF(AND(ISNUMBER(OFFSET('Sanitation Data'!$F$6,0,10*ROW('Sanitation Data'!F47))),'Data Summary'!CV53="Yes"),OFFSET('Sanitation Data'!$F$6,0,10*ROW('Sanitation Data'!F47)),NA())</f>
        <v>#N/A</v>
      </c>
      <c r="AH53" s="89" t="e">
        <f ca="true">+IF(AND(ISNUMBER(OFFSET('Sanitation Data'!$F$10,0,10*ROW('Sanitation Data'!F47))),'Data Summary'!CW53="Yes"),OFFSET('Sanitation Data'!$F$10,0,10*ROW('Sanitation Data'!F47)),NA())</f>
        <v>#N/A</v>
      </c>
      <c r="AI53" s="89" t="e">
        <f ca="true">+IF(AND(ISNUMBER(OFFSET('Sanitation Data'!$F$11,0,10*ROW('Sanitation Data'!F47))),'Data Summary'!CX53="Yes"),OFFSET('Sanitation Data'!$F$11,0,10*ROW('Sanitation Data'!F47)),NA())</f>
        <v>#N/A</v>
      </c>
      <c r="AJ53" s="89" t="e">
        <f ca="true">+IF(AND(ISNUMBER(OFFSET('Sanitation Data'!$F$12,0,10*ROW('Sanitation Data'!F47))),'Data Summary'!CY53="Yes"),OFFSET('Sanitation Data'!$F$12,0,10*ROW('Sanitation Data'!F47)),NA())</f>
        <v>#N/A</v>
      </c>
      <c r="AK53" s="89" t="e">
        <f ca="true">+IF(AND(ISNUMBER(OFFSET('Sanitation Data'!$G$4,0,10*ROW('Sanitation Data'!G47))),'Data Summary'!CZ53="Yes"),100-OFFSET('Sanitation Data'!$G$4,0,10*ROW('Sanitation Data'!G47)),NA())</f>
        <v>#N/A</v>
      </c>
      <c r="AL53" s="89" t="e">
        <f ca="true">+IF(AND(ISNUMBER(OFFSET('Sanitation Data'!$G$6,0,10*ROW('Sanitation Data'!G47))),'Data Summary'!DA53="Yes"),OFFSET('Sanitation Data'!$G$6,0,10*ROW('Sanitation Data'!G47)),NA())</f>
        <v>#N/A</v>
      </c>
      <c r="AM53" s="89" t="e">
        <f ca="true">+IF(AND(ISNUMBER(OFFSET('Sanitation Data'!$G$10,0,10*ROW('Sanitation Data'!G47))),'Data Summary'!DB53="Yes"),OFFSET('Sanitation Data'!$G$10,0,10*ROW('Sanitation Data'!G47)),NA())</f>
        <v>#N/A</v>
      </c>
      <c r="AN53" s="89" t="e">
        <f ca="true">+IF(AND(ISNUMBER(OFFSET('Sanitation Data'!$G$11,0,10*ROW('Sanitation Data'!G47))),'Data Summary'!DC53="Yes"),OFFSET('Sanitation Data'!$G$11,0,10*ROW('Sanitation Data'!G47)),NA())</f>
        <v>#N/A</v>
      </c>
      <c r="AO53" s="89" t="e">
        <f ca="true">+IF(AND(ISNUMBER(OFFSET('Sanitation Data'!$G$12,0,10*ROW('Sanitation Data'!G47))),'Data Summary'!DD53="Yes"),OFFSET('Sanitation Data'!$G$12,0,10*ROW('Sanitation Data'!G47)),NA())</f>
        <v>#N/A</v>
      </c>
      <c r="AP53" s="89" t="e">
        <f ca="true">+IF(AND(ISNUMBER(OFFSET('Sanitation Data'!$H$4,0,10*ROW('Sanitation Data'!H47))),'Data Summary'!DE53="Yes"),100-OFFSET('Sanitation Data'!$H$4,0,10*ROW('Sanitation Data'!H47)),NA())</f>
        <v>#N/A</v>
      </c>
      <c r="AQ53" s="89" t="e">
        <f ca="true">+IF(AND(ISNUMBER(OFFSET('Sanitation Data'!$H$6,0,10*ROW('Sanitation Data'!H47))),'Data Summary'!DF53="Yes"),OFFSET('Sanitation Data'!$H$6,0,10*ROW('Sanitation Data'!H47)),NA())</f>
        <v>#N/A</v>
      </c>
      <c r="AR53" s="89" t="e">
        <f ca="true">+IF(AND(ISNUMBER(OFFSET('Sanitation Data'!$H$10,0,10*ROW('Sanitation Data'!H47))),'Data Summary'!DG53="Yes"),OFFSET('Sanitation Data'!$H$10,0,10*ROW('Sanitation Data'!H47)),NA())</f>
        <v>#N/A</v>
      </c>
      <c r="AS53" s="89" t="e">
        <f ca="true">+IF(AND(ISNUMBER(OFFSET('Sanitation Data'!$H$11,0,10*ROW('Sanitation Data'!H47))),'Data Summary'!DH53="Yes"),OFFSET('Sanitation Data'!$H$11,0,10*ROW('Sanitation Data'!H47)),NA())</f>
        <v>#N/A</v>
      </c>
      <c r="AT53" s="89" t="e">
        <f ca="true">+IF(AND(ISNUMBER(OFFSET('Sanitation Data'!$H$12,0,10*ROW('Sanitation Data'!H47))),'Data Summary'!DI53="Yes"),OFFSET('Sanitation Data'!$H$12,0,10*ROW('Sanitation Data'!H47)),NA())</f>
        <v>#N/A</v>
      </c>
      <c r="AU53" s="89" t="e">
        <f ca="true">+IF(AND(ISNUMBER(OFFSET('Sanitation Data'!$I$4,0,10*ROW('Sanitation Data'!I47))),'Data Summary'!DJ53="Yes"),100-OFFSET('Sanitation Data'!$I$4,0,10*ROW('Sanitation Data'!I47)),NA())</f>
        <v>#N/A</v>
      </c>
      <c r="AV53" s="89" t="e">
        <f ca="true">+IF(AND(ISNUMBER(OFFSET('Sanitation Data'!$I$6,0,10*ROW('Sanitation Data'!I47))),'Data Summary'!DK53="Yes"),OFFSET('Sanitation Data'!$I$6,0,10*ROW('Sanitation Data'!I47)),NA())</f>
        <v>#N/A</v>
      </c>
      <c r="AW53" s="89" t="e">
        <f ca="true">+IF(AND(ISNUMBER(OFFSET('Sanitation Data'!$I$10,0,10*ROW('Sanitation Data'!I47))),'Data Summary'!DL53="Yes"),OFFSET('Sanitation Data'!$I$10,0,10*ROW('Sanitation Data'!I47)),NA())</f>
        <v>#N/A</v>
      </c>
      <c r="AX53" s="89" t="e">
        <f ca="true">+IF(AND(ISNUMBER(OFFSET('Sanitation Data'!$I$11,0,10*ROW('Sanitation Data'!I47))),'Data Summary'!DM53="Yes"),OFFSET('Sanitation Data'!$I$11,0,10*ROW('Sanitation Data'!I47)),NA())</f>
        <v>#N/A</v>
      </c>
      <c r="AY53" s="89" t="e">
        <f ca="true">+IF(AND(ISNUMBER(OFFSET('Sanitation Data'!$I$12,0,10*ROW('Sanitation Data'!I47))),'Data Summary'!DN53="Yes"),OFFSET('Sanitation Data'!$I$12,0,10*ROW('Sanitation Data'!I47)),NA())</f>
        <v>#N/A</v>
      </c>
      <c r="AZ53" s="90" t="e">
        <f ca="true">+IF(AND(ISNUMBER(OFFSET('Hygiene Data'!$D$5,0,10*ROW('Hygiene Data'!D47))),'Data Summary'!DO53="Yes"),OFFSET('Hygiene Data'!$D$5,0,10*ROW('Hygiene Data'!D47)),NA())</f>
        <v>#N/A</v>
      </c>
      <c r="BA53" s="90" t="e">
        <f ca="true">+IF(AND(ISNUMBER(OFFSET('Hygiene Data'!$D$7,0,10*ROW('Hygiene Data'!D47))),'Data Summary'!DP53="Yes"),OFFSET('Hygiene Data'!$D$7,0,10*ROW('Hygiene Data'!D47)),NA())</f>
        <v>#N/A</v>
      </c>
      <c r="BB53" s="90" t="e">
        <f ca="true">+IF(AND(ISNUMBER(OFFSET('Hygiene Data'!$D$9,0,10*ROW('Hygiene Data'!D47))),'Data Summary'!DQ53="Yes"),OFFSET('Hygiene Data'!$D$9,0,10*ROW('Hygiene Data'!D47)),NA())</f>
        <v>#N/A</v>
      </c>
      <c r="BC53" s="90" t="e">
        <f ca="true">+IF(AND(ISNUMBER(OFFSET('Hygiene Data'!$E$5,0,10*ROW('Hygiene Data'!E47))),'Data Summary'!DR53="Yes"),OFFSET('Hygiene Data'!$E$5,0,10*ROW('Hygiene Data'!E47)),NA())</f>
        <v>#N/A</v>
      </c>
      <c r="BD53" s="90" t="e">
        <f ca="true">+IF(AND(ISNUMBER(OFFSET('Hygiene Data'!$E$7,0,10*ROW('Hygiene Data'!E47))),'Data Summary'!DS53="Yes"),OFFSET('Hygiene Data'!$E$7,0,10*ROW('Hygiene Data'!E47)),NA())</f>
        <v>#N/A</v>
      </c>
      <c r="BE53" s="90" t="e">
        <f ca="true">+IF(AND(ISNUMBER(OFFSET('Hygiene Data'!$E$9,0,10*ROW('Hygiene Data'!E47))),'Data Summary'!DT53="Yes"),OFFSET('Hygiene Data'!$E$9,0,10*ROW('Hygiene Data'!E47)),NA())</f>
        <v>#N/A</v>
      </c>
      <c r="BF53" s="90" t="e">
        <f ca="true">+IF(AND(ISNUMBER(OFFSET('Hygiene Data'!$F$5,0,10*ROW('Hygiene Data'!F47))),'Data Summary'!DU53="Yes"),OFFSET('Hygiene Data'!$F$5,0,10*ROW('Hygiene Data'!F47)),NA())</f>
        <v>#N/A</v>
      </c>
      <c r="BG53" s="90" t="e">
        <f ca="true">+IF(AND(ISNUMBER(OFFSET('Hygiene Data'!$F$7,0,10*ROW('Hygiene Data'!F47))),'Data Summary'!DV53="Yes"),OFFSET('Hygiene Data'!$F$7,0,10*ROW('Hygiene Data'!F47)),NA())</f>
        <v>#N/A</v>
      </c>
      <c r="BH53" s="90" t="e">
        <f ca="true">+IF(AND(ISNUMBER(OFFSET('Hygiene Data'!$F$9,0,10*ROW('Hygiene Data'!F47))),'Data Summary'!DW53="Yes"),OFFSET('Hygiene Data'!$F$9,0,10*ROW('Hygiene Data'!F47)),NA())</f>
        <v>#N/A</v>
      </c>
      <c r="BI53" s="90" t="e">
        <f ca="true">+IF(AND(ISNUMBER(OFFSET('Hygiene Data'!$G$5,0,10*ROW('Hygiene Data'!G47))),'Data Summary'!DX53="Yes"),OFFSET('Hygiene Data'!$G$5,0,10*ROW('Hygiene Data'!G47)),NA())</f>
        <v>#N/A</v>
      </c>
      <c r="BJ53" s="90" t="e">
        <f ca="true">+IF(AND(ISNUMBER(OFFSET('Hygiene Data'!$G$7,0,10*ROW('Hygiene Data'!G47))),'Data Summary'!DY53="Yes"),OFFSET('Hygiene Data'!$G$7,0,10*ROW('Hygiene Data'!G47)),NA())</f>
        <v>#N/A</v>
      </c>
      <c r="BK53" s="90" t="e">
        <f ca="true">+IF(AND(ISNUMBER(OFFSET('Hygiene Data'!$G$9,0,10*ROW('Hygiene Data'!G47))),'Data Summary'!DZ53="Yes"),OFFSET('Hygiene Data'!$G$9,0,10*ROW('Hygiene Data'!G47)),NA())</f>
        <v>#N/A</v>
      </c>
      <c r="BL53" s="90" t="e">
        <f ca="true">+IF(AND(ISNUMBER(OFFSET('Hygiene Data'!$H$5,0,10*ROW('Hygiene Data'!H47))),'Data Summary'!EA53="Yes"),OFFSET('Hygiene Data'!$H$5,0,10*ROW('Hygiene Data'!H47)),NA())</f>
        <v>#N/A</v>
      </c>
      <c r="BM53" s="90" t="e">
        <f ca="true">+IF(AND(ISNUMBER(OFFSET('Hygiene Data'!$H$7,0,10*ROW('Hygiene Data'!H47))),'Data Summary'!EB53="Yes"),OFFSET('Hygiene Data'!$H$7,0,10*ROW('Hygiene Data'!H47)),NA())</f>
        <v>#N/A</v>
      </c>
      <c r="BN53" s="90" t="e">
        <f ca="true">+IF(AND(ISNUMBER(OFFSET('Hygiene Data'!$H$9,0,10*ROW('Hygiene Data'!H47))),'Data Summary'!EC53="Yes"),OFFSET('Hygiene Data'!$H$9,0,10*ROW('Hygiene Data'!H47)),NA())</f>
        <v>#N/A</v>
      </c>
      <c r="BO53" s="90" t="e">
        <f ca="true">+IF(AND(ISNUMBER(OFFSET('Hygiene Data'!$I$5,0,10*ROW('Hygiene Data'!I47))),'Data Summary'!ED53="Yes"),OFFSET('Hygiene Data'!$I$5,0,10*ROW('Hygiene Data'!I47)),NA())</f>
        <v>#N/A</v>
      </c>
      <c r="BP53" s="90" t="e">
        <f ca="true">+IF(AND(ISNUMBER(OFFSET('Hygiene Data'!$I$7,0,10*ROW('Hygiene Data'!I47))),'Data Summary'!EE53="Yes"),OFFSET('Hygiene Data'!$I$7,0,10*ROW('Hygiene Data'!I47)),NA())</f>
        <v>#N/A</v>
      </c>
      <c r="BQ53" s="90" t="e">
        <f ca="true">+IF(AND(ISNUMBER(OFFSET('Hygiene Data'!$I$9,0,10*ROW('Hygiene Data'!I47))),'Data Summary'!EF53="Yes"),OFFSET('Hygiene Data'!$I$9,0,10*ROW('Hygiene Data'!I47)),NA())</f>
        <v>#N/A</v>
      </c>
    </row>
    <row xmlns:x14ac="http://schemas.microsoft.com/office/spreadsheetml/2009/9/ac" r="54" x14ac:dyDescent="0.2">
      <c r="A54" s="337" t="e">
        <f ca="true">+RIGHT('Data Summary'!A54,LEN('Data Summary'!A54)-9)</f>
        <v>#VALUE!</v>
      </c>
      <c r="B54" s="32" t="str">
        <f ca="true">+IF(ISTEXT('Data Summary'!B54),'Data Summary'!B54,"")</f>
        <v/>
      </c>
      <c r="C54" s="336" t="e">
        <f ca="true">+VALUE('Data Summary'!C54)</f>
        <v>#VALUE!</v>
      </c>
      <c r="D54" s="88" t="e">
        <f ca="true">+IF(AND(ISNUMBER(OFFSET('Water Data'!$D$4,0,10*ROW('Water Data'!D48))),'Data Summary'!BS54="Yes"),100-OFFSET('Water Data'!$D$4,0,10*ROW('Water Data'!D48)),NA())</f>
        <v>#N/A</v>
      </c>
      <c r="E54" s="88" t="e">
        <f ca="true">+IF(AND(ISNUMBER(OFFSET('Water Data'!$D$6,0,10*ROW('Water Data'!D48))),'Data Summary'!BT54="Yes"),OFFSET('Water Data'!$D$6,0,10*ROW('Water Data'!D48)),NA())</f>
        <v>#N/A</v>
      </c>
      <c r="F54" s="88" t="e">
        <f ca="true">+IF(AND(ISNUMBER(OFFSET('Water Data'!$D$9,0,10*ROW('Water Data'!D48))),'Data Summary'!BU54="Yes"),OFFSET('Water Data'!$D$9,0,10*ROW('Water Data'!D48)),NA())</f>
        <v>#N/A</v>
      </c>
      <c r="G54" s="88" t="e">
        <f ca="true">+IF(AND(ISNUMBER(OFFSET('Water Data'!$E$4,0,10*ROW('Water Data'!E48))),'Data Summary'!BV54="Yes"),100-OFFSET('Water Data'!$E$4,0,10*ROW('Water Data'!E48)),NA())</f>
        <v>#N/A</v>
      </c>
      <c r="H54" s="88" t="e">
        <f ca="true">+IF(AND(ISNUMBER(OFFSET('Water Data'!$E$6,0,10*ROW('Water Data'!E48))),'Data Summary'!BW54="Yes"),OFFSET('Water Data'!$E$6,0,10*ROW('Water Data'!E48)),NA())</f>
        <v>#N/A</v>
      </c>
      <c r="I54" s="88" t="e">
        <f ca="true">+IF(AND(ISNUMBER(OFFSET('Water Data'!$E$9,0,10*ROW('Water Data'!E48))),'Data Summary'!BX54="Yes"),OFFSET('Water Data'!$E$9,0,10*ROW('Water Data'!E48)),NA())</f>
        <v>#N/A</v>
      </c>
      <c r="J54" s="88" t="e">
        <f ca="true">+IF(AND(ISNUMBER(OFFSET('Water Data'!$F$4,0,10*ROW('Water Data'!F48))),'Data Summary'!BY54="Yes"),100-OFFSET('Water Data'!$F$4,0,10*ROW('Water Data'!F48)),NA())</f>
        <v>#N/A</v>
      </c>
      <c r="K54" s="88" t="e">
        <f ca="true">+IF(AND(ISNUMBER(OFFSET('Water Data'!$F$6,0,10*ROW('Water Data'!F48))),'Data Summary'!BZ54="Yes"),OFFSET('Water Data'!$F$6,0,10*ROW('Water Data'!F48)),NA())</f>
        <v>#N/A</v>
      </c>
      <c r="L54" s="88" t="e">
        <f ca="true">+IF(AND(ISNUMBER(OFFSET('Water Data'!$F$9,0,10*ROW('Water Data'!F48))),'Data Summary'!CA54="Yes"),OFFSET('Water Data'!$F$9,0,10*ROW('Water Data'!F48)),NA())</f>
        <v>#N/A</v>
      </c>
      <c r="M54" s="88" t="e">
        <f ca="true">+IF(AND(ISNUMBER(OFFSET('Water Data'!$G$4,0,10*ROW('Water Data'!G48))),'Data Summary'!CB54="Yes"),100-OFFSET('Water Data'!$G$4,0,10*ROW('Water Data'!G48)),NA())</f>
        <v>#N/A</v>
      </c>
      <c r="N54" s="88" t="e">
        <f ca="true">+IF(AND(ISNUMBER(OFFSET('Water Data'!$G$6,0,10*ROW('Water Data'!G48))),'Data Summary'!CC54="Yes"),OFFSET('Water Data'!$G$6,0,10*ROW('Water Data'!G48)),NA())</f>
        <v>#N/A</v>
      </c>
      <c r="O54" s="88" t="e">
        <f ca="true">+IF(AND(ISNUMBER(OFFSET('Water Data'!$G$9,0,10*ROW('Water Data'!G48))),'Data Summary'!CD54="Yes"),OFFSET('Water Data'!$G$9,0,10*ROW('Water Data'!G48)),NA())</f>
        <v>#N/A</v>
      </c>
      <c r="P54" s="88" t="e">
        <f ca="true">+IF(AND(ISNUMBER(OFFSET('Water Data'!$H$4,0,10*ROW('Water Data'!H48))),'Data Summary'!CE54="Yes"),100-OFFSET('Water Data'!$H$4,0,10*ROW('Water Data'!H48)),NA())</f>
        <v>#N/A</v>
      </c>
      <c r="Q54" s="88" t="e">
        <f ca="true">+IF(AND(ISNUMBER(OFFSET('Water Data'!$H$6,0,10*ROW('Water Data'!H48))),'Data Summary'!CF54="Yes"),OFFSET('Water Data'!$H$6,0,10*ROW('Water Data'!H48)),NA())</f>
        <v>#N/A</v>
      </c>
      <c r="R54" s="88" t="e">
        <f ca="true">+IF(AND(ISNUMBER(OFFSET('Water Data'!$H$9,0,10*ROW('Water Data'!H48))),'Data Summary'!CG54="Yes"),OFFSET('Water Data'!$H$9,0,10*ROW('Water Data'!H48)),NA())</f>
        <v>#N/A</v>
      </c>
      <c r="S54" s="88" t="e">
        <f ca="true">+IF(AND(ISNUMBER(OFFSET('Water Data'!$I$4,0,10*ROW('Water Data'!I48))),'Data Summary'!CH54="Yes"),100-OFFSET('Water Data'!$I$4,0,10*ROW('Water Data'!I48)),NA())</f>
        <v>#N/A</v>
      </c>
      <c r="T54" s="88" t="e">
        <f ca="true">+IF(AND(ISNUMBER(OFFSET('Water Data'!$I$6,0,10*ROW('Water Data'!I48))),'Data Summary'!CI54="Yes"),OFFSET('Water Data'!$I$6,0,10*ROW('Water Data'!I48)),NA())</f>
        <v>#N/A</v>
      </c>
      <c r="U54" s="88" t="e">
        <f ca="true">+IF(AND(ISNUMBER(OFFSET('Water Data'!$I$9,0,10*ROW('Water Data'!I48))),'Data Summary'!CJ54="Yes"),OFFSET('Water Data'!$I$9,0,10*ROW('Water Data'!I48)),NA())</f>
        <v>#N/A</v>
      </c>
      <c r="V54" s="89" t="e">
        <f ca="true">+IF(AND(ISNUMBER(OFFSET('Sanitation Data'!$D$4,0,10*ROW('Sanitation Data'!D48))),'Data Summary'!CK54="Yes"),100-OFFSET('Sanitation Data'!$D$4,0,10*ROW('Sanitation Data'!D48)),NA())</f>
        <v>#N/A</v>
      </c>
      <c r="W54" s="89" t="e">
        <f ca="true">+IF(AND(ISNUMBER(OFFSET('Sanitation Data'!$D$6,0,10*ROW('Sanitation Data'!D48))),'Data Summary'!CL54="Yes"),OFFSET('Sanitation Data'!$D$6,0,10*ROW('Sanitation Data'!D48)),NA())</f>
        <v>#N/A</v>
      </c>
      <c r="X54" s="89" t="e">
        <f ca="true">+IF(AND(ISNUMBER(OFFSET('Sanitation Data'!$D$10,0,10*ROW('Sanitation Data'!D48))),'Data Summary'!CM54="Yes"),OFFSET('Sanitation Data'!$D$10,0,10*ROW('Sanitation Data'!D48)),NA())</f>
        <v>#N/A</v>
      </c>
      <c r="Y54" s="89" t="e">
        <f ca="true">+IF(AND(ISNUMBER(OFFSET('Sanitation Data'!$D$11,0,10*ROW('Sanitation Data'!D48))),'Data Summary'!CN54="Yes"),OFFSET('Sanitation Data'!$D$11,0,10*ROW('Sanitation Data'!D48)),NA())</f>
        <v>#N/A</v>
      </c>
      <c r="Z54" s="89" t="e">
        <f ca="true">+IF(AND(ISNUMBER(OFFSET('Sanitation Data'!$D$12,0,10*ROW('Sanitation Data'!D48))),'Data Summary'!CO54="Yes"),OFFSET('Sanitation Data'!$D$12,0,10*ROW('Sanitation Data'!D48)),NA())</f>
        <v>#N/A</v>
      </c>
      <c r="AA54" s="89" t="e">
        <f ca="true">+IF(AND(ISNUMBER(OFFSET('Sanitation Data'!$E$4,0,10*ROW('Sanitation Data'!E48))),'Data Summary'!CP54="Yes"),100-OFFSET('Sanitation Data'!$E$4,0,10*ROW('Sanitation Data'!E48)),NA())</f>
        <v>#N/A</v>
      </c>
      <c r="AB54" s="89" t="e">
        <f ca="true">+IF(AND(ISNUMBER(OFFSET('Sanitation Data'!$E$6,0,10*ROW('Sanitation Data'!E48))),'Data Summary'!CQ54="Yes"),OFFSET('Sanitation Data'!$E$6,0,10*ROW('Sanitation Data'!E48)),NA())</f>
        <v>#N/A</v>
      </c>
      <c r="AC54" s="89" t="e">
        <f ca="true">+IF(AND(ISNUMBER(OFFSET('Sanitation Data'!$E$10,0,10*ROW('Sanitation Data'!E48))),'Data Summary'!CR54="Yes"),OFFSET('Sanitation Data'!$E$10,0,10*ROW('Sanitation Data'!E48)),NA())</f>
        <v>#N/A</v>
      </c>
      <c r="AD54" s="89" t="e">
        <f ca="true">+IF(AND(ISNUMBER(OFFSET('Sanitation Data'!$E$11,0,10*ROW('Sanitation Data'!E48))),'Data Summary'!CS54="Yes"),OFFSET('Sanitation Data'!$E$11,0,10*ROW('Sanitation Data'!E48)),NA())</f>
        <v>#N/A</v>
      </c>
      <c r="AE54" s="89" t="e">
        <f ca="true">+IF(AND(ISNUMBER(OFFSET('Sanitation Data'!$E$12,0,10*ROW('Sanitation Data'!E48))),'Data Summary'!CT54="Yes"),OFFSET('Sanitation Data'!$E$12,0,10*ROW('Sanitation Data'!E48)),NA())</f>
        <v>#N/A</v>
      </c>
      <c r="AF54" s="89" t="e">
        <f ca="true">+IF(AND(ISNUMBER(OFFSET('Sanitation Data'!$F$4,0,10*ROW('Sanitation Data'!F48))),'Data Summary'!CU54="Yes"),100-OFFSET('Sanitation Data'!$F$4,0,10*ROW('Sanitation Data'!F48)),NA())</f>
        <v>#N/A</v>
      </c>
      <c r="AG54" s="89" t="e">
        <f ca="true">+IF(AND(ISNUMBER(OFFSET('Sanitation Data'!$F$6,0,10*ROW('Sanitation Data'!F48))),'Data Summary'!CV54="Yes"),OFFSET('Sanitation Data'!$F$6,0,10*ROW('Sanitation Data'!F48)),NA())</f>
        <v>#N/A</v>
      </c>
      <c r="AH54" s="89" t="e">
        <f ca="true">+IF(AND(ISNUMBER(OFFSET('Sanitation Data'!$F$10,0,10*ROW('Sanitation Data'!F48))),'Data Summary'!CW54="Yes"),OFFSET('Sanitation Data'!$F$10,0,10*ROW('Sanitation Data'!F48)),NA())</f>
        <v>#N/A</v>
      </c>
      <c r="AI54" s="89" t="e">
        <f ca="true">+IF(AND(ISNUMBER(OFFSET('Sanitation Data'!$F$11,0,10*ROW('Sanitation Data'!F48))),'Data Summary'!CX54="Yes"),OFFSET('Sanitation Data'!$F$11,0,10*ROW('Sanitation Data'!F48)),NA())</f>
        <v>#N/A</v>
      </c>
      <c r="AJ54" s="89" t="e">
        <f ca="true">+IF(AND(ISNUMBER(OFFSET('Sanitation Data'!$F$12,0,10*ROW('Sanitation Data'!F48))),'Data Summary'!CY54="Yes"),OFFSET('Sanitation Data'!$F$12,0,10*ROW('Sanitation Data'!F48)),NA())</f>
        <v>#N/A</v>
      </c>
      <c r="AK54" s="89" t="e">
        <f ca="true">+IF(AND(ISNUMBER(OFFSET('Sanitation Data'!$G$4,0,10*ROW('Sanitation Data'!G48))),'Data Summary'!CZ54="Yes"),100-OFFSET('Sanitation Data'!$G$4,0,10*ROW('Sanitation Data'!G48)),NA())</f>
        <v>#N/A</v>
      </c>
      <c r="AL54" s="89" t="e">
        <f ca="true">+IF(AND(ISNUMBER(OFFSET('Sanitation Data'!$G$6,0,10*ROW('Sanitation Data'!G48))),'Data Summary'!DA54="Yes"),OFFSET('Sanitation Data'!$G$6,0,10*ROW('Sanitation Data'!G48)),NA())</f>
        <v>#N/A</v>
      </c>
      <c r="AM54" s="89" t="e">
        <f ca="true">+IF(AND(ISNUMBER(OFFSET('Sanitation Data'!$G$10,0,10*ROW('Sanitation Data'!G48))),'Data Summary'!DB54="Yes"),OFFSET('Sanitation Data'!$G$10,0,10*ROW('Sanitation Data'!G48)),NA())</f>
        <v>#N/A</v>
      </c>
      <c r="AN54" s="89" t="e">
        <f ca="true">+IF(AND(ISNUMBER(OFFSET('Sanitation Data'!$G$11,0,10*ROW('Sanitation Data'!G48))),'Data Summary'!DC54="Yes"),OFFSET('Sanitation Data'!$G$11,0,10*ROW('Sanitation Data'!G48)),NA())</f>
        <v>#N/A</v>
      </c>
      <c r="AO54" s="89" t="e">
        <f ca="true">+IF(AND(ISNUMBER(OFFSET('Sanitation Data'!$G$12,0,10*ROW('Sanitation Data'!G48))),'Data Summary'!DD54="Yes"),OFFSET('Sanitation Data'!$G$12,0,10*ROW('Sanitation Data'!G48)),NA())</f>
        <v>#N/A</v>
      </c>
      <c r="AP54" s="89" t="e">
        <f ca="true">+IF(AND(ISNUMBER(OFFSET('Sanitation Data'!$H$4,0,10*ROW('Sanitation Data'!H48))),'Data Summary'!DE54="Yes"),100-OFFSET('Sanitation Data'!$H$4,0,10*ROW('Sanitation Data'!H48)),NA())</f>
        <v>#N/A</v>
      </c>
      <c r="AQ54" s="89" t="e">
        <f ca="true">+IF(AND(ISNUMBER(OFFSET('Sanitation Data'!$H$6,0,10*ROW('Sanitation Data'!H48))),'Data Summary'!DF54="Yes"),OFFSET('Sanitation Data'!$H$6,0,10*ROW('Sanitation Data'!H48)),NA())</f>
        <v>#N/A</v>
      </c>
      <c r="AR54" s="89" t="e">
        <f ca="true">+IF(AND(ISNUMBER(OFFSET('Sanitation Data'!$H$10,0,10*ROW('Sanitation Data'!H48))),'Data Summary'!DG54="Yes"),OFFSET('Sanitation Data'!$H$10,0,10*ROW('Sanitation Data'!H48)),NA())</f>
        <v>#N/A</v>
      </c>
      <c r="AS54" s="89" t="e">
        <f ca="true">+IF(AND(ISNUMBER(OFFSET('Sanitation Data'!$H$11,0,10*ROW('Sanitation Data'!H48))),'Data Summary'!DH54="Yes"),OFFSET('Sanitation Data'!$H$11,0,10*ROW('Sanitation Data'!H48)),NA())</f>
        <v>#N/A</v>
      </c>
      <c r="AT54" s="89" t="e">
        <f ca="true">+IF(AND(ISNUMBER(OFFSET('Sanitation Data'!$H$12,0,10*ROW('Sanitation Data'!H48))),'Data Summary'!DI54="Yes"),OFFSET('Sanitation Data'!$H$12,0,10*ROW('Sanitation Data'!H48)),NA())</f>
        <v>#N/A</v>
      </c>
      <c r="AU54" s="89" t="e">
        <f ca="true">+IF(AND(ISNUMBER(OFFSET('Sanitation Data'!$I$4,0,10*ROW('Sanitation Data'!I48))),'Data Summary'!DJ54="Yes"),100-OFFSET('Sanitation Data'!$I$4,0,10*ROW('Sanitation Data'!I48)),NA())</f>
        <v>#N/A</v>
      </c>
      <c r="AV54" s="89" t="e">
        <f ca="true">+IF(AND(ISNUMBER(OFFSET('Sanitation Data'!$I$6,0,10*ROW('Sanitation Data'!I48))),'Data Summary'!DK54="Yes"),OFFSET('Sanitation Data'!$I$6,0,10*ROW('Sanitation Data'!I48)),NA())</f>
        <v>#N/A</v>
      </c>
      <c r="AW54" s="89" t="e">
        <f ca="true">+IF(AND(ISNUMBER(OFFSET('Sanitation Data'!$I$10,0,10*ROW('Sanitation Data'!I48))),'Data Summary'!DL54="Yes"),OFFSET('Sanitation Data'!$I$10,0,10*ROW('Sanitation Data'!I48)),NA())</f>
        <v>#N/A</v>
      </c>
      <c r="AX54" s="89" t="e">
        <f ca="true">+IF(AND(ISNUMBER(OFFSET('Sanitation Data'!$I$11,0,10*ROW('Sanitation Data'!I48))),'Data Summary'!DM54="Yes"),OFFSET('Sanitation Data'!$I$11,0,10*ROW('Sanitation Data'!I48)),NA())</f>
        <v>#N/A</v>
      </c>
      <c r="AY54" s="89" t="e">
        <f ca="true">+IF(AND(ISNUMBER(OFFSET('Sanitation Data'!$I$12,0,10*ROW('Sanitation Data'!I48))),'Data Summary'!DN54="Yes"),OFFSET('Sanitation Data'!$I$12,0,10*ROW('Sanitation Data'!I48)),NA())</f>
        <v>#N/A</v>
      </c>
      <c r="AZ54" s="90" t="e">
        <f ca="true">+IF(AND(ISNUMBER(OFFSET('Hygiene Data'!$D$5,0,10*ROW('Hygiene Data'!D48))),'Data Summary'!DO54="Yes"),OFFSET('Hygiene Data'!$D$5,0,10*ROW('Hygiene Data'!D48)),NA())</f>
        <v>#N/A</v>
      </c>
      <c r="BA54" s="90" t="e">
        <f ca="true">+IF(AND(ISNUMBER(OFFSET('Hygiene Data'!$D$7,0,10*ROW('Hygiene Data'!D48))),'Data Summary'!DP54="Yes"),OFFSET('Hygiene Data'!$D$7,0,10*ROW('Hygiene Data'!D48)),NA())</f>
        <v>#N/A</v>
      </c>
      <c r="BB54" s="90" t="e">
        <f ca="true">+IF(AND(ISNUMBER(OFFSET('Hygiene Data'!$D$9,0,10*ROW('Hygiene Data'!D48))),'Data Summary'!DQ54="Yes"),OFFSET('Hygiene Data'!$D$9,0,10*ROW('Hygiene Data'!D48)),NA())</f>
        <v>#N/A</v>
      </c>
      <c r="BC54" s="90" t="e">
        <f ca="true">+IF(AND(ISNUMBER(OFFSET('Hygiene Data'!$E$5,0,10*ROW('Hygiene Data'!E48))),'Data Summary'!DR54="Yes"),OFFSET('Hygiene Data'!$E$5,0,10*ROW('Hygiene Data'!E48)),NA())</f>
        <v>#N/A</v>
      </c>
      <c r="BD54" s="90" t="e">
        <f ca="true">+IF(AND(ISNUMBER(OFFSET('Hygiene Data'!$E$7,0,10*ROW('Hygiene Data'!E48))),'Data Summary'!DS54="Yes"),OFFSET('Hygiene Data'!$E$7,0,10*ROW('Hygiene Data'!E48)),NA())</f>
        <v>#N/A</v>
      </c>
      <c r="BE54" s="90" t="e">
        <f ca="true">+IF(AND(ISNUMBER(OFFSET('Hygiene Data'!$E$9,0,10*ROW('Hygiene Data'!E48))),'Data Summary'!DT54="Yes"),OFFSET('Hygiene Data'!$E$9,0,10*ROW('Hygiene Data'!E48)),NA())</f>
        <v>#N/A</v>
      </c>
      <c r="BF54" s="90" t="e">
        <f ca="true">+IF(AND(ISNUMBER(OFFSET('Hygiene Data'!$F$5,0,10*ROW('Hygiene Data'!F48))),'Data Summary'!DU54="Yes"),OFFSET('Hygiene Data'!$F$5,0,10*ROW('Hygiene Data'!F48)),NA())</f>
        <v>#N/A</v>
      </c>
      <c r="BG54" s="90" t="e">
        <f ca="true">+IF(AND(ISNUMBER(OFFSET('Hygiene Data'!$F$7,0,10*ROW('Hygiene Data'!F48))),'Data Summary'!DV54="Yes"),OFFSET('Hygiene Data'!$F$7,0,10*ROW('Hygiene Data'!F48)),NA())</f>
        <v>#N/A</v>
      </c>
      <c r="BH54" s="90" t="e">
        <f ca="true">+IF(AND(ISNUMBER(OFFSET('Hygiene Data'!$F$9,0,10*ROW('Hygiene Data'!F48))),'Data Summary'!DW54="Yes"),OFFSET('Hygiene Data'!$F$9,0,10*ROW('Hygiene Data'!F48)),NA())</f>
        <v>#N/A</v>
      </c>
      <c r="BI54" s="90" t="e">
        <f ca="true">+IF(AND(ISNUMBER(OFFSET('Hygiene Data'!$G$5,0,10*ROW('Hygiene Data'!G48))),'Data Summary'!DX54="Yes"),OFFSET('Hygiene Data'!$G$5,0,10*ROW('Hygiene Data'!G48)),NA())</f>
        <v>#N/A</v>
      </c>
      <c r="BJ54" s="90" t="e">
        <f ca="true">+IF(AND(ISNUMBER(OFFSET('Hygiene Data'!$G$7,0,10*ROW('Hygiene Data'!G48))),'Data Summary'!DY54="Yes"),OFFSET('Hygiene Data'!$G$7,0,10*ROW('Hygiene Data'!G48)),NA())</f>
        <v>#N/A</v>
      </c>
      <c r="BK54" s="90" t="e">
        <f ca="true">+IF(AND(ISNUMBER(OFFSET('Hygiene Data'!$G$9,0,10*ROW('Hygiene Data'!G48))),'Data Summary'!DZ54="Yes"),OFFSET('Hygiene Data'!$G$9,0,10*ROW('Hygiene Data'!G48)),NA())</f>
        <v>#N/A</v>
      </c>
      <c r="BL54" s="90" t="e">
        <f ca="true">+IF(AND(ISNUMBER(OFFSET('Hygiene Data'!$H$5,0,10*ROW('Hygiene Data'!H48))),'Data Summary'!EA54="Yes"),OFFSET('Hygiene Data'!$H$5,0,10*ROW('Hygiene Data'!H48)),NA())</f>
        <v>#N/A</v>
      </c>
      <c r="BM54" s="90" t="e">
        <f ca="true">+IF(AND(ISNUMBER(OFFSET('Hygiene Data'!$H$7,0,10*ROW('Hygiene Data'!H48))),'Data Summary'!EB54="Yes"),OFFSET('Hygiene Data'!$H$7,0,10*ROW('Hygiene Data'!H48)),NA())</f>
        <v>#N/A</v>
      </c>
      <c r="BN54" s="90" t="e">
        <f ca="true">+IF(AND(ISNUMBER(OFFSET('Hygiene Data'!$H$9,0,10*ROW('Hygiene Data'!H48))),'Data Summary'!EC54="Yes"),OFFSET('Hygiene Data'!$H$9,0,10*ROW('Hygiene Data'!H48)),NA())</f>
        <v>#N/A</v>
      </c>
      <c r="BO54" s="90" t="e">
        <f ca="true">+IF(AND(ISNUMBER(OFFSET('Hygiene Data'!$I$5,0,10*ROW('Hygiene Data'!I48))),'Data Summary'!ED54="Yes"),OFFSET('Hygiene Data'!$I$5,0,10*ROW('Hygiene Data'!I48)),NA())</f>
        <v>#N/A</v>
      </c>
      <c r="BP54" s="90" t="e">
        <f ca="true">+IF(AND(ISNUMBER(OFFSET('Hygiene Data'!$I$7,0,10*ROW('Hygiene Data'!I48))),'Data Summary'!EE54="Yes"),OFFSET('Hygiene Data'!$I$7,0,10*ROW('Hygiene Data'!I48)),NA())</f>
        <v>#N/A</v>
      </c>
      <c r="BQ54" s="90" t="e">
        <f ca="true">+IF(AND(ISNUMBER(OFFSET('Hygiene Data'!$I$9,0,10*ROW('Hygiene Data'!I48))),'Data Summary'!EF54="Yes"),OFFSET('Hygiene Data'!$I$9,0,10*ROW('Hygiene Data'!I48)),NA())</f>
        <v>#N/A</v>
      </c>
    </row>
    <row xmlns:x14ac="http://schemas.microsoft.com/office/spreadsheetml/2009/9/ac" r="55" x14ac:dyDescent="0.2">
      <c r="A55" s="337" t="e">
        <f ca="true">+RIGHT('Data Summary'!A55,LEN('Data Summary'!A55)-9)</f>
        <v>#VALUE!</v>
      </c>
      <c r="B55" s="32" t="str">
        <f ca="true">+IF(ISTEXT('Data Summary'!B55),'Data Summary'!B55,"")</f>
        <v/>
      </c>
      <c r="C55" s="336" t="e">
        <f ca="true">+VALUE('Data Summary'!C55)</f>
        <v>#VALUE!</v>
      </c>
      <c r="D55" s="88" t="e">
        <f ca="true">+IF(AND(ISNUMBER(OFFSET('Water Data'!$D$4,0,10*ROW('Water Data'!D49))),'Data Summary'!BS55="Yes"),100-OFFSET('Water Data'!$D$4,0,10*ROW('Water Data'!D49)),NA())</f>
        <v>#N/A</v>
      </c>
      <c r="E55" s="88" t="e">
        <f ca="true">+IF(AND(ISNUMBER(OFFSET('Water Data'!$D$6,0,10*ROW('Water Data'!D49))),'Data Summary'!BT55="Yes"),OFFSET('Water Data'!$D$6,0,10*ROW('Water Data'!D49)),NA())</f>
        <v>#N/A</v>
      </c>
      <c r="F55" s="88" t="e">
        <f ca="true">+IF(AND(ISNUMBER(OFFSET('Water Data'!$D$9,0,10*ROW('Water Data'!D49))),'Data Summary'!BU55="Yes"),OFFSET('Water Data'!$D$9,0,10*ROW('Water Data'!D49)),NA())</f>
        <v>#N/A</v>
      </c>
      <c r="G55" s="88" t="e">
        <f ca="true">+IF(AND(ISNUMBER(OFFSET('Water Data'!$E$4,0,10*ROW('Water Data'!E49))),'Data Summary'!BV55="Yes"),100-OFFSET('Water Data'!$E$4,0,10*ROW('Water Data'!E49)),NA())</f>
        <v>#N/A</v>
      </c>
      <c r="H55" s="88" t="e">
        <f ca="true">+IF(AND(ISNUMBER(OFFSET('Water Data'!$E$6,0,10*ROW('Water Data'!E49))),'Data Summary'!BW55="Yes"),OFFSET('Water Data'!$E$6,0,10*ROW('Water Data'!E49)),NA())</f>
        <v>#N/A</v>
      </c>
      <c r="I55" s="88" t="e">
        <f ca="true">+IF(AND(ISNUMBER(OFFSET('Water Data'!$E$9,0,10*ROW('Water Data'!E49))),'Data Summary'!BX55="Yes"),OFFSET('Water Data'!$E$9,0,10*ROW('Water Data'!E49)),NA())</f>
        <v>#N/A</v>
      </c>
      <c r="J55" s="88" t="e">
        <f ca="true">+IF(AND(ISNUMBER(OFFSET('Water Data'!$F$4,0,10*ROW('Water Data'!F49))),'Data Summary'!BY55="Yes"),100-OFFSET('Water Data'!$F$4,0,10*ROW('Water Data'!F49)),NA())</f>
        <v>#N/A</v>
      </c>
      <c r="K55" s="88" t="e">
        <f ca="true">+IF(AND(ISNUMBER(OFFSET('Water Data'!$F$6,0,10*ROW('Water Data'!F49))),'Data Summary'!BZ55="Yes"),OFFSET('Water Data'!$F$6,0,10*ROW('Water Data'!F49)),NA())</f>
        <v>#N/A</v>
      </c>
      <c r="L55" s="88" t="e">
        <f ca="true">+IF(AND(ISNUMBER(OFFSET('Water Data'!$F$9,0,10*ROW('Water Data'!F49))),'Data Summary'!CA55="Yes"),OFFSET('Water Data'!$F$9,0,10*ROW('Water Data'!F49)),NA())</f>
        <v>#N/A</v>
      </c>
      <c r="M55" s="88" t="e">
        <f ca="true">+IF(AND(ISNUMBER(OFFSET('Water Data'!$G$4,0,10*ROW('Water Data'!G49))),'Data Summary'!CB55="Yes"),100-OFFSET('Water Data'!$G$4,0,10*ROW('Water Data'!G49)),NA())</f>
        <v>#N/A</v>
      </c>
      <c r="N55" s="88" t="e">
        <f ca="true">+IF(AND(ISNUMBER(OFFSET('Water Data'!$G$6,0,10*ROW('Water Data'!G49))),'Data Summary'!CC55="Yes"),OFFSET('Water Data'!$G$6,0,10*ROW('Water Data'!G49)),NA())</f>
        <v>#N/A</v>
      </c>
      <c r="O55" s="88" t="e">
        <f ca="true">+IF(AND(ISNUMBER(OFFSET('Water Data'!$G$9,0,10*ROW('Water Data'!G49))),'Data Summary'!CD55="Yes"),OFFSET('Water Data'!$G$9,0,10*ROW('Water Data'!G49)),NA())</f>
        <v>#N/A</v>
      </c>
      <c r="P55" s="88" t="e">
        <f ca="true">+IF(AND(ISNUMBER(OFFSET('Water Data'!$H$4,0,10*ROW('Water Data'!H49))),'Data Summary'!CE55="Yes"),100-OFFSET('Water Data'!$H$4,0,10*ROW('Water Data'!H49)),NA())</f>
        <v>#N/A</v>
      </c>
      <c r="Q55" s="88" t="e">
        <f ca="true">+IF(AND(ISNUMBER(OFFSET('Water Data'!$H$6,0,10*ROW('Water Data'!H49))),'Data Summary'!CF55="Yes"),OFFSET('Water Data'!$H$6,0,10*ROW('Water Data'!H49)),NA())</f>
        <v>#N/A</v>
      </c>
      <c r="R55" s="88" t="e">
        <f ca="true">+IF(AND(ISNUMBER(OFFSET('Water Data'!$H$9,0,10*ROW('Water Data'!H49))),'Data Summary'!CG55="Yes"),OFFSET('Water Data'!$H$9,0,10*ROW('Water Data'!H49)),NA())</f>
        <v>#N/A</v>
      </c>
      <c r="S55" s="88" t="e">
        <f ca="true">+IF(AND(ISNUMBER(OFFSET('Water Data'!$I$4,0,10*ROW('Water Data'!I49))),'Data Summary'!CH55="Yes"),100-OFFSET('Water Data'!$I$4,0,10*ROW('Water Data'!I49)),NA())</f>
        <v>#N/A</v>
      </c>
      <c r="T55" s="88" t="e">
        <f ca="true">+IF(AND(ISNUMBER(OFFSET('Water Data'!$I$6,0,10*ROW('Water Data'!I49))),'Data Summary'!CI55="Yes"),OFFSET('Water Data'!$I$6,0,10*ROW('Water Data'!I49)),NA())</f>
        <v>#N/A</v>
      </c>
      <c r="U55" s="88" t="e">
        <f ca="true">+IF(AND(ISNUMBER(OFFSET('Water Data'!$I$9,0,10*ROW('Water Data'!I49))),'Data Summary'!CJ55="Yes"),OFFSET('Water Data'!$I$9,0,10*ROW('Water Data'!I49)),NA())</f>
        <v>#N/A</v>
      </c>
      <c r="V55" s="89" t="e">
        <f ca="true">+IF(AND(ISNUMBER(OFFSET('Sanitation Data'!$D$4,0,10*ROW('Sanitation Data'!D49))),'Data Summary'!CK55="Yes"),100-OFFSET('Sanitation Data'!$D$4,0,10*ROW('Sanitation Data'!D49)),NA())</f>
        <v>#N/A</v>
      </c>
      <c r="W55" s="89" t="e">
        <f ca="true">+IF(AND(ISNUMBER(OFFSET('Sanitation Data'!$D$6,0,10*ROW('Sanitation Data'!D49))),'Data Summary'!CL55="Yes"),OFFSET('Sanitation Data'!$D$6,0,10*ROW('Sanitation Data'!D49)),NA())</f>
        <v>#N/A</v>
      </c>
      <c r="X55" s="89" t="e">
        <f ca="true">+IF(AND(ISNUMBER(OFFSET('Sanitation Data'!$D$10,0,10*ROW('Sanitation Data'!D49))),'Data Summary'!CM55="Yes"),OFFSET('Sanitation Data'!$D$10,0,10*ROW('Sanitation Data'!D49)),NA())</f>
        <v>#N/A</v>
      </c>
      <c r="Y55" s="89" t="e">
        <f ca="true">+IF(AND(ISNUMBER(OFFSET('Sanitation Data'!$D$11,0,10*ROW('Sanitation Data'!D49))),'Data Summary'!CN55="Yes"),OFFSET('Sanitation Data'!$D$11,0,10*ROW('Sanitation Data'!D49)),NA())</f>
        <v>#N/A</v>
      </c>
      <c r="Z55" s="89" t="e">
        <f ca="true">+IF(AND(ISNUMBER(OFFSET('Sanitation Data'!$D$12,0,10*ROW('Sanitation Data'!D49))),'Data Summary'!CO55="Yes"),OFFSET('Sanitation Data'!$D$12,0,10*ROW('Sanitation Data'!D49)),NA())</f>
        <v>#N/A</v>
      </c>
      <c r="AA55" s="89" t="e">
        <f ca="true">+IF(AND(ISNUMBER(OFFSET('Sanitation Data'!$E$4,0,10*ROW('Sanitation Data'!E49))),'Data Summary'!CP55="Yes"),100-OFFSET('Sanitation Data'!$E$4,0,10*ROW('Sanitation Data'!E49)),NA())</f>
        <v>#N/A</v>
      </c>
      <c r="AB55" s="89" t="e">
        <f ca="true">+IF(AND(ISNUMBER(OFFSET('Sanitation Data'!$E$6,0,10*ROW('Sanitation Data'!E49))),'Data Summary'!CQ55="Yes"),OFFSET('Sanitation Data'!$E$6,0,10*ROW('Sanitation Data'!E49)),NA())</f>
        <v>#N/A</v>
      </c>
      <c r="AC55" s="89" t="e">
        <f ca="true">+IF(AND(ISNUMBER(OFFSET('Sanitation Data'!$E$10,0,10*ROW('Sanitation Data'!E49))),'Data Summary'!CR55="Yes"),OFFSET('Sanitation Data'!$E$10,0,10*ROW('Sanitation Data'!E49)),NA())</f>
        <v>#N/A</v>
      </c>
      <c r="AD55" s="89" t="e">
        <f ca="true">+IF(AND(ISNUMBER(OFFSET('Sanitation Data'!$E$11,0,10*ROW('Sanitation Data'!E49))),'Data Summary'!CS55="Yes"),OFFSET('Sanitation Data'!$E$11,0,10*ROW('Sanitation Data'!E49)),NA())</f>
        <v>#N/A</v>
      </c>
      <c r="AE55" s="89" t="e">
        <f ca="true">+IF(AND(ISNUMBER(OFFSET('Sanitation Data'!$E$12,0,10*ROW('Sanitation Data'!E49))),'Data Summary'!CT55="Yes"),OFFSET('Sanitation Data'!$E$12,0,10*ROW('Sanitation Data'!E49)),NA())</f>
        <v>#N/A</v>
      </c>
      <c r="AF55" s="89" t="e">
        <f ca="true">+IF(AND(ISNUMBER(OFFSET('Sanitation Data'!$F$4,0,10*ROW('Sanitation Data'!F49))),'Data Summary'!CU55="Yes"),100-OFFSET('Sanitation Data'!$F$4,0,10*ROW('Sanitation Data'!F49)),NA())</f>
        <v>#N/A</v>
      </c>
      <c r="AG55" s="89" t="e">
        <f ca="true">+IF(AND(ISNUMBER(OFFSET('Sanitation Data'!$F$6,0,10*ROW('Sanitation Data'!F49))),'Data Summary'!CV55="Yes"),OFFSET('Sanitation Data'!$F$6,0,10*ROW('Sanitation Data'!F49)),NA())</f>
        <v>#N/A</v>
      </c>
      <c r="AH55" s="89" t="e">
        <f ca="true">+IF(AND(ISNUMBER(OFFSET('Sanitation Data'!$F$10,0,10*ROW('Sanitation Data'!F49))),'Data Summary'!CW55="Yes"),OFFSET('Sanitation Data'!$F$10,0,10*ROW('Sanitation Data'!F49)),NA())</f>
        <v>#N/A</v>
      </c>
      <c r="AI55" s="89" t="e">
        <f ca="true">+IF(AND(ISNUMBER(OFFSET('Sanitation Data'!$F$11,0,10*ROW('Sanitation Data'!F49))),'Data Summary'!CX55="Yes"),OFFSET('Sanitation Data'!$F$11,0,10*ROW('Sanitation Data'!F49)),NA())</f>
        <v>#N/A</v>
      </c>
      <c r="AJ55" s="89" t="e">
        <f ca="true">+IF(AND(ISNUMBER(OFFSET('Sanitation Data'!$F$12,0,10*ROW('Sanitation Data'!F49))),'Data Summary'!CY55="Yes"),OFFSET('Sanitation Data'!$F$12,0,10*ROW('Sanitation Data'!F49)),NA())</f>
        <v>#N/A</v>
      </c>
      <c r="AK55" s="89" t="e">
        <f ca="true">+IF(AND(ISNUMBER(OFFSET('Sanitation Data'!$G$4,0,10*ROW('Sanitation Data'!G49))),'Data Summary'!CZ55="Yes"),100-OFFSET('Sanitation Data'!$G$4,0,10*ROW('Sanitation Data'!G49)),NA())</f>
        <v>#N/A</v>
      </c>
      <c r="AL55" s="89" t="e">
        <f ca="true">+IF(AND(ISNUMBER(OFFSET('Sanitation Data'!$G$6,0,10*ROW('Sanitation Data'!G49))),'Data Summary'!DA55="Yes"),OFFSET('Sanitation Data'!$G$6,0,10*ROW('Sanitation Data'!G49)),NA())</f>
        <v>#N/A</v>
      </c>
      <c r="AM55" s="89" t="e">
        <f ca="true">+IF(AND(ISNUMBER(OFFSET('Sanitation Data'!$G$10,0,10*ROW('Sanitation Data'!G49))),'Data Summary'!DB55="Yes"),OFFSET('Sanitation Data'!$G$10,0,10*ROW('Sanitation Data'!G49)),NA())</f>
        <v>#N/A</v>
      </c>
      <c r="AN55" s="89" t="e">
        <f ca="true">+IF(AND(ISNUMBER(OFFSET('Sanitation Data'!$G$11,0,10*ROW('Sanitation Data'!G49))),'Data Summary'!DC55="Yes"),OFFSET('Sanitation Data'!$G$11,0,10*ROW('Sanitation Data'!G49)),NA())</f>
        <v>#N/A</v>
      </c>
      <c r="AO55" s="89" t="e">
        <f ca="true">+IF(AND(ISNUMBER(OFFSET('Sanitation Data'!$G$12,0,10*ROW('Sanitation Data'!G49))),'Data Summary'!DD55="Yes"),OFFSET('Sanitation Data'!$G$12,0,10*ROW('Sanitation Data'!G49)),NA())</f>
        <v>#N/A</v>
      </c>
      <c r="AP55" s="89" t="e">
        <f ca="true">+IF(AND(ISNUMBER(OFFSET('Sanitation Data'!$H$4,0,10*ROW('Sanitation Data'!H49))),'Data Summary'!DE55="Yes"),100-OFFSET('Sanitation Data'!$H$4,0,10*ROW('Sanitation Data'!H49)),NA())</f>
        <v>#N/A</v>
      </c>
      <c r="AQ55" s="89" t="e">
        <f ca="true">+IF(AND(ISNUMBER(OFFSET('Sanitation Data'!$H$6,0,10*ROW('Sanitation Data'!H49))),'Data Summary'!DF55="Yes"),OFFSET('Sanitation Data'!$H$6,0,10*ROW('Sanitation Data'!H49)),NA())</f>
        <v>#N/A</v>
      </c>
      <c r="AR55" s="89" t="e">
        <f ca="true">+IF(AND(ISNUMBER(OFFSET('Sanitation Data'!$H$10,0,10*ROW('Sanitation Data'!H49))),'Data Summary'!DG55="Yes"),OFFSET('Sanitation Data'!$H$10,0,10*ROW('Sanitation Data'!H49)),NA())</f>
        <v>#N/A</v>
      </c>
      <c r="AS55" s="89" t="e">
        <f ca="true">+IF(AND(ISNUMBER(OFFSET('Sanitation Data'!$H$11,0,10*ROW('Sanitation Data'!H49))),'Data Summary'!DH55="Yes"),OFFSET('Sanitation Data'!$H$11,0,10*ROW('Sanitation Data'!H49)),NA())</f>
        <v>#N/A</v>
      </c>
      <c r="AT55" s="89" t="e">
        <f ca="true">+IF(AND(ISNUMBER(OFFSET('Sanitation Data'!$H$12,0,10*ROW('Sanitation Data'!H49))),'Data Summary'!DI55="Yes"),OFFSET('Sanitation Data'!$H$12,0,10*ROW('Sanitation Data'!H49)),NA())</f>
        <v>#N/A</v>
      </c>
      <c r="AU55" s="89" t="e">
        <f ca="true">+IF(AND(ISNUMBER(OFFSET('Sanitation Data'!$I$4,0,10*ROW('Sanitation Data'!I49))),'Data Summary'!DJ55="Yes"),100-OFFSET('Sanitation Data'!$I$4,0,10*ROW('Sanitation Data'!I49)),NA())</f>
        <v>#N/A</v>
      </c>
      <c r="AV55" s="89" t="e">
        <f ca="true">+IF(AND(ISNUMBER(OFFSET('Sanitation Data'!$I$6,0,10*ROW('Sanitation Data'!I49))),'Data Summary'!DK55="Yes"),OFFSET('Sanitation Data'!$I$6,0,10*ROW('Sanitation Data'!I49)),NA())</f>
        <v>#N/A</v>
      </c>
      <c r="AW55" s="89" t="e">
        <f ca="true">+IF(AND(ISNUMBER(OFFSET('Sanitation Data'!$I$10,0,10*ROW('Sanitation Data'!I49))),'Data Summary'!DL55="Yes"),OFFSET('Sanitation Data'!$I$10,0,10*ROW('Sanitation Data'!I49)),NA())</f>
        <v>#N/A</v>
      </c>
      <c r="AX55" s="89" t="e">
        <f ca="true">+IF(AND(ISNUMBER(OFFSET('Sanitation Data'!$I$11,0,10*ROW('Sanitation Data'!I49))),'Data Summary'!DM55="Yes"),OFFSET('Sanitation Data'!$I$11,0,10*ROW('Sanitation Data'!I49)),NA())</f>
        <v>#N/A</v>
      </c>
      <c r="AY55" s="89" t="e">
        <f ca="true">+IF(AND(ISNUMBER(OFFSET('Sanitation Data'!$I$12,0,10*ROW('Sanitation Data'!I49))),'Data Summary'!DN55="Yes"),OFFSET('Sanitation Data'!$I$12,0,10*ROW('Sanitation Data'!I49)),NA())</f>
        <v>#N/A</v>
      </c>
      <c r="AZ55" s="90" t="e">
        <f ca="true">+IF(AND(ISNUMBER(OFFSET('Hygiene Data'!$D$5,0,10*ROW('Hygiene Data'!D49))),'Data Summary'!DO55="Yes"),OFFSET('Hygiene Data'!$D$5,0,10*ROW('Hygiene Data'!D49)),NA())</f>
        <v>#N/A</v>
      </c>
      <c r="BA55" s="90" t="e">
        <f ca="true">+IF(AND(ISNUMBER(OFFSET('Hygiene Data'!$D$7,0,10*ROW('Hygiene Data'!D49))),'Data Summary'!DP55="Yes"),OFFSET('Hygiene Data'!$D$7,0,10*ROW('Hygiene Data'!D49)),NA())</f>
        <v>#N/A</v>
      </c>
      <c r="BB55" s="90" t="e">
        <f ca="true">+IF(AND(ISNUMBER(OFFSET('Hygiene Data'!$D$9,0,10*ROW('Hygiene Data'!D49))),'Data Summary'!DQ55="Yes"),OFFSET('Hygiene Data'!$D$9,0,10*ROW('Hygiene Data'!D49)),NA())</f>
        <v>#N/A</v>
      </c>
      <c r="BC55" s="90" t="e">
        <f ca="true">+IF(AND(ISNUMBER(OFFSET('Hygiene Data'!$E$5,0,10*ROW('Hygiene Data'!E49))),'Data Summary'!DR55="Yes"),OFFSET('Hygiene Data'!$E$5,0,10*ROW('Hygiene Data'!E49)),NA())</f>
        <v>#N/A</v>
      </c>
      <c r="BD55" s="90" t="e">
        <f ca="true">+IF(AND(ISNUMBER(OFFSET('Hygiene Data'!$E$7,0,10*ROW('Hygiene Data'!E49))),'Data Summary'!DS55="Yes"),OFFSET('Hygiene Data'!$E$7,0,10*ROW('Hygiene Data'!E49)),NA())</f>
        <v>#N/A</v>
      </c>
      <c r="BE55" s="90" t="e">
        <f ca="true">+IF(AND(ISNUMBER(OFFSET('Hygiene Data'!$E$9,0,10*ROW('Hygiene Data'!E49))),'Data Summary'!DT55="Yes"),OFFSET('Hygiene Data'!$E$9,0,10*ROW('Hygiene Data'!E49)),NA())</f>
        <v>#N/A</v>
      </c>
      <c r="BF55" s="90" t="e">
        <f ca="true">+IF(AND(ISNUMBER(OFFSET('Hygiene Data'!$F$5,0,10*ROW('Hygiene Data'!F49))),'Data Summary'!DU55="Yes"),OFFSET('Hygiene Data'!$F$5,0,10*ROW('Hygiene Data'!F49)),NA())</f>
        <v>#N/A</v>
      </c>
      <c r="BG55" s="90" t="e">
        <f ca="true">+IF(AND(ISNUMBER(OFFSET('Hygiene Data'!$F$7,0,10*ROW('Hygiene Data'!F49))),'Data Summary'!DV55="Yes"),OFFSET('Hygiene Data'!$F$7,0,10*ROW('Hygiene Data'!F49)),NA())</f>
        <v>#N/A</v>
      </c>
      <c r="BH55" s="90" t="e">
        <f ca="true">+IF(AND(ISNUMBER(OFFSET('Hygiene Data'!$F$9,0,10*ROW('Hygiene Data'!F49))),'Data Summary'!DW55="Yes"),OFFSET('Hygiene Data'!$F$9,0,10*ROW('Hygiene Data'!F49)),NA())</f>
        <v>#N/A</v>
      </c>
      <c r="BI55" s="90" t="e">
        <f ca="true">+IF(AND(ISNUMBER(OFFSET('Hygiene Data'!$G$5,0,10*ROW('Hygiene Data'!G49))),'Data Summary'!DX55="Yes"),OFFSET('Hygiene Data'!$G$5,0,10*ROW('Hygiene Data'!G49)),NA())</f>
        <v>#N/A</v>
      </c>
      <c r="BJ55" s="90" t="e">
        <f ca="true">+IF(AND(ISNUMBER(OFFSET('Hygiene Data'!$G$7,0,10*ROW('Hygiene Data'!G49))),'Data Summary'!DY55="Yes"),OFFSET('Hygiene Data'!$G$7,0,10*ROW('Hygiene Data'!G49)),NA())</f>
        <v>#N/A</v>
      </c>
      <c r="BK55" s="90" t="e">
        <f ca="true">+IF(AND(ISNUMBER(OFFSET('Hygiene Data'!$G$9,0,10*ROW('Hygiene Data'!G49))),'Data Summary'!DZ55="Yes"),OFFSET('Hygiene Data'!$G$9,0,10*ROW('Hygiene Data'!G49)),NA())</f>
        <v>#N/A</v>
      </c>
      <c r="BL55" s="90" t="e">
        <f ca="true">+IF(AND(ISNUMBER(OFFSET('Hygiene Data'!$H$5,0,10*ROW('Hygiene Data'!H49))),'Data Summary'!EA55="Yes"),OFFSET('Hygiene Data'!$H$5,0,10*ROW('Hygiene Data'!H49)),NA())</f>
        <v>#N/A</v>
      </c>
      <c r="BM55" s="90" t="e">
        <f ca="true">+IF(AND(ISNUMBER(OFFSET('Hygiene Data'!$H$7,0,10*ROW('Hygiene Data'!H49))),'Data Summary'!EB55="Yes"),OFFSET('Hygiene Data'!$H$7,0,10*ROW('Hygiene Data'!H49)),NA())</f>
        <v>#N/A</v>
      </c>
      <c r="BN55" s="90" t="e">
        <f ca="true">+IF(AND(ISNUMBER(OFFSET('Hygiene Data'!$H$9,0,10*ROW('Hygiene Data'!H49))),'Data Summary'!EC55="Yes"),OFFSET('Hygiene Data'!$H$9,0,10*ROW('Hygiene Data'!H49)),NA())</f>
        <v>#N/A</v>
      </c>
      <c r="BO55" s="90" t="e">
        <f ca="true">+IF(AND(ISNUMBER(OFFSET('Hygiene Data'!$I$5,0,10*ROW('Hygiene Data'!I49))),'Data Summary'!ED55="Yes"),OFFSET('Hygiene Data'!$I$5,0,10*ROW('Hygiene Data'!I49)),NA())</f>
        <v>#N/A</v>
      </c>
      <c r="BP55" s="90" t="e">
        <f ca="true">+IF(AND(ISNUMBER(OFFSET('Hygiene Data'!$I$7,0,10*ROW('Hygiene Data'!I49))),'Data Summary'!EE55="Yes"),OFFSET('Hygiene Data'!$I$7,0,10*ROW('Hygiene Data'!I49)),NA())</f>
        <v>#N/A</v>
      </c>
      <c r="BQ55" s="90" t="e">
        <f ca="true">+IF(AND(ISNUMBER(OFFSET('Hygiene Data'!$I$9,0,10*ROW('Hygiene Data'!I49))),'Data Summary'!EF55="Yes"),OFFSET('Hygiene Data'!$I$9,0,10*ROW('Hygiene Data'!I49)),NA())</f>
        <v>#N/A</v>
      </c>
    </row>
    <row xmlns:x14ac="http://schemas.microsoft.com/office/spreadsheetml/2009/9/ac" r="56" x14ac:dyDescent="0.2">
      <c r="A56" s="337" t="e">
        <f ca="true">+RIGHT('Data Summary'!A56,LEN('Data Summary'!A56)-9)</f>
        <v>#VALUE!</v>
      </c>
      <c r="B56" s="32" t="str">
        <f ca="true">+IF(ISTEXT('Data Summary'!B56),'Data Summary'!B56,"")</f>
        <v/>
      </c>
      <c r="C56" s="336" t="e">
        <f ca="true">+VALUE('Data Summary'!C56)</f>
        <v>#VALUE!</v>
      </c>
      <c r="D56" s="88" t="e">
        <f ca="true">+IF(AND(ISNUMBER(OFFSET('Water Data'!$D$4,0,10*ROW('Water Data'!D50))),'Data Summary'!BS56="Yes"),100-OFFSET('Water Data'!$D$4,0,10*ROW('Water Data'!D50)),NA())</f>
        <v>#N/A</v>
      </c>
      <c r="E56" s="88" t="e">
        <f ca="true">+IF(AND(ISNUMBER(OFFSET('Water Data'!$D$6,0,10*ROW('Water Data'!D50))),'Data Summary'!BT56="Yes"),OFFSET('Water Data'!$D$6,0,10*ROW('Water Data'!D50)),NA())</f>
        <v>#N/A</v>
      </c>
      <c r="F56" s="88" t="e">
        <f ca="true">+IF(AND(ISNUMBER(OFFSET('Water Data'!$D$9,0,10*ROW('Water Data'!D50))),'Data Summary'!BU56="Yes"),OFFSET('Water Data'!$D$9,0,10*ROW('Water Data'!D50)),NA())</f>
        <v>#N/A</v>
      </c>
      <c r="G56" s="88" t="e">
        <f ca="true">+IF(AND(ISNUMBER(OFFSET('Water Data'!$E$4,0,10*ROW('Water Data'!E50))),'Data Summary'!BV56="Yes"),100-OFFSET('Water Data'!$E$4,0,10*ROW('Water Data'!E50)),NA())</f>
        <v>#N/A</v>
      </c>
      <c r="H56" s="88" t="e">
        <f ca="true">+IF(AND(ISNUMBER(OFFSET('Water Data'!$E$6,0,10*ROW('Water Data'!E50))),'Data Summary'!BW56="Yes"),OFFSET('Water Data'!$E$6,0,10*ROW('Water Data'!E50)),NA())</f>
        <v>#N/A</v>
      </c>
      <c r="I56" s="88" t="e">
        <f ca="true">+IF(AND(ISNUMBER(OFFSET('Water Data'!$E$9,0,10*ROW('Water Data'!E50))),'Data Summary'!BX56="Yes"),OFFSET('Water Data'!$E$9,0,10*ROW('Water Data'!E50)),NA())</f>
        <v>#N/A</v>
      </c>
      <c r="J56" s="88" t="e">
        <f ca="true">+IF(AND(ISNUMBER(OFFSET('Water Data'!$F$4,0,10*ROW('Water Data'!F50))),'Data Summary'!BY56="Yes"),100-OFFSET('Water Data'!$F$4,0,10*ROW('Water Data'!F50)),NA())</f>
        <v>#N/A</v>
      </c>
      <c r="K56" s="88" t="e">
        <f ca="true">+IF(AND(ISNUMBER(OFFSET('Water Data'!$F$6,0,10*ROW('Water Data'!F50))),'Data Summary'!BZ56="Yes"),OFFSET('Water Data'!$F$6,0,10*ROW('Water Data'!F50)),NA())</f>
        <v>#N/A</v>
      </c>
      <c r="L56" s="88" t="e">
        <f ca="true">+IF(AND(ISNUMBER(OFFSET('Water Data'!$F$9,0,10*ROW('Water Data'!F50))),'Data Summary'!CA56="Yes"),OFFSET('Water Data'!$F$9,0,10*ROW('Water Data'!F50)),NA())</f>
        <v>#N/A</v>
      </c>
      <c r="M56" s="88" t="e">
        <f ca="true">+IF(AND(ISNUMBER(OFFSET('Water Data'!$G$4,0,10*ROW('Water Data'!G50))),'Data Summary'!CB56="Yes"),100-OFFSET('Water Data'!$G$4,0,10*ROW('Water Data'!G50)),NA())</f>
        <v>#N/A</v>
      </c>
      <c r="N56" s="88" t="e">
        <f ca="true">+IF(AND(ISNUMBER(OFFSET('Water Data'!$G$6,0,10*ROW('Water Data'!G50))),'Data Summary'!CC56="Yes"),OFFSET('Water Data'!$G$6,0,10*ROW('Water Data'!G50)),NA())</f>
        <v>#N/A</v>
      </c>
      <c r="O56" s="88" t="e">
        <f ca="true">+IF(AND(ISNUMBER(OFFSET('Water Data'!$G$9,0,10*ROW('Water Data'!G50))),'Data Summary'!CD56="Yes"),OFFSET('Water Data'!$G$9,0,10*ROW('Water Data'!G50)),NA())</f>
        <v>#N/A</v>
      </c>
      <c r="P56" s="88" t="e">
        <f ca="true">+IF(AND(ISNUMBER(OFFSET('Water Data'!$H$4,0,10*ROW('Water Data'!H50))),'Data Summary'!CE56="Yes"),100-OFFSET('Water Data'!$H$4,0,10*ROW('Water Data'!H50)),NA())</f>
        <v>#N/A</v>
      </c>
      <c r="Q56" s="88" t="e">
        <f ca="true">+IF(AND(ISNUMBER(OFFSET('Water Data'!$H$6,0,10*ROW('Water Data'!H50))),'Data Summary'!CF56="Yes"),OFFSET('Water Data'!$H$6,0,10*ROW('Water Data'!H50)),NA())</f>
        <v>#N/A</v>
      </c>
      <c r="R56" s="88" t="e">
        <f ca="true">+IF(AND(ISNUMBER(OFFSET('Water Data'!$H$9,0,10*ROW('Water Data'!H50))),'Data Summary'!CG56="Yes"),OFFSET('Water Data'!$H$9,0,10*ROW('Water Data'!H50)),NA())</f>
        <v>#N/A</v>
      </c>
      <c r="S56" s="88" t="e">
        <f ca="true">+IF(AND(ISNUMBER(OFFSET('Water Data'!$I$4,0,10*ROW('Water Data'!I50))),'Data Summary'!CH56="Yes"),100-OFFSET('Water Data'!$I$4,0,10*ROW('Water Data'!I50)),NA())</f>
        <v>#N/A</v>
      </c>
      <c r="T56" s="88" t="e">
        <f ca="true">+IF(AND(ISNUMBER(OFFSET('Water Data'!$I$6,0,10*ROW('Water Data'!I50))),'Data Summary'!CI56="Yes"),OFFSET('Water Data'!$I$6,0,10*ROW('Water Data'!I50)),NA())</f>
        <v>#N/A</v>
      </c>
      <c r="U56" s="88" t="e">
        <f ca="true">+IF(AND(ISNUMBER(OFFSET('Water Data'!$I$9,0,10*ROW('Water Data'!I50))),'Data Summary'!CJ56="Yes"),OFFSET('Water Data'!$I$9,0,10*ROW('Water Data'!I50)),NA())</f>
        <v>#N/A</v>
      </c>
      <c r="V56" s="89" t="e">
        <f ca="true">+IF(AND(ISNUMBER(OFFSET('Sanitation Data'!$D$4,0,10*ROW('Sanitation Data'!D50))),'Data Summary'!CK56="Yes"),100-OFFSET('Sanitation Data'!$D$4,0,10*ROW('Sanitation Data'!D50)),NA())</f>
        <v>#N/A</v>
      </c>
      <c r="W56" s="89" t="e">
        <f ca="true">+IF(AND(ISNUMBER(OFFSET('Sanitation Data'!$D$6,0,10*ROW('Sanitation Data'!D50))),'Data Summary'!CL56="Yes"),OFFSET('Sanitation Data'!$D$6,0,10*ROW('Sanitation Data'!D50)),NA())</f>
        <v>#N/A</v>
      </c>
      <c r="X56" s="89" t="e">
        <f ca="true">+IF(AND(ISNUMBER(OFFSET('Sanitation Data'!$D$10,0,10*ROW('Sanitation Data'!D50))),'Data Summary'!CM56="Yes"),OFFSET('Sanitation Data'!$D$10,0,10*ROW('Sanitation Data'!D50)),NA())</f>
        <v>#N/A</v>
      </c>
      <c r="Y56" s="89" t="e">
        <f ca="true">+IF(AND(ISNUMBER(OFFSET('Sanitation Data'!$D$11,0,10*ROW('Sanitation Data'!D50))),'Data Summary'!CN56="Yes"),OFFSET('Sanitation Data'!$D$11,0,10*ROW('Sanitation Data'!D50)),NA())</f>
        <v>#N/A</v>
      </c>
      <c r="Z56" s="89" t="e">
        <f ca="true">+IF(AND(ISNUMBER(OFFSET('Sanitation Data'!$D$12,0,10*ROW('Sanitation Data'!D50))),'Data Summary'!CO56="Yes"),OFFSET('Sanitation Data'!$D$12,0,10*ROW('Sanitation Data'!D50)),NA())</f>
        <v>#N/A</v>
      </c>
      <c r="AA56" s="89" t="e">
        <f ca="true">+IF(AND(ISNUMBER(OFFSET('Sanitation Data'!$E$4,0,10*ROW('Sanitation Data'!E50))),'Data Summary'!CP56="Yes"),100-OFFSET('Sanitation Data'!$E$4,0,10*ROW('Sanitation Data'!E50)),NA())</f>
        <v>#N/A</v>
      </c>
      <c r="AB56" s="89" t="e">
        <f ca="true">+IF(AND(ISNUMBER(OFFSET('Sanitation Data'!$E$6,0,10*ROW('Sanitation Data'!E50))),'Data Summary'!CQ56="Yes"),OFFSET('Sanitation Data'!$E$6,0,10*ROW('Sanitation Data'!E50)),NA())</f>
        <v>#N/A</v>
      </c>
      <c r="AC56" s="89" t="e">
        <f ca="true">+IF(AND(ISNUMBER(OFFSET('Sanitation Data'!$E$10,0,10*ROW('Sanitation Data'!E50))),'Data Summary'!CR56="Yes"),OFFSET('Sanitation Data'!$E$10,0,10*ROW('Sanitation Data'!E50)),NA())</f>
        <v>#N/A</v>
      </c>
      <c r="AD56" s="89" t="e">
        <f ca="true">+IF(AND(ISNUMBER(OFFSET('Sanitation Data'!$E$11,0,10*ROW('Sanitation Data'!E50))),'Data Summary'!CS56="Yes"),OFFSET('Sanitation Data'!$E$11,0,10*ROW('Sanitation Data'!E50)),NA())</f>
        <v>#N/A</v>
      </c>
      <c r="AE56" s="89" t="e">
        <f ca="true">+IF(AND(ISNUMBER(OFFSET('Sanitation Data'!$E$12,0,10*ROW('Sanitation Data'!E50))),'Data Summary'!CT56="Yes"),OFFSET('Sanitation Data'!$E$12,0,10*ROW('Sanitation Data'!E50)),NA())</f>
        <v>#N/A</v>
      </c>
      <c r="AF56" s="89" t="e">
        <f ca="true">+IF(AND(ISNUMBER(OFFSET('Sanitation Data'!$F$4,0,10*ROW('Sanitation Data'!F50))),'Data Summary'!CU56="Yes"),100-OFFSET('Sanitation Data'!$F$4,0,10*ROW('Sanitation Data'!F50)),NA())</f>
        <v>#N/A</v>
      </c>
      <c r="AG56" s="89" t="e">
        <f ca="true">+IF(AND(ISNUMBER(OFFSET('Sanitation Data'!$F$6,0,10*ROW('Sanitation Data'!F50))),'Data Summary'!CV56="Yes"),OFFSET('Sanitation Data'!$F$6,0,10*ROW('Sanitation Data'!F50)),NA())</f>
        <v>#N/A</v>
      </c>
      <c r="AH56" s="89" t="e">
        <f ca="true">+IF(AND(ISNUMBER(OFFSET('Sanitation Data'!$F$10,0,10*ROW('Sanitation Data'!F50))),'Data Summary'!CW56="Yes"),OFFSET('Sanitation Data'!$F$10,0,10*ROW('Sanitation Data'!F50)),NA())</f>
        <v>#N/A</v>
      </c>
      <c r="AI56" s="89" t="e">
        <f ca="true">+IF(AND(ISNUMBER(OFFSET('Sanitation Data'!$F$11,0,10*ROW('Sanitation Data'!F50))),'Data Summary'!CX56="Yes"),OFFSET('Sanitation Data'!$F$11,0,10*ROW('Sanitation Data'!F50)),NA())</f>
        <v>#N/A</v>
      </c>
      <c r="AJ56" s="89" t="e">
        <f ca="true">+IF(AND(ISNUMBER(OFFSET('Sanitation Data'!$F$12,0,10*ROW('Sanitation Data'!F50))),'Data Summary'!CY56="Yes"),OFFSET('Sanitation Data'!$F$12,0,10*ROW('Sanitation Data'!F50)),NA())</f>
        <v>#N/A</v>
      </c>
      <c r="AK56" s="89" t="e">
        <f ca="true">+IF(AND(ISNUMBER(OFFSET('Sanitation Data'!$G$4,0,10*ROW('Sanitation Data'!G50))),'Data Summary'!CZ56="Yes"),100-OFFSET('Sanitation Data'!$G$4,0,10*ROW('Sanitation Data'!G50)),NA())</f>
        <v>#N/A</v>
      </c>
      <c r="AL56" s="89" t="e">
        <f ca="true">+IF(AND(ISNUMBER(OFFSET('Sanitation Data'!$G$6,0,10*ROW('Sanitation Data'!G50))),'Data Summary'!DA56="Yes"),OFFSET('Sanitation Data'!$G$6,0,10*ROW('Sanitation Data'!G50)),NA())</f>
        <v>#N/A</v>
      </c>
      <c r="AM56" s="89" t="e">
        <f ca="true">+IF(AND(ISNUMBER(OFFSET('Sanitation Data'!$G$10,0,10*ROW('Sanitation Data'!G50))),'Data Summary'!DB56="Yes"),OFFSET('Sanitation Data'!$G$10,0,10*ROW('Sanitation Data'!G50)),NA())</f>
        <v>#N/A</v>
      </c>
      <c r="AN56" s="89" t="e">
        <f ca="true">+IF(AND(ISNUMBER(OFFSET('Sanitation Data'!$G$11,0,10*ROW('Sanitation Data'!G50))),'Data Summary'!DC56="Yes"),OFFSET('Sanitation Data'!$G$11,0,10*ROW('Sanitation Data'!G50)),NA())</f>
        <v>#N/A</v>
      </c>
      <c r="AO56" s="89" t="e">
        <f ca="true">+IF(AND(ISNUMBER(OFFSET('Sanitation Data'!$G$12,0,10*ROW('Sanitation Data'!G50))),'Data Summary'!DD56="Yes"),OFFSET('Sanitation Data'!$G$12,0,10*ROW('Sanitation Data'!G50)),NA())</f>
        <v>#N/A</v>
      </c>
      <c r="AP56" s="89" t="e">
        <f ca="true">+IF(AND(ISNUMBER(OFFSET('Sanitation Data'!$H$4,0,10*ROW('Sanitation Data'!H50))),'Data Summary'!DE56="Yes"),100-OFFSET('Sanitation Data'!$H$4,0,10*ROW('Sanitation Data'!H50)),NA())</f>
        <v>#N/A</v>
      </c>
      <c r="AQ56" s="89" t="e">
        <f ca="true">+IF(AND(ISNUMBER(OFFSET('Sanitation Data'!$H$6,0,10*ROW('Sanitation Data'!H50))),'Data Summary'!DF56="Yes"),OFFSET('Sanitation Data'!$H$6,0,10*ROW('Sanitation Data'!H50)),NA())</f>
        <v>#N/A</v>
      </c>
      <c r="AR56" s="89" t="e">
        <f ca="true">+IF(AND(ISNUMBER(OFFSET('Sanitation Data'!$H$10,0,10*ROW('Sanitation Data'!H50))),'Data Summary'!DG56="Yes"),OFFSET('Sanitation Data'!$H$10,0,10*ROW('Sanitation Data'!H50)),NA())</f>
        <v>#N/A</v>
      </c>
      <c r="AS56" s="89" t="e">
        <f ca="true">+IF(AND(ISNUMBER(OFFSET('Sanitation Data'!$H$11,0,10*ROW('Sanitation Data'!H50))),'Data Summary'!DH56="Yes"),OFFSET('Sanitation Data'!$H$11,0,10*ROW('Sanitation Data'!H50)),NA())</f>
        <v>#N/A</v>
      </c>
      <c r="AT56" s="89" t="e">
        <f ca="true">+IF(AND(ISNUMBER(OFFSET('Sanitation Data'!$H$12,0,10*ROW('Sanitation Data'!H50))),'Data Summary'!DI56="Yes"),OFFSET('Sanitation Data'!$H$12,0,10*ROW('Sanitation Data'!H50)),NA())</f>
        <v>#N/A</v>
      </c>
      <c r="AU56" s="89" t="e">
        <f ca="true">+IF(AND(ISNUMBER(OFFSET('Sanitation Data'!$I$4,0,10*ROW('Sanitation Data'!I50))),'Data Summary'!DJ56="Yes"),100-OFFSET('Sanitation Data'!$I$4,0,10*ROW('Sanitation Data'!I50)),NA())</f>
        <v>#N/A</v>
      </c>
      <c r="AV56" s="89" t="e">
        <f ca="true">+IF(AND(ISNUMBER(OFFSET('Sanitation Data'!$I$6,0,10*ROW('Sanitation Data'!I50))),'Data Summary'!DK56="Yes"),OFFSET('Sanitation Data'!$I$6,0,10*ROW('Sanitation Data'!I50)),NA())</f>
        <v>#N/A</v>
      </c>
      <c r="AW56" s="89" t="e">
        <f ca="true">+IF(AND(ISNUMBER(OFFSET('Sanitation Data'!$I$10,0,10*ROW('Sanitation Data'!I50))),'Data Summary'!DL56="Yes"),OFFSET('Sanitation Data'!$I$10,0,10*ROW('Sanitation Data'!I50)),NA())</f>
        <v>#N/A</v>
      </c>
      <c r="AX56" s="89" t="e">
        <f ca="true">+IF(AND(ISNUMBER(OFFSET('Sanitation Data'!$I$11,0,10*ROW('Sanitation Data'!I50))),'Data Summary'!DM56="Yes"),OFFSET('Sanitation Data'!$I$11,0,10*ROW('Sanitation Data'!I50)),NA())</f>
        <v>#N/A</v>
      </c>
      <c r="AY56" s="89" t="e">
        <f ca="true">+IF(AND(ISNUMBER(OFFSET('Sanitation Data'!$I$12,0,10*ROW('Sanitation Data'!I50))),'Data Summary'!DN56="Yes"),OFFSET('Sanitation Data'!$I$12,0,10*ROW('Sanitation Data'!I50)),NA())</f>
        <v>#N/A</v>
      </c>
      <c r="AZ56" s="90" t="e">
        <f ca="true">+IF(AND(ISNUMBER(OFFSET('Hygiene Data'!$D$5,0,10*ROW('Hygiene Data'!D50))),'Data Summary'!DO56="Yes"),OFFSET('Hygiene Data'!$D$5,0,10*ROW('Hygiene Data'!D50)),NA())</f>
        <v>#N/A</v>
      </c>
      <c r="BA56" s="90" t="e">
        <f ca="true">+IF(AND(ISNUMBER(OFFSET('Hygiene Data'!$D$7,0,10*ROW('Hygiene Data'!D50))),'Data Summary'!DP56="Yes"),OFFSET('Hygiene Data'!$D$7,0,10*ROW('Hygiene Data'!D50)),NA())</f>
        <v>#N/A</v>
      </c>
      <c r="BB56" s="90" t="e">
        <f ca="true">+IF(AND(ISNUMBER(OFFSET('Hygiene Data'!$D$9,0,10*ROW('Hygiene Data'!D50))),'Data Summary'!DQ56="Yes"),OFFSET('Hygiene Data'!$D$9,0,10*ROW('Hygiene Data'!D50)),NA())</f>
        <v>#N/A</v>
      </c>
      <c r="BC56" s="90" t="e">
        <f ca="true">+IF(AND(ISNUMBER(OFFSET('Hygiene Data'!$E$5,0,10*ROW('Hygiene Data'!E50))),'Data Summary'!DR56="Yes"),OFFSET('Hygiene Data'!$E$5,0,10*ROW('Hygiene Data'!E50)),NA())</f>
        <v>#N/A</v>
      </c>
      <c r="BD56" s="90" t="e">
        <f ca="true">+IF(AND(ISNUMBER(OFFSET('Hygiene Data'!$E$7,0,10*ROW('Hygiene Data'!E50))),'Data Summary'!DS56="Yes"),OFFSET('Hygiene Data'!$E$7,0,10*ROW('Hygiene Data'!E50)),NA())</f>
        <v>#N/A</v>
      </c>
      <c r="BE56" s="90" t="e">
        <f ca="true">+IF(AND(ISNUMBER(OFFSET('Hygiene Data'!$E$9,0,10*ROW('Hygiene Data'!E50))),'Data Summary'!DT56="Yes"),OFFSET('Hygiene Data'!$E$9,0,10*ROW('Hygiene Data'!E50)),NA())</f>
        <v>#N/A</v>
      </c>
      <c r="BF56" s="90" t="e">
        <f ca="true">+IF(AND(ISNUMBER(OFFSET('Hygiene Data'!$F$5,0,10*ROW('Hygiene Data'!F50))),'Data Summary'!DU56="Yes"),OFFSET('Hygiene Data'!$F$5,0,10*ROW('Hygiene Data'!F50)),NA())</f>
        <v>#N/A</v>
      </c>
      <c r="BG56" s="90" t="e">
        <f ca="true">+IF(AND(ISNUMBER(OFFSET('Hygiene Data'!$F$7,0,10*ROW('Hygiene Data'!F50))),'Data Summary'!DV56="Yes"),OFFSET('Hygiene Data'!$F$7,0,10*ROW('Hygiene Data'!F50)),NA())</f>
        <v>#N/A</v>
      </c>
      <c r="BH56" s="90" t="e">
        <f ca="true">+IF(AND(ISNUMBER(OFFSET('Hygiene Data'!$F$9,0,10*ROW('Hygiene Data'!F50))),'Data Summary'!DW56="Yes"),OFFSET('Hygiene Data'!$F$9,0,10*ROW('Hygiene Data'!F50)),NA())</f>
        <v>#N/A</v>
      </c>
      <c r="BI56" s="90" t="e">
        <f ca="true">+IF(AND(ISNUMBER(OFFSET('Hygiene Data'!$G$5,0,10*ROW('Hygiene Data'!G50))),'Data Summary'!DX56="Yes"),OFFSET('Hygiene Data'!$G$5,0,10*ROW('Hygiene Data'!G50)),NA())</f>
        <v>#N/A</v>
      </c>
      <c r="BJ56" s="90" t="e">
        <f ca="true">+IF(AND(ISNUMBER(OFFSET('Hygiene Data'!$G$7,0,10*ROW('Hygiene Data'!G50))),'Data Summary'!DY56="Yes"),OFFSET('Hygiene Data'!$G$7,0,10*ROW('Hygiene Data'!G50)),NA())</f>
        <v>#N/A</v>
      </c>
      <c r="BK56" s="90" t="e">
        <f ca="true">+IF(AND(ISNUMBER(OFFSET('Hygiene Data'!$G$9,0,10*ROW('Hygiene Data'!G50))),'Data Summary'!DZ56="Yes"),OFFSET('Hygiene Data'!$G$9,0,10*ROW('Hygiene Data'!G50)),NA())</f>
        <v>#N/A</v>
      </c>
      <c r="BL56" s="90" t="e">
        <f ca="true">+IF(AND(ISNUMBER(OFFSET('Hygiene Data'!$H$5,0,10*ROW('Hygiene Data'!H50))),'Data Summary'!EA56="Yes"),OFFSET('Hygiene Data'!$H$5,0,10*ROW('Hygiene Data'!H50)),NA())</f>
        <v>#N/A</v>
      </c>
      <c r="BM56" s="90" t="e">
        <f ca="true">+IF(AND(ISNUMBER(OFFSET('Hygiene Data'!$H$7,0,10*ROW('Hygiene Data'!H50))),'Data Summary'!EB56="Yes"),OFFSET('Hygiene Data'!$H$7,0,10*ROW('Hygiene Data'!H50)),NA())</f>
        <v>#N/A</v>
      </c>
      <c r="BN56" s="90" t="e">
        <f ca="true">+IF(AND(ISNUMBER(OFFSET('Hygiene Data'!$H$9,0,10*ROW('Hygiene Data'!H50))),'Data Summary'!EC56="Yes"),OFFSET('Hygiene Data'!$H$9,0,10*ROW('Hygiene Data'!H50)),NA())</f>
        <v>#N/A</v>
      </c>
      <c r="BO56" s="90" t="e">
        <f ca="true">+IF(AND(ISNUMBER(OFFSET('Hygiene Data'!$I$5,0,10*ROW('Hygiene Data'!I50))),'Data Summary'!ED56="Yes"),OFFSET('Hygiene Data'!$I$5,0,10*ROW('Hygiene Data'!I50)),NA())</f>
        <v>#N/A</v>
      </c>
      <c r="BP56" s="90" t="e">
        <f ca="true">+IF(AND(ISNUMBER(OFFSET('Hygiene Data'!$I$7,0,10*ROW('Hygiene Data'!I50))),'Data Summary'!EE56="Yes"),OFFSET('Hygiene Data'!$I$7,0,10*ROW('Hygiene Data'!I50)),NA())</f>
        <v>#N/A</v>
      </c>
      <c r="BQ56" s="90" t="e">
        <f ca="true">+IF(AND(ISNUMBER(OFFSET('Hygiene Data'!$I$9,0,10*ROW('Hygiene Data'!I50))),'Data Summary'!EF56="Yes"),OFFSET('Hygiene Data'!$I$9,0,10*ROW('Hygiene Data'!I50)),NA())</f>
        <v>#N/A</v>
      </c>
    </row>
    <row xmlns:x14ac="http://schemas.microsoft.com/office/spreadsheetml/2009/9/ac" r="57" x14ac:dyDescent="0.2">
      <c r="A57" s="337" t="e">
        <f ca="true">+RIGHT('Data Summary'!A57,LEN('Data Summary'!A57)-9)</f>
        <v>#VALUE!</v>
      </c>
      <c r="B57" s="32" t="str">
        <f ca="true">+IF(ISTEXT('Data Summary'!B57),'Data Summary'!B57,"")</f>
        <v/>
      </c>
      <c r="C57" s="336" t="e">
        <f ca="true">+VALUE('Data Summary'!C57)</f>
        <v>#VALUE!</v>
      </c>
      <c r="D57" s="88" t="e">
        <f ca="true">+IF(AND(ISNUMBER(OFFSET('Water Data'!$D$4,0,10*ROW('Water Data'!D51))),'Data Summary'!BS57="Yes"),100-OFFSET('Water Data'!$D$4,0,10*ROW('Water Data'!D51)),NA())</f>
        <v>#N/A</v>
      </c>
      <c r="E57" s="88" t="e">
        <f ca="true">+IF(AND(ISNUMBER(OFFSET('Water Data'!$D$6,0,10*ROW('Water Data'!D51))),'Data Summary'!BT57="Yes"),OFFSET('Water Data'!$D$6,0,10*ROW('Water Data'!D51)),NA())</f>
        <v>#N/A</v>
      </c>
      <c r="F57" s="88" t="e">
        <f ca="true">+IF(AND(ISNUMBER(OFFSET('Water Data'!$D$9,0,10*ROW('Water Data'!D51))),'Data Summary'!BU57="Yes"),OFFSET('Water Data'!$D$9,0,10*ROW('Water Data'!D51)),NA())</f>
        <v>#N/A</v>
      </c>
      <c r="G57" s="88" t="e">
        <f ca="true">+IF(AND(ISNUMBER(OFFSET('Water Data'!$E$4,0,10*ROW('Water Data'!E51))),'Data Summary'!BV57="Yes"),100-OFFSET('Water Data'!$E$4,0,10*ROW('Water Data'!E51)),NA())</f>
        <v>#N/A</v>
      </c>
      <c r="H57" s="88" t="e">
        <f ca="true">+IF(AND(ISNUMBER(OFFSET('Water Data'!$E$6,0,10*ROW('Water Data'!E51))),'Data Summary'!BW57="Yes"),OFFSET('Water Data'!$E$6,0,10*ROW('Water Data'!E51)),NA())</f>
        <v>#N/A</v>
      </c>
      <c r="I57" s="88" t="e">
        <f ca="true">+IF(AND(ISNUMBER(OFFSET('Water Data'!$E$9,0,10*ROW('Water Data'!E51))),'Data Summary'!BX57="Yes"),OFFSET('Water Data'!$E$9,0,10*ROW('Water Data'!E51)),NA())</f>
        <v>#N/A</v>
      </c>
      <c r="J57" s="88" t="e">
        <f ca="true">+IF(AND(ISNUMBER(OFFSET('Water Data'!$F$4,0,10*ROW('Water Data'!F51))),'Data Summary'!BY57="Yes"),100-OFFSET('Water Data'!$F$4,0,10*ROW('Water Data'!F51)),NA())</f>
        <v>#N/A</v>
      </c>
      <c r="K57" s="88" t="e">
        <f ca="true">+IF(AND(ISNUMBER(OFFSET('Water Data'!$F$6,0,10*ROW('Water Data'!F51))),'Data Summary'!BZ57="Yes"),OFFSET('Water Data'!$F$6,0,10*ROW('Water Data'!F51)),NA())</f>
        <v>#N/A</v>
      </c>
      <c r="L57" s="88" t="e">
        <f ca="true">+IF(AND(ISNUMBER(OFFSET('Water Data'!$F$9,0,10*ROW('Water Data'!F51))),'Data Summary'!CA57="Yes"),OFFSET('Water Data'!$F$9,0,10*ROW('Water Data'!F51)),NA())</f>
        <v>#N/A</v>
      </c>
      <c r="M57" s="88" t="e">
        <f ca="true">+IF(AND(ISNUMBER(OFFSET('Water Data'!$G$4,0,10*ROW('Water Data'!G51))),'Data Summary'!CB57="Yes"),100-OFFSET('Water Data'!$G$4,0,10*ROW('Water Data'!G51)),NA())</f>
        <v>#N/A</v>
      </c>
      <c r="N57" s="88" t="e">
        <f ca="true">+IF(AND(ISNUMBER(OFFSET('Water Data'!$G$6,0,10*ROW('Water Data'!G51))),'Data Summary'!CC57="Yes"),OFFSET('Water Data'!$G$6,0,10*ROW('Water Data'!G51)),NA())</f>
        <v>#N/A</v>
      </c>
      <c r="O57" s="88" t="e">
        <f ca="true">+IF(AND(ISNUMBER(OFFSET('Water Data'!$G$9,0,10*ROW('Water Data'!G51))),'Data Summary'!CD57="Yes"),OFFSET('Water Data'!$G$9,0,10*ROW('Water Data'!G51)),NA())</f>
        <v>#N/A</v>
      </c>
      <c r="P57" s="88" t="e">
        <f ca="true">+IF(AND(ISNUMBER(OFFSET('Water Data'!$H$4,0,10*ROW('Water Data'!H51))),'Data Summary'!CE57="Yes"),100-OFFSET('Water Data'!$H$4,0,10*ROW('Water Data'!H51)),NA())</f>
        <v>#N/A</v>
      </c>
      <c r="Q57" s="88" t="e">
        <f ca="true">+IF(AND(ISNUMBER(OFFSET('Water Data'!$H$6,0,10*ROW('Water Data'!H51))),'Data Summary'!CF57="Yes"),OFFSET('Water Data'!$H$6,0,10*ROW('Water Data'!H51)),NA())</f>
        <v>#N/A</v>
      </c>
      <c r="R57" s="88" t="e">
        <f ca="true">+IF(AND(ISNUMBER(OFFSET('Water Data'!$H$9,0,10*ROW('Water Data'!H51))),'Data Summary'!CG57="Yes"),OFFSET('Water Data'!$H$9,0,10*ROW('Water Data'!H51)),NA())</f>
        <v>#N/A</v>
      </c>
      <c r="S57" s="88" t="e">
        <f ca="true">+IF(AND(ISNUMBER(OFFSET('Water Data'!$I$4,0,10*ROW('Water Data'!I51))),'Data Summary'!CH57="Yes"),100-OFFSET('Water Data'!$I$4,0,10*ROW('Water Data'!I51)),NA())</f>
        <v>#N/A</v>
      </c>
      <c r="T57" s="88" t="e">
        <f ca="true">+IF(AND(ISNUMBER(OFFSET('Water Data'!$I$6,0,10*ROW('Water Data'!I51))),'Data Summary'!CI57="Yes"),OFFSET('Water Data'!$I$6,0,10*ROW('Water Data'!I51)),NA())</f>
        <v>#N/A</v>
      </c>
      <c r="U57" s="88" t="e">
        <f ca="true">+IF(AND(ISNUMBER(OFFSET('Water Data'!$I$9,0,10*ROW('Water Data'!I51))),'Data Summary'!CJ57="Yes"),OFFSET('Water Data'!$I$9,0,10*ROW('Water Data'!I51)),NA())</f>
        <v>#N/A</v>
      </c>
      <c r="V57" s="89" t="e">
        <f ca="true">+IF(AND(ISNUMBER(OFFSET('Sanitation Data'!$D$4,0,10*ROW('Sanitation Data'!D51))),'Data Summary'!CK57="Yes"),100-OFFSET('Sanitation Data'!$D$4,0,10*ROW('Sanitation Data'!D51)),NA())</f>
        <v>#N/A</v>
      </c>
      <c r="W57" s="89" t="e">
        <f ca="true">+IF(AND(ISNUMBER(OFFSET('Sanitation Data'!$D$6,0,10*ROW('Sanitation Data'!D51))),'Data Summary'!CL57="Yes"),OFFSET('Sanitation Data'!$D$6,0,10*ROW('Sanitation Data'!D51)),NA())</f>
        <v>#N/A</v>
      </c>
      <c r="X57" s="89" t="e">
        <f ca="true">+IF(AND(ISNUMBER(OFFSET('Sanitation Data'!$D$10,0,10*ROW('Sanitation Data'!D51))),'Data Summary'!CM57="Yes"),OFFSET('Sanitation Data'!$D$10,0,10*ROW('Sanitation Data'!D51)),NA())</f>
        <v>#N/A</v>
      </c>
      <c r="Y57" s="89" t="e">
        <f ca="true">+IF(AND(ISNUMBER(OFFSET('Sanitation Data'!$D$11,0,10*ROW('Sanitation Data'!D51))),'Data Summary'!CN57="Yes"),OFFSET('Sanitation Data'!$D$11,0,10*ROW('Sanitation Data'!D51)),NA())</f>
        <v>#N/A</v>
      </c>
      <c r="Z57" s="89" t="e">
        <f ca="true">+IF(AND(ISNUMBER(OFFSET('Sanitation Data'!$D$12,0,10*ROW('Sanitation Data'!D51))),'Data Summary'!CO57="Yes"),OFFSET('Sanitation Data'!$D$12,0,10*ROW('Sanitation Data'!D51)),NA())</f>
        <v>#N/A</v>
      </c>
      <c r="AA57" s="89" t="e">
        <f ca="true">+IF(AND(ISNUMBER(OFFSET('Sanitation Data'!$E$4,0,10*ROW('Sanitation Data'!E51))),'Data Summary'!CP57="Yes"),100-OFFSET('Sanitation Data'!$E$4,0,10*ROW('Sanitation Data'!E51)),NA())</f>
        <v>#N/A</v>
      </c>
      <c r="AB57" s="89" t="e">
        <f ca="true">+IF(AND(ISNUMBER(OFFSET('Sanitation Data'!$E$6,0,10*ROW('Sanitation Data'!E51))),'Data Summary'!CQ57="Yes"),OFFSET('Sanitation Data'!$E$6,0,10*ROW('Sanitation Data'!E51)),NA())</f>
        <v>#N/A</v>
      </c>
      <c r="AC57" s="89" t="e">
        <f ca="true">+IF(AND(ISNUMBER(OFFSET('Sanitation Data'!$E$10,0,10*ROW('Sanitation Data'!E51))),'Data Summary'!CR57="Yes"),OFFSET('Sanitation Data'!$E$10,0,10*ROW('Sanitation Data'!E51)),NA())</f>
        <v>#N/A</v>
      </c>
      <c r="AD57" s="89" t="e">
        <f ca="true">+IF(AND(ISNUMBER(OFFSET('Sanitation Data'!$E$11,0,10*ROW('Sanitation Data'!E51))),'Data Summary'!CS57="Yes"),OFFSET('Sanitation Data'!$E$11,0,10*ROW('Sanitation Data'!E51)),NA())</f>
        <v>#N/A</v>
      </c>
      <c r="AE57" s="89" t="e">
        <f ca="true">+IF(AND(ISNUMBER(OFFSET('Sanitation Data'!$E$12,0,10*ROW('Sanitation Data'!E51))),'Data Summary'!CT57="Yes"),OFFSET('Sanitation Data'!$E$12,0,10*ROW('Sanitation Data'!E51)),NA())</f>
        <v>#N/A</v>
      </c>
      <c r="AF57" s="89" t="e">
        <f ca="true">+IF(AND(ISNUMBER(OFFSET('Sanitation Data'!$F$4,0,10*ROW('Sanitation Data'!F51))),'Data Summary'!CU57="Yes"),100-OFFSET('Sanitation Data'!$F$4,0,10*ROW('Sanitation Data'!F51)),NA())</f>
        <v>#N/A</v>
      </c>
      <c r="AG57" s="89" t="e">
        <f ca="true">+IF(AND(ISNUMBER(OFFSET('Sanitation Data'!$F$6,0,10*ROW('Sanitation Data'!F51))),'Data Summary'!CV57="Yes"),OFFSET('Sanitation Data'!$F$6,0,10*ROW('Sanitation Data'!F51)),NA())</f>
        <v>#N/A</v>
      </c>
      <c r="AH57" s="89" t="e">
        <f ca="true">+IF(AND(ISNUMBER(OFFSET('Sanitation Data'!$F$10,0,10*ROW('Sanitation Data'!F51))),'Data Summary'!CW57="Yes"),OFFSET('Sanitation Data'!$F$10,0,10*ROW('Sanitation Data'!F51)),NA())</f>
        <v>#N/A</v>
      </c>
      <c r="AI57" s="89" t="e">
        <f ca="true">+IF(AND(ISNUMBER(OFFSET('Sanitation Data'!$F$11,0,10*ROW('Sanitation Data'!F51))),'Data Summary'!CX57="Yes"),OFFSET('Sanitation Data'!$F$11,0,10*ROW('Sanitation Data'!F51)),NA())</f>
        <v>#N/A</v>
      </c>
      <c r="AJ57" s="89" t="e">
        <f ca="true">+IF(AND(ISNUMBER(OFFSET('Sanitation Data'!$F$12,0,10*ROW('Sanitation Data'!F51))),'Data Summary'!CY57="Yes"),OFFSET('Sanitation Data'!$F$12,0,10*ROW('Sanitation Data'!F51)),NA())</f>
        <v>#N/A</v>
      </c>
      <c r="AK57" s="89" t="e">
        <f ca="true">+IF(AND(ISNUMBER(OFFSET('Sanitation Data'!$G$4,0,10*ROW('Sanitation Data'!G51))),'Data Summary'!CZ57="Yes"),100-OFFSET('Sanitation Data'!$G$4,0,10*ROW('Sanitation Data'!G51)),NA())</f>
        <v>#N/A</v>
      </c>
      <c r="AL57" s="89" t="e">
        <f ca="true">+IF(AND(ISNUMBER(OFFSET('Sanitation Data'!$G$6,0,10*ROW('Sanitation Data'!G51))),'Data Summary'!DA57="Yes"),OFFSET('Sanitation Data'!$G$6,0,10*ROW('Sanitation Data'!G51)),NA())</f>
        <v>#N/A</v>
      </c>
      <c r="AM57" s="89" t="e">
        <f ca="true">+IF(AND(ISNUMBER(OFFSET('Sanitation Data'!$G$10,0,10*ROW('Sanitation Data'!G51))),'Data Summary'!DB57="Yes"),OFFSET('Sanitation Data'!$G$10,0,10*ROW('Sanitation Data'!G51)),NA())</f>
        <v>#N/A</v>
      </c>
      <c r="AN57" s="89" t="e">
        <f ca="true">+IF(AND(ISNUMBER(OFFSET('Sanitation Data'!$G$11,0,10*ROW('Sanitation Data'!G51))),'Data Summary'!DC57="Yes"),OFFSET('Sanitation Data'!$G$11,0,10*ROW('Sanitation Data'!G51)),NA())</f>
        <v>#N/A</v>
      </c>
      <c r="AO57" s="89" t="e">
        <f ca="true">+IF(AND(ISNUMBER(OFFSET('Sanitation Data'!$G$12,0,10*ROW('Sanitation Data'!G51))),'Data Summary'!DD57="Yes"),OFFSET('Sanitation Data'!$G$12,0,10*ROW('Sanitation Data'!G51)),NA())</f>
        <v>#N/A</v>
      </c>
      <c r="AP57" s="89" t="e">
        <f ca="true">+IF(AND(ISNUMBER(OFFSET('Sanitation Data'!$H$4,0,10*ROW('Sanitation Data'!H51))),'Data Summary'!DE57="Yes"),100-OFFSET('Sanitation Data'!$H$4,0,10*ROW('Sanitation Data'!H51)),NA())</f>
        <v>#N/A</v>
      </c>
      <c r="AQ57" s="89" t="e">
        <f ca="true">+IF(AND(ISNUMBER(OFFSET('Sanitation Data'!$H$6,0,10*ROW('Sanitation Data'!H51))),'Data Summary'!DF57="Yes"),OFFSET('Sanitation Data'!$H$6,0,10*ROW('Sanitation Data'!H51)),NA())</f>
        <v>#N/A</v>
      </c>
      <c r="AR57" s="89" t="e">
        <f ca="true">+IF(AND(ISNUMBER(OFFSET('Sanitation Data'!$H$10,0,10*ROW('Sanitation Data'!H51))),'Data Summary'!DG57="Yes"),OFFSET('Sanitation Data'!$H$10,0,10*ROW('Sanitation Data'!H51)),NA())</f>
        <v>#N/A</v>
      </c>
      <c r="AS57" s="89" t="e">
        <f ca="true">+IF(AND(ISNUMBER(OFFSET('Sanitation Data'!$H$11,0,10*ROW('Sanitation Data'!H51))),'Data Summary'!DH57="Yes"),OFFSET('Sanitation Data'!$H$11,0,10*ROW('Sanitation Data'!H51)),NA())</f>
        <v>#N/A</v>
      </c>
      <c r="AT57" s="89" t="e">
        <f ca="true">+IF(AND(ISNUMBER(OFFSET('Sanitation Data'!$H$12,0,10*ROW('Sanitation Data'!H51))),'Data Summary'!DI57="Yes"),OFFSET('Sanitation Data'!$H$12,0,10*ROW('Sanitation Data'!H51)),NA())</f>
        <v>#N/A</v>
      </c>
      <c r="AU57" s="89" t="e">
        <f ca="true">+IF(AND(ISNUMBER(OFFSET('Sanitation Data'!$I$4,0,10*ROW('Sanitation Data'!I51))),'Data Summary'!DJ57="Yes"),100-OFFSET('Sanitation Data'!$I$4,0,10*ROW('Sanitation Data'!I51)),NA())</f>
        <v>#N/A</v>
      </c>
      <c r="AV57" s="89" t="e">
        <f ca="true">+IF(AND(ISNUMBER(OFFSET('Sanitation Data'!$I$6,0,10*ROW('Sanitation Data'!I51))),'Data Summary'!DK57="Yes"),OFFSET('Sanitation Data'!$I$6,0,10*ROW('Sanitation Data'!I51)),NA())</f>
        <v>#N/A</v>
      </c>
      <c r="AW57" s="89" t="e">
        <f ca="true">+IF(AND(ISNUMBER(OFFSET('Sanitation Data'!$I$10,0,10*ROW('Sanitation Data'!I51))),'Data Summary'!DL57="Yes"),OFFSET('Sanitation Data'!$I$10,0,10*ROW('Sanitation Data'!I51)),NA())</f>
        <v>#N/A</v>
      </c>
      <c r="AX57" s="89" t="e">
        <f ca="true">+IF(AND(ISNUMBER(OFFSET('Sanitation Data'!$I$11,0,10*ROW('Sanitation Data'!I51))),'Data Summary'!DM57="Yes"),OFFSET('Sanitation Data'!$I$11,0,10*ROW('Sanitation Data'!I51)),NA())</f>
        <v>#N/A</v>
      </c>
      <c r="AY57" s="89" t="e">
        <f ca="true">+IF(AND(ISNUMBER(OFFSET('Sanitation Data'!$I$12,0,10*ROW('Sanitation Data'!I51))),'Data Summary'!DN57="Yes"),OFFSET('Sanitation Data'!$I$12,0,10*ROW('Sanitation Data'!I51)),NA())</f>
        <v>#N/A</v>
      </c>
      <c r="AZ57" s="90" t="e">
        <f ca="true">+IF(AND(ISNUMBER(OFFSET('Hygiene Data'!$D$5,0,10*ROW('Hygiene Data'!D51))),'Data Summary'!DO57="Yes"),OFFSET('Hygiene Data'!$D$5,0,10*ROW('Hygiene Data'!D51)),NA())</f>
        <v>#N/A</v>
      </c>
      <c r="BA57" s="90" t="e">
        <f ca="true">+IF(AND(ISNUMBER(OFFSET('Hygiene Data'!$D$7,0,10*ROW('Hygiene Data'!D51))),'Data Summary'!DP57="Yes"),OFFSET('Hygiene Data'!$D$7,0,10*ROW('Hygiene Data'!D51)),NA())</f>
        <v>#N/A</v>
      </c>
      <c r="BB57" s="90" t="e">
        <f ca="true">+IF(AND(ISNUMBER(OFFSET('Hygiene Data'!$D$9,0,10*ROW('Hygiene Data'!D51))),'Data Summary'!DQ57="Yes"),OFFSET('Hygiene Data'!$D$9,0,10*ROW('Hygiene Data'!D51)),NA())</f>
        <v>#N/A</v>
      </c>
      <c r="BC57" s="90" t="e">
        <f ca="true">+IF(AND(ISNUMBER(OFFSET('Hygiene Data'!$E$5,0,10*ROW('Hygiene Data'!E51))),'Data Summary'!DR57="Yes"),OFFSET('Hygiene Data'!$E$5,0,10*ROW('Hygiene Data'!E51)),NA())</f>
        <v>#N/A</v>
      </c>
      <c r="BD57" s="90" t="e">
        <f ca="true">+IF(AND(ISNUMBER(OFFSET('Hygiene Data'!$E$7,0,10*ROW('Hygiene Data'!E51))),'Data Summary'!DS57="Yes"),OFFSET('Hygiene Data'!$E$7,0,10*ROW('Hygiene Data'!E51)),NA())</f>
        <v>#N/A</v>
      </c>
      <c r="BE57" s="90" t="e">
        <f ca="true">+IF(AND(ISNUMBER(OFFSET('Hygiene Data'!$E$9,0,10*ROW('Hygiene Data'!E51))),'Data Summary'!DT57="Yes"),OFFSET('Hygiene Data'!$E$9,0,10*ROW('Hygiene Data'!E51)),NA())</f>
        <v>#N/A</v>
      </c>
      <c r="BF57" s="90" t="e">
        <f ca="true">+IF(AND(ISNUMBER(OFFSET('Hygiene Data'!$F$5,0,10*ROW('Hygiene Data'!F51))),'Data Summary'!DU57="Yes"),OFFSET('Hygiene Data'!$F$5,0,10*ROW('Hygiene Data'!F51)),NA())</f>
        <v>#N/A</v>
      </c>
      <c r="BG57" s="90" t="e">
        <f ca="true">+IF(AND(ISNUMBER(OFFSET('Hygiene Data'!$F$7,0,10*ROW('Hygiene Data'!F51))),'Data Summary'!DV57="Yes"),OFFSET('Hygiene Data'!$F$7,0,10*ROW('Hygiene Data'!F51)),NA())</f>
        <v>#N/A</v>
      </c>
      <c r="BH57" s="90" t="e">
        <f ca="true">+IF(AND(ISNUMBER(OFFSET('Hygiene Data'!$F$9,0,10*ROW('Hygiene Data'!F51))),'Data Summary'!DW57="Yes"),OFFSET('Hygiene Data'!$F$9,0,10*ROW('Hygiene Data'!F51)),NA())</f>
        <v>#N/A</v>
      </c>
      <c r="BI57" s="90" t="e">
        <f ca="true">+IF(AND(ISNUMBER(OFFSET('Hygiene Data'!$G$5,0,10*ROW('Hygiene Data'!G51))),'Data Summary'!DX57="Yes"),OFFSET('Hygiene Data'!$G$5,0,10*ROW('Hygiene Data'!G51)),NA())</f>
        <v>#N/A</v>
      </c>
      <c r="BJ57" s="90" t="e">
        <f ca="true">+IF(AND(ISNUMBER(OFFSET('Hygiene Data'!$G$7,0,10*ROW('Hygiene Data'!G51))),'Data Summary'!DY57="Yes"),OFFSET('Hygiene Data'!$G$7,0,10*ROW('Hygiene Data'!G51)),NA())</f>
        <v>#N/A</v>
      </c>
      <c r="BK57" s="90" t="e">
        <f ca="true">+IF(AND(ISNUMBER(OFFSET('Hygiene Data'!$G$9,0,10*ROW('Hygiene Data'!G51))),'Data Summary'!DZ57="Yes"),OFFSET('Hygiene Data'!$G$9,0,10*ROW('Hygiene Data'!G51)),NA())</f>
        <v>#N/A</v>
      </c>
      <c r="BL57" s="90" t="e">
        <f ca="true">+IF(AND(ISNUMBER(OFFSET('Hygiene Data'!$H$5,0,10*ROW('Hygiene Data'!H51))),'Data Summary'!EA57="Yes"),OFFSET('Hygiene Data'!$H$5,0,10*ROW('Hygiene Data'!H51)),NA())</f>
        <v>#N/A</v>
      </c>
      <c r="BM57" s="90" t="e">
        <f ca="true">+IF(AND(ISNUMBER(OFFSET('Hygiene Data'!$H$7,0,10*ROW('Hygiene Data'!H51))),'Data Summary'!EB57="Yes"),OFFSET('Hygiene Data'!$H$7,0,10*ROW('Hygiene Data'!H51)),NA())</f>
        <v>#N/A</v>
      </c>
      <c r="BN57" s="90" t="e">
        <f ca="true">+IF(AND(ISNUMBER(OFFSET('Hygiene Data'!$H$9,0,10*ROW('Hygiene Data'!H51))),'Data Summary'!EC57="Yes"),OFFSET('Hygiene Data'!$H$9,0,10*ROW('Hygiene Data'!H51)),NA())</f>
        <v>#N/A</v>
      </c>
      <c r="BO57" s="90" t="e">
        <f ca="true">+IF(AND(ISNUMBER(OFFSET('Hygiene Data'!$I$5,0,10*ROW('Hygiene Data'!I51))),'Data Summary'!ED57="Yes"),OFFSET('Hygiene Data'!$I$5,0,10*ROW('Hygiene Data'!I51)),NA())</f>
        <v>#N/A</v>
      </c>
      <c r="BP57" s="90" t="e">
        <f ca="true">+IF(AND(ISNUMBER(OFFSET('Hygiene Data'!$I$7,0,10*ROW('Hygiene Data'!I51))),'Data Summary'!EE57="Yes"),OFFSET('Hygiene Data'!$I$7,0,10*ROW('Hygiene Data'!I51)),NA())</f>
        <v>#N/A</v>
      </c>
      <c r="BQ57" s="90" t="e">
        <f ca="true">+IF(AND(ISNUMBER(OFFSET('Hygiene Data'!$I$9,0,10*ROW('Hygiene Data'!I51))),'Data Summary'!EF57="Yes"),OFFSET('Hygiene Data'!$I$9,0,10*ROW('Hygiene Data'!I51)),NA())</f>
        <v>#N/A</v>
      </c>
    </row>
    <row xmlns:x14ac="http://schemas.microsoft.com/office/spreadsheetml/2009/9/ac" r="58" x14ac:dyDescent="0.2">
      <c r="A58" s="337" t="e">
        <f ca="true">+RIGHT('Data Summary'!A58,LEN('Data Summary'!A58)-9)</f>
        <v>#VALUE!</v>
      </c>
      <c r="B58" s="32" t="str">
        <f ca="true">+IF(ISTEXT('Data Summary'!B58),'Data Summary'!B58,"")</f>
        <v/>
      </c>
      <c r="C58" s="336" t="e">
        <f ca="true">+VALUE('Data Summary'!C58)</f>
        <v>#VALUE!</v>
      </c>
      <c r="D58" s="88" t="e">
        <f ca="true">+IF(AND(ISNUMBER(OFFSET('Water Data'!$D$4,0,10*ROW('Water Data'!D52))),'Data Summary'!BS58="Yes"),100-OFFSET('Water Data'!$D$4,0,10*ROW('Water Data'!D52)),NA())</f>
        <v>#N/A</v>
      </c>
      <c r="E58" s="88" t="e">
        <f ca="true">+IF(AND(ISNUMBER(OFFSET('Water Data'!$D$6,0,10*ROW('Water Data'!D52))),'Data Summary'!BT58="Yes"),OFFSET('Water Data'!$D$6,0,10*ROW('Water Data'!D52)),NA())</f>
        <v>#N/A</v>
      </c>
      <c r="F58" s="88" t="e">
        <f ca="true">+IF(AND(ISNUMBER(OFFSET('Water Data'!$D$9,0,10*ROW('Water Data'!D52))),'Data Summary'!BU58="Yes"),OFFSET('Water Data'!$D$9,0,10*ROW('Water Data'!D52)),NA())</f>
        <v>#N/A</v>
      </c>
      <c r="G58" s="88" t="e">
        <f ca="true">+IF(AND(ISNUMBER(OFFSET('Water Data'!$E$4,0,10*ROW('Water Data'!E52))),'Data Summary'!BV58="Yes"),100-OFFSET('Water Data'!$E$4,0,10*ROW('Water Data'!E52)),NA())</f>
        <v>#N/A</v>
      </c>
      <c r="H58" s="88" t="e">
        <f ca="true">+IF(AND(ISNUMBER(OFFSET('Water Data'!$E$6,0,10*ROW('Water Data'!E52))),'Data Summary'!BW58="Yes"),OFFSET('Water Data'!$E$6,0,10*ROW('Water Data'!E52)),NA())</f>
        <v>#N/A</v>
      </c>
      <c r="I58" s="88" t="e">
        <f ca="true">+IF(AND(ISNUMBER(OFFSET('Water Data'!$E$9,0,10*ROW('Water Data'!E52))),'Data Summary'!BX58="Yes"),OFFSET('Water Data'!$E$9,0,10*ROW('Water Data'!E52)),NA())</f>
        <v>#N/A</v>
      </c>
      <c r="J58" s="88" t="e">
        <f ca="true">+IF(AND(ISNUMBER(OFFSET('Water Data'!$F$4,0,10*ROW('Water Data'!F52))),'Data Summary'!BY58="Yes"),100-OFFSET('Water Data'!$F$4,0,10*ROW('Water Data'!F52)),NA())</f>
        <v>#N/A</v>
      </c>
      <c r="K58" s="88" t="e">
        <f ca="true">+IF(AND(ISNUMBER(OFFSET('Water Data'!$F$6,0,10*ROW('Water Data'!F52))),'Data Summary'!BZ58="Yes"),OFFSET('Water Data'!$F$6,0,10*ROW('Water Data'!F52)),NA())</f>
        <v>#N/A</v>
      </c>
      <c r="L58" s="88" t="e">
        <f ca="true">+IF(AND(ISNUMBER(OFFSET('Water Data'!$F$9,0,10*ROW('Water Data'!F52))),'Data Summary'!CA58="Yes"),OFFSET('Water Data'!$F$9,0,10*ROW('Water Data'!F52)),NA())</f>
        <v>#N/A</v>
      </c>
      <c r="M58" s="88" t="e">
        <f ca="true">+IF(AND(ISNUMBER(OFFSET('Water Data'!$G$4,0,10*ROW('Water Data'!G52))),'Data Summary'!CB58="Yes"),100-OFFSET('Water Data'!$G$4,0,10*ROW('Water Data'!G52)),NA())</f>
        <v>#N/A</v>
      </c>
      <c r="N58" s="88" t="e">
        <f ca="true">+IF(AND(ISNUMBER(OFFSET('Water Data'!$G$6,0,10*ROW('Water Data'!G52))),'Data Summary'!CC58="Yes"),OFFSET('Water Data'!$G$6,0,10*ROW('Water Data'!G52)),NA())</f>
        <v>#N/A</v>
      </c>
      <c r="O58" s="88" t="e">
        <f ca="true">+IF(AND(ISNUMBER(OFFSET('Water Data'!$G$9,0,10*ROW('Water Data'!G52))),'Data Summary'!CD58="Yes"),OFFSET('Water Data'!$G$9,0,10*ROW('Water Data'!G52)),NA())</f>
        <v>#N/A</v>
      </c>
      <c r="P58" s="88" t="e">
        <f ca="true">+IF(AND(ISNUMBER(OFFSET('Water Data'!$H$4,0,10*ROW('Water Data'!H52))),'Data Summary'!CE58="Yes"),100-OFFSET('Water Data'!$H$4,0,10*ROW('Water Data'!H52)),NA())</f>
        <v>#N/A</v>
      </c>
      <c r="Q58" s="88" t="e">
        <f ca="true">+IF(AND(ISNUMBER(OFFSET('Water Data'!$H$6,0,10*ROW('Water Data'!H52))),'Data Summary'!CF58="Yes"),OFFSET('Water Data'!$H$6,0,10*ROW('Water Data'!H52)),NA())</f>
        <v>#N/A</v>
      </c>
      <c r="R58" s="88" t="e">
        <f ca="true">+IF(AND(ISNUMBER(OFFSET('Water Data'!$H$9,0,10*ROW('Water Data'!H52))),'Data Summary'!CG58="Yes"),OFFSET('Water Data'!$H$9,0,10*ROW('Water Data'!H52)),NA())</f>
        <v>#N/A</v>
      </c>
      <c r="S58" s="88" t="e">
        <f ca="true">+IF(AND(ISNUMBER(OFFSET('Water Data'!$I$4,0,10*ROW('Water Data'!I52))),'Data Summary'!CH58="Yes"),100-OFFSET('Water Data'!$I$4,0,10*ROW('Water Data'!I52)),NA())</f>
        <v>#N/A</v>
      </c>
      <c r="T58" s="88" t="e">
        <f ca="true">+IF(AND(ISNUMBER(OFFSET('Water Data'!$I$6,0,10*ROW('Water Data'!I52))),'Data Summary'!CI58="Yes"),OFFSET('Water Data'!$I$6,0,10*ROW('Water Data'!I52)),NA())</f>
        <v>#N/A</v>
      </c>
      <c r="U58" s="88" t="e">
        <f ca="true">+IF(AND(ISNUMBER(OFFSET('Water Data'!$I$9,0,10*ROW('Water Data'!I52))),'Data Summary'!CJ58="Yes"),OFFSET('Water Data'!$I$9,0,10*ROW('Water Data'!I52)),NA())</f>
        <v>#N/A</v>
      </c>
      <c r="V58" s="89" t="e">
        <f ca="true">+IF(AND(ISNUMBER(OFFSET('Sanitation Data'!$D$4,0,10*ROW('Sanitation Data'!D52))),'Data Summary'!CK58="Yes"),100-OFFSET('Sanitation Data'!$D$4,0,10*ROW('Sanitation Data'!D52)),NA())</f>
        <v>#N/A</v>
      </c>
      <c r="W58" s="89" t="e">
        <f ca="true">+IF(AND(ISNUMBER(OFFSET('Sanitation Data'!$D$6,0,10*ROW('Sanitation Data'!D52))),'Data Summary'!CL58="Yes"),OFFSET('Sanitation Data'!$D$6,0,10*ROW('Sanitation Data'!D52)),NA())</f>
        <v>#N/A</v>
      </c>
      <c r="X58" s="89" t="e">
        <f ca="true">+IF(AND(ISNUMBER(OFFSET('Sanitation Data'!$D$10,0,10*ROW('Sanitation Data'!D52))),'Data Summary'!CM58="Yes"),OFFSET('Sanitation Data'!$D$10,0,10*ROW('Sanitation Data'!D52)),NA())</f>
        <v>#N/A</v>
      </c>
      <c r="Y58" s="89" t="e">
        <f ca="true">+IF(AND(ISNUMBER(OFFSET('Sanitation Data'!$D$11,0,10*ROW('Sanitation Data'!D52))),'Data Summary'!CN58="Yes"),OFFSET('Sanitation Data'!$D$11,0,10*ROW('Sanitation Data'!D52)),NA())</f>
        <v>#N/A</v>
      </c>
      <c r="Z58" s="89" t="e">
        <f ca="true">+IF(AND(ISNUMBER(OFFSET('Sanitation Data'!$D$12,0,10*ROW('Sanitation Data'!D52))),'Data Summary'!CO58="Yes"),OFFSET('Sanitation Data'!$D$12,0,10*ROW('Sanitation Data'!D52)),NA())</f>
        <v>#N/A</v>
      </c>
      <c r="AA58" s="89" t="e">
        <f ca="true">+IF(AND(ISNUMBER(OFFSET('Sanitation Data'!$E$4,0,10*ROW('Sanitation Data'!E52))),'Data Summary'!CP58="Yes"),100-OFFSET('Sanitation Data'!$E$4,0,10*ROW('Sanitation Data'!E52)),NA())</f>
        <v>#N/A</v>
      </c>
      <c r="AB58" s="89" t="e">
        <f ca="true">+IF(AND(ISNUMBER(OFFSET('Sanitation Data'!$E$6,0,10*ROW('Sanitation Data'!E52))),'Data Summary'!CQ58="Yes"),OFFSET('Sanitation Data'!$E$6,0,10*ROW('Sanitation Data'!E52)),NA())</f>
        <v>#N/A</v>
      </c>
      <c r="AC58" s="89" t="e">
        <f ca="true">+IF(AND(ISNUMBER(OFFSET('Sanitation Data'!$E$10,0,10*ROW('Sanitation Data'!E52))),'Data Summary'!CR58="Yes"),OFFSET('Sanitation Data'!$E$10,0,10*ROW('Sanitation Data'!E52)),NA())</f>
        <v>#N/A</v>
      </c>
      <c r="AD58" s="89" t="e">
        <f ca="true">+IF(AND(ISNUMBER(OFFSET('Sanitation Data'!$E$11,0,10*ROW('Sanitation Data'!E52))),'Data Summary'!CS58="Yes"),OFFSET('Sanitation Data'!$E$11,0,10*ROW('Sanitation Data'!E52)),NA())</f>
        <v>#N/A</v>
      </c>
      <c r="AE58" s="89" t="e">
        <f ca="true">+IF(AND(ISNUMBER(OFFSET('Sanitation Data'!$E$12,0,10*ROW('Sanitation Data'!E52))),'Data Summary'!CT58="Yes"),OFFSET('Sanitation Data'!$E$12,0,10*ROW('Sanitation Data'!E52)),NA())</f>
        <v>#N/A</v>
      </c>
      <c r="AF58" s="89" t="e">
        <f ca="true">+IF(AND(ISNUMBER(OFFSET('Sanitation Data'!$F$4,0,10*ROW('Sanitation Data'!F52))),'Data Summary'!CU58="Yes"),100-OFFSET('Sanitation Data'!$F$4,0,10*ROW('Sanitation Data'!F52)),NA())</f>
        <v>#N/A</v>
      </c>
      <c r="AG58" s="89" t="e">
        <f ca="true">+IF(AND(ISNUMBER(OFFSET('Sanitation Data'!$F$6,0,10*ROW('Sanitation Data'!F52))),'Data Summary'!CV58="Yes"),OFFSET('Sanitation Data'!$F$6,0,10*ROW('Sanitation Data'!F52)),NA())</f>
        <v>#N/A</v>
      </c>
      <c r="AH58" s="89" t="e">
        <f ca="true">+IF(AND(ISNUMBER(OFFSET('Sanitation Data'!$F$10,0,10*ROW('Sanitation Data'!F52))),'Data Summary'!CW58="Yes"),OFFSET('Sanitation Data'!$F$10,0,10*ROW('Sanitation Data'!F52)),NA())</f>
        <v>#N/A</v>
      </c>
      <c r="AI58" s="89" t="e">
        <f ca="true">+IF(AND(ISNUMBER(OFFSET('Sanitation Data'!$F$11,0,10*ROW('Sanitation Data'!F52))),'Data Summary'!CX58="Yes"),OFFSET('Sanitation Data'!$F$11,0,10*ROW('Sanitation Data'!F52)),NA())</f>
        <v>#N/A</v>
      </c>
      <c r="AJ58" s="89" t="e">
        <f ca="true">+IF(AND(ISNUMBER(OFFSET('Sanitation Data'!$F$12,0,10*ROW('Sanitation Data'!F52))),'Data Summary'!CY58="Yes"),OFFSET('Sanitation Data'!$F$12,0,10*ROW('Sanitation Data'!F52)),NA())</f>
        <v>#N/A</v>
      </c>
      <c r="AK58" s="89" t="e">
        <f ca="true">+IF(AND(ISNUMBER(OFFSET('Sanitation Data'!$G$4,0,10*ROW('Sanitation Data'!G52))),'Data Summary'!CZ58="Yes"),100-OFFSET('Sanitation Data'!$G$4,0,10*ROW('Sanitation Data'!G52)),NA())</f>
        <v>#N/A</v>
      </c>
      <c r="AL58" s="89" t="e">
        <f ca="true">+IF(AND(ISNUMBER(OFFSET('Sanitation Data'!$G$6,0,10*ROW('Sanitation Data'!G52))),'Data Summary'!DA58="Yes"),OFFSET('Sanitation Data'!$G$6,0,10*ROW('Sanitation Data'!G52)),NA())</f>
        <v>#N/A</v>
      </c>
      <c r="AM58" s="89" t="e">
        <f ca="true">+IF(AND(ISNUMBER(OFFSET('Sanitation Data'!$G$10,0,10*ROW('Sanitation Data'!G52))),'Data Summary'!DB58="Yes"),OFFSET('Sanitation Data'!$G$10,0,10*ROW('Sanitation Data'!G52)),NA())</f>
        <v>#N/A</v>
      </c>
      <c r="AN58" s="89" t="e">
        <f ca="true">+IF(AND(ISNUMBER(OFFSET('Sanitation Data'!$G$11,0,10*ROW('Sanitation Data'!G52))),'Data Summary'!DC58="Yes"),OFFSET('Sanitation Data'!$G$11,0,10*ROW('Sanitation Data'!G52)),NA())</f>
        <v>#N/A</v>
      </c>
      <c r="AO58" s="89" t="e">
        <f ca="true">+IF(AND(ISNUMBER(OFFSET('Sanitation Data'!$G$12,0,10*ROW('Sanitation Data'!G52))),'Data Summary'!DD58="Yes"),OFFSET('Sanitation Data'!$G$12,0,10*ROW('Sanitation Data'!G52)),NA())</f>
        <v>#N/A</v>
      </c>
      <c r="AP58" s="89" t="e">
        <f ca="true">+IF(AND(ISNUMBER(OFFSET('Sanitation Data'!$H$4,0,10*ROW('Sanitation Data'!H52))),'Data Summary'!DE58="Yes"),100-OFFSET('Sanitation Data'!$H$4,0,10*ROW('Sanitation Data'!H52)),NA())</f>
        <v>#N/A</v>
      </c>
      <c r="AQ58" s="89" t="e">
        <f ca="true">+IF(AND(ISNUMBER(OFFSET('Sanitation Data'!$H$6,0,10*ROW('Sanitation Data'!H52))),'Data Summary'!DF58="Yes"),OFFSET('Sanitation Data'!$H$6,0,10*ROW('Sanitation Data'!H52)),NA())</f>
        <v>#N/A</v>
      </c>
      <c r="AR58" s="89" t="e">
        <f ca="true">+IF(AND(ISNUMBER(OFFSET('Sanitation Data'!$H$10,0,10*ROW('Sanitation Data'!H52))),'Data Summary'!DG58="Yes"),OFFSET('Sanitation Data'!$H$10,0,10*ROW('Sanitation Data'!H52)),NA())</f>
        <v>#N/A</v>
      </c>
      <c r="AS58" s="89" t="e">
        <f ca="true">+IF(AND(ISNUMBER(OFFSET('Sanitation Data'!$H$11,0,10*ROW('Sanitation Data'!H52))),'Data Summary'!DH58="Yes"),OFFSET('Sanitation Data'!$H$11,0,10*ROW('Sanitation Data'!H52)),NA())</f>
        <v>#N/A</v>
      </c>
      <c r="AT58" s="89" t="e">
        <f ca="true">+IF(AND(ISNUMBER(OFFSET('Sanitation Data'!$H$12,0,10*ROW('Sanitation Data'!H52))),'Data Summary'!DI58="Yes"),OFFSET('Sanitation Data'!$H$12,0,10*ROW('Sanitation Data'!H52)),NA())</f>
        <v>#N/A</v>
      </c>
      <c r="AU58" s="89" t="e">
        <f ca="true">+IF(AND(ISNUMBER(OFFSET('Sanitation Data'!$I$4,0,10*ROW('Sanitation Data'!I52))),'Data Summary'!DJ58="Yes"),100-OFFSET('Sanitation Data'!$I$4,0,10*ROW('Sanitation Data'!I52)),NA())</f>
        <v>#N/A</v>
      </c>
      <c r="AV58" s="89" t="e">
        <f ca="true">+IF(AND(ISNUMBER(OFFSET('Sanitation Data'!$I$6,0,10*ROW('Sanitation Data'!I52))),'Data Summary'!DK58="Yes"),OFFSET('Sanitation Data'!$I$6,0,10*ROW('Sanitation Data'!I52)),NA())</f>
        <v>#N/A</v>
      </c>
      <c r="AW58" s="89" t="e">
        <f ca="true">+IF(AND(ISNUMBER(OFFSET('Sanitation Data'!$I$10,0,10*ROW('Sanitation Data'!I52))),'Data Summary'!DL58="Yes"),OFFSET('Sanitation Data'!$I$10,0,10*ROW('Sanitation Data'!I52)),NA())</f>
        <v>#N/A</v>
      </c>
      <c r="AX58" s="89" t="e">
        <f ca="true">+IF(AND(ISNUMBER(OFFSET('Sanitation Data'!$I$11,0,10*ROW('Sanitation Data'!I52))),'Data Summary'!DM58="Yes"),OFFSET('Sanitation Data'!$I$11,0,10*ROW('Sanitation Data'!I52)),NA())</f>
        <v>#N/A</v>
      </c>
      <c r="AY58" s="89" t="e">
        <f ca="true">+IF(AND(ISNUMBER(OFFSET('Sanitation Data'!$I$12,0,10*ROW('Sanitation Data'!I52))),'Data Summary'!DN58="Yes"),OFFSET('Sanitation Data'!$I$12,0,10*ROW('Sanitation Data'!I52)),NA())</f>
        <v>#N/A</v>
      </c>
      <c r="AZ58" s="90" t="e">
        <f ca="true">+IF(AND(ISNUMBER(OFFSET('Hygiene Data'!$D$5,0,10*ROW('Hygiene Data'!D52))),'Data Summary'!DO58="Yes"),OFFSET('Hygiene Data'!$D$5,0,10*ROW('Hygiene Data'!D52)),NA())</f>
        <v>#N/A</v>
      </c>
      <c r="BA58" s="90" t="e">
        <f ca="true">+IF(AND(ISNUMBER(OFFSET('Hygiene Data'!$D$7,0,10*ROW('Hygiene Data'!D52))),'Data Summary'!DP58="Yes"),OFFSET('Hygiene Data'!$D$7,0,10*ROW('Hygiene Data'!D52)),NA())</f>
        <v>#N/A</v>
      </c>
      <c r="BB58" s="90" t="e">
        <f ca="true">+IF(AND(ISNUMBER(OFFSET('Hygiene Data'!$D$9,0,10*ROW('Hygiene Data'!D52))),'Data Summary'!DQ58="Yes"),OFFSET('Hygiene Data'!$D$9,0,10*ROW('Hygiene Data'!D52)),NA())</f>
        <v>#N/A</v>
      </c>
      <c r="BC58" s="90" t="e">
        <f ca="true">+IF(AND(ISNUMBER(OFFSET('Hygiene Data'!$E$5,0,10*ROW('Hygiene Data'!E52))),'Data Summary'!DR58="Yes"),OFFSET('Hygiene Data'!$E$5,0,10*ROW('Hygiene Data'!E52)),NA())</f>
        <v>#N/A</v>
      </c>
      <c r="BD58" s="90" t="e">
        <f ca="true">+IF(AND(ISNUMBER(OFFSET('Hygiene Data'!$E$7,0,10*ROW('Hygiene Data'!E52))),'Data Summary'!DS58="Yes"),OFFSET('Hygiene Data'!$E$7,0,10*ROW('Hygiene Data'!E52)),NA())</f>
        <v>#N/A</v>
      </c>
      <c r="BE58" s="90" t="e">
        <f ca="true">+IF(AND(ISNUMBER(OFFSET('Hygiene Data'!$E$9,0,10*ROW('Hygiene Data'!E52))),'Data Summary'!DT58="Yes"),OFFSET('Hygiene Data'!$E$9,0,10*ROW('Hygiene Data'!E52)),NA())</f>
        <v>#N/A</v>
      </c>
      <c r="BF58" s="90" t="e">
        <f ca="true">+IF(AND(ISNUMBER(OFFSET('Hygiene Data'!$F$5,0,10*ROW('Hygiene Data'!F52))),'Data Summary'!DU58="Yes"),OFFSET('Hygiene Data'!$F$5,0,10*ROW('Hygiene Data'!F52)),NA())</f>
        <v>#N/A</v>
      </c>
      <c r="BG58" s="90" t="e">
        <f ca="true">+IF(AND(ISNUMBER(OFFSET('Hygiene Data'!$F$7,0,10*ROW('Hygiene Data'!F52))),'Data Summary'!DV58="Yes"),OFFSET('Hygiene Data'!$F$7,0,10*ROW('Hygiene Data'!F52)),NA())</f>
        <v>#N/A</v>
      </c>
      <c r="BH58" s="90" t="e">
        <f ca="true">+IF(AND(ISNUMBER(OFFSET('Hygiene Data'!$F$9,0,10*ROW('Hygiene Data'!F52))),'Data Summary'!DW58="Yes"),OFFSET('Hygiene Data'!$F$9,0,10*ROW('Hygiene Data'!F52)),NA())</f>
        <v>#N/A</v>
      </c>
      <c r="BI58" s="90" t="e">
        <f ca="true">+IF(AND(ISNUMBER(OFFSET('Hygiene Data'!$G$5,0,10*ROW('Hygiene Data'!G52))),'Data Summary'!DX58="Yes"),OFFSET('Hygiene Data'!$G$5,0,10*ROW('Hygiene Data'!G52)),NA())</f>
        <v>#N/A</v>
      </c>
      <c r="BJ58" s="90" t="e">
        <f ca="true">+IF(AND(ISNUMBER(OFFSET('Hygiene Data'!$G$7,0,10*ROW('Hygiene Data'!G52))),'Data Summary'!DY58="Yes"),OFFSET('Hygiene Data'!$G$7,0,10*ROW('Hygiene Data'!G52)),NA())</f>
        <v>#N/A</v>
      </c>
      <c r="BK58" s="90" t="e">
        <f ca="true">+IF(AND(ISNUMBER(OFFSET('Hygiene Data'!$G$9,0,10*ROW('Hygiene Data'!G52))),'Data Summary'!DZ58="Yes"),OFFSET('Hygiene Data'!$G$9,0,10*ROW('Hygiene Data'!G52)),NA())</f>
        <v>#N/A</v>
      </c>
      <c r="BL58" s="90" t="e">
        <f ca="true">+IF(AND(ISNUMBER(OFFSET('Hygiene Data'!$H$5,0,10*ROW('Hygiene Data'!H52))),'Data Summary'!EA58="Yes"),OFFSET('Hygiene Data'!$H$5,0,10*ROW('Hygiene Data'!H52)),NA())</f>
        <v>#N/A</v>
      </c>
      <c r="BM58" s="90" t="e">
        <f ca="true">+IF(AND(ISNUMBER(OFFSET('Hygiene Data'!$H$7,0,10*ROW('Hygiene Data'!H52))),'Data Summary'!EB58="Yes"),OFFSET('Hygiene Data'!$H$7,0,10*ROW('Hygiene Data'!H52)),NA())</f>
        <v>#N/A</v>
      </c>
      <c r="BN58" s="90" t="e">
        <f ca="true">+IF(AND(ISNUMBER(OFFSET('Hygiene Data'!$H$9,0,10*ROW('Hygiene Data'!H52))),'Data Summary'!EC58="Yes"),OFFSET('Hygiene Data'!$H$9,0,10*ROW('Hygiene Data'!H52)),NA())</f>
        <v>#N/A</v>
      </c>
      <c r="BO58" s="90" t="e">
        <f ca="true">+IF(AND(ISNUMBER(OFFSET('Hygiene Data'!$I$5,0,10*ROW('Hygiene Data'!I52))),'Data Summary'!ED58="Yes"),OFFSET('Hygiene Data'!$I$5,0,10*ROW('Hygiene Data'!I52)),NA())</f>
        <v>#N/A</v>
      </c>
      <c r="BP58" s="90" t="e">
        <f ca="true">+IF(AND(ISNUMBER(OFFSET('Hygiene Data'!$I$7,0,10*ROW('Hygiene Data'!I52))),'Data Summary'!EE58="Yes"),OFFSET('Hygiene Data'!$I$7,0,10*ROW('Hygiene Data'!I52)),NA())</f>
        <v>#N/A</v>
      </c>
      <c r="BQ58" s="90" t="e">
        <f ca="true">+IF(AND(ISNUMBER(OFFSET('Hygiene Data'!$I$9,0,10*ROW('Hygiene Data'!I52))),'Data Summary'!EF58="Yes"),OFFSET('Hygiene Data'!$I$9,0,10*ROW('Hygiene Data'!I52)),NA())</f>
        <v>#N/A</v>
      </c>
    </row>
    <row xmlns:x14ac="http://schemas.microsoft.com/office/spreadsheetml/2009/9/ac" r="59" x14ac:dyDescent="0.2">
      <c r="A59" s="337" t="e">
        <f ca="true">+RIGHT('Data Summary'!A59,LEN('Data Summary'!A59)-9)</f>
        <v>#VALUE!</v>
      </c>
      <c r="B59" s="32" t="str">
        <f ca="true">+IF(ISTEXT('Data Summary'!B59),'Data Summary'!B59,"")</f>
        <v/>
      </c>
      <c r="C59" s="336" t="e">
        <f ca="true">+VALUE('Data Summary'!C59)</f>
        <v>#VALUE!</v>
      </c>
      <c r="D59" s="88" t="e">
        <f ca="true">+IF(AND(ISNUMBER(OFFSET('Water Data'!$D$4,0,10*ROW('Water Data'!D53))),'Data Summary'!BS59="Yes"),100-OFFSET('Water Data'!$D$4,0,10*ROW('Water Data'!D53)),NA())</f>
        <v>#N/A</v>
      </c>
      <c r="E59" s="88" t="e">
        <f ca="true">+IF(AND(ISNUMBER(OFFSET('Water Data'!$D$6,0,10*ROW('Water Data'!D53))),'Data Summary'!BT59="Yes"),OFFSET('Water Data'!$D$6,0,10*ROW('Water Data'!D53)),NA())</f>
        <v>#N/A</v>
      </c>
      <c r="F59" s="88" t="e">
        <f ca="true">+IF(AND(ISNUMBER(OFFSET('Water Data'!$D$9,0,10*ROW('Water Data'!D53))),'Data Summary'!BU59="Yes"),OFFSET('Water Data'!$D$9,0,10*ROW('Water Data'!D53)),NA())</f>
        <v>#N/A</v>
      </c>
      <c r="G59" s="88" t="e">
        <f ca="true">+IF(AND(ISNUMBER(OFFSET('Water Data'!$E$4,0,10*ROW('Water Data'!E53))),'Data Summary'!BV59="Yes"),100-OFFSET('Water Data'!$E$4,0,10*ROW('Water Data'!E53)),NA())</f>
        <v>#N/A</v>
      </c>
      <c r="H59" s="88" t="e">
        <f ca="true">+IF(AND(ISNUMBER(OFFSET('Water Data'!$E$6,0,10*ROW('Water Data'!E53))),'Data Summary'!BW59="Yes"),OFFSET('Water Data'!$E$6,0,10*ROW('Water Data'!E53)),NA())</f>
        <v>#N/A</v>
      </c>
      <c r="I59" s="88" t="e">
        <f ca="true">+IF(AND(ISNUMBER(OFFSET('Water Data'!$E$9,0,10*ROW('Water Data'!E53))),'Data Summary'!BX59="Yes"),OFFSET('Water Data'!$E$9,0,10*ROW('Water Data'!E53)),NA())</f>
        <v>#N/A</v>
      </c>
      <c r="J59" s="88" t="e">
        <f ca="true">+IF(AND(ISNUMBER(OFFSET('Water Data'!$F$4,0,10*ROW('Water Data'!F53))),'Data Summary'!BY59="Yes"),100-OFFSET('Water Data'!$F$4,0,10*ROW('Water Data'!F53)),NA())</f>
        <v>#N/A</v>
      </c>
      <c r="K59" s="88" t="e">
        <f ca="true">+IF(AND(ISNUMBER(OFFSET('Water Data'!$F$6,0,10*ROW('Water Data'!F53))),'Data Summary'!BZ59="Yes"),OFFSET('Water Data'!$F$6,0,10*ROW('Water Data'!F53)),NA())</f>
        <v>#N/A</v>
      </c>
      <c r="L59" s="88" t="e">
        <f ca="true">+IF(AND(ISNUMBER(OFFSET('Water Data'!$F$9,0,10*ROW('Water Data'!F53))),'Data Summary'!CA59="Yes"),OFFSET('Water Data'!$F$9,0,10*ROW('Water Data'!F53)),NA())</f>
        <v>#N/A</v>
      </c>
      <c r="M59" s="88" t="e">
        <f ca="true">+IF(AND(ISNUMBER(OFFSET('Water Data'!$G$4,0,10*ROW('Water Data'!G53))),'Data Summary'!CB59="Yes"),100-OFFSET('Water Data'!$G$4,0,10*ROW('Water Data'!G53)),NA())</f>
        <v>#N/A</v>
      </c>
      <c r="N59" s="88" t="e">
        <f ca="true">+IF(AND(ISNUMBER(OFFSET('Water Data'!$G$6,0,10*ROW('Water Data'!G53))),'Data Summary'!CC59="Yes"),OFFSET('Water Data'!$G$6,0,10*ROW('Water Data'!G53)),NA())</f>
        <v>#N/A</v>
      </c>
      <c r="O59" s="88" t="e">
        <f ca="true">+IF(AND(ISNUMBER(OFFSET('Water Data'!$G$9,0,10*ROW('Water Data'!G53))),'Data Summary'!CD59="Yes"),OFFSET('Water Data'!$G$9,0,10*ROW('Water Data'!G53)),NA())</f>
        <v>#N/A</v>
      </c>
      <c r="P59" s="88" t="e">
        <f ca="true">+IF(AND(ISNUMBER(OFFSET('Water Data'!$H$4,0,10*ROW('Water Data'!H53))),'Data Summary'!CE59="Yes"),100-OFFSET('Water Data'!$H$4,0,10*ROW('Water Data'!H53)),NA())</f>
        <v>#N/A</v>
      </c>
      <c r="Q59" s="88" t="e">
        <f ca="true">+IF(AND(ISNUMBER(OFFSET('Water Data'!$H$6,0,10*ROW('Water Data'!H53))),'Data Summary'!CF59="Yes"),OFFSET('Water Data'!$H$6,0,10*ROW('Water Data'!H53)),NA())</f>
        <v>#N/A</v>
      </c>
      <c r="R59" s="88" t="e">
        <f ca="true">+IF(AND(ISNUMBER(OFFSET('Water Data'!$H$9,0,10*ROW('Water Data'!H53))),'Data Summary'!CG59="Yes"),OFFSET('Water Data'!$H$9,0,10*ROW('Water Data'!H53)),NA())</f>
        <v>#N/A</v>
      </c>
      <c r="S59" s="88" t="e">
        <f ca="true">+IF(AND(ISNUMBER(OFFSET('Water Data'!$I$4,0,10*ROW('Water Data'!I53))),'Data Summary'!CH59="Yes"),100-OFFSET('Water Data'!$I$4,0,10*ROW('Water Data'!I53)),NA())</f>
        <v>#N/A</v>
      </c>
      <c r="T59" s="88" t="e">
        <f ca="true">+IF(AND(ISNUMBER(OFFSET('Water Data'!$I$6,0,10*ROW('Water Data'!I53))),'Data Summary'!CI59="Yes"),OFFSET('Water Data'!$I$6,0,10*ROW('Water Data'!I53)),NA())</f>
        <v>#N/A</v>
      </c>
      <c r="U59" s="88" t="e">
        <f ca="true">+IF(AND(ISNUMBER(OFFSET('Water Data'!$I$9,0,10*ROW('Water Data'!I53))),'Data Summary'!CJ59="Yes"),OFFSET('Water Data'!$I$9,0,10*ROW('Water Data'!I53)),NA())</f>
        <v>#N/A</v>
      </c>
      <c r="V59" s="89" t="e">
        <f ca="true">+IF(AND(ISNUMBER(OFFSET('Sanitation Data'!$D$4,0,10*ROW('Sanitation Data'!D53))),'Data Summary'!CK59="Yes"),100-OFFSET('Sanitation Data'!$D$4,0,10*ROW('Sanitation Data'!D53)),NA())</f>
        <v>#N/A</v>
      </c>
      <c r="W59" s="89" t="e">
        <f ca="true">+IF(AND(ISNUMBER(OFFSET('Sanitation Data'!$D$6,0,10*ROW('Sanitation Data'!D53))),'Data Summary'!CL59="Yes"),OFFSET('Sanitation Data'!$D$6,0,10*ROW('Sanitation Data'!D53)),NA())</f>
        <v>#N/A</v>
      </c>
      <c r="X59" s="89" t="e">
        <f ca="true">+IF(AND(ISNUMBER(OFFSET('Sanitation Data'!$D$10,0,10*ROW('Sanitation Data'!D53))),'Data Summary'!CM59="Yes"),OFFSET('Sanitation Data'!$D$10,0,10*ROW('Sanitation Data'!D53)),NA())</f>
        <v>#N/A</v>
      </c>
      <c r="Y59" s="89" t="e">
        <f ca="true">+IF(AND(ISNUMBER(OFFSET('Sanitation Data'!$D$11,0,10*ROW('Sanitation Data'!D53))),'Data Summary'!CN59="Yes"),OFFSET('Sanitation Data'!$D$11,0,10*ROW('Sanitation Data'!D53)),NA())</f>
        <v>#N/A</v>
      </c>
      <c r="Z59" s="89" t="e">
        <f ca="true">+IF(AND(ISNUMBER(OFFSET('Sanitation Data'!$D$12,0,10*ROW('Sanitation Data'!D53))),'Data Summary'!CO59="Yes"),OFFSET('Sanitation Data'!$D$12,0,10*ROW('Sanitation Data'!D53)),NA())</f>
        <v>#N/A</v>
      </c>
      <c r="AA59" s="89" t="e">
        <f ca="true">+IF(AND(ISNUMBER(OFFSET('Sanitation Data'!$E$4,0,10*ROW('Sanitation Data'!E53))),'Data Summary'!CP59="Yes"),100-OFFSET('Sanitation Data'!$E$4,0,10*ROW('Sanitation Data'!E53)),NA())</f>
        <v>#N/A</v>
      </c>
      <c r="AB59" s="89" t="e">
        <f ca="true">+IF(AND(ISNUMBER(OFFSET('Sanitation Data'!$E$6,0,10*ROW('Sanitation Data'!E53))),'Data Summary'!CQ59="Yes"),OFFSET('Sanitation Data'!$E$6,0,10*ROW('Sanitation Data'!E53)),NA())</f>
        <v>#N/A</v>
      </c>
      <c r="AC59" s="89" t="e">
        <f ca="true">+IF(AND(ISNUMBER(OFFSET('Sanitation Data'!$E$10,0,10*ROW('Sanitation Data'!E53))),'Data Summary'!CR59="Yes"),OFFSET('Sanitation Data'!$E$10,0,10*ROW('Sanitation Data'!E53)),NA())</f>
        <v>#N/A</v>
      </c>
      <c r="AD59" s="89" t="e">
        <f ca="true">+IF(AND(ISNUMBER(OFFSET('Sanitation Data'!$E$11,0,10*ROW('Sanitation Data'!E53))),'Data Summary'!CS59="Yes"),OFFSET('Sanitation Data'!$E$11,0,10*ROW('Sanitation Data'!E53)),NA())</f>
        <v>#N/A</v>
      </c>
      <c r="AE59" s="89" t="e">
        <f ca="true">+IF(AND(ISNUMBER(OFFSET('Sanitation Data'!$E$12,0,10*ROW('Sanitation Data'!E53))),'Data Summary'!CT59="Yes"),OFFSET('Sanitation Data'!$E$12,0,10*ROW('Sanitation Data'!E53)),NA())</f>
        <v>#N/A</v>
      </c>
      <c r="AF59" s="89" t="e">
        <f ca="true">+IF(AND(ISNUMBER(OFFSET('Sanitation Data'!$F$4,0,10*ROW('Sanitation Data'!F53))),'Data Summary'!CU59="Yes"),100-OFFSET('Sanitation Data'!$F$4,0,10*ROW('Sanitation Data'!F53)),NA())</f>
        <v>#N/A</v>
      </c>
      <c r="AG59" s="89" t="e">
        <f ca="true">+IF(AND(ISNUMBER(OFFSET('Sanitation Data'!$F$6,0,10*ROW('Sanitation Data'!F53))),'Data Summary'!CV59="Yes"),OFFSET('Sanitation Data'!$F$6,0,10*ROW('Sanitation Data'!F53)),NA())</f>
        <v>#N/A</v>
      </c>
      <c r="AH59" s="89" t="e">
        <f ca="true">+IF(AND(ISNUMBER(OFFSET('Sanitation Data'!$F$10,0,10*ROW('Sanitation Data'!F53))),'Data Summary'!CW59="Yes"),OFFSET('Sanitation Data'!$F$10,0,10*ROW('Sanitation Data'!F53)),NA())</f>
        <v>#N/A</v>
      </c>
      <c r="AI59" s="89" t="e">
        <f ca="true">+IF(AND(ISNUMBER(OFFSET('Sanitation Data'!$F$11,0,10*ROW('Sanitation Data'!F53))),'Data Summary'!CX59="Yes"),OFFSET('Sanitation Data'!$F$11,0,10*ROW('Sanitation Data'!F53)),NA())</f>
        <v>#N/A</v>
      </c>
      <c r="AJ59" s="89" t="e">
        <f ca="true">+IF(AND(ISNUMBER(OFFSET('Sanitation Data'!$F$12,0,10*ROW('Sanitation Data'!F53))),'Data Summary'!CY59="Yes"),OFFSET('Sanitation Data'!$F$12,0,10*ROW('Sanitation Data'!F53)),NA())</f>
        <v>#N/A</v>
      </c>
      <c r="AK59" s="89" t="e">
        <f ca="true">+IF(AND(ISNUMBER(OFFSET('Sanitation Data'!$G$4,0,10*ROW('Sanitation Data'!G53))),'Data Summary'!CZ59="Yes"),100-OFFSET('Sanitation Data'!$G$4,0,10*ROW('Sanitation Data'!G53)),NA())</f>
        <v>#N/A</v>
      </c>
      <c r="AL59" s="89" t="e">
        <f ca="true">+IF(AND(ISNUMBER(OFFSET('Sanitation Data'!$G$6,0,10*ROW('Sanitation Data'!G53))),'Data Summary'!DA59="Yes"),OFFSET('Sanitation Data'!$G$6,0,10*ROW('Sanitation Data'!G53)),NA())</f>
        <v>#N/A</v>
      </c>
      <c r="AM59" s="89" t="e">
        <f ca="true">+IF(AND(ISNUMBER(OFFSET('Sanitation Data'!$G$10,0,10*ROW('Sanitation Data'!G53))),'Data Summary'!DB59="Yes"),OFFSET('Sanitation Data'!$G$10,0,10*ROW('Sanitation Data'!G53)),NA())</f>
        <v>#N/A</v>
      </c>
      <c r="AN59" s="89" t="e">
        <f ca="true">+IF(AND(ISNUMBER(OFFSET('Sanitation Data'!$G$11,0,10*ROW('Sanitation Data'!G53))),'Data Summary'!DC59="Yes"),OFFSET('Sanitation Data'!$G$11,0,10*ROW('Sanitation Data'!G53)),NA())</f>
        <v>#N/A</v>
      </c>
      <c r="AO59" s="89" t="e">
        <f ca="true">+IF(AND(ISNUMBER(OFFSET('Sanitation Data'!$G$12,0,10*ROW('Sanitation Data'!G53))),'Data Summary'!DD59="Yes"),OFFSET('Sanitation Data'!$G$12,0,10*ROW('Sanitation Data'!G53)),NA())</f>
        <v>#N/A</v>
      </c>
      <c r="AP59" s="89" t="e">
        <f ca="true">+IF(AND(ISNUMBER(OFFSET('Sanitation Data'!$H$4,0,10*ROW('Sanitation Data'!H53))),'Data Summary'!DE59="Yes"),100-OFFSET('Sanitation Data'!$H$4,0,10*ROW('Sanitation Data'!H53)),NA())</f>
        <v>#N/A</v>
      </c>
      <c r="AQ59" s="89" t="e">
        <f ca="true">+IF(AND(ISNUMBER(OFFSET('Sanitation Data'!$H$6,0,10*ROW('Sanitation Data'!H53))),'Data Summary'!DF59="Yes"),OFFSET('Sanitation Data'!$H$6,0,10*ROW('Sanitation Data'!H53)),NA())</f>
        <v>#N/A</v>
      </c>
      <c r="AR59" s="89" t="e">
        <f ca="true">+IF(AND(ISNUMBER(OFFSET('Sanitation Data'!$H$10,0,10*ROW('Sanitation Data'!H53))),'Data Summary'!DG59="Yes"),OFFSET('Sanitation Data'!$H$10,0,10*ROW('Sanitation Data'!H53)),NA())</f>
        <v>#N/A</v>
      </c>
      <c r="AS59" s="89" t="e">
        <f ca="true">+IF(AND(ISNUMBER(OFFSET('Sanitation Data'!$H$11,0,10*ROW('Sanitation Data'!H53))),'Data Summary'!DH59="Yes"),OFFSET('Sanitation Data'!$H$11,0,10*ROW('Sanitation Data'!H53)),NA())</f>
        <v>#N/A</v>
      </c>
      <c r="AT59" s="89" t="e">
        <f ca="true">+IF(AND(ISNUMBER(OFFSET('Sanitation Data'!$H$12,0,10*ROW('Sanitation Data'!H53))),'Data Summary'!DI59="Yes"),OFFSET('Sanitation Data'!$H$12,0,10*ROW('Sanitation Data'!H53)),NA())</f>
        <v>#N/A</v>
      </c>
      <c r="AU59" s="89" t="e">
        <f ca="true">+IF(AND(ISNUMBER(OFFSET('Sanitation Data'!$I$4,0,10*ROW('Sanitation Data'!I53))),'Data Summary'!DJ59="Yes"),100-OFFSET('Sanitation Data'!$I$4,0,10*ROW('Sanitation Data'!I53)),NA())</f>
        <v>#N/A</v>
      </c>
      <c r="AV59" s="89" t="e">
        <f ca="true">+IF(AND(ISNUMBER(OFFSET('Sanitation Data'!$I$6,0,10*ROW('Sanitation Data'!I53))),'Data Summary'!DK59="Yes"),OFFSET('Sanitation Data'!$I$6,0,10*ROW('Sanitation Data'!I53)),NA())</f>
        <v>#N/A</v>
      </c>
      <c r="AW59" s="89" t="e">
        <f ca="true">+IF(AND(ISNUMBER(OFFSET('Sanitation Data'!$I$10,0,10*ROW('Sanitation Data'!I53))),'Data Summary'!DL59="Yes"),OFFSET('Sanitation Data'!$I$10,0,10*ROW('Sanitation Data'!I53)),NA())</f>
        <v>#N/A</v>
      </c>
      <c r="AX59" s="89" t="e">
        <f ca="true">+IF(AND(ISNUMBER(OFFSET('Sanitation Data'!$I$11,0,10*ROW('Sanitation Data'!I53))),'Data Summary'!DM59="Yes"),OFFSET('Sanitation Data'!$I$11,0,10*ROW('Sanitation Data'!I53)),NA())</f>
        <v>#N/A</v>
      </c>
      <c r="AY59" s="89" t="e">
        <f ca="true">+IF(AND(ISNUMBER(OFFSET('Sanitation Data'!$I$12,0,10*ROW('Sanitation Data'!I53))),'Data Summary'!DN59="Yes"),OFFSET('Sanitation Data'!$I$12,0,10*ROW('Sanitation Data'!I53)),NA())</f>
        <v>#N/A</v>
      </c>
      <c r="AZ59" s="90" t="e">
        <f ca="true">+IF(AND(ISNUMBER(OFFSET('Hygiene Data'!$D$5,0,10*ROW('Hygiene Data'!D53))),'Data Summary'!DO59="Yes"),OFFSET('Hygiene Data'!$D$5,0,10*ROW('Hygiene Data'!D53)),NA())</f>
        <v>#N/A</v>
      </c>
      <c r="BA59" s="90" t="e">
        <f ca="true">+IF(AND(ISNUMBER(OFFSET('Hygiene Data'!$D$7,0,10*ROW('Hygiene Data'!D53))),'Data Summary'!DP59="Yes"),OFFSET('Hygiene Data'!$D$7,0,10*ROW('Hygiene Data'!D53)),NA())</f>
        <v>#N/A</v>
      </c>
      <c r="BB59" s="90" t="e">
        <f ca="true">+IF(AND(ISNUMBER(OFFSET('Hygiene Data'!$D$9,0,10*ROW('Hygiene Data'!D53))),'Data Summary'!DQ59="Yes"),OFFSET('Hygiene Data'!$D$9,0,10*ROW('Hygiene Data'!D53)),NA())</f>
        <v>#N/A</v>
      </c>
      <c r="BC59" s="90" t="e">
        <f ca="true">+IF(AND(ISNUMBER(OFFSET('Hygiene Data'!$E$5,0,10*ROW('Hygiene Data'!E53))),'Data Summary'!DR59="Yes"),OFFSET('Hygiene Data'!$E$5,0,10*ROW('Hygiene Data'!E53)),NA())</f>
        <v>#N/A</v>
      </c>
      <c r="BD59" s="90" t="e">
        <f ca="true">+IF(AND(ISNUMBER(OFFSET('Hygiene Data'!$E$7,0,10*ROW('Hygiene Data'!E53))),'Data Summary'!DS59="Yes"),OFFSET('Hygiene Data'!$E$7,0,10*ROW('Hygiene Data'!E53)),NA())</f>
        <v>#N/A</v>
      </c>
      <c r="BE59" s="90" t="e">
        <f ca="true">+IF(AND(ISNUMBER(OFFSET('Hygiene Data'!$E$9,0,10*ROW('Hygiene Data'!E53))),'Data Summary'!DT59="Yes"),OFFSET('Hygiene Data'!$E$9,0,10*ROW('Hygiene Data'!E53)),NA())</f>
        <v>#N/A</v>
      </c>
      <c r="BF59" s="90" t="e">
        <f ca="true">+IF(AND(ISNUMBER(OFFSET('Hygiene Data'!$F$5,0,10*ROW('Hygiene Data'!F53))),'Data Summary'!DU59="Yes"),OFFSET('Hygiene Data'!$F$5,0,10*ROW('Hygiene Data'!F53)),NA())</f>
        <v>#N/A</v>
      </c>
      <c r="BG59" s="90" t="e">
        <f ca="true">+IF(AND(ISNUMBER(OFFSET('Hygiene Data'!$F$7,0,10*ROW('Hygiene Data'!F53))),'Data Summary'!DV59="Yes"),OFFSET('Hygiene Data'!$F$7,0,10*ROW('Hygiene Data'!F53)),NA())</f>
        <v>#N/A</v>
      </c>
      <c r="BH59" s="90" t="e">
        <f ca="true">+IF(AND(ISNUMBER(OFFSET('Hygiene Data'!$F$9,0,10*ROW('Hygiene Data'!F53))),'Data Summary'!DW59="Yes"),OFFSET('Hygiene Data'!$F$9,0,10*ROW('Hygiene Data'!F53)),NA())</f>
        <v>#N/A</v>
      </c>
      <c r="BI59" s="90" t="e">
        <f ca="true">+IF(AND(ISNUMBER(OFFSET('Hygiene Data'!$G$5,0,10*ROW('Hygiene Data'!G53))),'Data Summary'!DX59="Yes"),OFFSET('Hygiene Data'!$G$5,0,10*ROW('Hygiene Data'!G53)),NA())</f>
        <v>#N/A</v>
      </c>
      <c r="BJ59" s="90" t="e">
        <f ca="true">+IF(AND(ISNUMBER(OFFSET('Hygiene Data'!$G$7,0,10*ROW('Hygiene Data'!G53))),'Data Summary'!DY59="Yes"),OFFSET('Hygiene Data'!$G$7,0,10*ROW('Hygiene Data'!G53)),NA())</f>
        <v>#N/A</v>
      </c>
      <c r="BK59" s="90" t="e">
        <f ca="true">+IF(AND(ISNUMBER(OFFSET('Hygiene Data'!$G$9,0,10*ROW('Hygiene Data'!G53))),'Data Summary'!DZ59="Yes"),OFFSET('Hygiene Data'!$G$9,0,10*ROW('Hygiene Data'!G53)),NA())</f>
        <v>#N/A</v>
      </c>
      <c r="BL59" s="90" t="e">
        <f ca="true">+IF(AND(ISNUMBER(OFFSET('Hygiene Data'!$H$5,0,10*ROW('Hygiene Data'!H53))),'Data Summary'!EA59="Yes"),OFFSET('Hygiene Data'!$H$5,0,10*ROW('Hygiene Data'!H53)),NA())</f>
        <v>#N/A</v>
      </c>
      <c r="BM59" s="90" t="e">
        <f ca="true">+IF(AND(ISNUMBER(OFFSET('Hygiene Data'!$H$7,0,10*ROW('Hygiene Data'!H53))),'Data Summary'!EB59="Yes"),OFFSET('Hygiene Data'!$H$7,0,10*ROW('Hygiene Data'!H53)),NA())</f>
        <v>#N/A</v>
      </c>
      <c r="BN59" s="90" t="e">
        <f ca="true">+IF(AND(ISNUMBER(OFFSET('Hygiene Data'!$H$9,0,10*ROW('Hygiene Data'!H53))),'Data Summary'!EC59="Yes"),OFFSET('Hygiene Data'!$H$9,0,10*ROW('Hygiene Data'!H53)),NA())</f>
        <v>#N/A</v>
      </c>
      <c r="BO59" s="90" t="e">
        <f ca="true">+IF(AND(ISNUMBER(OFFSET('Hygiene Data'!$I$5,0,10*ROW('Hygiene Data'!I53))),'Data Summary'!ED59="Yes"),OFFSET('Hygiene Data'!$I$5,0,10*ROW('Hygiene Data'!I53)),NA())</f>
        <v>#N/A</v>
      </c>
      <c r="BP59" s="90" t="e">
        <f ca="true">+IF(AND(ISNUMBER(OFFSET('Hygiene Data'!$I$7,0,10*ROW('Hygiene Data'!I53))),'Data Summary'!EE59="Yes"),OFFSET('Hygiene Data'!$I$7,0,10*ROW('Hygiene Data'!I53)),NA())</f>
        <v>#N/A</v>
      </c>
      <c r="BQ59" s="90" t="e">
        <f ca="true">+IF(AND(ISNUMBER(OFFSET('Hygiene Data'!$I$9,0,10*ROW('Hygiene Data'!I53))),'Data Summary'!EF59="Yes"),OFFSET('Hygiene Data'!$I$9,0,10*ROW('Hygiene Data'!I53)),NA())</f>
        <v>#N/A</v>
      </c>
    </row>
    <row xmlns:x14ac="http://schemas.microsoft.com/office/spreadsheetml/2009/9/ac" r="60" x14ac:dyDescent="0.2">
      <c r="A60" s="337" t="e">
        <f ca="true">+RIGHT('Data Summary'!A60,LEN('Data Summary'!A60)-9)</f>
        <v>#VALUE!</v>
      </c>
      <c r="B60" s="32" t="str">
        <f ca="true">+IF(ISTEXT('Data Summary'!B60),'Data Summary'!B60,"")</f>
        <v/>
      </c>
      <c r="C60" s="336" t="e">
        <f ca="true">+VALUE('Data Summary'!C60)</f>
        <v>#VALUE!</v>
      </c>
      <c r="D60" s="88" t="e">
        <f ca="true">+IF(AND(ISNUMBER(OFFSET('Water Data'!$D$4,0,10*ROW('Water Data'!D54))),'Data Summary'!BS60="Yes"),100-OFFSET('Water Data'!$D$4,0,10*ROW('Water Data'!D54)),NA())</f>
        <v>#N/A</v>
      </c>
      <c r="E60" s="88" t="e">
        <f ca="true">+IF(AND(ISNUMBER(OFFSET('Water Data'!$D$6,0,10*ROW('Water Data'!D54))),'Data Summary'!BT60="Yes"),OFFSET('Water Data'!$D$6,0,10*ROW('Water Data'!D54)),NA())</f>
        <v>#N/A</v>
      </c>
      <c r="F60" s="88" t="e">
        <f ca="true">+IF(AND(ISNUMBER(OFFSET('Water Data'!$D$9,0,10*ROW('Water Data'!D54))),'Data Summary'!BU60="Yes"),OFFSET('Water Data'!$D$9,0,10*ROW('Water Data'!D54)),NA())</f>
        <v>#N/A</v>
      </c>
      <c r="G60" s="88" t="e">
        <f ca="true">+IF(AND(ISNUMBER(OFFSET('Water Data'!$E$4,0,10*ROW('Water Data'!E54))),'Data Summary'!BV60="Yes"),100-OFFSET('Water Data'!$E$4,0,10*ROW('Water Data'!E54)),NA())</f>
        <v>#N/A</v>
      </c>
      <c r="H60" s="88" t="e">
        <f ca="true">+IF(AND(ISNUMBER(OFFSET('Water Data'!$E$6,0,10*ROW('Water Data'!E54))),'Data Summary'!BW60="Yes"),OFFSET('Water Data'!$E$6,0,10*ROW('Water Data'!E54)),NA())</f>
        <v>#N/A</v>
      </c>
      <c r="I60" s="88" t="e">
        <f ca="true">+IF(AND(ISNUMBER(OFFSET('Water Data'!$E$9,0,10*ROW('Water Data'!E54))),'Data Summary'!BX60="Yes"),OFFSET('Water Data'!$E$9,0,10*ROW('Water Data'!E54)),NA())</f>
        <v>#N/A</v>
      </c>
      <c r="J60" s="88" t="e">
        <f ca="true">+IF(AND(ISNUMBER(OFFSET('Water Data'!$F$4,0,10*ROW('Water Data'!F54))),'Data Summary'!BY60="Yes"),100-OFFSET('Water Data'!$F$4,0,10*ROW('Water Data'!F54)),NA())</f>
        <v>#N/A</v>
      </c>
      <c r="K60" s="88" t="e">
        <f ca="true">+IF(AND(ISNUMBER(OFFSET('Water Data'!$F$6,0,10*ROW('Water Data'!F54))),'Data Summary'!BZ60="Yes"),OFFSET('Water Data'!$F$6,0,10*ROW('Water Data'!F54)),NA())</f>
        <v>#N/A</v>
      </c>
      <c r="L60" s="88" t="e">
        <f ca="true">+IF(AND(ISNUMBER(OFFSET('Water Data'!$F$9,0,10*ROW('Water Data'!F54))),'Data Summary'!CA60="Yes"),OFFSET('Water Data'!$F$9,0,10*ROW('Water Data'!F54)),NA())</f>
        <v>#N/A</v>
      </c>
      <c r="M60" s="88" t="e">
        <f ca="true">+IF(AND(ISNUMBER(OFFSET('Water Data'!$G$4,0,10*ROW('Water Data'!G54))),'Data Summary'!CB60="Yes"),100-OFFSET('Water Data'!$G$4,0,10*ROW('Water Data'!G54)),NA())</f>
        <v>#N/A</v>
      </c>
      <c r="N60" s="88" t="e">
        <f ca="true">+IF(AND(ISNUMBER(OFFSET('Water Data'!$G$6,0,10*ROW('Water Data'!G54))),'Data Summary'!CC60="Yes"),OFFSET('Water Data'!$G$6,0,10*ROW('Water Data'!G54)),NA())</f>
        <v>#N/A</v>
      </c>
      <c r="O60" s="88" t="e">
        <f ca="true">+IF(AND(ISNUMBER(OFFSET('Water Data'!$G$9,0,10*ROW('Water Data'!G54))),'Data Summary'!CD60="Yes"),OFFSET('Water Data'!$G$9,0,10*ROW('Water Data'!G54)),NA())</f>
        <v>#N/A</v>
      </c>
      <c r="P60" s="88" t="e">
        <f ca="true">+IF(AND(ISNUMBER(OFFSET('Water Data'!$H$4,0,10*ROW('Water Data'!H54))),'Data Summary'!CE60="Yes"),100-OFFSET('Water Data'!$H$4,0,10*ROW('Water Data'!H54)),NA())</f>
        <v>#N/A</v>
      </c>
      <c r="Q60" s="88" t="e">
        <f ca="true">+IF(AND(ISNUMBER(OFFSET('Water Data'!$H$6,0,10*ROW('Water Data'!H54))),'Data Summary'!CF60="Yes"),OFFSET('Water Data'!$H$6,0,10*ROW('Water Data'!H54)),NA())</f>
        <v>#N/A</v>
      </c>
      <c r="R60" s="88" t="e">
        <f ca="true">+IF(AND(ISNUMBER(OFFSET('Water Data'!$H$9,0,10*ROW('Water Data'!H54))),'Data Summary'!CG60="Yes"),OFFSET('Water Data'!$H$9,0,10*ROW('Water Data'!H54)),NA())</f>
        <v>#N/A</v>
      </c>
      <c r="S60" s="88" t="e">
        <f ca="true">+IF(AND(ISNUMBER(OFFSET('Water Data'!$I$4,0,10*ROW('Water Data'!I54))),'Data Summary'!CH60="Yes"),100-OFFSET('Water Data'!$I$4,0,10*ROW('Water Data'!I54)),NA())</f>
        <v>#N/A</v>
      </c>
      <c r="T60" s="88" t="e">
        <f ca="true">+IF(AND(ISNUMBER(OFFSET('Water Data'!$I$6,0,10*ROW('Water Data'!I54))),'Data Summary'!CI60="Yes"),OFFSET('Water Data'!$I$6,0,10*ROW('Water Data'!I54)),NA())</f>
        <v>#N/A</v>
      </c>
      <c r="U60" s="88" t="e">
        <f ca="true">+IF(AND(ISNUMBER(OFFSET('Water Data'!$I$9,0,10*ROW('Water Data'!I54))),'Data Summary'!CJ60="Yes"),OFFSET('Water Data'!$I$9,0,10*ROW('Water Data'!I54)),NA())</f>
        <v>#N/A</v>
      </c>
      <c r="V60" s="89" t="e">
        <f ca="true">+IF(AND(ISNUMBER(OFFSET('Sanitation Data'!$D$4,0,10*ROW('Sanitation Data'!D54))),'Data Summary'!CK60="Yes"),100-OFFSET('Sanitation Data'!$D$4,0,10*ROW('Sanitation Data'!D54)),NA())</f>
        <v>#N/A</v>
      </c>
      <c r="W60" s="89" t="e">
        <f ca="true">+IF(AND(ISNUMBER(OFFSET('Sanitation Data'!$D$6,0,10*ROW('Sanitation Data'!D54))),'Data Summary'!CL60="Yes"),OFFSET('Sanitation Data'!$D$6,0,10*ROW('Sanitation Data'!D54)),NA())</f>
        <v>#N/A</v>
      </c>
      <c r="X60" s="89" t="e">
        <f ca="true">+IF(AND(ISNUMBER(OFFSET('Sanitation Data'!$D$10,0,10*ROW('Sanitation Data'!D54))),'Data Summary'!CM60="Yes"),OFFSET('Sanitation Data'!$D$10,0,10*ROW('Sanitation Data'!D54)),NA())</f>
        <v>#N/A</v>
      </c>
      <c r="Y60" s="89" t="e">
        <f ca="true">+IF(AND(ISNUMBER(OFFSET('Sanitation Data'!$D$11,0,10*ROW('Sanitation Data'!D54))),'Data Summary'!CN60="Yes"),OFFSET('Sanitation Data'!$D$11,0,10*ROW('Sanitation Data'!D54)),NA())</f>
        <v>#N/A</v>
      </c>
      <c r="Z60" s="89" t="e">
        <f ca="true">+IF(AND(ISNUMBER(OFFSET('Sanitation Data'!$D$12,0,10*ROW('Sanitation Data'!D54))),'Data Summary'!CO60="Yes"),OFFSET('Sanitation Data'!$D$12,0,10*ROW('Sanitation Data'!D54)),NA())</f>
        <v>#N/A</v>
      </c>
      <c r="AA60" s="89" t="e">
        <f ca="true">+IF(AND(ISNUMBER(OFFSET('Sanitation Data'!$E$4,0,10*ROW('Sanitation Data'!E54))),'Data Summary'!CP60="Yes"),100-OFFSET('Sanitation Data'!$E$4,0,10*ROW('Sanitation Data'!E54)),NA())</f>
        <v>#N/A</v>
      </c>
      <c r="AB60" s="89" t="e">
        <f ca="true">+IF(AND(ISNUMBER(OFFSET('Sanitation Data'!$E$6,0,10*ROW('Sanitation Data'!E54))),'Data Summary'!CQ60="Yes"),OFFSET('Sanitation Data'!$E$6,0,10*ROW('Sanitation Data'!E54)),NA())</f>
        <v>#N/A</v>
      </c>
      <c r="AC60" s="89" t="e">
        <f ca="true">+IF(AND(ISNUMBER(OFFSET('Sanitation Data'!$E$10,0,10*ROW('Sanitation Data'!E54))),'Data Summary'!CR60="Yes"),OFFSET('Sanitation Data'!$E$10,0,10*ROW('Sanitation Data'!E54)),NA())</f>
        <v>#N/A</v>
      </c>
      <c r="AD60" s="89" t="e">
        <f ca="true">+IF(AND(ISNUMBER(OFFSET('Sanitation Data'!$E$11,0,10*ROW('Sanitation Data'!E54))),'Data Summary'!CS60="Yes"),OFFSET('Sanitation Data'!$E$11,0,10*ROW('Sanitation Data'!E54)),NA())</f>
        <v>#N/A</v>
      </c>
      <c r="AE60" s="89" t="e">
        <f ca="true">+IF(AND(ISNUMBER(OFFSET('Sanitation Data'!$E$12,0,10*ROW('Sanitation Data'!E54))),'Data Summary'!CT60="Yes"),OFFSET('Sanitation Data'!$E$12,0,10*ROW('Sanitation Data'!E54)),NA())</f>
        <v>#N/A</v>
      </c>
      <c r="AF60" s="89" t="e">
        <f ca="true">+IF(AND(ISNUMBER(OFFSET('Sanitation Data'!$F$4,0,10*ROW('Sanitation Data'!F54))),'Data Summary'!CU60="Yes"),100-OFFSET('Sanitation Data'!$F$4,0,10*ROW('Sanitation Data'!F54)),NA())</f>
        <v>#N/A</v>
      </c>
      <c r="AG60" s="89" t="e">
        <f ca="true">+IF(AND(ISNUMBER(OFFSET('Sanitation Data'!$F$6,0,10*ROW('Sanitation Data'!F54))),'Data Summary'!CV60="Yes"),OFFSET('Sanitation Data'!$F$6,0,10*ROW('Sanitation Data'!F54)),NA())</f>
        <v>#N/A</v>
      </c>
      <c r="AH60" s="89" t="e">
        <f ca="true">+IF(AND(ISNUMBER(OFFSET('Sanitation Data'!$F$10,0,10*ROW('Sanitation Data'!F54))),'Data Summary'!CW60="Yes"),OFFSET('Sanitation Data'!$F$10,0,10*ROW('Sanitation Data'!F54)),NA())</f>
        <v>#N/A</v>
      </c>
      <c r="AI60" s="89" t="e">
        <f ca="true">+IF(AND(ISNUMBER(OFFSET('Sanitation Data'!$F$11,0,10*ROW('Sanitation Data'!F54))),'Data Summary'!CX60="Yes"),OFFSET('Sanitation Data'!$F$11,0,10*ROW('Sanitation Data'!F54)),NA())</f>
        <v>#N/A</v>
      </c>
      <c r="AJ60" s="89" t="e">
        <f ca="true">+IF(AND(ISNUMBER(OFFSET('Sanitation Data'!$F$12,0,10*ROW('Sanitation Data'!F54))),'Data Summary'!CY60="Yes"),OFFSET('Sanitation Data'!$F$12,0,10*ROW('Sanitation Data'!F54)),NA())</f>
        <v>#N/A</v>
      </c>
      <c r="AK60" s="89" t="e">
        <f ca="true">+IF(AND(ISNUMBER(OFFSET('Sanitation Data'!$G$4,0,10*ROW('Sanitation Data'!G54))),'Data Summary'!CZ60="Yes"),100-OFFSET('Sanitation Data'!$G$4,0,10*ROW('Sanitation Data'!G54)),NA())</f>
        <v>#N/A</v>
      </c>
      <c r="AL60" s="89" t="e">
        <f ca="true">+IF(AND(ISNUMBER(OFFSET('Sanitation Data'!$G$6,0,10*ROW('Sanitation Data'!G54))),'Data Summary'!DA60="Yes"),OFFSET('Sanitation Data'!$G$6,0,10*ROW('Sanitation Data'!G54)),NA())</f>
        <v>#N/A</v>
      </c>
      <c r="AM60" s="89" t="e">
        <f ca="true">+IF(AND(ISNUMBER(OFFSET('Sanitation Data'!$G$10,0,10*ROW('Sanitation Data'!G54))),'Data Summary'!DB60="Yes"),OFFSET('Sanitation Data'!$G$10,0,10*ROW('Sanitation Data'!G54)),NA())</f>
        <v>#N/A</v>
      </c>
      <c r="AN60" s="89" t="e">
        <f ca="true">+IF(AND(ISNUMBER(OFFSET('Sanitation Data'!$G$11,0,10*ROW('Sanitation Data'!G54))),'Data Summary'!DC60="Yes"),OFFSET('Sanitation Data'!$G$11,0,10*ROW('Sanitation Data'!G54)),NA())</f>
        <v>#N/A</v>
      </c>
      <c r="AO60" s="89" t="e">
        <f ca="true">+IF(AND(ISNUMBER(OFFSET('Sanitation Data'!$G$12,0,10*ROW('Sanitation Data'!G54))),'Data Summary'!DD60="Yes"),OFFSET('Sanitation Data'!$G$12,0,10*ROW('Sanitation Data'!G54)),NA())</f>
        <v>#N/A</v>
      </c>
      <c r="AP60" s="89" t="e">
        <f ca="true">+IF(AND(ISNUMBER(OFFSET('Sanitation Data'!$H$4,0,10*ROW('Sanitation Data'!H54))),'Data Summary'!DE60="Yes"),100-OFFSET('Sanitation Data'!$H$4,0,10*ROW('Sanitation Data'!H54)),NA())</f>
        <v>#N/A</v>
      </c>
      <c r="AQ60" s="89" t="e">
        <f ca="true">+IF(AND(ISNUMBER(OFFSET('Sanitation Data'!$H$6,0,10*ROW('Sanitation Data'!H54))),'Data Summary'!DF60="Yes"),OFFSET('Sanitation Data'!$H$6,0,10*ROW('Sanitation Data'!H54)),NA())</f>
        <v>#N/A</v>
      </c>
      <c r="AR60" s="89" t="e">
        <f ca="true">+IF(AND(ISNUMBER(OFFSET('Sanitation Data'!$H$10,0,10*ROW('Sanitation Data'!H54))),'Data Summary'!DG60="Yes"),OFFSET('Sanitation Data'!$H$10,0,10*ROW('Sanitation Data'!H54)),NA())</f>
        <v>#N/A</v>
      </c>
      <c r="AS60" s="89" t="e">
        <f ca="true">+IF(AND(ISNUMBER(OFFSET('Sanitation Data'!$H$11,0,10*ROW('Sanitation Data'!H54))),'Data Summary'!DH60="Yes"),OFFSET('Sanitation Data'!$H$11,0,10*ROW('Sanitation Data'!H54)),NA())</f>
        <v>#N/A</v>
      </c>
      <c r="AT60" s="89" t="e">
        <f ca="true">+IF(AND(ISNUMBER(OFFSET('Sanitation Data'!$H$12,0,10*ROW('Sanitation Data'!H54))),'Data Summary'!DI60="Yes"),OFFSET('Sanitation Data'!$H$12,0,10*ROW('Sanitation Data'!H54)),NA())</f>
        <v>#N/A</v>
      </c>
      <c r="AU60" s="89" t="e">
        <f ca="true">+IF(AND(ISNUMBER(OFFSET('Sanitation Data'!$I$4,0,10*ROW('Sanitation Data'!I54))),'Data Summary'!DJ60="Yes"),100-OFFSET('Sanitation Data'!$I$4,0,10*ROW('Sanitation Data'!I54)),NA())</f>
        <v>#N/A</v>
      </c>
      <c r="AV60" s="89" t="e">
        <f ca="true">+IF(AND(ISNUMBER(OFFSET('Sanitation Data'!$I$6,0,10*ROW('Sanitation Data'!I54))),'Data Summary'!DK60="Yes"),OFFSET('Sanitation Data'!$I$6,0,10*ROW('Sanitation Data'!I54)),NA())</f>
        <v>#N/A</v>
      </c>
      <c r="AW60" s="89" t="e">
        <f ca="true">+IF(AND(ISNUMBER(OFFSET('Sanitation Data'!$I$10,0,10*ROW('Sanitation Data'!I54))),'Data Summary'!DL60="Yes"),OFFSET('Sanitation Data'!$I$10,0,10*ROW('Sanitation Data'!I54)),NA())</f>
        <v>#N/A</v>
      </c>
      <c r="AX60" s="89" t="e">
        <f ca="true">+IF(AND(ISNUMBER(OFFSET('Sanitation Data'!$I$11,0,10*ROW('Sanitation Data'!I54))),'Data Summary'!DM60="Yes"),OFFSET('Sanitation Data'!$I$11,0,10*ROW('Sanitation Data'!I54)),NA())</f>
        <v>#N/A</v>
      </c>
      <c r="AY60" s="89" t="e">
        <f ca="true">+IF(AND(ISNUMBER(OFFSET('Sanitation Data'!$I$12,0,10*ROW('Sanitation Data'!I54))),'Data Summary'!DN60="Yes"),OFFSET('Sanitation Data'!$I$12,0,10*ROW('Sanitation Data'!I54)),NA())</f>
        <v>#N/A</v>
      </c>
      <c r="AZ60" s="90" t="e">
        <f ca="true">+IF(AND(ISNUMBER(OFFSET('Hygiene Data'!$D$5,0,10*ROW('Hygiene Data'!D54))),'Data Summary'!DO60="Yes"),OFFSET('Hygiene Data'!$D$5,0,10*ROW('Hygiene Data'!D54)),NA())</f>
        <v>#N/A</v>
      </c>
      <c r="BA60" s="90" t="e">
        <f ca="true">+IF(AND(ISNUMBER(OFFSET('Hygiene Data'!$D$7,0,10*ROW('Hygiene Data'!D54))),'Data Summary'!DP60="Yes"),OFFSET('Hygiene Data'!$D$7,0,10*ROW('Hygiene Data'!D54)),NA())</f>
        <v>#N/A</v>
      </c>
      <c r="BB60" s="90" t="e">
        <f ca="true">+IF(AND(ISNUMBER(OFFSET('Hygiene Data'!$D$9,0,10*ROW('Hygiene Data'!D54))),'Data Summary'!DQ60="Yes"),OFFSET('Hygiene Data'!$D$9,0,10*ROW('Hygiene Data'!D54)),NA())</f>
        <v>#N/A</v>
      </c>
      <c r="BC60" s="90" t="e">
        <f ca="true">+IF(AND(ISNUMBER(OFFSET('Hygiene Data'!$E$5,0,10*ROW('Hygiene Data'!E54))),'Data Summary'!DR60="Yes"),OFFSET('Hygiene Data'!$E$5,0,10*ROW('Hygiene Data'!E54)),NA())</f>
        <v>#N/A</v>
      </c>
      <c r="BD60" s="90" t="e">
        <f ca="true">+IF(AND(ISNUMBER(OFFSET('Hygiene Data'!$E$7,0,10*ROW('Hygiene Data'!E54))),'Data Summary'!DS60="Yes"),OFFSET('Hygiene Data'!$E$7,0,10*ROW('Hygiene Data'!E54)),NA())</f>
        <v>#N/A</v>
      </c>
      <c r="BE60" s="90" t="e">
        <f ca="true">+IF(AND(ISNUMBER(OFFSET('Hygiene Data'!$E$9,0,10*ROW('Hygiene Data'!E54))),'Data Summary'!DT60="Yes"),OFFSET('Hygiene Data'!$E$9,0,10*ROW('Hygiene Data'!E54)),NA())</f>
        <v>#N/A</v>
      </c>
      <c r="BF60" s="90" t="e">
        <f ca="true">+IF(AND(ISNUMBER(OFFSET('Hygiene Data'!$F$5,0,10*ROW('Hygiene Data'!F54))),'Data Summary'!DU60="Yes"),OFFSET('Hygiene Data'!$F$5,0,10*ROW('Hygiene Data'!F54)),NA())</f>
        <v>#N/A</v>
      </c>
      <c r="BG60" s="90" t="e">
        <f ca="true">+IF(AND(ISNUMBER(OFFSET('Hygiene Data'!$F$7,0,10*ROW('Hygiene Data'!F54))),'Data Summary'!DV60="Yes"),OFFSET('Hygiene Data'!$F$7,0,10*ROW('Hygiene Data'!F54)),NA())</f>
        <v>#N/A</v>
      </c>
      <c r="BH60" s="90" t="e">
        <f ca="true">+IF(AND(ISNUMBER(OFFSET('Hygiene Data'!$F$9,0,10*ROW('Hygiene Data'!F54))),'Data Summary'!DW60="Yes"),OFFSET('Hygiene Data'!$F$9,0,10*ROW('Hygiene Data'!F54)),NA())</f>
        <v>#N/A</v>
      </c>
      <c r="BI60" s="90" t="e">
        <f ca="true">+IF(AND(ISNUMBER(OFFSET('Hygiene Data'!$G$5,0,10*ROW('Hygiene Data'!G54))),'Data Summary'!DX60="Yes"),OFFSET('Hygiene Data'!$G$5,0,10*ROW('Hygiene Data'!G54)),NA())</f>
        <v>#N/A</v>
      </c>
      <c r="BJ60" s="90" t="e">
        <f ca="true">+IF(AND(ISNUMBER(OFFSET('Hygiene Data'!$G$7,0,10*ROW('Hygiene Data'!G54))),'Data Summary'!DY60="Yes"),OFFSET('Hygiene Data'!$G$7,0,10*ROW('Hygiene Data'!G54)),NA())</f>
        <v>#N/A</v>
      </c>
      <c r="BK60" s="90" t="e">
        <f ca="true">+IF(AND(ISNUMBER(OFFSET('Hygiene Data'!$G$9,0,10*ROW('Hygiene Data'!G54))),'Data Summary'!DZ60="Yes"),OFFSET('Hygiene Data'!$G$9,0,10*ROW('Hygiene Data'!G54)),NA())</f>
        <v>#N/A</v>
      </c>
      <c r="BL60" s="90" t="e">
        <f ca="true">+IF(AND(ISNUMBER(OFFSET('Hygiene Data'!$H$5,0,10*ROW('Hygiene Data'!H54))),'Data Summary'!EA60="Yes"),OFFSET('Hygiene Data'!$H$5,0,10*ROW('Hygiene Data'!H54)),NA())</f>
        <v>#N/A</v>
      </c>
      <c r="BM60" s="90" t="e">
        <f ca="true">+IF(AND(ISNUMBER(OFFSET('Hygiene Data'!$H$7,0,10*ROW('Hygiene Data'!H54))),'Data Summary'!EB60="Yes"),OFFSET('Hygiene Data'!$H$7,0,10*ROW('Hygiene Data'!H54)),NA())</f>
        <v>#N/A</v>
      </c>
      <c r="BN60" s="90" t="e">
        <f ca="true">+IF(AND(ISNUMBER(OFFSET('Hygiene Data'!$H$9,0,10*ROW('Hygiene Data'!H54))),'Data Summary'!EC60="Yes"),OFFSET('Hygiene Data'!$H$9,0,10*ROW('Hygiene Data'!H54)),NA())</f>
        <v>#N/A</v>
      </c>
      <c r="BO60" s="90" t="e">
        <f ca="true">+IF(AND(ISNUMBER(OFFSET('Hygiene Data'!$I$5,0,10*ROW('Hygiene Data'!I54))),'Data Summary'!ED60="Yes"),OFFSET('Hygiene Data'!$I$5,0,10*ROW('Hygiene Data'!I54)),NA())</f>
        <v>#N/A</v>
      </c>
      <c r="BP60" s="90" t="e">
        <f ca="true">+IF(AND(ISNUMBER(OFFSET('Hygiene Data'!$I$7,0,10*ROW('Hygiene Data'!I54))),'Data Summary'!EE60="Yes"),OFFSET('Hygiene Data'!$I$7,0,10*ROW('Hygiene Data'!I54)),NA())</f>
        <v>#N/A</v>
      </c>
      <c r="BQ60" s="90" t="e">
        <f ca="true">+IF(AND(ISNUMBER(OFFSET('Hygiene Data'!$I$9,0,10*ROW('Hygiene Data'!I54))),'Data Summary'!EF60="Yes"),OFFSET('Hygiene Data'!$I$9,0,10*ROW('Hygiene Data'!I54)),NA())</f>
        <v>#N/A</v>
      </c>
    </row>
    <row xmlns:x14ac="http://schemas.microsoft.com/office/spreadsheetml/2009/9/ac" r="61" x14ac:dyDescent="0.2">
      <c r="A61" s="337" t="e">
        <f ca="true">+RIGHT('Data Summary'!A61,LEN('Data Summary'!A61)-9)</f>
        <v>#VALUE!</v>
      </c>
      <c r="B61" s="32" t="str">
        <f ca="true">+IF(ISTEXT('Data Summary'!B61),'Data Summary'!B61,"")</f>
        <v/>
      </c>
      <c r="C61" s="336" t="e">
        <f ca="true">+VALUE('Data Summary'!C61)</f>
        <v>#VALUE!</v>
      </c>
      <c r="D61" s="88" t="e">
        <f ca="true">+IF(AND(ISNUMBER(OFFSET('Water Data'!$D$4,0,10*ROW('Water Data'!D55))),'Data Summary'!BS61="Yes"),100-OFFSET('Water Data'!$D$4,0,10*ROW('Water Data'!D55)),NA())</f>
        <v>#N/A</v>
      </c>
      <c r="E61" s="88" t="e">
        <f ca="true">+IF(AND(ISNUMBER(OFFSET('Water Data'!$D$6,0,10*ROW('Water Data'!D55))),'Data Summary'!BT61="Yes"),OFFSET('Water Data'!$D$6,0,10*ROW('Water Data'!D55)),NA())</f>
        <v>#N/A</v>
      </c>
      <c r="F61" s="88" t="e">
        <f ca="true">+IF(AND(ISNUMBER(OFFSET('Water Data'!$D$9,0,10*ROW('Water Data'!D55))),'Data Summary'!BU61="Yes"),OFFSET('Water Data'!$D$9,0,10*ROW('Water Data'!D55)),NA())</f>
        <v>#N/A</v>
      </c>
      <c r="G61" s="88" t="e">
        <f ca="true">+IF(AND(ISNUMBER(OFFSET('Water Data'!$E$4,0,10*ROW('Water Data'!E55))),'Data Summary'!BV61="Yes"),100-OFFSET('Water Data'!$E$4,0,10*ROW('Water Data'!E55)),NA())</f>
        <v>#N/A</v>
      </c>
      <c r="H61" s="88" t="e">
        <f ca="true">+IF(AND(ISNUMBER(OFFSET('Water Data'!$E$6,0,10*ROW('Water Data'!E55))),'Data Summary'!BW61="Yes"),OFFSET('Water Data'!$E$6,0,10*ROW('Water Data'!E55)),NA())</f>
        <v>#N/A</v>
      </c>
      <c r="I61" s="88" t="e">
        <f ca="true">+IF(AND(ISNUMBER(OFFSET('Water Data'!$E$9,0,10*ROW('Water Data'!E55))),'Data Summary'!BX61="Yes"),OFFSET('Water Data'!$E$9,0,10*ROW('Water Data'!E55)),NA())</f>
        <v>#N/A</v>
      </c>
      <c r="J61" s="88" t="e">
        <f ca="true">+IF(AND(ISNUMBER(OFFSET('Water Data'!$F$4,0,10*ROW('Water Data'!F55))),'Data Summary'!BY61="Yes"),100-OFFSET('Water Data'!$F$4,0,10*ROW('Water Data'!F55)),NA())</f>
        <v>#N/A</v>
      </c>
      <c r="K61" s="88" t="e">
        <f ca="true">+IF(AND(ISNUMBER(OFFSET('Water Data'!$F$6,0,10*ROW('Water Data'!F55))),'Data Summary'!BZ61="Yes"),OFFSET('Water Data'!$F$6,0,10*ROW('Water Data'!F55)),NA())</f>
        <v>#N/A</v>
      </c>
      <c r="L61" s="88" t="e">
        <f ca="true">+IF(AND(ISNUMBER(OFFSET('Water Data'!$F$9,0,10*ROW('Water Data'!F55))),'Data Summary'!CA61="Yes"),OFFSET('Water Data'!$F$9,0,10*ROW('Water Data'!F55)),NA())</f>
        <v>#N/A</v>
      </c>
      <c r="M61" s="88" t="e">
        <f ca="true">+IF(AND(ISNUMBER(OFFSET('Water Data'!$G$4,0,10*ROW('Water Data'!G55))),'Data Summary'!CB61="Yes"),100-OFFSET('Water Data'!$G$4,0,10*ROW('Water Data'!G55)),NA())</f>
        <v>#N/A</v>
      </c>
      <c r="N61" s="88" t="e">
        <f ca="true">+IF(AND(ISNUMBER(OFFSET('Water Data'!$G$6,0,10*ROW('Water Data'!G55))),'Data Summary'!CC61="Yes"),OFFSET('Water Data'!$G$6,0,10*ROW('Water Data'!G55)),NA())</f>
        <v>#N/A</v>
      </c>
      <c r="O61" s="88" t="e">
        <f ca="true">+IF(AND(ISNUMBER(OFFSET('Water Data'!$G$9,0,10*ROW('Water Data'!G55))),'Data Summary'!CD61="Yes"),OFFSET('Water Data'!$G$9,0,10*ROW('Water Data'!G55)),NA())</f>
        <v>#N/A</v>
      </c>
      <c r="P61" s="88" t="e">
        <f ca="true">+IF(AND(ISNUMBER(OFFSET('Water Data'!$H$4,0,10*ROW('Water Data'!H55))),'Data Summary'!CE61="Yes"),100-OFFSET('Water Data'!$H$4,0,10*ROW('Water Data'!H55)),NA())</f>
        <v>#N/A</v>
      </c>
      <c r="Q61" s="88" t="e">
        <f ca="true">+IF(AND(ISNUMBER(OFFSET('Water Data'!$H$6,0,10*ROW('Water Data'!H55))),'Data Summary'!CF61="Yes"),OFFSET('Water Data'!$H$6,0,10*ROW('Water Data'!H55)),NA())</f>
        <v>#N/A</v>
      </c>
      <c r="R61" s="88" t="e">
        <f ca="true">+IF(AND(ISNUMBER(OFFSET('Water Data'!$H$9,0,10*ROW('Water Data'!H55))),'Data Summary'!CG61="Yes"),OFFSET('Water Data'!$H$9,0,10*ROW('Water Data'!H55)),NA())</f>
        <v>#N/A</v>
      </c>
      <c r="S61" s="88" t="e">
        <f ca="true">+IF(AND(ISNUMBER(OFFSET('Water Data'!$I$4,0,10*ROW('Water Data'!I55))),'Data Summary'!CH61="Yes"),100-OFFSET('Water Data'!$I$4,0,10*ROW('Water Data'!I55)),NA())</f>
        <v>#N/A</v>
      </c>
      <c r="T61" s="88" t="e">
        <f ca="true">+IF(AND(ISNUMBER(OFFSET('Water Data'!$I$6,0,10*ROW('Water Data'!I55))),'Data Summary'!CI61="Yes"),OFFSET('Water Data'!$I$6,0,10*ROW('Water Data'!I55)),NA())</f>
        <v>#N/A</v>
      </c>
      <c r="U61" s="88" t="e">
        <f ca="true">+IF(AND(ISNUMBER(OFFSET('Water Data'!$I$9,0,10*ROW('Water Data'!I55))),'Data Summary'!CJ61="Yes"),OFFSET('Water Data'!$I$9,0,10*ROW('Water Data'!I55)),NA())</f>
        <v>#N/A</v>
      </c>
      <c r="V61" s="89" t="e">
        <f ca="true">+IF(AND(ISNUMBER(OFFSET('Sanitation Data'!$D$4,0,10*ROW('Sanitation Data'!D55))),'Data Summary'!CK61="Yes"),100-OFFSET('Sanitation Data'!$D$4,0,10*ROW('Sanitation Data'!D55)),NA())</f>
        <v>#N/A</v>
      </c>
      <c r="W61" s="89" t="e">
        <f ca="true">+IF(AND(ISNUMBER(OFFSET('Sanitation Data'!$D$6,0,10*ROW('Sanitation Data'!D55))),'Data Summary'!CL61="Yes"),OFFSET('Sanitation Data'!$D$6,0,10*ROW('Sanitation Data'!D55)),NA())</f>
        <v>#N/A</v>
      </c>
      <c r="X61" s="89" t="e">
        <f ca="true">+IF(AND(ISNUMBER(OFFSET('Sanitation Data'!$D$10,0,10*ROW('Sanitation Data'!D55))),'Data Summary'!CM61="Yes"),OFFSET('Sanitation Data'!$D$10,0,10*ROW('Sanitation Data'!D55)),NA())</f>
        <v>#N/A</v>
      </c>
      <c r="Y61" s="89" t="e">
        <f ca="true">+IF(AND(ISNUMBER(OFFSET('Sanitation Data'!$D$11,0,10*ROW('Sanitation Data'!D55))),'Data Summary'!CN61="Yes"),OFFSET('Sanitation Data'!$D$11,0,10*ROW('Sanitation Data'!D55)),NA())</f>
        <v>#N/A</v>
      </c>
      <c r="Z61" s="89" t="e">
        <f ca="true">+IF(AND(ISNUMBER(OFFSET('Sanitation Data'!$D$12,0,10*ROW('Sanitation Data'!D55))),'Data Summary'!CO61="Yes"),OFFSET('Sanitation Data'!$D$12,0,10*ROW('Sanitation Data'!D55)),NA())</f>
        <v>#N/A</v>
      </c>
      <c r="AA61" s="89" t="e">
        <f ca="true">+IF(AND(ISNUMBER(OFFSET('Sanitation Data'!$E$4,0,10*ROW('Sanitation Data'!E55))),'Data Summary'!CP61="Yes"),100-OFFSET('Sanitation Data'!$E$4,0,10*ROW('Sanitation Data'!E55)),NA())</f>
        <v>#N/A</v>
      </c>
      <c r="AB61" s="89" t="e">
        <f ca="true">+IF(AND(ISNUMBER(OFFSET('Sanitation Data'!$E$6,0,10*ROW('Sanitation Data'!E55))),'Data Summary'!CQ61="Yes"),OFFSET('Sanitation Data'!$E$6,0,10*ROW('Sanitation Data'!E55)),NA())</f>
        <v>#N/A</v>
      </c>
      <c r="AC61" s="89" t="e">
        <f ca="true">+IF(AND(ISNUMBER(OFFSET('Sanitation Data'!$E$10,0,10*ROW('Sanitation Data'!E55))),'Data Summary'!CR61="Yes"),OFFSET('Sanitation Data'!$E$10,0,10*ROW('Sanitation Data'!E55)),NA())</f>
        <v>#N/A</v>
      </c>
      <c r="AD61" s="89" t="e">
        <f ca="true">+IF(AND(ISNUMBER(OFFSET('Sanitation Data'!$E$11,0,10*ROW('Sanitation Data'!E55))),'Data Summary'!CS61="Yes"),OFFSET('Sanitation Data'!$E$11,0,10*ROW('Sanitation Data'!E55)),NA())</f>
        <v>#N/A</v>
      </c>
      <c r="AE61" s="89" t="e">
        <f ca="true">+IF(AND(ISNUMBER(OFFSET('Sanitation Data'!$E$12,0,10*ROW('Sanitation Data'!E55))),'Data Summary'!CT61="Yes"),OFFSET('Sanitation Data'!$E$12,0,10*ROW('Sanitation Data'!E55)),NA())</f>
        <v>#N/A</v>
      </c>
      <c r="AF61" s="89" t="e">
        <f ca="true">+IF(AND(ISNUMBER(OFFSET('Sanitation Data'!$F$4,0,10*ROW('Sanitation Data'!F55))),'Data Summary'!CU61="Yes"),100-OFFSET('Sanitation Data'!$F$4,0,10*ROW('Sanitation Data'!F55)),NA())</f>
        <v>#N/A</v>
      </c>
      <c r="AG61" s="89" t="e">
        <f ca="true">+IF(AND(ISNUMBER(OFFSET('Sanitation Data'!$F$6,0,10*ROW('Sanitation Data'!F55))),'Data Summary'!CV61="Yes"),OFFSET('Sanitation Data'!$F$6,0,10*ROW('Sanitation Data'!F55)),NA())</f>
        <v>#N/A</v>
      </c>
      <c r="AH61" s="89" t="e">
        <f ca="true">+IF(AND(ISNUMBER(OFFSET('Sanitation Data'!$F$10,0,10*ROW('Sanitation Data'!F55))),'Data Summary'!CW61="Yes"),OFFSET('Sanitation Data'!$F$10,0,10*ROW('Sanitation Data'!F55)),NA())</f>
        <v>#N/A</v>
      </c>
      <c r="AI61" s="89" t="e">
        <f ca="true">+IF(AND(ISNUMBER(OFFSET('Sanitation Data'!$F$11,0,10*ROW('Sanitation Data'!F55))),'Data Summary'!CX61="Yes"),OFFSET('Sanitation Data'!$F$11,0,10*ROW('Sanitation Data'!F55)),NA())</f>
        <v>#N/A</v>
      </c>
      <c r="AJ61" s="89" t="e">
        <f ca="true">+IF(AND(ISNUMBER(OFFSET('Sanitation Data'!$F$12,0,10*ROW('Sanitation Data'!F55))),'Data Summary'!CY61="Yes"),OFFSET('Sanitation Data'!$F$12,0,10*ROW('Sanitation Data'!F55)),NA())</f>
        <v>#N/A</v>
      </c>
      <c r="AK61" s="89" t="e">
        <f ca="true">+IF(AND(ISNUMBER(OFFSET('Sanitation Data'!$G$4,0,10*ROW('Sanitation Data'!G55))),'Data Summary'!CZ61="Yes"),100-OFFSET('Sanitation Data'!$G$4,0,10*ROW('Sanitation Data'!G55)),NA())</f>
        <v>#N/A</v>
      </c>
      <c r="AL61" s="89" t="e">
        <f ca="true">+IF(AND(ISNUMBER(OFFSET('Sanitation Data'!$G$6,0,10*ROW('Sanitation Data'!G55))),'Data Summary'!DA61="Yes"),OFFSET('Sanitation Data'!$G$6,0,10*ROW('Sanitation Data'!G55)),NA())</f>
        <v>#N/A</v>
      </c>
      <c r="AM61" s="89" t="e">
        <f ca="true">+IF(AND(ISNUMBER(OFFSET('Sanitation Data'!$G$10,0,10*ROW('Sanitation Data'!G55))),'Data Summary'!DB61="Yes"),OFFSET('Sanitation Data'!$G$10,0,10*ROW('Sanitation Data'!G55)),NA())</f>
        <v>#N/A</v>
      </c>
      <c r="AN61" s="89" t="e">
        <f ca="true">+IF(AND(ISNUMBER(OFFSET('Sanitation Data'!$G$11,0,10*ROW('Sanitation Data'!G55))),'Data Summary'!DC61="Yes"),OFFSET('Sanitation Data'!$G$11,0,10*ROW('Sanitation Data'!G55)),NA())</f>
        <v>#N/A</v>
      </c>
      <c r="AO61" s="89" t="e">
        <f ca="true">+IF(AND(ISNUMBER(OFFSET('Sanitation Data'!$G$12,0,10*ROW('Sanitation Data'!G55))),'Data Summary'!DD61="Yes"),OFFSET('Sanitation Data'!$G$12,0,10*ROW('Sanitation Data'!G55)),NA())</f>
        <v>#N/A</v>
      </c>
      <c r="AP61" s="89" t="e">
        <f ca="true">+IF(AND(ISNUMBER(OFFSET('Sanitation Data'!$H$4,0,10*ROW('Sanitation Data'!H55))),'Data Summary'!DE61="Yes"),100-OFFSET('Sanitation Data'!$H$4,0,10*ROW('Sanitation Data'!H55)),NA())</f>
        <v>#N/A</v>
      </c>
      <c r="AQ61" s="89" t="e">
        <f ca="true">+IF(AND(ISNUMBER(OFFSET('Sanitation Data'!$H$6,0,10*ROW('Sanitation Data'!H55))),'Data Summary'!DF61="Yes"),OFFSET('Sanitation Data'!$H$6,0,10*ROW('Sanitation Data'!H55)),NA())</f>
        <v>#N/A</v>
      </c>
      <c r="AR61" s="89" t="e">
        <f ca="true">+IF(AND(ISNUMBER(OFFSET('Sanitation Data'!$H$10,0,10*ROW('Sanitation Data'!H55))),'Data Summary'!DG61="Yes"),OFFSET('Sanitation Data'!$H$10,0,10*ROW('Sanitation Data'!H55)),NA())</f>
        <v>#N/A</v>
      </c>
      <c r="AS61" s="89" t="e">
        <f ca="true">+IF(AND(ISNUMBER(OFFSET('Sanitation Data'!$H$11,0,10*ROW('Sanitation Data'!H55))),'Data Summary'!DH61="Yes"),OFFSET('Sanitation Data'!$H$11,0,10*ROW('Sanitation Data'!H55)),NA())</f>
        <v>#N/A</v>
      </c>
      <c r="AT61" s="89" t="e">
        <f ca="true">+IF(AND(ISNUMBER(OFFSET('Sanitation Data'!$H$12,0,10*ROW('Sanitation Data'!H55))),'Data Summary'!DI61="Yes"),OFFSET('Sanitation Data'!$H$12,0,10*ROW('Sanitation Data'!H55)),NA())</f>
        <v>#N/A</v>
      </c>
      <c r="AU61" s="89" t="e">
        <f ca="true">+IF(AND(ISNUMBER(OFFSET('Sanitation Data'!$I$4,0,10*ROW('Sanitation Data'!I55))),'Data Summary'!DJ61="Yes"),100-OFFSET('Sanitation Data'!$I$4,0,10*ROW('Sanitation Data'!I55)),NA())</f>
        <v>#N/A</v>
      </c>
      <c r="AV61" s="89" t="e">
        <f ca="true">+IF(AND(ISNUMBER(OFFSET('Sanitation Data'!$I$6,0,10*ROW('Sanitation Data'!I55))),'Data Summary'!DK61="Yes"),OFFSET('Sanitation Data'!$I$6,0,10*ROW('Sanitation Data'!I55)),NA())</f>
        <v>#N/A</v>
      </c>
      <c r="AW61" s="89" t="e">
        <f ca="true">+IF(AND(ISNUMBER(OFFSET('Sanitation Data'!$I$10,0,10*ROW('Sanitation Data'!I55))),'Data Summary'!DL61="Yes"),OFFSET('Sanitation Data'!$I$10,0,10*ROW('Sanitation Data'!I55)),NA())</f>
        <v>#N/A</v>
      </c>
      <c r="AX61" s="89" t="e">
        <f ca="true">+IF(AND(ISNUMBER(OFFSET('Sanitation Data'!$I$11,0,10*ROW('Sanitation Data'!I55))),'Data Summary'!DM61="Yes"),OFFSET('Sanitation Data'!$I$11,0,10*ROW('Sanitation Data'!I55)),NA())</f>
        <v>#N/A</v>
      </c>
      <c r="AY61" s="89" t="e">
        <f ca="true">+IF(AND(ISNUMBER(OFFSET('Sanitation Data'!$I$12,0,10*ROW('Sanitation Data'!I55))),'Data Summary'!DN61="Yes"),OFFSET('Sanitation Data'!$I$12,0,10*ROW('Sanitation Data'!I55)),NA())</f>
        <v>#N/A</v>
      </c>
      <c r="AZ61" s="90" t="e">
        <f ca="true">+IF(AND(ISNUMBER(OFFSET('Hygiene Data'!$D$5,0,10*ROW('Hygiene Data'!D55))),'Data Summary'!DO61="Yes"),OFFSET('Hygiene Data'!$D$5,0,10*ROW('Hygiene Data'!D55)),NA())</f>
        <v>#N/A</v>
      </c>
      <c r="BA61" s="90" t="e">
        <f ca="true">+IF(AND(ISNUMBER(OFFSET('Hygiene Data'!$D$7,0,10*ROW('Hygiene Data'!D55))),'Data Summary'!DP61="Yes"),OFFSET('Hygiene Data'!$D$7,0,10*ROW('Hygiene Data'!D55)),NA())</f>
        <v>#N/A</v>
      </c>
      <c r="BB61" s="90" t="e">
        <f ca="true">+IF(AND(ISNUMBER(OFFSET('Hygiene Data'!$D$9,0,10*ROW('Hygiene Data'!D55))),'Data Summary'!DQ61="Yes"),OFFSET('Hygiene Data'!$D$9,0,10*ROW('Hygiene Data'!D55)),NA())</f>
        <v>#N/A</v>
      </c>
      <c r="BC61" s="90" t="e">
        <f ca="true">+IF(AND(ISNUMBER(OFFSET('Hygiene Data'!$E$5,0,10*ROW('Hygiene Data'!E55))),'Data Summary'!DR61="Yes"),OFFSET('Hygiene Data'!$E$5,0,10*ROW('Hygiene Data'!E55)),NA())</f>
        <v>#N/A</v>
      </c>
      <c r="BD61" s="90" t="e">
        <f ca="true">+IF(AND(ISNUMBER(OFFSET('Hygiene Data'!$E$7,0,10*ROW('Hygiene Data'!E55))),'Data Summary'!DS61="Yes"),OFFSET('Hygiene Data'!$E$7,0,10*ROW('Hygiene Data'!E55)),NA())</f>
        <v>#N/A</v>
      </c>
      <c r="BE61" s="90" t="e">
        <f ca="true">+IF(AND(ISNUMBER(OFFSET('Hygiene Data'!$E$9,0,10*ROW('Hygiene Data'!E55))),'Data Summary'!DT61="Yes"),OFFSET('Hygiene Data'!$E$9,0,10*ROW('Hygiene Data'!E55)),NA())</f>
        <v>#N/A</v>
      </c>
      <c r="BF61" s="90" t="e">
        <f ca="true">+IF(AND(ISNUMBER(OFFSET('Hygiene Data'!$F$5,0,10*ROW('Hygiene Data'!F55))),'Data Summary'!DU61="Yes"),OFFSET('Hygiene Data'!$F$5,0,10*ROW('Hygiene Data'!F55)),NA())</f>
        <v>#N/A</v>
      </c>
      <c r="BG61" s="90" t="e">
        <f ca="true">+IF(AND(ISNUMBER(OFFSET('Hygiene Data'!$F$7,0,10*ROW('Hygiene Data'!F55))),'Data Summary'!DV61="Yes"),OFFSET('Hygiene Data'!$F$7,0,10*ROW('Hygiene Data'!F55)),NA())</f>
        <v>#N/A</v>
      </c>
      <c r="BH61" s="90" t="e">
        <f ca="true">+IF(AND(ISNUMBER(OFFSET('Hygiene Data'!$F$9,0,10*ROW('Hygiene Data'!F55))),'Data Summary'!DW61="Yes"),OFFSET('Hygiene Data'!$F$9,0,10*ROW('Hygiene Data'!F55)),NA())</f>
        <v>#N/A</v>
      </c>
      <c r="BI61" s="90" t="e">
        <f ca="true">+IF(AND(ISNUMBER(OFFSET('Hygiene Data'!$G$5,0,10*ROW('Hygiene Data'!G55))),'Data Summary'!DX61="Yes"),OFFSET('Hygiene Data'!$G$5,0,10*ROW('Hygiene Data'!G55)),NA())</f>
        <v>#N/A</v>
      </c>
      <c r="BJ61" s="90" t="e">
        <f ca="true">+IF(AND(ISNUMBER(OFFSET('Hygiene Data'!$G$7,0,10*ROW('Hygiene Data'!G55))),'Data Summary'!DY61="Yes"),OFFSET('Hygiene Data'!$G$7,0,10*ROW('Hygiene Data'!G55)),NA())</f>
        <v>#N/A</v>
      </c>
      <c r="BK61" s="90" t="e">
        <f ca="true">+IF(AND(ISNUMBER(OFFSET('Hygiene Data'!$G$9,0,10*ROW('Hygiene Data'!G55))),'Data Summary'!DZ61="Yes"),OFFSET('Hygiene Data'!$G$9,0,10*ROW('Hygiene Data'!G55)),NA())</f>
        <v>#N/A</v>
      </c>
      <c r="BL61" s="90" t="e">
        <f ca="true">+IF(AND(ISNUMBER(OFFSET('Hygiene Data'!$H$5,0,10*ROW('Hygiene Data'!H55))),'Data Summary'!EA61="Yes"),OFFSET('Hygiene Data'!$H$5,0,10*ROW('Hygiene Data'!H55)),NA())</f>
        <v>#N/A</v>
      </c>
      <c r="BM61" s="90" t="e">
        <f ca="true">+IF(AND(ISNUMBER(OFFSET('Hygiene Data'!$H$7,0,10*ROW('Hygiene Data'!H55))),'Data Summary'!EB61="Yes"),OFFSET('Hygiene Data'!$H$7,0,10*ROW('Hygiene Data'!H55)),NA())</f>
        <v>#N/A</v>
      </c>
      <c r="BN61" s="90" t="e">
        <f ca="true">+IF(AND(ISNUMBER(OFFSET('Hygiene Data'!$H$9,0,10*ROW('Hygiene Data'!H55))),'Data Summary'!EC61="Yes"),OFFSET('Hygiene Data'!$H$9,0,10*ROW('Hygiene Data'!H55)),NA())</f>
        <v>#N/A</v>
      </c>
      <c r="BO61" s="90" t="e">
        <f ca="true">+IF(AND(ISNUMBER(OFFSET('Hygiene Data'!$I$5,0,10*ROW('Hygiene Data'!I55))),'Data Summary'!ED61="Yes"),OFFSET('Hygiene Data'!$I$5,0,10*ROW('Hygiene Data'!I55)),NA())</f>
        <v>#N/A</v>
      </c>
      <c r="BP61" s="90" t="e">
        <f ca="true">+IF(AND(ISNUMBER(OFFSET('Hygiene Data'!$I$7,0,10*ROW('Hygiene Data'!I55))),'Data Summary'!EE61="Yes"),OFFSET('Hygiene Data'!$I$7,0,10*ROW('Hygiene Data'!I55)),NA())</f>
        <v>#N/A</v>
      </c>
      <c r="BQ61" s="90" t="e">
        <f ca="true">+IF(AND(ISNUMBER(OFFSET('Hygiene Data'!$I$9,0,10*ROW('Hygiene Data'!I55))),'Data Summary'!EF61="Yes"),OFFSET('Hygiene Data'!$I$9,0,10*ROW('Hygiene Data'!I55)),NA())</f>
        <v>#N/A</v>
      </c>
    </row>
    <row xmlns:x14ac="http://schemas.microsoft.com/office/spreadsheetml/2009/9/ac" r="62" x14ac:dyDescent="0.2">
      <c r="A62" s="337" t="e">
        <f ca="true">+RIGHT('Data Summary'!A62,LEN('Data Summary'!A62)-9)</f>
        <v>#VALUE!</v>
      </c>
      <c r="B62" s="32" t="str">
        <f ca="true">+IF(ISTEXT('Data Summary'!B62),'Data Summary'!B62,"")</f>
        <v/>
      </c>
      <c r="C62" s="336" t="e">
        <f ca="true">+VALUE('Data Summary'!C62)</f>
        <v>#VALUE!</v>
      </c>
      <c r="D62" s="88" t="e">
        <f ca="true">+IF(AND(ISNUMBER(OFFSET('Water Data'!$D$4,0,10*ROW('Water Data'!D56))),'Data Summary'!BS62="Yes"),100-OFFSET('Water Data'!$D$4,0,10*ROW('Water Data'!D56)),NA())</f>
        <v>#N/A</v>
      </c>
      <c r="E62" s="88" t="e">
        <f ca="true">+IF(AND(ISNUMBER(OFFSET('Water Data'!$D$6,0,10*ROW('Water Data'!D56))),'Data Summary'!BT62="Yes"),OFFSET('Water Data'!$D$6,0,10*ROW('Water Data'!D56)),NA())</f>
        <v>#N/A</v>
      </c>
      <c r="F62" s="88" t="e">
        <f ca="true">+IF(AND(ISNUMBER(OFFSET('Water Data'!$D$9,0,10*ROW('Water Data'!D56))),'Data Summary'!BU62="Yes"),OFFSET('Water Data'!$D$9,0,10*ROW('Water Data'!D56)),NA())</f>
        <v>#N/A</v>
      </c>
      <c r="G62" s="88" t="e">
        <f ca="true">+IF(AND(ISNUMBER(OFFSET('Water Data'!$E$4,0,10*ROW('Water Data'!E56))),'Data Summary'!BV62="Yes"),100-OFFSET('Water Data'!$E$4,0,10*ROW('Water Data'!E56)),NA())</f>
        <v>#N/A</v>
      </c>
      <c r="H62" s="88" t="e">
        <f ca="true">+IF(AND(ISNUMBER(OFFSET('Water Data'!$E$6,0,10*ROW('Water Data'!E56))),'Data Summary'!BW62="Yes"),OFFSET('Water Data'!$E$6,0,10*ROW('Water Data'!E56)),NA())</f>
        <v>#N/A</v>
      </c>
      <c r="I62" s="88" t="e">
        <f ca="true">+IF(AND(ISNUMBER(OFFSET('Water Data'!$E$9,0,10*ROW('Water Data'!E56))),'Data Summary'!BX62="Yes"),OFFSET('Water Data'!$E$9,0,10*ROW('Water Data'!E56)),NA())</f>
        <v>#N/A</v>
      </c>
      <c r="J62" s="88" t="e">
        <f ca="true">+IF(AND(ISNUMBER(OFFSET('Water Data'!$F$4,0,10*ROW('Water Data'!F56))),'Data Summary'!BY62="Yes"),100-OFFSET('Water Data'!$F$4,0,10*ROW('Water Data'!F56)),NA())</f>
        <v>#N/A</v>
      </c>
      <c r="K62" s="88" t="e">
        <f ca="true">+IF(AND(ISNUMBER(OFFSET('Water Data'!$F$6,0,10*ROW('Water Data'!F56))),'Data Summary'!BZ62="Yes"),OFFSET('Water Data'!$F$6,0,10*ROW('Water Data'!F56)),NA())</f>
        <v>#N/A</v>
      </c>
      <c r="L62" s="88" t="e">
        <f ca="true">+IF(AND(ISNUMBER(OFFSET('Water Data'!$F$9,0,10*ROW('Water Data'!F56))),'Data Summary'!CA62="Yes"),OFFSET('Water Data'!$F$9,0,10*ROW('Water Data'!F56)),NA())</f>
        <v>#N/A</v>
      </c>
      <c r="M62" s="88" t="e">
        <f ca="true">+IF(AND(ISNUMBER(OFFSET('Water Data'!$G$4,0,10*ROW('Water Data'!G56))),'Data Summary'!CB62="Yes"),100-OFFSET('Water Data'!$G$4,0,10*ROW('Water Data'!G56)),NA())</f>
        <v>#N/A</v>
      </c>
      <c r="N62" s="88" t="e">
        <f ca="true">+IF(AND(ISNUMBER(OFFSET('Water Data'!$G$6,0,10*ROW('Water Data'!G56))),'Data Summary'!CC62="Yes"),OFFSET('Water Data'!$G$6,0,10*ROW('Water Data'!G56)),NA())</f>
        <v>#N/A</v>
      </c>
      <c r="O62" s="88" t="e">
        <f ca="true">+IF(AND(ISNUMBER(OFFSET('Water Data'!$G$9,0,10*ROW('Water Data'!G56))),'Data Summary'!CD62="Yes"),OFFSET('Water Data'!$G$9,0,10*ROW('Water Data'!G56)),NA())</f>
        <v>#N/A</v>
      </c>
      <c r="P62" s="88" t="e">
        <f ca="true">+IF(AND(ISNUMBER(OFFSET('Water Data'!$H$4,0,10*ROW('Water Data'!H56))),'Data Summary'!CE62="Yes"),100-OFFSET('Water Data'!$H$4,0,10*ROW('Water Data'!H56)),NA())</f>
        <v>#N/A</v>
      </c>
      <c r="Q62" s="88" t="e">
        <f ca="true">+IF(AND(ISNUMBER(OFFSET('Water Data'!$H$6,0,10*ROW('Water Data'!H56))),'Data Summary'!CF62="Yes"),OFFSET('Water Data'!$H$6,0,10*ROW('Water Data'!H56)),NA())</f>
        <v>#N/A</v>
      </c>
      <c r="R62" s="88" t="e">
        <f ca="true">+IF(AND(ISNUMBER(OFFSET('Water Data'!$H$9,0,10*ROW('Water Data'!H56))),'Data Summary'!CG62="Yes"),OFFSET('Water Data'!$H$9,0,10*ROW('Water Data'!H56)),NA())</f>
        <v>#N/A</v>
      </c>
      <c r="S62" s="88" t="e">
        <f ca="true">+IF(AND(ISNUMBER(OFFSET('Water Data'!$I$4,0,10*ROW('Water Data'!I56))),'Data Summary'!CH62="Yes"),100-OFFSET('Water Data'!$I$4,0,10*ROW('Water Data'!I56)),NA())</f>
        <v>#N/A</v>
      </c>
      <c r="T62" s="88" t="e">
        <f ca="true">+IF(AND(ISNUMBER(OFFSET('Water Data'!$I$6,0,10*ROW('Water Data'!I56))),'Data Summary'!CI62="Yes"),OFFSET('Water Data'!$I$6,0,10*ROW('Water Data'!I56)),NA())</f>
        <v>#N/A</v>
      </c>
      <c r="U62" s="88" t="e">
        <f ca="true">+IF(AND(ISNUMBER(OFFSET('Water Data'!$I$9,0,10*ROW('Water Data'!I56))),'Data Summary'!CJ62="Yes"),OFFSET('Water Data'!$I$9,0,10*ROW('Water Data'!I56)),NA())</f>
        <v>#N/A</v>
      </c>
      <c r="V62" s="89" t="e">
        <f ca="true">+IF(AND(ISNUMBER(OFFSET('Sanitation Data'!$D$4,0,10*ROW('Sanitation Data'!D56))),'Data Summary'!CK62="Yes"),100-OFFSET('Sanitation Data'!$D$4,0,10*ROW('Sanitation Data'!D56)),NA())</f>
        <v>#N/A</v>
      </c>
      <c r="W62" s="89" t="e">
        <f ca="true">+IF(AND(ISNUMBER(OFFSET('Sanitation Data'!$D$6,0,10*ROW('Sanitation Data'!D56))),'Data Summary'!CL62="Yes"),OFFSET('Sanitation Data'!$D$6,0,10*ROW('Sanitation Data'!D56)),NA())</f>
        <v>#N/A</v>
      </c>
      <c r="X62" s="89" t="e">
        <f ca="true">+IF(AND(ISNUMBER(OFFSET('Sanitation Data'!$D$10,0,10*ROW('Sanitation Data'!D56))),'Data Summary'!CM62="Yes"),OFFSET('Sanitation Data'!$D$10,0,10*ROW('Sanitation Data'!D56)),NA())</f>
        <v>#N/A</v>
      </c>
      <c r="Y62" s="89" t="e">
        <f ca="true">+IF(AND(ISNUMBER(OFFSET('Sanitation Data'!$D$11,0,10*ROW('Sanitation Data'!D56))),'Data Summary'!CN62="Yes"),OFFSET('Sanitation Data'!$D$11,0,10*ROW('Sanitation Data'!D56)),NA())</f>
        <v>#N/A</v>
      </c>
      <c r="Z62" s="89" t="e">
        <f ca="true">+IF(AND(ISNUMBER(OFFSET('Sanitation Data'!$D$12,0,10*ROW('Sanitation Data'!D56))),'Data Summary'!CO62="Yes"),OFFSET('Sanitation Data'!$D$12,0,10*ROW('Sanitation Data'!D56)),NA())</f>
        <v>#N/A</v>
      </c>
      <c r="AA62" s="89" t="e">
        <f ca="true">+IF(AND(ISNUMBER(OFFSET('Sanitation Data'!$E$4,0,10*ROW('Sanitation Data'!E56))),'Data Summary'!CP62="Yes"),100-OFFSET('Sanitation Data'!$E$4,0,10*ROW('Sanitation Data'!E56)),NA())</f>
        <v>#N/A</v>
      </c>
      <c r="AB62" s="89" t="e">
        <f ca="true">+IF(AND(ISNUMBER(OFFSET('Sanitation Data'!$E$6,0,10*ROW('Sanitation Data'!E56))),'Data Summary'!CQ62="Yes"),OFFSET('Sanitation Data'!$E$6,0,10*ROW('Sanitation Data'!E56)),NA())</f>
        <v>#N/A</v>
      </c>
      <c r="AC62" s="89" t="e">
        <f ca="true">+IF(AND(ISNUMBER(OFFSET('Sanitation Data'!$E$10,0,10*ROW('Sanitation Data'!E56))),'Data Summary'!CR62="Yes"),OFFSET('Sanitation Data'!$E$10,0,10*ROW('Sanitation Data'!E56)),NA())</f>
        <v>#N/A</v>
      </c>
      <c r="AD62" s="89" t="e">
        <f ca="true">+IF(AND(ISNUMBER(OFFSET('Sanitation Data'!$E$11,0,10*ROW('Sanitation Data'!E56))),'Data Summary'!CS62="Yes"),OFFSET('Sanitation Data'!$E$11,0,10*ROW('Sanitation Data'!E56)),NA())</f>
        <v>#N/A</v>
      </c>
      <c r="AE62" s="89" t="e">
        <f ca="true">+IF(AND(ISNUMBER(OFFSET('Sanitation Data'!$E$12,0,10*ROW('Sanitation Data'!E56))),'Data Summary'!CT62="Yes"),OFFSET('Sanitation Data'!$E$12,0,10*ROW('Sanitation Data'!E56)),NA())</f>
        <v>#N/A</v>
      </c>
      <c r="AF62" s="89" t="e">
        <f ca="true">+IF(AND(ISNUMBER(OFFSET('Sanitation Data'!$F$4,0,10*ROW('Sanitation Data'!F56))),'Data Summary'!CU62="Yes"),100-OFFSET('Sanitation Data'!$F$4,0,10*ROW('Sanitation Data'!F56)),NA())</f>
        <v>#N/A</v>
      </c>
      <c r="AG62" s="89" t="e">
        <f ca="true">+IF(AND(ISNUMBER(OFFSET('Sanitation Data'!$F$6,0,10*ROW('Sanitation Data'!F56))),'Data Summary'!CV62="Yes"),OFFSET('Sanitation Data'!$F$6,0,10*ROW('Sanitation Data'!F56)),NA())</f>
        <v>#N/A</v>
      </c>
      <c r="AH62" s="89" t="e">
        <f ca="true">+IF(AND(ISNUMBER(OFFSET('Sanitation Data'!$F$10,0,10*ROW('Sanitation Data'!F56))),'Data Summary'!CW62="Yes"),OFFSET('Sanitation Data'!$F$10,0,10*ROW('Sanitation Data'!F56)),NA())</f>
        <v>#N/A</v>
      </c>
      <c r="AI62" s="89" t="e">
        <f ca="true">+IF(AND(ISNUMBER(OFFSET('Sanitation Data'!$F$11,0,10*ROW('Sanitation Data'!F56))),'Data Summary'!CX62="Yes"),OFFSET('Sanitation Data'!$F$11,0,10*ROW('Sanitation Data'!F56)),NA())</f>
        <v>#N/A</v>
      </c>
      <c r="AJ62" s="89" t="e">
        <f ca="true">+IF(AND(ISNUMBER(OFFSET('Sanitation Data'!$F$12,0,10*ROW('Sanitation Data'!F56))),'Data Summary'!CY62="Yes"),OFFSET('Sanitation Data'!$F$12,0,10*ROW('Sanitation Data'!F56)),NA())</f>
        <v>#N/A</v>
      </c>
      <c r="AK62" s="89" t="e">
        <f ca="true">+IF(AND(ISNUMBER(OFFSET('Sanitation Data'!$G$4,0,10*ROW('Sanitation Data'!G56))),'Data Summary'!CZ62="Yes"),100-OFFSET('Sanitation Data'!$G$4,0,10*ROW('Sanitation Data'!G56)),NA())</f>
        <v>#N/A</v>
      </c>
      <c r="AL62" s="89" t="e">
        <f ca="true">+IF(AND(ISNUMBER(OFFSET('Sanitation Data'!$G$6,0,10*ROW('Sanitation Data'!G56))),'Data Summary'!DA62="Yes"),OFFSET('Sanitation Data'!$G$6,0,10*ROW('Sanitation Data'!G56)),NA())</f>
        <v>#N/A</v>
      </c>
      <c r="AM62" s="89" t="e">
        <f ca="true">+IF(AND(ISNUMBER(OFFSET('Sanitation Data'!$G$10,0,10*ROW('Sanitation Data'!G56))),'Data Summary'!DB62="Yes"),OFFSET('Sanitation Data'!$G$10,0,10*ROW('Sanitation Data'!G56)),NA())</f>
        <v>#N/A</v>
      </c>
      <c r="AN62" s="89" t="e">
        <f ca="true">+IF(AND(ISNUMBER(OFFSET('Sanitation Data'!$G$11,0,10*ROW('Sanitation Data'!G56))),'Data Summary'!DC62="Yes"),OFFSET('Sanitation Data'!$G$11,0,10*ROW('Sanitation Data'!G56)),NA())</f>
        <v>#N/A</v>
      </c>
      <c r="AO62" s="89" t="e">
        <f ca="true">+IF(AND(ISNUMBER(OFFSET('Sanitation Data'!$G$12,0,10*ROW('Sanitation Data'!G56))),'Data Summary'!DD62="Yes"),OFFSET('Sanitation Data'!$G$12,0,10*ROW('Sanitation Data'!G56)),NA())</f>
        <v>#N/A</v>
      </c>
      <c r="AP62" s="89" t="e">
        <f ca="true">+IF(AND(ISNUMBER(OFFSET('Sanitation Data'!$H$4,0,10*ROW('Sanitation Data'!H56))),'Data Summary'!DE62="Yes"),100-OFFSET('Sanitation Data'!$H$4,0,10*ROW('Sanitation Data'!H56)),NA())</f>
        <v>#N/A</v>
      </c>
      <c r="AQ62" s="89" t="e">
        <f ca="true">+IF(AND(ISNUMBER(OFFSET('Sanitation Data'!$H$6,0,10*ROW('Sanitation Data'!H56))),'Data Summary'!DF62="Yes"),OFFSET('Sanitation Data'!$H$6,0,10*ROW('Sanitation Data'!H56)),NA())</f>
        <v>#N/A</v>
      </c>
      <c r="AR62" s="89" t="e">
        <f ca="true">+IF(AND(ISNUMBER(OFFSET('Sanitation Data'!$H$10,0,10*ROW('Sanitation Data'!H56))),'Data Summary'!DG62="Yes"),OFFSET('Sanitation Data'!$H$10,0,10*ROW('Sanitation Data'!H56)),NA())</f>
        <v>#N/A</v>
      </c>
      <c r="AS62" s="89" t="e">
        <f ca="true">+IF(AND(ISNUMBER(OFFSET('Sanitation Data'!$H$11,0,10*ROW('Sanitation Data'!H56))),'Data Summary'!DH62="Yes"),OFFSET('Sanitation Data'!$H$11,0,10*ROW('Sanitation Data'!H56)),NA())</f>
        <v>#N/A</v>
      </c>
      <c r="AT62" s="89" t="e">
        <f ca="true">+IF(AND(ISNUMBER(OFFSET('Sanitation Data'!$H$12,0,10*ROW('Sanitation Data'!H56))),'Data Summary'!DI62="Yes"),OFFSET('Sanitation Data'!$H$12,0,10*ROW('Sanitation Data'!H56)),NA())</f>
        <v>#N/A</v>
      </c>
      <c r="AU62" s="89" t="e">
        <f ca="true">+IF(AND(ISNUMBER(OFFSET('Sanitation Data'!$I$4,0,10*ROW('Sanitation Data'!I56))),'Data Summary'!DJ62="Yes"),100-OFFSET('Sanitation Data'!$I$4,0,10*ROW('Sanitation Data'!I56)),NA())</f>
        <v>#N/A</v>
      </c>
      <c r="AV62" s="89" t="e">
        <f ca="true">+IF(AND(ISNUMBER(OFFSET('Sanitation Data'!$I$6,0,10*ROW('Sanitation Data'!I56))),'Data Summary'!DK62="Yes"),OFFSET('Sanitation Data'!$I$6,0,10*ROW('Sanitation Data'!I56)),NA())</f>
        <v>#N/A</v>
      </c>
      <c r="AW62" s="89" t="e">
        <f ca="true">+IF(AND(ISNUMBER(OFFSET('Sanitation Data'!$I$10,0,10*ROW('Sanitation Data'!I56))),'Data Summary'!DL62="Yes"),OFFSET('Sanitation Data'!$I$10,0,10*ROW('Sanitation Data'!I56)),NA())</f>
        <v>#N/A</v>
      </c>
      <c r="AX62" s="89" t="e">
        <f ca="true">+IF(AND(ISNUMBER(OFFSET('Sanitation Data'!$I$11,0,10*ROW('Sanitation Data'!I56))),'Data Summary'!DM62="Yes"),OFFSET('Sanitation Data'!$I$11,0,10*ROW('Sanitation Data'!I56)),NA())</f>
        <v>#N/A</v>
      </c>
      <c r="AY62" s="89" t="e">
        <f ca="true">+IF(AND(ISNUMBER(OFFSET('Sanitation Data'!$I$12,0,10*ROW('Sanitation Data'!I56))),'Data Summary'!DN62="Yes"),OFFSET('Sanitation Data'!$I$12,0,10*ROW('Sanitation Data'!I56)),NA())</f>
        <v>#N/A</v>
      </c>
      <c r="AZ62" s="90" t="e">
        <f ca="true">+IF(AND(ISNUMBER(OFFSET('Hygiene Data'!$D$5,0,10*ROW('Hygiene Data'!D56))),'Data Summary'!DO62="Yes"),OFFSET('Hygiene Data'!$D$5,0,10*ROW('Hygiene Data'!D56)),NA())</f>
        <v>#N/A</v>
      </c>
      <c r="BA62" s="90" t="e">
        <f ca="true">+IF(AND(ISNUMBER(OFFSET('Hygiene Data'!$D$7,0,10*ROW('Hygiene Data'!D56))),'Data Summary'!DP62="Yes"),OFFSET('Hygiene Data'!$D$7,0,10*ROW('Hygiene Data'!D56)),NA())</f>
        <v>#N/A</v>
      </c>
      <c r="BB62" s="90" t="e">
        <f ca="true">+IF(AND(ISNUMBER(OFFSET('Hygiene Data'!$D$9,0,10*ROW('Hygiene Data'!D56))),'Data Summary'!DQ62="Yes"),OFFSET('Hygiene Data'!$D$9,0,10*ROW('Hygiene Data'!D56)),NA())</f>
        <v>#N/A</v>
      </c>
      <c r="BC62" s="90" t="e">
        <f ca="true">+IF(AND(ISNUMBER(OFFSET('Hygiene Data'!$E$5,0,10*ROW('Hygiene Data'!E56))),'Data Summary'!DR62="Yes"),OFFSET('Hygiene Data'!$E$5,0,10*ROW('Hygiene Data'!E56)),NA())</f>
        <v>#N/A</v>
      </c>
      <c r="BD62" s="90" t="e">
        <f ca="true">+IF(AND(ISNUMBER(OFFSET('Hygiene Data'!$E$7,0,10*ROW('Hygiene Data'!E56))),'Data Summary'!DS62="Yes"),OFFSET('Hygiene Data'!$E$7,0,10*ROW('Hygiene Data'!E56)),NA())</f>
        <v>#N/A</v>
      </c>
      <c r="BE62" s="90" t="e">
        <f ca="true">+IF(AND(ISNUMBER(OFFSET('Hygiene Data'!$E$9,0,10*ROW('Hygiene Data'!E56))),'Data Summary'!DT62="Yes"),OFFSET('Hygiene Data'!$E$9,0,10*ROW('Hygiene Data'!E56)),NA())</f>
        <v>#N/A</v>
      </c>
      <c r="BF62" s="90" t="e">
        <f ca="true">+IF(AND(ISNUMBER(OFFSET('Hygiene Data'!$F$5,0,10*ROW('Hygiene Data'!F56))),'Data Summary'!DU62="Yes"),OFFSET('Hygiene Data'!$F$5,0,10*ROW('Hygiene Data'!F56)),NA())</f>
        <v>#N/A</v>
      </c>
      <c r="BG62" s="90" t="e">
        <f ca="true">+IF(AND(ISNUMBER(OFFSET('Hygiene Data'!$F$7,0,10*ROW('Hygiene Data'!F56))),'Data Summary'!DV62="Yes"),OFFSET('Hygiene Data'!$F$7,0,10*ROW('Hygiene Data'!F56)),NA())</f>
        <v>#N/A</v>
      </c>
      <c r="BH62" s="90" t="e">
        <f ca="true">+IF(AND(ISNUMBER(OFFSET('Hygiene Data'!$F$9,0,10*ROW('Hygiene Data'!F56))),'Data Summary'!DW62="Yes"),OFFSET('Hygiene Data'!$F$9,0,10*ROW('Hygiene Data'!F56)),NA())</f>
        <v>#N/A</v>
      </c>
      <c r="BI62" s="90" t="e">
        <f ca="true">+IF(AND(ISNUMBER(OFFSET('Hygiene Data'!$G$5,0,10*ROW('Hygiene Data'!G56))),'Data Summary'!DX62="Yes"),OFFSET('Hygiene Data'!$G$5,0,10*ROW('Hygiene Data'!G56)),NA())</f>
        <v>#N/A</v>
      </c>
      <c r="BJ62" s="90" t="e">
        <f ca="true">+IF(AND(ISNUMBER(OFFSET('Hygiene Data'!$G$7,0,10*ROW('Hygiene Data'!G56))),'Data Summary'!DY62="Yes"),OFFSET('Hygiene Data'!$G$7,0,10*ROW('Hygiene Data'!G56)),NA())</f>
        <v>#N/A</v>
      </c>
      <c r="BK62" s="90" t="e">
        <f ca="true">+IF(AND(ISNUMBER(OFFSET('Hygiene Data'!$G$9,0,10*ROW('Hygiene Data'!G56))),'Data Summary'!DZ62="Yes"),OFFSET('Hygiene Data'!$G$9,0,10*ROW('Hygiene Data'!G56)),NA())</f>
        <v>#N/A</v>
      </c>
      <c r="BL62" s="90" t="e">
        <f ca="true">+IF(AND(ISNUMBER(OFFSET('Hygiene Data'!$H$5,0,10*ROW('Hygiene Data'!H56))),'Data Summary'!EA62="Yes"),OFFSET('Hygiene Data'!$H$5,0,10*ROW('Hygiene Data'!H56)),NA())</f>
        <v>#N/A</v>
      </c>
      <c r="BM62" s="90" t="e">
        <f ca="true">+IF(AND(ISNUMBER(OFFSET('Hygiene Data'!$H$7,0,10*ROW('Hygiene Data'!H56))),'Data Summary'!EB62="Yes"),OFFSET('Hygiene Data'!$H$7,0,10*ROW('Hygiene Data'!H56)),NA())</f>
        <v>#N/A</v>
      </c>
      <c r="BN62" s="90" t="e">
        <f ca="true">+IF(AND(ISNUMBER(OFFSET('Hygiene Data'!$H$9,0,10*ROW('Hygiene Data'!H56))),'Data Summary'!EC62="Yes"),OFFSET('Hygiene Data'!$H$9,0,10*ROW('Hygiene Data'!H56)),NA())</f>
        <v>#N/A</v>
      </c>
      <c r="BO62" s="90" t="e">
        <f ca="true">+IF(AND(ISNUMBER(OFFSET('Hygiene Data'!$I$5,0,10*ROW('Hygiene Data'!I56))),'Data Summary'!ED62="Yes"),OFFSET('Hygiene Data'!$I$5,0,10*ROW('Hygiene Data'!I56)),NA())</f>
        <v>#N/A</v>
      </c>
      <c r="BP62" s="90" t="e">
        <f ca="true">+IF(AND(ISNUMBER(OFFSET('Hygiene Data'!$I$7,0,10*ROW('Hygiene Data'!I56))),'Data Summary'!EE62="Yes"),OFFSET('Hygiene Data'!$I$7,0,10*ROW('Hygiene Data'!I56)),NA())</f>
        <v>#N/A</v>
      </c>
      <c r="BQ62" s="90" t="e">
        <f ca="true">+IF(AND(ISNUMBER(OFFSET('Hygiene Data'!$I$9,0,10*ROW('Hygiene Data'!I56))),'Data Summary'!EF62="Yes"),OFFSET('Hygiene Data'!$I$9,0,10*ROW('Hygiene Data'!I56)),NA())</f>
        <v>#N/A</v>
      </c>
    </row>
    <row xmlns:x14ac="http://schemas.microsoft.com/office/spreadsheetml/2009/9/ac" r="63" x14ac:dyDescent="0.2">
      <c r="A63" s="337" t="e">
        <f ca="true">+RIGHT('Data Summary'!A63,LEN('Data Summary'!A63)-9)</f>
        <v>#VALUE!</v>
      </c>
      <c r="B63" s="32" t="str">
        <f ca="true">+IF(ISTEXT('Data Summary'!B63),'Data Summary'!B63,"")</f>
        <v/>
      </c>
      <c r="C63" s="336" t="e">
        <f ca="true">+VALUE('Data Summary'!C63)</f>
        <v>#VALUE!</v>
      </c>
      <c r="D63" s="88" t="e">
        <f ca="true">+IF(AND(ISNUMBER(OFFSET('Water Data'!$D$4,0,10*ROW('Water Data'!D57))),'Data Summary'!BS63="Yes"),100-OFFSET('Water Data'!$D$4,0,10*ROW('Water Data'!D57)),NA())</f>
        <v>#N/A</v>
      </c>
      <c r="E63" s="88" t="e">
        <f ca="true">+IF(AND(ISNUMBER(OFFSET('Water Data'!$D$6,0,10*ROW('Water Data'!D57))),'Data Summary'!BT63="Yes"),OFFSET('Water Data'!$D$6,0,10*ROW('Water Data'!D57)),NA())</f>
        <v>#N/A</v>
      </c>
      <c r="F63" s="88" t="e">
        <f ca="true">+IF(AND(ISNUMBER(OFFSET('Water Data'!$D$9,0,10*ROW('Water Data'!D57))),'Data Summary'!BU63="Yes"),OFFSET('Water Data'!$D$9,0,10*ROW('Water Data'!D57)),NA())</f>
        <v>#N/A</v>
      </c>
      <c r="G63" s="88" t="e">
        <f ca="true">+IF(AND(ISNUMBER(OFFSET('Water Data'!$E$4,0,10*ROW('Water Data'!E57))),'Data Summary'!BV63="Yes"),100-OFFSET('Water Data'!$E$4,0,10*ROW('Water Data'!E57)),NA())</f>
        <v>#N/A</v>
      </c>
      <c r="H63" s="88" t="e">
        <f ca="true">+IF(AND(ISNUMBER(OFFSET('Water Data'!$E$6,0,10*ROW('Water Data'!E57))),'Data Summary'!BW63="Yes"),OFFSET('Water Data'!$E$6,0,10*ROW('Water Data'!E57)),NA())</f>
        <v>#N/A</v>
      </c>
      <c r="I63" s="88" t="e">
        <f ca="true">+IF(AND(ISNUMBER(OFFSET('Water Data'!$E$9,0,10*ROW('Water Data'!E57))),'Data Summary'!BX63="Yes"),OFFSET('Water Data'!$E$9,0,10*ROW('Water Data'!E57)),NA())</f>
        <v>#N/A</v>
      </c>
      <c r="J63" s="88" t="e">
        <f ca="true">+IF(AND(ISNUMBER(OFFSET('Water Data'!$F$4,0,10*ROW('Water Data'!F57))),'Data Summary'!BY63="Yes"),100-OFFSET('Water Data'!$F$4,0,10*ROW('Water Data'!F57)),NA())</f>
        <v>#N/A</v>
      </c>
      <c r="K63" s="88" t="e">
        <f ca="true">+IF(AND(ISNUMBER(OFFSET('Water Data'!$F$6,0,10*ROW('Water Data'!F57))),'Data Summary'!BZ63="Yes"),OFFSET('Water Data'!$F$6,0,10*ROW('Water Data'!F57)),NA())</f>
        <v>#N/A</v>
      </c>
      <c r="L63" s="88" t="e">
        <f ca="true">+IF(AND(ISNUMBER(OFFSET('Water Data'!$F$9,0,10*ROW('Water Data'!F57))),'Data Summary'!CA63="Yes"),OFFSET('Water Data'!$F$9,0,10*ROW('Water Data'!F57)),NA())</f>
        <v>#N/A</v>
      </c>
      <c r="M63" s="88" t="e">
        <f ca="true">+IF(AND(ISNUMBER(OFFSET('Water Data'!$G$4,0,10*ROW('Water Data'!G57))),'Data Summary'!CB63="Yes"),100-OFFSET('Water Data'!$G$4,0,10*ROW('Water Data'!G57)),NA())</f>
        <v>#N/A</v>
      </c>
      <c r="N63" s="88" t="e">
        <f ca="true">+IF(AND(ISNUMBER(OFFSET('Water Data'!$G$6,0,10*ROW('Water Data'!G57))),'Data Summary'!CC63="Yes"),OFFSET('Water Data'!$G$6,0,10*ROW('Water Data'!G57)),NA())</f>
        <v>#N/A</v>
      </c>
      <c r="O63" s="88" t="e">
        <f ca="true">+IF(AND(ISNUMBER(OFFSET('Water Data'!$G$9,0,10*ROW('Water Data'!G57))),'Data Summary'!CD63="Yes"),OFFSET('Water Data'!$G$9,0,10*ROW('Water Data'!G57)),NA())</f>
        <v>#N/A</v>
      </c>
      <c r="P63" s="88" t="e">
        <f ca="true">+IF(AND(ISNUMBER(OFFSET('Water Data'!$H$4,0,10*ROW('Water Data'!H57))),'Data Summary'!CE63="Yes"),100-OFFSET('Water Data'!$H$4,0,10*ROW('Water Data'!H57)),NA())</f>
        <v>#N/A</v>
      </c>
      <c r="Q63" s="88" t="e">
        <f ca="true">+IF(AND(ISNUMBER(OFFSET('Water Data'!$H$6,0,10*ROW('Water Data'!H57))),'Data Summary'!CF63="Yes"),OFFSET('Water Data'!$H$6,0,10*ROW('Water Data'!H57)),NA())</f>
        <v>#N/A</v>
      </c>
      <c r="R63" s="88" t="e">
        <f ca="true">+IF(AND(ISNUMBER(OFFSET('Water Data'!$H$9,0,10*ROW('Water Data'!H57))),'Data Summary'!CG63="Yes"),OFFSET('Water Data'!$H$9,0,10*ROW('Water Data'!H57)),NA())</f>
        <v>#N/A</v>
      </c>
      <c r="S63" s="88" t="e">
        <f ca="true">+IF(AND(ISNUMBER(OFFSET('Water Data'!$I$4,0,10*ROW('Water Data'!I57))),'Data Summary'!CH63="Yes"),100-OFFSET('Water Data'!$I$4,0,10*ROW('Water Data'!I57)),NA())</f>
        <v>#N/A</v>
      </c>
      <c r="T63" s="88" t="e">
        <f ca="true">+IF(AND(ISNUMBER(OFFSET('Water Data'!$I$6,0,10*ROW('Water Data'!I57))),'Data Summary'!CI63="Yes"),OFFSET('Water Data'!$I$6,0,10*ROW('Water Data'!I57)),NA())</f>
        <v>#N/A</v>
      </c>
      <c r="U63" s="88" t="e">
        <f ca="true">+IF(AND(ISNUMBER(OFFSET('Water Data'!$I$9,0,10*ROW('Water Data'!I57))),'Data Summary'!CJ63="Yes"),OFFSET('Water Data'!$I$9,0,10*ROW('Water Data'!I57)),NA())</f>
        <v>#N/A</v>
      </c>
      <c r="V63" s="89" t="e">
        <f ca="true">+IF(AND(ISNUMBER(OFFSET('Sanitation Data'!$D$4,0,10*ROW('Sanitation Data'!D57))),'Data Summary'!CK63="Yes"),100-OFFSET('Sanitation Data'!$D$4,0,10*ROW('Sanitation Data'!D57)),NA())</f>
        <v>#N/A</v>
      </c>
      <c r="W63" s="89" t="e">
        <f ca="true">+IF(AND(ISNUMBER(OFFSET('Sanitation Data'!$D$6,0,10*ROW('Sanitation Data'!D57))),'Data Summary'!CL63="Yes"),OFFSET('Sanitation Data'!$D$6,0,10*ROW('Sanitation Data'!D57)),NA())</f>
        <v>#N/A</v>
      </c>
      <c r="X63" s="89" t="e">
        <f ca="true">+IF(AND(ISNUMBER(OFFSET('Sanitation Data'!$D$10,0,10*ROW('Sanitation Data'!D57))),'Data Summary'!CM63="Yes"),OFFSET('Sanitation Data'!$D$10,0,10*ROW('Sanitation Data'!D57)),NA())</f>
        <v>#N/A</v>
      </c>
      <c r="Y63" s="89" t="e">
        <f ca="true">+IF(AND(ISNUMBER(OFFSET('Sanitation Data'!$D$11,0,10*ROW('Sanitation Data'!D57))),'Data Summary'!CN63="Yes"),OFFSET('Sanitation Data'!$D$11,0,10*ROW('Sanitation Data'!D57)),NA())</f>
        <v>#N/A</v>
      </c>
      <c r="Z63" s="89" t="e">
        <f ca="true">+IF(AND(ISNUMBER(OFFSET('Sanitation Data'!$D$12,0,10*ROW('Sanitation Data'!D57))),'Data Summary'!CO63="Yes"),OFFSET('Sanitation Data'!$D$12,0,10*ROW('Sanitation Data'!D57)),NA())</f>
        <v>#N/A</v>
      </c>
      <c r="AA63" s="89" t="e">
        <f ca="true">+IF(AND(ISNUMBER(OFFSET('Sanitation Data'!$E$4,0,10*ROW('Sanitation Data'!E57))),'Data Summary'!CP63="Yes"),100-OFFSET('Sanitation Data'!$E$4,0,10*ROW('Sanitation Data'!E57)),NA())</f>
        <v>#N/A</v>
      </c>
      <c r="AB63" s="89" t="e">
        <f ca="true">+IF(AND(ISNUMBER(OFFSET('Sanitation Data'!$E$6,0,10*ROW('Sanitation Data'!E57))),'Data Summary'!CQ63="Yes"),OFFSET('Sanitation Data'!$E$6,0,10*ROW('Sanitation Data'!E57)),NA())</f>
        <v>#N/A</v>
      </c>
      <c r="AC63" s="89" t="e">
        <f ca="true">+IF(AND(ISNUMBER(OFFSET('Sanitation Data'!$E$10,0,10*ROW('Sanitation Data'!E57))),'Data Summary'!CR63="Yes"),OFFSET('Sanitation Data'!$E$10,0,10*ROW('Sanitation Data'!E57)),NA())</f>
        <v>#N/A</v>
      </c>
      <c r="AD63" s="89" t="e">
        <f ca="true">+IF(AND(ISNUMBER(OFFSET('Sanitation Data'!$E$11,0,10*ROW('Sanitation Data'!E57))),'Data Summary'!CS63="Yes"),OFFSET('Sanitation Data'!$E$11,0,10*ROW('Sanitation Data'!E57)),NA())</f>
        <v>#N/A</v>
      </c>
      <c r="AE63" s="89" t="e">
        <f ca="true">+IF(AND(ISNUMBER(OFFSET('Sanitation Data'!$E$12,0,10*ROW('Sanitation Data'!E57))),'Data Summary'!CT63="Yes"),OFFSET('Sanitation Data'!$E$12,0,10*ROW('Sanitation Data'!E57)),NA())</f>
        <v>#N/A</v>
      </c>
      <c r="AF63" s="89" t="e">
        <f ca="true">+IF(AND(ISNUMBER(OFFSET('Sanitation Data'!$F$4,0,10*ROW('Sanitation Data'!F57))),'Data Summary'!CU63="Yes"),100-OFFSET('Sanitation Data'!$F$4,0,10*ROW('Sanitation Data'!F57)),NA())</f>
        <v>#N/A</v>
      </c>
      <c r="AG63" s="89" t="e">
        <f ca="true">+IF(AND(ISNUMBER(OFFSET('Sanitation Data'!$F$6,0,10*ROW('Sanitation Data'!F57))),'Data Summary'!CV63="Yes"),OFFSET('Sanitation Data'!$F$6,0,10*ROW('Sanitation Data'!F57)),NA())</f>
        <v>#N/A</v>
      </c>
      <c r="AH63" s="89" t="e">
        <f ca="true">+IF(AND(ISNUMBER(OFFSET('Sanitation Data'!$F$10,0,10*ROW('Sanitation Data'!F57))),'Data Summary'!CW63="Yes"),OFFSET('Sanitation Data'!$F$10,0,10*ROW('Sanitation Data'!F57)),NA())</f>
        <v>#N/A</v>
      </c>
      <c r="AI63" s="89" t="e">
        <f ca="true">+IF(AND(ISNUMBER(OFFSET('Sanitation Data'!$F$11,0,10*ROW('Sanitation Data'!F57))),'Data Summary'!CX63="Yes"),OFFSET('Sanitation Data'!$F$11,0,10*ROW('Sanitation Data'!F57)),NA())</f>
        <v>#N/A</v>
      </c>
      <c r="AJ63" s="89" t="e">
        <f ca="true">+IF(AND(ISNUMBER(OFFSET('Sanitation Data'!$F$12,0,10*ROW('Sanitation Data'!F57))),'Data Summary'!CY63="Yes"),OFFSET('Sanitation Data'!$F$12,0,10*ROW('Sanitation Data'!F57)),NA())</f>
        <v>#N/A</v>
      </c>
      <c r="AK63" s="89" t="e">
        <f ca="true">+IF(AND(ISNUMBER(OFFSET('Sanitation Data'!$G$4,0,10*ROW('Sanitation Data'!G57))),'Data Summary'!CZ63="Yes"),100-OFFSET('Sanitation Data'!$G$4,0,10*ROW('Sanitation Data'!G57)),NA())</f>
        <v>#N/A</v>
      </c>
      <c r="AL63" s="89" t="e">
        <f ca="true">+IF(AND(ISNUMBER(OFFSET('Sanitation Data'!$G$6,0,10*ROW('Sanitation Data'!G57))),'Data Summary'!DA63="Yes"),OFFSET('Sanitation Data'!$G$6,0,10*ROW('Sanitation Data'!G57)),NA())</f>
        <v>#N/A</v>
      </c>
      <c r="AM63" s="89" t="e">
        <f ca="true">+IF(AND(ISNUMBER(OFFSET('Sanitation Data'!$G$10,0,10*ROW('Sanitation Data'!G57))),'Data Summary'!DB63="Yes"),OFFSET('Sanitation Data'!$G$10,0,10*ROW('Sanitation Data'!G57)),NA())</f>
        <v>#N/A</v>
      </c>
      <c r="AN63" s="89" t="e">
        <f ca="true">+IF(AND(ISNUMBER(OFFSET('Sanitation Data'!$G$11,0,10*ROW('Sanitation Data'!G57))),'Data Summary'!DC63="Yes"),OFFSET('Sanitation Data'!$G$11,0,10*ROW('Sanitation Data'!G57)),NA())</f>
        <v>#N/A</v>
      </c>
      <c r="AO63" s="89" t="e">
        <f ca="true">+IF(AND(ISNUMBER(OFFSET('Sanitation Data'!$G$12,0,10*ROW('Sanitation Data'!G57))),'Data Summary'!DD63="Yes"),OFFSET('Sanitation Data'!$G$12,0,10*ROW('Sanitation Data'!G57)),NA())</f>
        <v>#N/A</v>
      </c>
      <c r="AP63" s="89" t="e">
        <f ca="true">+IF(AND(ISNUMBER(OFFSET('Sanitation Data'!$H$4,0,10*ROW('Sanitation Data'!H57))),'Data Summary'!DE63="Yes"),100-OFFSET('Sanitation Data'!$H$4,0,10*ROW('Sanitation Data'!H57)),NA())</f>
        <v>#N/A</v>
      </c>
      <c r="AQ63" s="89" t="e">
        <f ca="true">+IF(AND(ISNUMBER(OFFSET('Sanitation Data'!$H$6,0,10*ROW('Sanitation Data'!H57))),'Data Summary'!DF63="Yes"),OFFSET('Sanitation Data'!$H$6,0,10*ROW('Sanitation Data'!H57)),NA())</f>
        <v>#N/A</v>
      </c>
      <c r="AR63" s="89" t="e">
        <f ca="true">+IF(AND(ISNUMBER(OFFSET('Sanitation Data'!$H$10,0,10*ROW('Sanitation Data'!H57))),'Data Summary'!DG63="Yes"),OFFSET('Sanitation Data'!$H$10,0,10*ROW('Sanitation Data'!H57)),NA())</f>
        <v>#N/A</v>
      </c>
      <c r="AS63" s="89" t="e">
        <f ca="true">+IF(AND(ISNUMBER(OFFSET('Sanitation Data'!$H$11,0,10*ROW('Sanitation Data'!H57))),'Data Summary'!DH63="Yes"),OFFSET('Sanitation Data'!$H$11,0,10*ROW('Sanitation Data'!H57)),NA())</f>
        <v>#N/A</v>
      </c>
      <c r="AT63" s="89" t="e">
        <f ca="true">+IF(AND(ISNUMBER(OFFSET('Sanitation Data'!$H$12,0,10*ROW('Sanitation Data'!H57))),'Data Summary'!DI63="Yes"),OFFSET('Sanitation Data'!$H$12,0,10*ROW('Sanitation Data'!H57)),NA())</f>
        <v>#N/A</v>
      </c>
      <c r="AU63" s="89" t="e">
        <f ca="true">+IF(AND(ISNUMBER(OFFSET('Sanitation Data'!$I$4,0,10*ROW('Sanitation Data'!I57))),'Data Summary'!DJ63="Yes"),100-OFFSET('Sanitation Data'!$I$4,0,10*ROW('Sanitation Data'!I57)),NA())</f>
        <v>#N/A</v>
      </c>
      <c r="AV63" s="89" t="e">
        <f ca="true">+IF(AND(ISNUMBER(OFFSET('Sanitation Data'!$I$6,0,10*ROW('Sanitation Data'!I57))),'Data Summary'!DK63="Yes"),OFFSET('Sanitation Data'!$I$6,0,10*ROW('Sanitation Data'!I57)),NA())</f>
        <v>#N/A</v>
      </c>
      <c r="AW63" s="89" t="e">
        <f ca="true">+IF(AND(ISNUMBER(OFFSET('Sanitation Data'!$I$10,0,10*ROW('Sanitation Data'!I57))),'Data Summary'!DL63="Yes"),OFFSET('Sanitation Data'!$I$10,0,10*ROW('Sanitation Data'!I57)),NA())</f>
        <v>#N/A</v>
      </c>
      <c r="AX63" s="89" t="e">
        <f ca="true">+IF(AND(ISNUMBER(OFFSET('Sanitation Data'!$I$11,0,10*ROW('Sanitation Data'!I57))),'Data Summary'!DM63="Yes"),OFFSET('Sanitation Data'!$I$11,0,10*ROW('Sanitation Data'!I57)),NA())</f>
        <v>#N/A</v>
      </c>
      <c r="AY63" s="89" t="e">
        <f ca="true">+IF(AND(ISNUMBER(OFFSET('Sanitation Data'!$I$12,0,10*ROW('Sanitation Data'!I57))),'Data Summary'!DN63="Yes"),OFFSET('Sanitation Data'!$I$12,0,10*ROW('Sanitation Data'!I57)),NA())</f>
        <v>#N/A</v>
      </c>
      <c r="AZ63" s="90" t="e">
        <f ca="true">+IF(AND(ISNUMBER(OFFSET('Hygiene Data'!$D$5,0,10*ROW('Hygiene Data'!D57))),'Data Summary'!DO63="Yes"),OFFSET('Hygiene Data'!$D$5,0,10*ROW('Hygiene Data'!D57)),NA())</f>
        <v>#N/A</v>
      </c>
      <c r="BA63" s="90" t="e">
        <f ca="true">+IF(AND(ISNUMBER(OFFSET('Hygiene Data'!$D$7,0,10*ROW('Hygiene Data'!D57))),'Data Summary'!DP63="Yes"),OFFSET('Hygiene Data'!$D$7,0,10*ROW('Hygiene Data'!D57)),NA())</f>
        <v>#N/A</v>
      </c>
      <c r="BB63" s="90" t="e">
        <f ca="true">+IF(AND(ISNUMBER(OFFSET('Hygiene Data'!$D$9,0,10*ROW('Hygiene Data'!D57))),'Data Summary'!DQ63="Yes"),OFFSET('Hygiene Data'!$D$9,0,10*ROW('Hygiene Data'!D57)),NA())</f>
        <v>#N/A</v>
      </c>
      <c r="BC63" s="90" t="e">
        <f ca="true">+IF(AND(ISNUMBER(OFFSET('Hygiene Data'!$E$5,0,10*ROW('Hygiene Data'!E57))),'Data Summary'!DR63="Yes"),OFFSET('Hygiene Data'!$E$5,0,10*ROW('Hygiene Data'!E57)),NA())</f>
        <v>#N/A</v>
      </c>
      <c r="BD63" s="90" t="e">
        <f ca="true">+IF(AND(ISNUMBER(OFFSET('Hygiene Data'!$E$7,0,10*ROW('Hygiene Data'!E57))),'Data Summary'!DS63="Yes"),OFFSET('Hygiene Data'!$E$7,0,10*ROW('Hygiene Data'!E57)),NA())</f>
        <v>#N/A</v>
      </c>
      <c r="BE63" s="90" t="e">
        <f ca="true">+IF(AND(ISNUMBER(OFFSET('Hygiene Data'!$E$9,0,10*ROW('Hygiene Data'!E57))),'Data Summary'!DT63="Yes"),OFFSET('Hygiene Data'!$E$9,0,10*ROW('Hygiene Data'!E57)),NA())</f>
        <v>#N/A</v>
      </c>
      <c r="BF63" s="90" t="e">
        <f ca="true">+IF(AND(ISNUMBER(OFFSET('Hygiene Data'!$F$5,0,10*ROW('Hygiene Data'!F57))),'Data Summary'!DU63="Yes"),OFFSET('Hygiene Data'!$F$5,0,10*ROW('Hygiene Data'!F57)),NA())</f>
        <v>#N/A</v>
      </c>
      <c r="BG63" s="90" t="e">
        <f ca="true">+IF(AND(ISNUMBER(OFFSET('Hygiene Data'!$F$7,0,10*ROW('Hygiene Data'!F57))),'Data Summary'!DV63="Yes"),OFFSET('Hygiene Data'!$F$7,0,10*ROW('Hygiene Data'!F57)),NA())</f>
        <v>#N/A</v>
      </c>
      <c r="BH63" s="90" t="e">
        <f ca="true">+IF(AND(ISNUMBER(OFFSET('Hygiene Data'!$F$9,0,10*ROW('Hygiene Data'!F57))),'Data Summary'!DW63="Yes"),OFFSET('Hygiene Data'!$F$9,0,10*ROW('Hygiene Data'!F57)),NA())</f>
        <v>#N/A</v>
      </c>
      <c r="BI63" s="90" t="e">
        <f ca="true">+IF(AND(ISNUMBER(OFFSET('Hygiene Data'!$G$5,0,10*ROW('Hygiene Data'!G57))),'Data Summary'!DX63="Yes"),OFFSET('Hygiene Data'!$G$5,0,10*ROW('Hygiene Data'!G57)),NA())</f>
        <v>#N/A</v>
      </c>
      <c r="BJ63" s="90" t="e">
        <f ca="true">+IF(AND(ISNUMBER(OFFSET('Hygiene Data'!$G$7,0,10*ROW('Hygiene Data'!G57))),'Data Summary'!DY63="Yes"),OFFSET('Hygiene Data'!$G$7,0,10*ROW('Hygiene Data'!G57)),NA())</f>
        <v>#N/A</v>
      </c>
      <c r="BK63" s="90" t="e">
        <f ca="true">+IF(AND(ISNUMBER(OFFSET('Hygiene Data'!$G$9,0,10*ROW('Hygiene Data'!G57))),'Data Summary'!DZ63="Yes"),OFFSET('Hygiene Data'!$G$9,0,10*ROW('Hygiene Data'!G57)),NA())</f>
        <v>#N/A</v>
      </c>
      <c r="BL63" s="90" t="e">
        <f ca="true">+IF(AND(ISNUMBER(OFFSET('Hygiene Data'!$H$5,0,10*ROW('Hygiene Data'!H57))),'Data Summary'!EA63="Yes"),OFFSET('Hygiene Data'!$H$5,0,10*ROW('Hygiene Data'!H57)),NA())</f>
        <v>#N/A</v>
      </c>
      <c r="BM63" s="90" t="e">
        <f ca="true">+IF(AND(ISNUMBER(OFFSET('Hygiene Data'!$H$7,0,10*ROW('Hygiene Data'!H57))),'Data Summary'!EB63="Yes"),OFFSET('Hygiene Data'!$H$7,0,10*ROW('Hygiene Data'!H57)),NA())</f>
        <v>#N/A</v>
      </c>
      <c r="BN63" s="90" t="e">
        <f ca="true">+IF(AND(ISNUMBER(OFFSET('Hygiene Data'!$H$9,0,10*ROW('Hygiene Data'!H57))),'Data Summary'!EC63="Yes"),OFFSET('Hygiene Data'!$H$9,0,10*ROW('Hygiene Data'!H57)),NA())</f>
        <v>#N/A</v>
      </c>
      <c r="BO63" s="90" t="e">
        <f ca="true">+IF(AND(ISNUMBER(OFFSET('Hygiene Data'!$I$5,0,10*ROW('Hygiene Data'!I57))),'Data Summary'!ED63="Yes"),OFFSET('Hygiene Data'!$I$5,0,10*ROW('Hygiene Data'!I57)),NA())</f>
        <v>#N/A</v>
      </c>
      <c r="BP63" s="90" t="e">
        <f ca="true">+IF(AND(ISNUMBER(OFFSET('Hygiene Data'!$I$7,0,10*ROW('Hygiene Data'!I57))),'Data Summary'!EE63="Yes"),OFFSET('Hygiene Data'!$I$7,0,10*ROW('Hygiene Data'!I57)),NA())</f>
        <v>#N/A</v>
      </c>
      <c r="BQ63" s="90" t="e">
        <f ca="true">+IF(AND(ISNUMBER(OFFSET('Hygiene Data'!$I$9,0,10*ROW('Hygiene Data'!I57))),'Data Summary'!EF63="Yes"),OFFSET('Hygiene Data'!$I$9,0,10*ROW('Hygiene Data'!I57)),NA())</f>
        <v>#N/A</v>
      </c>
    </row>
    <row xmlns:x14ac="http://schemas.microsoft.com/office/spreadsheetml/2009/9/ac" r="64" x14ac:dyDescent="0.2">
      <c r="A64" s="337" t="e">
        <f ca="true">+RIGHT('Data Summary'!A64,LEN('Data Summary'!A64)-9)</f>
        <v>#VALUE!</v>
      </c>
      <c r="B64" s="32" t="str">
        <f ca="true">+IF(ISTEXT('Data Summary'!B64),'Data Summary'!B64,"")</f>
        <v/>
      </c>
      <c r="C64" s="336" t="e">
        <f ca="true">+VALUE('Data Summary'!C64)</f>
        <v>#VALUE!</v>
      </c>
      <c r="D64" s="88" t="e">
        <f ca="true">+IF(AND(ISNUMBER(OFFSET('Water Data'!$D$4,0,10*ROW('Water Data'!D58))),'Data Summary'!BS64="Yes"),100-OFFSET('Water Data'!$D$4,0,10*ROW('Water Data'!D58)),NA())</f>
        <v>#N/A</v>
      </c>
      <c r="E64" s="88" t="e">
        <f ca="true">+IF(AND(ISNUMBER(OFFSET('Water Data'!$D$6,0,10*ROW('Water Data'!D58))),'Data Summary'!BT64="Yes"),OFFSET('Water Data'!$D$6,0,10*ROW('Water Data'!D58)),NA())</f>
        <v>#N/A</v>
      </c>
      <c r="F64" s="88" t="e">
        <f ca="true">+IF(AND(ISNUMBER(OFFSET('Water Data'!$D$9,0,10*ROW('Water Data'!D58))),'Data Summary'!BU64="Yes"),OFFSET('Water Data'!$D$9,0,10*ROW('Water Data'!D58)),NA())</f>
        <v>#N/A</v>
      </c>
      <c r="G64" s="88" t="e">
        <f ca="true">+IF(AND(ISNUMBER(OFFSET('Water Data'!$E$4,0,10*ROW('Water Data'!E58))),'Data Summary'!BV64="Yes"),100-OFFSET('Water Data'!$E$4,0,10*ROW('Water Data'!E58)),NA())</f>
        <v>#N/A</v>
      </c>
      <c r="H64" s="88" t="e">
        <f ca="true">+IF(AND(ISNUMBER(OFFSET('Water Data'!$E$6,0,10*ROW('Water Data'!E58))),'Data Summary'!BW64="Yes"),OFFSET('Water Data'!$E$6,0,10*ROW('Water Data'!E58)),NA())</f>
        <v>#N/A</v>
      </c>
      <c r="I64" s="88" t="e">
        <f ca="true">+IF(AND(ISNUMBER(OFFSET('Water Data'!$E$9,0,10*ROW('Water Data'!E58))),'Data Summary'!BX64="Yes"),OFFSET('Water Data'!$E$9,0,10*ROW('Water Data'!E58)),NA())</f>
        <v>#N/A</v>
      </c>
      <c r="J64" s="88" t="e">
        <f ca="true">+IF(AND(ISNUMBER(OFFSET('Water Data'!$F$4,0,10*ROW('Water Data'!F58))),'Data Summary'!BY64="Yes"),100-OFFSET('Water Data'!$F$4,0,10*ROW('Water Data'!F58)),NA())</f>
        <v>#N/A</v>
      </c>
      <c r="K64" s="88" t="e">
        <f ca="true">+IF(AND(ISNUMBER(OFFSET('Water Data'!$F$6,0,10*ROW('Water Data'!F58))),'Data Summary'!BZ64="Yes"),OFFSET('Water Data'!$F$6,0,10*ROW('Water Data'!F58)),NA())</f>
        <v>#N/A</v>
      </c>
      <c r="L64" s="88" t="e">
        <f ca="true">+IF(AND(ISNUMBER(OFFSET('Water Data'!$F$9,0,10*ROW('Water Data'!F58))),'Data Summary'!CA64="Yes"),OFFSET('Water Data'!$F$9,0,10*ROW('Water Data'!F58)),NA())</f>
        <v>#N/A</v>
      </c>
      <c r="M64" s="88" t="e">
        <f ca="true">+IF(AND(ISNUMBER(OFFSET('Water Data'!$G$4,0,10*ROW('Water Data'!G58))),'Data Summary'!CB64="Yes"),100-OFFSET('Water Data'!$G$4,0,10*ROW('Water Data'!G58)),NA())</f>
        <v>#N/A</v>
      </c>
      <c r="N64" s="88" t="e">
        <f ca="true">+IF(AND(ISNUMBER(OFFSET('Water Data'!$G$6,0,10*ROW('Water Data'!G58))),'Data Summary'!CC64="Yes"),OFFSET('Water Data'!$G$6,0,10*ROW('Water Data'!G58)),NA())</f>
        <v>#N/A</v>
      </c>
      <c r="O64" s="88" t="e">
        <f ca="true">+IF(AND(ISNUMBER(OFFSET('Water Data'!$G$9,0,10*ROW('Water Data'!G58))),'Data Summary'!CD64="Yes"),OFFSET('Water Data'!$G$9,0,10*ROW('Water Data'!G58)),NA())</f>
        <v>#N/A</v>
      </c>
      <c r="P64" s="88" t="e">
        <f ca="true">+IF(AND(ISNUMBER(OFFSET('Water Data'!$H$4,0,10*ROW('Water Data'!H58))),'Data Summary'!CE64="Yes"),100-OFFSET('Water Data'!$H$4,0,10*ROW('Water Data'!H58)),NA())</f>
        <v>#N/A</v>
      </c>
      <c r="Q64" s="88" t="e">
        <f ca="true">+IF(AND(ISNUMBER(OFFSET('Water Data'!$H$6,0,10*ROW('Water Data'!H58))),'Data Summary'!CF64="Yes"),OFFSET('Water Data'!$H$6,0,10*ROW('Water Data'!H58)),NA())</f>
        <v>#N/A</v>
      </c>
      <c r="R64" s="88" t="e">
        <f ca="true">+IF(AND(ISNUMBER(OFFSET('Water Data'!$H$9,0,10*ROW('Water Data'!H58))),'Data Summary'!CG64="Yes"),OFFSET('Water Data'!$H$9,0,10*ROW('Water Data'!H58)),NA())</f>
        <v>#N/A</v>
      </c>
      <c r="S64" s="88" t="e">
        <f ca="true">+IF(AND(ISNUMBER(OFFSET('Water Data'!$I$4,0,10*ROW('Water Data'!I58))),'Data Summary'!CH64="Yes"),100-OFFSET('Water Data'!$I$4,0,10*ROW('Water Data'!I58)),NA())</f>
        <v>#N/A</v>
      </c>
      <c r="T64" s="88" t="e">
        <f ca="true">+IF(AND(ISNUMBER(OFFSET('Water Data'!$I$6,0,10*ROW('Water Data'!I58))),'Data Summary'!CI64="Yes"),OFFSET('Water Data'!$I$6,0,10*ROW('Water Data'!I58)),NA())</f>
        <v>#N/A</v>
      </c>
      <c r="U64" s="88" t="e">
        <f ca="true">+IF(AND(ISNUMBER(OFFSET('Water Data'!$I$9,0,10*ROW('Water Data'!I58))),'Data Summary'!CJ64="Yes"),OFFSET('Water Data'!$I$9,0,10*ROW('Water Data'!I58)),NA())</f>
        <v>#N/A</v>
      </c>
      <c r="V64" s="89" t="e">
        <f ca="true">+IF(AND(ISNUMBER(OFFSET('Sanitation Data'!$D$4,0,10*ROW('Sanitation Data'!D58))),'Data Summary'!CK64="Yes"),100-OFFSET('Sanitation Data'!$D$4,0,10*ROW('Sanitation Data'!D58)),NA())</f>
        <v>#N/A</v>
      </c>
      <c r="W64" s="89" t="e">
        <f ca="true">+IF(AND(ISNUMBER(OFFSET('Sanitation Data'!$D$6,0,10*ROW('Sanitation Data'!D58))),'Data Summary'!CL64="Yes"),OFFSET('Sanitation Data'!$D$6,0,10*ROW('Sanitation Data'!D58)),NA())</f>
        <v>#N/A</v>
      </c>
      <c r="X64" s="89" t="e">
        <f ca="true">+IF(AND(ISNUMBER(OFFSET('Sanitation Data'!$D$10,0,10*ROW('Sanitation Data'!D58))),'Data Summary'!CM64="Yes"),OFFSET('Sanitation Data'!$D$10,0,10*ROW('Sanitation Data'!D58)),NA())</f>
        <v>#N/A</v>
      </c>
      <c r="Y64" s="89" t="e">
        <f ca="true">+IF(AND(ISNUMBER(OFFSET('Sanitation Data'!$D$11,0,10*ROW('Sanitation Data'!D58))),'Data Summary'!CN64="Yes"),OFFSET('Sanitation Data'!$D$11,0,10*ROW('Sanitation Data'!D58)),NA())</f>
        <v>#N/A</v>
      </c>
      <c r="Z64" s="89" t="e">
        <f ca="true">+IF(AND(ISNUMBER(OFFSET('Sanitation Data'!$D$12,0,10*ROW('Sanitation Data'!D58))),'Data Summary'!CO64="Yes"),OFFSET('Sanitation Data'!$D$12,0,10*ROW('Sanitation Data'!D58)),NA())</f>
        <v>#N/A</v>
      </c>
      <c r="AA64" s="89" t="e">
        <f ca="true">+IF(AND(ISNUMBER(OFFSET('Sanitation Data'!$E$4,0,10*ROW('Sanitation Data'!E58))),'Data Summary'!CP64="Yes"),100-OFFSET('Sanitation Data'!$E$4,0,10*ROW('Sanitation Data'!E58)),NA())</f>
        <v>#N/A</v>
      </c>
      <c r="AB64" s="89" t="e">
        <f ca="true">+IF(AND(ISNUMBER(OFFSET('Sanitation Data'!$E$6,0,10*ROW('Sanitation Data'!E58))),'Data Summary'!CQ64="Yes"),OFFSET('Sanitation Data'!$E$6,0,10*ROW('Sanitation Data'!E58)),NA())</f>
        <v>#N/A</v>
      </c>
      <c r="AC64" s="89" t="e">
        <f ca="true">+IF(AND(ISNUMBER(OFFSET('Sanitation Data'!$E$10,0,10*ROW('Sanitation Data'!E58))),'Data Summary'!CR64="Yes"),OFFSET('Sanitation Data'!$E$10,0,10*ROW('Sanitation Data'!E58)),NA())</f>
        <v>#N/A</v>
      </c>
      <c r="AD64" s="89" t="e">
        <f ca="true">+IF(AND(ISNUMBER(OFFSET('Sanitation Data'!$E$11,0,10*ROW('Sanitation Data'!E58))),'Data Summary'!CS64="Yes"),OFFSET('Sanitation Data'!$E$11,0,10*ROW('Sanitation Data'!E58)),NA())</f>
        <v>#N/A</v>
      </c>
      <c r="AE64" s="89" t="e">
        <f ca="true">+IF(AND(ISNUMBER(OFFSET('Sanitation Data'!$E$12,0,10*ROW('Sanitation Data'!E58))),'Data Summary'!CT64="Yes"),OFFSET('Sanitation Data'!$E$12,0,10*ROW('Sanitation Data'!E58)),NA())</f>
        <v>#N/A</v>
      </c>
      <c r="AF64" s="89" t="e">
        <f ca="true">+IF(AND(ISNUMBER(OFFSET('Sanitation Data'!$F$4,0,10*ROW('Sanitation Data'!F58))),'Data Summary'!CU64="Yes"),100-OFFSET('Sanitation Data'!$F$4,0,10*ROW('Sanitation Data'!F58)),NA())</f>
        <v>#N/A</v>
      </c>
      <c r="AG64" s="89" t="e">
        <f ca="true">+IF(AND(ISNUMBER(OFFSET('Sanitation Data'!$F$6,0,10*ROW('Sanitation Data'!F58))),'Data Summary'!CV64="Yes"),OFFSET('Sanitation Data'!$F$6,0,10*ROW('Sanitation Data'!F58)),NA())</f>
        <v>#N/A</v>
      </c>
      <c r="AH64" s="89" t="e">
        <f ca="true">+IF(AND(ISNUMBER(OFFSET('Sanitation Data'!$F$10,0,10*ROW('Sanitation Data'!F58))),'Data Summary'!CW64="Yes"),OFFSET('Sanitation Data'!$F$10,0,10*ROW('Sanitation Data'!F58)),NA())</f>
        <v>#N/A</v>
      </c>
      <c r="AI64" s="89" t="e">
        <f ca="true">+IF(AND(ISNUMBER(OFFSET('Sanitation Data'!$F$11,0,10*ROW('Sanitation Data'!F58))),'Data Summary'!CX64="Yes"),OFFSET('Sanitation Data'!$F$11,0,10*ROW('Sanitation Data'!F58)),NA())</f>
        <v>#N/A</v>
      </c>
      <c r="AJ64" s="89" t="e">
        <f ca="true">+IF(AND(ISNUMBER(OFFSET('Sanitation Data'!$F$12,0,10*ROW('Sanitation Data'!F58))),'Data Summary'!CY64="Yes"),OFFSET('Sanitation Data'!$F$12,0,10*ROW('Sanitation Data'!F58)),NA())</f>
        <v>#N/A</v>
      </c>
      <c r="AK64" s="89" t="e">
        <f ca="true">+IF(AND(ISNUMBER(OFFSET('Sanitation Data'!$G$4,0,10*ROW('Sanitation Data'!G58))),'Data Summary'!CZ64="Yes"),100-OFFSET('Sanitation Data'!$G$4,0,10*ROW('Sanitation Data'!G58)),NA())</f>
        <v>#N/A</v>
      </c>
      <c r="AL64" s="89" t="e">
        <f ca="true">+IF(AND(ISNUMBER(OFFSET('Sanitation Data'!$G$6,0,10*ROW('Sanitation Data'!G58))),'Data Summary'!DA64="Yes"),OFFSET('Sanitation Data'!$G$6,0,10*ROW('Sanitation Data'!G58)),NA())</f>
        <v>#N/A</v>
      </c>
      <c r="AM64" s="89" t="e">
        <f ca="true">+IF(AND(ISNUMBER(OFFSET('Sanitation Data'!$G$10,0,10*ROW('Sanitation Data'!G58))),'Data Summary'!DB64="Yes"),OFFSET('Sanitation Data'!$G$10,0,10*ROW('Sanitation Data'!G58)),NA())</f>
        <v>#N/A</v>
      </c>
      <c r="AN64" s="89" t="e">
        <f ca="true">+IF(AND(ISNUMBER(OFFSET('Sanitation Data'!$G$11,0,10*ROW('Sanitation Data'!G58))),'Data Summary'!DC64="Yes"),OFFSET('Sanitation Data'!$G$11,0,10*ROW('Sanitation Data'!G58)),NA())</f>
        <v>#N/A</v>
      </c>
      <c r="AO64" s="89" t="e">
        <f ca="true">+IF(AND(ISNUMBER(OFFSET('Sanitation Data'!$G$12,0,10*ROW('Sanitation Data'!G58))),'Data Summary'!DD64="Yes"),OFFSET('Sanitation Data'!$G$12,0,10*ROW('Sanitation Data'!G58)),NA())</f>
        <v>#N/A</v>
      </c>
      <c r="AP64" s="89" t="e">
        <f ca="true">+IF(AND(ISNUMBER(OFFSET('Sanitation Data'!$H$4,0,10*ROW('Sanitation Data'!H58))),'Data Summary'!DE64="Yes"),100-OFFSET('Sanitation Data'!$H$4,0,10*ROW('Sanitation Data'!H58)),NA())</f>
        <v>#N/A</v>
      </c>
      <c r="AQ64" s="89" t="e">
        <f ca="true">+IF(AND(ISNUMBER(OFFSET('Sanitation Data'!$H$6,0,10*ROW('Sanitation Data'!H58))),'Data Summary'!DF64="Yes"),OFFSET('Sanitation Data'!$H$6,0,10*ROW('Sanitation Data'!H58)),NA())</f>
        <v>#N/A</v>
      </c>
      <c r="AR64" s="89" t="e">
        <f ca="true">+IF(AND(ISNUMBER(OFFSET('Sanitation Data'!$H$10,0,10*ROW('Sanitation Data'!H58))),'Data Summary'!DG64="Yes"),OFFSET('Sanitation Data'!$H$10,0,10*ROW('Sanitation Data'!H58)),NA())</f>
        <v>#N/A</v>
      </c>
      <c r="AS64" s="89" t="e">
        <f ca="true">+IF(AND(ISNUMBER(OFFSET('Sanitation Data'!$H$11,0,10*ROW('Sanitation Data'!H58))),'Data Summary'!DH64="Yes"),OFFSET('Sanitation Data'!$H$11,0,10*ROW('Sanitation Data'!H58)),NA())</f>
        <v>#N/A</v>
      </c>
      <c r="AT64" s="89" t="e">
        <f ca="true">+IF(AND(ISNUMBER(OFFSET('Sanitation Data'!$H$12,0,10*ROW('Sanitation Data'!H58))),'Data Summary'!DI64="Yes"),OFFSET('Sanitation Data'!$H$12,0,10*ROW('Sanitation Data'!H58)),NA())</f>
        <v>#N/A</v>
      </c>
      <c r="AU64" s="89" t="e">
        <f ca="true">+IF(AND(ISNUMBER(OFFSET('Sanitation Data'!$I$4,0,10*ROW('Sanitation Data'!I58))),'Data Summary'!DJ64="Yes"),100-OFFSET('Sanitation Data'!$I$4,0,10*ROW('Sanitation Data'!I58)),NA())</f>
        <v>#N/A</v>
      </c>
      <c r="AV64" s="89" t="e">
        <f ca="true">+IF(AND(ISNUMBER(OFFSET('Sanitation Data'!$I$6,0,10*ROW('Sanitation Data'!I58))),'Data Summary'!DK64="Yes"),OFFSET('Sanitation Data'!$I$6,0,10*ROW('Sanitation Data'!I58)),NA())</f>
        <v>#N/A</v>
      </c>
      <c r="AW64" s="89" t="e">
        <f ca="true">+IF(AND(ISNUMBER(OFFSET('Sanitation Data'!$I$10,0,10*ROW('Sanitation Data'!I58))),'Data Summary'!DL64="Yes"),OFFSET('Sanitation Data'!$I$10,0,10*ROW('Sanitation Data'!I58)),NA())</f>
        <v>#N/A</v>
      </c>
      <c r="AX64" s="89" t="e">
        <f ca="true">+IF(AND(ISNUMBER(OFFSET('Sanitation Data'!$I$11,0,10*ROW('Sanitation Data'!I58))),'Data Summary'!DM64="Yes"),OFFSET('Sanitation Data'!$I$11,0,10*ROW('Sanitation Data'!I58)),NA())</f>
        <v>#N/A</v>
      </c>
      <c r="AY64" s="89" t="e">
        <f ca="true">+IF(AND(ISNUMBER(OFFSET('Sanitation Data'!$I$12,0,10*ROW('Sanitation Data'!I58))),'Data Summary'!DN64="Yes"),OFFSET('Sanitation Data'!$I$12,0,10*ROW('Sanitation Data'!I58)),NA())</f>
        <v>#N/A</v>
      </c>
      <c r="AZ64" s="90" t="e">
        <f ca="true">+IF(AND(ISNUMBER(OFFSET('Hygiene Data'!$D$5,0,10*ROW('Hygiene Data'!D58))),'Data Summary'!DO64="Yes"),OFFSET('Hygiene Data'!$D$5,0,10*ROW('Hygiene Data'!D58)),NA())</f>
        <v>#N/A</v>
      </c>
      <c r="BA64" s="90" t="e">
        <f ca="true">+IF(AND(ISNUMBER(OFFSET('Hygiene Data'!$D$7,0,10*ROW('Hygiene Data'!D58))),'Data Summary'!DP64="Yes"),OFFSET('Hygiene Data'!$D$7,0,10*ROW('Hygiene Data'!D58)),NA())</f>
        <v>#N/A</v>
      </c>
      <c r="BB64" s="90" t="e">
        <f ca="true">+IF(AND(ISNUMBER(OFFSET('Hygiene Data'!$D$9,0,10*ROW('Hygiene Data'!D58))),'Data Summary'!DQ64="Yes"),OFFSET('Hygiene Data'!$D$9,0,10*ROW('Hygiene Data'!D58)),NA())</f>
        <v>#N/A</v>
      </c>
      <c r="BC64" s="90" t="e">
        <f ca="true">+IF(AND(ISNUMBER(OFFSET('Hygiene Data'!$E$5,0,10*ROW('Hygiene Data'!E58))),'Data Summary'!DR64="Yes"),OFFSET('Hygiene Data'!$E$5,0,10*ROW('Hygiene Data'!E58)),NA())</f>
        <v>#N/A</v>
      </c>
      <c r="BD64" s="90" t="e">
        <f ca="true">+IF(AND(ISNUMBER(OFFSET('Hygiene Data'!$E$7,0,10*ROW('Hygiene Data'!E58))),'Data Summary'!DS64="Yes"),OFFSET('Hygiene Data'!$E$7,0,10*ROW('Hygiene Data'!E58)),NA())</f>
        <v>#N/A</v>
      </c>
      <c r="BE64" s="90" t="e">
        <f ca="true">+IF(AND(ISNUMBER(OFFSET('Hygiene Data'!$E$9,0,10*ROW('Hygiene Data'!E58))),'Data Summary'!DT64="Yes"),OFFSET('Hygiene Data'!$E$9,0,10*ROW('Hygiene Data'!E58)),NA())</f>
        <v>#N/A</v>
      </c>
      <c r="BF64" s="90" t="e">
        <f ca="true">+IF(AND(ISNUMBER(OFFSET('Hygiene Data'!$F$5,0,10*ROW('Hygiene Data'!F58))),'Data Summary'!DU64="Yes"),OFFSET('Hygiene Data'!$F$5,0,10*ROW('Hygiene Data'!F58)),NA())</f>
        <v>#N/A</v>
      </c>
      <c r="BG64" s="90" t="e">
        <f ca="true">+IF(AND(ISNUMBER(OFFSET('Hygiene Data'!$F$7,0,10*ROW('Hygiene Data'!F58))),'Data Summary'!DV64="Yes"),OFFSET('Hygiene Data'!$F$7,0,10*ROW('Hygiene Data'!F58)),NA())</f>
        <v>#N/A</v>
      </c>
      <c r="BH64" s="90" t="e">
        <f ca="true">+IF(AND(ISNUMBER(OFFSET('Hygiene Data'!$F$9,0,10*ROW('Hygiene Data'!F58))),'Data Summary'!DW64="Yes"),OFFSET('Hygiene Data'!$F$9,0,10*ROW('Hygiene Data'!F58)),NA())</f>
        <v>#N/A</v>
      </c>
      <c r="BI64" s="90" t="e">
        <f ca="true">+IF(AND(ISNUMBER(OFFSET('Hygiene Data'!$G$5,0,10*ROW('Hygiene Data'!G58))),'Data Summary'!DX64="Yes"),OFFSET('Hygiene Data'!$G$5,0,10*ROW('Hygiene Data'!G58)),NA())</f>
        <v>#N/A</v>
      </c>
      <c r="BJ64" s="90" t="e">
        <f ca="true">+IF(AND(ISNUMBER(OFFSET('Hygiene Data'!$G$7,0,10*ROW('Hygiene Data'!G58))),'Data Summary'!DY64="Yes"),OFFSET('Hygiene Data'!$G$7,0,10*ROW('Hygiene Data'!G58)),NA())</f>
        <v>#N/A</v>
      </c>
      <c r="BK64" s="90" t="e">
        <f ca="true">+IF(AND(ISNUMBER(OFFSET('Hygiene Data'!$G$9,0,10*ROW('Hygiene Data'!G58))),'Data Summary'!DZ64="Yes"),OFFSET('Hygiene Data'!$G$9,0,10*ROW('Hygiene Data'!G58)),NA())</f>
        <v>#N/A</v>
      </c>
      <c r="BL64" s="90" t="e">
        <f ca="true">+IF(AND(ISNUMBER(OFFSET('Hygiene Data'!$H$5,0,10*ROW('Hygiene Data'!H58))),'Data Summary'!EA64="Yes"),OFFSET('Hygiene Data'!$H$5,0,10*ROW('Hygiene Data'!H58)),NA())</f>
        <v>#N/A</v>
      </c>
      <c r="BM64" s="90" t="e">
        <f ca="true">+IF(AND(ISNUMBER(OFFSET('Hygiene Data'!$H$7,0,10*ROW('Hygiene Data'!H58))),'Data Summary'!EB64="Yes"),OFFSET('Hygiene Data'!$H$7,0,10*ROW('Hygiene Data'!H58)),NA())</f>
        <v>#N/A</v>
      </c>
      <c r="BN64" s="90" t="e">
        <f ca="true">+IF(AND(ISNUMBER(OFFSET('Hygiene Data'!$H$9,0,10*ROW('Hygiene Data'!H58))),'Data Summary'!EC64="Yes"),OFFSET('Hygiene Data'!$H$9,0,10*ROW('Hygiene Data'!H58)),NA())</f>
        <v>#N/A</v>
      </c>
      <c r="BO64" s="90" t="e">
        <f ca="true">+IF(AND(ISNUMBER(OFFSET('Hygiene Data'!$I$5,0,10*ROW('Hygiene Data'!I58))),'Data Summary'!ED64="Yes"),OFFSET('Hygiene Data'!$I$5,0,10*ROW('Hygiene Data'!I58)),NA())</f>
        <v>#N/A</v>
      </c>
      <c r="BP64" s="90" t="e">
        <f ca="true">+IF(AND(ISNUMBER(OFFSET('Hygiene Data'!$I$7,0,10*ROW('Hygiene Data'!I58))),'Data Summary'!EE64="Yes"),OFFSET('Hygiene Data'!$I$7,0,10*ROW('Hygiene Data'!I58)),NA())</f>
        <v>#N/A</v>
      </c>
      <c r="BQ64" s="90" t="e">
        <f ca="true">+IF(AND(ISNUMBER(OFFSET('Hygiene Data'!$I$9,0,10*ROW('Hygiene Data'!I58))),'Data Summary'!EF64="Yes"),OFFSET('Hygiene Data'!$I$9,0,10*ROW('Hygiene Data'!I58)),NA())</f>
        <v>#N/A</v>
      </c>
    </row>
    <row xmlns:x14ac="http://schemas.microsoft.com/office/spreadsheetml/2009/9/ac" r="65" x14ac:dyDescent="0.2">
      <c r="A65" s="337" t="e">
        <f ca="true">+RIGHT('Data Summary'!A65,LEN('Data Summary'!A65)-9)</f>
        <v>#VALUE!</v>
      </c>
      <c r="B65" s="32" t="str">
        <f ca="true">+IF(ISTEXT('Data Summary'!B65),'Data Summary'!B65,"")</f>
        <v/>
      </c>
      <c r="C65" s="336" t="e">
        <f ca="true">+VALUE('Data Summary'!C65)</f>
        <v>#VALUE!</v>
      </c>
      <c r="D65" s="88" t="e">
        <f ca="true">+IF(AND(ISNUMBER(OFFSET('Water Data'!$D$4,0,10*ROW('Water Data'!D59))),'Data Summary'!BS65="Yes"),100-OFFSET('Water Data'!$D$4,0,10*ROW('Water Data'!D59)),NA())</f>
        <v>#N/A</v>
      </c>
      <c r="E65" s="88" t="e">
        <f ca="true">+IF(AND(ISNUMBER(OFFSET('Water Data'!$D$6,0,10*ROW('Water Data'!D59))),'Data Summary'!BT65="Yes"),OFFSET('Water Data'!$D$6,0,10*ROW('Water Data'!D59)),NA())</f>
        <v>#N/A</v>
      </c>
      <c r="F65" s="88" t="e">
        <f ca="true">+IF(AND(ISNUMBER(OFFSET('Water Data'!$D$9,0,10*ROW('Water Data'!D59))),'Data Summary'!BU65="Yes"),OFFSET('Water Data'!$D$9,0,10*ROW('Water Data'!D59)),NA())</f>
        <v>#N/A</v>
      </c>
      <c r="G65" s="88" t="e">
        <f ca="true">+IF(AND(ISNUMBER(OFFSET('Water Data'!$E$4,0,10*ROW('Water Data'!E59))),'Data Summary'!BV65="Yes"),100-OFFSET('Water Data'!$E$4,0,10*ROW('Water Data'!E59)),NA())</f>
        <v>#N/A</v>
      </c>
      <c r="H65" s="88" t="e">
        <f ca="true">+IF(AND(ISNUMBER(OFFSET('Water Data'!$E$6,0,10*ROW('Water Data'!E59))),'Data Summary'!BW65="Yes"),OFFSET('Water Data'!$E$6,0,10*ROW('Water Data'!E59)),NA())</f>
        <v>#N/A</v>
      </c>
      <c r="I65" s="88" t="e">
        <f ca="true">+IF(AND(ISNUMBER(OFFSET('Water Data'!$E$9,0,10*ROW('Water Data'!E59))),'Data Summary'!BX65="Yes"),OFFSET('Water Data'!$E$9,0,10*ROW('Water Data'!E59)),NA())</f>
        <v>#N/A</v>
      </c>
      <c r="J65" s="88" t="e">
        <f ca="true">+IF(AND(ISNUMBER(OFFSET('Water Data'!$F$4,0,10*ROW('Water Data'!F59))),'Data Summary'!BY65="Yes"),100-OFFSET('Water Data'!$F$4,0,10*ROW('Water Data'!F59)),NA())</f>
        <v>#N/A</v>
      </c>
      <c r="K65" s="88" t="e">
        <f ca="true">+IF(AND(ISNUMBER(OFFSET('Water Data'!$F$6,0,10*ROW('Water Data'!F59))),'Data Summary'!BZ65="Yes"),OFFSET('Water Data'!$F$6,0,10*ROW('Water Data'!F59)),NA())</f>
        <v>#N/A</v>
      </c>
      <c r="L65" s="88" t="e">
        <f ca="true">+IF(AND(ISNUMBER(OFFSET('Water Data'!$F$9,0,10*ROW('Water Data'!F59))),'Data Summary'!CA65="Yes"),OFFSET('Water Data'!$F$9,0,10*ROW('Water Data'!F59)),NA())</f>
        <v>#N/A</v>
      </c>
      <c r="M65" s="88" t="e">
        <f ca="true">+IF(AND(ISNUMBER(OFFSET('Water Data'!$G$4,0,10*ROW('Water Data'!G59))),'Data Summary'!CB65="Yes"),100-OFFSET('Water Data'!$G$4,0,10*ROW('Water Data'!G59)),NA())</f>
        <v>#N/A</v>
      </c>
      <c r="N65" s="88" t="e">
        <f ca="true">+IF(AND(ISNUMBER(OFFSET('Water Data'!$G$6,0,10*ROW('Water Data'!G59))),'Data Summary'!CC65="Yes"),OFFSET('Water Data'!$G$6,0,10*ROW('Water Data'!G59)),NA())</f>
        <v>#N/A</v>
      </c>
      <c r="O65" s="88" t="e">
        <f ca="true">+IF(AND(ISNUMBER(OFFSET('Water Data'!$G$9,0,10*ROW('Water Data'!G59))),'Data Summary'!CD65="Yes"),OFFSET('Water Data'!$G$9,0,10*ROW('Water Data'!G59)),NA())</f>
        <v>#N/A</v>
      </c>
      <c r="P65" s="88" t="e">
        <f ca="true">+IF(AND(ISNUMBER(OFFSET('Water Data'!$H$4,0,10*ROW('Water Data'!H59))),'Data Summary'!CE65="Yes"),100-OFFSET('Water Data'!$H$4,0,10*ROW('Water Data'!H59)),NA())</f>
        <v>#N/A</v>
      </c>
      <c r="Q65" s="88" t="e">
        <f ca="true">+IF(AND(ISNUMBER(OFFSET('Water Data'!$H$6,0,10*ROW('Water Data'!H59))),'Data Summary'!CF65="Yes"),OFFSET('Water Data'!$H$6,0,10*ROW('Water Data'!H59)),NA())</f>
        <v>#N/A</v>
      </c>
      <c r="R65" s="88" t="e">
        <f ca="true">+IF(AND(ISNUMBER(OFFSET('Water Data'!$H$9,0,10*ROW('Water Data'!H59))),'Data Summary'!CG65="Yes"),OFFSET('Water Data'!$H$9,0,10*ROW('Water Data'!H59)),NA())</f>
        <v>#N/A</v>
      </c>
      <c r="S65" s="88" t="e">
        <f ca="true">+IF(AND(ISNUMBER(OFFSET('Water Data'!$I$4,0,10*ROW('Water Data'!I59))),'Data Summary'!CH65="Yes"),100-OFFSET('Water Data'!$I$4,0,10*ROW('Water Data'!I59)),NA())</f>
        <v>#N/A</v>
      </c>
      <c r="T65" s="88" t="e">
        <f ca="true">+IF(AND(ISNUMBER(OFFSET('Water Data'!$I$6,0,10*ROW('Water Data'!I59))),'Data Summary'!CI65="Yes"),OFFSET('Water Data'!$I$6,0,10*ROW('Water Data'!I59)),NA())</f>
        <v>#N/A</v>
      </c>
      <c r="U65" s="88" t="e">
        <f ca="true">+IF(AND(ISNUMBER(OFFSET('Water Data'!$I$9,0,10*ROW('Water Data'!I59))),'Data Summary'!CJ65="Yes"),OFFSET('Water Data'!$I$9,0,10*ROW('Water Data'!I59)),NA())</f>
        <v>#N/A</v>
      </c>
      <c r="V65" s="89" t="e">
        <f ca="true">+IF(AND(ISNUMBER(OFFSET('Sanitation Data'!$D$4,0,10*ROW('Sanitation Data'!D59))),'Data Summary'!CK65="Yes"),100-OFFSET('Sanitation Data'!$D$4,0,10*ROW('Sanitation Data'!D59)),NA())</f>
        <v>#N/A</v>
      </c>
      <c r="W65" s="89" t="e">
        <f ca="true">+IF(AND(ISNUMBER(OFFSET('Sanitation Data'!$D$6,0,10*ROW('Sanitation Data'!D59))),'Data Summary'!CL65="Yes"),OFFSET('Sanitation Data'!$D$6,0,10*ROW('Sanitation Data'!D59)),NA())</f>
        <v>#N/A</v>
      </c>
      <c r="X65" s="89" t="e">
        <f ca="true">+IF(AND(ISNUMBER(OFFSET('Sanitation Data'!$D$10,0,10*ROW('Sanitation Data'!D59))),'Data Summary'!CM65="Yes"),OFFSET('Sanitation Data'!$D$10,0,10*ROW('Sanitation Data'!D59)),NA())</f>
        <v>#N/A</v>
      </c>
      <c r="Y65" s="89" t="e">
        <f ca="true">+IF(AND(ISNUMBER(OFFSET('Sanitation Data'!$D$11,0,10*ROW('Sanitation Data'!D59))),'Data Summary'!CN65="Yes"),OFFSET('Sanitation Data'!$D$11,0,10*ROW('Sanitation Data'!D59)),NA())</f>
        <v>#N/A</v>
      </c>
      <c r="Z65" s="89" t="e">
        <f ca="true">+IF(AND(ISNUMBER(OFFSET('Sanitation Data'!$D$12,0,10*ROW('Sanitation Data'!D59))),'Data Summary'!CO65="Yes"),OFFSET('Sanitation Data'!$D$12,0,10*ROW('Sanitation Data'!D59)),NA())</f>
        <v>#N/A</v>
      </c>
      <c r="AA65" s="89" t="e">
        <f ca="true">+IF(AND(ISNUMBER(OFFSET('Sanitation Data'!$E$4,0,10*ROW('Sanitation Data'!E59))),'Data Summary'!CP65="Yes"),100-OFFSET('Sanitation Data'!$E$4,0,10*ROW('Sanitation Data'!E59)),NA())</f>
        <v>#N/A</v>
      </c>
      <c r="AB65" s="89" t="e">
        <f ca="true">+IF(AND(ISNUMBER(OFFSET('Sanitation Data'!$E$6,0,10*ROW('Sanitation Data'!E59))),'Data Summary'!CQ65="Yes"),OFFSET('Sanitation Data'!$E$6,0,10*ROW('Sanitation Data'!E59)),NA())</f>
        <v>#N/A</v>
      </c>
      <c r="AC65" s="89" t="e">
        <f ca="true">+IF(AND(ISNUMBER(OFFSET('Sanitation Data'!$E$10,0,10*ROW('Sanitation Data'!E59))),'Data Summary'!CR65="Yes"),OFFSET('Sanitation Data'!$E$10,0,10*ROW('Sanitation Data'!E59)),NA())</f>
        <v>#N/A</v>
      </c>
      <c r="AD65" s="89" t="e">
        <f ca="true">+IF(AND(ISNUMBER(OFFSET('Sanitation Data'!$E$11,0,10*ROW('Sanitation Data'!E59))),'Data Summary'!CS65="Yes"),OFFSET('Sanitation Data'!$E$11,0,10*ROW('Sanitation Data'!E59)),NA())</f>
        <v>#N/A</v>
      </c>
      <c r="AE65" s="89" t="e">
        <f ca="true">+IF(AND(ISNUMBER(OFFSET('Sanitation Data'!$E$12,0,10*ROW('Sanitation Data'!E59))),'Data Summary'!CT65="Yes"),OFFSET('Sanitation Data'!$E$12,0,10*ROW('Sanitation Data'!E59)),NA())</f>
        <v>#N/A</v>
      </c>
      <c r="AF65" s="89" t="e">
        <f ca="true">+IF(AND(ISNUMBER(OFFSET('Sanitation Data'!$F$4,0,10*ROW('Sanitation Data'!F59))),'Data Summary'!CU65="Yes"),100-OFFSET('Sanitation Data'!$F$4,0,10*ROW('Sanitation Data'!F59)),NA())</f>
        <v>#N/A</v>
      </c>
      <c r="AG65" s="89" t="e">
        <f ca="true">+IF(AND(ISNUMBER(OFFSET('Sanitation Data'!$F$6,0,10*ROW('Sanitation Data'!F59))),'Data Summary'!CV65="Yes"),OFFSET('Sanitation Data'!$F$6,0,10*ROW('Sanitation Data'!F59)),NA())</f>
        <v>#N/A</v>
      </c>
      <c r="AH65" s="89" t="e">
        <f ca="true">+IF(AND(ISNUMBER(OFFSET('Sanitation Data'!$F$10,0,10*ROW('Sanitation Data'!F59))),'Data Summary'!CW65="Yes"),OFFSET('Sanitation Data'!$F$10,0,10*ROW('Sanitation Data'!F59)),NA())</f>
        <v>#N/A</v>
      </c>
      <c r="AI65" s="89" t="e">
        <f ca="true">+IF(AND(ISNUMBER(OFFSET('Sanitation Data'!$F$11,0,10*ROW('Sanitation Data'!F59))),'Data Summary'!CX65="Yes"),OFFSET('Sanitation Data'!$F$11,0,10*ROW('Sanitation Data'!F59)),NA())</f>
        <v>#N/A</v>
      </c>
      <c r="AJ65" s="89" t="e">
        <f ca="true">+IF(AND(ISNUMBER(OFFSET('Sanitation Data'!$F$12,0,10*ROW('Sanitation Data'!F59))),'Data Summary'!CY65="Yes"),OFFSET('Sanitation Data'!$F$12,0,10*ROW('Sanitation Data'!F59)),NA())</f>
        <v>#N/A</v>
      </c>
      <c r="AK65" s="89" t="e">
        <f ca="true">+IF(AND(ISNUMBER(OFFSET('Sanitation Data'!$G$4,0,10*ROW('Sanitation Data'!G59))),'Data Summary'!CZ65="Yes"),100-OFFSET('Sanitation Data'!$G$4,0,10*ROW('Sanitation Data'!G59)),NA())</f>
        <v>#N/A</v>
      </c>
      <c r="AL65" s="89" t="e">
        <f ca="true">+IF(AND(ISNUMBER(OFFSET('Sanitation Data'!$G$6,0,10*ROW('Sanitation Data'!G59))),'Data Summary'!DA65="Yes"),OFFSET('Sanitation Data'!$G$6,0,10*ROW('Sanitation Data'!G59)),NA())</f>
        <v>#N/A</v>
      </c>
      <c r="AM65" s="89" t="e">
        <f ca="true">+IF(AND(ISNUMBER(OFFSET('Sanitation Data'!$G$10,0,10*ROW('Sanitation Data'!G59))),'Data Summary'!DB65="Yes"),OFFSET('Sanitation Data'!$G$10,0,10*ROW('Sanitation Data'!G59)),NA())</f>
        <v>#N/A</v>
      </c>
      <c r="AN65" s="89" t="e">
        <f ca="true">+IF(AND(ISNUMBER(OFFSET('Sanitation Data'!$G$11,0,10*ROW('Sanitation Data'!G59))),'Data Summary'!DC65="Yes"),OFFSET('Sanitation Data'!$G$11,0,10*ROW('Sanitation Data'!G59)),NA())</f>
        <v>#N/A</v>
      </c>
      <c r="AO65" s="89" t="e">
        <f ca="true">+IF(AND(ISNUMBER(OFFSET('Sanitation Data'!$G$12,0,10*ROW('Sanitation Data'!G59))),'Data Summary'!DD65="Yes"),OFFSET('Sanitation Data'!$G$12,0,10*ROW('Sanitation Data'!G59)),NA())</f>
        <v>#N/A</v>
      </c>
      <c r="AP65" s="89" t="e">
        <f ca="true">+IF(AND(ISNUMBER(OFFSET('Sanitation Data'!$H$4,0,10*ROW('Sanitation Data'!H59))),'Data Summary'!DE65="Yes"),100-OFFSET('Sanitation Data'!$H$4,0,10*ROW('Sanitation Data'!H59)),NA())</f>
        <v>#N/A</v>
      </c>
      <c r="AQ65" s="89" t="e">
        <f ca="true">+IF(AND(ISNUMBER(OFFSET('Sanitation Data'!$H$6,0,10*ROW('Sanitation Data'!H59))),'Data Summary'!DF65="Yes"),OFFSET('Sanitation Data'!$H$6,0,10*ROW('Sanitation Data'!H59)),NA())</f>
        <v>#N/A</v>
      </c>
      <c r="AR65" s="89" t="e">
        <f ca="true">+IF(AND(ISNUMBER(OFFSET('Sanitation Data'!$H$10,0,10*ROW('Sanitation Data'!H59))),'Data Summary'!DG65="Yes"),OFFSET('Sanitation Data'!$H$10,0,10*ROW('Sanitation Data'!H59)),NA())</f>
        <v>#N/A</v>
      </c>
      <c r="AS65" s="89" t="e">
        <f ca="true">+IF(AND(ISNUMBER(OFFSET('Sanitation Data'!$H$11,0,10*ROW('Sanitation Data'!H59))),'Data Summary'!DH65="Yes"),OFFSET('Sanitation Data'!$H$11,0,10*ROW('Sanitation Data'!H59)),NA())</f>
        <v>#N/A</v>
      </c>
      <c r="AT65" s="89" t="e">
        <f ca="true">+IF(AND(ISNUMBER(OFFSET('Sanitation Data'!$H$12,0,10*ROW('Sanitation Data'!H59))),'Data Summary'!DI65="Yes"),OFFSET('Sanitation Data'!$H$12,0,10*ROW('Sanitation Data'!H59)),NA())</f>
        <v>#N/A</v>
      </c>
      <c r="AU65" s="89" t="e">
        <f ca="true">+IF(AND(ISNUMBER(OFFSET('Sanitation Data'!$I$4,0,10*ROW('Sanitation Data'!I59))),'Data Summary'!DJ65="Yes"),100-OFFSET('Sanitation Data'!$I$4,0,10*ROW('Sanitation Data'!I59)),NA())</f>
        <v>#N/A</v>
      </c>
      <c r="AV65" s="89" t="e">
        <f ca="true">+IF(AND(ISNUMBER(OFFSET('Sanitation Data'!$I$6,0,10*ROW('Sanitation Data'!I59))),'Data Summary'!DK65="Yes"),OFFSET('Sanitation Data'!$I$6,0,10*ROW('Sanitation Data'!I59)),NA())</f>
        <v>#N/A</v>
      </c>
      <c r="AW65" s="89" t="e">
        <f ca="true">+IF(AND(ISNUMBER(OFFSET('Sanitation Data'!$I$10,0,10*ROW('Sanitation Data'!I59))),'Data Summary'!DL65="Yes"),OFFSET('Sanitation Data'!$I$10,0,10*ROW('Sanitation Data'!I59)),NA())</f>
        <v>#N/A</v>
      </c>
      <c r="AX65" s="89" t="e">
        <f ca="true">+IF(AND(ISNUMBER(OFFSET('Sanitation Data'!$I$11,0,10*ROW('Sanitation Data'!I59))),'Data Summary'!DM65="Yes"),OFFSET('Sanitation Data'!$I$11,0,10*ROW('Sanitation Data'!I59)),NA())</f>
        <v>#N/A</v>
      </c>
      <c r="AY65" s="89" t="e">
        <f ca="true">+IF(AND(ISNUMBER(OFFSET('Sanitation Data'!$I$12,0,10*ROW('Sanitation Data'!I59))),'Data Summary'!DN65="Yes"),OFFSET('Sanitation Data'!$I$12,0,10*ROW('Sanitation Data'!I59)),NA())</f>
        <v>#N/A</v>
      </c>
      <c r="AZ65" s="90" t="e">
        <f ca="true">+IF(AND(ISNUMBER(OFFSET('Hygiene Data'!$D$5,0,10*ROW('Hygiene Data'!D59))),'Data Summary'!DO65="Yes"),OFFSET('Hygiene Data'!$D$5,0,10*ROW('Hygiene Data'!D59)),NA())</f>
        <v>#N/A</v>
      </c>
      <c r="BA65" s="90" t="e">
        <f ca="true">+IF(AND(ISNUMBER(OFFSET('Hygiene Data'!$D$7,0,10*ROW('Hygiene Data'!D59))),'Data Summary'!DP65="Yes"),OFFSET('Hygiene Data'!$D$7,0,10*ROW('Hygiene Data'!D59)),NA())</f>
        <v>#N/A</v>
      </c>
      <c r="BB65" s="90" t="e">
        <f ca="true">+IF(AND(ISNUMBER(OFFSET('Hygiene Data'!$D$9,0,10*ROW('Hygiene Data'!D59))),'Data Summary'!DQ65="Yes"),OFFSET('Hygiene Data'!$D$9,0,10*ROW('Hygiene Data'!D59)),NA())</f>
        <v>#N/A</v>
      </c>
      <c r="BC65" s="90" t="e">
        <f ca="true">+IF(AND(ISNUMBER(OFFSET('Hygiene Data'!$E$5,0,10*ROW('Hygiene Data'!E59))),'Data Summary'!DR65="Yes"),OFFSET('Hygiene Data'!$E$5,0,10*ROW('Hygiene Data'!E59)),NA())</f>
        <v>#N/A</v>
      </c>
      <c r="BD65" s="90" t="e">
        <f ca="true">+IF(AND(ISNUMBER(OFFSET('Hygiene Data'!$E$7,0,10*ROW('Hygiene Data'!E59))),'Data Summary'!DS65="Yes"),OFFSET('Hygiene Data'!$E$7,0,10*ROW('Hygiene Data'!E59)),NA())</f>
        <v>#N/A</v>
      </c>
      <c r="BE65" s="90" t="e">
        <f ca="true">+IF(AND(ISNUMBER(OFFSET('Hygiene Data'!$E$9,0,10*ROW('Hygiene Data'!E59))),'Data Summary'!DT65="Yes"),OFFSET('Hygiene Data'!$E$9,0,10*ROW('Hygiene Data'!E59)),NA())</f>
        <v>#N/A</v>
      </c>
      <c r="BF65" s="90" t="e">
        <f ca="true">+IF(AND(ISNUMBER(OFFSET('Hygiene Data'!$F$5,0,10*ROW('Hygiene Data'!F59))),'Data Summary'!DU65="Yes"),OFFSET('Hygiene Data'!$F$5,0,10*ROW('Hygiene Data'!F59)),NA())</f>
        <v>#N/A</v>
      </c>
      <c r="BG65" s="90" t="e">
        <f ca="true">+IF(AND(ISNUMBER(OFFSET('Hygiene Data'!$F$7,0,10*ROW('Hygiene Data'!F59))),'Data Summary'!DV65="Yes"),OFFSET('Hygiene Data'!$F$7,0,10*ROW('Hygiene Data'!F59)),NA())</f>
        <v>#N/A</v>
      </c>
      <c r="BH65" s="90" t="e">
        <f ca="true">+IF(AND(ISNUMBER(OFFSET('Hygiene Data'!$F$9,0,10*ROW('Hygiene Data'!F59))),'Data Summary'!DW65="Yes"),OFFSET('Hygiene Data'!$F$9,0,10*ROW('Hygiene Data'!F59)),NA())</f>
        <v>#N/A</v>
      </c>
      <c r="BI65" s="90" t="e">
        <f ca="true">+IF(AND(ISNUMBER(OFFSET('Hygiene Data'!$G$5,0,10*ROW('Hygiene Data'!G59))),'Data Summary'!DX65="Yes"),OFFSET('Hygiene Data'!$G$5,0,10*ROW('Hygiene Data'!G59)),NA())</f>
        <v>#N/A</v>
      </c>
      <c r="BJ65" s="90" t="e">
        <f ca="true">+IF(AND(ISNUMBER(OFFSET('Hygiene Data'!$G$7,0,10*ROW('Hygiene Data'!G59))),'Data Summary'!DY65="Yes"),OFFSET('Hygiene Data'!$G$7,0,10*ROW('Hygiene Data'!G59)),NA())</f>
        <v>#N/A</v>
      </c>
      <c r="BK65" s="90" t="e">
        <f ca="true">+IF(AND(ISNUMBER(OFFSET('Hygiene Data'!$G$9,0,10*ROW('Hygiene Data'!G59))),'Data Summary'!DZ65="Yes"),OFFSET('Hygiene Data'!$G$9,0,10*ROW('Hygiene Data'!G59)),NA())</f>
        <v>#N/A</v>
      </c>
      <c r="BL65" s="90" t="e">
        <f ca="true">+IF(AND(ISNUMBER(OFFSET('Hygiene Data'!$H$5,0,10*ROW('Hygiene Data'!H59))),'Data Summary'!EA65="Yes"),OFFSET('Hygiene Data'!$H$5,0,10*ROW('Hygiene Data'!H59)),NA())</f>
        <v>#N/A</v>
      </c>
      <c r="BM65" s="90" t="e">
        <f ca="true">+IF(AND(ISNUMBER(OFFSET('Hygiene Data'!$H$7,0,10*ROW('Hygiene Data'!H59))),'Data Summary'!EB65="Yes"),OFFSET('Hygiene Data'!$H$7,0,10*ROW('Hygiene Data'!H59)),NA())</f>
        <v>#N/A</v>
      </c>
      <c r="BN65" s="90" t="e">
        <f ca="true">+IF(AND(ISNUMBER(OFFSET('Hygiene Data'!$H$9,0,10*ROW('Hygiene Data'!H59))),'Data Summary'!EC65="Yes"),OFFSET('Hygiene Data'!$H$9,0,10*ROW('Hygiene Data'!H59)),NA())</f>
        <v>#N/A</v>
      </c>
      <c r="BO65" s="90" t="e">
        <f ca="true">+IF(AND(ISNUMBER(OFFSET('Hygiene Data'!$I$5,0,10*ROW('Hygiene Data'!I59))),'Data Summary'!ED65="Yes"),OFFSET('Hygiene Data'!$I$5,0,10*ROW('Hygiene Data'!I59)),NA())</f>
        <v>#N/A</v>
      </c>
      <c r="BP65" s="90" t="e">
        <f ca="true">+IF(AND(ISNUMBER(OFFSET('Hygiene Data'!$I$7,0,10*ROW('Hygiene Data'!I59))),'Data Summary'!EE65="Yes"),OFFSET('Hygiene Data'!$I$7,0,10*ROW('Hygiene Data'!I59)),NA())</f>
        <v>#N/A</v>
      </c>
      <c r="BQ65" s="90" t="e">
        <f ca="true">+IF(AND(ISNUMBER(OFFSET('Hygiene Data'!$I$9,0,10*ROW('Hygiene Data'!I59))),'Data Summary'!EF65="Yes"),OFFSET('Hygiene Data'!$I$9,0,10*ROW('Hygiene Data'!I59)),NA())</f>
        <v>#N/A</v>
      </c>
    </row>
    <row xmlns:x14ac="http://schemas.microsoft.com/office/spreadsheetml/2009/9/ac" r="66" x14ac:dyDescent="0.2">
      <c r="A66" s="337" t="e">
        <f ca="true">+RIGHT('Data Summary'!A66,LEN('Data Summary'!A66)-9)</f>
        <v>#VALUE!</v>
      </c>
      <c r="B66" s="32" t="str">
        <f ca="true">+IF(ISTEXT('Data Summary'!B66),'Data Summary'!B66,"")</f>
        <v/>
      </c>
      <c r="C66" s="336" t="e">
        <f ca="true">+VALUE('Data Summary'!C66)</f>
        <v>#VALUE!</v>
      </c>
      <c r="D66" s="88" t="e">
        <f ca="true">+IF(AND(ISNUMBER(OFFSET('Water Data'!$D$4,0,10*ROW('Water Data'!D60))),'Data Summary'!BS66="Yes"),100-OFFSET('Water Data'!$D$4,0,10*ROW('Water Data'!D60)),NA())</f>
        <v>#N/A</v>
      </c>
      <c r="E66" s="88" t="e">
        <f ca="true">+IF(AND(ISNUMBER(OFFSET('Water Data'!$D$6,0,10*ROW('Water Data'!D60))),'Data Summary'!BT66="Yes"),OFFSET('Water Data'!$D$6,0,10*ROW('Water Data'!D60)),NA())</f>
        <v>#N/A</v>
      </c>
      <c r="F66" s="88" t="e">
        <f ca="true">+IF(AND(ISNUMBER(OFFSET('Water Data'!$D$9,0,10*ROW('Water Data'!D60))),'Data Summary'!BU66="Yes"),OFFSET('Water Data'!$D$9,0,10*ROW('Water Data'!D60)),NA())</f>
        <v>#N/A</v>
      </c>
      <c r="G66" s="88" t="e">
        <f ca="true">+IF(AND(ISNUMBER(OFFSET('Water Data'!$E$4,0,10*ROW('Water Data'!E60))),'Data Summary'!BV66="Yes"),100-OFFSET('Water Data'!$E$4,0,10*ROW('Water Data'!E60)),NA())</f>
        <v>#N/A</v>
      </c>
      <c r="H66" s="88" t="e">
        <f ca="true">+IF(AND(ISNUMBER(OFFSET('Water Data'!$E$6,0,10*ROW('Water Data'!E60))),'Data Summary'!BW66="Yes"),OFFSET('Water Data'!$E$6,0,10*ROW('Water Data'!E60)),NA())</f>
        <v>#N/A</v>
      </c>
      <c r="I66" s="88" t="e">
        <f ca="true">+IF(AND(ISNUMBER(OFFSET('Water Data'!$E$9,0,10*ROW('Water Data'!E60))),'Data Summary'!BX66="Yes"),OFFSET('Water Data'!$E$9,0,10*ROW('Water Data'!E60)),NA())</f>
        <v>#N/A</v>
      </c>
      <c r="J66" s="88" t="e">
        <f ca="true">+IF(AND(ISNUMBER(OFFSET('Water Data'!$F$4,0,10*ROW('Water Data'!F60))),'Data Summary'!BY66="Yes"),100-OFFSET('Water Data'!$F$4,0,10*ROW('Water Data'!F60)),NA())</f>
        <v>#N/A</v>
      </c>
      <c r="K66" s="88" t="e">
        <f ca="true">+IF(AND(ISNUMBER(OFFSET('Water Data'!$F$6,0,10*ROW('Water Data'!F60))),'Data Summary'!BZ66="Yes"),OFFSET('Water Data'!$F$6,0,10*ROW('Water Data'!F60)),NA())</f>
        <v>#N/A</v>
      </c>
      <c r="L66" s="88" t="e">
        <f ca="true">+IF(AND(ISNUMBER(OFFSET('Water Data'!$F$9,0,10*ROW('Water Data'!F60))),'Data Summary'!CA66="Yes"),OFFSET('Water Data'!$F$9,0,10*ROW('Water Data'!F60)),NA())</f>
        <v>#N/A</v>
      </c>
      <c r="M66" s="88" t="e">
        <f ca="true">+IF(AND(ISNUMBER(OFFSET('Water Data'!$G$4,0,10*ROW('Water Data'!G60))),'Data Summary'!CB66="Yes"),100-OFFSET('Water Data'!$G$4,0,10*ROW('Water Data'!G60)),NA())</f>
        <v>#N/A</v>
      </c>
      <c r="N66" s="88" t="e">
        <f ca="true">+IF(AND(ISNUMBER(OFFSET('Water Data'!$G$6,0,10*ROW('Water Data'!G60))),'Data Summary'!CC66="Yes"),OFFSET('Water Data'!$G$6,0,10*ROW('Water Data'!G60)),NA())</f>
        <v>#N/A</v>
      </c>
      <c r="O66" s="88" t="e">
        <f ca="true">+IF(AND(ISNUMBER(OFFSET('Water Data'!$G$9,0,10*ROW('Water Data'!G60))),'Data Summary'!CD66="Yes"),OFFSET('Water Data'!$G$9,0,10*ROW('Water Data'!G60)),NA())</f>
        <v>#N/A</v>
      </c>
      <c r="P66" s="88" t="e">
        <f ca="true">+IF(AND(ISNUMBER(OFFSET('Water Data'!$H$4,0,10*ROW('Water Data'!H60))),'Data Summary'!CE66="Yes"),100-OFFSET('Water Data'!$H$4,0,10*ROW('Water Data'!H60)),NA())</f>
        <v>#N/A</v>
      </c>
      <c r="Q66" s="88" t="e">
        <f ca="true">+IF(AND(ISNUMBER(OFFSET('Water Data'!$H$6,0,10*ROW('Water Data'!H60))),'Data Summary'!CF66="Yes"),OFFSET('Water Data'!$H$6,0,10*ROW('Water Data'!H60)),NA())</f>
        <v>#N/A</v>
      </c>
      <c r="R66" s="88" t="e">
        <f ca="true">+IF(AND(ISNUMBER(OFFSET('Water Data'!$H$9,0,10*ROW('Water Data'!H60))),'Data Summary'!CG66="Yes"),OFFSET('Water Data'!$H$9,0,10*ROW('Water Data'!H60)),NA())</f>
        <v>#N/A</v>
      </c>
      <c r="S66" s="88" t="e">
        <f ca="true">+IF(AND(ISNUMBER(OFFSET('Water Data'!$I$4,0,10*ROW('Water Data'!I60))),'Data Summary'!CH66="Yes"),100-OFFSET('Water Data'!$I$4,0,10*ROW('Water Data'!I60)),NA())</f>
        <v>#N/A</v>
      </c>
      <c r="T66" s="88" t="e">
        <f ca="true">+IF(AND(ISNUMBER(OFFSET('Water Data'!$I$6,0,10*ROW('Water Data'!I60))),'Data Summary'!CI66="Yes"),OFFSET('Water Data'!$I$6,0,10*ROW('Water Data'!I60)),NA())</f>
        <v>#N/A</v>
      </c>
      <c r="U66" s="88" t="e">
        <f ca="true">+IF(AND(ISNUMBER(OFFSET('Water Data'!$I$9,0,10*ROW('Water Data'!I60))),'Data Summary'!CJ66="Yes"),OFFSET('Water Data'!$I$9,0,10*ROW('Water Data'!I60)),NA())</f>
        <v>#N/A</v>
      </c>
      <c r="V66" s="89" t="e">
        <f ca="true">+IF(AND(ISNUMBER(OFFSET('Sanitation Data'!$D$4,0,10*ROW('Sanitation Data'!D60))),'Data Summary'!CK66="Yes"),100-OFFSET('Sanitation Data'!$D$4,0,10*ROW('Sanitation Data'!D60)),NA())</f>
        <v>#N/A</v>
      </c>
      <c r="W66" s="89" t="e">
        <f ca="true">+IF(AND(ISNUMBER(OFFSET('Sanitation Data'!$D$6,0,10*ROW('Sanitation Data'!D60))),'Data Summary'!CL66="Yes"),OFFSET('Sanitation Data'!$D$6,0,10*ROW('Sanitation Data'!D60)),NA())</f>
        <v>#N/A</v>
      </c>
      <c r="X66" s="89" t="e">
        <f ca="true">+IF(AND(ISNUMBER(OFFSET('Sanitation Data'!$D$10,0,10*ROW('Sanitation Data'!D60))),'Data Summary'!CM66="Yes"),OFFSET('Sanitation Data'!$D$10,0,10*ROW('Sanitation Data'!D60)),NA())</f>
        <v>#N/A</v>
      </c>
      <c r="Y66" s="89" t="e">
        <f ca="true">+IF(AND(ISNUMBER(OFFSET('Sanitation Data'!$D$11,0,10*ROW('Sanitation Data'!D60))),'Data Summary'!CN66="Yes"),OFFSET('Sanitation Data'!$D$11,0,10*ROW('Sanitation Data'!D60)),NA())</f>
        <v>#N/A</v>
      </c>
      <c r="Z66" s="89" t="e">
        <f ca="true">+IF(AND(ISNUMBER(OFFSET('Sanitation Data'!$D$12,0,10*ROW('Sanitation Data'!D60))),'Data Summary'!CO66="Yes"),OFFSET('Sanitation Data'!$D$12,0,10*ROW('Sanitation Data'!D60)),NA())</f>
        <v>#N/A</v>
      </c>
      <c r="AA66" s="89" t="e">
        <f ca="true">+IF(AND(ISNUMBER(OFFSET('Sanitation Data'!$E$4,0,10*ROW('Sanitation Data'!E60))),'Data Summary'!CP66="Yes"),100-OFFSET('Sanitation Data'!$E$4,0,10*ROW('Sanitation Data'!E60)),NA())</f>
        <v>#N/A</v>
      </c>
      <c r="AB66" s="89" t="e">
        <f ca="true">+IF(AND(ISNUMBER(OFFSET('Sanitation Data'!$E$6,0,10*ROW('Sanitation Data'!E60))),'Data Summary'!CQ66="Yes"),OFFSET('Sanitation Data'!$E$6,0,10*ROW('Sanitation Data'!E60)),NA())</f>
        <v>#N/A</v>
      </c>
      <c r="AC66" s="89" t="e">
        <f ca="true">+IF(AND(ISNUMBER(OFFSET('Sanitation Data'!$E$10,0,10*ROW('Sanitation Data'!E60))),'Data Summary'!CR66="Yes"),OFFSET('Sanitation Data'!$E$10,0,10*ROW('Sanitation Data'!E60)),NA())</f>
        <v>#N/A</v>
      </c>
      <c r="AD66" s="89" t="e">
        <f ca="true">+IF(AND(ISNUMBER(OFFSET('Sanitation Data'!$E$11,0,10*ROW('Sanitation Data'!E60))),'Data Summary'!CS66="Yes"),OFFSET('Sanitation Data'!$E$11,0,10*ROW('Sanitation Data'!E60)),NA())</f>
        <v>#N/A</v>
      </c>
      <c r="AE66" s="89" t="e">
        <f ca="true">+IF(AND(ISNUMBER(OFFSET('Sanitation Data'!$E$12,0,10*ROW('Sanitation Data'!E60))),'Data Summary'!CT66="Yes"),OFFSET('Sanitation Data'!$E$12,0,10*ROW('Sanitation Data'!E60)),NA())</f>
        <v>#N/A</v>
      </c>
      <c r="AF66" s="89" t="e">
        <f ca="true">+IF(AND(ISNUMBER(OFFSET('Sanitation Data'!$F$4,0,10*ROW('Sanitation Data'!F60))),'Data Summary'!CU66="Yes"),100-OFFSET('Sanitation Data'!$F$4,0,10*ROW('Sanitation Data'!F60)),NA())</f>
        <v>#N/A</v>
      </c>
      <c r="AG66" s="89" t="e">
        <f ca="true">+IF(AND(ISNUMBER(OFFSET('Sanitation Data'!$F$6,0,10*ROW('Sanitation Data'!F60))),'Data Summary'!CV66="Yes"),OFFSET('Sanitation Data'!$F$6,0,10*ROW('Sanitation Data'!F60)),NA())</f>
        <v>#N/A</v>
      </c>
      <c r="AH66" s="89" t="e">
        <f ca="true">+IF(AND(ISNUMBER(OFFSET('Sanitation Data'!$F$10,0,10*ROW('Sanitation Data'!F60))),'Data Summary'!CW66="Yes"),OFFSET('Sanitation Data'!$F$10,0,10*ROW('Sanitation Data'!F60)),NA())</f>
        <v>#N/A</v>
      </c>
      <c r="AI66" s="89" t="e">
        <f ca="true">+IF(AND(ISNUMBER(OFFSET('Sanitation Data'!$F$11,0,10*ROW('Sanitation Data'!F60))),'Data Summary'!CX66="Yes"),OFFSET('Sanitation Data'!$F$11,0,10*ROW('Sanitation Data'!F60)),NA())</f>
        <v>#N/A</v>
      </c>
      <c r="AJ66" s="89" t="e">
        <f ca="true">+IF(AND(ISNUMBER(OFFSET('Sanitation Data'!$F$12,0,10*ROW('Sanitation Data'!F60))),'Data Summary'!CY66="Yes"),OFFSET('Sanitation Data'!$F$12,0,10*ROW('Sanitation Data'!F60)),NA())</f>
        <v>#N/A</v>
      </c>
      <c r="AK66" s="89" t="e">
        <f ca="true">+IF(AND(ISNUMBER(OFFSET('Sanitation Data'!$G$4,0,10*ROW('Sanitation Data'!G60))),'Data Summary'!CZ66="Yes"),100-OFFSET('Sanitation Data'!$G$4,0,10*ROW('Sanitation Data'!G60)),NA())</f>
        <v>#N/A</v>
      </c>
      <c r="AL66" s="89" t="e">
        <f ca="true">+IF(AND(ISNUMBER(OFFSET('Sanitation Data'!$G$6,0,10*ROW('Sanitation Data'!G60))),'Data Summary'!DA66="Yes"),OFFSET('Sanitation Data'!$G$6,0,10*ROW('Sanitation Data'!G60)),NA())</f>
        <v>#N/A</v>
      </c>
      <c r="AM66" s="89" t="e">
        <f ca="true">+IF(AND(ISNUMBER(OFFSET('Sanitation Data'!$G$10,0,10*ROW('Sanitation Data'!G60))),'Data Summary'!DB66="Yes"),OFFSET('Sanitation Data'!$G$10,0,10*ROW('Sanitation Data'!G60)),NA())</f>
        <v>#N/A</v>
      </c>
      <c r="AN66" s="89" t="e">
        <f ca="true">+IF(AND(ISNUMBER(OFFSET('Sanitation Data'!$G$11,0,10*ROW('Sanitation Data'!G60))),'Data Summary'!DC66="Yes"),OFFSET('Sanitation Data'!$G$11,0,10*ROW('Sanitation Data'!G60)),NA())</f>
        <v>#N/A</v>
      </c>
      <c r="AO66" s="89" t="e">
        <f ca="true">+IF(AND(ISNUMBER(OFFSET('Sanitation Data'!$G$12,0,10*ROW('Sanitation Data'!G60))),'Data Summary'!DD66="Yes"),OFFSET('Sanitation Data'!$G$12,0,10*ROW('Sanitation Data'!G60)),NA())</f>
        <v>#N/A</v>
      </c>
      <c r="AP66" s="89" t="e">
        <f ca="true">+IF(AND(ISNUMBER(OFFSET('Sanitation Data'!$H$4,0,10*ROW('Sanitation Data'!H60))),'Data Summary'!DE66="Yes"),100-OFFSET('Sanitation Data'!$H$4,0,10*ROW('Sanitation Data'!H60)),NA())</f>
        <v>#N/A</v>
      </c>
      <c r="AQ66" s="89" t="e">
        <f ca="true">+IF(AND(ISNUMBER(OFFSET('Sanitation Data'!$H$6,0,10*ROW('Sanitation Data'!H60))),'Data Summary'!DF66="Yes"),OFFSET('Sanitation Data'!$H$6,0,10*ROW('Sanitation Data'!H60)),NA())</f>
        <v>#N/A</v>
      </c>
      <c r="AR66" s="89" t="e">
        <f ca="true">+IF(AND(ISNUMBER(OFFSET('Sanitation Data'!$H$10,0,10*ROW('Sanitation Data'!H60))),'Data Summary'!DG66="Yes"),OFFSET('Sanitation Data'!$H$10,0,10*ROW('Sanitation Data'!H60)),NA())</f>
        <v>#N/A</v>
      </c>
      <c r="AS66" s="89" t="e">
        <f ca="true">+IF(AND(ISNUMBER(OFFSET('Sanitation Data'!$H$11,0,10*ROW('Sanitation Data'!H60))),'Data Summary'!DH66="Yes"),OFFSET('Sanitation Data'!$H$11,0,10*ROW('Sanitation Data'!H60)),NA())</f>
        <v>#N/A</v>
      </c>
      <c r="AT66" s="89" t="e">
        <f ca="true">+IF(AND(ISNUMBER(OFFSET('Sanitation Data'!$H$12,0,10*ROW('Sanitation Data'!H60))),'Data Summary'!DI66="Yes"),OFFSET('Sanitation Data'!$H$12,0,10*ROW('Sanitation Data'!H60)),NA())</f>
        <v>#N/A</v>
      </c>
      <c r="AU66" s="89" t="e">
        <f ca="true">+IF(AND(ISNUMBER(OFFSET('Sanitation Data'!$I$4,0,10*ROW('Sanitation Data'!I60))),'Data Summary'!DJ66="Yes"),100-OFFSET('Sanitation Data'!$I$4,0,10*ROW('Sanitation Data'!I60)),NA())</f>
        <v>#N/A</v>
      </c>
      <c r="AV66" s="89" t="e">
        <f ca="true">+IF(AND(ISNUMBER(OFFSET('Sanitation Data'!$I$6,0,10*ROW('Sanitation Data'!I60))),'Data Summary'!DK66="Yes"),OFFSET('Sanitation Data'!$I$6,0,10*ROW('Sanitation Data'!I60)),NA())</f>
        <v>#N/A</v>
      </c>
      <c r="AW66" s="89" t="e">
        <f ca="true">+IF(AND(ISNUMBER(OFFSET('Sanitation Data'!$I$10,0,10*ROW('Sanitation Data'!I60))),'Data Summary'!DL66="Yes"),OFFSET('Sanitation Data'!$I$10,0,10*ROW('Sanitation Data'!I60)),NA())</f>
        <v>#N/A</v>
      </c>
      <c r="AX66" s="89" t="e">
        <f ca="true">+IF(AND(ISNUMBER(OFFSET('Sanitation Data'!$I$11,0,10*ROW('Sanitation Data'!I60))),'Data Summary'!DM66="Yes"),OFFSET('Sanitation Data'!$I$11,0,10*ROW('Sanitation Data'!I60)),NA())</f>
        <v>#N/A</v>
      </c>
      <c r="AY66" s="89" t="e">
        <f ca="true">+IF(AND(ISNUMBER(OFFSET('Sanitation Data'!$I$12,0,10*ROW('Sanitation Data'!I60))),'Data Summary'!DN66="Yes"),OFFSET('Sanitation Data'!$I$12,0,10*ROW('Sanitation Data'!I60)),NA())</f>
        <v>#N/A</v>
      </c>
      <c r="AZ66" s="90" t="e">
        <f ca="true">+IF(AND(ISNUMBER(OFFSET('Hygiene Data'!$D$5,0,10*ROW('Hygiene Data'!D60))),'Data Summary'!DO66="Yes"),OFFSET('Hygiene Data'!$D$5,0,10*ROW('Hygiene Data'!D60)),NA())</f>
        <v>#N/A</v>
      </c>
      <c r="BA66" s="90" t="e">
        <f ca="true">+IF(AND(ISNUMBER(OFFSET('Hygiene Data'!$D$7,0,10*ROW('Hygiene Data'!D60))),'Data Summary'!DP66="Yes"),OFFSET('Hygiene Data'!$D$7,0,10*ROW('Hygiene Data'!D60)),NA())</f>
        <v>#N/A</v>
      </c>
      <c r="BB66" s="90" t="e">
        <f ca="true">+IF(AND(ISNUMBER(OFFSET('Hygiene Data'!$D$9,0,10*ROW('Hygiene Data'!D60))),'Data Summary'!DQ66="Yes"),OFFSET('Hygiene Data'!$D$9,0,10*ROW('Hygiene Data'!D60)),NA())</f>
        <v>#N/A</v>
      </c>
      <c r="BC66" s="90" t="e">
        <f ca="true">+IF(AND(ISNUMBER(OFFSET('Hygiene Data'!$E$5,0,10*ROW('Hygiene Data'!E60))),'Data Summary'!DR66="Yes"),OFFSET('Hygiene Data'!$E$5,0,10*ROW('Hygiene Data'!E60)),NA())</f>
        <v>#N/A</v>
      </c>
      <c r="BD66" s="90" t="e">
        <f ca="true">+IF(AND(ISNUMBER(OFFSET('Hygiene Data'!$E$7,0,10*ROW('Hygiene Data'!E60))),'Data Summary'!DS66="Yes"),OFFSET('Hygiene Data'!$E$7,0,10*ROW('Hygiene Data'!E60)),NA())</f>
        <v>#N/A</v>
      </c>
      <c r="BE66" s="90" t="e">
        <f ca="true">+IF(AND(ISNUMBER(OFFSET('Hygiene Data'!$E$9,0,10*ROW('Hygiene Data'!E60))),'Data Summary'!DT66="Yes"),OFFSET('Hygiene Data'!$E$9,0,10*ROW('Hygiene Data'!E60)),NA())</f>
        <v>#N/A</v>
      </c>
      <c r="BF66" s="90" t="e">
        <f ca="true">+IF(AND(ISNUMBER(OFFSET('Hygiene Data'!$F$5,0,10*ROW('Hygiene Data'!F60))),'Data Summary'!DU66="Yes"),OFFSET('Hygiene Data'!$F$5,0,10*ROW('Hygiene Data'!F60)),NA())</f>
        <v>#N/A</v>
      </c>
      <c r="BG66" s="90" t="e">
        <f ca="true">+IF(AND(ISNUMBER(OFFSET('Hygiene Data'!$F$7,0,10*ROW('Hygiene Data'!F60))),'Data Summary'!DV66="Yes"),OFFSET('Hygiene Data'!$F$7,0,10*ROW('Hygiene Data'!F60)),NA())</f>
        <v>#N/A</v>
      </c>
      <c r="BH66" s="90" t="e">
        <f ca="true">+IF(AND(ISNUMBER(OFFSET('Hygiene Data'!$F$9,0,10*ROW('Hygiene Data'!F60))),'Data Summary'!DW66="Yes"),OFFSET('Hygiene Data'!$F$9,0,10*ROW('Hygiene Data'!F60)),NA())</f>
        <v>#N/A</v>
      </c>
      <c r="BI66" s="90" t="e">
        <f ca="true">+IF(AND(ISNUMBER(OFFSET('Hygiene Data'!$G$5,0,10*ROW('Hygiene Data'!G60))),'Data Summary'!DX66="Yes"),OFFSET('Hygiene Data'!$G$5,0,10*ROW('Hygiene Data'!G60)),NA())</f>
        <v>#N/A</v>
      </c>
      <c r="BJ66" s="90" t="e">
        <f ca="true">+IF(AND(ISNUMBER(OFFSET('Hygiene Data'!$G$7,0,10*ROW('Hygiene Data'!G60))),'Data Summary'!DY66="Yes"),OFFSET('Hygiene Data'!$G$7,0,10*ROW('Hygiene Data'!G60)),NA())</f>
        <v>#N/A</v>
      </c>
      <c r="BK66" s="90" t="e">
        <f ca="true">+IF(AND(ISNUMBER(OFFSET('Hygiene Data'!$G$9,0,10*ROW('Hygiene Data'!G60))),'Data Summary'!DZ66="Yes"),OFFSET('Hygiene Data'!$G$9,0,10*ROW('Hygiene Data'!G60)),NA())</f>
        <v>#N/A</v>
      </c>
      <c r="BL66" s="90" t="e">
        <f ca="true">+IF(AND(ISNUMBER(OFFSET('Hygiene Data'!$H$5,0,10*ROW('Hygiene Data'!H60))),'Data Summary'!EA66="Yes"),OFFSET('Hygiene Data'!$H$5,0,10*ROW('Hygiene Data'!H60)),NA())</f>
        <v>#N/A</v>
      </c>
      <c r="BM66" s="90" t="e">
        <f ca="true">+IF(AND(ISNUMBER(OFFSET('Hygiene Data'!$H$7,0,10*ROW('Hygiene Data'!H60))),'Data Summary'!EB66="Yes"),OFFSET('Hygiene Data'!$H$7,0,10*ROW('Hygiene Data'!H60)),NA())</f>
        <v>#N/A</v>
      </c>
      <c r="BN66" s="90" t="e">
        <f ca="true">+IF(AND(ISNUMBER(OFFSET('Hygiene Data'!$H$9,0,10*ROW('Hygiene Data'!H60))),'Data Summary'!EC66="Yes"),OFFSET('Hygiene Data'!$H$9,0,10*ROW('Hygiene Data'!H60)),NA())</f>
        <v>#N/A</v>
      </c>
      <c r="BO66" s="90" t="e">
        <f ca="true">+IF(AND(ISNUMBER(OFFSET('Hygiene Data'!$I$5,0,10*ROW('Hygiene Data'!I60))),'Data Summary'!ED66="Yes"),OFFSET('Hygiene Data'!$I$5,0,10*ROW('Hygiene Data'!I60)),NA())</f>
        <v>#N/A</v>
      </c>
      <c r="BP66" s="90" t="e">
        <f ca="true">+IF(AND(ISNUMBER(OFFSET('Hygiene Data'!$I$7,0,10*ROW('Hygiene Data'!I60))),'Data Summary'!EE66="Yes"),OFFSET('Hygiene Data'!$I$7,0,10*ROW('Hygiene Data'!I60)),NA())</f>
        <v>#N/A</v>
      </c>
      <c r="BQ66" s="90" t="e">
        <f ca="true">+IF(AND(ISNUMBER(OFFSET('Hygiene Data'!$I$9,0,10*ROW('Hygiene Data'!I60))),'Data Summary'!EF66="Yes"),OFFSET('Hygiene Data'!$I$9,0,10*ROW('Hygiene Data'!I60)),NA())</f>
        <v>#N/A</v>
      </c>
    </row>
    <row xmlns:x14ac="http://schemas.microsoft.com/office/spreadsheetml/2009/9/ac" r="67" x14ac:dyDescent="0.2">
      <c r="A67" s="337" t="e">
        <f ca="true">+RIGHT('Data Summary'!A67,LEN('Data Summary'!A67)-9)</f>
        <v>#VALUE!</v>
      </c>
      <c r="B67" s="32" t="str">
        <f ca="true">+IF(ISTEXT('Data Summary'!B67),'Data Summary'!B67,"")</f>
        <v/>
      </c>
      <c r="C67" s="336" t="e">
        <f ca="true">+VALUE('Data Summary'!C67)</f>
        <v>#VALUE!</v>
      </c>
      <c r="D67" s="88" t="e">
        <f ca="true">+IF(AND(ISNUMBER(OFFSET('Water Data'!$D$4,0,10*ROW('Water Data'!D61))),'Data Summary'!BS67="Yes"),100-OFFSET('Water Data'!$D$4,0,10*ROW('Water Data'!D61)),NA())</f>
        <v>#N/A</v>
      </c>
      <c r="E67" s="88" t="e">
        <f ca="true">+IF(AND(ISNUMBER(OFFSET('Water Data'!$D$6,0,10*ROW('Water Data'!D61))),'Data Summary'!BT67="Yes"),OFFSET('Water Data'!$D$6,0,10*ROW('Water Data'!D61)),NA())</f>
        <v>#N/A</v>
      </c>
      <c r="F67" s="88" t="e">
        <f ca="true">+IF(AND(ISNUMBER(OFFSET('Water Data'!$D$9,0,10*ROW('Water Data'!D61))),'Data Summary'!BU67="Yes"),OFFSET('Water Data'!$D$9,0,10*ROW('Water Data'!D61)),NA())</f>
        <v>#N/A</v>
      </c>
      <c r="G67" s="88" t="e">
        <f ca="true">+IF(AND(ISNUMBER(OFFSET('Water Data'!$E$4,0,10*ROW('Water Data'!E61))),'Data Summary'!BV67="Yes"),100-OFFSET('Water Data'!$E$4,0,10*ROW('Water Data'!E61)),NA())</f>
        <v>#N/A</v>
      </c>
      <c r="H67" s="88" t="e">
        <f ca="true">+IF(AND(ISNUMBER(OFFSET('Water Data'!$E$6,0,10*ROW('Water Data'!E61))),'Data Summary'!BW67="Yes"),OFFSET('Water Data'!$E$6,0,10*ROW('Water Data'!E61)),NA())</f>
        <v>#N/A</v>
      </c>
      <c r="I67" s="88" t="e">
        <f ca="true">+IF(AND(ISNUMBER(OFFSET('Water Data'!$E$9,0,10*ROW('Water Data'!E61))),'Data Summary'!BX67="Yes"),OFFSET('Water Data'!$E$9,0,10*ROW('Water Data'!E61)),NA())</f>
        <v>#N/A</v>
      </c>
      <c r="J67" s="88" t="e">
        <f ca="true">+IF(AND(ISNUMBER(OFFSET('Water Data'!$F$4,0,10*ROW('Water Data'!F61))),'Data Summary'!BY67="Yes"),100-OFFSET('Water Data'!$F$4,0,10*ROW('Water Data'!F61)),NA())</f>
        <v>#N/A</v>
      </c>
      <c r="K67" s="88" t="e">
        <f ca="true">+IF(AND(ISNUMBER(OFFSET('Water Data'!$F$6,0,10*ROW('Water Data'!F61))),'Data Summary'!BZ67="Yes"),OFFSET('Water Data'!$F$6,0,10*ROW('Water Data'!F61)),NA())</f>
        <v>#N/A</v>
      </c>
      <c r="L67" s="88" t="e">
        <f ca="true">+IF(AND(ISNUMBER(OFFSET('Water Data'!$F$9,0,10*ROW('Water Data'!F61))),'Data Summary'!CA67="Yes"),OFFSET('Water Data'!$F$9,0,10*ROW('Water Data'!F61)),NA())</f>
        <v>#N/A</v>
      </c>
      <c r="M67" s="88" t="e">
        <f ca="true">+IF(AND(ISNUMBER(OFFSET('Water Data'!$G$4,0,10*ROW('Water Data'!G61))),'Data Summary'!CB67="Yes"),100-OFFSET('Water Data'!$G$4,0,10*ROW('Water Data'!G61)),NA())</f>
        <v>#N/A</v>
      </c>
      <c r="N67" s="88" t="e">
        <f ca="true">+IF(AND(ISNUMBER(OFFSET('Water Data'!$G$6,0,10*ROW('Water Data'!G61))),'Data Summary'!CC67="Yes"),OFFSET('Water Data'!$G$6,0,10*ROW('Water Data'!G61)),NA())</f>
        <v>#N/A</v>
      </c>
      <c r="O67" s="88" t="e">
        <f ca="true">+IF(AND(ISNUMBER(OFFSET('Water Data'!$G$9,0,10*ROW('Water Data'!G61))),'Data Summary'!CD67="Yes"),OFFSET('Water Data'!$G$9,0,10*ROW('Water Data'!G61)),NA())</f>
        <v>#N/A</v>
      </c>
      <c r="P67" s="88" t="e">
        <f ca="true">+IF(AND(ISNUMBER(OFFSET('Water Data'!$H$4,0,10*ROW('Water Data'!H61))),'Data Summary'!CE67="Yes"),100-OFFSET('Water Data'!$H$4,0,10*ROW('Water Data'!H61)),NA())</f>
        <v>#N/A</v>
      </c>
      <c r="Q67" s="88" t="e">
        <f ca="true">+IF(AND(ISNUMBER(OFFSET('Water Data'!$H$6,0,10*ROW('Water Data'!H61))),'Data Summary'!CF67="Yes"),OFFSET('Water Data'!$H$6,0,10*ROW('Water Data'!H61)),NA())</f>
        <v>#N/A</v>
      </c>
      <c r="R67" s="88" t="e">
        <f ca="true">+IF(AND(ISNUMBER(OFFSET('Water Data'!$H$9,0,10*ROW('Water Data'!H61))),'Data Summary'!CG67="Yes"),OFFSET('Water Data'!$H$9,0,10*ROW('Water Data'!H61)),NA())</f>
        <v>#N/A</v>
      </c>
      <c r="S67" s="88" t="e">
        <f ca="true">+IF(AND(ISNUMBER(OFFSET('Water Data'!$I$4,0,10*ROW('Water Data'!I61))),'Data Summary'!CH67="Yes"),100-OFFSET('Water Data'!$I$4,0,10*ROW('Water Data'!I61)),NA())</f>
        <v>#N/A</v>
      </c>
      <c r="T67" s="88" t="e">
        <f ca="true">+IF(AND(ISNUMBER(OFFSET('Water Data'!$I$6,0,10*ROW('Water Data'!I61))),'Data Summary'!CI67="Yes"),OFFSET('Water Data'!$I$6,0,10*ROW('Water Data'!I61)),NA())</f>
        <v>#N/A</v>
      </c>
      <c r="U67" s="88" t="e">
        <f ca="true">+IF(AND(ISNUMBER(OFFSET('Water Data'!$I$9,0,10*ROW('Water Data'!I61))),'Data Summary'!CJ67="Yes"),OFFSET('Water Data'!$I$9,0,10*ROW('Water Data'!I61)),NA())</f>
        <v>#N/A</v>
      </c>
      <c r="V67" s="89" t="e">
        <f ca="true">+IF(AND(ISNUMBER(OFFSET('Sanitation Data'!$D$4,0,10*ROW('Sanitation Data'!D61))),'Data Summary'!CK67="Yes"),100-OFFSET('Sanitation Data'!$D$4,0,10*ROW('Sanitation Data'!D61)),NA())</f>
        <v>#N/A</v>
      </c>
      <c r="W67" s="89" t="e">
        <f ca="true">+IF(AND(ISNUMBER(OFFSET('Sanitation Data'!$D$6,0,10*ROW('Sanitation Data'!D61))),'Data Summary'!CL67="Yes"),OFFSET('Sanitation Data'!$D$6,0,10*ROW('Sanitation Data'!D61)),NA())</f>
        <v>#N/A</v>
      </c>
      <c r="X67" s="89" t="e">
        <f ca="true">+IF(AND(ISNUMBER(OFFSET('Sanitation Data'!$D$10,0,10*ROW('Sanitation Data'!D61))),'Data Summary'!CM67="Yes"),OFFSET('Sanitation Data'!$D$10,0,10*ROW('Sanitation Data'!D61)),NA())</f>
        <v>#N/A</v>
      </c>
      <c r="Y67" s="89" t="e">
        <f ca="true">+IF(AND(ISNUMBER(OFFSET('Sanitation Data'!$D$11,0,10*ROW('Sanitation Data'!D61))),'Data Summary'!CN67="Yes"),OFFSET('Sanitation Data'!$D$11,0,10*ROW('Sanitation Data'!D61)),NA())</f>
        <v>#N/A</v>
      </c>
      <c r="Z67" s="89" t="e">
        <f ca="true">+IF(AND(ISNUMBER(OFFSET('Sanitation Data'!$D$12,0,10*ROW('Sanitation Data'!D61))),'Data Summary'!CO67="Yes"),OFFSET('Sanitation Data'!$D$12,0,10*ROW('Sanitation Data'!D61)),NA())</f>
        <v>#N/A</v>
      </c>
      <c r="AA67" s="89" t="e">
        <f ca="true">+IF(AND(ISNUMBER(OFFSET('Sanitation Data'!$E$4,0,10*ROW('Sanitation Data'!E61))),'Data Summary'!CP67="Yes"),100-OFFSET('Sanitation Data'!$E$4,0,10*ROW('Sanitation Data'!E61)),NA())</f>
        <v>#N/A</v>
      </c>
      <c r="AB67" s="89" t="e">
        <f ca="true">+IF(AND(ISNUMBER(OFFSET('Sanitation Data'!$E$6,0,10*ROW('Sanitation Data'!E61))),'Data Summary'!CQ67="Yes"),OFFSET('Sanitation Data'!$E$6,0,10*ROW('Sanitation Data'!E61)),NA())</f>
        <v>#N/A</v>
      </c>
      <c r="AC67" s="89" t="e">
        <f ca="true">+IF(AND(ISNUMBER(OFFSET('Sanitation Data'!$E$10,0,10*ROW('Sanitation Data'!E61))),'Data Summary'!CR67="Yes"),OFFSET('Sanitation Data'!$E$10,0,10*ROW('Sanitation Data'!E61)),NA())</f>
        <v>#N/A</v>
      </c>
      <c r="AD67" s="89" t="e">
        <f ca="true">+IF(AND(ISNUMBER(OFFSET('Sanitation Data'!$E$11,0,10*ROW('Sanitation Data'!E61))),'Data Summary'!CS67="Yes"),OFFSET('Sanitation Data'!$E$11,0,10*ROW('Sanitation Data'!E61)),NA())</f>
        <v>#N/A</v>
      </c>
      <c r="AE67" s="89" t="e">
        <f ca="true">+IF(AND(ISNUMBER(OFFSET('Sanitation Data'!$E$12,0,10*ROW('Sanitation Data'!E61))),'Data Summary'!CT67="Yes"),OFFSET('Sanitation Data'!$E$12,0,10*ROW('Sanitation Data'!E61)),NA())</f>
        <v>#N/A</v>
      </c>
      <c r="AF67" s="89" t="e">
        <f ca="true">+IF(AND(ISNUMBER(OFFSET('Sanitation Data'!$F$4,0,10*ROW('Sanitation Data'!F61))),'Data Summary'!CU67="Yes"),100-OFFSET('Sanitation Data'!$F$4,0,10*ROW('Sanitation Data'!F61)),NA())</f>
        <v>#N/A</v>
      </c>
      <c r="AG67" s="89" t="e">
        <f ca="true">+IF(AND(ISNUMBER(OFFSET('Sanitation Data'!$F$6,0,10*ROW('Sanitation Data'!F61))),'Data Summary'!CV67="Yes"),OFFSET('Sanitation Data'!$F$6,0,10*ROW('Sanitation Data'!F61)),NA())</f>
        <v>#N/A</v>
      </c>
      <c r="AH67" s="89" t="e">
        <f ca="true">+IF(AND(ISNUMBER(OFFSET('Sanitation Data'!$F$10,0,10*ROW('Sanitation Data'!F61))),'Data Summary'!CW67="Yes"),OFFSET('Sanitation Data'!$F$10,0,10*ROW('Sanitation Data'!F61)),NA())</f>
        <v>#N/A</v>
      </c>
      <c r="AI67" s="89" t="e">
        <f ca="true">+IF(AND(ISNUMBER(OFFSET('Sanitation Data'!$F$11,0,10*ROW('Sanitation Data'!F61))),'Data Summary'!CX67="Yes"),OFFSET('Sanitation Data'!$F$11,0,10*ROW('Sanitation Data'!F61)),NA())</f>
        <v>#N/A</v>
      </c>
      <c r="AJ67" s="89" t="e">
        <f ca="true">+IF(AND(ISNUMBER(OFFSET('Sanitation Data'!$F$12,0,10*ROW('Sanitation Data'!F61))),'Data Summary'!CY67="Yes"),OFFSET('Sanitation Data'!$F$12,0,10*ROW('Sanitation Data'!F61)),NA())</f>
        <v>#N/A</v>
      </c>
      <c r="AK67" s="89" t="e">
        <f ca="true">+IF(AND(ISNUMBER(OFFSET('Sanitation Data'!$G$4,0,10*ROW('Sanitation Data'!G61))),'Data Summary'!CZ67="Yes"),100-OFFSET('Sanitation Data'!$G$4,0,10*ROW('Sanitation Data'!G61)),NA())</f>
        <v>#N/A</v>
      </c>
      <c r="AL67" s="89" t="e">
        <f ca="true">+IF(AND(ISNUMBER(OFFSET('Sanitation Data'!$G$6,0,10*ROW('Sanitation Data'!G61))),'Data Summary'!DA67="Yes"),OFFSET('Sanitation Data'!$G$6,0,10*ROW('Sanitation Data'!G61)),NA())</f>
        <v>#N/A</v>
      </c>
      <c r="AM67" s="89" t="e">
        <f ca="true">+IF(AND(ISNUMBER(OFFSET('Sanitation Data'!$G$10,0,10*ROW('Sanitation Data'!G61))),'Data Summary'!DB67="Yes"),OFFSET('Sanitation Data'!$G$10,0,10*ROW('Sanitation Data'!G61)),NA())</f>
        <v>#N/A</v>
      </c>
      <c r="AN67" s="89" t="e">
        <f ca="true">+IF(AND(ISNUMBER(OFFSET('Sanitation Data'!$G$11,0,10*ROW('Sanitation Data'!G61))),'Data Summary'!DC67="Yes"),OFFSET('Sanitation Data'!$G$11,0,10*ROW('Sanitation Data'!G61)),NA())</f>
        <v>#N/A</v>
      </c>
      <c r="AO67" s="89" t="e">
        <f ca="true">+IF(AND(ISNUMBER(OFFSET('Sanitation Data'!$G$12,0,10*ROW('Sanitation Data'!G61))),'Data Summary'!DD67="Yes"),OFFSET('Sanitation Data'!$G$12,0,10*ROW('Sanitation Data'!G61)),NA())</f>
        <v>#N/A</v>
      </c>
      <c r="AP67" s="89" t="e">
        <f ca="true">+IF(AND(ISNUMBER(OFFSET('Sanitation Data'!$H$4,0,10*ROW('Sanitation Data'!H61))),'Data Summary'!DE67="Yes"),100-OFFSET('Sanitation Data'!$H$4,0,10*ROW('Sanitation Data'!H61)),NA())</f>
        <v>#N/A</v>
      </c>
      <c r="AQ67" s="89" t="e">
        <f ca="true">+IF(AND(ISNUMBER(OFFSET('Sanitation Data'!$H$6,0,10*ROW('Sanitation Data'!H61))),'Data Summary'!DF67="Yes"),OFFSET('Sanitation Data'!$H$6,0,10*ROW('Sanitation Data'!H61)),NA())</f>
        <v>#N/A</v>
      </c>
      <c r="AR67" s="89" t="e">
        <f ca="true">+IF(AND(ISNUMBER(OFFSET('Sanitation Data'!$H$10,0,10*ROW('Sanitation Data'!H61))),'Data Summary'!DG67="Yes"),OFFSET('Sanitation Data'!$H$10,0,10*ROW('Sanitation Data'!H61)),NA())</f>
        <v>#N/A</v>
      </c>
      <c r="AS67" s="89" t="e">
        <f ca="true">+IF(AND(ISNUMBER(OFFSET('Sanitation Data'!$H$11,0,10*ROW('Sanitation Data'!H61))),'Data Summary'!DH67="Yes"),OFFSET('Sanitation Data'!$H$11,0,10*ROW('Sanitation Data'!H61)),NA())</f>
        <v>#N/A</v>
      </c>
      <c r="AT67" s="89" t="e">
        <f ca="true">+IF(AND(ISNUMBER(OFFSET('Sanitation Data'!$H$12,0,10*ROW('Sanitation Data'!H61))),'Data Summary'!DI67="Yes"),OFFSET('Sanitation Data'!$H$12,0,10*ROW('Sanitation Data'!H61)),NA())</f>
        <v>#N/A</v>
      </c>
      <c r="AU67" s="89" t="e">
        <f ca="true">+IF(AND(ISNUMBER(OFFSET('Sanitation Data'!$I$4,0,10*ROW('Sanitation Data'!I61))),'Data Summary'!DJ67="Yes"),100-OFFSET('Sanitation Data'!$I$4,0,10*ROW('Sanitation Data'!I61)),NA())</f>
        <v>#N/A</v>
      </c>
      <c r="AV67" s="89" t="e">
        <f ca="true">+IF(AND(ISNUMBER(OFFSET('Sanitation Data'!$I$6,0,10*ROW('Sanitation Data'!I61))),'Data Summary'!DK67="Yes"),OFFSET('Sanitation Data'!$I$6,0,10*ROW('Sanitation Data'!I61)),NA())</f>
        <v>#N/A</v>
      </c>
      <c r="AW67" s="89" t="e">
        <f ca="true">+IF(AND(ISNUMBER(OFFSET('Sanitation Data'!$I$10,0,10*ROW('Sanitation Data'!I61))),'Data Summary'!DL67="Yes"),OFFSET('Sanitation Data'!$I$10,0,10*ROW('Sanitation Data'!I61)),NA())</f>
        <v>#N/A</v>
      </c>
      <c r="AX67" s="89" t="e">
        <f ca="true">+IF(AND(ISNUMBER(OFFSET('Sanitation Data'!$I$11,0,10*ROW('Sanitation Data'!I61))),'Data Summary'!DM67="Yes"),OFFSET('Sanitation Data'!$I$11,0,10*ROW('Sanitation Data'!I61)),NA())</f>
        <v>#N/A</v>
      </c>
      <c r="AY67" s="89" t="e">
        <f ca="true">+IF(AND(ISNUMBER(OFFSET('Sanitation Data'!$I$12,0,10*ROW('Sanitation Data'!I61))),'Data Summary'!DN67="Yes"),OFFSET('Sanitation Data'!$I$12,0,10*ROW('Sanitation Data'!I61)),NA())</f>
        <v>#N/A</v>
      </c>
      <c r="AZ67" s="90" t="e">
        <f ca="true">+IF(AND(ISNUMBER(OFFSET('Hygiene Data'!$D$5,0,10*ROW('Hygiene Data'!D61))),'Data Summary'!DO67="Yes"),OFFSET('Hygiene Data'!$D$5,0,10*ROW('Hygiene Data'!D61)),NA())</f>
        <v>#N/A</v>
      </c>
      <c r="BA67" s="90" t="e">
        <f ca="true">+IF(AND(ISNUMBER(OFFSET('Hygiene Data'!$D$7,0,10*ROW('Hygiene Data'!D61))),'Data Summary'!DP67="Yes"),OFFSET('Hygiene Data'!$D$7,0,10*ROW('Hygiene Data'!D61)),NA())</f>
        <v>#N/A</v>
      </c>
      <c r="BB67" s="90" t="e">
        <f ca="true">+IF(AND(ISNUMBER(OFFSET('Hygiene Data'!$D$9,0,10*ROW('Hygiene Data'!D61))),'Data Summary'!DQ67="Yes"),OFFSET('Hygiene Data'!$D$9,0,10*ROW('Hygiene Data'!D61)),NA())</f>
        <v>#N/A</v>
      </c>
      <c r="BC67" s="90" t="e">
        <f ca="true">+IF(AND(ISNUMBER(OFFSET('Hygiene Data'!$E$5,0,10*ROW('Hygiene Data'!E61))),'Data Summary'!DR67="Yes"),OFFSET('Hygiene Data'!$E$5,0,10*ROW('Hygiene Data'!E61)),NA())</f>
        <v>#N/A</v>
      </c>
      <c r="BD67" s="90" t="e">
        <f ca="true">+IF(AND(ISNUMBER(OFFSET('Hygiene Data'!$E$7,0,10*ROW('Hygiene Data'!E61))),'Data Summary'!DS67="Yes"),OFFSET('Hygiene Data'!$E$7,0,10*ROW('Hygiene Data'!E61)),NA())</f>
        <v>#N/A</v>
      </c>
      <c r="BE67" s="90" t="e">
        <f ca="true">+IF(AND(ISNUMBER(OFFSET('Hygiene Data'!$E$9,0,10*ROW('Hygiene Data'!E61))),'Data Summary'!DT67="Yes"),OFFSET('Hygiene Data'!$E$9,0,10*ROW('Hygiene Data'!E61)),NA())</f>
        <v>#N/A</v>
      </c>
      <c r="BF67" s="90" t="e">
        <f ca="true">+IF(AND(ISNUMBER(OFFSET('Hygiene Data'!$F$5,0,10*ROW('Hygiene Data'!F61))),'Data Summary'!DU67="Yes"),OFFSET('Hygiene Data'!$F$5,0,10*ROW('Hygiene Data'!F61)),NA())</f>
        <v>#N/A</v>
      </c>
      <c r="BG67" s="90" t="e">
        <f ca="true">+IF(AND(ISNUMBER(OFFSET('Hygiene Data'!$F$7,0,10*ROW('Hygiene Data'!F61))),'Data Summary'!DV67="Yes"),OFFSET('Hygiene Data'!$F$7,0,10*ROW('Hygiene Data'!F61)),NA())</f>
        <v>#N/A</v>
      </c>
      <c r="BH67" s="90" t="e">
        <f ca="true">+IF(AND(ISNUMBER(OFFSET('Hygiene Data'!$F$9,0,10*ROW('Hygiene Data'!F61))),'Data Summary'!DW67="Yes"),OFFSET('Hygiene Data'!$F$9,0,10*ROW('Hygiene Data'!F61)),NA())</f>
        <v>#N/A</v>
      </c>
      <c r="BI67" s="90" t="e">
        <f ca="true">+IF(AND(ISNUMBER(OFFSET('Hygiene Data'!$G$5,0,10*ROW('Hygiene Data'!G61))),'Data Summary'!DX67="Yes"),OFFSET('Hygiene Data'!$G$5,0,10*ROW('Hygiene Data'!G61)),NA())</f>
        <v>#N/A</v>
      </c>
      <c r="BJ67" s="90" t="e">
        <f ca="true">+IF(AND(ISNUMBER(OFFSET('Hygiene Data'!$G$7,0,10*ROW('Hygiene Data'!G61))),'Data Summary'!DY67="Yes"),OFFSET('Hygiene Data'!$G$7,0,10*ROW('Hygiene Data'!G61)),NA())</f>
        <v>#N/A</v>
      </c>
      <c r="BK67" s="90" t="e">
        <f ca="true">+IF(AND(ISNUMBER(OFFSET('Hygiene Data'!$G$9,0,10*ROW('Hygiene Data'!G61))),'Data Summary'!DZ67="Yes"),OFFSET('Hygiene Data'!$G$9,0,10*ROW('Hygiene Data'!G61)),NA())</f>
        <v>#N/A</v>
      </c>
      <c r="BL67" s="90" t="e">
        <f ca="true">+IF(AND(ISNUMBER(OFFSET('Hygiene Data'!$H$5,0,10*ROW('Hygiene Data'!H61))),'Data Summary'!EA67="Yes"),OFFSET('Hygiene Data'!$H$5,0,10*ROW('Hygiene Data'!H61)),NA())</f>
        <v>#N/A</v>
      </c>
      <c r="BM67" s="90" t="e">
        <f ca="true">+IF(AND(ISNUMBER(OFFSET('Hygiene Data'!$H$7,0,10*ROW('Hygiene Data'!H61))),'Data Summary'!EB67="Yes"),OFFSET('Hygiene Data'!$H$7,0,10*ROW('Hygiene Data'!H61)),NA())</f>
        <v>#N/A</v>
      </c>
      <c r="BN67" s="90" t="e">
        <f ca="true">+IF(AND(ISNUMBER(OFFSET('Hygiene Data'!$H$9,0,10*ROW('Hygiene Data'!H61))),'Data Summary'!EC67="Yes"),OFFSET('Hygiene Data'!$H$9,0,10*ROW('Hygiene Data'!H61)),NA())</f>
        <v>#N/A</v>
      </c>
      <c r="BO67" s="90" t="e">
        <f ca="true">+IF(AND(ISNUMBER(OFFSET('Hygiene Data'!$I$5,0,10*ROW('Hygiene Data'!I61))),'Data Summary'!ED67="Yes"),OFFSET('Hygiene Data'!$I$5,0,10*ROW('Hygiene Data'!I61)),NA())</f>
        <v>#N/A</v>
      </c>
      <c r="BP67" s="90" t="e">
        <f ca="true">+IF(AND(ISNUMBER(OFFSET('Hygiene Data'!$I$7,0,10*ROW('Hygiene Data'!I61))),'Data Summary'!EE67="Yes"),OFFSET('Hygiene Data'!$I$7,0,10*ROW('Hygiene Data'!I61)),NA())</f>
        <v>#N/A</v>
      </c>
      <c r="BQ67" s="90" t="e">
        <f ca="true">+IF(AND(ISNUMBER(OFFSET('Hygiene Data'!$I$9,0,10*ROW('Hygiene Data'!I61))),'Data Summary'!EF67="Yes"),OFFSET('Hygiene Data'!$I$9,0,10*ROW('Hygiene Data'!I61)),NA())</f>
        <v>#N/A</v>
      </c>
    </row>
    <row xmlns:x14ac="http://schemas.microsoft.com/office/spreadsheetml/2009/9/ac" r="68" x14ac:dyDescent="0.2">
      <c r="A68" s="337" t="e">
        <f ca="true">+RIGHT('Data Summary'!A68,LEN('Data Summary'!A68)-9)</f>
        <v>#VALUE!</v>
      </c>
      <c r="B68" s="32" t="str">
        <f ca="true">+IF(ISTEXT('Data Summary'!B68),'Data Summary'!B68,"")</f>
        <v/>
      </c>
      <c r="C68" s="336" t="e">
        <f ca="true">+VALUE('Data Summary'!C68)</f>
        <v>#VALUE!</v>
      </c>
      <c r="D68" s="88" t="e">
        <f ca="true">+IF(AND(ISNUMBER(OFFSET('Water Data'!$D$4,0,10*ROW('Water Data'!D62))),'Data Summary'!BS68="Yes"),100-OFFSET('Water Data'!$D$4,0,10*ROW('Water Data'!D62)),NA())</f>
        <v>#N/A</v>
      </c>
      <c r="E68" s="88" t="e">
        <f ca="true">+IF(AND(ISNUMBER(OFFSET('Water Data'!$D$6,0,10*ROW('Water Data'!D62))),'Data Summary'!BT68="Yes"),OFFSET('Water Data'!$D$6,0,10*ROW('Water Data'!D62)),NA())</f>
        <v>#N/A</v>
      </c>
      <c r="F68" s="88" t="e">
        <f ca="true">+IF(AND(ISNUMBER(OFFSET('Water Data'!$D$9,0,10*ROW('Water Data'!D62))),'Data Summary'!BU68="Yes"),OFFSET('Water Data'!$D$9,0,10*ROW('Water Data'!D62)),NA())</f>
        <v>#N/A</v>
      </c>
      <c r="G68" s="88" t="e">
        <f ca="true">+IF(AND(ISNUMBER(OFFSET('Water Data'!$E$4,0,10*ROW('Water Data'!E62))),'Data Summary'!BV68="Yes"),100-OFFSET('Water Data'!$E$4,0,10*ROW('Water Data'!E62)),NA())</f>
        <v>#N/A</v>
      </c>
      <c r="H68" s="88" t="e">
        <f ca="true">+IF(AND(ISNUMBER(OFFSET('Water Data'!$E$6,0,10*ROW('Water Data'!E62))),'Data Summary'!BW68="Yes"),OFFSET('Water Data'!$E$6,0,10*ROW('Water Data'!E62)),NA())</f>
        <v>#N/A</v>
      </c>
      <c r="I68" s="88" t="e">
        <f ca="true">+IF(AND(ISNUMBER(OFFSET('Water Data'!$E$9,0,10*ROW('Water Data'!E62))),'Data Summary'!BX68="Yes"),OFFSET('Water Data'!$E$9,0,10*ROW('Water Data'!E62)),NA())</f>
        <v>#N/A</v>
      </c>
      <c r="J68" s="88" t="e">
        <f ca="true">+IF(AND(ISNUMBER(OFFSET('Water Data'!$F$4,0,10*ROW('Water Data'!F62))),'Data Summary'!BY68="Yes"),100-OFFSET('Water Data'!$F$4,0,10*ROW('Water Data'!F62)),NA())</f>
        <v>#N/A</v>
      </c>
      <c r="K68" s="88" t="e">
        <f ca="true">+IF(AND(ISNUMBER(OFFSET('Water Data'!$F$6,0,10*ROW('Water Data'!F62))),'Data Summary'!BZ68="Yes"),OFFSET('Water Data'!$F$6,0,10*ROW('Water Data'!F62)),NA())</f>
        <v>#N/A</v>
      </c>
      <c r="L68" s="88" t="e">
        <f ca="true">+IF(AND(ISNUMBER(OFFSET('Water Data'!$F$9,0,10*ROW('Water Data'!F62))),'Data Summary'!CA68="Yes"),OFFSET('Water Data'!$F$9,0,10*ROW('Water Data'!F62)),NA())</f>
        <v>#N/A</v>
      </c>
      <c r="M68" s="88" t="e">
        <f ca="true">+IF(AND(ISNUMBER(OFFSET('Water Data'!$G$4,0,10*ROW('Water Data'!G62))),'Data Summary'!CB68="Yes"),100-OFFSET('Water Data'!$G$4,0,10*ROW('Water Data'!G62)),NA())</f>
        <v>#N/A</v>
      </c>
      <c r="N68" s="88" t="e">
        <f ca="true">+IF(AND(ISNUMBER(OFFSET('Water Data'!$G$6,0,10*ROW('Water Data'!G62))),'Data Summary'!CC68="Yes"),OFFSET('Water Data'!$G$6,0,10*ROW('Water Data'!G62)),NA())</f>
        <v>#N/A</v>
      </c>
      <c r="O68" s="88" t="e">
        <f ca="true">+IF(AND(ISNUMBER(OFFSET('Water Data'!$G$9,0,10*ROW('Water Data'!G62))),'Data Summary'!CD68="Yes"),OFFSET('Water Data'!$G$9,0,10*ROW('Water Data'!G62)),NA())</f>
        <v>#N/A</v>
      </c>
      <c r="P68" s="88" t="e">
        <f ca="true">+IF(AND(ISNUMBER(OFFSET('Water Data'!$H$4,0,10*ROW('Water Data'!H62))),'Data Summary'!CE68="Yes"),100-OFFSET('Water Data'!$H$4,0,10*ROW('Water Data'!H62)),NA())</f>
        <v>#N/A</v>
      </c>
      <c r="Q68" s="88" t="e">
        <f ca="true">+IF(AND(ISNUMBER(OFFSET('Water Data'!$H$6,0,10*ROW('Water Data'!H62))),'Data Summary'!CF68="Yes"),OFFSET('Water Data'!$H$6,0,10*ROW('Water Data'!H62)),NA())</f>
        <v>#N/A</v>
      </c>
      <c r="R68" s="88" t="e">
        <f ca="true">+IF(AND(ISNUMBER(OFFSET('Water Data'!$H$9,0,10*ROW('Water Data'!H62))),'Data Summary'!CG68="Yes"),OFFSET('Water Data'!$H$9,0,10*ROW('Water Data'!H62)),NA())</f>
        <v>#N/A</v>
      </c>
      <c r="S68" s="88" t="e">
        <f ca="true">+IF(AND(ISNUMBER(OFFSET('Water Data'!$I$4,0,10*ROW('Water Data'!I62))),'Data Summary'!CH68="Yes"),100-OFFSET('Water Data'!$I$4,0,10*ROW('Water Data'!I62)),NA())</f>
        <v>#N/A</v>
      </c>
      <c r="T68" s="88" t="e">
        <f ca="true">+IF(AND(ISNUMBER(OFFSET('Water Data'!$I$6,0,10*ROW('Water Data'!I62))),'Data Summary'!CI68="Yes"),OFFSET('Water Data'!$I$6,0,10*ROW('Water Data'!I62)),NA())</f>
        <v>#N/A</v>
      </c>
      <c r="U68" s="88" t="e">
        <f ca="true">+IF(AND(ISNUMBER(OFFSET('Water Data'!$I$9,0,10*ROW('Water Data'!I62))),'Data Summary'!CJ68="Yes"),OFFSET('Water Data'!$I$9,0,10*ROW('Water Data'!I62)),NA())</f>
        <v>#N/A</v>
      </c>
      <c r="V68" s="89" t="e">
        <f ca="true">+IF(AND(ISNUMBER(OFFSET('Sanitation Data'!$D$4,0,10*ROW('Sanitation Data'!D62))),'Data Summary'!CK68="Yes"),100-OFFSET('Sanitation Data'!$D$4,0,10*ROW('Sanitation Data'!D62)),NA())</f>
        <v>#N/A</v>
      </c>
      <c r="W68" s="89" t="e">
        <f ca="true">+IF(AND(ISNUMBER(OFFSET('Sanitation Data'!$D$6,0,10*ROW('Sanitation Data'!D62))),'Data Summary'!CL68="Yes"),OFFSET('Sanitation Data'!$D$6,0,10*ROW('Sanitation Data'!D62)),NA())</f>
        <v>#N/A</v>
      </c>
      <c r="X68" s="89" t="e">
        <f ca="true">+IF(AND(ISNUMBER(OFFSET('Sanitation Data'!$D$10,0,10*ROW('Sanitation Data'!D62))),'Data Summary'!CM68="Yes"),OFFSET('Sanitation Data'!$D$10,0,10*ROW('Sanitation Data'!D62)),NA())</f>
        <v>#N/A</v>
      </c>
      <c r="Y68" s="89" t="e">
        <f ca="true">+IF(AND(ISNUMBER(OFFSET('Sanitation Data'!$D$11,0,10*ROW('Sanitation Data'!D62))),'Data Summary'!CN68="Yes"),OFFSET('Sanitation Data'!$D$11,0,10*ROW('Sanitation Data'!D62)),NA())</f>
        <v>#N/A</v>
      </c>
      <c r="Z68" s="89" t="e">
        <f ca="true">+IF(AND(ISNUMBER(OFFSET('Sanitation Data'!$D$12,0,10*ROW('Sanitation Data'!D62))),'Data Summary'!CO68="Yes"),OFFSET('Sanitation Data'!$D$12,0,10*ROW('Sanitation Data'!D62)),NA())</f>
        <v>#N/A</v>
      </c>
      <c r="AA68" s="89" t="e">
        <f ca="true">+IF(AND(ISNUMBER(OFFSET('Sanitation Data'!$E$4,0,10*ROW('Sanitation Data'!E62))),'Data Summary'!CP68="Yes"),100-OFFSET('Sanitation Data'!$E$4,0,10*ROW('Sanitation Data'!E62)),NA())</f>
        <v>#N/A</v>
      </c>
      <c r="AB68" s="89" t="e">
        <f ca="true">+IF(AND(ISNUMBER(OFFSET('Sanitation Data'!$E$6,0,10*ROW('Sanitation Data'!E62))),'Data Summary'!CQ68="Yes"),OFFSET('Sanitation Data'!$E$6,0,10*ROW('Sanitation Data'!E62)),NA())</f>
        <v>#N/A</v>
      </c>
      <c r="AC68" s="89" t="e">
        <f ca="true">+IF(AND(ISNUMBER(OFFSET('Sanitation Data'!$E$10,0,10*ROW('Sanitation Data'!E62))),'Data Summary'!CR68="Yes"),OFFSET('Sanitation Data'!$E$10,0,10*ROW('Sanitation Data'!E62)),NA())</f>
        <v>#N/A</v>
      </c>
      <c r="AD68" s="89" t="e">
        <f ca="true">+IF(AND(ISNUMBER(OFFSET('Sanitation Data'!$E$11,0,10*ROW('Sanitation Data'!E62))),'Data Summary'!CS68="Yes"),OFFSET('Sanitation Data'!$E$11,0,10*ROW('Sanitation Data'!E62)),NA())</f>
        <v>#N/A</v>
      </c>
      <c r="AE68" s="89" t="e">
        <f ca="true">+IF(AND(ISNUMBER(OFFSET('Sanitation Data'!$E$12,0,10*ROW('Sanitation Data'!E62))),'Data Summary'!CT68="Yes"),OFFSET('Sanitation Data'!$E$12,0,10*ROW('Sanitation Data'!E62)),NA())</f>
        <v>#N/A</v>
      </c>
      <c r="AF68" s="89" t="e">
        <f ca="true">+IF(AND(ISNUMBER(OFFSET('Sanitation Data'!$F$4,0,10*ROW('Sanitation Data'!F62))),'Data Summary'!CU68="Yes"),100-OFFSET('Sanitation Data'!$F$4,0,10*ROW('Sanitation Data'!F62)),NA())</f>
        <v>#N/A</v>
      </c>
      <c r="AG68" s="89" t="e">
        <f ca="true">+IF(AND(ISNUMBER(OFFSET('Sanitation Data'!$F$6,0,10*ROW('Sanitation Data'!F62))),'Data Summary'!CV68="Yes"),OFFSET('Sanitation Data'!$F$6,0,10*ROW('Sanitation Data'!F62)),NA())</f>
        <v>#N/A</v>
      </c>
      <c r="AH68" s="89" t="e">
        <f ca="true">+IF(AND(ISNUMBER(OFFSET('Sanitation Data'!$F$10,0,10*ROW('Sanitation Data'!F62))),'Data Summary'!CW68="Yes"),OFFSET('Sanitation Data'!$F$10,0,10*ROW('Sanitation Data'!F62)),NA())</f>
        <v>#N/A</v>
      </c>
      <c r="AI68" s="89" t="e">
        <f ca="true">+IF(AND(ISNUMBER(OFFSET('Sanitation Data'!$F$11,0,10*ROW('Sanitation Data'!F62))),'Data Summary'!CX68="Yes"),OFFSET('Sanitation Data'!$F$11,0,10*ROW('Sanitation Data'!F62)),NA())</f>
        <v>#N/A</v>
      </c>
      <c r="AJ68" s="89" t="e">
        <f ca="true">+IF(AND(ISNUMBER(OFFSET('Sanitation Data'!$F$12,0,10*ROW('Sanitation Data'!F62))),'Data Summary'!CY68="Yes"),OFFSET('Sanitation Data'!$F$12,0,10*ROW('Sanitation Data'!F62)),NA())</f>
        <v>#N/A</v>
      </c>
      <c r="AK68" s="89" t="e">
        <f ca="true">+IF(AND(ISNUMBER(OFFSET('Sanitation Data'!$G$4,0,10*ROW('Sanitation Data'!G62))),'Data Summary'!CZ68="Yes"),100-OFFSET('Sanitation Data'!$G$4,0,10*ROW('Sanitation Data'!G62)),NA())</f>
        <v>#N/A</v>
      </c>
      <c r="AL68" s="89" t="e">
        <f ca="true">+IF(AND(ISNUMBER(OFFSET('Sanitation Data'!$G$6,0,10*ROW('Sanitation Data'!G62))),'Data Summary'!DA68="Yes"),OFFSET('Sanitation Data'!$G$6,0,10*ROW('Sanitation Data'!G62)),NA())</f>
        <v>#N/A</v>
      </c>
      <c r="AM68" s="89" t="e">
        <f ca="true">+IF(AND(ISNUMBER(OFFSET('Sanitation Data'!$G$10,0,10*ROW('Sanitation Data'!G62))),'Data Summary'!DB68="Yes"),OFFSET('Sanitation Data'!$G$10,0,10*ROW('Sanitation Data'!G62)),NA())</f>
        <v>#N/A</v>
      </c>
      <c r="AN68" s="89" t="e">
        <f ca="true">+IF(AND(ISNUMBER(OFFSET('Sanitation Data'!$G$11,0,10*ROW('Sanitation Data'!G62))),'Data Summary'!DC68="Yes"),OFFSET('Sanitation Data'!$G$11,0,10*ROW('Sanitation Data'!G62)),NA())</f>
        <v>#N/A</v>
      </c>
      <c r="AO68" s="89" t="e">
        <f ca="true">+IF(AND(ISNUMBER(OFFSET('Sanitation Data'!$G$12,0,10*ROW('Sanitation Data'!G62))),'Data Summary'!DD68="Yes"),OFFSET('Sanitation Data'!$G$12,0,10*ROW('Sanitation Data'!G62)),NA())</f>
        <v>#N/A</v>
      </c>
      <c r="AP68" s="89" t="e">
        <f ca="true">+IF(AND(ISNUMBER(OFFSET('Sanitation Data'!$H$4,0,10*ROW('Sanitation Data'!H62))),'Data Summary'!DE68="Yes"),100-OFFSET('Sanitation Data'!$H$4,0,10*ROW('Sanitation Data'!H62)),NA())</f>
        <v>#N/A</v>
      </c>
      <c r="AQ68" s="89" t="e">
        <f ca="true">+IF(AND(ISNUMBER(OFFSET('Sanitation Data'!$H$6,0,10*ROW('Sanitation Data'!H62))),'Data Summary'!DF68="Yes"),OFFSET('Sanitation Data'!$H$6,0,10*ROW('Sanitation Data'!H62)),NA())</f>
        <v>#N/A</v>
      </c>
      <c r="AR68" s="89" t="e">
        <f ca="true">+IF(AND(ISNUMBER(OFFSET('Sanitation Data'!$H$10,0,10*ROW('Sanitation Data'!H62))),'Data Summary'!DG68="Yes"),OFFSET('Sanitation Data'!$H$10,0,10*ROW('Sanitation Data'!H62)),NA())</f>
        <v>#N/A</v>
      </c>
      <c r="AS68" s="89" t="e">
        <f ca="true">+IF(AND(ISNUMBER(OFFSET('Sanitation Data'!$H$11,0,10*ROW('Sanitation Data'!H62))),'Data Summary'!DH68="Yes"),OFFSET('Sanitation Data'!$H$11,0,10*ROW('Sanitation Data'!H62)),NA())</f>
        <v>#N/A</v>
      </c>
      <c r="AT68" s="89" t="e">
        <f ca="true">+IF(AND(ISNUMBER(OFFSET('Sanitation Data'!$H$12,0,10*ROW('Sanitation Data'!H62))),'Data Summary'!DI68="Yes"),OFFSET('Sanitation Data'!$H$12,0,10*ROW('Sanitation Data'!H62)),NA())</f>
        <v>#N/A</v>
      </c>
      <c r="AU68" s="89" t="e">
        <f ca="true">+IF(AND(ISNUMBER(OFFSET('Sanitation Data'!$I$4,0,10*ROW('Sanitation Data'!I62))),'Data Summary'!DJ68="Yes"),100-OFFSET('Sanitation Data'!$I$4,0,10*ROW('Sanitation Data'!I62)),NA())</f>
        <v>#N/A</v>
      </c>
      <c r="AV68" s="89" t="e">
        <f ca="true">+IF(AND(ISNUMBER(OFFSET('Sanitation Data'!$I$6,0,10*ROW('Sanitation Data'!I62))),'Data Summary'!DK68="Yes"),OFFSET('Sanitation Data'!$I$6,0,10*ROW('Sanitation Data'!I62)),NA())</f>
        <v>#N/A</v>
      </c>
      <c r="AW68" s="89" t="e">
        <f ca="true">+IF(AND(ISNUMBER(OFFSET('Sanitation Data'!$I$10,0,10*ROW('Sanitation Data'!I62))),'Data Summary'!DL68="Yes"),OFFSET('Sanitation Data'!$I$10,0,10*ROW('Sanitation Data'!I62)),NA())</f>
        <v>#N/A</v>
      </c>
      <c r="AX68" s="89" t="e">
        <f ca="true">+IF(AND(ISNUMBER(OFFSET('Sanitation Data'!$I$11,0,10*ROW('Sanitation Data'!I62))),'Data Summary'!DM68="Yes"),OFFSET('Sanitation Data'!$I$11,0,10*ROW('Sanitation Data'!I62)),NA())</f>
        <v>#N/A</v>
      </c>
      <c r="AY68" s="89" t="e">
        <f ca="true">+IF(AND(ISNUMBER(OFFSET('Sanitation Data'!$I$12,0,10*ROW('Sanitation Data'!I62))),'Data Summary'!DN68="Yes"),OFFSET('Sanitation Data'!$I$12,0,10*ROW('Sanitation Data'!I62)),NA())</f>
        <v>#N/A</v>
      </c>
      <c r="AZ68" s="90" t="e">
        <f ca="true">+IF(AND(ISNUMBER(OFFSET('Hygiene Data'!$D$5,0,10*ROW('Hygiene Data'!D62))),'Data Summary'!DO68="Yes"),OFFSET('Hygiene Data'!$D$5,0,10*ROW('Hygiene Data'!D62)),NA())</f>
        <v>#N/A</v>
      </c>
      <c r="BA68" s="90" t="e">
        <f ca="true">+IF(AND(ISNUMBER(OFFSET('Hygiene Data'!$D$7,0,10*ROW('Hygiene Data'!D62))),'Data Summary'!DP68="Yes"),OFFSET('Hygiene Data'!$D$7,0,10*ROW('Hygiene Data'!D62)),NA())</f>
        <v>#N/A</v>
      </c>
      <c r="BB68" s="90" t="e">
        <f ca="true">+IF(AND(ISNUMBER(OFFSET('Hygiene Data'!$D$9,0,10*ROW('Hygiene Data'!D62))),'Data Summary'!DQ68="Yes"),OFFSET('Hygiene Data'!$D$9,0,10*ROW('Hygiene Data'!D62)),NA())</f>
        <v>#N/A</v>
      </c>
      <c r="BC68" s="90" t="e">
        <f ca="true">+IF(AND(ISNUMBER(OFFSET('Hygiene Data'!$E$5,0,10*ROW('Hygiene Data'!E62))),'Data Summary'!DR68="Yes"),OFFSET('Hygiene Data'!$E$5,0,10*ROW('Hygiene Data'!E62)),NA())</f>
        <v>#N/A</v>
      </c>
      <c r="BD68" s="90" t="e">
        <f ca="true">+IF(AND(ISNUMBER(OFFSET('Hygiene Data'!$E$7,0,10*ROW('Hygiene Data'!E62))),'Data Summary'!DS68="Yes"),OFFSET('Hygiene Data'!$E$7,0,10*ROW('Hygiene Data'!E62)),NA())</f>
        <v>#N/A</v>
      </c>
      <c r="BE68" s="90" t="e">
        <f ca="true">+IF(AND(ISNUMBER(OFFSET('Hygiene Data'!$E$9,0,10*ROW('Hygiene Data'!E62))),'Data Summary'!DT68="Yes"),OFFSET('Hygiene Data'!$E$9,0,10*ROW('Hygiene Data'!E62)),NA())</f>
        <v>#N/A</v>
      </c>
      <c r="BF68" s="90" t="e">
        <f ca="true">+IF(AND(ISNUMBER(OFFSET('Hygiene Data'!$F$5,0,10*ROW('Hygiene Data'!F62))),'Data Summary'!DU68="Yes"),OFFSET('Hygiene Data'!$F$5,0,10*ROW('Hygiene Data'!F62)),NA())</f>
        <v>#N/A</v>
      </c>
      <c r="BG68" s="90" t="e">
        <f ca="true">+IF(AND(ISNUMBER(OFFSET('Hygiene Data'!$F$7,0,10*ROW('Hygiene Data'!F62))),'Data Summary'!DV68="Yes"),OFFSET('Hygiene Data'!$F$7,0,10*ROW('Hygiene Data'!F62)),NA())</f>
        <v>#N/A</v>
      </c>
      <c r="BH68" s="90" t="e">
        <f ca="true">+IF(AND(ISNUMBER(OFFSET('Hygiene Data'!$F$9,0,10*ROW('Hygiene Data'!F62))),'Data Summary'!DW68="Yes"),OFFSET('Hygiene Data'!$F$9,0,10*ROW('Hygiene Data'!F62)),NA())</f>
        <v>#N/A</v>
      </c>
      <c r="BI68" s="90" t="e">
        <f ca="true">+IF(AND(ISNUMBER(OFFSET('Hygiene Data'!$G$5,0,10*ROW('Hygiene Data'!G62))),'Data Summary'!DX68="Yes"),OFFSET('Hygiene Data'!$G$5,0,10*ROW('Hygiene Data'!G62)),NA())</f>
        <v>#N/A</v>
      </c>
      <c r="BJ68" s="90" t="e">
        <f ca="true">+IF(AND(ISNUMBER(OFFSET('Hygiene Data'!$G$7,0,10*ROW('Hygiene Data'!G62))),'Data Summary'!DY68="Yes"),OFFSET('Hygiene Data'!$G$7,0,10*ROW('Hygiene Data'!G62)),NA())</f>
        <v>#N/A</v>
      </c>
      <c r="BK68" s="90" t="e">
        <f ca="true">+IF(AND(ISNUMBER(OFFSET('Hygiene Data'!$G$9,0,10*ROW('Hygiene Data'!G62))),'Data Summary'!DZ68="Yes"),OFFSET('Hygiene Data'!$G$9,0,10*ROW('Hygiene Data'!G62)),NA())</f>
        <v>#N/A</v>
      </c>
      <c r="BL68" s="90" t="e">
        <f ca="true">+IF(AND(ISNUMBER(OFFSET('Hygiene Data'!$H$5,0,10*ROW('Hygiene Data'!H62))),'Data Summary'!EA68="Yes"),OFFSET('Hygiene Data'!$H$5,0,10*ROW('Hygiene Data'!H62)),NA())</f>
        <v>#N/A</v>
      </c>
      <c r="BM68" s="90" t="e">
        <f ca="true">+IF(AND(ISNUMBER(OFFSET('Hygiene Data'!$H$7,0,10*ROW('Hygiene Data'!H62))),'Data Summary'!EB68="Yes"),OFFSET('Hygiene Data'!$H$7,0,10*ROW('Hygiene Data'!H62)),NA())</f>
        <v>#N/A</v>
      </c>
      <c r="BN68" s="90" t="e">
        <f ca="true">+IF(AND(ISNUMBER(OFFSET('Hygiene Data'!$H$9,0,10*ROW('Hygiene Data'!H62))),'Data Summary'!EC68="Yes"),OFFSET('Hygiene Data'!$H$9,0,10*ROW('Hygiene Data'!H62)),NA())</f>
        <v>#N/A</v>
      </c>
      <c r="BO68" s="90" t="e">
        <f ca="true">+IF(AND(ISNUMBER(OFFSET('Hygiene Data'!$I$5,0,10*ROW('Hygiene Data'!I62))),'Data Summary'!ED68="Yes"),OFFSET('Hygiene Data'!$I$5,0,10*ROW('Hygiene Data'!I62)),NA())</f>
        <v>#N/A</v>
      </c>
      <c r="BP68" s="90" t="e">
        <f ca="true">+IF(AND(ISNUMBER(OFFSET('Hygiene Data'!$I$7,0,10*ROW('Hygiene Data'!I62))),'Data Summary'!EE68="Yes"),OFFSET('Hygiene Data'!$I$7,0,10*ROW('Hygiene Data'!I62)),NA())</f>
        <v>#N/A</v>
      </c>
      <c r="BQ68" s="90" t="e">
        <f ca="true">+IF(AND(ISNUMBER(OFFSET('Hygiene Data'!$I$9,0,10*ROW('Hygiene Data'!I62))),'Data Summary'!EF68="Yes"),OFFSET('Hygiene Data'!$I$9,0,10*ROW('Hygiene Data'!I62)),NA())</f>
        <v>#N/A</v>
      </c>
    </row>
    <row xmlns:x14ac="http://schemas.microsoft.com/office/spreadsheetml/2009/9/ac" r="69" x14ac:dyDescent="0.2">
      <c r="A69" s="337" t="e">
        <f ca="true">+RIGHT('Data Summary'!A69,LEN('Data Summary'!A69)-9)</f>
        <v>#VALUE!</v>
      </c>
      <c r="B69" s="32" t="str">
        <f ca="true">+IF(ISTEXT('Data Summary'!B69),'Data Summary'!B69,"")</f>
        <v/>
      </c>
      <c r="C69" s="336" t="e">
        <f ca="true">+VALUE('Data Summary'!C69)</f>
        <v>#VALUE!</v>
      </c>
      <c r="D69" s="88" t="e">
        <f ca="true">+IF(AND(ISNUMBER(OFFSET('Water Data'!$D$4,0,10*ROW('Water Data'!D63))),'Data Summary'!BS69="Yes"),100-OFFSET('Water Data'!$D$4,0,10*ROW('Water Data'!D63)),NA())</f>
        <v>#N/A</v>
      </c>
      <c r="E69" s="88" t="e">
        <f ca="true">+IF(AND(ISNUMBER(OFFSET('Water Data'!$D$6,0,10*ROW('Water Data'!D63))),'Data Summary'!BT69="Yes"),OFFSET('Water Data'!$D$6,0,10*ROW('Water Data'!D63)),NA())</f>
        <v>#N/A</v>
      </c>
      <c r="F69" s="88" t="e">
        <f ca="true">+IF(AND(ISNUMBER(OFFSET('Water Data'!$D$9,0,10*ROW('Water Data'!D63))),'Data Summary'!BU69="Yes"),OFFSET('Water Data'!$D$9,0,10*ROW('Water Data'!D63)),NA())</f>
        <v>#N/A</v>
      </c>
      <c r="G69" s="88" t="e">
        <f ca="true">+IF(AND(ISNUMBER(OFFSET('Water Data'!$E$4,0,10*ROW('Water Data'!E63))),'Data Summary'!BV69="Yes"),100-OFFSET('Water Data'!$E$4,0,10*ROW('Water Data'!E63)),NA())</f>
        <v>#N/A</v>
      </c>
      <c r="H69" s="88" t="e">
        <f ca="true">+IF(AND(ISNUMBER(OFFSET('Water Data'!$E$6,0,10*ROW('Water Data'!E63))),'Data Summary'!BW69="Yes"),OFFSET('Water Data'!$E$6,0,10*ROW('Water Data'!E63)),NA())</f>
        <v>#N/A</v>
      </c>
      <c r="I69" s="88" t="e">
        <f ca="true">+IF(AND(ISNUMBER(OFFSET('Water Data'!$E$9,0,10*ROW('Water Data'!E63))),'Data Summary'!BX69="Yes"),OFFSET('Water Data'!$E$9,0,10*ROW('Water Data'!E63)),NA())</f>
        <v>#N/A</v>
      </c>
      <c r="J69" s="88" t="e">
        <f ca="true">+IF(AND(ISNUMBER(OFFSET('Water Data'!$F$4,0,10*ROW('Water Data'!F63))),'Data Summary'!BY69="Yes"),100-OFFSET('Water Data'!$F$4,0,10*ROW('Water Data'!F63)),NA())</f>
        <v>#N/A</v>
      </c>
      <c r="K69" s="88" t="e">
        <f ca="true">+IF(AND(ISNUMBER(OFFSET('Water Data'!$F$6,0,10*ROW('Water Data'!F63))),'Data Summary'!BZ69="Yes"),OFFSET('Water Data'!$F$6,0,10*ROW('Water Data'!F63)),NA())</f>
        <v>#N/A</v>
      </c>
      <c r="L69" s="88" t="e">
        <f ca="true">+IF(AND(ISNUMBER(OFFSET('Water Data'!$F$9,0,10*ROW('Water Data'!F63))),'Data Summary'!CA69="Yes"),OFFSET('Water Data'!$F$9,0,10*ROW('Water Data'!F63)),NA())</f>
        <v>#N/A</v>
      </c>
      <c r="M69" s="88" t="e">
        <f ca="true">+IF(AND(ISNUMBER(OFFSET('Water Data'!$G$4,0,10*ROW('Water Data'!G63))),'Data Summary'!CB69="Yes"),100-OFFSET('Water Data'!$G$4,0,10*ROW('Water Data'!G63)),NA())</f>
        <v>#N/A</v>
      </c>
      <c r="N69" s="88" t="e">
        <f ca="true">+IF(AND(ISNUMBER(OFFSET('Water Data'!$G$6,0,10*ROW('Water Data'!G63))),'Data Summary'!CC69="Yes"),OFFSET('Water Data'!$G$6,0,10*ROW('Water Data'!G63)),NA())</f>
        <v>#N/A</v>
      </c>
      <c r="O69" s="88" t="e">
        <f ca="true">+IF(AND(ISNUMBER(OFFSET('Water Data'!$G$9,0,10*ROW('Water Data'!G63))),'Data Summary'!CD69="Yes"),OFFSET('Water Data'!$G$9,0,10*ROW('Water Data'!G63)),NA())</f>
        <v>#N/A</v>
      </c>
      <c r="P69" s="88" t="e">
        <f ca="true">+IF(AND(ISNUMBER(OFFSET('Water Data'!$H$4,0,10*ROW('Water Data'!H63))),'Data Summary'!CE69="Yes"),100-OFFSET('Water Data'!$H$4,0,10*ROW('Water Data'!H63)),NA())</f>
        <v>#N/A</v>
      </c>
      <c r="Q69" s="88" t="e">
        <f ca="true">+IF(AND(ISNUMBER(OFFSET('Water Data'!$H$6,0,10*ROW('Water Data'!H63))),'Data Summary'!CF69="Yes"),OFFSET('Water Data'!$H$6,0,10*ROW('Water Data'!H63)),NA())</f>
        <v>#N/A</v>
      </c>
      <c r="R69" s="88" t="e">
        <f ca="true">+IF(AND(ISNUMBER(OFFSET('Water Data'!$H$9,0,10*ROW('Water Data'!H63))),'Data Summary'!CG69="Yes"),OFFSET('Water Data'!$H$9,0,10*ROW('Water Data'!H63)),NA())</f>
        <v>#N/A</v>
      </c>
      <c r="S69" s="88" t="e">
        <f ca="true">+IF(AND(ISNUMBER(OFFSET('Water Data'!$I$4,0,10*ROW('Water Data'!I63))),'Data Summary'!CH69="Yes"),100-OFFSET('Water Data'!$I$4,0,10*ROW('Water Data'!I63)),NA())</f>
        <v>#N/A</v>
      </c>
      <c r="T69" s="88" t="e">
        <f ca="true">+IF(AND(ISNUMBER(OFFSET('Water Data'!$I$6,0,10*ROW('Water Data'!I63))),'Data Summary'!CI69="Yes"),OFFSET('Water Data'!$I$6,0,10*ROW('Water Data'!I63)),NA())</f>
        <v>#N/A</v>
      </c>
      <c r="U69" s="88" t="e">
        <f ca="true">+IF(AND(ISNUMBER(OFFSET('Water Data'!$I$9,0,10*ROW('Water Data'!I63))),'Data Summary'!CJ69="Yes"),OFFSET('Water Data'!$I$9,0,10*ROW('Water Data'!I63)),NA())</f>
        <v>#N/A</v>
      </c>
      <c r="V69" s="89" t="e">
        <f ca="true">+IF(AND(ISNUMBER(OFFSET('Sanitation Data'!$D$4,0,10*ROW('Sanitation Data'!D63))),'Data Summary'!CK69="Yes"),100-OFFSET('Sanitation Data'!$D$4,0,10*ROW('Sanitation Data'!D63)),NA())</f>
        <v>#N/A</v>
      </c>
      <c r="W69" s="89" t="e">
        <f ca="true">+IF(AND(ISNUMBER(OFFSET('Sanitation Data'!$D$6,0,10*ROW('Sanitation Data'!D63))),'Data Summary'!CL69="Yes"),OFFSET('Sanitation Data'!$D$6,0,10*ROW('Sanitation Data'!D63)),NA())</f>
        <v>#N/A</v>
      </c>
      <c r="X69" s="89" t="e">
        <f ca="true">+IF(AND(ISNUMBER(OFFSET('Sanitation Data'!$D$10,0,10*ROW('Sanitation Data'!D63))),'Data Summary'!CM69="Yes"),OFFSET('Sanitation Data'!$D$10,0,10*ROW('Sanitation Data'!D63)),NA())</f>
        <v>#N/A</v>
      </c>
      <c r="Y69" s="89" t="e">
        <f ca="true">+IF(AND(ISNUMBER(OFFSET('Sanitation Data'!$D$11,0,10*ROW('Sanitation Data'!D63))),'Data Summary'!CN69="Yes"),OFFSET('Sanitation Data'!$D$11,0,10*ROW('Sanitation Data'!D63)),NA())</f>
        <v>#N/A</v>
      </c>
      <c r="Z69" s="89" t="e">
        <f ca="true">+IF(AND(ISNUMBER(OFFSET('Sanitation Data'!$D$12,0,10*ROW('Sanitation Data'!D63))),'Data Summary'!CO69="Yes"),OFFSET('Sanitation Data'!$D$12,0,10*ROW('Sanitation Data'!D63)),NA())</f>
        <v>#N/A</v>
      </c>
      <c r="AA69" s="89" t="e">
        <f ca="true">+IF(AND(ISNUMBER(OFFSET('Sanitation Data'!$E$4,0,10*ROW('Sanitation Data'!E63))),'Data Summary'!CP69="Yes"),100-OFFSET('Sanitation Data'!$E$4,0,10*ROW('Sanitation Data'!E63)),NA())</f>
        <v>#N/A</v>
      </c>
      <c r="AB69" s="89" t="e">
        <f ca="true">+IF(AND(ISNUMBER(OFFSET('Sanitation Data'!$E$6,0,10*ROW('Sanitation Data'!E63))),'Data Summary'!CQ69="Yes"),OFFSET('Sanitation Data'!$E$6,0,10*ROW('Sanitation Data'!E63)),NA())</f>
        <v>#N/A</v>
      </c>
      <c r="AC69" s="89" t="e">
        <f ca="true">+IF(AND(ISNUMBER(OFFSET('Sanitation Data'!$E$10,0,10*ROW('Sanitation Data'!E63))),'Data Summary'!CR69="Yes"),OFFSET('Sanitation Data'!$E$10,0,10*ROW('Sanitation Data'!E63)),NA())</f>
        <v>#N/A</v>
      </c>
      <c r="AD69" s="89" t="e">
        <f ca="true">+IF(AND(ISNUMBER(OFFSET('Sanitation Data'!$E$11,0,10*ROW('Sanitation Data'!E63))),'Data Summary'!CS69="Yes"),OFFSET('Sanitation Data'!$E$11,0,10*ROW('Sanitation Data'!E63)),NA())</f>
        <v>#N/A</v>
      </c>
      <c r="AE69" s="89" t="e">
        <f ca="true">+IF(AND(ISNUMBER(OFFSET('Sanitation Data'!$E$12,0,10*ROW('Sanitation Data'!E63))),'Data Summary'!CT69="Yes"),OFFSET('Sanitation Data'!$E$12,0,10*ROW('Sanitation Data'!E63)),NA())</f>
        <v>#N/A</v>
      </c>
      <c r="AF69" s="89" t="e">
        <f ca="true">+IF(AND(ISNUMBER(OFFSET('Sanitation Data'!$F$4,0,10*ROW('Sanitation Data'!F63))),'Data Summary'!CU69="Yes"),100-OFFSET('Sanitation Data'!$F$4,0,10*ROW('Sanitation Data'!F63)),NA())</f>
        <v>#N/A</v>
      </c>
      <c r="AG69" s="89" t="e">
        <f ca="true">+IF(AND(ISNUMBER(OFFSET('Sanitation Data'!$F$6,0,10*ROW('Sanitation Data'!F63))),'Data Summary'!CV69="Yes"),OFFSET('Sanitation Data'!$F$6,0,10*ROW('Sanitation Data'!F63)),NA())</f>
        <v>#N/A</v>
      </c>
      <c r="AH69" s="89" t="e">
        <f ca="true">+IF(AND(ISNUMBER(OFFSET('Sanitation Data'!$F$10,0,10*ROW('Sanitation Data'!F63))),'Data Summary'!CW69="Yes"),OFFSET('Sanitation Data'!$F$10,0,10*ROW('Sanitation Data'!F63)),NA())</f>
        <v>#N/A</v>
      </c>
      <c r="AI69" s="89" t="e">
        <f ca="true">+IF(AND(ISNUMBER(OFFSET('Sanitation Data'!$F$11,0,10*ROW('Sanitation Data'!F63))),'Data Summary'!CX69="Yes"),OFFSET('Sanitation Data'!$F$11,0,10*ROW('Sanitation Data'!F63)),NA())</f>
        <v>#N/A</v>
      </c>
      <c r="AJ69" s="89" t="e">
        <f ca="true">+IF(AND(ISNUMBER(OFFSET('Sanitation Data'!$F$12,0,10*ROW('Sanitation Data'!F63))),'Data Summary'!CY69="Yes"),OFFSET('Sanitation Data'!$F$12,0,10*ROW('Sanitation Data'!F63)),NA())</f>
        <v>#N/A</v>
      </c>
      <c r="AK69" s="89" t="e">
        <f ca="true">+IF(AND(ISNUMBER(OFFSET('Sanitation Data'!$G$4,0,10*ROW('Sanitation Data'!G63))),'Data Summary'!CZ69="Yes"),100-OFFSET('Sanitation Data'!$G$4,0,10*ROW('Sanitation Data'!G63)),NA())</f>
        <v>#N/A</v>
      </c>
      <c r="AL69" s="89" t="e">
        <f ca="true">+IF(AND(ISNUMBER(OFFSET('Sanitation Data'!$G$6,0,10*ROW('Sanitation Data'!G63))),'Data Summary'!DA69="Yes"),OFFSET('Sanitation Data'!$G$6,0,10*ROW('Sanitation Data'!G63)),NA())</f>
        <v>#N/A</v>
      </c>
      <c r="AM69" s="89" t="e">
        <f ca="true">+IF(AND(ISNUMBER(OFFSET('Sanitation Data'!$G$10,0,10*ROW('Sanitation Data'!G63))),'Data Summary'!DB69="Yes"),OFFSET('Sanitation Data'!$G$10,0,10*ROW('Sanitation Data'!G63)),NA())</f>
        <v>#N/A</v>
      </c>
      <c r="AN69" s="89" t="e">
        <f ca="true">+IF(AND(ISNUMBER(OFFSET('Sanitation Data'!$G$11,0,10*ROW('Sanitation Data'!G63))),'Data Summary'!DC69="Yes"),OFFSET('Sanitation Data'!$G$11,0,10*ROW('Sanitation Data'!G63)),NA())</f>
        <v>#N/A</v>
      </c>
      <c r="AO69" s="89" t="e">
        <f ca="true">+IF(AND(ISNUMBER(OFFSET('Sanitation Data'!$G$12,0,10*ROW('Sanitation Data'!G63))),'Data Summary'!DD69="Yes"),OFFSET('Sanitation Data'!$G$12,0,10*ROW('Sanitation Data'!G63)),NA())</f>
        <v>#N/A</v>
      </c>
      <c r="AP69" s="89" t="e">
        <f ca="true">+IF(AND(ISNUMBER(OFFSET('Sanitation Data'!$H$4,0,10*ROW('Sanitation Data'!H63))),'Data Summary'!DE69="Yes"),100-OFFSET('Sanitation Data'!$H$4,0,10*ROW('Sanitation Data'!H63)),NA())</f>
        <v>#N/A</v>
      </c>
      <c r="AQ69" s="89" t="e">
        <f ca="true">+IF(AND(ISNUMBER(OFFSET('Sanitation Data'!$H$6,0,10*ROW('Sanitation Data'!H63))),'Data Summary'!DF69="Yes"),OFFSET('Sanitation Data'!$H$6,0,10*ROW('Sanitation Data'!H63)),NA())</f>
        <v>#N/A</v>
      </c>
      <c r="AR69" s="89" t="e">
        <f ca="true">+IF(AND(ISNUMBER(OFFSET('Sanitation Data'!$H$10,0,10*ROW('Sanitation Data'!H63))),'Data Summary'!DG69="Yes"),OFFSET('Sanitation Data'!$H$10,0,10*ROW('Sanitation Data'!H63)),NA())</f>
        <v>#N/A</v>
      </c>
      <c r="AS69" s="89" t="e">
        <f ca="true">+IF(AND(ISNUMBER(OFFSET('Sanitation Data'!$H$11,0,10*ROW('Sanitation Data'!H63))),'Data Summary'!DH69="Yes"),OFFSET('Sanitation Data'!$H$11,0,10*ROW('Sanitation Data'!H63)),NA())</f>
        <v>#N/A</v>
      </c>
      <c r="AT69" s="89" t="e">
        <f ca="true">+IF(AND(ISNUMBER(OFFSET('Sanitation Data'!$H$12,0,10*ROW('Sanitation Data'!H63))),'Data Summary'!DI69="Yes"),OFFSET('Sanitation Data'!$H$12,0,10*ROW('Sanitation Data'!H63)),NA())</f>
        <v>#N/A</v>
      </c>
      <c r="AU69" s="89" t="e">
        <f ca="true">+IF(AND(ISNUMBER(OFFSET('Sanitation Data'!$I$4,0,10*ROW('Sanitation Data'!I63))),'Data Summary'!DJ69="Yes"),100-OFFSET('Sanitation Data'!$I$4,0,10*ROW('Sanitation Data'!I63)),NA())</f>
        <v>#N/A</v>
      </c>
      <c r="AV69" s="89" t="e">
        <f ca="true">+IF(AND(ISNUMBER(OFFSET('Sanitation Data'!$I$6,0,10*ROW('Sanitation Data'!I63))),'Data Summary'!DK69="Yes"),OFFSET('Sanitation Data'!$I$6,0,10*ROW('Sanitation Data'!I63)),NA())</f>
        <v>#N/A</v>
      </c>
      <c r="AW69" s="89" t="e">
        <f ca="true">+IF(AND(ISNUMBER(OFFSET('Sanitation Data'!$I$10,0,10*ROW('Sanitation Data'!I63))),'Data Summary'!DL69="Yes"),OFFSET('Sanitation Data'!$I$10,0,10*ROW('Sanitation Data'!I63)),NA())</f>
        <v>#N/A</v>
      </c>
      <c r="AX69" s="89" t="e">
        <f ca="true">+IF(AND(ISNUMBER(OFFSET('Sanitation Data'!$I$11,0,10*ROW('Sanitation Data'!I63))),'Data Summary'!DM69="Yes"),OFFSET('Sanitation Data'!$I$11,0,10*ROW('Sanitation Data'!I63)),NA())</f>
        <v>#N/A</v>
      </c>
      <c r="AY69" s="89" t="e">
        <f ca="true">+IF(AND(ISNUMBER(OFFSET('Sanitation Data'!$I$12,0,10*ROW('Sanitation Data'!I63))),'Data Summary'!DN69="Yes"),OFFSET('Sanitation Data'!$I$12,0,10*ROW('Sanitation Data'!I63)),NA())</f>
        <v>#N/A</v>
      </c>
      <c r="AZ69" s="90" t="e">
        <f ca="true">+IF(AND(ISNUMBER(OFFSET('Hygiene Data'!$D$5,0,10*ROW('Hygiene Data'!D63))),'Data Summary'!DO69="Yes"),OFFSET('Hygiene Data'!$D$5,0,10*ROW('Hygiene Data'!D63)),NA())</f>
        <v>#N/A</v>
      </c>
      <c r="BA69" s="90" t="e">
        <f ca="true">+IF(AND(ISNUMBER(OFFSET('Hygiene Data'!$D$7,0,10*ROW('Hygiene Data'!D63))),'Data Summary'!DP69="Yes"),OFFSET('Hygiene Data'!$D$7,0,10*ROW('Hygiene Data'!D63)),NA())</f>
        <v>#N/A</v>
      </c>
      <c r="BB69" s="90" t="e">
        <f ca="true">+IF(AND(ISNUMBER(OFFSET('Hygiene Data'!$D$9,0,10*ROW('Hygiene Data'!D63))),'Data Summary'!DQ69="Yes"),OFFSET('Hygiene Data'!$D$9,0,10*ROW('Hygiene Data'!D63)),NA())</f>
        <v>#N/A</v>
      </c>
      <c r="BC69" s="90" t="e">
        <f ca="true">+IF(AND(ISNUMBER(OFFSET('Hygiene Data'!$E$5,0,10*ROW('Hygiene Data'!E63))),'Data Summary'!DR69="Yes"),OFFSET('Hygiene Data'!$E$5,0,10*ROW('Hygiene Data'!E63)),NA())</f>
        <v>#N/A</v>
      </c>
      <c r="BD69" s="90" t="e">
        <f ca="true">+IF(AND(ISNUMBER(OFFSET('Hygiene Data'!$E$7,0,10*ROW('Hygiene Data'!E63))),'Data Summary'!DS69="Yes"),OFFSET('Hygiene Data'!$E$7,0,10*ROW('Hygiene Data'!E63)),NA())</f>
        <v>#N/A</v>
      </c>
      <c r="BE69" s="90" t="e">
        <f ca="true">+IF(AND(ISNUMBER(OFFSET('Hygiene Data'!$E$9,0,10*ROW('Hygiene Data'!E63))),'Data Summary'!DT69="Yes"),OFFSET('Hygiene Data'!$E$9,0,10*ROW('Hygiene Data'!E63)),NA())</f>
        <v>#N/A</v>
      </c>
      <c r="BF69" s="90" t="e">
        <f ca="true">+IF(AND(ISNUMBER(OFFSET('Hygiene Data'!$F$5,0,10*ROW('Hygiene Data'!F63))),'Data Summary'!DU69="Yes"),OFFSET('Hygiene Data'!$F$5,0,10*ROW('Hygiene Data'!F63)),NA())</f>
        <v>#N/A</v>
      </c>
      <c r="BG69" s="90" t="e">
        <f ca="true">+IF(AND(ISNUMBER(OFFSET('Hygiene Data'!$F$7,0,10*ROW('Hygiene Data'!F63))),'Data Summary'!DV69="Yes"),OFFSET('Hygiene Data'!$F$7,0,10*ROW('Hygiene Data'!F63)),NA())</f>
        <v>#N/A</v>
      </c>
      <c r="BH69" s="90" t="e">
        <f ca="true">+IF(AND(ISNUMBER(OFFSET('Hygiene Data'!$F$9,0,10*ROW('Hygiene Data'!F63))),'Data Summary'!DW69="Yes"),OFFSET('Hygiene Data'!$F$9,0,10*ROW('Hygiene Data'!F63)),NA())</f>
        <v>#N/A</v>
      </c>
      <c r="BI69" s="90" t="e">
        <f ca="true">+IF(AND(ISNUMBER(OFFSET('Hygiene Data'!$G$5,0,10*ROW('Hygiene Data'!G63))),'Data Summary'!DX69="Yes"),OFFSET('Hygiene Data'!$G$5,0,10*ROW('Hygiene Data'!G63)),NA())</f>
        <v>#N/A</v>
      </c>
      <c r="BJ69" s="90" t="e">
        <f ca="true">+IF(AND(ISNUMBER(OFFSET('Hygiene Data'!$G$7,0,10*ROW('Hygiene Data'!G63))),'Data Summary'!DY69="Yes"),OFFSET('Hygiene Data'!$G$7,0,10*ROW('Hygiene Data'!G63)),NA())</f>
        <v>#N/A</v>
      </c>
      <c r="BK69" s="90" t="e">
        <f ca="true">+IF(AND(ISNUMBER(OFFSET('Hygiene Data'!$G$9,0,10*ROW('Hygiene Data'!G63))),'Data Summary'!DZ69="Yes"),OFFSET('Hygiene Data'!$G$9,0,10*ROW('Hygiene Data'!G63)),NA())</f>
        <v>#N/A</v>
      </c>
      <c r="BL69" s="90" t="e">
        <f ca="true">+IF(AND(ISNUMBER(OFFSET('Hygiene Data'!$H$5,0,10*ROW('Hygiene Data'!H63))),'Data Summary'!EA69="Yes"),OFFSET('Hygiene Data'!$H$5,0,10*ROW('Hygiene Data'!H63)),NA())</f>
        <v>#N/A</v>
      </c>
      <c r="BM69" s="90" t="e">
        <f ca="true">+IF(AND(ISNUMBER(OFFSET('Hygiene Data'!$H$7,0,10*ROW('Hygiene Data'!H63))),'Data Summary'!EB69="Yes"),OFFSET('Hygiene Data'!$H$7,0,10*ROW('Hygiene Data'!H63)),NA())</f>
        <v>#N/A</v>
      </c>
      <c r="BN69" s="90" t="e">
        <f ca="true">+IF(AND(ISNUMBER(OFFSET('Hygiene Data'!$H$9,0,10*ROW('Hygiene Data'!H63))),'Data Summary'!EC69="Yes"),OFFSET('Hygiene Data'!$H$9,0,10*ROW('Hygiene Data'!H63)),NA())</f>
        <v>#N/A</v>
      </c>
      <c r="BO69" s="90" t="e">
        <f ca="true">+IF(AND(ISNUMBER(OFFSET('Hygiene Data'!$I$5,0,10*ROW('Hygiene Data'!I63))),'Data Summary'!ED69="Yes"),OFFSET('Hygiene Data'!$I$5,0,10*ROW('Hygiene Data'!I63)),NA())</f>
        <v>#N/A</v>
      </c>
      <c r="BP69" s="90" t="e">
        <f ca="true">+IF(AND(ISNUMBER(OFFSET('Hygiene Data'!$I$7,0,10*ROW('Hygiene Data'!I63))),'Data Summary'!EE69="Yes"),OFFSET('Hygiene Data'!$I$7,0,10*ROW('Hygiene Data'!I63)),NA())</f>
        <v>#N/A</v>
      </c>
      <c r="BQ69" s="90" t="e">
        <f ca="true">+IF(AND(ISNUMBER(OFFSET('Hygiene Data'!$I$9,0,10*ROW('Hygiene Data'!I63))),'Data Summary'!EF69="Yes"),OFFSET('Hygiene Data'!$I$9,0,10*ROW('Hygiene Data'!I63)),NA())</f>
        <v>#N/A</v>
      </c>
    </row>
    <row xmlns:x14ac="http://schemas.microsoft.com/office/spreadsheetml/2009/9/ac" r="70" x14ac:dyDescent="0.2">
      <c r="A70" s="337" t="e">
        <f ca="true">+RIGHT('Data Summary'!A70,LEN('Data Summary'!A70)-9)</f>
        <v>#VALUE!</v>
      </c>
      <c r="B70" s="32" t="str">
        <f ca="true">+IF(ISTEXT('Data Summary'!B70),'Data Summary'!B70,"")</f>
        <v/>
      </c>
      <c r="C70" s="336" t="e">
        <f ca="true">+VALUE('Data Summary'!C70)</f>
        <v>#VALUE!</v>
      </c>
      <c r="D70" s="88" t="e">
        <f ca="true">+IF(AND(ISNUMBER(OFFSET('Water Data'!$D$4,0,10*ROW('Water Data'!D64))),'Data Summary'!BS70="Yes"),100-OFFSET('Water Data'!$D$4,0,10*ROW('Water Data'!D64)),NA())</f>
        <v>#N/A</v>
      </c>
      <c r="E70" s="88" t="e">
        <f ca="true">+IF(AND(ISNUMBER(OFFSET('Water Data'!$D$6,0,10*ROW('Water Data'!D64))),'Data Summary'!BT70="Yes"),OFFSET('Water Data'!$D$6,0,10*ROW('Water Data'!D64)),NA())</f>
        <v>#N/A</v>
      </c>
      <c r="F70" s="88" t="e">
        <f ca="true">+IF(AND(ISNUMBER(OFFSET('Water Data'!$D$9,0,10*ROW('Water Data'!D64))),'Data Summary'!BU70="Yes"),OFFSET('Water Data'!$D$9,0,10*ROW('Water Data'!D64)),NA())</f>
        <v>#N/A</v>
      </c>
      <c r="G70" s="88" t="e">
        <f ca="true">+IF(AND(ISNUMBER(OFFSET('Water Data'!$E$4,0,10*ROW('Water Data'!E64))),'Data Summary'!BV70="Yes"),100-OFFSET('Water Data'!$E$4,0,10*ROW('Water Data'!E64)),NA())</f>
        <v>#N/A</v>
      </c>
      <c r="H70" s="88" t="e">
        <f ca="true">+IF(AND(ISNUMBER(OFFSET('Water Data'!$E$6,0,10*ROW('Water Data'!E64))),'Data Summary'!BW70="Yes"),OFFSET('Water Data'!$E$6,0,10*ROW('Water Data'!E64)),NA())</f>
        <v>#N/A</v>
      </c>
      <c r="I70" s="88" t="e">
        <f ca="true">+IF(AND(ISNUMBER(OFFSET('Water Data'!$E$9,0,10*ROW('Water Data'!E64))),'Data Summary'!BX70="Yes"),OFFSET('Water Data'!$E$9,0,10*ROW('Water Data'!E64)),NA())</f>
        <v>#N/A</v>
      </c>
      <c r="J70" s="88" t="e">
        <f ca="true">+IF(AND(ISNUMBER(OFFSET('Water Data'!$F$4,0,10*ROW('Water Data'!F64))),'Data Summary'!BY70="Yes"),100-OFFSET('Water Data'!$F$4,0,10*ROW('Water Data'!F64)),NA())</f>
        <v>#N/A</v>
      </c>
      <c r="K70" s="88" t="e">
        <f ca="true">+IF(AND(ISNUMBER(OFFSET('Water Data'!$F$6,0,10*ROW('Water Data'!F64))),'Data Summary'!BZ70="Yes"),OFFSET('Water Data'!$F$6,0,10*ROW('Water Data'!F64)),NA())</f>
        <v>#N/A</v>
      </c>
      <c r="L70" s="88" t="e">
        <f ca="true">+IF(AND(ISNUMBER(OFFSET('Water Data'!$F$9,0,10*ROW('Water Data'!F64))),'Data Summary'!CA70="Yes"),OFFSET('Water Data'!$F$9,0,10*ROW('Water Data'!F64)),NA())</f>
        <v>#N/A</v>
      </c>
      <c r="M70" s="88" t="e">
        <f ca="true">+IF(AND(ISNUMBER(OFFSET('Water Data'!$G$4,0,10*ROW('Water Data'!G64))),'Data Summary'!CB70="Yes"),100-OFFSET('Water Data'!$G$4,0,10*ROW('Water Data'!G64)),NA())</f>
        <v>#N/A</v>
      </c>
      <c r="N70" s="88" t="e">
        <f ca="true">+IF(AND(ISNUMBER(OFFSET('Water Data'!$G$6,0,10*ROW('Water Data'!G64))),'Data Summary'!CC70="Yes"),OFFSET('Water Data'!$G$6,0,10*ROW('Water Data'!G64)),NA())</f>
        <v>#N/A</v>
      </c>
      <c r="O70" s="88" t="e">
        <f ca="true">+IF(AND(ISNUMBER(OFFSET('Water Data'!$G$9,0,10*ROW('Water Data'!G64))),'Data Summary'!CD70="Yes"),OFFSET('Water Data'!$G$9,0,10*ROW('Water Data'!G64)),NA())</f>
        <v>#N/A</v>
      </c>
      <c r="P70" s="88" t="e">
        <f ca="true">+IF(AND(ISNUMBER(OFFSET('Water Data'!$H$4,0,10*ROW('Water Data'!H64))),'Data Summary'!CE70="Yes"),100-OFFSET('Water Data'!$H$4,0,10*ROW('Water Data'!H64)),NA())</f>
        <v>#N/A</v>
      </c>
      <c r="Q70" s="88" t="e">
        <f ca="true">+IF(AND(ISNUMBER(OFFSET('Water Data'!$H$6,0,10*ROW('Water Data'!H64))),'Data Summary'!CF70="Yes"),OFFSET('Water Data'!$H$6,0,10*ROW('Water Data'!H64)),NA())</f>
        <v>#N/A</v>
      </c>
      <c r="R70" s="88" t="e">
        <f ca="true">+IF(AND(ISNUMBER(OFFSET('Water Data'!$H$9,0,10*ROW('Water Data'!H64))),'Data Summary'!CG70="Yes"),OFFSET('Water Data'!$H$9,0,10*ROW('Water Data'!H64)),NA())</f>
        <v>#N/A</v>
      </c>
      <c r="S70" s="88" t="e">
        <f ca="true">+IF(AND(ISNUMBER(OFFSET('Water Data'!$I$4,0,10*ROW('Water Data'!I64))),'Data Summary'!CH70="Yes"),100-OFFSET('Water Data'!$I$4,0,10*ROW('Water Data'!I64)),NA())</f>
        <v>#N/A</v>
      </c>
      <c r="T70" s="88" t="e">
        <f ca="true">+IF(AND(ISNUMBER(OFFSET('Water Data'!$I$6,0,10*ROW('Water Data'!I64))),'Data Summary'!CI70="Yes"),OFFSET('Water Data'!$I$6,0,10*ROW('Water Data'!I64)),NA())</f>
        <v>#N/A</v>
      </c>
      <c r="U70" s="88" t="e">
        <f ca="true">+IF(AND(ISNUMBER(OFFSET('Water Data'!$I$9,0,10*ROW('Water Data'!I64))),'Data Summary'!CJ70="Yes"),OFFSET('Water Data'!$I$9,0,10*ROW('Water Data'!I64)),NA())</f>
        <v>#N/A</v>
      </c>
      <c r="V70" s="89" t="e">
        <f ca="true">+IF(AND(ISNUMBER(OFFSET('Sanitation Data'!$D$4,0,10*ROW('Sanitation Data'!D64))),'Data Summary'!CK70="Yes"),100-OFFSET('Sanitation Data'!$D$4,0,10*ROW('Sanitation Data'!D64)),NA())</f>
        <v>#N/A</v>
      </c>
      <c r="W70" s="89" t="e">
        <f ca="true">+IF(AND(ISNUMBER(OFFSET('Sanitation Data'!$D$6,0,10*ROW('Sanitation Data'!D64))),'Data Summary'!CL70="Yes"),OFFSET('Sanitation Data'!$D$6,0,10*ROW('Sanitation Data'!D64)),NA())</f>
        <v>#N/A</v>
      </c>
      <c r="X70" s="89" t="e">
        <f ca="true">+IF(AND(ISNUMBER(OFFSET('Sanitation Data'!$D$10,0,10*ROW('Sanitation Data'!D64))),'Data Summary'!CM70="Yes"),OFFSET('Sanitation Data'!$D$10,0,10*ROW('Sanitation Data'!D64)),NA())</f>
        <v>#N/A</v>
      </c>
      <c r="Y70" s="89" t="e">
        <f ca="true">+IF(AND(ISNUMBER(OFFSET('Sanitation Data'!$D$11,0,10*ROW('Sanitation Data'!D64))),'Data Summary'!CN70="Yes"),OFFSET('Sanitation Data'!$D$11,0,10*ROW('Sanitation Data'!D64)),NA())</f>
        <v>#N/A</v>
      </c>
      <c r="Z70" s="89" t="e">
        <f ca="true">+IF(AND(ISNUMBER(OFFSET('Sanitation Data'!$D$12,0,10*ROW('Sanitation Data'!D64))),'Data Summary'!CO70="Yes"),OFFSET('Sanitation Data'!$D$12,0,10*ROW('Sanitation Data'!D64)),NA())</f>
        <v>#N/A</v>
      </c>
      <c r="AA70" s="89" t="e">
        <f ca="true">+IF(AND(ISNUMBER(OFFSET('Sanitation Data'!$E$4,0,10*ROW('Sanitation Data'!E64))),'Data Summary'!CP70="Yes"),100-OFFSET('Sanitation Data'!$E$4,0,10*ROW('Sanitation Data'!E64)),NA())</f>
        <v>#N/A</v>
      </c>
      <c r="AB70" s="89" t="e">
        <f ca="true">+IF(AND(ISNUMBER(OFFSET('Sanitation Data'!$E$6,0,10*ROW('Sanitation Data'!E64))),'Data Summary'!CQ70="Yes"),OFFSET('Sanitation Data'!$E$6,0,10*ROW('Sanitation Data'!E64)),NA())</f>
        <v>#N/A</v>
      </c>
      <c r="AC70" s="89" t="e">
        <f ca="true">+IF(AND(ISNUMBER(OFFSET('Sanitation Data'!$E$10,0,10*ROW('Sanitation Data'!E64))),'Data Summary'!CR70="Yes"),OFFSET('Sanitation Data'!$E$10,0,10*ROW('Sanitation Data'!E64)),NA())</f>
        <v>#N/A</v>
      </c>
      <c r="AD70" s="89" t="e">
        <f ca="true">+IF(AND(ISNUMBER(OFFSET('Sanitation Data'!$E$11,0,10*ROW('Sanitation Data'!E64))),'Data Summary'!CS70="Yes"),OFFSET('Sanitation Data'!$E$11,0,10*ROW('Sanitation Data'!E64)),NA())</f>
        <v>#N/A</v>
      </c>
      <c r="AE70" s="89" t="e">
        <f ca="true">+IF(AND(ISNUMBER(OFFSET('Sanitation Data'!$E$12,0,10*ROW('Sanitation Data'!E64))),'Data Summary'!CT70="Yes"),OFFSET('Sanitation Data'!$E$12,0,10*ROW('Sanitation Data'!E64)),NA())</f>
        <v>#N/A</v>
      </c>
      <c r="AF70" s="89" t="e">
        <f ca="true">+IF(AND(ISNUMBER(OFFSET('Sanitation Data'!$F$4,0,10*ROW('Sanitation Data'!F64))),'Data Summary'!CU70="Yes"),100-OFFSET('Sanitation Data'!$F$4,0,10*ROW('Sanitation Data'!F64)),NA())</f>
        <v>#N/A</v>
      </c>
      <c r="AG70" s="89" t="e">
        <f ca="true">+IF(AND(ISNUMBER(OFFSET('Sanitation Data'!$F$6,0,10*ROW('Sanitation Data'!F64))),'Data Summary'!CV70="Yes"),OFFSET('Sanitation Data'!$F$6,0,10*ROW('Sanitation Data'!F64)),NA())</f>
        <v>#N/A</v>
      </c>
      <c r="AH70" s="89" t="e">
        <f ca="true">+IF(AND(ISNUMBER(OFFSET('Sanitation Data'!$F$10,0,10*ROW('Sanitation Data'!F64))),'Data Summary'!CW70="Yes"),OFFSET('Sanitation Data'!$F$10,0,10*ROW('Sanitation Data'!F64)),NA())</f>
        <v>#N/A</v>
      </c>
      <c r="AI70" s="89" t="e">
        <f ca="true">+IF(AND(ISNUMBER(OFFSET('Sanitation Data'!$F$11,0,10*ROW('Sanitation Data'!F64))),'Data Summary'!CX70="Yes"),OFFSET('Sanitation Data'!$F$11,0,10*ROW('Sanitation Data'!F64)),NA())</f>
        <v>#N/A</v>
      </c>
      <c r="AJ70" s="89" t="e">
        <f ca="true">+IF(AND(ISNUMBER(OFFSET('Sanitation Data'!$F$12,0,10*ROW('Sanitation Data'!F64))),'Data Summary'!CY70="Yes"),OFFSET('Sanitation Data'!$F$12,0,10*ROW('Sanitation Data'!F64)),NA())</f>
        <v>#N/A</v>
      </c>
      <c r="AK70" s="89" t="e">
        <f ca="true">+IF(AND(ISNUMBER(OFFSET('Sanitation Data'!$G$4,0,10*ROW('Sanitation Data'!G64))),'Data Summary'!CZ70="Yes"),100-OFFSET('Sanitation Data'!$G$4,0,10*ROW('Sanitation Data'!G64)),NA())</f>
        <v>#N/A</v>
      </c>
      <c r="AL70" s="89" t="e">
        <f ca="true">+IF(AND(ISNUMBER(OFFSET('Sanitation Data'!$G$6,0,10*ROW('Sanitation Data'!G64))),'Data Summary'!DA70="Yes"),OFFSET('Sanitation Data'!$G$6,0,10*ROW('Sanitation Data'!G64)),NA())</f>
        <v>#N/A</v>
      </c>
      <c r="AM70" s="89" t="e">
        <f ca="true">+IF(AND(ISNUMBER(OFFSET('Sanitation Data'!$G$10,0,10*ROW('Sanitation Data'!G64))),'Data Summary'!DB70="Yes"),OFFSET('Sanitation Data'!$G$10,0,10*ROW('Sanitation Data'!G64)),NA())</f>
        <v>#N/A</v>
      </c>
      <c r="AN70" s="89" t="e">
        <f ca="true">+IF(AND(ISNUMBER(OFFSET('Sanitation Data'!$G$11,0,10*ROW('Sanitation Data'!G64))),'Data Summary'!DC70="Yes"),OFFSET('Sanitation Data'!$G$11,0,10*ROW('Sanitation Data'!G64)),NA())</f>
        <v>#N/A</v>
      </c>
      <c r="AO70" s="89" t="e">
        <f ca="true">+IF(AND(ISNUMBER(OFFSET('Sanitation Data'!$G$12,0,10*ROW('Sanitation Data'!G64))),'Data Summary'!DD70="Yes"),OFFSET('Sanitation Data'!$G$12,0,10*ROW('Sanitation Data'!G64)),NA())</f>
        <v>#N/A</v>
      </c>
      <c r="AP70" s="89" t="e">
        <f ca="true">+IF(AND(ISNUMBER(OFFSET('Sanitation Data'!$H$4,0,10*ROW('Sanitation Data'!H64))),'Data Summary'!DE70="Yes"),100-OFFSET('Sanitation Data'!$H$4,0,10*ROW('Sanitation Data'!H64)),NA())</f>
        <v>#N/A</v>
      </c>
      <c r="AQ70" s="89" t="e">
        <f ca="true">+IF(AND(ISNUMBER(OFFSET('Sanitation Data'!$H$6,0,10*ROW('Sanitation Data'!H64))),'Data Summary'!DF70="Yes"),OFFSET('Sanitation Data'!$H$6,0,10*ROW('Sanitation Data'!H64)),NA())</f>
        <v>#N/A</v>
      </c>
      <c r="AR70" s="89" t="e">
        <f ca="true">+IF(AND(ISNUMBER(OFFSET('Sanitation Data'!$H$10,0,10*ROW('Sanitation Data'!H64))),'Data Summary'!DG70="Yes"),OFFSET('Sanitation Data'!$H$10,0,10*ROW('Sanitation Data'!H64)),NA())</f>
        <v>#N/A</v>
      </c>
      <c r="AS70" s="89" t="e">
        <f ca="true">+IF(AND(ISNUMBER(OFFSET('Sanitation Data'!$H$11,0,10*ROW('Sanitation Data'!H64))),'Data Summary'!DH70="Yes"),OFFSET('Sanitation Data'!$H$11,0,10*ROW('Sanitation Data'!H64)),NA())</f>
        <v>#N/A</v>
      </c>
      <c r="AT70" s="89" t="e">
        <f ca="true">+IF(AND(ISNUMBER(OFFSET('Sanitation Data'!$H$12,0,10*ROW('Sanitation Data'!H64))),'Data Summary'!DI70="Yes"),OFFSET('Sanitation Data'!$H$12,0,10*ROW('Sanitation Data'!H64)),NA())</f>
        <v>#N/A</v>
      </c>
      <c r="AU70" s="89" t="e">
        <f ca="true">+IF(AND(ISNUMBER(OFFSET('Sanitation Data'!$I$4,0,10*ROW('Sanitation Data'!I64))),'Data Summary'!DJ70="Yes"),100-OFFSET('Sanitation Data'!$I$4,0,10*ROW('Sanitation Data'!I64)),NA())</f>
        <v>#N/A</v>
      </c>
      <c r="AV70" s="89" t="e">
        <f ca="true">+IF(AND(ISNUMBER(OFFSET('Sanitation Data'!$I$6,0,10*ROW('Sanitation Data'!I64))),'Data Summary'!DK70="Yes"),OFFSET('Sanitation Data'!$I$6,0,10*ROW('Sanitation Data'!I64)),NA())</f>
        <v>#N/A</v>
      </c>
      <c r="AW70" s="89" t="e">
        <f ca="true">+IF(AND(ISNUMBER(OFFSET('Sanitation Data'!$I$10,0,10*ROW('Sanitation Data'!I64))),'Data Summary'!DL70="Yes"),OFFSET('Sanitation Data'!$I$10,0,10*ROW('Sanitation Data'!I64)),NA())</f>
        <v>#N/A</v>
      </c>
      <c r="AX70" s="89" t="e">
        <f ca="true">+IF(AND(ISNUMBER(OFFSET('Sanitation Data'!$I$11,0,10*ROW('Sanitation Data'!I64))),'Data Summary'!DM70="Yes"),OFFSET('Sanitation Data'!$I$11,0,10*ROW('Sanitation Data'!I64)),NA())</f>
        <v>#N/A</v>
      </c>
      <c r="AY70" s="89" t="e">
        <f ca="true">+IF(AND(ISNUMBER(OFFSET('Sanitation Data'!$I$12,0,10*ROW('Sanitation Data'!I64))),'Data Summary'!DN70="Yes"),OFFSET('Sanitation Data'!$I$12,0,10*ROW('Sanitation Data'!I64)),NA())</f>
        <v>#N/A</v>
      </c>
      <c r="AZ70" s="90" t="e">
        <f ca="true">+IF(AND(ISNUMBER(OFFSET('Hygiene Data'!$D$5,0,10*ROW('Hygiene Data'!D64))),'Data Summary'!DO70="Yes"),OFFSET('Hygiene Data'!$D$5,0,10*ROW('Hygiene Data'!D64)),NA())</f>
        <v>#N/A</v>
      </c>
      <c r="BA70" s="90" t="e">
        <f ca="true">+IF(AND(ISNUMBER(OFFSET('Hygiene Data'!$D$7,0,10*ROW('Hygiene Data'!D64))),'Data Summary'!DP70="Yes"),OFFSET('Hygiene Data'!$D$7,0,10*ROW('Hygiene Data'!D64)),NA())</f>
        <v>#N/A</v>
      </c>
      <c r="BB70" s="90" t="e">
        <f ca="true">+IF(AND(ISNUMBER(OFFSET('Hygiene Data'!$D$9,0,10*ROW('Hygiene Data'!D64))),'Data Summary'!DQ70="Yes"),OFFSET('Hygiene Data'!$D$9,0,10*ROW('Hygiene Data'!D64)),NA())</f>
        <v>#N/A</v>
      </c>
      <c r="BC70" s="90" t="e">
        <f ca="true">+IF(AND(ISNUMBER(OFFSET('Hygiene Data'!$E$5,0,10*ROW('Hygiene Data'!E64))),'Data Summary'!DR70="Yes"),OFFSET('Hygiene Data'!$E$5,0,10*ROW('Hygiene Data'!E64)),NA())</f>
        <v>#N/A</v>
      </c>
      <c r="BD70" s="90" t="e">
        <f ca="true">+IF(AND(ISNUMBER(OFFSET('Hygiene Data'!$E$7,0,10*ROW('Hygiene Data'!E64))),'Data Summary'!DS70="Yes"),OFFSET('Hygiene Data'!$E$7,0,10*ROW('Hygiene Data'!E64)),NA())</f>
        <v>#N/A</v>
      </c>
      <c r="BE70" s="90" t="e">
        <f ca="true">+IF(AND(ISNUMBER(OFFSET('Hygiene Data'!$E$9,0,10*ROW('Hygiene Data'!E64))),'Data Summary'!DT70="Yes"),OFFSET('Hygiene Data'!$E$9,0,10*ROW('Hygiene Data'!E64)),NA())</f>
        <v>#N/A</v>
      </c>
      <c r="BF70" s="90" t="e">
        <f ca="true">+IF(AND(ISNUMBER(OFFSET('Hygiene Data'!$F$5,0,10*ROW('Hygiene Data'!F64))),'Data Summary'!DU70="Yes"),OFFSET('Hygiene Data'!$F$5,0,10*ROW('Hygiene Data'!F64)),NA())</f>
        <v>#N/A</v>
      </c>
      <c r="BG70" s="90" t="e">
        <f ca="true">+IF(AND(ISNUMBER(OFFSET('Hygiene Data'!$F$7,0,10*ROW('Hygiene Data'!F64))),'Data Summary'!DV70="Yes"),OFFSET('Hygiene Data'!$F$7,0,10*ROW('Hygiene Data'!F64)),NA())</f>
        <v>#N/A</v>
      </c>
      <c r="BH70" s="90" t="e">
        <f ca="true">+IF(AND(ISNUMBER(OFFSET('Hygiene Data'!$F$9,0,10*ROW('Hygiene Data'!F64))),'Data Summary'!DW70="Yes"),OFFSET('Hygiene Data'!$F$9,0,10*ROW('Hygiene Data'!F64)),NA())</f>
        <v>#N/A</v>
      </c>
      <c r="BI70" s="90" t="e">
        <f ca="true">+IF(AND(ISNUMBER(OFFSET('Hygiene Data'!$G$5,0,10*ROW('Hygiene Data'!G64))),'Data Summary'!DX70="Yes"),OFFSET('Hygiene Data'!$G$5,0,10*ROW('Hygiene Data'!G64)),NA())</f>
        <v>#N/A</v>
      </c>
      <c r="BJ70" s="90" t="e">
        <f ca="true">+IF(AND(ISNUMBER(OFFSET('Hygiene Data'!$G$7,0,10*ROW('Hygiene Data'!G64))),'Data Summary'!DY70="Yes"),OFFSET('Hygiene Data'!$G$7,0,10*ROW('Hygiene Data'!G64)),NA())</f>
        <v>#N/A</v>
      </c>
      <c r="BK70" s="90" t="e">
        <f ca="true">+IF(AND(ISNUMBER(OFFSET('Hygiene Data'!$G$9,0,10*ROW('Hygiene Data'!G64))),'Data Summary'!DZ70="Yes"),OFFSET('Hygiene Data'!$G$9,0,10*ROW('Hygiene Data'!G64)),NA())</f>
        <v>#N/A</v>
      </c>
      <c r="BL70" s="90" t="e">
        <f ca="true">+IF(AND(ISNUMBER(OFFSET('Hygiene Data'!$H$5,0,10*ROW('Hygiene Data'!H64))),'Data Summary'!EA70="Yes"),OFFSET('Hygiene Data'!$H$5,0,10*ROW('Hygiene Data'!H64)),NA())</f>
        <v>#N/A</v>
      </c>
      <c r="BM70" s="90" t="e">
        <f ca="true">+IF(AND(ISNUMBER(OFFSET('Hygiene Data'!$H$7,0,10*ROW('Hygiene Data'!H64))),'Data Summary'!EB70="Yes"),OFFSET('Hygiene Data'!$H$7,0,10*ROW('Hygiene Data'!H64)),NA())</f>
        <v>#N/A</v>
      </c>
      <c r="BN70" s="90" t="e">
        <f ca="true">+IF(AND(ISNUMBER(OFFSET('Hygiene Data'!$H$9,0,10*ROW('Hygiene Data'!H64))),'Data Summary'!EC70="Yes"),OFFSET('Hygiene Data'!$H$9,0,10*ROW('Hygiene Data'!H64)),NA())</f>
        <v>#N/A</v>
      </c>
      <c r="BO70" s="90" t="e">
        <f ca="true">+IF(AND(ISNUMBER(OFFSET('Hygiene Data'!$I$5,0,10*ROW('Hygiene Data'!I64))),'Data Summary'!ED70="Yes"),OFFSET('Hygiene Data'!$I$5,0,10*ROW('Hygiene Data'!I64)),NA())</f>
        <v>#N/A</v>
      </c>
      <c r="BP70" s="90" t="e">
        <f ca="true">+IF(AND(ISNUMBER(OFFSET('Hygiene Data'!$I$7,0,10*ROW('Hygiene Data'!I64))),'Data Summary'!EE70="Yes"),OFFSET('Hygiene Data'!$I$7,0,10*ROW('Hygiene Data'!I64)),NA())</f>
        <v>#N/A</v>
      </c>
      <c r="BQ70" s="90" t="e">
        <f ca="true">+IF(AND(ISNUMBER(OFFSET('Hygiene Data'!$I$9,0,10*ROW('Hygiene Data'!I64))),'Data Summary'!EF70="Yes"),OFFSET('Hygiene Data'!$I$9,0,10*ROW('Hygiene Data'!I64)),NA())</f>
        <v>#N/A</v>
      </c>
    </row>
    <row xmlns:x14ac="http://schemas.microsoft.com/office/spreadsheetml/2009/9/ac" r="71" x14ac:dyDescent="0.2">
      <c r="A71" s="337" t="e">
        <f ca="true">+RIGHT('Data Summary'!A71,LEN('Data Summary'!A71)-9)</f>
        <v>#VALUE!</v>
      </c>
      <c r="B71" s="32" t="str">
        <f ca="true">+IF(ISTEXT('Data Summary'!B71),'Data Summary'!B71,"")</f>
        <v/>
      </c>
      <c r="C71" s="336" t="e">
        <f ca="true">+VALUE('Data Summary'!C71)</f>
        <v>#VALUE!</v>
      </c>
      <c r="D71" s="88" t="e">
        <f ca="true">+IF(AND(ISNUMBER(OFFSET('Water Data'!$D$4,0,10*ROW('Water Data'!D65))),'Data Summary'!BS71="Yes"),100-OFFSET('Water Data'!$D$4,0,10*ROW('Water Data'!D65)),NA())</f>
        <v>#N/A</v>
      </c>
      <c r="E71" s="88" t="e">
        <f ca="true">+IF(AND(ISNUMBER(OFFSET('Water Data'!$D$6,0,10*ROW('Water Data'!D65))),'Data Summary'!BT71="Yes"),OFFSET('Water Data'!$D$6,0,10*ROW('Water Data'!D65)),NA())</f>
        <v>#N/A</v>
      </c>
      <c r="F71" s="88" t="e">
        <f ca="true">+IF(AND(ISNUMBER(OFFSET('Water Data'!$D$9,0,10*ROW('Water Data'!D65))),'Data Summary'!BU71="Yes"),OFFSET('Water Data'!$D$9,0,10*ROW('Water Data'!D65)),NA())</f>
        <v>#N/A</v>
      </c>
      <c r="G71" s="88" t="e">
        <f ca="true">+IF(AND(ISNUMBER(OFFSET('Water Data'!$E$4,0,10*ROW('Water Data'!E65))),'Data Summary'!BV71="Yes"),100-OFFSET('Water Data'!$E$4,0,10*ROW('Water Data'!E65)),NA())</f>
        <v>#N/A</v>
      </c>
      <c r="H71" s="88" t="e">
        <f ca="true">+IF(AND(ISNUMBER(OFFSET('Water Data'!$E$6,0,10*ROW('Water Data'!E65))),'Data Summary'!BW71="Yes"),OFFSET('Water Data'!$E$6,0,10*ROW('Water Data'!E65)),NA())</f>
        <v>#N/A</v>
      </c>
      <c r="I71" s="88" t="e">
        <f ca="true">+IF(AND(ISNUMBER(OFFSET('Water Data'!$E$9,0,10*ROW('Water Data'!E65))),'Data Summary'!BX71="Yes"),OFFSET('Water Data'!$E$9,0,10*ROW('Water Data'!E65)),NA())</f>
        <v>#N/A</v>
      </c>
      <c r="J71" s="88" t="e">
        <f ca="true">+IF(AND(ISNUMBER(OFFSET('Water Data'!$F$4,0,10*ROW('Water Data'!F65))),'Data Summary'!BY71="Yes"),100-OFFSET('Water Data'!$F$4,0,10*ROW('Water Data'!F65)),NA())</f>
        <v>#N/A</v>
      </c>
      <c r="K71" s="88" t="e">
        <f ca="true">+IF(AND(ISNUMBER(OFFSET('Water Data'!$F$6,0,10*ROW('Water Data'!F65))),'Data Summary'!BZ71="Yes"),OFFSET('Water Data'!$F$6,0,10*ROW('Water Data'!F65)),NA())</f>
        <v>#N/A</v>
      </c>
      <c r="L71" s="88" t="e">
        <f ca="true">+IF(AND(ISNUMBER(OFFSET('Water Data'!$F$9,0,10*ROW('Water Data'!F65))),'Data Summary'!CA71="Yes"),OFFSET('Water Data'!$F$9,0,10*ROW('Water Data'!F65)),NA())</f>
        <v>#N/A</v>
      </c>
      <c r="M71" s="88" t="e">
        <f ca="true">+IF(AND(ISNUMBER(OFFSET('Water Data'!$G$4,0,10*ROW('Water Data'!G65))),'Data Summary'!CB71="Yes"),100-OFFSET('Water Data'!$G$4,0,10*ROW('Water Data'!G65)),NA())</f>
        <v>#N/A</v>
      </c>
      <c r="N71" s="88" t="e">
        <f ca="true">+IF(AND(ISNUMBER(OFFSET('Water Data'!$G$6,0,10*ROW('Water Data'!G65))),'Data Summary'!CC71="Yes"),OFFSET('Water Data'!$G$6,0,10*ROW('Water Data'!G65)),NA())</f>
        <v>#N/A</v>
      </c>
      <c r="O71" s="88" t="e">
        <f ca="true">+IF(AND(ISNUMBER(OFFSET('Water Data'!$G$9,0,10*ROW('Water Data'!G65))),'Data Summary'!CD71="Yes"),OFFSET('Water Data'!$G$9,0,10*ROW('Water Data'!G65)),NA())</f>
        <v>#N/A</v>
      </c>
      <c r="P71" s="88" t="e">
        <f ca="true">+IF(AND(ISNUMBER(OFFSET('Water Data'!$H$4,0,10*ROW('Water Data'!H65))),'Data Summary'!CE71="Yes"),100-OFFSET('Water Data'!$H$4,0,10*ROW('Water Data'!H65)),NA())</f>
        <v>#N/A</v>
      </c>
      <c r="Q71" s="88" t="e">
        <f ca="true">+IF(AND(ISNUMBER(OFFSET('Water Data'!$H$6,0,10*ROW('Water Data'!H65))),'Data Summary'!CF71="Yes"),OFFSET('Water Data'!$H$6,0,10*ROW('Water Data'!H65)),NA())</f>
        <v>#N/A</v>
      </c>
      <c r="R71" s="88" t="e">
        <f ca="true">+IF(AND(ISNUMBER(OFFSET('Water Data'!$H$9,0,10*ROW('Water Data'!H65))),'Data Summary'!CG71="Yes"),OFFSET('Water Data'!$H$9,0,10*ROW('Water Data'!H65)),NA())</f>
        <v>#N/A</v>
      </c>
      <c r="S71" s="88" t="e">
        <f ca="true">+IF(AND(ISNUMBER(OFFSET('Water Data'!$I$4,0,10*ROW('Water Data'!I65))),'Data Summary'!CH71="Yes"),100-OFFSET('Water Data'!$I$4,0,10*ROW('Water Data'!I65)),NA())</f>
        <v>#N/A</v>
      </c>
      <c r="T71" s="88" t="e">
        <f ca="true">+IF(AND(ISNUMBER(OFFSET('Water Data'!$I$6,0,10*ROW('Water Data'!I65))),'Data Summary'!CI71="Yes"),OFFSET('Water Data'!$I$6,0,10*ROW('Water Data'!I65)),NA())</f>
        <v>#N/A</v>
      </c>
      <c r="U71" s="88" t="e">
        <f ca="true">+IF(AND(ISNUMBER(OFFSET('Water Data'!$I$9,0,10*ROW('Water Data'!I65))),'Data Summary'!CJ71="Yes"),OFFSET('Water Data'!$I$9,0,10*ROW('Water Data'!I65)),NA())</f>
        <v>#N/A</v>
      </c>
      <c r="V71" s="89" t="e">
        <f ca="true">+IF(AND(ISNUMBER(OFFSET('Sanitation Data'!$D$4,0,10*ROW('Sanitation Data'!D65))),'Data Summary'!CK71="Yes"),100-OFFSET('Sanitation Data'!$D$4,0,10*ROW('Sanitation Data'!D65)),NA())</f>
        <v>#N/A</v>
      </c>
      <c r="W71" s="89" t="e">
        <f ca="true">+IF(AND(ISNUMBER(OFFSET('Sanitation Data'!$D$6,0,10*ROW('Sanitation Data'!D65))),'Data Summary'!CL71="Yes"),OFFSET('Sanitation Data'!$D$6,0,10*ROW('Sanitation Data'!D65)),NA())</f>
        <v>#N/A</v>
      </c>
      <c r="X71" s="89" t="e">
        <f ca="true">+IF(AND(ISNUMBER(OFFSET('Sanitation Data'!$D$10,0,10*ROW('Sanitation Data'!D65))),'Data Summary'!CM71="Yes"),OFFSET('Sanitation Data'!$D$10,0,10*ROW('Sanitation Data'!D65)),NA())</f>
        <v>#N/A</v>
      </c>
      <c r="Y71" s="89" t="e">
        <f ca="true">+IF(AND(ISNUMBER(OFFSET('Sanitation Data'!$D$11,0,10*ROW('Sanitation Data'!D65))),'Data Summary'!CN71="Yes"),OFFSET('Sanitation Data'!$D$11,0,10*ROW('Sanitation Data'!D65)),NA())</f>
        <v>#N/A</v>
      </c>
      <c r="Z71" s="89" t="e">
        <f ca="true">+IF(AND(ISNUMBER(OFFSET('Sanitation Data'!$D$12,0,10*ROW('Sanitation Data'!D65))),'Data Summary'!CO71="Yes"),OFFSET('Sanitation Data'!$D$12,0,10*ROW('Sanitation Data'!D65)),NA())</f>
        <v>#N/A</v>
      </c>
      <c r="AA71" s="89" t="e">
        <f ca="true">+IF(AND(ISNUMBER(OFFSET('Sanitation Data'!$E$4,0,10*ROW('Sanitation Data'!E65))),'Data Summary'!CP71="Yes"),100-OFFSET('Sanitation Data'!$E$4,0,10*ROW('Sanitation Data'!E65)),NA())</f>
        <v>#N/A</v>
      </c>
      <c r="AB71" s="89" t="e">
        <f ca="true">+IF(AND(ISNUMBER(OFFSET('Sanitation Data'!$E$6,0,10*ROW('Sanitation Data'!E65))),'Data Summary'!CQ71="Yes"),OFFSET('Sanitation Data'!$E$6,0,10*ROW('Sanitation Data'!E65)),NA())</f>
        <v>#N/A</v>
      </c>
      <c r="AC71" s="89" t="e">
        <f ca="true">+IF(AND(ISNUMBER(OFFSET('Sanitation Data'!$E$10,0,10*ROW('Sanitation Data'!E65))),'Data Summary'!CR71="Yes"),OFFSET('Sanitation Data'!$E$10,0,10*ROW('Sanitation Data'!E65)),NA())</f>
        <v>#N/A</v>
      </c>
      <c r="AD71" s="89" t="e">
        <f ca="true">+IF(AND(ISNUMBER(OFFSET('Sanitation Data'!$E$11,0,10*ROW('Sanitation Data'!E65))),'Data Summary'!CS71="Yes"),OFFSET('Sanitation Data'!$E$11,0,10*ROW('Sanitation Data'!E65)),NA())</f>
        <v>#N/A</v>
      </c>
      <c r="AE71" s="89" t="e">
        <f ca="true">+IF(AND(ISNUMBER(OFFSET('Sanitation Data'!$E$12,0,10*ROW('Sanitation Data'!E65))),'Data Summary'!CT71="Yes"),OFFSET('Sanitation Data'!$E$12,0,10*ROW('Sanitation Data'!E65)),NA())</f>
        <v>#N/A</v>
      </c>
      <c r="AF71" s="89" t="e">
        <f ca="true">+IF(AND(ISNUMBER(OFFSET('Sanitation Data'!$F$4,0,10*ROW('Sanitation Data'!F65))),'Data Summary'!CU71="Yes"),100-OFFSET('Sanitation Data'!$F$4,0,10*ROW('Sanitation Data'!F65)),NA())</f>
        <v>#N/A</v>
      </c>
      <c r="AG71" s="89" t="e">
        <f ca="true">+IF(AND(ISNUMBER(OFFSET('Sanitation Data'!$F$6,0,10*ROW('Sanitation Data'!F65))),'Data Summary'!CV71="Yes"),OFFSET('Sanitation Data'!$F$6,0,10*ROW('Sanitation Data'!F65)),NA())</f>
        <v>#N/A</v>
      </c>
      <c r="AH71" s="89" t="e">
        <f ca="true">+IF(AND(ISNUMBER(OFFSET('Sanitation Data'!$F$10,0,10*ROW('Sanitation Data'!F65))),'Data Summary'!CW71="Yes"),OFFSET('Sanitation Data'!$F$10,0,10*ROW('Sanitation Data'!F65)),NA())</f>
        <v>#N/A</v>
      </c>
      <c r="AI71" s="89" t="e">
        <f ca="true">+IF(AND(ISNUMBER(OFFSET('Sanitation Data'!$F$11,0,10*ROW('Sanitation Data'!F65))),'Data Summary'!CX71="Yes"),OFFSET('Sanitation Data'!$F$11,0,10*ROW('Sanitation Data'!F65)),NA())</f>
        <v>#N/A</v>
      </c>
      <c r="AJ71" s="89" t="e">
        <f ca="true">+IF(AND(ISNUMBER(OFFSET('Sanitation Data'!$F$12,0,10*ROW('Sanitation Data'!F65))),'Data Summary'!CY71="Yes"),OFFSET('Sanitation Data'!$F$12,0,10*ROW('Sanitation Data'!F65)),NA())</f>
        <v>#N/A</v>
      </c>
      <c r="AK71" s="89" t="e">
        <f ca="true">+IF(AND(ISNUMBER(OFFSET('Sanitation Data'!$G$4,0,10*ROW('Sanitation Data'!G65))),'Data Summary'!CZ71="Yes"),100-OFFSET('Sanitation Data'!$G$4,0,10*ROW('Sanitation Data'!G65)),NA())</f>
        <v>#N/A</v>
      </c>
      <c r="AL71" s="89" t="e">
        <f ca="true">+IF(AND(ISNUMBER(OFFSET('Sanitation Data'!$G$6,0,10*ROW('Sanitation Data'!G65))),'Data Summary'!DA71="Yes"),OFFSET('Sanitation Data'!$G$6,0,10*ROW('Sanitation Data'!G65)),NA())</f>
        <v>#N/A</v>
      </c>
      <c r="AM71" s="89" t="e">
        <f ca="true">+IF(AND(ISNUMBER(OFFSET('Sanitation Data'!$G$10,0,10*ROW('Sanitation Data'!G65))),'Data Summary'!DB71="Yes"),OFFSET('Sanitation Data'!$G$10,0,10*ROW('Sanitation Data'!G65)),NA())</f>
        <v>#N/A</v>
      </c>
      <c r="AN71" s="89" t="e">
        <f ca="true">+IF(AND(ISNUMBER(OFFSET('Sanitation Data'!$G$11,0,10*ROW('Sanitation Data'!G65))),'Data Summary'!DC71="Yes"),OFFSET('Sanitation Data'!$G$11,0,10*ROW('Sanitation Data'!G65)),NA())</f>
        <v>#N/A</v>
      </c>
      <c r="AO71" s="89" t="e">
        <f ca="true">+IF(AND(ISNUMBER(OFFSET('Sanitation Data'!$G$12,0,10*ROW('Sanitation Data'!G65))),'Data Summary'!DD71="Yes"),OFFSET('Sanitation Data'!$G$12,0,10*ROW('Sanitation Data'!G65)),NA())</f>
        <v>#N/A</v>
      </c>
      <c r="AP71" s="89" t="e">
        <f ca="true">+IF(AND(ISNUMBER(OFFSET('Sanitation Data'!$H$4,0,10*ROW('Sanitation Data'!H65))),'Data Summary'!DE71="Yes"),100-OFFSET('Sanitation Data'!$H$4,0,10*ROW('Sanitation Data'!H65)),NA())</f>
        <v>#N/A</v>
      </c>
      <c r="AQ71" s="89" t="e">
        <f ca="true">+IF(AND(ISNUMBER(OFFSET('Sanitation Data'!$H$6,0,10*ROW('Sanitation Data'!H65))),'Data Summary'!DF71="Yes"),OFFSET('Sanitation Data'!$H$6,0,10*ROW('Sanitation Data'!H65)),NA())</f>
        <v>#N/A</v>
      </c>
      <c r="AR71" s="89" t="e">
        <f ca="true">+IF(AND(ISNUMBER(OFFSET('Sanitation Data'!$H$10,0,10*ROW('Sanitation Data'!H65))),'Data Summary'!DG71="Yes"),OFFSET('Sanitation Data'!$H$10,0,10*ROW('Sanitation Data'!H65)),NA())</f>
        <v>#N/A</v>
      </c>
      <c r="AS71" s="89" t="e">
        <f ca="true">+IF(AND(ISNUMBER(OFFSET('Sanitation Data'!$H$11,0,10*ROW('Sanitation Data'!H65))),'Data Summary'!DH71="Yes"),OFFSET('Sanitation Data'!$H$11,0,10*ROW('Sanitation Data'!H65)),NA())</f>
        <v>#N/A</v>
      </c>
      <c r="AT71" s="89" t="e">
        <f ca="true">+IF(AND(ISNUMBER(OFFSET('Sanitation Data'!$H$12,0,10*ROW('Sanitation Data'!H65))),'Data Summary'!DI71="Yes"),OFFSET('Sanitation Data'!$H$12,0,10*ROW('Sanitation Data'!H65)),NA())</f>
        <v>#N/A</v>
      </c>
      <c r="AU71" s="89" t="e">
        <f ca="true">+IF(AND(ISNUMBER(OFFSET('Sanitation Data'!$I$4,0,10*ROW('Sanitation Data'!I65))),'Data Summary'!DJ71="Yes"),100-OFFSET('Sanitation Data'!$I$4,0,10*ROW('Sanitation Data'!I65)),NA())</f>
        <v>#N/A</v>
      </c>
      <c r="AV71" s="89" t="e">
        <f ca="true">+IF(AND(ISNUMBER(OFFSET('Sanitation Data'!$I$6,0,10*ROW('Sanitation Data'!I65))),'Data Summary'!DK71="Yes"),OFFSET('Sanitation Data'!$I$6,0,10*ROW('Sanitation Data'!I65)),NA())</f>
        <v>#N/A</v>
      </c>
      <c r="AW71" s="89" t="e">
        <f ca="true">+IF(AND(ISNUMBER(OFFSET('Sanitation Data'!$I$10,0,10*ROW('Sanitation Data'!I65))),'Data Summary'!DL71="Yes"),OFFSET('Sanitation Data'!$I$10,0,10*ROW('Sanitation Data'!I65)),NA())</f>
        <v>#N/A</v>
      </c>
      <c r="AX71" s="89" t="e">
        <f ca="true">+IF(AND(ISNUMBER(OFFSET('Sanitation Data'!$I$11,0,10*ROW('Sanitation Data'!I65))),'Data Summary'!DM71="Yes"),OFFSET('Sanitation Data'!$I$11,0,10*ROW('Sanitation Data'!I65)),NA())</f>
        <v>#N/A</v>
      </c>
      <c r="AY71" s="89" t="e">
        <f ca="true">+IF(AND(ISNUMBER(OFFSET('Sanitation Data'!$I$12,0,10*ROW('Sanitation Data'!I65))),'Data Summary'!DN71="Yes"),OFFSET('Sanitation Data'!$I$12,0,10*ROW('Sanitation Data'!I65)),NA())</f>
        <v>#N/A</v>
      </c>
      <c r="AZ71" s="90" t="e">
        <f ca="true">+IF(AND(ISNUMBER(OFFSET('Hygiene Data'!$D$5,0,10*ROW('Hygiene Data'!D65))),'Data Summary'!DO71="Yes"),OFFSET('Hygiene Data'!$D$5,0,10*ROW('Hygiene Data'!D65)),NA())</f>
        <v>#N/A</v>
      </c>
      <c r="BA71" s="90" t="e">
        <f ca="true">+IF(AND(ISNUMBER(OFFSET('Hygiene Data'!$D$7,0,10*ROW('Hygiene Data'!D65))),'Data Summary'!DP71="Yes"),OFFSET('Hygiene Data'!$D$7,0,10*ROW('Hygiene Data'!D65)),NA())</f>
        <v>#N/A</v>
      </c>
      <c r="BB71" s="90" t="e">
        <f ca="true">+IF(AND(ISNUMBER(OFFSET('Hygiene Data'!$D$9,0,10*ROW('Hygiene Data'!D65))),'Data Summary'!DQ71="Yes"),OFFSET('Hygiene Data'!$D$9,0,10*ROW('Hygiene Data'!D65)),NA())</f>
        <v>#N/A</v>
      </c>
      <c r="BC71" s="90" t="e">
        <f ca="true">+IF(AND(ISNUMBER(OFFSET('Hygiene Data'!$E$5,0,10*ROW('Hygiene Data'!E65))),'Data Summary'!DR71="Yes"),OFFSET('Hygiene Data'!$E$5,0,10*ROW('Hygiene Data'!E65)),NA())</f>
        <v>#N/A</v>
      </c>
      <c r="BD71" s="90" t="e">
        <f ca="true">+IF(AND(ISNUMBER(OFFSET('Hygiene Data'!$E$7,0,10*ROW('Hygiene Data'!E65))),'Data Summary'!DS71="Yes"),OFFSET('Hygiene Data'!$E$7,0,10*ROW('Hygiene Data'!E65)),NA())</f>
        <v>#N/A</v>
      </c>
      <c r="BE71" s="90" t="e">
        <f ca="true">+IF(AND(ISNUMBER(OFFSET('Hygiene Data'!$E$9,0,10*ROW('Hygiene Data'!E65))),'Data Summary'!DT71="Yes"),OFFSET('Hygiene Data'!$E$9,0,10*ROW('Hygiene Data'!E65)),NA())</f>
        <v>#N/A</v>
      </c>
      <c r="BF71" s="90" t="e">
        <f ca="true">+IF(AND(ISNUMBER(OFFSET('Hygiene Data'!$F$5,0,10*ROW('Hygiene Data'!F65))),'Data Summary'!DU71="Yes"),OFFSET('Hygiene Data'!$F$5,0,10*ROW('Hygiene Data'!F65)),NA())</f>
        <v>#N/A</v>
      </c>
      <c r="BG71" s="90" t="e">
        <f ca="true">+IF(AND(ISNUMBER(OFFSET('Hygiene Data'!$F$7,0,10*ROW('Hygiene Data'!F65))),'Data Summary'!DV71="Yes"),OFFSET('Hygiene Data'!$F$7,0,10*ROW('Hygiene Data'!F65)),NA())</f>
        <v>#N/A</v>
      </c>
      <c r="BH71" s="90" t="e">
        <f ca="true">+IF(AND(ISNUMBER(OFFSET('Hygiene Data'!$F$9,0,10*ROW('Hygiene Data'!F65))),'Data Summary'!DW71="Yes"),OFFSET('Hygiene Data'!$F$9,0,10*ROW('Hygiene Data'!F65)),NA())</f>
        <v>#N/A</v>
      </c>
      <c r="BI71" s="90" t="e">
        <f ca="true">+IF(AND(ISNUMBER(OFFSET('Hygiene Data'!$G$5,0,10*ROW('Hygiene Data'!G65))),'Data Summary'!DX71="Yes"),OFFSET('Hygiene Data'!$G$5,0,10*ROW('Hygiene Data'!G65)),NA())</f>
        <v>#N/A</v>
      </c>
      <c r="BJ71" s="90" t="e">
        <f ca="true">+IF(AND(ISNUMBER(OFFSET('Hygiene Data'!$G$7,0,10*ROW('Hygiene Data'!G65))),'Data Summary'!DY71="Yes"),OFFSET('Hygiene Data'!$G$7,0,10*ROW('Hygiene Data'!G65)),NA())</f>
        <v>#N/A</v>
      </c>
      <c r="BK71" s="90" t="e">
        <f ca="true">+IF(AND(ISNUMBER(OFFSET('Hygiene Data'!$G$9,0,10*ROW('Hygiene Data'!G65))),'Data Summary'!DZ71="Yes"),OFFSET('Hygiene Data'!$G$9,0,10*ROW('Hygiene Data'!G65)),NA())</f>
        <v>#N/A</v>
      </c>
      <c r="BL71" s="90" t="e">
        <f ca="true">+IF(AND(ISNUMBER(OFFSET('Hygiene Data'!$H$5,0,10*ROW('Hygiene Data'!H65))),'Data Summary'!EA71="Yes"),OFFSET('Hygiene Data'!$H$5,0,10*ROW('Hygiene Data'!H65)),NA())</f>
        <v>#N/A</v>
      </c>
      <c r="BM71" s="90" t="e">
        <f ca="true">+IF(AND(ISNUMBER(OFFSET('Hygiene Data'!$H$7,0,10*ROW('Hygiene Data'!H65))),'Data Summary'!EB71="Yes"),OFFSET('Hygiene Data'!$H$7,0,10*ROW('Hygiene Data'!H65)),NA())</f>
        <v>#N/A</v>
      </c>
      <c r="BN71" s="90" t="e">
        <f ca="true">+IF(AND(ISNUMBER(OFFSET('Hygiene Data'!$H$9,0,10*ROW('Hygiene Data'!H65))),'Data Summary'!EC71="Yes"),OFFSET('Hygiene Data'!$H$9,0,10*ROW('Hygiene Data'!H65)),NA())</f>
        <v>#N/A</v>
      </c>
      <c r="BO71" s="90" t="e">
        <f ca="true">+IF(AND(ISNUMBER(OFFSET('Hygiene Data'!$I$5,0,10*ROW('Hygiene Data'!I65))),'Data Summary'!ED71="Yes"),OFFSET('Hygiene Data'!$I$5,0,10*ROW('Hygiene Data'!I65)),NA())</f>
        <v>#N/A</v>
      </c>
      <c r="BP71" s="90" t="e">
        <f ca="true">+IF(AND(ISNUMBER(OFFSET('Hygiene Data'!$I$7,0,10*ROW('Hygiene Data'!I65))),'Data Summary'!EE71="Yes"),OFFSET('Hygiene Data'!$I$7,0,10*ROW('Hygiene Data'!I65)),NA())</f>
        <v>#N/A</v>
      </c>
      <c r="BQ71" s="90" t="e">
        <f ca="true">+IF(AND(ISNUMBER(OFFSET('Hygiene Data'!$I$9,0,10*ROW('Hygiene Data'!I65))),'Data Summary'!EF71="Yes"),OFFSET('Hygiene Data'!$I$9,0,10*ROW('Hygiene Data'!I65)),NA())</f>
        <v>#N/A</v>
      </c>
    </row>
    <row xmlns:x14ac="http://schemas.microsoft.com/office/spreadsheetml/2009/9/ac" r="72" x14ac:dyDescent="0.2">
      <c r="A72" s="337" t="e">
        <f ca="true">+RIGHT('Data Summary'!A72,LEN('Data Summary'!A72)-9)</f>
        <v>#VALUE!</v>
      </c>
      <c r="B72" s="32" t="str">
        <f ca="true">+IF(ISTEXT('Data Summary'!B72),'Data Summary'!B72,"")</f>
        <v/>
      </c>
      <c r="C72" s="336" t="e">
        <f ca="true">+VALUE('Data Summary'!C72)</f>
        <v>#VALUE!</v>
      </c>
      <c r="D72" s="88" t="e">
        <f ca="true">+IF(AND(ISNUMBER(OFFSET('Water Data'!$D$4,0,10*ROW('Water Data'!D66))),'Data Summary'!BS72="Yes"),100-OFFSET('Water Data'!$D$4,0,10*ROW('Water Data'!D66)),NA())</f>
        <v>#N/A</v>
      </c>
      <c r="E72" s="88" t="e">
        <f ca="true">+IF(AND(ISNUMBER(OFFSET('Water Data'!$D$6,0,10*ROW('Water Data'!D66))),'Data Summary'!BT72="Yes"),OFFSET('Water Data'!$D$6,0,10*ROW('Water Data'!D66)),NA())</f>
        <v>#N/A</v>
      </c>
      <c r="F72" s="88" t="e">
        <f ca="true">+IF(AND(ISNUMBER(OFFSET('Water Data'!$D$9,0,10*ROW('Water Data'!D66))),'Data Summary'!BU72="Yes"),OFFSET('Water Data'!$D$9,0,10*ROW('Water Data'!D66)),NA())</f>
        <v>#N/A</v>
      </c>
      <c r="G72" s="88" t="e">
        <f ca="true">+IF(AND(ISNUMBER(OFFSET('Water Data'!$E$4,0,10*ROW('Water Data'!E66))),'Data Summary'!BV72="Yes"),100-OFFSET('Water Data'!$E$4,0,10*ROW('Water Data'!E66)),NA())</f>
        <v>#N/A</v>
      </c>
      <c r="H72" s="88" t="e">
        <f ca="true">+IF(AND(ISNUMBER(OFFSET('Water Data'!$E$6,0,10*ROW('Water Data'!E66))),'Data Summary'!BW72="Yes"),OFFSET('Water Data'!$E$6,0,10*ROW('Water Data'!E66)),NA())</f>
        <v>#N/A</v>
      </c>
      <c r="I72" s="88" t="e">
        <f ca="true">+IF(AND(ISNUMBER(OFFSET('Water Data'!$E$9,0,10*ROW('Water Data'!E66))),'Data Summary'!BX72="Yes"),OFFSET('Water Data'!$E$9,0,10*ROW('Water Data'!E66)),NA())</f>
        <v>#N/A</v>
      </c>
      <c r="J72" s="88" t="e">
        <f ca="true">+IF(AND(ISNUMBER(OFFSET('Water Data'!$F$4,0,10*ROW('Water Data'!F66))),'Data Summary'!BY72="Yes"),100-OFFSET('Water Data'!$F$4,0,10*ROW('Water Data'!F66)),NA())</f>
        <v>#N/A</v>
      </c>
      <c r="K72" s="88" t="e">
        <f ca="true">+IF(AND(ISNUMBER(OFFSET('Water Data'!$F$6,0,10*ROW('Water Data'!F66))),'Data Summary'!BZ72="Yes"),OFFSET('Water Data'!$F$6,0,10*ROW('Water Data'!F66)),NA())</f>
        <v>#N/A</v>
      </c>
      <c r="L72" s="88" t="e">
        <f ca="true">+IF(AND(ISNUMBER(OFFSET('Water Data'!$F$9,0,10*ROW('Water Data'!F66))),'Data Summary'!CA72="Yes"),OFFSET('Water Data'!$F$9,0,10*ROW('Water Data'!F66)),NA())</f>
        <v>#N/A</v>
      </c>
      <c r="M72" s="88" t="e">
        <f ca="true">+IF(AND(ISNUMBER(OFFSET('Water Data'!$G$4,0,10*ROW('Water Data'!G66))),'Data Summary'!CB72="Yes"),100-OFFSET('Water Data'!$G$4,0,10*ROW('Water Data'!G66)),NA())</f>
        <v>#N/A</v>
      </c>
      <c r="N72" s="88" t="e">
        <f ca="true">+IF(AND(ISNUMBER(OFFSET('Water Data'!$G$6,0,10*ROW('Water Data'!G66))),'Data Summary'!CC72="Yes"),OFFSET('Water Data'!$G$6,0,10*ROW('Water Data'!G66)),NA())</f>
        <v>#N/A</v>
      </c>
      <c r="O72" s="88" t="e">
        <f ca="true">+IF(AND(ISNUMBER(OFFSET('Water Data'!$G$9,0,10*ROW('Water Data'!G66))),'Data Summary'!CD72="Yes"),OFFSET('Water Data'!$G$9,0,10*ROW('Water Data'!G66)),NA())</f>
        <v>#N/A</v>
      </c>
      <c r="P72" s="88" t="e">
        <f ca="true">+IF(AND(ISNUMBER(OFFSET('Water Data'!$H$4,0,10*ROW('Water Data'!H66))),'Data Summary'!CE72="Yes"),100-OFFSET('Water Data'!$H$4,0,10*ROW('Water Data'!H66)),NA())</f>
        <v>#N/A</v>
      </c>
      <c r="Q72" s="88" t="e">
        <f ca="true">+IF(AND(ISNUMBER(OFFSET('Water Data'!$H$6,0,10*ROW('Water Data'!H66))),'Data Summary'!CF72="Yes"),OFFSET('Water Data'!$H$6,0,10*ROW('Water Data'!H66)),NA())</f>
        <v>#N/A</v>
      </c>
      <c r="R72" s="88" t="e">
        <f ca="true">+IF(AND(ISNUMBER(OFFSET('Water Data'!$H$9,0,10*ROW('Water Data'!H66))),'Data Summary'!CG72="Yes"),OFFSET('Water Data'!$H$9,0,10*ROW('Water Data'!H66)),NA())</f>
        <v>#N/A</v>
      </c>
      <c r="S72" s="88" t="e">
        <f ca="true">+IF(AND(ISNUMBER(OFFSET('Water Data'!$I$4,0,10*ROW('Water Data'!I66))),'Data Summary'!CH72="Yes"),100-OFFSET('Water Data'!$I$4,0,10*ROW('Water Data'!I66)),NA())</f>
        <v>#N/A</v>
      </c>
      <c r="T72" s="88" t="e">
        <f ca="true">+IF(AND(ISNUMBER(OFFSET('Water Data'!$I$6,0,10*ROW('Water Data'!I66))),'Data Summary'!CI72="Yes"),OFFSET('Water Data'!$I$6,0,10*ROW('Water Data'!I66)),NA())</f>
        <v>#N/A</v>
      </c>
      <c r="U72" s="88" t="e">
        <f ca="true">+IF(AND(ISNUMBER(OFFSET('Water Data'!$I$9,0,10*ROW('Water Data'!I66))),'Data Summary'!CJ72="Yes"),OFFSET('Water Data'!$I$9,0,10*ROW('Water Data'!I66)),NA())</f>
        <v>#N/A</v>
      </c>
      <c r="V72" s="89" t="e">
        <f ca="true">+IF(AND(ISNUMBER(OFFSET('Sanitation Data'!$D$4,0,10*ROW('Sanitation Data'!D66))),'Data Summary'!CK72="Yes"),100-OFFSET('Sanitation Data'!$D$4,0,10*ROW('Sanitation Data'!D66)),NA())</f>
        <v>#N/A</v>
      </c>
      <c r="W72" s="89" t="e">
        <f ca="true">+IF(AND(ISNUMBER(OFFSET('Sanitation Data'!$D$6,0,10*ROW('Sanitation Data'!D66))),'Data Summary'!CL72="Yes"),OFFSET('Sanitation Data'!$D$6,0,10*ROW('Sanitation Data'!D66)),NA())</f>
        <v>#N/A</v>
      </c>
      <c r="X72" s="89" t="e">
        <f ca="true">+IF(AND(ISNUMBER(OFFSET('Sanitation Data'!$D$10,0,10*ROW('Sanitation Data'!D66))),'Data Summary'!CM72="Yes"),OFFSET('Sanitation Data'!$D$10,0,10*ROW('Sanitation Data'!D66)),NA())</f>
        <v>#N/A</v>
      </c>
      <c r="Y72" s="89" t="e">
        <f ca="true">+IF(AND(ISNUMBER(OFFSET('Sanitation Data'!$D$11,0,10*ROW('Sanitation Data'!D66))),'Data Summary'!CN72="Yes"),OFFSET('Sanitation Data'!$D$11,0,10*ROW('Sanitation Data'!D66)),NA())</f>
        <v>#N/A</v>
      </c>
      <c r="Z72" s="89" t="e">
        <f ca="true">+IF(AND(ISNUMBER(OFFSET('Sanitation Data'!$D$12,0,10*ROW('Sanitation Data'!D66))),'Data Summary'!CO72="Yes"),OFFSET('Sanitation Data'!$D$12,0,10*ROW('Sanitation Data'!D66)),NA())</f>
        <v>#N/A</v>
      </c>
      <c r="AA72" s="89" t="e">
        <f ca="true">+IF(AND(ISNUMBER(OFFSET('Sanitation Data'!$E$4,0,10*ROW('Sanitation Data'!E66))),'Data Summary'!CP72="Yes"),100-OFFSET('Sanitation Data'!$E$4,0,10*ROW('Sanitation Data'!E66)),NA())</f>
        <v>#N/A</v>
      </c>
      <c r="AB72" s="89" t="e">
        <f ca="true">+IF(AND(ISNUMBER(OFFSET('Sanitation Data'!$E$6,0,10*ROW('Sanitation Data'!E66))),'Data Summary'!CQ72="Yes"),OFFSET('Sanitation Data'!$E$6,0,10*ROW('Sanitation Data'!E66)),NA())</f>
        <v>#N/A</v>
      </c>
      <c r="AC72" s="89" t="e">
        <f ca="true">+IF(AND(ISNUMBER(OFFSET('Sanitation Data'!$E$10,0,10*ROW('Sanitation Data'!E66))),'Data Summary'!CR72="Yes"),OFFSET('Sanitation Data'!$E$10,0,10*ROW('Sanitation Data'!E66)),NA())</f>
        <v>#N/A</v>
      </c>
      <c r="AD72" s="89" t="e">
        <f ca="true">+IF(AND(ISNUMBER(OFFSET('Sanitation Data'!$E$11,0,10*ROW('Sanitation Data'!E66))),'Data Summary'!CS72="Yes"),OFFSET('Sanitation Data'!$E$11,0,10*ROW('Sanitation Data'!E66)),NA())</f>
        <v>#N/A</v>
      </c>
      <c r="AE72" s="89" t="e">
        <f ca="true">+IF(AND(ISNUMBER(OFFSET('Sanitation Data'!$E$12,0,10*ROW('Sanitation Data'!E66))),'Data Summary'!CT72="Yes"),OFFSET('Sanitation Data'!$E$12,0,10*ROW('Sanitation Data'!E66)),NA())</f>
        <v>#N/A</v>
      </c>
      <c r="AF72" s="89" t="e">
        <f ca="true">+IF(AND(ISNUMBER(OFFSET('Sanitation Data'!$F$4,0,10*ROW('Sanitation Data'!F66))),'Data Summary'!CU72="Yes"),100-OFFSET('Sanitation Data'!$F$4,0,10*ROW('Sanitation Data'!F66)),NA())</f>
        <v>#N/A</v>
      </c>
      <c r="AG72" s="89" t="e">
        <f ca="true">+IF(AND(ISNUMBER(OFFSET('Sanitation Data'!$F$6,0,10*ROW('Sanitation Data'!F66))),'Data Summary'!CV72="Yes"),OFFSET('Sanitation Data'!$F$6,0,10*ROW('Sanitation Data'!F66)),NA())</f>
        <v>#N/A</v>
      </c>
      <c r="AH72" s="89" t="e">
        <f ca="true">+IF(AND(ISNUMBER(OFFSET('Sanitation Data'!$F$10,0,10*ROW('Sanitation Data'!F66))),'Data Summary'!CW72="Yes"),OFFSET('Sanitation Data'!$F$10,0,10*ROW('Sanitation Data'!F66)),NA())</f>
        <v>#N/A</v>
      </c>
      <c r="AI72" s="89" t="e">
        <f ca="true">+IF(AND(ISNUMBER(OFFSET('Sanitation Data'!$F$11,0,10*ROW('Sanitation Data'!F66))),'Data Summary'!CX72="Yes"),OFFSET('Sanitation Data'!$F$11,0,10*ROW('Sanitation Data'!F66)),NA())</f>
        <v>#N/A</v>
      </c>
      <c r="AJ72" s="89" t="e">
        <f ca="true">+IF(AND(ISNUMBER(OFFSET('Sanitation Data'!$F$12,0,10*ROW('Sanitation Data'!F66))),'Data Summary'!CY72="Yes"),OFFSET('Sanitation Data'!$F$12,0,10*ROW('Sanitation Data'!F66)),NA())</f>
        <v>#N/A</v>
      </c>
      <c r="AK72" s="89" t="e">
        <f ca="true">+IF(AND(ISNUMBER(OFFSET('Sanitation Data'!$G$4,0,10*ROW('Sanitation Data'!G66))),'Data Summary'!CZ72="Yes"),100-OFFSET('Sanitation Data'!$G$4,0,10*ROW('Sanitation Data'!G66)),NA())</f>
        <v>#N/A</v>
      </c>
      <c r="AL72" s="89" t="e">
        <f ca="true">+IF(AND(ISNUMBER(OFFSET('Sanitation Data'!$G$6,0,10*ROW('Sanitation Data'!G66))),'Data Summary'!DA72="Yes"),OFFSET('Sanitation Data'!$G$6,0,10*ROW('Sanitation Data'!G66)),NA())</f>
        <v>#N/A</v>
      </c>
      <c r="AM72" s="89" t="e">
        <f ca="true">+IF(AND(ISNUMBER(OFFSET('Sanitation Data'!$G$10,0,10*ROW('Sanitation Data'!G66))),'Data Summary'!DB72="Yes"),OFFSET('Sanitation Data'!$G$10,0,10*ROW('Sanitation Data'!G66)),NA())</f>
        <v>#N/A</v>
      </c>
      <c r="AN72" s="89" t="e">
        <f ca="true">+IF(AND(ISNUMBER(OFFSET('Sanitation Data'!$G$11,0,10*ROW('Sanitation Data'!G66))),'Data Summary'!DC72="Yes"),OFFSET('Sanitation Data'!$G$11,0,10*ROW('Sanitation Data'!G66)),NA())</f>
        <v>#N/A</v>
      </c>
      <c r="AO72" s="89" t="e">
        <f ca="true">+IF(AND(ISNUMBER(OFFSET('Sanitation Data'!$G$12,0,10*ROW('Sanitation Data'!G66))),'Data Summary'!DD72="Yes"),OFFSET('Sanitation Data'!$G$12,0,10*ROW('Sanitation Data'!G66)),NA())</f>
        <v>#N/A</v>
      </c>
      <c r="AP72" s="89" t="e">
        <f ca="true">+IF(AND(ISNUMBER(OFFSET('Sanitation Data'!$H$4,0,10*ROW('Sanitation Data'!H66))),'Data Summary'!DE72="Yes"),100-OFFSET('Sanitation Data'!$H$4,0,10*ROW('Sanitation Data'!H66)),NA())</f>
        <v>#N/A</v>
      </c>
      <c r="AQ72" s="89" t="e">
        <f ca="true">+IF(AND(ISNUMBER(OFFSET('Sanitation Data'!$H$6,0,10*ROW('Sanitation Data'!H66))),'Data Summary'!DF72="Yes"),OFFSET('Sanitation Data'!$H$6,0,10*ROW('Sanitation Data'!H66)),NA())</f>
        <v>#N/A</v>
      </c>
      <c r="AR72" s="89" t="e">
        <f ca="true">+IF(AND(ISNUMBER(OFFSET('Sanitation Data'!$H$10,0,10*ROW('Sanitation Data'!H66))),'Data Summary'!DG72="Yes"),OFFSET('Sanitation Data'!$H$10,0,10*ROW('Sanitation Data'!H66)),NA())</f>
        <v>#N/A</v>
      </c>
      <c r="AS72" s="89" t="e">
        <f ca="true">+IF(AND(ISNUMBER(OFFSET('Sanitation Data'!$H$11,0,10*ROW('Sanitation Data'!H66))),'Data Summary'!DH72="Yes"),OFFSET('Sanitation Data'!$H$11,0,10*ROW('Sanitation Data'!H66)),NA())</f>
        <v>#N/A</v>
      </c>
      <c r="AT72" s="89" t="e">
        <f ca="true">+IF(AND(ISNUMBER(OFFSET('Sanitation Data'!$H$12,0,10*ROW('Sanitation Data'!H66))),'Data Summary'!DI72="Yes"),OFFSET('Sanitation Data'!$H$12,0,10*ROW('Sanitation Data'!H66)),NA())</f>
        <v>#N/A</v>
      </c>
      <c r="AU72" s="89" t="e">
        <f ca="true">+IF(AND(ISNUMBER(OFFSET('Sanitation Data'!$I$4,0,10*ROW('Sanitation Data'!I66))),'Data Summary'!DJ72="Yes"),100-OFFSET('Sanitation Data'!$I$4,0,10*ROW('Sanitation Data'!I66)),NA())</f>
        <v>#N/A</v>
      </c>
      <c r="AV72" s="89" t="e">
        <f ca="true">+IF(AND(ISNUMBER(OFFSET('Sanitation Data'!$I$6,0,10*ROW('Sanitation Data'!I66))),'Data Summary'!DK72="Yes"),OFFSET('Sanitation Data'!$I$6,0,10*ROW('Sanitation Data'!I66)),NA())</f>
        <v>#N/A</v>
      </c>
      <c r="AW72" s="89" t="e">
        <f ca="true">+IF(AND(ISNUMBER(OFFSET('Sanitation Data'!$I$10,0,10*ROW('Sanitation Data'!I66))),'Data Summary'!DL72="Yes"),OFFSET('Sanitation Data'!$I$10,0,10*ROW('Sanitation Data'!I66)),NA())</f>
        <v>#N/A</v>
      </c>
      <c r="AX72" s="89" t="e">
        <f ca="true">+IF(AND(ISNUMBER(OFFSET('Sanitation Data'!$I$11,0,10*ROW('Sanitation Data'!I66))),'Data Summary'!DM72="Yes"),OFFSET('Sanitation Data'!$I$11,0,10*ROW('Sanitation Data'!I66)),NA())</f>
        <v>#N/A</v>
      </c>
      <c r="AY72" s="89" t="e">
        <f ca="true">+IF(AND(ISNUMBER(OFFSET('Sanitation Data'!$I$12,0,10*ROW('Sanitation Data'!I66))),'Data Summary'!DN72="Yes"),OFFSET('Sanitation Data'!$I$12,0,10*ROW('Sanitation Data'!I66)),NA())</f>
        <v>#N/A</v>
      </c>
      <c r="AZ72" s="90" t="e">
        <f ca="true">+IF(AND(ISNUMBER(OFFSET('Hygiene Data'!$D$5,0,10*ROW('Hygiene Data'!D66))),'Data Summary'!DO72="Yes"),OFFSET('Hygiene Data'!$D$5,0,10*ROW('Hygiene Data'!D66)),NA())</f>
        <v>#N/A</v>
      </c>
      <c r="BA72" s="90" t="e">
        <f ca="true">+IF(AND(ISNUMBER(OFFSET('Hygiene Data'!$D$7,0,10*ROW('Hygiene Data'!D66))),'Data Summary'!DP72="Yes"),OFFSET('Hygiene Data'!$D$7,0,10*ROW('Hygiene Data'!D66)),NA())</f>
        <v>#N/A</v>
      </c>
      <c r="BB72" s="90" t="e">
        <f ca="true">+IF(AND(ISNUMBER(OFFSET('Hygiene Data'!$D$9,0,10*ROW('Hygiene Data'!D66))),'Data Summary'!DQ72="Yes"),OFFSET('Hygiene Data'!$D$9,0,10*ROW('Hygiene Data'!D66)),NA())</f>
        <v>#N/A</v>
      </c>
      <c r="BC72" s="90" t="e">
        <f ca="true">+IF(AND(ISNUMBER(OFFSET('Hygiene Data'!$E$5,0,10*ROW('Hygiene Data'!E66))),'Data Summary'!DR72="Yes"),OFFSET('Hygiene Data'!$E$5,0,10*ROW('Hygiene Data'!E66)),NA())</f>
        <v>#N/A</v>
      </c>
      <c r="BD72" s="90" t="e">
        <f ca="true">+IF(AND(ISNUMBER(OFFSET('Hygiene Data'!$E$7,0,10*ROW('Hygiene Data'!E66))),'Data Summary'!DS72="Yes"),OFFSET('Hygiene Data'!$E$7,0,10*ROW('Hygiene Data'!E66)),NA())</f>
        <v>#N/A</v>
      </c>
      <c r="BE72" s="90" t="e">
        <f ca="true">+IF(AND(ISNUMBER(OFFSET('Hygiene Data'!$E$9,0,10*ROW('Hygiene Data'!E66))),'Data Summary'!DT72="Yes"),OFFSET('Hygiene Data'!$E$9,0,10*ROW('Hygiene Data'!E66)),NA())</f>
        <v>#N/A</v>
      </c>
      <c r="BF72" s="90" t="e">
        <f ca="true">+IF(AND(ISNUMBER(OFFSET('Hygiene Data'!$F$5,0,10*ROW('Hygiene Data'!F66))),'Data Summary'!DU72="Yes"),OFFSET('Hygiene Data'!$F$5,0,10*ROW('Hygiene Data'!F66)),NA())</f>
        <v>#N/A</v>
      </c>
      <c r="BG72" s="90" t="e">
        <f ca="true">+IF(AND(ISNUMBER(OFFSET('Hygiene Data'!$F$7,0,10*ROW('Hygiene Data'!F66))),'Data Summary'!DV72="Yes"),OFFSET('Hygiene Data'!$F$7,0,10*ROW('Hygiene Data'!F66)),NA())</f>
        <v>#N/A</v>
      </c>
      <c r="BH72" s="90" t="e">
        <f ca="true">+IF(AND(ISNUMBER(OFFSET('Hygiene Data'!$F$9,0,10*ROW('Hygiene Data'!F66))),'Data Summary'!DW72="Yes"),OFFSET('Hygiene Data'!$F$9,0,10*ROW('Hygiene Data'!F66)),NA())</f>
        <v>#N/A</v>
      </c>
      <c r="BI72" s="90" t="e">
        <f ca="true">+IF(AND(ISNUMBER(OFFSET('Hygiene Data'!$G$5,0,10*ROW('Hygiene Data'!G66))),'Data Summary'!DX72="Yes"),OFFSET('Hygiene Data'!$G$5,0,10*ROW('Hygiene Data'!G66)),NA())</f>
        <v>#N/A</v>
      </c>
      <c r="BJ72" s="90" t="e">
        <f ca="true">+IF(AND(ISNUMBER(OFFSET('Hygiene Data'!$G$7,0,10*ROW('Hygiene Data'!G66))),'Data Summary'!DY72="Yes"),OFFSET('Hygiene Data'!$G$7,0,10*ROW('Hygiene Data'!G66)),NA())</f>
        <v>#N/A</v>
      </c>
      <c r="BK72" s="90" t="e">
        <f ca="true">+IF(AND(ISNUMBER(OFFSET('Hygiene Data'!$G$9,0,10*ROW('Hygiene Data'!G66))),'Data Summary'!DZ72="Yes"),OFFSET('Hygiene Data'!$G$9,0,10*ROW('Hygiene Data'!G66)),NA())</f>
        <v>#N/A</v>
      </c>
      <c r="BL72" s="90" t="e">
        <f ca="true">+IF(AND(ISNUMBER(OFFSET('Hygiene Data'!$H$5,0,10*ROW('Hygiene Data'!H66))),'Data Summary'!EA72="Yes"),OFFSET('Hygiene Data'!$H$5,0,10*ROW('Hygiene Data'!H66)),NA())</f>
        <v>#N/A</v>
      </c>
      <c r="BM72" s="90" t="e">
        <f ca="true">+IF(AND(ISNUMBER(OFFSET('Hygiene Data'!$H$7,0,10*ROW('Hygiene Data'!H66))),'Data Summary'!EB72="Yes"),OFFSET('Hygiene Data'!$H$7,0,10*ROW('Hygiene Data'!H66)),NA())</f>
        <v>#N/A</v>
      </c>
      <c r="BN72" s="90" t="e">
        <f ca="true">+IF(AND(ISNUMBER(OFFSET('Hygiene Data'!$H$9,0,10*ROW('Hygiene Data'!H66))),'Data Summary'!EC72="Yes"),OFFSET('Hygiene Data'!$H$9,0,10*ROW('Hygiene Data'!H66)),NA())</f>
        <v>#N/A</v>
      </c>
      <c r="BO72" s="90" t="e">
        <f ca="true">+IF(AND(ISNUMBER(OFFSET('Hygiene Data'!$I$5,0,10*ROW('Hygiene Data'!I66))),'Data Summary'!ED72="Yes"),OFFSET('Hygiene Data'!$I$5,0,10*ROW('Hygiene Data'!I66)),NA())</f>
        <v>#N/A</v>
      </c>
      <c r="BP72" s="90" t="e">
        <f ca="true">+IF(AND(ISNUMBER(OFFSET('Hygiene Data'!$I$7,0,10*ROW('Hygiene Data'!I66))),'Data Summary'!EE72="Yes"),OFFSET('Hygiene Data'!$I$7,0,10*ROW('Hygiene Data'!I66)),NA())</f>
        <v>#N/A</v>
      </c>
      <c r="BQ72" s="90" t="e">
        <f ca="true">+IF(AND(ISNUMBER(OFFSET('Hygiene Data'!$I$9,0,10*ROW('Hygiene Data'!I66))),'Data Summary'!EF72="Yes"),OFFSET('Hygiene Data'!$I$9,0,10*ROW('Hygiene Data'!I66)),NA())</f>
        <v>#N/A</v>
      </c>
    </row>
    <row xmlns:x14ac="http://schemas.microsoft.com/office/spreadsheetml/2009/9/ac" r="73" x14ac:dyDescent="0.2">
      <c r="A73" s="337" t="e">
        <f ca="true">+RIGHT('Data Summary'!A73,LEN('Data Summary'!A73)-9)</f>
        <v>#VALUE!</v>
      </c>
      <c r="B73" s="32" t="str">
        <f ca="true">+IF(ISTEXT('Data Summary'!B73),'Data Summary'!B73,"")</f>
        <v/>
      </c>
      <c r="C73" s="336" t="e">
        <f ca="true">+VALUE('Data Summary'!C73)</f>
        <v>#VALUE!</v>
      </c>
      <c r="D73" s="88" t="e">
        <f ca="true">+IF(AND(ISNUMBER(OFFSET('Water Data'!$D$4,0,10*ROW('Water Data'!D67))),'Data Summary'!BS73="Yes"),100-OFFSET('Water Data'!$D$4,0,10*ROW('Water Data'!D67)),NA())</f>
        <v>#N/A</v>
      </c>
      <c r="E73" s="88" t="e">
        <f ca="true">+IF(AND(ISNUMBER(OFFSET('Water Data'!$D$6,0,10*ROW('Water Data'!D67))),'Data Summary'!BT73="Yes"),OFFSET('Water Data'!$D$6,0,10*ROW('Water Data'!D67)),NA())</f>
        <v>#N/A</v>
      </c>
      <c r="F73" s="88" t="e">
        <f ca="true">+IF(AND(ISNUMBER(OFFSET('Water Data'!$D$9,0,10*ROW('Water Data'!D67))),'Data Summary'!BU73="Yes"),OFFSET('Water Data'!$D$9,0,10*ROW('Water Data'!D67)),NA())</f>
        <v>#N/A</v>
      </c>
      <c r="G73" s="88" t="e">
        <f ca="true">+IF(AND(ISNUMBER(OFFSET('Water Data'!$E$4,0,10*ROW('Water Data'!E67))),'Data Summary'!BV73="Yes"),100-OFFSET('Water Data'!$E$4,0,10*ROW('Water Data'!E67)),NA())</f>
        <v>#N/A</v>
      </c>
      <c r="H73" s="88" t="e">
        <f ca="true">+IF(AND(ISNUMBER(OFFSET('Water Data'!$E$6,0,10*ROW('Water Data'!E67))),'Data Summary'!BW73="Yes"),OFFSET('Water Data'!$E$6,0,10*ROW('Water Data'!E67)),NA())</f>
        <v>#N/A</v>
      </c>
      <c r="I73" s="88" t="e">
        <f ca="true">+IF(AND(ISNUMBER(OFFSET('Water Data'!$E$9,0,10*ROW('Water Data'!E67))),'Data Summary'!BX73="Yes"),OFFSET('Water Data'!$E$9,0,10*ROW('Water Data'!E67)),NA())</f>
        <v>#N/A</v>
      </c>
      <c r="J73" s="88" t="e">
        <f ca="true">+IF(AND(ISNUMBER(OFFSET('Water Data'!$F$4,0,10*ROW('Water Data'!F67))),'Data Summary'!BY73="Yes"),100-OFFSET('Water Data'!$F$4,0,10*ROW('Water Data'!F67)),NA())</f>
        <v>#N/A</v>
      </c>
      <c r="K73" s="88" t="e">
        <f ca="true">+IF(AND(ISNUMBER(OFFSET('Water Data'!$F$6,0,10*ROW('Water Data'!F67))),'Data Summary'!BZ73="Yes"),OFFSET('Water Data'!$F$6,0,10*ROW('Water Data'!F67)),NA())</f>
        <v>#N/A</v>
      </c>
      <c r="L73" s="88" t="e">
        <f ca="true">+IF(AND(ISNUMBER(OFFSET('Water Data'!$F$9,0,10*ROW('Water Data'!F67))),'Data Summary'!CA73="Yes"),OFFSET('Water Data'!$F$9,0,10*ROW('Water Data'!F67)),NA())</f>
        <v>#N/A</v>
      </c>
      <c r="M73" s="88" t="e">
        <f ca="true">+IF(AND(ISNUMBER(OFFSET('Water Data'!$G$4,0,10*ROW('Water Data'!G67))),'Data Summary'!CB73="Yes"),100-OFFSET('Water Data'!$G$4,0,10*ROW('Water Data'!G67)),NA())</f>
        <v>#N/A</v>
      </c>
      <c r="N73" s="88" t="e">
        <f ca="true">+IF(AND(ISNUMBER(OFFSET('Water Data'!$G$6,0,10*ROW('Water Data'!G67))),'Data Summary'!CC73="Yes"),OFFSET('Water Data'!$G$6,0,10*ROW('Water Data'!G67)),NA())</f>
        <v>#N/A</v>
      </c>
      <c r="O73" s="88" t="e">
        <f ca="true">+IF(AND(ISNUMBER(OFFSET('Water Data'!$G$9,0,10*ROW('Water Data'!G67))),'Data Summary'!CD73="Yes"),OFFSET('Water Data'!$G$9,0,10*ROW('Water Data'!G67)),NA())</f>
        <v>#N/A</v>
      </c>
      <c r="P73" s="88" t="e">
        <f ca="true">+IF(AND(ISNUMBER(OFFSET('Water Data'!$H$4,0,10*ROW('Water Data'!H67))),'Data Summary'!CE73="Yes"),100-OFFSET('Water Data'!$H$4,0,10*ROW('Water Data'!H67)),NA())</f>
        <v>#N/A</v>
      </c>
      <c r="Q73" s="88" t="e">
        <f ca="true">+IF(AND(ISNUMBER(OFFSET('Water Data'!$H$6,0,10*ROW('Water Data'!H67))),'Data Summary'!CF73="Yes"),OFFSET('Water Data'!$H$6,0,10*ROW('Water Data'!H67)),NA())</f>
        <v>#N/A</v>
      </c>
      <c r="R73" s="88" t="e">
        <f ca="true">+IF(AND(ISNUMBER(OFFSET('Water Data'!$H$9,0,10*ROW('Water Data'!H67))),'Data Summary'!CG73="Yes"),OFFSET('Water Data'!$H$9,0,10*ROW('Water Data'!H67)),NA())</f>
        <v>#N/A</v>
      </c>
      <c r="S73" s="88" t="e">
        <f ca="true">+IF(AND(ISNUMBER(OFFSET('Water Data'!$I$4,0,10*ROW('Water Data'!I67))),'Data Summary'!CH73="Yes"),100-OFFSET('Water Data'!$I$4,0,10*ROW('Water Data'!I67)),NA())</f>
        <v>#N/A</v>
      </c>
      <c r="T73" s="88" t="e">
        <f ca="true">+IF(AND(ISNUMBER(OFFSET('Water Data'!$I$6,0,10*ROW('Water Data'!I67))),'Data Summary'!CI73="Yes"),OFFSET('Water Data'!$I$6,0,10*ROW('Water Data'!I67)),NA())</f>
        <v>#N/A</v>
      </c>
      <c r="U73" s="88" t="e">
        <f ca="true">+IF(AND(ISNUMBER(OFFSET('Water Data'!$I$9,0,10*ROW('Water Data'!I67))),'Data Summary'!CJ73="Yes"),OFFSET('Water Data'!$I$9,0,10*ROW('Water Data'!I67)),NA())</f>
        <v>#N/A</v>
      </c>
      <c r="V73" s="89" t="e">
        <f ca="true">+IF(AND(ISNUMBER(OFFSET('Sanitation Data'!$D$4,0,10*ROW('Sanitation Data'!D67))),'Data Summary'!CK73="Yes"),100-OFFSET('Sanitation Data'!$D$4,0,10*ROW('Sanitation Data'!D67)),NA())</f>
        <v>#N/A</v>
      </c>
      <c r="W73" s="89" t="e">
        <f ca="true">+IF(AND(ISNUMBER(OFFSET('Sanitation Data'!$D$6,0,10*ROW('Sanitation Data'!D67))),'Data Summary'!CL73="Yes"),OFFSET('Sanitation Data'!$D$6,0,10*ROW('Sanitation Data'!D67)),NA())</f>
        <v>#N/A</v>
      </c>
      <c r="X73" s="89" t="e">
        <f ca="true">+IF(AND(ISNUMBER(OFFSET('Sanitation Data'!$D$10,0,10*ROW('Sanitation Data'!D67))),'Data Summary'!CM73="Yes"),OFFSET('Sanitation Data'!$D$10,0,10*ROW('Sanitation Data'!D67)),NA())</f>
        <v>#N/A</v>
      </c>
      <c r="Y73" s="89" t="e">
        <f ca="true">+IF(AND(ISNUMBER(OFFSET('Sanitation Data'!$D$11,0,10*ROW('Sanitation Data'!D67))),'Data Summary'!CN73="Yes"),OFFSET('Sanitation Data'!$D$11,0,10*ROW('Sanitation Data'!D67)),NA())</f>
        <v>#N/A</v>
      </c>
      <c r="Z73" s="89" t="e">
        <f ca="true">+IF(AND(ISNUMBER(OFFSET('Sanitation Data'!$D$12,0,10*ROW('Sanitation Data'!D67))),'Data Summary'!CO73="Yes"),OFFSET('Sanitation Data'!$D$12,0,10*ROW('Sanitation Data'!D67)),NA())</f>
        <v>#N/A</v>
      </c>
      <c r="AA73" s="89" t="e">
        <f ca="true">+IF(AND(ISNUMBER(OFFSET('Sanitation Data'!$E$4,0,10*ROW('Sanitation Data'!E67))),'Data Summary'!CP73="Yes"),100-OFFSET('Sanitation Data'!$E$4,0,10*ROW('Sanitation Data'!E67)),NA())</f>
        <v>#N/A</v>
      </c>
      <c r="AB73" s="89" t="e">
        <f ca="true">+IF(AND(ISNUMBER(OFFSET('Sanitation Data'!$E$6,0,10*ROW('Sanitation Data'!E67))),'Data Summary'!CQ73="Yes"),OFFSET('Sanitation Data'!$E$6,0,10*ROW('Sanitation Data'!E67)),NA())</f>
        <v>#N/A</v>
      </c>
      <c r="AC73" s="89" t="e">
        <f ca="true">+IF(AND(ISNUMBER(OFFSET('Sanitation Data'!$E$10,0,10*ROW('Sanitation Data'!E67))),'Data Summary'!CR73="Yes"),OFFSET('Sanitation Data'!$E$10,0,10*ROW('Sanitation Data'!E67)),NA())</f>
        <v>#N/A</v>
      </c>
      <c r="AD73" s="89" t="e">
        <f ca="true">+IF(AND(ISNUMBER(OFFSET('Sanitation Data'!$E$11,0,10*ROW('Sanitation Data'!E67))),'Data Summary'!CS73="Yes"),OFFSET('Sanitation Data'!$E$11,0,10*ROW('Sanitation Data'!E67)),NA())</f>
        <v>#N/A</v>
      </c>
      <c r="AE73" s="89" t="e">
        <f ca="true">+IF(AND(ISNUMBER(OFFSET('Sanitation Data'!$E$12,0,10*ROW('Sanitation Data'!E67))),'Data Summary'!CT73="Yes"),OFFSET('Sanitation Data'!$E$12,0,10*ROW('Sanitation Data'!E67)),NA())</f>
        <v>#N/A</v>
      </c>
      <c r="AF73" s="89" t="e">
        <f ca="true">+IF(AND(ISNUMBER(OFFSET('Sanitation Data'!$F$4,0,10*ROW('Sanitation Data'!F67))),'Data Summary'!CU73="Yes"),100-OFFSET('Sanitation Data'!$F$4,0,10*ROW('Sanitation Data'!F67)),NA())</f>
        <v>#N/A</v>
      </c>
      <c r="AG73" s="89" t="e">
        <f ca="true">+IF(AND(ISNUMBER(OFFSET('Sanitation Data'!$F$6,0,10*ROW('Sanitation Data'!F67))),'Data Summary'!CV73="Yes"),OFFSET('Sanitation Data'!$F$6,0,10*ROW('Sanitation Data'!F67)),NA())</f>
        <v>#N/A</v>
      </c>
      <c r="AH73" s="89" t="e">
        <f ca="true">+IF(AND(ISNUMBER(OFFSET('Sanitation Data'!$F$10,0,10*ROW('Sanitation Data'!F67))),'Data Summary'!CW73="Yes"),OFFSET('Sanitation Data'!$F$10,0,10*ROW('Sanitation Data'!F67)),NA())</f>
        <v>#N/A</v>
      </c>
      <c r="AI73" s="89" t="e">
        <f ca="true">+IF(AND(ISNUMBER(OFFSET('Sanitation Data'!$F$11,0,10*ROW('Sanitation Data'!F67))),'Data Summary'!CX73="Yes"),OFFSET('Sanitation Data'!$F$11,0,10*ROW('Sanitation Data'!F67)),NA())</f>
        <v>#N/A</v>
      </c>
      <c r="AJ73" s="89" t="e">
        <f ca="true">+IF(AND(ISNUMBER(OFFSET('Sanitation Data'!$F$12,0,10*ROW('Sanitation Data'!F67))),'Data Summary'!CY73="Yes"),OFFSET('Sanitation Data'!$F$12,0,10*ROW('Sanitation Data'!F67)),NA())</f>
        <v>#N/A</v>
      </c>
      <c r="AK73" s="89" t="e">
        <f ca="true">+IF(AND(ISNUMBER(OFFSET('Sanitation Data'!$G$4,0,10*ROW('Sanitation Data'!G67))),'Data Summary'!CZ73="Yes"),100-OFFSET('Sanitation Data'!$G$4,0,10*ROW('Sanitation Data'!G67)),NA())</f>
        <v>#N/A</v>
      </c>
      <c r="AL73" s="89" t="e">
        <f ca="true">+IF(AND(ISNUMBER(OFFSET('Sanitation Data'!$G$6,0,10*ROW('Sanitation Data'!G67))),'Data Summary'!DA73="Yes"),OFFSET('Sanitation Data'!$G$6,0,10*ROW('Sanitation Data'!G67)),NA())</f>
        <v>#N/A</v>
      </c>
      <c r="AM73" s="89" t="e">
        <f ca="true">+IF(AND(ISNUMBER(OFFSET('Sanitation Data'!$G$10,0,10*ROW('Sanitation Data'!G67))),'Data Summary'!DB73="Yes"),OFFSET('Sanitation Data'!$G$10,0,10*ROW('Sanitation Data'!G67)),NA())</f>
        <v>#N/A</v>
      </c>
      <c r="AN73" s="89" t="e">
        <f ca="true">+IF(AND(ISNUMBER(OFFSET('Sanitation Data'!$G$11,0,10*ROW('Sanitation Data'!G67))),'Data Summary'!DC73="Yes"),OFFSET('Sanitation Data'!$G$11,0,10*ROW('Sanitation Data'!G67)),NA())</f>
        <v>#N/A</v>
      </c>
      <c r="AO73" s="89" t="e">
        <f ca="true">+IF(AND(ISNUMBER(OFFSET('Sanitation Data'!$G$12,0,10*ROW('Sanitation Data'!G67))),'Data Summary'!DD73="Yes"),OFFSET('Sanitation Data'!$G$12,0,10*ROW('Sanitation Data'!G67)),NA())</f>
        <v>#N/A</v>
      </c>
      <c r="AP73" s="89" t="e">
        <f ca="true">+IF(AND(ISNUMBER(OFFSET('Sanitation Data'!$H$4,0,10*ROW('Sanitation Data'!H67))),'Data Summary'!DE73="Yes"),100-OFFSET('Sanitation Data'!$H$4,0,10*ROW('Sanitation Data'!H67)),NA())</f>
        <v>#N/A</v>
      </c>
      <c r="AQ73" s="89" t="e">
        <f ca="true">+IF(AND(ISNUMBER(OFFSET('Sanitation Data'!$H$6,0,10*ROW('Sanitation Data'!H67))),'Data Summary'!DF73="Yes"),OFFSET('Sanitation Data'!$H$6,0,10*ROW('Sanitation Data'!H67)),NA())</f>
        <v>#N/A</v>
      </c>
      <c r="AR73" s="89" t="e">
        <f ca="true">+IF(AND(ISNUMBER(OFFSET('Sanitation Data'!$H$10,0,10*ROW('Sanitation Data'!H67))),'Data Summary'!DG73="Yes"),OFFSET('Sanitation Data'!$H$10,0,10*ROW('Sanitation Data'!H67)),NA())</f>
        <v>#N/A</v>
      </c>
      <c r="AS73" s="89" t="e">
        <f ca="true">+IF(AND(ISNUMBER(OFFSET('Sanitation Data'!$H$11,0,10*ROW('Sanitation Data'!H67))),'Data Summary'!DH73="Yes"),OFFSET('Sanitation Data'!$H$11,0,10*ROW('Sanitation Data'!H67)),NA())</f>
        <v>#N/A</v>
      </c>
      <c r="AT73" s="89" t="e">
        <f ca="true">+IF(AND(ISNUMBER(OFFSET('Sanitation Data'!$H$12,0,10*ROW('Sanitation Data'!H67))),'Data Summary'!DI73="Yes"),OFFSET('Sanitation Data'!$H$12,0,10*ROW('Sanitation Data'!H67)),NA())</f>
        <v>#N/A</v>
      </c>
      <c r="AU73" s="89" t="e">
        <f ca="true">+IF(AND(ISNUMBER(OFFSET('Sanitation Data'!$I$4,0,10*ROW('Sanitation Data'!I67))),'Data Summary'!DJ73="Yes"),100-OFFSET('Sanitation Data'!$I$4,0,10*ROW('Sanitation Data'!I67)),NA())</f>
        <v>#N/A</v>
      </c>
      <c r="AV73" s="89" t="e">
        <f ca="true">+IF(AND(ISNUMBER(OFFSET('Sanitation Data'!$I$6,0,10*ROW('Sanitation Data'!I67))),'Data Summary'!DK73="Yes"),OFFSET('Sanitation Data'!$I$6,0,10*ROW('Sanitation Data'!I67)),NA())</f>
        <v>#N/A</v>
      </c>
      <c r="AW73" s="89" t="e">
        <f ca="true">+IF(AND(ISNUMBER(OFFSET('Sanitation Data'!$I$10,0,10*ROW('Sanitation Data'!I67))),'Data Summary'!DL73="Yes"),OFFSET('Sanitation Data'!$I$10,0,10*ROW('Sanitation Data'!I67)),NA())</f>
        <v>#N/A</v>
      </c>
      <c r="AX73" s="89" t="e">
        <f ca="true">+IF(AND(ISNUMBER(OFFSET('Sanitation Data'!$I$11,0,10*ROW('Sanitation Data'!I67))),'Data Summary'!DM73="Yes"),OFFSET('Sanitation Data'!$I$11,0,10*ROW('Sanitation Data'!I67)),NA())</f>
        <v>#N/A</v>
      </c>
      <c r="AY73" s="89" t="e">
        <f ca="true">+IF(AND(ISNUMBER(OFFSET('Sanitation Data'!$I$12,0,10*ROW('Sanitation Data'!I67))),'Data Summary'!DN73="Yes"),OFFSET('Sanitation Data'!$I$12,0,10*ROW('Sanitation Data'!I67)),NA())</f>
        <v>#N/A</v>
      </c>
      <c r="AZ73" s="90" t="e">
        <f ca="true">+IF(AND(ISNUMBER(OFFSET('Hygiene Data'!$D$5,0,10*ROW('Hygiene Data'!D67))),'Data Summary'!DO73="Yes"),OFFSET('Hygiene Data'!$D$5,0,10*ROW('Hygiene Data'!D67)),NA())</f>
        <v>#N/A</v>
      </c>
      <c r="BA73" s="90" t="e">
        <f ca="true">+IF(AND(ISNUMBER(OFFSET('Hygiene Data'!$D$7,0,10*ROW('Hygiene Data'!D67))),'Data Summary'!DP73="Yes"),OFFSET('Hygiene Data'!$D$7,0,10*ROW('Hygiene Data'!D67)),NA())</f>
        <v>#N/A</v>
      </c>
      <c r="BB73" s="90" t="e">
        <f ca="true">+IF(AND(ISNUMBER(OFFSET('Hygiene Data'!$D$9,0,10*ROW('Hygiene Data'!D67))),'Data Summary'!DQ73="Yes"),OFFSET('Hygiene Data'!$D$9,0,10*ROW('Hygiene Data'!D67)),NA())</f>
        <v>#N/A</v>
      </c>
      <c r="BC73" s="90" t="e">
        <f ca="true">+IF(AND(ISNUMBER(OFFSET('Hygiene Data'!$E$5,0,10*ROW('Hygiene Data'!E67))),'Data Summary'!DR73="Yes"),OFFSET('Hygiene Data'!$E$5,0,10*ROW('Hygiene Data'!E67)),NA())</f>
        <v>#N/A</v>
      </c>
      <c r="BD73" s="90" t="e">
        <f ca="true">+IF(AND(ISNUMBER(OFFSET('Hygiene Data'!$E$7,0,10*ROW('Hygiene Data'!E67))),'Data Summary'!DS73="Yes"),OFFSET('Hygiene Data'!$E$7,0,10*ROW('Hygiene Data'!E67)),NA())</f>
        <v>#N/A</v>
      </c>
      <c r="BE73" s="90" t="e">
        <f ca="true">+IF(AND(ISNUMBER(OFFSET('Hygiene Data'!$E$9,0,10*ROW('Hygiene Data'!E67))),'Data Summary'!DT73="Yes"),OFFSET('Hygiene Data'!$E$9,0,10*ROW('Hygiene Data'!E67)),NA())</f>
        <v>#N/A</v>
      </c>
      <c r="BF73" s="90" t="e">
        <f ca="true">+IF(AND(ISNUMBER(OFFSET('Hygiene Data'!$F$5,0,10*ROW('Hygiene Data'!F67))),'Data Summary'!DU73="Yes"),OFFSET('Hygiene Data'!$F$5,0,10*ROW('Hygiene Data'!F67)),NA())</f>
        <v>#N/A</v>
      </c>
      <c r="BG73" s="90" t="e">
        <f ca="true">+IF(AND(ISNUMBER(OFFSET('Hygiene Data'!$F$7,0,10*ROW('Hygiene Data'!F67))),'Data Summary'!DV73="Yes"),OFFSET('Hygiene Data'!$F$7,0,10*ROW('Hygiene Data'!F67)),NA())</f>
        <v>#N/A</v>
      </c>
      <c r="BH73" s="90" t="e">
        <f ca="true">+IF(AND(ISNUMBER(OFFSET('Hygiene Data'!$F$9,0,10*ROW('Hygiene Data'!F67))),'Data Summary'!DW73="Yes"),OFFSET('Hygiene Data'!$F$9,0,10*ROW('Hygiene Data'!F67)),NA())</f>
        <v>#N/A</v>
      </c>
      <c r="BI73" s="90" t="e">
        <f ca="true">+IF(AND(ISNUMBER(OFFSET('Hygiene Data'!$G$5,0,10*ROW('Hygiene Data'!G67))),'Data Summary'!DX73="Yes"),OFFSET('Hygiene Data'!$G$5,0,10*ROW('Hygiene Data'!G67)),NA())</f>
        <v>#N/A</v>
      </c>
      <c r="BJ73" s="90" t="e">
        <f ca="true">+IF(AND(ISNUMBER(OFFSET('Hygiene Data'!$G$7,0,10*ROW('Hygiene Data'!G67))),'Data Summary'!DY73="Yes"),OFFSET('Hygiene Data'!$G$7,0,10*ROW('Hygiene Data'!G67)),NA())</f>
        <v>#N/A</v>
      </c>
      <c r="BK73" s="90" t="e">
        <f ca="true">+IF(AND(ISNUMBER(OFFSET('Hygiene Data'!$G$9,0,10*ROW('Hygiene Data'!G67))),'Data Summary'!DZ73="Yes"),OFFSET('Hygiene Data'!$G$9,0,10*ROW('Hygiene Data'!G67)),NA())</f>
        <v>#N/A</v>
      </c>
      <c r="BL73" s="90" t="e">
        <f ca="true">+IF(AND(ISNUMBER(OFFSET('Hygiene Data'!$H$5,0,10*ROW('Hygiene Data'!H67))),'Data Summary'!EA73="Yes"),OFFSET('Hygiene Data'!$H$5,0,10*ROW('Hygiene Data'!H67)),NA())</f>
        <v>#N/A</v>
      </c>
      <c r="BM73" s="90" t="e">
        <f ca="true">+IF(AND(ISNUMBER(OFFSET('Hygiene Data'!$H$7,0,10*ROW('Hygiene Data'!H67))),'Data Summary'!EB73="Yes"),OFFSET('Hygiene Data'!$H$7,0,10*ROW('Hygiene Data'!H67)),NA())</f>
        <v>#N/A</v>
      </c>
      <c r="BN73" s="90" t="e">
        <f ca="true">+IF(AND(ISNUMBER(OFFSET('Hygiene Data'!$H$9,0,10*ROW('Hygiene Data'!H67))),'Data Summary'!EC73="Yes"),OFFSET('Hygiene Data'!$H$9,0,10*ROW('Hygiene Data'!H67)),NA())</f>
        <v>#N/A</v>
      </c>
      <c r="BO73" s="90" t="e">
        <f ca="true">+IF(AND(ISNUMBER(OFFSET('Hygiene Data'!$I$5,0,10*ROW('Hygiene Data'!I67))),'Data Summary'!ED73="Yes"),OFFSET('Hygiene Data'!$I$5,0,10*ROW('Hygiene Data'!I67)),NA())</f>
        <v>#N/A</v>
      </c>
      <c r="BP73" s="90" t="e">
        <f ca="true">+IF(AND(ISNUMBER(OFFSET('Hygiene Data'!$I$7,0,10*ROW('Hygiene Data'!I67))),'Data Summary'!EE73="Yes"),OFFSET('Hygiene Data'!$I$7,0,10*ROW('Hygiene Data'!I67)),NA())</f>
        <v>#N/A</v>
      </c>
      <c r="BQ73" s="90" t="e">
        <f ca="true">+IF(AND(ISNUMBER(OFFSET('Hygiene Data'!$I$9,0,10*ROW('Hygiene Data'!I67))),'Data Summary'!EF73="Yes"),OFFSET('Hygiene Data'!$I$9,0,10*ROW('Hygiene Data'!I67)),NA())</f>
        <v>#N/A</v>
      </c>
    </row>
    <row xmlns:x14ac="http://schemas.microsoft.com/office/spreadsheetml/2009/9/ac" r="74" x14ac:dyDescent="0.2">
      <c r="A74" s="337" t="e">
        <f ca="true">+RIGHT('Data Summary'!A74,LEN('Data Summary'!A74)-9)</f>
        <v>#VALUE!</v>
      </c>
      <c r="B74" s="32" t="str">
        <f ca="true">+IF(ISTEXT('Data Summary'!B74),'Data Summary'!B74,"")</f>
        <v/>
      </c>
      <c r="C74" s="336" t="e">
        <f ca="true">+VALUE('Data Summary'!C74)</f>
        <v>#VALUE!</v>
      </c>
      <c r="D74" s="88" t="e">
        <f ca="true">+IF(AND(ISNUMBER(OFFSET('Water Data'!$D$4,0,10*ROW('Water Data'!D68))),'Data Summary'!BS74="Yes"),100-OFFSET('Water Data'!$D$4,0,10*ROW('Water Data'!D68)),NA())</f>
        <v>#N/A</v>
      </c>
      <c r="E74" s="88" t="e">
        <f ca="true">+IF(AND(ISNUMBER(OFFSET('Water Data'!$D$6,0,10*ROW('Water Data'!D68))),'Data Summary'!BT74="Yes"),OFFSET('Water Data'!$D$6,0,10*ROW('Water Data'!D68)),NA())</f>
        <v>#N/A</v>
      </c>
      <c r="F74" s="88" t="e">
        <f ca="true">+IF(AND(ISNUMBER(OFFSET('Water Data'!$D$9,0,10*ROW('Water Data'!D68))),'Data Summary'!BU74="Yes"),OFFSET('Water Data'!$D$9,0,10*ROW('Water Data'!D68)),NA())</f>
        <v>#N/A</v>
      </c>
      <c r="G74" s="88" t="e">
        <f ca="true">+IF(AND(ISNUMBER(OFFSET('Water Data'!$E$4,0,10*ROW('Water Data'!E68))),'Data Summary'!BV74="Yes"),100-OFFSET('Water Data'!$E$4,0,10*ROW('Water Data'!E68)),NA())</f>
        <v>#N/A</v>
      </c>
      <c r="H74" s="88" t="e">
        <f ca="true">+IF(AND(ISNUMBER(OFFSET('Water Data'!$E$6,0,10*ROW('Water Data'!E68))),'Data Summary'!BW74="Yes"),OFFSET('Water Data'!$E$6,0,10*ROW('Water Data'!E68)),NA())</f>
        <v>#N/A</v>
      </c>
      <c r="I74" s="88" t="e">
        <f ca="true">+IF(AND(ISNUMBER(OFFSET('Water Data'!$E$9,0,10*ROW('Water Data'!E68))),'Data Summary'!BX74="Yes"),OFFSET('Water Data'!$E$9,0,10*ROW('Water Data'!E68)),NA())</f>
        <v>#N/A</v>
      </c>
      <c r="J74" s="88" t="e">
        <f ca="true">+IF(AND(ISNUMBER(OFFSET('Water Data'!$F$4,0,10*ROW('Water Data'!F68))),'Data Summary'!BY74="Yes"),100-OFFSET('Water Data'!$F$4,0,10*ROW('Water Data'!F68)),NA())</f>
        <v>#N/A</v>
      </c>
      <c r="K74" s="88" t="e">
        <f ca="true">+IF(AND(ISNUMBER(OFFSET('Water Data'!$F$6,0,10*ROW('Water Data'!F68))),'Data Summary'!BZ74="Yes"),OFFSET('Water Data'!$F$6,0,10*ROW('Water Data'!F68)),NA())</f>
        <v>#N/A</v>
      </c>
      <c r="L74" s="88" t="e">
        <f ca="true">+IF(AND(ISNUMBER(OFFSET('Water Data'!$F$9,0,10*ROW('Water Data'!F68))),'Data Summary'!CA74="Yes"),OFFSET('Water Data'!$F$9,0,10*ROW('Water Data'!F68)),NA())</f>
        <v>#N/A</v>
      </c>
      <c r="M74" s="88" t="e">
        <f ca="true">+IF(AND(ISNUMBER(OFFSET('Water Data'!$G$4,0,10*ROW('Water Data'!G68))),'Data Summary'!CB74="Yes"),100-OFFSET('Water Data'!$G$4,0,10*ROW('Water Data'!G68)),NA())</f>
        <v>#N/A</v>
      </c>
      <c r="N74" s="88" t="e">
        <f ca="true">+IF(AND(ISNUMBER(OFFSET('Water Data'!$G$6,0,10*ROW('Water Data'!G68))),'Data Summary'!CC74="Yes"),OFFSET('Water Data'!$G$6,0,10*ROW('Water Data'!G68)),NA())</f>
        <v>#N/A</v>
      </c>
      <c r="O74" s="88" t="e">
        <f ca="true">+IF(AND(ISNUMBER(OFFSET('Water Data'!$G$9,0,10*ROW('Water Data'!G68))),'Data Summary'!CD74="Yes"),OFFSET('Water Data'!$G$9,0,10*ROW('Water Data'!G68)),NA())</f>
        <v>#N/A</v>
      </c>
      <c r="P74" s="88" t="e">
        <f ca="true">+IF(AND(ISNUMBER(OFFSET('Water Data'!$H$4,0,10*ROW('Water Data'!H68))),'Data Summary'!CE74="Yes"),100-OFFSET('Water Data'!$H$4,0,10*ROW('Water Data'!H68)),NA())</f>
        <v>#N/A</v>
      </c>
      <c r="Q74" s="88" t="e">
        <f ca="true">+IF(AND(ISNUMBER(OFFSET('Water Data'!$H$6,0,10*ROW('Water Data'!H68))),'Data Summary'!CF74="Yes"),OFFSET('Water Data'!$H$6,0,10*ROW('Water Data'!H68)),NA())</f>
        <v>#N/A</v>
      </c>
      <c r="R74" s="88" t="e">
        <f ca="true">+IF(AND(ISNUMBER(OFFSET('Water Data'!$H$9,0,10*ROW('Water Data'!H68))),'Data Summary'!CG74="Yes"),OFFSET('Water Data'!$H$9,0,10*ROW('Water Data'!H68)),NA())</f>
        <v>#N/A</v>
      </c>
      <c r="S74" s="88" t="e">
        <f ca="true">+IF(AND(ISNUMBER(OFFSET('Water Data'!$I$4,0,10*ROW('Water Data'!I68))),'Data Summary'!CH74="Yes"),100-OFFSET('Water Data'!$I$4,0,10*ROW('Water Data'!I68)),NA())</f>
        <v>#N/A</v>
      </c>
      <c r="T74" s="88" t="e">
        <f ca="true">+IF(AND(ISNUMBER(OFFSET('Water Data'!$I$6,0,10*ROW('Water Data'!I68))),'Data Summary'!CI74="Yes"),OFFSET('Water Data'!$I$6,0,10*ROW('Water Data'!I68)),NA())</f>
        <v>#N/A</v>
      </c>
      <c r="U74" s="88" t="e">
        <f ca="true">+IF(AND(ISNUMBER(OFFSET('Water Data'!$I$9,0,10*ROW('Water Data'!I68))),'Data Summary'!CJ74="Yes"),OFFSET('Water Data'!$I$9,0,10*ROW('Water Data'!I68)),NA())</f>
        <v>#N/A</v>
      </c>
      <c r="V74" s="89" t="e">
        <f ca="true">+IF(AND(ISNUMBER(OFFSET('Sanitation Data'!$D$4,0,10*ROW('Sanitation Data'!D68))),'Data Summary'!CK74="Yes"),100-OFFSET('Sanitation Data'!$D$4,0,10*ROW('Sanitation Data'!D68)),NA())</f>
        <v>#N/A</v>
      </c>
      <c r="W74" s="89" t="e">
        <f ca="true">+IF(AND(ISNUMBER(OFFSET('Sanitation Data'!$D$6,0,10*ROW('Sanitation Data'!D68))),'Data Summary'!CL74="Yes"),OFFSET('Sanitation Data'!$D$6,0,10*ROW('Sanitation Data'!D68)),NA())</f>
        <v>#N/A</v>
      </c>
      <c r="X74" s="89" t="e">
        <f ca="true">+IF(AND(ISNUMBER(OFFSET('Sanitation Data'!$D$10,0,10*ROW('Sanitation Data'!D68))),'Data Summary'!CM74="Yes"),OFFSET('Sanitation Data'!$D$10,0,10*ROW('Sanitation Data'!D68)),NA())</f>
        <v>#N/A</v>
      </c>
      <c r="Y74" s="89" t="e">
        <f ca="true">+IF(AND(ISNUMBER(OFFSET('Sanitation Data'!$D$11,0,10*ROW('Sanitation Data'!D68))),'Data Summary'!CN74="Yes"),OFFSET('Sanitation Data'!$D$11,0,10*ROW('Sanitation Data'!D68)),NA())</f>
        <v>#N/A</v>
      </c>
      <c r="Z74" s="89" t="e">
        <f ca="true">+IF(AND(ISNUMBER(OFFSET('Sanitation Data'!$D$12,0,10*ROW('Sanitation Data'!D68))),'Data Summary'!CO74="Yes"),OFFSET('Sanitation Data'!$D$12,0,10*ROW('Sanitation Data'!D68)),NA())</f>
        <v>#N/A</v>
      </c>
      <c r="AA74" s="89" t="e">
        <f ca="true">+IF(AND(ISNUMBER(OFFSET('Sanitation Data'!$E$4,0,10*ROW('Sanitation Data'!E68))),'Data Summary'!CP74="Yes"),100-OFFSET('Sanitation Data'!$E$4,0,10*ROW('Sanitation Data'!E68)),NA())</f>
        <v>#N/A</v>
      </c>
      <c r="AB74" s="89" t="e">
        <f ca="true">+IF(AND(ISNUMBER(OFFSET('Sanitation Data'!$E$6,0,10*ROW('Sanitation Data'!E68))),'Data Summary'!CQ74="Yes"),OFFSET('Sanitation Data'!$E$6,0,10*ROW('Sanitation Data'!E68)),NA())</f>
        <v>#N/A</v>
      </c>
      <c r="AC74" s="89" t="e">
        <f ca="true">+IF(AND(ISNUMBER(OFFSET('Sanitation Data'!$E$10,0,10*ROW('Sanitation Data'!E68))),'Data Summary'!CR74="Yes"),OFFSET('Sanitation Data'!$E$10,0,10*ROW('Sanitation Data'!E68)),NA())</f>
        <v>#N/A</v>
      </c>
      <c r="AD74" s="89" t="e">
        <f ca="true">+IF(AND(ISNUMBER(OFFSET('Sanitation Data'!$E$11,0,10*ROW('Sanitation Data'!E68))),'Data Summary'!CS74="Yes"),OFFSET('Sanitation Data'!$E$11,0,10*ROW('Sanitation Data'!E68)),NA())</f>
        <v>#N/A</v>
      </c>
      <c r="AE74" s="89" t="e">
        <f ca="true">+IF(AND(ISNUMBER(OFFSET('Sanitation Data'!$E$12,0,10*ROW('Sanitation Data'!E68))),'Data Summary'!CT74="Yes"),OFFSET('Sanitation Data'!$E$12,0,10*ROW('Sanitation Data'!E68)),NA())</f>
        <v>#N/A</v>
      </c>
      <c r="AF74" s="89" t="e">
        <f ca="true">+IF(AND(ISNUMBER(OFFSET('Sanitation Data'!$F$4,0,10*ROW('Sanitation Data'!F68))),'Data Summary'!CU74="Yes"),100-OFFSET('Sanitation Data'!$F$4,0,10*ROW('Sanitation Data'!F68)),NA())</f>
        <v>#N/A</v>
      </c>
      <c r="AG74" s="89" t="e">
        <f ca="true">+IF(AND(ISNUMBER(OFFSET('Sanitation Data'!$F$6,0,10*ROW('Sanitation Data'!F68))),'Data Summary'!CV74="Yes"),OFFSET('Sanitation Data'!$F$6,0,10*ROW('Sanitation Data'!F68)),NA())</f>
        <v>#N/A</v>
      </c>
      <c r="AH74" s="89" t="e">
        <f ca="true">+IF(AND(ISNUMBER(OFFSET('Sanitation Data'!$F$10,0,10*ROW('Sanitation Data'!F68))),'Data Summary'!CW74="Yes"),OFFSET('Sanitation Data'!$F$10,0,10*ROW('Sanitation Data'!F68)),NA())</f>
        <v>#N/A</v>
      </c>
      <c r="AI74" s="89" t="e">
        <f ca="true">+IF(AND(ISNUMBER(OFFSET('Sanitation Data'!$F$11,0,10*ROW('Sanitation Data'!F68))),'Data Summary'!CX74="Yes"),OFFSET('Sanitation Data'!$F$11,0,10*ROW('Sanitation Data'!F68)),NA())</f>
        <v>#N/A</v>
      </c>
      <c r="AJ74" s="89" t="e">
        <f ca="true">+IF(AND(ISNUMBER(OFFSET('Sanitation Data'!$F$12,0,10*ROW('Sanitation Data'!F68))),'Data Summary'!CY74="Yes"),OFFSET('Sanitation Data'!$F$12,0,10*ROW('Sanitation Data'!F68)),NA())</f>
        <v>#N/A</v>
      </c>
      <c r="AK74" s="89" t="e">
        <f ca="true">+IF(AND(ISNUMBER(OFFSET('Sanitation Data'!$G$4,0,10*ROW('Sanitation Data'!G68))),'Data Summary'!CZ74="Yes"),100-OFFSET('Sanitation Data'!$G$4,0,10*ROW('Sanitation Data'!G68)),NA())</f>
        <v>#N/A</v>
      </c>
      <c r="AL74" s="89" t="e">
        <f ca="true">+IF(AND(ISNUMBER(OFFSET('Sanitation Data'!$G$6,0,10*ROW('Sanitation Data'!G68))),'Data Summary'!DA74="Yes"),OFFSET('Sanitation Data'!$G$6,0,10*ROW('Sanitation Data'!G68)),NA())</f>
        <v>#N/A</v>
      </c>
      <c r="AM74" s="89" t="e">
        <f ca="true">+IF(AND(ISNUMBER(OFFSET('Sanitation Data'!$G$10,0,10*ROW('Sanitation Data'!G68))),'Data Summary'!DB74="Yes"),OFFSET('Sanitation Data'!$G$10,0,10*ROW('Sanitation Data'!G68)),NA())</f>
        <v>#N/A</v>
      </c>
      <c r="AN74" s="89" t="e">
        <f ca="true">+IF(AND(ISNUMBER(OFFSET('Sanitation Data'!$G$11,0,10*ROW('Sanitation Data'!G68))),'Data Summary'!DC74="Yes"),OFFSET('Sanitation Data'!$G$11,0,10*ROW('Sanitation Data'!G68)),NA())</f>
        <v>#N/A</v>
      </c>
      <c r="AO74" s="89" t="e">
        <f ca="true">+IF(AND(ISNUMBER(OFFSET('Sanitation Data'!$G$12,0,10*ROW('Sanitation Data'!G68))),'Data Summary'!DD74="Yes"),OFFSET('Sanitation Data'!$G$12,0,10*ROW('Sanitation Data'!G68)),NA())</f>
        <v>#N/A</v>
      </c>
      <c r="AP74" s="89" t="e">
        <f ca="true">+IF(AND(ISNUMBER(OFFSET('Sanitation Data'!$H$4,0,10*ROW('Sanitation Data'!H68))),'Data Summary'!DE74="Yes"),100-OFFSET('Sanitation Data'!$H$4,0,10*ROW('Sanitation Data'!H68)),NA())</f>
        <v>#N/A</v>
      </c>
      <c r="AQ74" s="89" t="e">
        <f ca="true">+IF(AND(ISNUMBER(OFFSET('Sanitation Data'!$H$6,0,10*ROW('Sanitation Data'!H68))),'Data Summary'!DF74="Yes"),OFFSET('Sanitation Data'!$H$6,0,10*ROW('Sanitation Data'!H68)),NA())</f>
        <v>#N/A</v>
      </c>
      <c r="AR74" s="89" t="e">
        <f ca="true">+IF(AND(ISNUMBER(OFFSET('Sanitation Data'!$H$10,0,10*ROW('Sanitation Data'!H68))),'Data Summary'!DG74="Yes"),OFFSET('Sanitation Data'!$H$10,0,10*ROW('Sanitation Data'!H68)),NA())</f>
        <v>#N/A</v>
      </c>
      <c r="AS74" s="89" t="e">
        <f ca="true">+IF(AND(ISNUMBER(OFFSET('Sanitation Data'!$H$11,0,10*ROW('Sanitation Data'!H68))),'Data Summary'!DH74="Yes"),OFFSET('Sanitation Data'!$H$11,0,10*ROW('Sanitation Data'!H68)),NA())</f>
        <v>#N/A</v>
      </c>
      <c r="AT74" s="89" t="e">
        <f ca="true">+IF(AND(ISNUMBER(OFFSET('Sanitation Data'!$H$12,0,10*ROW('Sanitation Data'!H68))),'Data Summary'!DI74="Yes"),OFFSET('Sanitation Data'!$H$12,0,10*ROW('Sanitation Data'!H68)),NA())</f>
        <v>#N/A</v>
      </c>
      <c r="AU74" s="89" t="e">
        <f ca="true">+IF(AND(ISNUMBER(OFFSET('Sanitation Data'!$I$4,0,10*ROW('Sanitation Data'!I68))),'Data Summary'!DJ74="Yes"),100-OFFSET('Sanitation Data'!$I$4,0,10*ROW('Sanitation Data'!I68)),NA())</f>
        <v>#N/A</v>
      </c>
      <c r="AV74" s="89" t="e">
        <f ca="true">+IF(AND(ISNUMBER(OFFSET('Sanitation Data'!$I$6,0,10*ROW('Sanitation Data'!I68))),'Data Summary'!DK74="Yes"),OFFSET('Sanitation Data'!$I$6,0,10*ROW('Sanitation Data'!I68)),NA())</f>
        <v>#N/A</v>
      </c>
      <c r="AW74" s="89" t="e">
        <f ca="true">+IF(AND(ISNUMBER(OFFSET('Sanitation Data'!$I$10,0,10*ROW('Sanitation Data'!I68))),'Data Summary'!DL74="Yes"),OFFSET('Sanitation Data'!$I$10,0,10*ROW('Sanitation Data'!I68)),NA())</f>
        <v>#N/A</v>
      </c>
      <c r="AX74" s="89" t="e">
        <f ca="true">+IF(AND(ISNUMBER(OFFSET('Sanitation Data'!$I$11,0,10*ROW('Sanitation Data'!I68))),'Data Summary'!DM74="Yes"),OFFSET('Sanitation Data'!$I$11,0,10*ROW('Sanitation Data'!I68)),NA())</f>
        <v>#N/A</v>
      </c>
      <c r="AY74" s="89" t="e">
        <f ca="true">+IF(AND(ISNUMBER(OFFSET('Sanitation Data'!$I$12,0,10*ROW('Sanitation Data'!I68))),'Data Summary'!DN74="Yes"),OFFSET('Sanitation Data'!$I$12,0,10*ROW('Sanitation Data'!I68)),NA())</f>
        <v>#N/A</v>
      </c>
      <c r="AZ74" s="90" t="e">
        <f ca="true">+IF(AND(ISNUMBER(OFFSET('Hygiene Data'!$D$5,0,10*ROW('Hygiene Data'!D68))),'Data Summary'!DO74="Yes"),OFFSET('Hygiene Data'!$D$5,0,10*ROW('Hygiene Data'!D68)),NA())</f>
        <v>#N/A</v>
      </c>
      <c r="BA74" s="90" t="e">
        <f ca="true">+IF(AND(ISNUMBER(OFFSET('Hygiene Data'!$D$7,0,10*ROW('Hygiene Data'!D68))),'Data Summary'!DP74="Yes"),OFFSET('Hygiene Data'!$D$7,0,10*ROW('Hygiene Data'!D68)),NA())</f>
        <v>#N/A</v>
      </c>
      <c r="BB74" s="90" t="e">
        <f ca="true">+IF(AND(ISNUMBER(OFFSET('Hygiene Data'!$D$9,0,10*ROW('Hygiene Data'!D68))),'Data Summary'!DQ74="Yes"),OFFSET('Hygiene Data'!$D$9,0,10*ROW('Hygiene Data'!D68)),NA())</f>
        <v>#N/A</v>
      </c>
      <c r="BC74" s="90" t="e">
        <f ca="true">+IF(AND(ISNUMBER(OFFSET('Hygiene Data'!$E$5,0,10*ROW('Hygiene Data'!E68))),'Data Summary'!DR74="Yes"),OFFSET('Hygiene Data'!$E$5,0,10*ROW('Hygiene Data'!E68)),NA())</f>
        <v>#N/A</v>
      </c>
      <c r="BD74" s="90" t="e">
        <f ca="true">+IF(AND(ISNUMBER(OFFSET('Hygiene Data'!$E$7,0,10*ROW('Hygiene Data'!E68))),'Data Summary'!DS74="Yes"),OFFSET('Hygiene Data'!$E$7,0,10*ROW('Hygiene Data'!E68)),NA())</f>
        <v>#N/A</v>
      </c>
      <c r="BE74" s="90" t="e">
        <f ca="true">+IF(AND(ISNUMBER(OFFSET('Hygiene Data'!$E$9,0,10*ROW('Hygiene Data'!E68))),'Data Summary'!DT74="Yes"),OFFSET('Hygiene Data'!$E$9,0,10*ROW('Hygiene Data'!E68)),NA())</f>
        <v>#N/A</v>
      </c>
      <c r="BF74" s="90" t="e">
        <f ca="true">+IF(AND(ISNUMBER(OFFSET('Hygiene Data'!$F$5,0,10*ROW('Hygiene Data'!F68))),'Data Summary'!DU74="Yes"),OFFSET('Hygiene Data'!$F$5,0,10*ROW('Hygiene Data'!F68)),NA())</f>
        <v>#N/A</v>
      </c>
      <c r="BG74" s="90" t="e">
        <f ca="true">+IF(AND(ISNUMBER(OFFSET('Hygiene Data'!$F$7,0,10*ROW('Hygiene Data'!F68))),'Data Summary'!DV74="Yes"),OFFSET('Hygiene Data'!$F$7,0,10*ROW('Hygiene Data'!F68)),NA())</f>
        <v>#N/A</v>
      </c>
      <c r="BH74" s="90" t="e">
        <f ca="true">+IF(AND(ISNUMBER(OFFSET('Hygiene Data'!$F$9,0,10*ROW('Hygiene Data'!F68))),'Data Summary'!DW74="Yes"),OFFSET('Hygiene Data'!$F$9,0,10*ROW('Hygiene Data'!F68)),NA())</f>
        <v>#N/A</v>
      </c>
      <c r="BI74" s="90" t="e">
        <f ca="true">+IF(AND(ISNUMBER(OFFSET('Hygiene Data'!$G$5,0,10*ROW('Hygiene Data'!G68))),'Data Summary'!DX74="Yes"),OFFSET('Hygiene Data'!$G$5,0,10*ROW('Hygiene Data'!G68)),NA())</f>
        <v>#N/A</v>
      </c>
      <c r="BJ74" s="90" t="e">
        <f ca="true">+IF(AND(ISNUMBER(OFFSET('Hygiene Data'!$G$7,0,10*ROW('Hygiene Data'!G68))),'Data Summary'!DY74="Yes"),OFFSET('Hygiene Data'!$G$7,0,10*ROW('Hygiene Data'!G68)),NA())</f>
        <v>#N/A</v>
      </c>
      <c r="BK74" s="90" t="e">
        <f ca="true">+IF(AND(ISNUMBER(OFFSET('Hygiene Data'!$G$9,0,10*ROW('Hygiene Data'!G68))),'Data Summary'!DZ74="Yes"),OFFSET('Hygiene Data'!$G$9,0,10*ROW('Hygiene Data'!G68)),NA())</f>
        <v>#N/A</v>
      </c>
      <c r="BL74" s="90" t="e">
        <f ca="true">+IF(AND(ISNUMBER(OFFSET('Hygiene Data'!$H$5,0,10*ROW('Hygiene Data'!H68))),'Data Summary'!EA74="Yes"),OFFSET('Hygiene Data'!$H$5,0,10*ROW('Hygiene Data'!H68)),NA())</f>
        <v>#N/A</v>
      </c>
      <c r="BM74" s="90" t="e">
        <f ca="true">+IF(AND(ISNUMBER(OFFSET('Hygiene Data'!$H$7,0,10*ROW('Hygiene Data'!H68))),'Data Summary'!EB74="Yes"),OFFSET('Hygiene Data'!$H$7,0,10*ROW('Hygiene Data'!H68)),NA())</f>
        <v>#N/A</v>
      </c>
      <c r="BN74" s="90" t="e">
        <f ca="true">+IF(AND(ISNUMBER(OFFSET('Hygiene Data'!$H$9,0,10*ROW('Hygiene Data'!H68))),'Data Summary'!EC74="Yes"),OFFSET('Hygiene Data'!$H$9,0,10*ROW('Hygiene Data'!H68)),NA())</f>
        <v>#N/A</v>
      </c>
      <c r="BO74" s="90" t="e">
        <f ca="true">+IF(AND(ISNUMBER(OFFSET('Hygiene Data'!$I$5,0,10*ROW('Hygiene Data'!I68))),'Data Summary'!ED74="Yes"),OFFSET('Hygiene Data'!$I$5,0,10*ROW('Hygiene Data'!I68)),NA())</f>
        <v>#N/A</v>
      </c>
      <c r="BP74" s="90" t="e">
        <f ca="true">+IF(AND(ISNUMBER(OFFSET('Hygiene Data'!$I$7,0,10*ROW('Hygiene Data'!I68))),'Data Summary'!EE74="Yes"),OFFSET('Hygiene Data'!$I$7,0,10*ROW('Hygiene Data'!I68)),NA())</f>
        <v>#N/A</v>
      </c>
      <c r="BQ74" s="90" t="e">
        <f ca="true">+IF(AND(ISNUMBER(OFFSET('Hygiene Data'!$I$9,0,10*ROW('Hygiene Data'!I68))),'Data Summary'!EF74="Yes"),OFFSET('Hygiene Data'!$I$9,0,10*ROW('Hygiene Data'!I68)),NA())</f>
        <v>#N/A</v>
      </c>
    </row>
    <row xmlns:x14ac="http://schemas.microsoft.com/office/spreadsheetml/2009/9/ac" r="75" x14ac:dyDescent="0.2">
      <c r="A75" s="337" t="e">
        <f ca="true">+RIGHT('Data Summary'!A75,LEN('Data Summary'!A75)-9)</f>
        <v>#VALUE!</v>
      </c>
      <c r="B75" s="32" t="str">
        <f ca="true">+IF(ISTEXT('Data Summary'!B75),'Data Summary'!B75,"")</f>
        <v/>
      </c>
      <c r="C75" s="336" t="e">
        <f ca="true">+VALUE('Data Summary'!C75)</f>
        <v>#VALUE!</v>
      </c>
      <c r="D75" s="88" t="e">
        <f ca="true">+IF(AND(ISNUMBER(OFFSET('Water Data'!$D$4,0,10*ROW('Water Data'!D69))),'Data Summary'!BS75="Yes"),100-OFFSET('Water Data'!$D$4,0,10*ROW('Water Data'!D69)),NA())</f>
        <v>#N/A</v>
      </c>
      <c r="E75" s="88" t="e">
        <f ca="true">+IF(AND(ISNUMBER(OFFSET('Water Data'!$D$6,0,10*ROW('Water Data'!D69))),'Data Summary'!BT75="Yes"),OFFSET('Water Data'!$D$6,0,10*ROW('Water Data'!D69)),NA())</f>
        <v>#N/A</v>
      </c>
      <c r="F75" s="88" t="e">
        <f ca="true">+IF(AND(ISNUMBER(OFFSET('Water Data'!$D$9,0,10*ROW('Water Data'!D69))),'Data Summary'!BU75="Yes"),OFFSET('Water Data'!$D$9,0,10*ROW('Water Data'!D69)),NA())</f>
        <v>#N/A</v>
      </c>
      <c r="G75" s="88" t="e">
        <f ca="true">+IF(AND(ISNUMBER(OFFSET('Water Data'!$E$4,0,10*ROW('Water Data'!E69))),'Data Summary'!BV75="Yes"),100-OFFSET('Water Data'!$E$4,0,10*ROW('Water Data'!E69)),NA())</f>
        <v>#N/A</v>
      </c>
      <c r="H75" s="88" t="e">
        <f ca="true">+IF(AND(ISNUMBER(OFFSET('Water Data'!$E$6,0,10*ROW('Water Data'!E69))),'Data Summary'!BW75="Yes"),OFFSET('Water Data'!$E$6,0,10*ROW('Water Data'!E69)),NA())</f>
        <v>#N/A</v>
      </c>
      <c r="I75" s="88" t="e">
        <f ca="true">+IF(AND(ISNUMBER(OFFSET('Water Data'!$E$9,0,10*ROW('Water Data'!E69))),'Data Summary'!BX75="Yes"),OFFSET('Water Data'!$E$9,0,10*ROW('Water Data'!E69)),NA())</f>
        <v>#N/A</v>
      </c>
      <c r="J75" s="88" t="e">
        <f ca="true">+IF(AND(ISNUMBER(OFFSET('Water Data'!$F$4,0,10*ROW('Water Data'!F69))),'Data Summary'!BY75="Yes"),100-OFFSET('Water Data'!$F$4,0,10*ROW('Water Data'!F69)),NA())</f>
        <v>#N/A</v>
      </c>
      <c r="K75" s="88" t="e">
        <f ca="true">+IF(AND(ISNUMBER(OFFSET('Water Data'!$F$6,0,10*ROW('Water Data'!F69))),'Data Summary'!BZ75="Yes"),OFFSET('Water Data'!$F$6,0,10*ROW('Water Data'!F69)),NA())</f>
        <v>#N/A</v>
      </c>
      <c r="L75" s="88" t="e">
        <f ca="true">+IF(AND(ISNUMBER(OFFSET('Water Data'!$F$9,0,10*ROW('Water Data'!F69))),'Data Summary'!CA75="Yes"),OFFSET('Water Data'!$F$9,0,10*ROW('Water Data'!F69)),NA())</f>
        <v>#N/A</v>
      </c>
      <c r="M75" s="88" t="e">
        <f ca="true">+IF(AND(ISNUMBER(OFFSET('Water Data'!$G$4,0,10*ROW('Water Data'!G69))),'Data Summary'!CB75="Yes"),100-OFFSET('Water Data'!$G$4,0,10*ROW('Water Data'!G69)),NA())</f>
        <v>#N/A</v>
      </c>
      <c r="N75" s="88" t="e">
        <f ca="true">+IF(AND(ISNUMBER(OFFSET('Water Data'!$G$6,0,10*ROW('Water Data'!G69))),'Data Summary'!CC75="Yes"),OFFSET('Water Data'!$G$6,0,10*ROW('Water Data'!G69)),NA())</f>
        <v>#N/A</v>
      </c>
      <c r="O75" s="88" t="e">
        <f ca="true">+IF(AND(ISNUMBER(OFFSET('Water Data'!$G$9,0,10*ROW('Water Data'!G69))),'Data Summary'!CD75="Yes"),OFFSET('Water Data'!$G$9,0,10*ROW('Water Data'!G69)),NA())</f>
        <v>#N/A</v>
      </c>
      <c r="P75" s="88" t="e">
        <f ca="true">+IF(AND(ISNUMBER(OFFSET('Water Data'!$H$4,0,10*ROW('Water Data'!H69))),'Data Summary'!CE75="Yes"),100-OFFSET('Water Data'!$H$4,0,10*ROW('Water Data'!H69)),NA())</f>
        <v>#N/A</v>
      </c>
      <c r="Q75" s="88" t="e">
        <f ca="true">+IF(AND(ISNUMBER(OFFSET('Water Data'!$H$6,0,10*ROW('Water Data'!H69))),'Data Summary'!CF75="Yes"),OFFSET('Water Data'!$H$6,0,10*ROW('Water Data'!H69)),NA())</f>
        <v>#N/A</v>
      </c>
      <c r="R75" s="88" t="e">
        <f ca="true">+IF(AND(ISNUMBER(OFFSET('Water Data'!$H$9,0,10*ROW('Water Data'!H69))),'Data Summary'!CG75="Yes"),OFFSET('Water Data'!$H$9,0,10*ROW('Water Data'!H69)),NA())</f>
        <v>#N/A</v>
      </c>
      <c r="S75" s="88" t="e">
        <f ca="true">+IF(AND(ISNUMBER(OFFSET('Water Data'!$I$4,0,10*ROW('Water Data'!I69))),'Data Summary'!CH75="Yes"),100-OFFSET('Water Data'!$I$4,0,10*ROW('Water Data'!I69)),NA())</f>
        <v>#N/A</v>
      </c>
      <c r="T75" s="88" t="e">
        <f ca="true">+IF(AND(ISNUMBER(OFFSET('Water Data'!$I$6,0,10*ROW('Water Data'!I69))),'Data Summary'!CI75="Yes"),OFFSET('Water Data'!$I$6,0,10*ROW('Water Data'!I69)),NA())</f>
        <v>#N/A</v>
      </c>
      <c r="U75" s="88" t="e">
        <f ca="true">+IF(AND(ISNUMBER(OFFSET('Water Data'!$I$9,0,10*ROW('Water Data'!I69))),'Data Summary'!CJ75="Yes"),OFFSET('Water Data'!$I$9,0,10*ROW('Water Data'!I69)),NA())</f>
        <v>#N/A</v>
      </c>
      <c r="V75" s="89" t="e">
        <f ca="true">+IF(AND(ISNUMBER(OFFSET('Sanitation Data'!$D$4,0,10*ROW('Sanitation Data'!D69))),'Data Summary'!CK75="Yes"),100-OFFSET('Sanitation Data'!$D$4,0,10*ROW('Sanitation Data'!D69)),NA())</f>
        <v>#N/A</v>
      </c>
      <c r="W75" s="89" t="e">
        <f ca="true">+IF(AND(ISNUMBER(OFFSET('Sanitation Data'!$D$6,0,10*ROW('Sanitation Data'!D69))),'Data Summary'!CL75="Yes"),OFFSET('Sanitation Data'!$D$6,0,10*ROW('Sanitation Data'!D69)),NA())</f>
        <v>#N/A</v>
      </c>
      <c r="X75" s="89" t="e">
        <f ca="true">+IF(AND(ISNUMBER(OFFSET('Sanitation Data'!$D$10,0,10*ROW('Sanitation Data'!D69))),'Data Summary'!CM75="Yes"),OFFSET('Sanitation Data'!$D$10,0,10*ROW('Sanitation Data'!D69)),NA())</f>
        <v>#N/A</v>
      </c>
      <c r="Y75" s="89" t="e">
        <f ca="true">+IF(AND(ISNUMBER(OFFSET('Sanitation Data'!$D$11,0,10*ROW('Sanitation Data'!D69))),'Data Summary'!CN75="Yes"),OFFSET('Sanitation Data'!$D$11,0,10*ROW('Sanitation Data'!D69)),NA())</f>
        <v>#N/A</v>
      </c>
      <c r="Z75" s="89" t="e">
        <f ca="true">+IF(AND(ISNUMBER(OFFSET('Sanitation Data'!$D$12,0,10*ROW('Sanitation Data'!D69))),'Data Summary'!CO75="Yes"),OFFSET('Sanitation Data'!$D$12,0,10*ROW('Sanitation Data'!D69)),NA())</f>
        <v>#N/A</v>
      </c>
      <c r="AA75" s="89" t="e">
        <f ca="true">+IF(AND(ISNUMBER(OFFSET('Sanitation Data'!$E$4,0,10*ROW('Sanitation Data'!E69))),'Data Summary'!CP75="Yes"),100-OFFSET('Sanitation Data'!$E$4,0,10*ROW('Sanitation Data'!E69)),NA())</f>
        <v>#N/A</v>
      </c>
      <c r="AB75" s="89" t="e">
        <f ca="true">+IF(AND(ISNUMBER(OFFSET('Sanitation Data'!$E$6,0,10*ROW('Sanitation Data'!E69))),'Data Summary'!CQ75="Yes"),OFFSET('Sanitation Data'!$E$6,0,10*ROW('Sanitation Data'!E69)),NA())</f>
        <v>#N/A</v>
      </c>
      <c r="AC75" s="89" t="e">
        <f ca="true">+IF(AND(ISNUMBER(OFFSET('Sanitation Data'!$E$10,0,10*ROW('Sanitation Data'!E69))),'Data Summary'!CR75="Yes"),OFFSET('Sanitation Data'!$E$10,0,10*ROW('Sanitation Data'!E69)),NA())</f>
        <v>#N/A</v>
      </c>
      <c r="AD75" s="89" t="e">
        <f ca="true">+IF(AND(ISNUMBER(OFFSET('Sanitation Data'!$E$11,0,10*ROW('Sanitation Data'!E69))),'Data Summary'!CS75="Yes"),OFFSET('Sanitation Data'!$E$11,0,10*ROW('Sanitation Data'!E69)),NA())</f>
        <v>#N/A</v>
      </c>
      <c r="AE75" s="89" t="e">
        <f ca="true">+IF(AND(ISNUMBER(OFFSET('Sanitation Data'!$E$12,0,10*ROW('Sanitation Data'!E69))),'Data Summary'!CT75="Yes"),OFFSET('Sanitation Data'!$E$12,0,10*ROW('Sanitation Data'!E69)),NA())</f>
        <v>#N/A</v>
      </c>
      <c r="AF75" s="89" t="e">
        <f ca="true">+IF(AND(ISNUMBER(OFFSET('Sanitation Data'!$F$4,0,10*ROW('Sanitation Data'!F69))),'Data Summary'!CU75="Yes"),100-OFFSET('Sanitation Data'!$F$4,0,10*ROW('Sanitation Data'!F69)),NA())</f>
        <v>#N/A</v>
      </c>
      <c r="AG75" s="89" t="e">
        <f ca="true">+IF(AND(ISNUMBER(OFFSET('Sanitation Data'!$F$6,0,10*ROW('Sanitation Data'!F69))),'Data Summary'!CV75="Yes"),OFFSET('Sanitation Data'!$F$6,0,10*ROW('Sanitation Data'!F69)),NA())</f>
        <v>#N/A</v>
      </c>
      <c r="AH75" s="89" t="e">
        <f ca="true">+IF(AND(ISNUMBER(OFFSET('Sanitation Data'!$F$10,0,10*ROW('Sanitation Data'!F69))),'Data Summary'!CW75="Yes"),OFFSET('Sanitation Data'!$F$10,0,10*ROW('Sanitation Data'!F69)),NA())</f>
        <v>#N/A</v>
      </c>
      <c r="AI75" s="89" t="e">
        <f ca="true">+IF(AND(ISNUMBER(OFFSET('Sanitation Data'!$F$11,0,10*ROW('Sanitation Data'!F69))),'Data Summary'!CX75="Yes"),OFFSET('Sanitation Data'!$F$11,0,10*ROW('Sanitation Data'!F69)),NA())</f>
        <v>#N/A</v>
      </c>
      <c r="AJ75" s="89" t="e">
        <f ca="true">+IF(AND(ISNUMBER(OFFSET('Sanitation Data'!$F$12,0,10*ROW('Sanitation Data'!F69))),'Data Summary'!CY75="Yes"),OFFSET('Sanitation Data'!$F$12,0,10*ROW('Sanitation Data'!F69)),NA())</f>
        <v>#N/A</v>
      </c>
      <c r="AK75" s="89" t="e">
        <f ca="true">+IF(AND(ISNUMBER(OFFSET('Sanitation Data'!$G$4,0,10*ROW('Sanitation Data'!G69))),'Data Summary'!CZ75="Yes"),100-OFFSET('Sanitation Data'!$G$4,0,10*ROW('Sanitation Data'!G69)),NA())</f>
        <v>#N/A</v>
      </c>
      <c r="AL75" s="89" t="e">
        <f ca="true">+IF(AND(ISNUMBER(OFFSET('Sanitation Data'!$G$6,0,10*ROW('Sanitation Data'!G69))),'Data Summary'!DA75="Yes"),OFFSET('Sanitation Data'!$G$6,0,10*ROW('Sanitation Data'!G69)),NA())</f>
        <v>#N/A</v>
      </c>
      <c r="AM75" s="89" t="e">
        <f ca="true">+IF(AND(ISNUMBER(OFFSET('Sanitation Data'!$G$10,0,10*ROW('Sanitation Data'!G69))),'Data Summary'!DB75="Yes"),OFFSET('Sanitation Data'!$G$10,0,10*ROW('Sanitation Data'!G69)),NA())</f>
        <v>#N/A</v>
      </c>
      <c r="AN75" s="89" t="e">
        <f ca="true">+IF(AND(ISNUMBER(OFFSET('Sanitation Data'!$G$11,0,10*ROW('Sanitation Data'!G69))),'Data Summary'!DC75="Yes"),OFFSET('Sanitation Data'!$G$11,0,10*ROW('Sanitation Data'!G69)),NA())</f>
        <v>#N/A</v>
      </c>
      <c r="AO75" s="89" t="e">
        <f ca="true">+IF(AND(ISNUMBER(OFFSET('Sanitation Data'!$G$12,0,10*ROW('Sanitation Data'!G69))),'Data Summary'!DD75="Yes"),OFFSET('Sanitation Data'!$G$12,0,10*ROW('Sanitation Data'!G69)),NA())</f>
        <v>#N/A</v>
      </c>
      <c r="AP75" s="89" t="e">
        <f ca="true">+IF(AND(ISNUMBER(OFFSET('Sanitation Data'!$H$4,0,10*ROW('Sanitation Data'!H69))),'Data Summary'!DE75="Yes"),100-OFFSET('Sanitation Data'!$H$4,0,10*ROW('Sanitation Data'!H69)),NA())</f>
        <v>#N/A</v>
      </c>
      <c r="AQ75" s="89" t="e">
        <f ca="true">+IF(AND(ISNUMBER(OFFSET('Sanitation Data'!$H$6,0,10*ROW('Sanitation Data'!H69))),'Data Summary'!DF75="Yes"),OFFSET('Sanitation Data'!$H$6,0,10*ROW('Sanitation Data'!H69)),NA())</f>
        <v>#N/A</v>
      </c>
      <c r="AR75" s="89" t="e">
        <f ca="true">+IF(AND(ISNUMBER(OFFSET('Sanitation Data'!$H$10,0,10*ROW('Sanitation Data'!H69))),'Data Summary'!DG75="Yes"),OFFSET('Sanitation Data'!$H$10,0,10*ROW('Sanitation Data'!H69)),NA())</f>
        <v>#N/A</v>
      </c>
      <c r="AS75" s="89" t="e">
        <f ca="true">+IF(AND(ISNUMBER(OFFSET('Sanitation Data'!$H$11,0,10*ROW('Sanitation Data'!H69))),'Data Summary'!DH75="Yes"),OFFSET('Sanitation Data'!$H$11,0,10*ROW('Sanitation Data'!H69)),NA())</f>
        <v>#N/A</v>
      </c>
      <c r="AT75" s="89" t="e">
        <f ca="true">+IF(AND(ISNUMBER(OFFSET('Sanitation Data'!$H$12,0,10*ROW('Sanitation Data'!H69))),'Data Summary'!DI75="Yes"),OFFSET('Sanitation Data'!$H$12,0,10*ROW('Sanitation Data'!H69)),NA())</f>
        <v>#N/A</v>
      </c>
      <c r="AU75" s="89" t="e">
        <f ca="true">+IF(AND(ISNUMBER(OFFSET('Sanitation Data'!$I$4,0,10*ROW('Sanitation Data'!I69))),'Data Summary'!DJ75="Yes"),100-OFFSET('Sanitation Data'!$I$4,0,10*ROW('Sanitation Data'!I69)),NA())</f>
        <v>#N/A</v>
      </c>
      <c r="AV75" s="89" t="e">
        <f ca="true">+IF(AND(ISNUMBER(OFFSET('Sanitation Data'!$I$6,0,10*ROW('Sanitation Data'!I69))),'Data Summary'!DK75="Yes"),OFFSET('Sanitation Data'!$I$6,0,10*ROW('Sanitation Data'!I69)),NA())</f>
        <v>#N/A</v>
      </c>
      <c r="AW75" s="89" t="e">
        <f ca="true">+IF(AND(ISNUMBER(OFFSET('Sanitation Data'!$I$10,0,10*ROW('Sanitation Data'!I69))),'Data Summary'!DL75="Yes"),OFFSET('Sanitation Data'!$I$10,0,10*ROW('Sanitation Data'!I69)),NA())</f>
        <v>#N/A</v>
      </c>
      <c r="AX75" s="89" t="e">
        <f ca="true">+IF(AND(ISNUMBER(OFFSET('Sanitation Data'!$I$11,0,10*ROW('Sanitation Data'!I69))),'Data Summary'!DM75="Yes"),OFFSET('Sanitation Data'!$I$11,0,10*ROW('Sanitation Data'!I69)),NA())</f>
        <v>#N/A</v>
      </c>
      <c r="AY75" s="89" t="e">
        <f ca="true">+IF(AND(ISNUMBER(OFFSET('Sanitation Data'!$I$12,0,10*ROW('Sanitation Data'!I69))),'Data Summary'!DN75="Yes"),OFFSET('Sanitation Data'!$I$12,0,10*ROW('Sanitation Data'!I69)),NA())</f>
        <v>#N/A</v>
      </c>
      <c r="AZ75" s="90" t="e">
        <f ca="true">+IF(AND(ISNUMBER(OFFSET('Hygiene Data'!$D$5,0,10*ROW('Hygiene Data'!D69))),'Data Summary'!DO75="Yes"),OFFSET('Hygiene Data'!$D$5,0,10*ROW('Hygiene Data'!D69)),NA())</f>
        <v>#N/A</v>
      </c>
      <c r="BA75" s="90" t="e">
        <f ca="true">+IF(AND(ISNUMBER(OFFSET('Hygiene Data'!$D$7,0,10*ROW('Hygiene Data'!D69))),'Data Summary'!DP75="Yes"),OFFSET('Hygiene Data'!$D$7,0,10*ROW('Hygiene Data'!D69)),NA())</f>
        <v>#N/A</v>
      </c>
      <c r="BB75" s="90" t="e">
        <f ca="true">+IF(AND(ISNUMBER(OFFSET('Hygiene Data'!$D$9,0,10*ROW('Hygiene Data'!D69))),'Data Summary'!DQ75="Yes"),OFFSET('Hygiene Data'!$D$9,0,10*ROW('Hygiene Data'!D69)),NA())</f>
        <v>#N/A</v>
      </c>
      <c r="BC75" s="90" t="e">
        <f ca="true">+IF(AND(ISNUMBER(OFFSET('Hygiene Data'!$E$5,0,10*ROW('Hygiene Data'!E69))),'Data Summary'!DR75="Yes"),OFFSET('Hygiene Data'!$E$5,0,10*ROW('Hygiene Data'!E69)),NA())</f>
        <v>#N/A</v>
      </c>
      <c r="BD75" s="90" t="e">
        <f ca="true">+IF(AND(ISNUMBER(OFFSET('Hygiene Data'!$E$7,0,10*ROW('Hygiene Data'!E69))),'Data Summary'!DS75="Yes"),OFFSET('Hygiene Data'!$E$7,0,10*ROW('Hygiene Data'!E69)),NA())</f>
        <v>#N/A</v>
      </c>
      <c r="BE75" s="90" t="e">
        <f ca="true">+IF(AND(ISNUMBER(OFFSET('Hygiene Data'!$E$9,0,10*ROW('Hygiene Data'!E69))),'Data Summary'!DT75="Yes"),OFFSET('Hygiene Data'!$E$9,0,10*ROW('Hygiene Data'!E69)),NA())</f>
        <v>#N/A</v>
      </c>
      <c r="BF75" s="90" t="e">
        <f ca="true">+IF(AND(ISNUMBER(OFFSET('Hygiene Data'!$F$5,0,10*ROW('Hygiene Data'!F69))),'Data Summary'!DU75="Yes"),OFFSET('Hygiene Data'!$F$5,0,10*ROW('Hygiene Data'!F69)),NA())</f>
        <v>#N/A</v>
      </c>
      <c r="BG75" s="90" t="e">
        <f ca="true">+IF(AND(ISNUMBER(OFFSET('Hygiene Data'!$F$7,0,10*ROW('Hygiene Data'!F69))),'Data Summary'!DV75="Yes"),OFFSET('Hygiene Data'!$F$7,0,10*ROW('Hygiene Data'!F69)),NA())</f>
        <v>#N/A</v>
      </c>
      <c r="BH75" s="90" t="e">
        <f ca="true">+IF(AND(ISNUMBER(OFFSET('Hygiene Data'!$F$9,0,10*ROW('Hygiene Data'!F69))),'Data Summary'!DW75="Yes"),OFFSET('Hygiene Data'!$F$9,0,10*ROW('Hygiene Data'!F69)),NA())</f>
        <v>#N/A</v>
      </c>
      <c r="BI75" s="90" t="e">
        <f ca="true">+IF(AND(ISNUMBER(OFFSET('Hygiene Data'!$G$5,0,10*ROW('Hygiene Data'!G69))),'Data Summary'!DX75="Yes"),OFFSET('Hygiene Data'!$G$5,0,10*ROW('Hygiene Data'!G69)),NA())</f>
        <v>#N/A</v>
      </c>
      <c r="BJ75" s="90" t="e">
        <f ca="true">+IF(AND(ISNUMBER(OFFSET('Hygiene Data'!$G$7,0,10*ROW('Hygiene Data'!G69))),'Data Summary'!DY75="Yes"),OFFSET('Hygiene Data'!$G$7,0,10*ROW('Hygiene Data'!G69)),NA())</f>
        <v>#N/A</v>
      </c>
      <c r="BK75" s="90" t="e">
        <f ca="true">+IF(AND(ISNUMBER(OFFSET('Hygiene Data'!$G$9,0,10*ROW('Hygiene Data'!G69))),'Data Summary'!DZ75="Yes"),OFFSET('Hygiene Data'!$G$9,0,10*ROW('Hygiene Data'!G69)),NA())</f>
        <v>#N/A</v>
      </c>
      <c r="BL75" s="90" t="e">
        <f ca="true">+IF(AND(ISNUMBER(OFFSET('Hygiene Data'!$H$5,0,10*ROW('Hygiene Data'!H69))),'Data Summary'!EA75="Yes"),OFFSET('Hygiene Data'!$H$5,0,10*ROW('Hygiene Data'!H69)),NA())</f>
        <v>#N/A</v>
      </c>
      <c r="BM75" s="90" t="e">
        <f ca="true">+IF(AND(ISNUMBER(OFFSET('Hygiene Data'!$H$7,0,10*ROW('Hygiene Data'!H69))),'Data Summary'!EB75="Yes"),OFFSET('Hygiene Data'!$H$7,0,10*ROW('Hygiene Data'!H69)),NA())</f>
        <v>#N/A</v>
      </c>
      <c r="BN75" s="90" t="e">
        <f ca="true">+IF(AND(ISNUMBER(OFFSET('Hygiene Data'!$H$9,0,10*ROW('Hygiene Data'!H69))),'Data Summary'!EC75="Yes"),OFFSET('Hygiene Data'!$H$9,0,10*ROW('Hygiene Data'!H69)),NA())</f>
        <v>#N/A</v>
      </c>
      <c r="BO75" s="90" t="e">
        <f ca="true">+IF(AND(ISNUMBER(OFFSET('Hygiene Data'!$I$5,0,10*ROW('Hygiene Data'!I69))),'Data Summary'!ED75="Yes"),OFFSET('Hygiene Data'!$I$5,0,10*ROW('Hygiene Data'!I69)),NA())</f>
        <v>#N/A</v>
      </c>
      <c r="BP75" s="90" t="e">
        <f ca="true">+IF(AND(ISNUMBER(OFFSET('Hygiene Data'!$I$7,0,10*ROW('Hygiene Data'!I69))),'Data Summary'!EE75="Yes"),OFFSET('Hygiene Data'!$I$7,0,10*ROW('Hygiene Data'!I69)),NA())</f>
        <v>#N/A</v>
      </c>
      <c r="BQ75" s="90" t="e">
        <f ca="true">+IF(AND(ISNUMBER(OFFSET('Hygiene Data'!$I$9,0,10*ROW('Hygiene Data'!I69))),'Data Summary'!EF75="Yes"),OFFSET('Hygiene Data'!$I$9,0,10*ROW('Hygiene Data'!I69)),NA())</f>
        <v>#N/A</v>
      </c>
    </row>
    <row xmlns:x14ac="http://schemas.microsoft.com/office/spreadsheetml/2009/9/ac" r="76" x14ac:dyDescent="0.2">
      <c r="A76" s="337" t="e">
        <f ca="true">+RIGHT('Data Summary'!A76,LEN('Data Summary'!A76)-9)</f>
        <v>#VALUE!</v>
      </c>
      <c r="B76" s="32" t="str">
        <f ca="true">+IF(ISTEXT('Data Summary'!B76),'Data Summary'!B76,"")</f>
        <v/>
      </c>
      <c r="C76" s="336" t="e">
        <f ca="true">+VALUE('Data Summary'!C76)</f>
        <v>#VALUE!</v>
      </c>
      <c r="D76" s="88" t="e">
        <f ca="true">+IF(AND(ISNUMBER(OFFSET('Water Data'!$D$4,0,10*ROW('Water Data'!D70))),'Data Summary'!BS76="Yes"),100-OFFSET('Water Data'!$D$4,0,10*ROW('Water Data'!D70)),NA())</f>
        <v>#N/A</v>
      </c>
      <c r="E76" s="88" t="e">
        <f ca="true">+IF(AND(ISNUMBER(OFFSET('Water Data'!$D$6,0,10*ROW('Water Data'!D70))),'Data Summary'!BT76="Yes"),OFFSET('Water Data'!$D$6,0,10*ROW('Water Data'!D70)),NA())</f>
        <v>#N/A</v>
      </c>
      <c r="F76" s="88" t="e">
        <f ca="true">+IF(AND(ISNUMBER(OFFSET('Water Data'!$D$9,0,10*ROW('Water Data'!D70))),'Data Summary'!BU76="Yes"),OFFSET('Water Data'!$D$9,0,10*ROW('Water Data'!D70)),NA())</f>
        <v>#N/A</v>
      </c>
      <c r="G76" s="88" t="e">
        <f ca="true">+IF(AND(ISNUMBER(OFFSET('Water Data'!$E$4,0,10*ROW('Water Data'!E70))),'Data Summary'!BV76="Yes"),100-OFFSET('Water Data'!$E$4,0,10*ROW('Water Data'!E70)),NA())</f>
        <v>#N/A</v>
      </c>
      <c r="H76" s="88" t="e">
        <f ca="true">+IF(AND(ISNUMBER(OFFSET('Water Data'!$E$6,0,10*ROW('Water Data'!E70))),'Data Summary'!BW76="Yes"),OFFSET('Water Data'!$E$6,0,10*ROW('Water Data'!E70)),NA())</f>
        <v>#N/A</v>
      </c>
      <c r="I76" s="88" t="e">
        <f ca="true">+IF(AND(ISNUMBER(OFFSET('Water Data'!$E$9,0,10*ROW('Water Data'!E70))),'Data Summary'!BX76="Yes"),OFFSET('Water Data'!$E$9,0,10*ROW('Water Data'!E70)),NA())</f>
        <v>#N/A</v>
      </c>
      <c r="J76" s="88" t="e">
        <f ca="true">+IF(AND(ISNUMBER(OFFSET('Water Data'!$F$4,0,10*ROW('Water Data'!F70))),'Data Summary'!BY76="Yes"),100-OFFSET('Water Data'!$F$4,0,10*ROW('Water Data'!F70)),NA())</f>
        <v>#N/A</v>
      </c>
      <c r="K76" s="88" t="e">
        <f ca="true">+IF(AND(ISNUMBER(OFFSET('Water Data'!$F$6,0,10*ROW('Water Data'!F70))),'Data Summary'!BZ76="Yes"),OFFSET('Water Data'!$F$6,0,10*ROW('Water Data'!F70)),NA())</f>
        <v>#N/A</v>
      </c>
      <c r="L76" s="88" t="e">
        <f ca="true">+IF(AND(ISNUMBER(OFFSET('Water Data'!$F$9,0,10*ROW('Water Data'!F70))),'Data Summary'!CA76="Yes"),OFFSET('Water Data'!$F$9,0,10*ROW('Water Data'!F70)),NA())</f>
        <v>#N/A</v>
      </c>
      <c r="M76" s="88" t="e">
        <f ca="true">+IF(AND(ISNUMBER(OFFSET('Water Data'!$G$4,0,10*ROW('Water Data'!G70))),'Data Summary'!CB76="Yes"),100-OFFSET('Water Data'!$G$4,0,10*ROW('Water Data'!G70)),NA())</f>
        <v>#N/A</v>
      </c>
      <c r="N76" s="88" t="e">
        <f ca="true">+IF(AND(ISNUMBER(OFFSET('Water Data'!$G$6,0,10*ROW('Water Data'!G70))),'Data Summary'!CC76="Yes"),OFFSET('Water Data'!$G$6,0,10*ROW('Water Data'!G70)),NA())</f>
        <v>#N/A</v>
      </c>
      <c r="O76" s="88" t="e">
        <f ca="true">+IF(AND(ISNUMBER(OFFSET('Water Data'!$G$9,0,10*ROW('Water Data'!G70))),'Data Summary'!CD76="Yes"),OFFSET('Water Data'!$G$9,0,10*ROW('Water Data'!G70)),NA())</f>
        <v>#N/A</v>
      </c>
      <c r="P76" s="88" t="e">
        <f ca="true">+IF(AND(ISNUMBER(OFFSET('Water Data'!$H$4,0,10*ROW('Water Data'!H70))),'Data Summary'!CE76="Yes"),100-OFFSET('Water Data'!$H$4,0,10*ROW('Water Data'!H70)),NA())</f>
        <v>#N/A</v>
      </c>
      <c r="Q76" s="88" t="e">
        <f ca="true">+IF(AND(ISNUMBER(OFFSET('Water Data'!$H$6,0,10*ROW('Water Data'!H70))),'Data Summary'!CF76="Yes"),OFFSET('Water Data'!$H$6,0,10*ROW('Water Data'!H70)),NA())</f>
        <v>#N/A</v>
      </c>
      <c r="R76" s="88" t="e">
        <f ca="true">+IF(AND(ISNUMBER(OFFSET('Water Data'!$H$9,0,10*ROW('Water Data'!H70))),'Data Summary'!CG76="Yes"),OFFSET('Water Data'!$H$9,0,10*ROW('Water Data'!H70)),NA())</f>
        <v>#N/A</v>
      </c>
      <c r="S76" s="88" t="e">
        <f ca="true">+IF(AND(ISNUMBER(OFFSET('Water Data'!$I$4,0,10*ROW('Water Data'!I70))),'Data Summary'!CH76="Yes"),100-OFFSET('Water Data'!$I$4,0,10*ROW('Water Data'!I70)),NA())</f>
        <v>#N/A</v>
      </c>
      <c r="T76" s="88" t="e">
        <f ca="true">+IF(AND(ISNUMBER(OFFSET('Water Data'!$I$6,0,10*ROW('Water Data'!I70))),'Data Summary'!CI76="Yes"),OFFSET('Water Data'!$I$6,0,10*ROW('Water Data'!I70)),NA())</f>
        <v>#N/A</v>
      </c>
      <c r="U76" s="88" t="e">
        <f ca="true">+IF(AND(ISNUMBER(OFFSET('Water Data'!$I$9,0,10*ROW('Water Data'!I70))),'Data Summary'!CJ76="Yes"),OFFSET('Water Data'!$I$9,0,10*ROW('Water Data'!I70)),NA())</f>
        <v>#N/A</v>
      </c>
      <c r="V76" s="89" t="e">
        <f ca="true">+IF(AND(ISNUMBER(OFFSET('Sanitation Data'!$D$4,0,10*ROW('Sanitation Data'!D70))),'Data Summary'!CK76="Yes"),100-OFFSET('Sanitation Data'!$D$4,0,10*ROW('Sanitation Data'!D70)),NA())</f>
        <v>#N/A</v>
      </c>
      <c r="W76" s="89" t="e">
        <f ca="true">+IF(AND(ISNUMBER(OFFSET('Sanitation Data'!$D$6,0,10*ROW('Sanitation Data'!D70))),'Data Summary'!CL76="Yes"),OFFSET('Sanitation Data'!$D$6,0,10*ROW('Sanitation Data'!D70)),NA())</f>
        <v>#N/A</v>
      </c>
      <c r="X76" s="89" t="e">
        <f ca="true">+IF(AND(ISNUMBER(OFFSET('Sanitation Data'!$D$10,0,10*ROW('Sanitation Data'!D70))),'Data Summary'!CM76="Yes"),OFFSET('Sanitation Data'!$D$10,0,10*ROW('Sanitation Data'!D70)),NA())</f>
        <v>#N/A</v>
      </c>
      <c r="Y76" s="89" t="e">
        <f ca="true">+IF(AND(ISNUMBER(OFFSET('Sanitation Data'!$D$11,0,10*ROW('Sanitation Data'!D70))),'Data Summary'!CN76="Yes"),OFFSET('Sanitation Data'!$D$11,0,10*ROW('Sanitation Data'!D70)),NA())</f>
        <v>#N/A</v>
      </c>
      <c r="Z76" s="89" t="e">
        <f ca="true">+IF(AND(ISNUMBER(OFFSET('Sanitation Data'!$D$12,0,10*ROW('Sanitation Data'!D70))),'Data Summary'!CO76="Yes"),OFFSET('Sanitation Data'!$D$12,0,10*ROW('Sanitation Data'!D70)),NA())</f>
        <v>#N/A</v>
      </c>
      <c r="AA76" s="89" t="e">
        <f ca="true">+IF(AND(ISNUMBER(OFFSET('Sanitation Data'!$E$4,0,10*ROW('Sanitation Data'!E70))),'Data Summary'!CP76="Yes"),100-OFFSET('Sanitation Data'!$E$4,0,10*ROW('Sanitation Data'!E70)),NA())</f>
        <v>#N/A</v>
      </c>
      <c r="AB76" s="89" t="e">
        <f ca="true">+IF(AND(ISNUMBER(OFFSET('Sanitation Data'!$E$6,0,10*ROW('Sanitation Data'!E70))),'Data Summary'!CQ76="Yes"),OFFSET('Sanitation Data'!$E$6,0,10*ROW('Sanitation Data'!E70)),NA())</f>
        <v>#N/A</v>
      </c>
      <c r="AC76" s="89" t="e">
        <f ca="true">+IF(AND(ISNUMBER(OFFSET('Sanitation Data'!$E$10,0,10*ROW('Sanitation Data'!E70))),'Data Summary'!CR76="Yes"),OFFSET('Sanitation Data'!$E$10,0,10*ROW('Sanitation Data'!E70)),NA())</f>
        <v>#N/A</v>
      </c>
      <c r="AD76" s="89" t="e">
        <f ca="true">+IF(AND(ISNUMBER(OFFSET('Sanitation Data'!$E$11,0,10*ROW('Sanitation Data'!E70))),'Data Summary'!CS76="Yes"),OFFSET('Sanitation Data'!$E$11,0,10*ROW('Sanitation Data'!E70)),NA())</f>
        <v>#N/A</v>
      </c>
      <c r="AE76" s="89" t="e">
        <f ca="true">+IF(AND(ISNUMBER(OFFSET('Sanitation Data'!$E$12,0,10*ROW('Sanitation Data'!E70))),'Data Summary'!CT76="Yes"),OFFSET('Sanitation Data'!$E$12,0,10*ROW('Sanitation Data'!E70)),NA())</f>
        <v>#N/A</v>
      </c>
      <c r="AF76" s="89" t="e">
        <f ca="true">+IF(AND(ISNUMBER(OFFSET('Sanitation Data'!$F$4,0,10*ROW('Sanitation Data'!F70))),'Data Summary'!CU76="Yes"),100-OFFSET('Sanitation Data'!$F$4,0,10*ROW('Sanitation Data'!F70)),NA())</f>
        <v>#N/A</v>
      </c>
      <c r="AG76" s="89" t="e">
        <f ca="true">+IF(AND(ISNUMBER(OFFSET('Sanitation Data'!$F$6,0,10*ROW('Sanitation Data'!F70))),'Data Summary'!CV76="Yes"),OFFSET('Sanitation Data'!$F$6,0,10*ROW('Sanitation Data'!F70)),NA())</f>
        <v>#N/A</v>
      </c>
      <c r="AH76" s="89" t="e">
        <f ca="true">+IF(AND(ISNUMBER(OFFSET('Sanitation Data'!$F$10,0,10*ROW('Sanitation Data'!F70))),'Data Summary'!CW76="Yes"),OFFSET('Sanitation Data'!$F$10,0,10*ROW('Sanitation Data'!F70)),NA())</f>
        <v>#N/A</v>
      </c>
      <c r="AI76" s="89" t="e">
        <f ca="true">+IF(AND(ISNUMBER(OFFSET('Sanitation Data'!$F$11,0,10*ROW('Sanitation Data'!F70))),'Data Summary'!CX76="Yes"),OFFSET('Sanitation Data'!$F$11,0,10*ROW('Sanitation Data'!F70)),NA())</f>
        <v>#N/A</v>
      </c>
      <c r="AJ76" s="89" t="e">
        <f ca="true">+IF(AND(ISNUMBER(OFFSET('Sanitation Data'!$F$12,0,10*ROW('Sanitation Data'!F70))),'Data Summary'!CY76="Yes"),OFFSET('Sanitation Data'!$F$12,0,10*ROW('Sanitation Data'!F70)),NA())</f>
        <v>#N/A</v>
      </c>
      <c r="AK76" s="89" t="e">
        <f ca="true">+IF(AND(ISNUMBER(OFFSET('Sanitation Data'!$G$4,0,10*ROW('Sanitation Data'!G70))),'Data Summary'!CZ76="Yes"),100-OFFSET('Sanitation Data'!$G$4,0,10*ROW('Sanitation Data'!G70)),NA())</f>
        <v>#N/A</v>
      </c>
      <c r="AL76" s="89" t="e">
        <f ca="true">+IF(AND(ISNUMBER(OFFSET('Sanitation Data'!$G$6,0,10*ROW('Sanitation Data'!G70))),'Data Summary'!DA76="Yes"),OFFSET('Sanitation Data'!$G$6,0,10*ROW('Sanitation Data'!G70)),NA())</f>
        <v>#N/A</v>
      </c>
      <c r="AM76" s="89" t="e">
        <f ca="true">+IF(AND(ISNUMBER(OFFSET('Sanitation Data'!$G$10,0,10*ROW('Sanitation Data'!G70))),'Data Summary'!DB76="Yes"),OFFSET('Sanitation Data'!$G$10,0,10*ROW('Sanitation Data'!G70)),NA())</f>
        <v>#N/A</v>
      </c>
      <c r="AN76" s="89" t="e">
        <f ca="true">+IF(AND(ISNUMBER(OFFSET('Sanitation Data'!$G$11,0,10*ROW('Sanitation Data'!G70))),'Data Summary'!DC76="Yes"),OFFSET('Sanitation Data'!$G$11,0,10*ROW('Sanitation Data'!G70)),NA())</f>
        <v>#N/A</v>
      </c>
      <c r="AO76" s="89" t="e">
        <f ca="true">+IF(AND(ISNUMBER(OFFSET('Sanitation Data'!$G$12,0,10*ROW('Sanitation Data'!G70))),'Data Summary'!DD76="Yes"),OFFSET('Sanitation Data'!$G$12,0,10*ROW('Sanitation Data'!G70)),NA())</f>
        <v>#N/A</v>
      </c>
      <c r="AP76" s="89" t="e">
        <f ca="true">+IF(AND(ISNUMBER(OFFSET('Sanitation Data'!$H$4,0,10*ROW('Sanitation Data'!H70))),'Data Summary'!DE76="Yes"),100-OFFSET('Sanitation Data'!$H$4,0,10*ROW('Sanitation Data'!H70)),NA())</f>
        <v>#N/A</v>
      </c>
      <c r="AQ76" s="89" t="e">
        <f ca="true">+IF(AND(ISNUMBER(OFFSET('Sanitation Data'!$H$6,0,10*ROW('Sanitation Data'!H70))),'Data Summary'!DF76="Yes"),OFFSET('Sanitation Data'!$H$6,0,10*ROW('Sanitation Data'!H70)),NA())</f>
        <v>#N/A</v>
      </c>
      <c r="AR76" s="89" t="e">
        <f ca="true">+IF(AND(ISNUMBER(OFFSET('Sanitation Data'!$H$10,0,10*ROW('Sanitation Data'!H70))),'Data Summary'!DG76="Yes"),OFFSET('Sanitation Data'!$H$10,0,10*ROW('Sanitation Data'!H70)),NA())</f>
        <v>#N/A</v>
      </c>
      <c r="AS76" s="89" t="e">
        <f ca="true">+IF(AND(ISNUMBER(OFFSET('Sanitation Data'!$H$11,0,10*ROW('Sanitation Data'!H70))),'Data Summary'!DH76="Yes"),OFFSET('Sanitation Data'!$H$11,0,10*ROW('Sanitation Data'!H70)),NA())</f>
        <v>#N/A</v>
      </c>
      <c r="AT76" s="89" t="e">
        <f ca="true">+IF(AND(ISNUMBER(OFFSET('Sanitation Data'!$H$12,0,10*ROW('Sanitation Data'!H70))),'Data Summary'!DI76="Yes"),OFFSET('Sanitation Data'!$H$12,0,10*ROW('Sanitation Data'!H70)),NA())</f>
        <v>#N/A</v>
      </c>
      <c r="AU76" s="89" t="e">
        <f ca="true">+IF(AND(ISNUMBER(OFFSET('Sanitation Data'!$I$4,0,10*ROW('Sanitation Data'!I70))),'Data Summary'!DJ76="Yes"),100-OFFSET('Sanitation Data'!$I$4,0,10*ROW('Sanitation Data'!I70)),NA())</f>
        <v>#N/A</v>
      </c>
      <c r="AV76" s="89" t="e">
        <f ca="true">+IF(AND(ISNUMBER(OFFSET('Sanitation Data'!$I$6,0,10*ROW('Sanitation Data'!I70))),'Data Summary'!DK76="Yes"),OFFSET('Sanitation Data'!$I$6,0,10*ROW('Sanitation Data'!I70)),NA())</f>
        <v>#N/A</v>
      </c>
      <c r="AW76" s="89" t="e">
        <f ca="true">+IF(AND(ISNUMBER(OFFSET('Sanitation Data'!$I$10,0,10*ROW('Sanitation Data'!I70))),'Data Summary'!DL76="Yes"),OFFSET('Sanitation Data'!$I$10,0,10*ROW('Sanitation Data'!I70)),NA())</f>
        <v>#N/A</v>
      </c>
      <c r="AX76" s="89" t="e">
        <f ca="true">+IF(AND(ISNUMBER(OFFSET('Sanitation Data'!$I$11,0,10*ROW('Sanitation Data'!I70))),'Data Summary'!DM76="Yes"),OFFSET('Sanitation Data'!$I$11,0,10*ROW('Sanitation Data'!I70)),NA())</f>
        <v>#N/A</v>
      </c>
      <c r="AY76" s="89" t="e">
        <f ca="true">+IF(AND(ISNUMBER(OFFSET('Sanitation Data'!$I$12,0,10*ROW('Sanitation Data'!I70))),'Data Summary'!DN76="Yes"),OFFSET('Sanitation Data'!$I$12,0,10*ROW('Sanitation Data'!I70)),NA())</f>
        <v>#N/A</v>
      </c>
      <c r="AZ76" s="90" t="e">
        <f ca="true">+IF(AND(ISNUMBER(OFFSET('Hygiene Data'!$D$5,0,10*ROW('Hygiene Data'!D70))),'Data Summary'!DO76="Yes"),OFFSET('Hygiene Data'!$D$5,0,10*ROW('Hygiene Data'!D70)),NA())</f>
        <v>#N/A</v>
      </c>
      <c r="BA76" s="90" t="e">
        <f ca="true">+IF(AND(ISNUMBER(OFFSET('Hygiene Data'!$D$7,0,10*ROW('Hygiene Data'!D70))),'Data Summary'!DP76="Yes"),OFFSET('Hygiene Data'!$D$7,0,10*ROW('Hygiene Data'!D70)),NA())</f>
        <v>#N/A</v>
      </c>
      <c r="BB76" s="90" t="e">
        <f ca="true">+IF(AND(ISNUMBER(OFFSET('Hygiene Data'!$D$9,0,10*ROW('Hygiene Data'!D70))),'Data Summary'!DQ76="Yes"),OFFSET('Hygiene Data'!$D$9,0,10*ROW('Hygiene Data'!D70)),NA())</f>
        <v>#N/A</v>
      </c>
      <c r="BC76" s="90" t="e">
        <f ca="true">+IF(AND(ISNUMBER(OFFSET('Hygiene Data'!$E$5,0,10*ROW('Hygiene Data'!E70))),'Data Summary'!DR76="Yes"),OFFSET('Hygiene Data'!$E$5,0,10*ROW('Hygiene Data'!E70)),NA())</f>
        <v>#N/A</v>
      </c>
      <c r="BD76" s="90" t="e">
        <f ca="true">+IF(AND(ISNUMBER(OFFSET('Hygiene Data'!$E$7,0,10*ROW('Hygiene Data'!E70))),'Data Summary'!DS76="Yes"),OFFSET('Hygiene Data'!$E$7,0,10*ROW('Hygiene Data'!E70)),NA())</f>
        <v>#N/A</v>
      </c>
      <c r="BE76" s="90" t="e">
        <f ca="true">+IF(AND(ISNUMBER(OFFSET('Hygiene Data'!$E$9,0,10*ROW('Hygiene Data'!E70))),'Data Summary'!DT76="Yes"),OFFSET('Hygiene Data'!$E$9,0,10*ROW('Hygiene Data'!E70)),NA())</f>
        <v>#N/A</v>
      </c>
      <c r="BF76" s="90" t="e">
        <f ca="true">+IF(AND(ISNUMBER(OFFSET('Hygiene Data'!$F$5,0,10*ROW('Hygiene Data'!F70))),'Data Summary'!DU76="Yes"),OFFSET('Hygiene Data'!$F$5,0,10*ROW('Hygiene Data'!F70)),NA())</f>
        <v>#N/A</v>
      </c>
      <c r="BG76" s="90" t="e">
        <f ca="true">+IF(AND(ISNUMBER(OFFSET('Hygiene Data'!$F$7,0,10*ROW('Hygiene Data'!F70))),'Data Summary'!DV76="Yes"),OFFSET('Hygiene Data'!$F$7,0,10*ROW('Hygiene Data'!F70)),NA())</f>
        <v>#N/A</v>
      </c>
      <c r="BH76" s="90" t="e">
        <f ca="true">+IF(AND(ISNUMBER(OFFSET('Hygiene Data'!$F$9,0,10*ROW('Hygiene Data'!F70))),'Data Summary'!DW76="Yes"),OFFSET('Hygiene Data'!$F$9,0,10*ROW('Hygiene Data'!F70)),NA())</f>
        <v>#N/A</v>
      </c>
      <c r="BI76" s="90" t="e">
        <f ca="true">+IF(AND(ISNUMBER(OFFSET('Hygiene Data'!$G$5,0,10*ROW('Hygiene Data'!G70))),'Data Summary'!DX76="Yes"),OFFSET('Hygiene Data'!$G$5,0,10*ROW('Hygiene Data'!G70)),NA())</f>
        <v>#N/A</v>
      </c>
      <c r="BJ76" s="90" t="e">
        <f ca="true">+IF(AND(ISNUMBER(OFFSET('Hygiene Data'!$G$7,0,10*ROW('Hygiene Data'!G70))),'Data Summary'!DY76="Yes"),OFFSET('Hygiene Data'!$G$7,0,10*ROW('Hygiene Data'!G70)),NA())</f>
        <v>#N/A</v>
      </c>
      <c r="BK76" s="90" t="e">
        <f ca="true">+IF(AND(ISNUMBER(OFFSET('Hygiene Data'!$G$9,0,10*ROW('Hygiene Data'!G70))),'Data Summary'!DZ76="Yes"),OFFSET('Hygiene Data'!$G$9,0,10*ROW('Hygiene Data'!G70)),NA())</f>
        <v>#N/A</v>
      </c>
      <c r="BL76" s="90" t="e">
        <f ca="true">+IF(AND(ISNUMBER(OFFSET('Hygiene Data'!$H$5,0,10*ROW('Hygiene Data'!H70))),'Data Summary'!EA76="Yes"),OFFSET('Hygiene Data'!$H$5,0,10*ROW('Hygiene Data'!H70)),NA())</f>
        <v>#N/A</v>
      </c>
      <c r="BM76" s="90" t="e">
        <f ca="true">+IF(AND(ISNUMBER(OFFSET('Hygiene Data'!$H$7,0,10*ROW('Hygiene Data'!H70))),'Data Summary'!EB76="Yes"),OFFSET('Hygiene Data'!$H$7,0,10*ROW('Hygiene Data'!H70)),NA())</f>
        <v>#N/A</v>
      </c>
      <c r="BN76" s="90" t="e">
        <f ca="true">+IF(AND(ISNUMBER(OFFSET('Hygiene Data'!$H$9,0,10*ROW('Hygiene Data'!H70))),'Data Summary'!EC76="Yes"),OFFSET('Hygiene Data'!$H$9,0,10*ROW('Hygiene Data'!H70)),NA())</f>
        <v>#N/A</v>
      </c>
      <c r="BO76" s="90" t="e">
        <f ca="true">+IF(AND(ISNUMBER(OFFSET('Hygiene Data'!$I$5,0,10*ROW('Hygiene Data'!I70))),'Data Summary'!ED76="Yes"),OFFSET('Hygiene Data'!$I$5,0,10*ROW('Hygiene Data'!I70)),NA())</f>
        <v>#N/A</v>
      </c>
      <c r="BP76" s="90" t="e">
        <f ca="true">+IF(AND(ISNUMBER(OFFSET('Hygiene Data'!$I$7,0,10*ROW('Hygiene Data'!I70))),'Data Summary'!EE76="Yes"),OFFSET('Hygiene Data'!$I$7,0,10*ROW('Hygiene Data'!I70)),NA())</f>
        <v>#N/A</v>
      </c>
      <c r="BQ76" s="90" t="e">
        <f ca="true">+IF(AND(ISNUMBER(OFFSET('Hygiene Data'!$I$9,0,10*ROW('Hygiene Data'!I70))),'Data Summary'!EF76="Yes"),OFFSET('Hygiene Data'!$I$9,0,10*ROW('Hygiene Data'!I70)),NA())</f>
        <v>#N/A</v>
      </c>
    </row>
    <row xmlns:x14ac="http://schemas.microsoft.com/office/spreadsheetml/2009/9/ac" r="77" x14ac:dyDescent="0.2">
      <c r="A77" s="337" t="e">
        <f ca="true">+RIGHT('Data Summary'!A77,LEN('Data Summary'!A77)-9)</f>
        <v>#VALUE!</v>
      </c>
      <c r="B77" s="32" t="str">
        <f ca="true">+IF(ISTEXT('Data Summary'!B77),'Data Summary'!B77,"")</f>
        <v/>
      </c>
      <c r="C77" s="336" t="e">
        <f ca="true">+VALUE('Data Summary'!C77)</f>
        <v>#VALUE!</v>
      </c>
      <c r="D77" s="88" t="e">
        <f ca="true">+IF(AND(ISNUMBER(OFFSET('Water Data'!$D$4,0,10*ROW('Water Data'!D71))),'Data Summary'!BS77="Yes"),100-OFFSET('Water Data'!$D$4,0,10*ROW('Water Data'!D71)),NA())</f>
        <v>#N/A</v>
      </c>
      <c r="E77" s="88" t="e">
        <f ca="true">+IF(AND(ISNUMBER(OFFSET('Water Data'!$D$6,0,10*ROW('Water Data'!D71))),'Data Summary'!BT77="Yes"),OFFSET('Water Data'!$D$6,0,10*ROW('Water Data'!D71)),NA())</f>
        <v>#N/A</v>
      </c>
      <c r="F77" s="88" t="e">
        <f ca="true">+IF(AND(ISNUMBER(OFFSET('Water Data'!$D$9,0,10*ROW('Water Data'!D71))),'Data Summary'!BU77="Yes"),OFFSET('Water Data'!$D$9,0,10*ROW('Water Data'!D71)),NA())</f>
        <v>#N/A</v>
      </c>
      <c r="G77" s="88" t="e">
        <f ca="true">+IF(AND(ISNUMBER(OFFSET('Water Data'!$E$4,0,10*ROW('Water Data'!E71))),'Data Summary'!BV77="Yes"),100-OFFSET('Water Data'!$E$4,0,10*ROW('Water Data'!E71)),NA())</f>
        <v>#N/A</v>
      </c>
      <c r="H77" s="88" t="e">
        <f ca="true">+IF(AND(ISNUMBER(OFFSET('Water Data'!$E$6,0,10*ROW('Water Data'!E71))),'Data Summary'!BW77="Yes"),OFFSET('Water Data'!$E$6,0,10*ROW('Water Data'!E71)),NA())</f>
        <v>#N/A</v>
      </c>
      <c r="I77" s="88" t="e">
        <f ca="true">+IF(AND(ISNUMBER(OFFSET('Water Data'!$E$9,0,10*ROW('Water Data'!E71))),'Data Summary'!BX77="Yes"),OFFSET('Water Data'!$E$9,0,10*ROW('Water Data'!E71)),NA())</f>
        <v>#N/A</v>
      </c>
      <c r="J77" s="88" t="e">
        <f ca="true">+IF(AND(ISNUMBER(OFFSET('Water Data'!$F$4,0,10*ROW('Water Data'!F71))),'Data Summary'!BY77="Yes"),100-OFFSET('Water Data'!$F$4,0,10*ROW('Water Data'!F71)),NA())</f>
        <v>#N/A</v>
      </c>
      <c r="K77" s="88" t="e">
        <f ca="true">+IF(AND(ISNUMBER(OFFSET('Water Data'!$F$6,0,10*ROW('Water Data'!F71))),'Data Summary'!BZ77="Yes"),OFFSET('Water Data'!$F$6,0,10*ROW('Water Data'!F71)),NA())</f>
        <v>#N/A</v>
      </c>
      <c r="L77" s="88" t="e">
        <f ca="true">+IF(AND(ISNUMBER(OFFSET('Water Data'!$F$9,0,10*ROW('Water Data'!F71))),'Data Summary'!CA77="Yes"),OFFSET('Water Data'!$F$9,0,10*ROW('Water Data'!F71)),NA())</f>
        <v>#N/A</v>
      </c>
      <c r="M77" s="88" t="e">
        <f ca="true">+IF(AND(ISNUMBER(OFFSET('Water Data'!$G$4,0,10*ROW('Water Data'!G71))),'Data Summary'!CB77="Yes"),100-OFFSET('Water Data'!$G$4,0,10*ROW('Water Data'!G71)),NA())</f>
        <v>#N/A</v>
      </c>
      <c r="N77" s="88" t="e">
        <f ca="true">+IF(AND(ISNUMBER(OFFSET('Water Data'!$G$6,0,10*ROW('Water Data'!G71))),'Data Summary'!CC77="Yes"),OFFSET('Water Data'!$G$6,0,10*ROW('Water Data'!G71)),NA())</f>
        <v>#N/A</v>
      </c>
      <c r="O77" s="88" t="e">
        <f ca="true">+IF(AND(ISNUMBER(OFFSET('Water Data'!$G$9,0,10*ROW('Water Data'!G71))),'Data Summary'!CD77="Yes"),OFFSET('Water Data'!$G$9,0,10*ROW('Water Data'!G71)),NA())</f>
        <v>#N/A</v>
      </c>
      <c r="P77" s="88" t="e">
        <f ca="true">+IF(AND(ISNUMBER(OFFSET('Water Data'!$H$4,0,10*ROW('Water Data'!H71))),'Data Summary'!CE77="Yes"),100-OFFSET('Water Data'!$H$4,0,10*ROW('Water Data'!H71)),NA())</f>
        <v>#N/A</v>
      </c>
      <c r="Q77" s="88" t="e">
        <f ca="true">+IF(AND(ISNUMBER(OFFSET('Water Data'!$H$6,0,10*ROW('Water Data'!H71))),'Data Summary'!CF77="Yes"),OFFSET('Water Data'!$H$6,0,10*ROW('Water Data'!H71)),NA())</f>
        <v>#N/A</v>
      </c>
      <c r="R77" s="88" t="e">
        <f ca="true">+IF(AND(ISNUMBER(OFFSET('Water Data'!$H$9,0,10*ROW('Water Data'!H71))),'Data Summary'!CG77="Yes"),OFFSET('Water Data'!$H$9,0,10*ROW('Water Data'!H71)),NA())</f>
        <v>#N/A</v>
      </c>
      <c r="S77" s="88" t="e">
        <f ca="true">+IF(AND(ISNUMBER(OFFSET('Water Data'!$I$4,0,10*ROW('Water Data'!I71))),'Data Summary'!CH77="Yes"),100-OFFSET('Water Data'!$I$4,0,10*ROW('Water Data'!I71)),NA())</f>
        <v>#N/A</v>
      </c>
      <c r="T77" s="88" t="e">
        <f ca="true">+IF(AND(ISNUMBER(OFFSET('Water Data'!$I$6,0,10*ROW('Water Data'!I71))),'Data Summary'!CI77="Yes"),OFFSET('Water Data'!$I$6,0,10*ROW('Water Data'!I71)),NA())</f>
        <v>#N/A</v>
      </c>
      <c r="U77" s="88" t="e">
        <f ca="true">+IF(AND(ISNUMBER(OFFSET('Water Data'!$I$9,0,10*ROW('Water Data'!I71))),'Data Summary'!CJ77="Yes"),OFFSET('Water Data'!$I$9,0,10*ROW('Water Data'!I71)),NA())</f>
        <v>#N/A</v>
      </c>
      <c r="V77" s="89" t="e">
        <f ca="true">+IF(AND(ISNUMBER(OFFSET('Sanitation Data'!$D$4,0,10*ROW('Sanitation Data'!D71))),'Data Summary'!CK77="Yes"),100-OFFSET('Sanitation Data'!$D$4,0,10*ROW('Sanitation Data'!D71)),NA())</f>
        <v>#N/A</v>
      </c>
      <c r="W77" s="89" t="e">
        <f ca="true">+IF(AND(ISNUMBER(OFFSET('Sanitation Data'!$D$6,0,10*ROW('Sanitation Data'!D71))),'Data Summary'!CL77="Yes"),OFFSET('Sanitation Data'!$D$6,0,10*ROW('Sanitation Data'!D71)),NA())</f>
        <v>#N/A</v>
      </c>
      <c r="X77" s="89" t="e">
        <f ca="true">+IF(AND(ISNUMBER(OFFSET('Sanitation Data'!$D$10,0,10*ROW('Sanitation Data'!D71))),'Data Summary'!CM77="Yes"),OFFSET('Sanitation Data'!$D$10,0,10*ROW('Sanitation Data'!D71)),NA())</f>
        <v>#N/A</v>
      </c>
      <c r="Y77" s="89" t="e">
        <f ca="true">+IF(AND(ISNUMBER(OFFSET('Sanitation Data'!$D$11,0,10*ROW('Sanitation Data'!D71))),'Data Summary'!CN77="Yes"),OFFSET('Sanitation Data'!$D$11,0,10*ROW('Sanitation Data'!D71)),NA())</f>
        <v>#N/A</v>
      </c>
      <c r="Z77" s="89" t="e">
        <f ca="true">+IF(AND(ISNUMBER(OFFSET('Sanitation Data'!$D$12,0,10*ROW('Sanitation Data'!D71))),'Data Summary'!CO77="Yes"),OFFSET('Sanitation Data'!$D$12,0,10*ROW('Sanitation Data'!D71)),NA())</f>
        <v>#N/A</v>
      </c>
      <c r="AA77" s="89" t="e">
        <f ca="true">+IF(AND(ISNUMBER(OFFSET('Sanitation Data'!$E$4,0,10*ROW('Sanitation Data'!E71))),'Data Summary'!CP77="Yes"),100-OFFSET('Sanitation Data'!$E$4,0,10*ROW('Sanitation Data'!E71)),NA())</f>
        <v>#N/A</v>
      </c>
      <c r="AB77" s="89" t="e">
        <f ca="true">+IF(AND(ISNUMBER(OFFSET('Sanitation Data'!$E$6,0,10*ROW('Sanitation Data'!E71))),'Data Summary'!CQ77="Yes"),OFFSET('Sanitation Data'!$E$6,0,10*ROW('Sanitation Data'!E71)),NA())</f>
        <v>#N/A</v>
      </c>
      <c r="AC77" s="89" t="e">
        <f ca="true">+IF(AND(ISNUMBER(OFFSET('Sanitation Data'!$E$10,0,10*ROW('Sanitation Data'!E71))),'Data Summary'!CR77="Yes"),OFFSET('Sanitation Data'!$E$10,0,10*ROW('Sanitation Data'!E71)),NA())</f>
        <v>#N/A</v>
      </c>
      <c r="AD77" s="89" t="e">
        <f ca="true">+IF(AND(ISNUMBER(OFFSET('Sanitation Data'!$E$11,0,10*ROW('Sanitation Data'!E71))),'Data Summary'!CS77="Yes"),OFFSET('Sanitation Data'!$E$11,0,10*ROW('Sanitation Data'!E71)),NA())</f>
        <v>#N/A</v>
      </c>
      <c r="AE77" s="89" t="e">
        <f ca="true">+IF(AND(ISNUMBER(OFFSET('Sanitation Data'!$E$12,0,10*ROW('Sanitation Data'!E71))),'Data Summary'!CT77="Yes"),OFFSET('Sanitation Data'!$E$12,0,10*ROW('Sanitation Data'!E71)),NA())</f>
        <v>#N/A</v>
      </c>
      <c r="AF77" s="89" t="e">
        <f ca="true">+IF(AND(ISNUMBER(OFFSET('Sanitation Data'!$F$4,0,10*ROW('Sanitation Data'!F71))),'Data Summary'!CU77="Yes"),100-OFFSET('Sanitation Data'!$F$4,0,10*ROW('Sanitation Data'!F71)),NA())</f>
        <v>#N/A</v>
      </c>
      <c r="AG77" s="89" t="e">
        <f ca="true">+IF(AND(ISNUMBER(OFFSET('Sanitation Data'!$F$6,0,10*ROW('Sanitation Data'!F71))),'Data Summary'!CV77="Yes"),OFFSET('Sanitation Data'!$F$6,0,10*ROW('Sanitation Data'!F71)),NA())</f>
        <v>#N/A</v>
      </c>
      <c r="AH77" s="89" t="e">
        <f ca="true">+IF(AND(ISNUMBER(OFFSET('Sanitation Data'!$F$10,0,10*ROW('Sanitation Data'!F71))),'Data Summary'!CW77="Yes"),OFFSET('Sanitation Data'!$F$10,0,10*ROW('Sanitation Data'!F71)),NA())</f>
        <v>#N/A</v>
      </c>
      <c r="AI77" s="89" t="e">
        <f ca="true">+IF(AND(ISNUMBER(OFFSET('Sanitation Data'!$F$11,0,10*ROW('Sanitation Data'!F71))),'Data Summary'!CX77="Yes"),OFFSET('Sanitation Data'!$F$11,0,10*ROW('Sanitation Data'!F71)),NA())</f>
        <v>#N/A</v>
      </c>
      <c r="AJ77" s="89" t="e">
        <f ca="true">+IF(AND(ISNUMBER(OFFSET('Sanitation Data'!$F$12,0,10*ROW('Sanitation Data'!F71))),'Data Summary'!CY77="Yes"),OFFSET('Sanitation Data'!$F$12,0,10*ROW('Sanitation Data'!F71)),NA())</f>
        <v>#N/A</v>
      </c>
      <c r="AK77" s="89" t="e">
        <f ca="true">+IF(AND(ISNUMBER(OFFSET('Sanitation Data'!$G$4,0,10*ROW('Sanitation Data'!G71))),'Data Summary'!CZ77="Yes"),100-OFFSET('Sanitation Data'!$G$4,0,10*ROW('Sanitation Data'!G71)),NA())</f>
        <v>#N/A</v>
      </c>
      <c r="AL77" s="89" t="e">
        <f ca="true">+IF(AND(ISNUMBER(OFFSET('Sanitation Data'!$G$6,0,10*ROW('Sanitation Data'!G71))),'Data Summary'!DA77="Yes"),OFFSET('Sanitation Data'!$G$6,0,10*ROW('Sanitation Data'!G71)),NA())</f>
        <v>#N/A</v>
      </c>
      <c r="AM77" s="89" t="e">
        <f ca="true">+IF(AND(ISNUMBER(OFFSET('Sanitation Data'!$G$10,0,10*ROW('Sanitation Data'!G71))),'Data Summary'!DB77="Yes"),OFFSET('Sanitation Data'!$G$10,0,10*ROW('Sanitation Data'!G71)),NA())</f>
        <v>#N/A</v>
      </c>
      <c r="AN77" s="89" t="e">
        <f ca="true">+IF(AND(ISNUMBER(OFFSET('Sanitation Data'!$G$11,0,10*ROW('Sanitation Data'!G71))),'Data Summary'!DC77="Yes"),OFFSET('Sanitation Data'!$G$11,0,10*ROW('Sanitation Data'!G71)),NA())</f>
        <v>#N/A</v>
      </c>
      <c r="AO77" s="89" t="e">
        <f ca="true">+IF(AND(ISNUMBER(OFFSET('Sanitation Data'!$G$12,0,10*ROW('Sanitation Data'!G71))),'Data Summary'!DD77="Yes"),OFFSET('Sanitation Data'!$G$12,0,10*ROW('Sanitation Data'!G71)),NA())</f>
        <v>#N/A</v>
      </c>
      <c r="AP77" s="89" t="e">
        <f ca="true">+IF(AND(ISNUMBER(OFFSET('Sanitation Data'!$H$4,0,10*ROW('Sanitation Data'!H71))),'Data Summary'!DE77="Yes"),100-OFFSET('Sanitation Data'!$H$4,0,10*ROW('Sanitation Data'!H71)),NA())</f>
        <v>#N/A</v>
      </c>
      <c r="AQ77" s="89" t="e">
        <f ca="true">+IF(AND(ISNUMBER(OFFSET('Sanitation Data'!$H$6,0,10*ROW('Sanitation Data'!H71))),'Data Summary'!DF77="Yes"),OFFSET('Sanitation Data'!$H$6,0,10*ROW('Sanitation Data'!H71)),NA())</f>
        <v>#N/A</v>
      </c>
      <c r="AR77" s="89" t="e">
        <f ca="true">+IF(AND(ISNUMBER(OFFSET('Sanitation Data'!$H$10,0,10*ROW('Sanitation Data'!H71))),'Data Summary'!DG77="Yes"),OFFSET('Sanitation Data'!$H$10,0,10*ROW('Sanitation Data'!H71)),NA())</f>
        <v>#N/A</v>
      </c>
      <c r="AS77" s="89" t="e">
        <f ca="true">+IF(AND(ISNUMBER(OFFSET('Sanitation Data'!$H$11,0,10*ROW('Sanitation Data'!H71))),'Data Summary'!DH77="Yes"),OFFSET('Sanitation Data'!$H$11,0,10*ROW('Sanitation Data'!H71)),NA())</f>
        <v>#N/A</v>
      </c>
      <c r="AT77" s="89" t="e">
        <f ca="true">+IF(AND(ISNUMBER(OFFSET('Sanitation Data'!$H$12,0,10*ROW('Sanitation Data'!H71))),'Data Summary'!DI77="Yes"),OFFSET('Sanitation Data'!$H$12,0,10*ROW('Sanitation Data'!H71)),NA())</f>
        <v>#N/A</v>
      </c>
      <c r="AU77" s="89" t="e">
        <f ca="true">+IF(AND(ISNUMBER(OFFSET('Sanitation Data'!$I$4,0,10*ROW('Sanitation Data'!I71))),'Data Summary'!DJ77="Yes"),100-OFFSET('Sanitation Data'!$I$4,0,10*ROW('Sanitation Data'!I71)),NA())</f>
        <v>#N/A</v>
      </c>
      <c r="AV77" s="89" t="e">
        <f ca="true">+IF(AND(ISNUMBER(OFFSET('Sanitation Data'!$I$6,0,10*ROW('Sanitation Data'!I71))),'Data Summary'!DK77="Yes"),OFFSET('Sanitation Data'!$I$6,0,10*ROW('Sanitation Data'!I71)),NA())</f>
        <v>#N/A</v>
      </c>
      <c r="AW77" s="89" t="e">
        <f ca="true">+IF(AND(ISNUMBER(OFFSET('Sanitation Data'!$I$10,0,10*ROW('Sanitation Data'!I71))),'Data Summary'!DL77="Yes"),OFFSET('Sanitation Data'!$I$10,0,10*ROW('Sanitation Data'!I71)),NA())</f>
        <v>#N/A</v>
      </c>
      <c r="AX77" s="89" t="e">
        <f ca="true">+IF(AND(ISNUMBER(OFFSET('Sanitation Data'!$I$11,0,10*ROW('Sanitation Data'!I71))),'Data Summary'!DM77="Yes"),OFFSET('Sanitation Data'!$I$11,0,10*ROW('Sanitation Data'!I71)),NA())</f>
        <v>#N/A</v>
      </c>
      <c r="AY77" s="89" t="e">
        <f ca="true">+IF(AND(ISNUMBER(OFFSET('Sanitation Data'!$I$12,0,10*ROW('Sanitation Data'!I71))),'Data Summary'!DN77="Yes"),OFFSET('Sanitation Data'!$I$12,0,10*ROW('Sanitation Data'!I71)),NA())</f>
        <v>#N/A</v>
      </c>
      <c r="AZ77" s="90" t="e">
        <f ca="true">+IF(AND(ISNUMBER(OFFSET('Hygiene Data'!$D$5,0,10*ROW('Hygiene Data'!D71))),'Data Summary'!DO77="Yes"),OFFSET('Hygiene Data'!$D$5,0,10*ROW('Hygiene Data'!D71)),NA())</f>
        <v>#N/A</v>
      </c>
      <c r="BA77" s="90" t="e">
        <f ca="true">+IF(AND(ISNUMBER(OFFSET('Hygiene Data'!$D$7,0,10*ROW('Hygiene Data'!D71))),'Data Summary'!DP77="Yes"),OFFSET('Hygiene Data'!$D$7,0,10*ROW('Hygiene Data'!D71)),NA())</f>
        <v>#N/A</v>
      </c>
      <c r="BB77" s="90" t="e">
        <f ca="true">+IF(AND(ISNUMBER(OFFSET('Hygiene Data'!$D$9,0,10*ROW('Hygiene Data'!D71))),'Data Summary'!DQ77="Yes"),OFFSET('Hygiene Data'!$D$9,0,10*ROW('Hygiene Data'!D71)),NA())</f>
        <v>#N/A</v>
      </c>
      <c r="BC77" s="90" t="e">
        <f ca="true">+IF(AND(ISNUMBER(OFFSET('Hygiene Data'!$E$5,0,10*ROW('Hygiene Data'!E71))),'Data Summary'!DR77="Yes"),OFFSET('Hygiene Data'!$E$5,0,10*ROW('Hygiene Data'!E71)),NA())</f>
        <v>#N/A</v>
      </c>
      <c r="BD77" s="90" t="e">
        <f ca="true">+IF(AND(ISNUMBER(OFFSET('Hygiene Data'!$E$7,0,10*ROW('Hygiene Data'!E71))),'Data Summary'!DS77="Yes"),OFFSET('Hygiene Data'!$E$7,0,10*ROW('Hygiene Data'!E71)),NA())</f>
        <v>#N/A</v>
      </c>
      <c r="BE77" s="90" t="e">
        <f ca="true">+IF(AND(ISNUMBER(OFFSET('Hygiene Data'!$E$9,0,10*ROW('Hygiene Data'!E71))),'Data Summary'!DT77="Yes"),OFFSET('Hygiene Data'!$E$9,0,10*ROW('Hygiene Data'!E71)),NA())</f>
        <v>#N/A</v>
      </c>
      <c r="BF77" s="90" t="e">
        <f ca="true">+IF(AND(ISNUMBER(OFFSET('Hygiene Data'!$F$5,0,10*ROW('Hygiene Data'!F71))),'Data Summary'!DU77="Yes"),OFFSET('Hygiene Data'!$F$5,0,10*ROW('Hygiene Data'!F71)),NA())</f>
        <v>#N/A</v>
      </c>
      <c r="BG77" s="90" t="e">
        <f ca="true">+IF(AND(ISNUMBER(OFFSET('Hygiene Data'!$F$7,0,10*ROW('Hygiene Data'!F71))),'Data Summary'!DV77="Yes"),OFFSET('Hygiene Data'!$F$7,0,10*ROW('Hygiene Data'!F71)),NA())</f>
        <v>#N/A</v>
      </c>
      <c r="BH77" s="90" t="e">
        <f ca="true">+IF(AND(ISNUMBER(OFFSET('Hygiene Data'!$F$9,0,10*ROW('Hygiene Data'!F71))),'Data Summary'!DW77="Yes"),OFFSET('Hygiene Data'!$F$9,0,10*ROW('Hygiene Data'!F71)),NA())</f>
        <v>#N/A</v>
      </c>
      <c r="BI77" s="90" t="e">
        <f ca="true">+IF(AND(ISNUMBER(OFFSET('Hygiene Data'!$G$5,0,10*ROW('Hygiene Data'!G71))),'Data Summary'!DX77="Yes"),OFFSET('Hygiene Data'!$G$5,0,10*ROW('Hygiene Data'!G71)),NA())</f>
        <v>#N/A</v>
      </c>
      <c r="BJ77" s="90" t="e">
        <f ca="true">+IF(AND(ISNUMBER(OFFSET('Hygiene Data'!$G$7,0,10*ROW('Hygiene Data'!G71))),'Data Summary'!DY77="Yes"),OFFSET('Hygiene Data'!$G$7,0,10*ROW('Hygiene Data'!G71)),NA())</f>
        <v>#N/A</v>
      </c>
      <c r="BK77" s="90" t="e">
        <f ca="true">+IF(AND(ISNUMBER(OFFSET('Hygiene Data'!$G$9,0,10*ROW('Hygiene Data'!G71))),'Data Summary'!DZ77="Yes"),OFFSET('Hygiene Data'!$G$9,0,10*ROW('Hygiene Data'!G71)),NA())</f>
        <v>#N/A</v>
      </c>
      <c r="BL77" s="90" t="e">
        <f ca="true">+IF(AND(ISNUMBER(OFFSET('Hygiene Data'!$H$5,0,10*ROW('Hygiene Data'!H71))),'Data Summary'!EA77="Yes"),OFFSET('Hygiene Data'!$H$5,0,10*ROW('Hygiene Data'!H71)),NA())</f>
        <v>#N/A</v>
      </c>
      <c r="BM77" s="90" t="e">
        <f ca="true">+IF(AND(ISNUMBER(OFFSET('Hygiene Data'!$H$7,0,10*ROW('Hygiene Data'!H71))),'Data Summary'!EB77="Yes"),OFFSET('Hygiene Data'!$H$7,0,10*ROW('Hygiene Data'!H71)),NA())</f>
        <v>#N/A</v>
      </c>
      <c r="BN77" s="90" t="e">
        <f ca="true">+IF(AND(ISNUMBER(OFFSET('Hygiene Data'!$H$9,0,10*ROW('Hygiene Data'!H71))),'Data Summary'!EC77="Yes"),OFFSET('Hygiene Data'!$H$9,0,10*ROW('Hygiene Data'!H71)),NA())</f>
        <v>#N/A</v>
      </c>
      <c r="BO77" s="90" t="e">
        <f ca="true">+IF(AND(ISNUMBER(OFFSET('Hygiene Data'!$I$5,0,10*ROW('Hygiene Data'!I71))),'Data Summary'!ED77="Yes"),OFFSET('Hygiene Data'!$I$5,0,10*ROW('Hygiene Data'!I71)),NA())</f>
        <v>#N/A</v>
      </c>
      <c r="BP77" s="90" t="e">
        <f ca="true">+IF(AND(ISNUMBER(OFFSET('Hygiene Data'!$I$7,0,10*ROW('Hygiene Data'!I71))),'Data Summary'!EE77="Yes"),OFFSET('Hygiene Data'!$I$7,0,10*ROW('Hygiene Data'!I71)),NA())</f>
        <v>#N/A</v>
      </c>
      <c r="BQ77" s="90" t="e">
        <f ca="true">+IF(AND(ISNUMBER(OFFSET('Hygiene Data'!$I$9,0,10*ROW('Hygiene Data'!I71))),'Data Summary'!EF77="Yes"),OFFSET('Hygiene Data'!$I$9,0,10*ROW('Hygiene Data'!I71)),NA())</f>
        <v>#N/A</v>
      </c>
    </row>
    <row xmlns:x14ac="http://schemas.microsoft.com/office/spreadsheetml/2009/9/ac" r="78" x14ac:dyDescent="0.2">
      <c r="A78" s="337" t="e">
        <f ca="true">+RIGHT('Data Summary'!A78,LEN('Data Summary'!A78)-9)</f>
        <v>#VALUE!</v>
      </c>
      <c r="B78" s="32" t="str">
        <f ca="true">+IF(ISTEXT('Data Summary'!B78),'Data Summary'!B78,"")</f>
        <v/>
      </c>
      <c r="C78" s="336" t="e">
        <f ca="true">+VALUE('Data Summary'!C78)</f>
        <v>#VALUE!</v>
      </c>
      <c r="D78" s="88" t="e">
        <f ca="true">+IF(AND(ISNUMBER(OFFSET('Water Data'!$D$4,0,10*ROW('Water Data'!D72))),'Data Summary'!BS78="Yes"),100-OFFSET('Water Data'!$D$4,0,10*ROW('Water Data'!D72)),NA())</f>
        <v>#N/A</v>
      </c>
      <c r="E78" s="88" t="e">
        <f ca="true">+IF(AND(ISNUMBER(OFFSET('Water Data'!$D$6,0,10*ROW('Water Data'!D72))),'Data Summary'!BT78="Yes"),OFFSET('Water Data'!$D$6,0,10*ROW('Water Data'!D72)),NA())</f>
        <v>#N/A</v>
      </c>
      <c r="F78" s="88" t="e">
        <f ca="true">+IF(AND(ISNUMBER(OFFSET('Water Data'!$D$9,0,10*ROW('Water Data'!D72))),'Data Summary'!BU78="Yes"),OFFSET('Water Data'!$D$9,0,10*ROW('Water Data'!D72)),NA())</f>
        <v>#N/A</v>
      </c>
      <c r="G78" s="88" t="e">
        <f ca="true">+IF(AND(ISNUMBER(OFFSET('Water Data'!$E$4,0,10*ROW('Water Data'!E72))),'Data Summary'!BV78="Yes"),100-OFFSET('Water Data'!$E$4,0,10*ROW('Water Data'!E72)),NA())</f>
        <v>#N/A</v>
      </c>
      <c r="H78" s="88" t="e">
        <f ca="true">+IF(AND(ISNUMBER(OFFSET('Water Data'!$E$6,0,10*ROW('Water Data'!E72))),'Data Summary'!BW78="Yes"),OFFSET('Water Data'!$E$6,0,10*ROW('Water Data'!E72)),NA())</f>
        <v>#N/A</v>
      </c>
      <c r="I78" s="88" t="e">
        <f ca="true">+IF(AND(ISNUMBER(OFFSET('Water Data'!$E$9,0,10*ROW('Water Data'!E72))),'Data Summary'!BX78="Yes"),OFFSET('Water Data'!$E$9,0,10*ROW('Water Data'!E72)),NA())</f>
        <v>#N/A</v>
      </c>
      <c r="J78" s="88" t="e">
        <f ca="true">+IF(AND(ISNUMBER(OFFSET('Water Data'!$F$4,0,10*ROW('Water Data'!F72))),'Data Summary'!BY78="Yes"),100-OFFSET('Water Data'!$F$4,0,10*ROW('Water Data'!F72)),NA())</f>
        <v>#N/A</v>
      </c>
      <c r="K78" s="88" t="e">
        <f ca="true">+IF(AND(ISNUMBER(OFFSET('Water Data'!$F$6,0,10*ROW('Water Data'!F72))),'Data Summary'!BZ78="Yes"),OFFSET('Water Data'!$F$6,0,10*ROW('Water Data'!F72)),NA())</f>
        <v>#N/A</v>
      </c>
      <c r="L78" s="88" t="e">
        <f ca="true">+IF(AND(ISNUMBER(OFFSET('Water Data'!$F$9,0,10*ROW('Water Data'!F72))),'Data Summary'!CA78="Yes"),OFFSET('Water Data'!$F$9,0,10*ROW('Water Data'!F72)),NA())</f>
        <v>#N/A</v>
      </c>
      <c r="M78" s="88" t="e">
        <f ca="true">+IF(AND(ISNUMBER(OFFSET('Water Data'!$G$4,0,10*ROW('Water Data'!G72))),'Data Summary'!CB78="Yes"),100-OFFSET('Water Data'!$G$4,0,10*ROW('Water Data'!G72)),NA())</f>
        <v>#N/A</v>
      </c>
      <c r="N78" s="88" t="e">
        <f ca="true">+IF(AND(ISNUMBER(OFFSET('Water Data'!$G$6,0,10*ROW('Water Data'!G72))),'Data Summary'!CC78="Yes"),OFFSET('Water Data'!$G$6,0,10*ROW('Water Data'!G72)),NA())</f>
        <v>#N/A</v>
      </c>
      <c r="O78" s="88" t="e">
        <f ca="true">+IF(AND(ISNUMBER(OFFSET('Water Data'!$G$9,0,10*ROW('Water Data'!G72))),'Data Summary'!CD78="Yes"),OFFSET('Water Data'!$G$9,0,10*ROW('Water Data'!G72)),NA())</f>
        <v>#N/A</v>
      </c>
      <c r="P78" s="88" t="e">
        <f ca="true">+IF(AND(ISNUMBER(OFFSET('Water Data'!$H$4,0,10*ROW('Water Data'!H72))),'Data Summary'!CE78="Yes"),100-OFFSET('Water Data'!$H$4,0,10*ROW('Water Data'!H72)),NA())</f>
        <v>#N/A</v>
      </c>
      <c r="Q78" s="88" t="e">
        <f ca="true">+IF(AND(ISNUMBER(OFFSET('Water Data'!$H$6,0,10*ROW('Water Data'!H72))),'Data Summary'!CF78="Yes"),OFFSET('Water Data'!$H$6,0,10*ROW('Water Data'!H72)),NA())</f>
        <v>#N/A</v>
      </c>
      <c r="R78" s="88" t="e">
        <f ca="true">+IF(AND(ISNUMBER(OFFSET('Water Data'!$H$9,0,10*ROW('Water Data'!H72))),'Data Summary'!CG78="Yes"),OFFSET('Water Data'!$H$9,0,10*ROW('Water Data'!H72)),NA())</f>
        <v>#N/A</v>
      </c>
      <c r="S78" s="88" t="e">
        <f ca="true">+IF(AND(ISNUMBER(OFFSET('Water Data'!$I$4,0,10*ROW('Water Data'!I72))),'Data Summary'!CH78="Yes"),100-OFFSET('Water Data'!$I$4,0,10*ROW('Water Data'!I72)),NA())</f>
        <v>#N/A</v>
      </c>
      <c r="T78" s="88" t="e">
        <f ca="true">+IF(AND(ISNUMBER(OFFSET('Water Data'!$I$6,0,10*ROW('Water Data'!I72))),'Data Summary'!CI78="Yes"),OFFSET('Water Data'!$I$6,0,10*ROW('Water Data'!I72)),NA())</f>
        <v>#N/A</v>
      </c>
      <c r="U78" s="88" t="e">
        <f ca="true">+IF(AND(ISNUMBER(OFFSET('Water Data'!$I$9,0,10*ROW('Water Data'!I72))),'Data Summary'!CJ78="Yes"),OFFSET('Water Data'!$I$9,0,10*ROW('Water Data'!I72)),NA())</f>
        <v>#N/A</v>
      </c>
      <c r="V78" s="89" t="e">
        <f ca="true">+IF(AND(ISNUMBER(OFFSET('Sanitation Data'!$D$4,0,10*ROW('Sanitation Data'!D72))),'Data Summary'!CK78="Yes"),100-OFFSET('Sanitation Data'!$D$4,0,10*ROW('Sanitation Data'!D72)),NA())</f>
        <v>#N/A</v>
      </c>
      <c r="W78" s="89" t="e">
        <f ca="true">+IF(AND(ISNUMBER(OFFSET('Sanitation Data'!$D$6,0,10*ROW('Sanitation Data'!D72))),'Data Summary'!CL78="Yes"),OFFSET('Sanitation Data'!$D$6,0,10*ROW('Sanitation Data'!D72)),NA())</f>
        <v>#N/A</v>
      </c>
      <c r="X78" s="89" t="e">
        <f ca="true">+IF(AND(ISNUMBER(OFFSET('Sanitation Data'!$D$10,0,10*ROW('Sanitation Data'!D72))),'Data Summary'!CM78="Yes"),OFFSET('Sanitation Data'!$D$10,0,10*ROW('Sanitation Data'!D72)),NA())</f>
        <v>#N/A</v>
      </c>
      <c r="Y78" s="89" t="e">
        <f ca="true">+IF(AND(ISNUMBER(OFFSET('Sanitation Data'!$D$11,0,10*ROW('Sanitation Data'!D72))),'Data Summary'!CN78="Yes"),OFFSET('Sanitation Data'!$D$11,0,10*ROW('Sanitation Data'!D72)),NA())</f>
        <v>#N/A</v>
      </c>
      <c r="Z78" s="89" t="e">
        <f ca="true">+IF(AND(ISNUMBER(OFFSET('Sanitation Data'!$D$12,0,10*ROW('Sanitation Data'!D72))),'Data Summary'!CO78="Yes"),OFFSET('Sanitation Data'!$D$12,0,10*ROW('Sanitation Data'!D72)),NA())</f>
        <v>#N/A</v>
      </c>
      <c r="AA78" s="89" t="e">
        <f ca="true">+IF(AND(ISNUMBER(OFFSET('Sanitation Data'!$E$4,0,10*ROW('Sanitation Data'!E72))),'Data Summary'!CP78="Yes"),100-OFFSET('Sanitation Data'!$E$4,0,10*ROW('Sanitation Data'!E72)),NA())</f>
        <v>#N/A</v>
      </c>
      <c r="AB78" s="89" t="e">
        <f ca="true">+IF(AND(ISNUMBER(OFFSET('Sanitation Data'!$E$6,0,10*ROW('Sanitation Data'!E72))),'Data Summary'!CQ78="Yes"),OFFSET('Sanitation Data'!$E$6,0,10*ROW('Sanitation Data'!E72)),NA())</f>
        <v>#N/A</v>
      </c>
      <c r="AC78" s="89" t="e">
        <f ca="true">+IF(AND(ISNUMBER(OFFSET('Sanitation Data'!$E$10,0,10*ROW('Sanitation Data'!E72))),'Data Summary'!CR78="Yes"),OFFSET('Sanitation Data'!$E$10,0,10*ROW('Sanitation Data'!E72)),NA())</f>
        <v>#N/A</v>
      </c>
      <c r="AD78" s="89" t="e">
        <f ca="true">+IF(AND(ISNUMBER(OFFSET('Sanitation Data'!$E$11,0,10*ROW('Sanitation Data'!E72))),'Data Summary'!CS78="Yes"),OFFSET('Sanitation Data'!$E$11,0,10*ROW('Sanitation Data'!E72)),NA())</f>
        <v>#N/A</v>
      </c>
      <c r="AE78" s="89" t="e">
        <f ca="true">+IF(AND(ISNUMBER(OFFSET('Sanitation Data'!$E$12,0,10*ROW('Sanitation Data'!E72))),'Data Summary'!CT78="Yes"),OFFSET('Sanitation Data'!$E$12,0,10*ROW('Sanitation Data'!E72)),NA())</f>
        <v>#N/A</v>
      </c>
      <c r="AF78" s="89" t="e">
        <f ca="true">+IF(AND(ISNUMBER(OFFSET('Sanitation Data'!$F$4,0,10*ROW('Sanitation Data'!F72))),'Data Summary'!CU78="Yes"),100-OFFSET('Sanitation Data'!$F$4,0,10*ROW('Sanitation Data'!F72)),NA())</f>
        <v>#N/A</v>
      </c>
      <c r="AG78" s="89" t="e">
        <f ca="true">+IF(AND(ISNUMBER(OFFSET('Sanitation Data'!$F$6,0,10*ROW('Sanitation Data'!F72))),'Data Summary'!CV78="Yes"),OFFSET('Sanitation Data'!$F$6,0,10*ROW('Sanitation Data'!F72)),NA())</f>
        <v>#N/A</v>
      </c>
      <c r="AH78" s="89" t="e">
        <f ca="true">+IF(AND(ISNUMBER(OFFSET('Sanitation Data'!$F$10,0,10*ROW('Sanitation Data'!F72))),'Data Summary'!CW78="Yes"),OFFSET('Sanitation Data'!$F$10,0,10*ROW('Sanitation Data'!F72)),NA())</f>
        <v>#N/A</v>
      </c>
      <c r="AI78" s="89" t="e">
        <f ca="true">+IF(AND(ISNUMBER(OFFSET('Sanitation Data'!$F$11,0,10*ROW('Sanitation Data'!F72))),'Data Summary'!CX78="Yes"),OFFSET('Sanitation Data'!$F$11,0,10*ROW('Sanitation Data'!F72)),NA())</f>
        <v>#N/A</v>
      </c>
      <c r="AJ78" s="89" t="e">
        <f ca="true">+IF(AND(ISNUMBER(OFFSET('Sanitation Data'!$F$12,0,10*ROW('Sanitation Data'!F72))),'Data Summary'!CY78="Yes"),OFFSET('Sanitation Data'!$F$12,0,10*ROW('Sanitation Data'!F72)),NA())</f>
        <v>#N/A</v>
      </c>
      <c r="AK78" s="89" t="e">
        <f ca="true">+IF(AND(ISNUMBER(OFFSET('Sanitation Data'!$G$4,0,10*ROW('Sanitation Data'!G72))),'Data Summary'!CZ78="Yes"),100-OFFSET('Sanitation Data'!$G$4,0,10*ROW('Sanitation Data'!G72)),NA())</f>
        <v>#N/A</v>
      </c>
      <c r="AL78" s="89" t="e">
        <f ca="true">+IF(AND(ISNUMBER(OFFSET('Sanitation Data'!$G$6,0,10*ROW('Sanitation Data'!G72))),'Data Summary'!DA78="Yes"),OFFSET('Sanitation Data'!$G$6,0,10*ROW('Sanitation Data'!G72)),NA())</f>
        <v>#N/A</v>
      </c>
      <c r="AM78" s="89" t="e">
        <f ca="true">+IF(AND(ISNUMBER(OFFSET('Sanitation Data'!$G$10,0,10*ROW('Sanitation Data'!G72))),'Data Summary'!DB78="Yes"),OFFSET('Sanitation Data'!$G$10,0,10*ROW('Sanitation Data'!G72)),NA())</f>
        <v>#N/A</v>
      </c>
      <c r="AN78" s="89" t="e">
        <f ca="true">+IF(AND(ISNUMBER(OFFSET('Sanitation Data'!$G$11,0,10*ROW('Sanitation Data'!G72))),'Data Summary'!DC78="Yes"),OFFSET('Sanitation Data'!$G$11,0,10*ROW('Sanitation Data'!G72)),NA())</f>
        <v>#N/A</v>
      </c>
      <c r="AO78" s="89" t="e">
        <f ca="true">+IF(AND(ISNUMBER(OFFSET('Sanitation Data'!$G$12,0,10*ROW('Sanitation Data'!G72))),'Data Summary'!DD78="Yes"),OFFSET('Sanitation Data'!$G$12,0,10*ROW('Sanitation Data'!G72)),NA())</f>
        <v>#N/A</v>
      </c>
      <c r="AP78" s="89" t="e">
        <f ca="true">+IF(AND(ISNUMBER(OFFSET('Sanitation Data'!$H$4,0,10*ROW('Sanitation Data'!H72))),'Data Summary'!DE78="Yes"),100-OFFSET('Sanitation Data'!$H$4,0,10*ROW('Sanitation Data'!H72)),NA())</f>
        <v>#N/A</v>
      </c>
      <c r="AQ78" s="89" t="e">
        <f ca="true">+IF(AND(ISNUMBER(OFFSET('Sanitation Data'!$H$6,0,10*ROW('Sanitation Data'!H72))),'Data Summary'!DF78="Yes"),OFFSET('Sanitation Data'!$H$6,0,10*ROW('Sanitation Data'!H72)),NA())</f>
        <v>#N/A</v>
      </c>
      <c r="AR78" s="89" t="e">
        <f ca="true">+IF(AND(ISNUMBER(OFFSET('Sanitation Data'!$H$10,0,10*ROW('Sanitation Data'!H72))),'Data Summary'!DG78="Yes"),OFFSET('Sanitation Data'!$H$10,0,10*ROW('Sanitation Data'!H72)),NA())</f>
        <v>#N/A</v>
      </c>
      <c r="AS78" s="89" t="e">
        <f ca="true">+IF(AND(ISNUMBER(OFFSET('Sanitation Data'!$H$11,0,10*ROW('Sanitation Data'!H72))),'Data Summary'!DH78="Yes"),OFFSET('Sanitation Data'!$H$11,0,10*ROW('Sanitation Data'!H72)),NA())</f>
        <v>#N/A</v>
      </c>
      <c r="AT78" s="89" t="e">
        <f ca="true">+IF(AND(ISNUMBER(OFFSET('Sanitation Data'!$H$12,0,10*ROW('Sanitation Data'!H72))),'Data Summary'!DI78="Yes"),OFFSET('Sanitation Data'!$H$12,0,10*ROW('Sanitation Data'!H72)),NA())</f>
        <v>#N/A</v>
      </c>
      <c r="AU78" s="89" t="e">
        <f ca="true">+IF(AND(ISNUMBER(OFFSET('Sanitation Data'!$I$4,0,10*ROW('Sanitation Data'!I72))),'Data Summary'!DJ78="Yes"),100-OFFSET('Sanitation Data'!$I$4,0,10*ROW('Sanitation Data'!I72)),NA())</f>
        <v>#N/A</v>
      </c>
      <c r="AV78" s="89" t="e">
        <f ca="true">+IF(AND(ISNUMBER(OFFSET('Sanitation Data'!$I$6,0,10*ROW('Sanitation Data'!I72))),'Data Summary'!DK78="Yes"),OFFSET('Sanitation Data'!$I$6,0,10*ROW('Sanitation Data'!I72)),NA())</f>
        <v>#N/A</v>
      </c>
      <c r="AW78" s="89" t="e">
        <f ca="true">+IF(AND(ISNUMBER(OFFSET('Sanitation Data'!$I$10,0,10*ROW('Sanitation Data'!I72))),'Data Summary'!DL78="Yes"),OFFSET('Sanitation Data'!$I$10,0,10*ROW('Sanitation Data'!I72)),NA())</f>
        <v>#N/A</v>
      </c>
      <c r="AX78" s="89" t="e">
        <f ca="true">+IF(AND(ISNUMBER(OFFSET('Sanitation Data'!$I$11,0,10*ROW('Sanitation Data'!I72))),'Data Summary'!DM78="Yes"),OFFSET('Sanitation Data'!$I$11,0,10*ROW('Sanitation Data'!I72)),NA())</f>
        <v>#N/A</v>
      </c>
      <c r="AY78" s="89" t="e">
        <f ca="true">+IF(AND(ISNUMBER(OFFSET('Sanitation Data'!$I$12,0,10*ROW('Sanitation Data'!I72))),'Data Summary'!DN78="Yes"),OFFSET('Sanitation Data'!$I$12,0,10*ROW('Sanitation Data'!I72)),NA())</f>
        <v>#N/A</v>
      </c>
      <c r="AZ78" s="90" t="e">
        <f ca="true">+IF(AND(ISNUMBER(OFFSET('Hygiene Data'!$D$5,0,10*ROW('Hygiene Data'!D72))),'Data Summary'!DO78="Yes"),OFFSET('Hygiene Data'!$D$5,0,10*ROW('Hygiene Data'!D72)),NA())</f>
        <v>#N/A</v>
      </c>
      <c r="BA78" s="90" t="e">
        <f ca="true">+IF(AND(ISNUMBER(OFFSET('Hygiene Data'!$D$7,0,10*ROW('Hygiene Data'!D72))),'Data Summary'!DP78="Yes"),OFFSET('Hygiene Data'!$D$7,0,10*ROW('Hygiene Data'!D72)),NA())</f>
        <v>#N/A</v>
      </c>
      <c r="BB78" s="90" t="e">
        <f ca="true">+IF(AND(ISNUMBER(OFFSET('Hygiene Data'!$D$9,0,10*ROW('Hygiene Data'!D72))),'Data Summary'!DQ78="Yes"),OFFSET('Hygiene Data'!$D$9,0,10*ROW('Hygiene Data'!D72)),NA())</f>
        <v>#N/A</v>
      </c>
      <c r="BC78" s="90" t="e">
        <f ca="true">+IF(AND(ISNUMBER(OFFSET('Hygiene Data'!$E$5,0,10*ROW('Hygiene Data'!E72))),'Data Summary'!DR78="Yes"),OFFSET('Hygiene Data'!$E$5,0,10*ROW('Hygiene Data'!E72)),NA())</f>
        <v>#N/A</v>
      </c>
      <c r="BD78" s="90" t="e">
        <f ca="true">+IF(AND(ISNUMBER(OFFSET('Hygiene Data'!$E$7,0,10*ROW('Hygiene Data'!E72))),'Data Summary'!DS78="Yes"),OFFSET('Hygiene Data'!$E$7,0,10*ROW('Hygiene Data'!E72)),NA())</f>
        <v>#N/A</v>
      </c>
      <c r="BE78" s="90" t="e">
        <f ca="true">+IF(AND(ISNUMBER(OFFSET('Hygiene Data'!$E$9,0,10*ROW('Hygiene Data'!E72))),'Data Summary'!DT78="Yes"),OFFSET('Hygiene Data'!$E$9,0,10*ROW('Hygiene Data'!E72)),NA())</f>
        <v>#N/A</v>
      </c>
      <c r="BF78" s="90" t="e">
        <f ca="true">+IF(AND(ISNUMBER(OFFSET('Hygiene Data'!$F$5,0,10*ROW('Hygiene Data'!F72))),'Data Summary'!DU78="Yes"),OFFSET('Hygiene Data'!$F$5,0,10*ROW('Hygiene Data'!F72)),NA())</f>
        <v>#N/A</v>
      </c>
      <c r="BG78" s="90" t="e">
        <f ca="true">+IF(AND(ISNUMBER(OFFSET('Hygiene Data'!$F$7,0,10*ROW('Hygiene Data'!F72))),'Data Summary'!DV78="Yes"),OFFSET('Hygiene Data'!$F$7,0,10*ROW('Hygiene Data'!F72)),NA())</f>
        <v>#N/A</v>
      </c>
      <c r="BH78" s="90" t="e">
        <f ca="true">+IF(AND(ISNUMBER(OFFSET('Hygiene Data'!$F$9,0,10*ROW('Hygiene Data'!F72))),'Data Summary'!DW78="Yes"),OFFSET('Hygiene Data'!$F$9,0,10*ROW('Hygiene Data'!F72)),NA())</f>
        <v>#N/A</v>
      </c>
      <c r="BI78" s="90" t="e">
        <f ca="true">+IF(AND(ISNUMBER(OFFSET('Hygiene Data'!$G$5,0,10*ROW('Hygiene Data'!G72))),'Data Summary'!DX78="Yes"),OFFSET('Hygiene Data'!$G$5,0,10*ROW('Hygiene Data'!G72)),NA())</f>
        <v>#N/A</v>
      </c>
      <c r="BJ78" s="90" t="e">
        <f ca="true">+IF(AND(ISNUMBER(OFFSET('Hygiene Data'!$G$7,0,10*ROW('Hygiene Data'!G72))),'Data Summary'!DY78="Yes"),OFFSET('Hygiene Data'!$G$7,0,10*ROW('Hygiene Data'!G72)),NA())</f>
        <v>#N/A</v>
      </c>
      <c r="BK78" s="90" t="e">
        <f ca="true">+IF(AND(ISNUMBER(OFFSET('Hygiene Data'!$G$9,0,10*ROW('Hygiene Data'!G72))),'Data Summary'!DZ78="Yes"),OFFSET('Hygiene Data'!$G$9,0,10*ROW('Hygiene Data'!G72)),NA())</f>
        <v>#N/A</v>
      </c>
      <c r="BL78" s="90" t="e">
        <f ca="true">+IF(AND(ISNUMBER(OFFSET('Hygiene Data'!$H$5,0,10*ROW('Hygiene Data'!H72))),'Data Summary'!EA78="Yes"),OFFSET('Hygiene Data'!$H$5,0,10*ROW('Hygiene Data'!H72)),NA())</f>
        <v>#N/A</v>
      </c>
      <c r="BM78" s="90" t="e">
        <f ca="true">+IF(AND(ISNUMBER(OFFSET('Hygiene Data'!$H$7,0,10*ROW('Hygiene Data'!H72))),'Data Summary'!EB78="Yes"),OFFSET('Hygiene Data'!$H$7,0,10*ROW('Hygiene Data'!H72)),NA())</f>
        <v>#N/A</v>
      </c>
      <c r="BN78" s="90" t="e">
        <f ca="true">+IF(AND(ISNUMBER(OFFSET('Hygiene Data'!$H$9,0,10*ROW('Hygiene Data'!H72))),'Data Summary'!EC78="Yes"),OFFSET('Hygiene Data'!$H$9,0,10*ROW('Hygiene Data'!H72)),NA())</f>
        <v>#N/A</v>
      </c>
      <c r="BO78" s="90" t="e">
        <f ca="true">+IF(AND(ISNUMBER(OFFSET('Hygiene Data'!$I$5,0,10*ROW('Hygiene Data'!I72))),'Data Summary'!ED78="Yes"),OFFSET('Hygiene Data'!$I$5,0,10*ROW('Hygiene Data'!I72)),NA())</f>
        <v>#N/A</v>
      </c>
      <c r="BP78" s="90" t="e">
        <f ca="true">+IF(AND(ISNUMBER(OFFSET('Hygiene Data'!$I$7,0,10*ROW('Hygiene Data'!I72))),'Data Summary'!EE78="Yes"),OFFSET('Hygiene Data'!$I$7,0,10*ROW('Hygiene Data'!I72)),NA())</f>
        <v>#N/A</v>
      </c>
      <c r="BQ78" s="90" t="e">
        <f ca="true">+IF(AND(ISNUMBER(OFFSET('Hygiene Data'!$I$9,0,10*ROW('Hygiene Data'!I72))),'Data Summary'!EF78="Yes"),OFFSET('Hygiene Data'!$I$9,0,10*ROW('Hygiene Data'!I72)),NA())</f>
        <v>#N/A</v>
      </c>
    </row>
    <row xmlns:x14ac="http://schemas.microsoft.com/office/spreadsheetml/2009/9/ac" r="79" x14ac:dyDescent="0.2">
      <c r="A79" s="337" t="e">
        <f ca="true">+RIGHT('Data Summary'!A79,LEN('Data Summary'!A79)-9)</f>
        <v>#VALUE!</v>
      </c>
      <c r="B79" s="32" t="str">
        <f ca="true">+IF(ISTEXT('Data Summary'!B79),'Data Summary'!B79,"")</f>
        <v/>
      </c>
      <c r="C79" s="336" t="e">
        <f ca="true">+VALUE('Data Summary'!C79)</f>
        <v>#VALUE!</v>
      </c>
      <c r="D79" s="88" t="e">
        <f ca="true">+IF(AND(ISNUMBER(OFFSET('Water Data'!$D$4,0,10*ROW('Water Data'!D73))),'Data Summary'!BS79="Yes"),100-OFFSET('Water Data'!$D$4,0,10*ROW('Water Data'!D73)),NA())</f>
        <v>#N/A</v>
      </c>
      <c r="E79" s="88" t="e">
        <f ca="true">+IF(AND(ISNUMBER(OFFSET('Water Data'!$D$6,0,10*ROW('Water Data'!D73))),'Data Summary'!BT79="Yes"),OFFSET('Water Data'!$D$6,0,10*ROW('Water Data'!D73)),NA())</f>
        <v>#N/A</v>
      </c>
      <c r="F79" s="88" t="e">
        <f ca="true">+IF(AND(ISNUMBER(OFFSET('Water Data'!$D$9,0,10*ROW('Water Data'!D73))),'Data Summary'!BU79="Yes"),OFFSET('Water Data'!$D$9,0,10*ROW('Water Data'!D73)),NA())</f>
        <v>#N/A</v>
      </c>
      <c r="G79" s="88" t="e">
        <f ca="true">+IF(AND(ISNUMBER(OFFSET('Water Data'!$E$4,0,10*ROW('Water Data'!E73))),'Data Summary'!BV79="Yes"),100-OFFSET('Water Data'!$E$4,0,10*ROW('Water Data'!E73)),NA())</f>
        <v>#N/A</v>
      </c>
      <c r="H79" s="88" t="e">
        <f ca="true">+IF(AND(ISNUMBER(OFFSET('Water Data'!$E$6,0,10*ROW('Water Data'!E73))),'Data Summary'!BW79="Yes"),OFFSET('Water Data'!$E$6,0,10*ROW('Water Data'!E73)),NA())</f>
        <v>#N/A</v>
      </c>
      <c r="I79" s="88" t="e">
        <f ca="true">+IF(AND(ISNUMBER(OFFSET('Water Data'!$E$9,0,10*ROW('Water Data'!E73))),'Data Summary'!BX79="Yes"),OFFSET('Water Data'!$E$9,0,10*ROW('Water Data'!E73)),NA())</f>
        <v>#N/A</v>
      </c>
      <c r="J79" s="88" t="e">
        <f ca="true">+IF(AND(ISNUMBER(OFFSET('Water Data'!$F$4,0,10*ROW('Water Data'!F73))),'Data Summary'!BY79="Yes"),100-OFFSET('Water Data'!$F$4,0,10*ROW('Water Data'!F73)),NA())</f>
        <v>#N/A</v>
      </c>
      <c r="K79" s="88" t="e">
        <f ca="true">+IF(AND(ISNUMBER(OFFSET('Water Data'!$F$6,0,10*ROW('Water Data'!F73))),'Data Summary'!BZ79="Yes"),OFFSET('Water Data'!$F$6,0,10*ROW('Water Data'!F73)),NA())</f>
        <v>#N/A</v>
      </c>
      <c r="L79" s="88" t="e">
        <f ca="true">+IF(AND(ISNUMBER(OFFSET('Water Data'!$F$9,0,10*ROW('Water Data'!F73))),'Data Summary'!CA79="Yes"),OFFSET('Water Data'!$F$9,0,10*ROW('Water Data'!F73)),NA())</f>
        <v>#N/A</v>
      </c>
      <c r="M79" s="88" t="e">
        <f ca="true">+IF(AND(ISNUMBER(OFFSET('Water Data'!$G$4,0,10*ROW('Water Data'!G73))),'Data Summary'!CB79="Yes"),100-OFFSET('Water Data'!$G$4,0,10*ROW('Water Data'!G73)),NA())</f>
        <v>#N/A</v>
      </c>
      <c r="N79" s="88" t="e">
        <f ca="true">+IF(AND(ISNUMBER(OFFSET('Water Data'!$G$6,0,10*ROW('Water Data'!G73))),'Data Summary'!CC79="Yes"),OFFSET('Water Data'!$G$6,0,10*ROW('Water Data'!G73)),NA())</f>
        <v>#N/A</v>
      </c>
      <c r="O79" s="88" t="e">
        <f ca="true">+IF(AND(ISNUMBER(OFFSET('Water Data'!$G$9,0,10*ROW('Water Data'!G73))),'Data Summary'!CD79="Yes"),OFFSET('Water Data'!$G$9,0,10*ROW('Water Data'!G73)),NA())</f>
        <v>#N/A</v>
      </c>
      <c r="P79" s="88" t="e">
        <f ca="true">+IF(AND(ISNUMBER(OFFSET('Water Data'!$H$4,0,10*ROW('Water Data'!H73))),'Data Summary'!CE79="Yes"),100-OFFSET('Water Data'!$H$4,0,10*ROW('Water Data'!H73)),NA())</f>
        <v>#N/A</v>
      </c>
      <c r="Q79" s="88" t="e">
        <f ca="true">+IF(AND(ISNUMBER(OFFSET('Water Data'!$H$6,0,10*ROW('Water Data'!H73))),'Data Summary'!CF79="Yes"),OFFSET('Water Data'!$H$6,0,10*ROW('Water Data'!H73)),NA())</f>
        <v>#N/A</v>
      </c>
      <c r="R79" s="88" t="e">
        <f ca="true">+IF(AND(ISNUMBER(OFFSET('Water Data'!$H$9,0,10*ROW('Water Data'!H73))),'Data Summary'!CG79="Yes"),OFFSET('Water Data'!$H$9,0,10*ROW('Water Data'!H73)),NA())</f>
        <v>#N/A</v>
      </c>
      <c r="S79" s="88" t="e">
        <f ca="true">+IF(AND(ISNUMBER(OFFSET('Water Data'!$I$4,0,10*ROW('Water Data'!I73))),'Data Summary'!CH79="Yes"),100-OFFSET('Water Data'!$I$4,0,10*ROW('Water Data'!I73)),NA())</f>
        <v>#N/A</v>
      </c>
      <c r="T79" s="88" t="e">
        <f ca="true">+IF(AND(ISNUMBER(OFFSET('Water Data'!$I$6,0,10*ROW('Water Data'!I73))),'Data Summary'!CI79="Yes"),OFFSET('Water Data'!$I$6,0,10*ROW('Water Data'!I73)),NA())</f>
        <v>#N/A</v>
      </c>
      <c r="U79" s="88" t="e">
        <f ca="true">+IF(AND(ISNUMBER(OFFSET('Water Data'!$I$9,0,10*ROW('Water Data'!I73))),'Data Summary'!CJ79="Yes"),OFFSET('Water Data'!$I$9,0,10*ROW('Water Data'!I73)),NA())</f>
        <v>#N/A</v>
      </c>
      <c r="V79" s="89" t="e">
        <f ca="true">+IF(AND(ISNUMBER(OFFSET('Sanitation Data'!$D$4,0,10*ROW('Sanitation Data'!D73))),'Data Summary'!CK79="Yes"),100-OFFSET('Sanitation Data'!$D$4,0,10*ROW('Sanitation Data'!D73)),NA())</f>
        <v>#N/A</v>
      </c>
      <c r="W79" s="89" t="e">
        <f ca="true">+IF(AND(ISNUMBER(OFFSET('Sanitation Data'!$D$6,0,10*ROW('Sanitation Data'!D73))),'Data Summary'!CL79="Yes"),OFFSET('Sanitation Data'!$D$6,0,10*ROW('Sanitation Data'!D73)),NA())</f>
        <v>#N/A</v>
      </c>
      <c r="X79" s="89" t="e">
        <f ca="true">+IF(AND(ISNUMBER(OFFSET('Sanitation Data'!$D$10,0,10*ROW('Sanitation Data'!D73))),'Data Summary'!CM79="Yes"),OFFSET('Sanitation Data'!$D$10,0,10*ROW('Sanitation Data'!D73)),NA())</f>
        <v>#N/A</v>
      </c>
      <c r="Y79" s="89" t="e">
        <f ca="true">+IF(AND(ISNUMBER(OFFSET('Sanitation Data'!$D$11,0,10*ROW('Sanitation Data'!D73))),'Data Summary'!CN79="Yes"),OFFSET('Sanitation Data'!$D$11,0,10*ROW('Sanitation Data'!D73)),NA())</f>
        <v>#N/A</v>
      </c>
      <c r="Z79" s="89" t="e">
        <f ca="true">+IF(AND(ISNUMBER(OFFSET('Sanitation Data'!$D$12,0,10*ROW('Sanitation Data'!D73))),'Data Summary'!CO79="Yes"),OFFSET('Sanitation Data'!$D$12,0,10*ROW('Sanitation Data'!D73)),NA())</f>
        <v>#N/A</v>
      </c>
      <c r="AA79" s="89" t="e">
        <f ca="true">+IF(AND(ISNUMBER(OFFSET('Sanitation Data'!$E$4,0,10*ROW('Sanitation Data'!E73))),'Data Summary'!CP79="Yes"),100-OFFSET('Sanitation Data'!$E$4,0,10*ROW('Sanitation Data'!E73)),NA())</f>
        <v>#N/A</v>
      </c>
      <c r="AB79" s="89" t="e">
        <f ca="true">+IF(AND(ISNUMBER(OFFSET('Sanitation Data'!$E$6,0,10*ROW('Sanitation Data'!E73))),'Data Summary'!CQ79="Yes"),OFFSET('Sanitation Data'!$E$6,0,10*ROW('Sanitation Data'!E73)),NA())</f>
        <v>#N/A</v>
      </c>
      <c r="AC79" s="89" t="e">
        <f ca="true">+IF(AND(ISNUMBER(OFFSET('Sanitation Data'!$E$10,0,10*ROW('Sanitation Data'!E73))),'Data Summary'!CR79="Yes"),OFFSET('Sanitation Data'!$E$10,0,10*ROW('Sanitation Data'!E73)),NA())</f>
        <v>#N/A</v>
      </c>
      <c r="AD79" s="89" t="e">
        <f ca="true">+IF(AND(ISNUMBER(OFFSET('Sanitation Data'!$E$11,0,10*ROW('Sanitation Data'!E73))),'Data Summary'!CS79="Yes"),OFFSET('Sanitation Data'!$E$11,0,10*ROW('Sanitation Data'!E73)),NA())</f>
        <v>#N/A</v>
      </c>
      <c r="AE79" s="89" t="e">
        <f ca="true">+IF(AND(ISNUMBER(OFFSET('Sanitation Data'!$E$12,0,10*ROW('Sanitation Data'!E73))),'Data Summary'!CT79="Yes"),OFFSET('Sanitation Data'!$E$12,0,10*ROW('Sanitation Data'!E73)),NA())</f>
        <v>#N/A</v>
      </c>
      <c r="AF79" s="89" t="e">
        <f ca="true">+IF(AND(ISNUMBER(OFFSET('Sanitation Data'!$F$4,0,10*ROW('Sanitation Data'!F73))),'Data Summary'!CU79="Yes"),100-OFFSET('Sanitation Data'!$F$4,0,10*ROW('Sanitation Data'!F73)),NA())</f>
        <v>#N/A</v>
      </c>
      <c r="AG79" s="89" t="e">
        <f ca="true">+IF(AND(ISNUMBER(OFFSET('Sanitation Data'!$F$6,0,10*ROW('Sanitation Data'!F73))),'Data Summary'!CV79="Yes"),OFFSET('Sanitation Data'!$F$6,0,10*ROW('Sanitation Data'!F73)),NA())</f>
        <v>#N/A</v>
      </c>
      <c r="AH79" s="89" t="e">
        <f ca="true">+IF(AND(ISNUMBER(OFFSET('Sanitation Data'!$F$10,0,10*ROW('Sanitation Data'!F73))),'Data Summary'!CW79="Yes"),OFFSET('Sanitation Data'!$F$10,0,10*ROW('Sanitation Data'!F73)),NA())</f>
        <v>#N/A</v>
      </c>
      <c r="AI79" s="89" t="e">
        <f ca="true">+IF(AND(ISNUMBER(OFFSET('Sanitation Data'!$F$11,0,10*ROW('Sanitation Data'!F73))),'Data Summary'!CX79="Yes"),OFFSET('Sanitation Data'!$F$11,0,10*ROW('Sanitation Data'!F73)),NA())</f>
        <v>#N/A</v>
      </c>
      <c r="AJ79" s="89" t="e">
        <f ca="true">+IF(AND(ISNUMBER(OFFSET('Sanitation Data'!$F$12,0,10*ROW('Sanitation Data'!F73))),'Data Summary'!CY79="Yes"),OFFSET('Sanitation Data'!$F$12,0,10*ROW('Sanitation Data'!F73)),NA())</f>
        <v>#N/A</v>
      </c>
      <c r="AK79" s="89" t="e">
        <f ca="true">+IF(AND(ISNUMBER(OFFSET('Sanitation Data'!$G$4,0,10*ROW('Sanitation Data'!G73))),'Data Summary'!CZ79="Yes"),100-OFFSET('Sanitation Data'!$G$4,0,10*ROW('Sanitation Data'!G73)),NA())</f>
        <v>#N/A</v>
      </c>
      <c r="AL79" s="89" t="e">
        <f ca="true">+IF(AND(ISNUMBER(OFFSET('Sanitation Data'!$G$6,0,10*ROW('Sanitation Data'!G73))),'Data Summary'!DA79="Yes"),OFFSET('Sanitation Data'!$G$6,0,10*ROW('Sanitation Data'!G73)),NA())</f>
        <v>#N/A</v>
      </c>
      <c r="AM79" s="89" t="e">
        <f ca="true">+IF(AND(ISNUMBER(OFFSET('Sanitation Data'!$G$10,0,10*ROW('Sanitation Data'!G73))),'Data Summary'!DB79="Yes"),OFFSET('Sanitation Data'!$G$10,0,10*ROW('Sanitation Data'!G73)),NA())</f>
        <v>#N/A</v>
      </c>
      <c r="AN79" s="89" t="e">
        <f ca="true">+IF(AND(ISNUMBER(OFFSET('Sanitation Data'!$G$11,0,10*ROW('Sanitation Data'!G73))),'Data Summary'!DC79="Yes"),OFFSET('Sanitation Data'!$G$11,0,10*ROW('Sanitation Data'!G73)),NA())</f>
        <v>#N/A</v>
      </c>
      <c r="AO79" s="89" t="e">
        <f ca="true">+IF(AND(ISNUMBER(OFFSET('Sanitation Data'!$G$12,0,10*ROW('Sanitation Data'!G73))),'Data Summary'!DD79="Yes"),OFFSET('Sanitation Data'!$G$12,0,10*ROW('Sanitation Data'!G73)),NA())</f>
        <v>#N/A</v>
      </c>
      <c r="AP79" s="89" t="e">
        <f ca="true">+IF(AND(ISNUMBER(OFFSET('Sanitation Data'!$H$4,0,10*ROW('Sanitation Data'!H73))),'Data Summary'!DE79="Yes"),100-OFFSET('Sanitation Data'!$H$4,0,10*ROW('Sanitation Data'!H73)),NA())</f>
        <v>#N/A</v>
      </c>
      <c r="AQ79" s="89" t="e">
        <f ca="true">+IF(AND(ISNUMBER(OFFSET('Sanitation Data'!$H$6,0,10*ROW('Sanitation Data'!H73))),'Data Summary'!DF79="Yes"),OFFSET('Sanitation Data'!$H$6,0,10*ROW('Sanitation Data'!H73)),NA())</f>
        <v>#N/A</v>
      </c>
      <c r="AR79" s="89" t="e">
        <f ca="true">+IF(AND(ISNUMBER(OFFSET('Sanitation Data'!$H$10,0,10*ROW('Sanitation Data'!H73))),'Data Summary'!DG79="Yes"),OFFSET('Sanitation Data'!$H$10,0,10*ROW('Sanitation Data'!H73)),NA())</f>
        <v>#N/A</v>
      </c>
      <c r="AS79" s="89" t="e">
        <f ca="true">+IF(AND(ISNUMBER(OFFSET('Sanitation Data'!$H$11,0,10*ROW('Sanitation Data'!H73))),'Data Summary'!DH79="Yes"),OFFSET('Sanitation Data'!$H$11,0,10*ROW('Sanitation Data'!H73)),NA())</f>
        <v>#N/A</v>
      </c>
      <c r="AT79" s="89" t="e">
        <f ca="true">+IF(AND(ISNUMBER(OFFSET('Sanitation Data'!$H$12,0,10*ROW('Sanitation Data'!H73))),'Data Summary'!DI79="Yes"),OFFSET('Sanitation Data'!$H$12,0,10*ROW('Sanitation Data'!H73)),NA())</f>
        <v>#N/A</v>
      </c>
      <c r="AU79" s="89" t="e">
        <f ca="true">+IF(AND(ISNUMBER(OFFSET('Sanitation Data'!$I$4,0,10*ROW('Sanitation Data'!I73))),'Data Summary'!DJ79="Yes"),100-OFFSET('Sanitation Data'!$I$4,0,10*ROW('Sanitation Data'!I73)),NA())</f>
        <v>#N/A</v>
      </c>
      <c r="AV79" s="89" t="e">
        <f ca="true">+IF(AND(ISNUMBER(OFFSET('Sanitation Data'!$I$6,0,10*ROW('Sanitation Data'!I73))),'Data Summary'!DK79="Yes"),OFFSET('Sanitation Data'!$I$6,0,10*ROW('Sanitation Data'!I73)),NA())</f>
        <v>#N/A</v>
      </c>
      <c r="AW79" s="89" t="e">
        <f ca="true">+IF(AND(ISNUMBER(OFFSET('Sanitation Data'!$I$10,0,10*ROW('Sanitation Data'!I73))),'Data Summary'!DL79="Yes"),OFFSET('Sanitation Data'!$I$10,0,10*ROW('Sanitation Data'!I73)),NA())</f>
        <v>#N/A</v>
      </c>
      <c r="AX79" s="89" t="e">
        <f ca="true">+IF(AND(ISNUMBER(OFFSET('Sanitation Data'!$I$11,0,10*ROW('Sanitation Data'!I73))),'Data Summary'!DM79="Yes"),OFFSET('Sanitation Data'!$I$11,0,10*ROW('Sanitation Data'!I73)),NA())</f>
        <v>#N/A</v>
      </c>
      <c r="AY79" s="89" t="e">
        <f ca="true">+IF(AND(ISNUMBER(OFFSET('Sanitation Data'!$I$12,0,10*ROW('Sanitation Data'!I73))),'Data Summary'!DN79="Yes"),OFFSET('Sanitation Data'!$I$12,0,10*ROW('Sanitation Data'!I73)),NA())</f>
        <v>#N/A</v>
      </c>
      <c r="AZ79" s="90" t="e">
        <f ca="true">+IF(AND(ISNUMBER(OFFSET('Hygiene Data'!$D$5,0,10*ROW('Hygiene Data'!D73))),'Data Summary'!DO79="Yes"),OFFSET('Hygiene Data'!$D$5,0,10*ROW('Hygiene Data'!D73)),NA())</f>
        <v>#N/A</v>
      </c>
      <c r="BA79" s="90" t="e">
        <f ca="true">+IF(AND(ISNUMBER(OFFSET('Hygiene Data'!$D$7,0,10*ROW('Hygiene Data'!D73))),'Data Summary'!DP79="Yes"),OFFSET('Hygiene Data'!$D$7,0,10*ROW('Hygiene Data'!D73)),NA())</f>
        <v>#N/A</v>
      </c>
      <c r="BB79" s="90" t="e">
        <f ca="true">+IF(AND(ISNUMBER(OFFSET('Hygiene Data'!$D$9,0,10*ROW('Hygiene Data'!D73))),'Data Summary'!DQ79="Yes"),OFFSET('Hygiene Data'!$D$9,0,10*ROW('Hygiene Data'!D73)),NA())</f>
        <v>#N/A</v>
      </c>
      <c r="BC79" s="90" t="e">
        <f ca="true">+IF(AND(ISNUMBER(OFFSET('Hygiene Data'!$E$5,0,10*ROW('Hygiene Data'!E73))),'Data Summary'!DR79="Yes"),OFFSET('Hygiene Data'!$E$5,0,10*ROW('Hygiene Data'!E73)),NA())</f>
        <v>#N/A</v>
      </c>
      <c r="BD79" s="90" t="e">
        <f ca="true">+IF(AND(ISNUMBER(OFFSET('Hygiene Data'!$E$7,0,10*ROW('Hygiene Data'!E73))),'Data Summary'!DS79="Yes"),OFFSET('Hygiene Data'!$E$7,0,10*ROW('Hygiene Data'!E73)),NA())</f>
        <v>#N/A</v>
      </c>
      <c r="BE79" s="90" t="e">
        <f ca="true">+IF(AND(ISNUMBER(OFFSET('Hygiene Data'!$E$9,0,10*ROW('Hygiene Data'!E73))),'Data Summary'!DT79="Yes"),OFFSET('Hygiene Data'!$E$9,0,10*ROW('Hygiene Data'!E73)),NA())</f>
        <v>#N/A</v>
      </c>
      <c r="BF79" s="90" t="e">
        <f ca="true">+IF(AND(ISNUMBER(OFFSET('Hygiene Data'!$F$5,0,10*ROW('Hygiene Data'!F73))),'Data Summary'!DU79="Yes"),OFFSET('Hygiene Data'!$F$5,0,10*ROW('Hygiene Data'!F73)),NA())</f>
        <v>#N/A</v>
      </c>
      <c r="BG79" s="90" t="e">
        <f ca="true">+IF(AND(ISNUMBER(OFFSET('Hygiene Data'!$F$7,0,10*ROW('Hygiene Data'!F73))),'Data Summary'!DV79="Yes"),OFFSET('Hygiene Data'!$F$7,0,10*ROW('Hygiene Data'!F73)),NA())</f>
        <v>#N/A</v>
      </c>
      <c r="BH79" s="90" t="e">
        <f ca="true">+IF(AND(ISNUMBER(OFFSET('Hygiene Data'!$F$9,0,10*ROW('Hygiene Data'!F73))),'Data Summary'!DW79="Yes"),OFFSET('Hygiene Data'!$F$9,0,10*ROW('Hygiene Data'!F73)),NA())</f>
        <v>#N/A</v>
      </c>
      <c r="BI79" s="90" t="e">
        <f ca="true">+IF(AND(ISNUMBER(OFFSET('Hygiene Data'!$G$5,0,10*ROW('Hygiene Data'!G73))),'Data Summary'!DX79="Yes"),OFFSET('Hygiene Data'!$G$5,0,10*ROW('Hygiene Data'!G73)),NA())</f>
        <v>#N/A</v>
      </c>
      <c r="BJ79" s="90" t="e">
        <f ca="true">+IF(AND(ISNUMBER(OFFSET('Hygiene Data'!$G$7,0,10*ROW('Hygiene Data'!G73))),'Data Summary'!DY79="Yes"),OFFSET('Hygiene Data'!$G$7,0,10*ROW('Hygiene Data'!G73)),NA())</f>
        <v>#N/A</v>
      </c>
      <c r="BK79" s="90" t="e">
        <f ca="true">+IF(AND(ISNUMBER(OFFSET('Hygiene Data'!$G$9,0,10*ROW('Hygiene Data'!G73))),'Data Summary'!DZ79="Yes"),OFFSET('Hygiene Data'!$G$9,0,10*ROW('Hygiene Data'!G73)),NA())</f>
        <v>#N/A</v>
      </c>
      <c r="BL79" s="90" t="e">
        <f ca="true">+IF(AND(ISNUMBER(OFFSET('Hygiene Data'!$H$5,0,10*ROW('Hygiene Data'!H73))),'Data Summary'!EA79="Yes"),OFFSET('Hygiene Data'!$H$5,0,10*ROW('Hygiene Data'!H73)),NA())</f>
        <v>#N/A</v>
      </c>
      <c r="BM79" s="90" t="e">
        <f ca="true">+IF(AND(ISNUMBER(OFFSET('Hygiene Data'!$H$7,0,10*ROW('Hygiene Data'!H73))),'Data Summary'!EB79="Yes"),OFFSET('Hygiene Data'!$H$7,0,10*ROW('Hygiene Data'!H73)),NA())</f>
        <v>#N/A</v>
      </c>
      <c r="BN79" s="90" t="e">
        <f ca="true">+IF(AND(ISNUMBER(OFFSET('Hygiene Data'!$H$9,0,10*ROW('Hygiene Data'!H73))),'Data Summary'!EC79="Yes"),OFFSET('Hygiene Data'!$H$9,0,10*ROW('Hygiene Data'!H73)),NA())</f>
        <v>#N/A</v>
      </c>
      <c r="BO79" s="90" t="e">
        <f ca="true">+IF(AND(ISNUMBER(OFFSET('Hygiene Data'!$I$5,0,10*ROW('Hygiene Data'!I73))),'Data Summary'!ED79="Yes"),OFFSET('Hygiene Data'!$I$5,0,10*ROW('Hygiene Data'!I73)),NA())</f>
        <v>#N/A</v>
      </c>
      <c r="BP79" s="90" t="e">
        <f ca="true">+IF(AND(ISNUMBER(OFFSET('Hygiene Data'!$I$7,0,10*ROW('Hygiene Data'!I73))),'Data Summary'!EE79="Yes"),OFFSET('Hygiene Data'!$I$7,0,10*ROW('Hygiene Data'!I73)),NA())</f>
        <v>#N/A</v>
      </c>
      <c r="BQ79" s="90" t="e">
        <f ca="true">+IF(AND(ISNUMBER(OFFSET('Hygiene Data'!$I$9,0,10*ROW('Hygiene Data'!I73))),'Data Summary'!EF79="Yes"),OFFSET('Hygiene Data'!$I$9,0,10*ROW('Hygiene Data'!I73)),NA())</f>
        <v>#N/A</v>
      </c>
    </row>
    <row xmlns:x14ac="http://schemas.microsoft.com/office/spreadsheetml/2009/9/ac" r="80" x14ac:dyDescent="0.2">
      <c r="A80" s="337" t="e">
        <f ca="true">+RIGHT('Data Summary'!A80,LEN('Data Summary'!A80)-9)</f>
        <v>#VALUE!</v>
      </c>
      <c r="B80" s="32" t="str">
        <f ca="true">+IF(ISTEXT('Data Summary'!B80),'Data Summary'!B80,"")</f>
        <v/>
      </c>
      <c r="C80" s="336" t="e">
        <f ca="true">+VALUE('Data Summary'!C80)</f>
        <v>#VALUE!</v>
      </c>
      <c r="D80" s="88" t="e">
        <f ca="true">+IF(AND(ISNUMBER(OFFSET('Water Data'!$D$4,0,10*ROW('Water Data'!D74))),'Data Summary'!BS80="Yes"),100-OFFSET('Water Data'!$D$4,0,10*ROW('Water Data'!D74)),NA())</f>
        <v>#N/A</v>
      </c>
      <c r="E80" s="88" t="e">
        <f ca="true">+IF(AND(ISNUMBER(OFFSET('Water Data'!$D$6,0,10*ROW('Water Data'!D74))),'Data Summary'!BT80="Yes"),OFFSET('Water Data'!$D$6,0,10*ROW('Water Data'!D74)),NA())</f>
        <v>#N/A</v>
      </c>
      <c r="F80" s="88" t="e">
        <f ca="true">+IF(AND(ISNUMBER(OFFSET('Water Data'!$D$9,0,10*ROW('Water Data'!D74))),'Data Summary'!BU80="Yes"),OFFSET('Water Data'!$D$9,0,10*ROW('Water Data'!D74)),NA())</f>
        <v>#N/A</v>
      </c>
      <c r="G80" s="88" t="e">
        <f ca="true">+IF(AND(ISNUMBER(OFFSET('Water Data'!$E$4,0,10*ROW('Water Data'!E74))),'Data Summary'!BV80="Yes"),100-OFFSET('Water Data'!$E$4,0,10*ROW('Water Data'!E74)),NA())</f>
        <v>#N/A</v>
      </c>
      <c r="H80" s="88" t="e">
        <f ca="true">+IF(AND(ISNUMBER(OFFSET('Water Data'!$E$6,0,10*ROW('Water Data'!E74))),'Data Summary'!BW80="Yes"),OFFSET('Water Data'!$E$6,0,10*ROW('Water Data'!E74)),NA())</f>
        <v>#N/A</v>
      </c>
      <c r="I80" s="88" t="e">
        <f ca="true">+IF(AND(ISNUMBER(OFFSET('Water Data'!$E$9,0,10*ROW('Water Data'!E74))),'Data Summary'!BX80="Yes"),OFFSET('Water Data'!$E$9,0,10*ROW('Water Data'!E74)),NA())</f>
        <v>#N/A</v>
      </c>
      <c r="J80" s="88" t="e">
        <f ca="true">+IF(AND(ISNUMBER(OFFSET('Water Data'!$F$4,0,10*ROW('Water Data'!F74))),'Data Summary'!BY80="Yes"),100-OFFSET('Water Data'!$F$4,0,10*ROW('Water Data'!F74)),NA())</f>
        <v>#N/A</v>
      </c>
      <c r="K80" s="88" t="e">
        <f ca="true">+IF(AND(ISNUMBER(OFFSET('Water Data'!$F$6,0,10*ROW('Water Data'!F74))),'Data Summary'!BZ80="Yes"),OFFSET('Water Data'!$F$6,0,10*ROW('Water Data'!F74)),NA())</f>
        <v>#N/A</v>
      </c>
      <c r="L80" s="88" t="e">
        <f ca="true">+IF(AND(ISNUMBER(OFFSET('Water Data'!$F$9,0,10*ROW('Water Data'!F74))),'Data Summary'!CA80="Yes"),OFFSET('Water Data'!$F$9,0,10*ROW('Water Data'!F74)),NA())</f>
        <v>#N/A</v>
      </c>
      <c r="M80" s="88" t="e">
        <f ca="true">+IF(AND(ISNUMBER(OFFSET('Water Data'!$G$4,0,10*ROW('Water Data'!G74))),'Data Summary'!CB80="Yes"),100-OFFSET('Water Data'!$G$4,0,10*ROW('Water Data'!G74)),NA())</f>
        <v>#N/A</v>
      </c>
      <c r="N80" s="88" t="e">
        <f ca="true">+IF(AND(ISNUMBER(OFFSET('Water Data'!$G$6,0,10*ROW('Water Data'!G74))),'Data Summary'!CC80="Yes"),OFFSET('Water Data'!$G$6,0,10*ROW('Water Data'!G74)),NA())</f>
        <v>#N/A</v>
      </c>
      <c r="O80" s="88" t="e">
        <f ca="true">+IF(AND(ISNUMBER(OFFSET('Water Data'!$G$9,0,10*ROW('Water Data'!G74))),'Data Summary'!CD80="Yes"),OFFSET('Water Data'!$G$9,0,10*ROW('Water Data'!G74)),NA())</f>
        <v>#N/A</v>
      </c>
      <c r="P80" s="88" t="e">
        <f ca="true">+IF(AND(ISNUMBER(OFFSET('Water Data'!$H$4,0,10*ROW('Water Data'!H74))),'Data Summary'!CE80="Yes"),100-OFFSET('Water Data'!$H$4,0,10*ROW('Water Data'!H74)),NA())</f>
        <v>#N/A</v>
      </c>
      <c r="Q80" s="88" t="e">
        <f ca="true">+IF(AND(ISNUMBER(OFFSET('Water Data'!$H$6,0,10*ROW('Water Data'!H74))),'Data Summary'!CF80="Yes"),OFFSET('Water Data'!$H$6,0,10*ROW('Water Data'!H74)),NA())</f>
        <v>#N/A</v>
      </c>
      <c r="R80" s="88" t="e">
        <f ca="true">+IF(AND(ISNUMBER(OFFSET('Water Data'!$H$9,0,10*ROW('Water Data'!H74))),'Data Summary'!CG80="Yes"),OFFSET('Water Data'!$H$9,0,10*ROW('Water Data'!H74)),NA())</f>
        <v>#N/A</v>
      </c>
      <c r="S80" s="88" t="e">
        <f ca="true">+IF(AND(ISNUMBER(OFFSET('Water Data'!$I$4,0,10*ROW('Water Data'!I74))),'Data Summary'!CH80="Yes"),100-OFFSET('Water Data'!$I$4,0,10*ROW('Water Data'!I74)),NA())</f>
        <v>#N/A</v>
      </c>
      <c r="T80" s="88" t="e">
        <f ca="true">+IF(AND(ISNUMBER(OFFSET('Water Data'!$I$6,0,10*ROW('Water Data'!I74))),'Data Summary'!CI80="Yes"),OFFSET('Water Data'!$I$6,0,10*ROW('Water Data'!I74)),NA())</f>
        <v>#N/A</v>
      </c>
      <c r="U80" s="88" t="e">
        <f ca="true">+IF(AND(ISNUMBER(OFFSET('Water Data'!$I$9,0,10*ROW('Water Data'!I74))),'Data Summary'!CJ80="Yes"),OFFSET('Water Data'!$I$9,0,10*ROW('Water Data'!I74)),NA())</f>
        <v>#N/A</v>
      </c>
      <c r="V80" s="89" t="e">
        <f ca="true">+IF(AND(ISNUMBER(OFFSET('Sanitation Data'!$D$4,0,10*ROW('Sanitation Data'!D74))),'Data Summary'!CK80="Yes"),100-OFFSET('Sanitation Data'!$D$4,0,10*ROW('Sanitation Data'!D74)),NA())</f>
        <v>#N/A</v>
      </c>
      <c r="W80" s="89" t="e">
        <f ca="true">+IF(AND(ISNUMBER(OFFSET('Sanitation Data'!$D$6,0,10*ROW('Sanitation Data'!D74))),'Data Summary'!CL80="Yes"),OFFSET('Sanitation Data'!$D$6,0,10*ROW('Sanitation Data'!D74)),NA())</f>
        <v>#N/A</v>
      </c>
      <c r="X80" s="89" t="e">
        <f ca="true">+IF(AND(ISNUMBER(OFFSET('Sanitation Data'!$D$10,0,10*ROW('Sanitation Data'!D74))),'Data Summary'!CM80="Yes"),OFFSET('Sanitation Data'!$D$10,0,10*ROW('Sanitation Data'!D74)),NA())</f>
        <v>#N/A</v>
      </c>
      <c r="Y80" s="89" t="e">
        <f ca="true">+IF(AND(ISNUMBER(OFFSET('Sanitation Data'!$D$11,0,10*ROW('Sanitation Data'!D74))),'Data Summary'!CN80="Yes"),OFFSET('Sanitation Data'!$D$11,0,10*ROW('Sanitation Data'!D74)),NA())</f>
        <v>#N/A</v>
      </c>
      <c r="Z80" s="89" t="e">
        <f ca="true">+IF(AND(ISNUMBER(OFFSET('Sanitation Data'!$D$12,0,10*ROW('Sanitation Data'!D74))),'Data Summary'!CO80="Yes"),OFFSET('Sanitation Data'!$D$12,0,10*ROW('Sanitation Data'!D74)),NA())</f>
        <v>#N/A</v>
      </c>
      <c r="AA80" s="89" t="e">
        <f ca="true">+IF(AND(ISNUMBER(OFFSET('Sanitation Data'!$E$4,0,10*ROW('Sanitation Data'!E74))),'Data Summary'!CP80="Yes"),100-OFFSET('Sanitation Data'!$E$4,0,10*ROW('Sanitation Data'!E74)),NA())</f>
        <v>#N/A</v>
      </c>
      <c r="AB80" s="89" t="e">
        <f ca="true">+IF(AND(ISNUMBER(OFFSET('Sanitation Data'!$E$6,0,10*ROW('Sanitation Data'!E74))),'Data Summary'!CQ80="Yes"),OFFSET('Sanitation Data'!$E$6,0,10*ROW('Sanitation Data'!E74)),NA())</f>
        <v>#N/A</v>
      </c>
      <c r="AC80" s="89" t="e">
        <f ca="true">+IF(AND(ISNUMBER(OFFSET('Sanitation Data'!$E$10,0,10*ROW('Sanitation Data'!E74))),'Data Summary'!CR80="Yes"),OFFSET('Sanitation Data'!$E$10,0,10*ROW('Sanitation Data'!E74)),NA())</f>
        <v>#N/A</v>
      </c>
      <c r="AD80" s="89" t="e">
        <f ca="true">+IF(AND(ISNUMBER(OFFSET('Sanitation Data'!$E$11,0,10*ROW('Sanitation Data'!E74))),'Data Summary'!CS80="Yes"),OFFSET('Sanitation Data'!$E$11,0,10*ROW('Sanitation Data'!E74)),NA())</f>
        <v>#N/A</v>
      </c>
      <c r="AE80" s="89" t="e">
        <f ca="true">+IF(AND(ISNUMBER(OFFSET('Sanitation Data'!$E$12,0,10*ROW('Sanitation Data'!E74))),'Data Summary'!CT80="Yes"),OFFSET('Sanitation Data'!$E$12,0,10*ROW('Sanitation Data'!E74)),NA())</f>
        <v>#N/A</v>
      </c>
      <c r="AF80" s="89" t="e">
        <f ca="true">+IF(AND(ISNUMBER(OFFSET('Sanitation Data'!$F$4,0,10*ROW('Sanitation Data'!F74))),'Data Summary'!CU80="Yes"),100-OFFSET('Sanitation Data'!$F$4,0,10*ROW('Sanitation Data'!F74)),NA())</f>
        <v>#N/A</v>
      </c>
      <c r="AG80" s="89" t="e">
        <f ca="true">+IF(AND(ISNUMBER(OFFSET('Sanitation Data'!$F$6,0,10*ROW('Sanitation Data'!F74))),'Data Summary'!CV80="Yes"),OFFSET('Sanitation Data'!$F$6,0,10*ROW('Sanitation Data'!F74)),NA())</f>
        <v>#N/A</v>
      </c>
      <c r="AH80" s="89" t="e">
        <f ca="true">+IF(AND(ISNUMBER(OFFSET('Sanitation Data'!$F$10,0,10*ROW('Sanitation Data'!F74))),'Data Summary'!CW80="Yes"),OFFSET('Sanitation Data'!$F$10,0,10*ROW('Sanitation Data'!F74)),NA())</f>
        <v>#N/A</v>
      </c>
      <c r="AI80" s="89" t="e">
        <f ca="true">+IF(AND(ISNUMBER(OFFSET('Sanitation Data'!$F$11,0,10*ROW('Sanitation Data'!F74))),'Data Summary'!CX80="Yes"),OFFSET('Sanitation Data'!$F$11,0,10*ROW('Sanitation Data'!F74)),NA())</f>
        <v>#N/A</v>
      </c>
      <c r="AJ80" s="89" t="e">
        <f ca="true">+IF(AND(ISNUMBER(OFFSET('Sanitation Data'!$F$12,0,10*ROW('Sanitation Data'!F74))),'Data Summary'!CY80="Yes"),OFFSET('Sanitation Data'!$F$12,0,10*ROW('Sanitation Data'!F74)),NA())</f>
        <v>#N/A</v>
      </c>
      <c r="AK80" s="89" t="e">
        <f ca="true">+IF(AND(ISNUMBER(OFFSET('Sanitation Data'!$G$4,0,10*ROW('Sanitation Data'!G74))),'Data Summary'!CZ80="Yes"),100-OFFSET('Sanitation Data'!$G$4,0,10*ROW('Sanitation Data'!G74)),NA())</f>
        <v>#N/A</v>
      </c>
      <c r="AL80" s="89" t="e">
        <f ca="true">+IF(AND(ISNUMBER(OFFSET('Sanitation Data'!$G$6,0,10*ROW('Sanitation Data'!G74))),'Data Summary'!DA80="Yes"),OFFSET('Sanitation Data'!$G$6,0,10*ROW('Sanitation Data'!G74)),NA())</f>
        <v>#N/A</v>
      </c>
      <c r="AM80" s="89" t="e">
        <f ca="true">+IF(AND(ISNUMBER(OFFSET('Sanitation Data'!$G$10,0,10*ROW('Sanitation Data'!G74))),'Data Summary'!DB80="Yes"),OFFSET('Sanitation Data'!$G$10,0,10*ROW('Sanitation Data'!G74)),NA())</f>
        <v>#N/A</v>
      </c>
      <c r="AN80" s="89" t="e">
        <f ca="true">+IF(AND(ISNUMBER(OFFSET('Sanitation Data'!$G$11,0,10*ROW('Sanitation Data'!G74))),'Data Summary'!DC80="Yes"),OFFSET('Sanitation Data'!$G$11,0,10*ROW('Sanitation Data'!G74)),NA())</f>
        <v>#N/A</v>
      </c>
      <c r="AO80" s="89" t="e">
        <f ca="true">+IF(AND(ISNUMBER(OFFSET('Sanitation Data'!$G$12,0,10*ROW('Sanitation Data'!G74))),'Data Summary'!DD80="Yes"),OFFSET('Sanitation Data'!$G$12,0,10*ROW('Sanitation Data'!G74)),NA())</f>
        <v>#N/A</v>
      </c>
      <c r="AP80" s="89" t="e">
        <f ca="true">+IF(AND(ISNUMBER(OFFSET('Sanitation Data'!$H$4,0,10*ROW('Sanitation Data'!H74))),'Data Summary'!DE80="Yes"),100-OFFSET('Sanitation Data'!$H$4,0,10*ROW('Sanitation Data'!H74)),NA())</f>
        <v>#N/A</v>
      </c>
      <c r="AQ80" s="89" t="e">
        <f ca="true">+IF(AND(ISNUMBER(OFFSET('Sanitation Data'!$H$6,0,10*ROW('Sanitation Data'!H74))),'Data Summary'!DF80="Yes"),OFFSET('Sanitation Data'!$H$6,0,10*ROW('Sanitation Data'!H74)),NA())</f>
        <v>#N/A</v>
      </c>
      <c r="AR80" s="89" t="e">
        <f ca="true">+IF(AND(ISNUMBER(OFFSET('Sanitation Data'!$H$10,0,10*ROW('Sanitation Data'!H74))),'Data Summary'!DG80="Yes"),OFFSET('Sanitation Data'!$H$10,0,10*ROW('Sanitation Data'!H74)),NA())</f>
        <v>#N/A</v>
      </c>
      <c r="AS80" s="89" t="e">
        <f ca="true">+IF(AND(ISNUMBER(OFFSET('Sanitation Data'!$H$11,0,10*ROW('Sanitation Data'!H74))),'Data Summary'!DH80="Yes"),OFFSET('Sanitation Data'!$H$11,0,10*ROW('Sanitation Data'!H74)),NA())</f>
        <v>#N/A</v>
      </c>
      <c r="AT80" s="89" t="e">
        <f ca="true">+IF(AND(ISNUMBER(OFFSET('Sanitation Data'!$H$12,0,10*ROW('Sanitation Data'!H74))),'Data Summary'!DI80="Yes"),OFFSET('Sanitation Data'!$H$12,0,10*ROW('Sanitation Data'!H74)),NA())</f>
        <v>#N/A</v>
      </c>
      <c r="AU80" s="89" t="e">
        <f ca="true">+IF(AND(ISNUMBER(OFFSET('Sanitation Data'!$I$4,0,10*ROW('Sanitation Data'!I74))),'Data Summary'!DJ80="Yes"),100-OFFSET('Sanitation Data'!$I$4,0,10*ROW('Sanitation Data'!I74)),NA())</f>
        <v>#N/A</v>
      </c>
      <c r="AV80" s="89" t="e">
        <f ca="true">+IF(AND(ISNUMBER(OFFSET('Sanitation Data'!$I$6,0,10*ROW('Sanitation Data'!I74))),'Data Summary'!DK80="Yes"),OFFSET('Sanitation Data'!$I$6,0,10*ROW('Sanitation Data'!I74)),NA())</f>
        <v>#N/A</v>
      </c>
      <c r="AW80" s="89" t="e">
        <f ca="true">+IF(AND(ISNUMBER(OFFSET('Sanitation Data'!$I$10,0,10*ROW('Sanitation Data'!I74))),'Data Summary'!DL80="Yes"),OFFSET('Sanitation Data'!$I$10,0,10*ROW('Sanitation Data'!I74)),NA())</f>
        <v>#N/A</v>
      </c>
      <c r="AX80" s="89" t="e">
        <f ca="true">+IF(AND(ISNUMBER(OFFSET('Sanitation Data'!$I$11,0,10*ROW('Sanitation Data'!I74))),'Data Summary'!DM80="Yes"),OFFSET('Sanitation Data'!$I$11,0,10*ROW('Sanitation Data'!I74)),NA())</f>
        <v>#N/A</v>
      </c>
      <c r="AY80" s="89" t="e">
        <f ca="true">+IF(AND(ISNUMBER(OFFSET('Sanitation Data'!$I$12,0,10*ROW('Sanitation Data'!I74))),'Data Summary'!DN80="Yes"),OFFSET('Sanitation Data'!$I$12,0,10*ROW('Sanitation Data'!I74)),NA())</f>
        <v>#N/A</v>
      </c>
      <c r="AZ80" s="90" t="e">
        <f ca="true">+IF(AND(ISNUMBER(OFFSET('Hygiene Data'!$D$5,0,10*ROW('Hygiene Data'!D74))),'Data Summary'!DO80="Yes"),OFFSET('Hygiene Data'!$D$5,0,10*ROW('Hygiene Data'!D74)),NA())</f>
        <v>#N/A</v>
      </c>
      <c r="BA80" s="90" t="e">
        <f ca="true">+IF(AND(ISNUMBER(OFFSET('Hygiene Data'!$D$7,0,10*ROW('Hygiene Data'!D74))),'Data Summary'!DP80="Yes"),OFFSET('Hygiene Data'!$D$7,0,10*ROW('Hygiene Data'!D74)),NA())</f>
        <v>#N/A</v>
      </c>
      <c r="BB80" s="90" t="e">
        <f ca="true">+IF(AND(ISNUMBER(OFFSET('Hygiene Data'!$D$9,0,10*ROW('Hygiene Data'!D74))),'Data Summary'!DQ80="Yes"),OFFSET('Hygiene Data'!$D$9,0,10*ROW('Hygiene Data'!D74)),NA())</f>
        <v>#N/A</v>
      </c>
      <c r="BC80" s="90" t="e">
        <f ca="true">+IF(AND(ISNUMBER(OFFSET('Hygiene Data'!$E$5,0,10*ROW('Hygiene Data'!E74))),'Data Summary'!DR80="Yes"),OFFSET('Hygiene Data'!$E$5,0,10*ROW('Hygiene Data'!E74)),NA())</f>
        <v>#N/A</v>
      </c>
      <c r="BD80" s="90" t="e">
        <f ca="true">+IF(AND(ISNUMBER(OFFSET('Hygiene Data'!$E$7,0,10*ROW('Hygiene Data'!E74))),'Data Summary'!DS80="Yes"),OFFSET('Hygiene Data'!$E$7,0,10*ROW('Hygiene Data'!E74)),NA())</f>
        <v>#N/A</v>
      </c>
      <c r="BE80" s="90" t="e">
        <f ca="true">+IF(AND(ISNUMBER(OFFSET('Hygiene Data'!$E$9,0,10*ROW('Hygiene Data'!E74))),'Data Summary'!DT80="Yes"),OFFSET('Hygiene Data'!$E$9,0,10*ROW('Hygiene Data'!E74)),NA())</f>
        <v>#N/A</v>
      </c>
      <c r="BF80" s="90" t="e">
        <f ca="true">+IF(AND(ISNUMBER(OFFSET('Hygiene Data'!$F$5,0,10*ROW('Hygiene Data'!F74))),'Data Summary'!DU80="Yes"),OFFSET('Hygiene Data'!$F$5,0,10*ROW('Hygiene Data'!F74)),NA())</f>
        <v>#N/A</v>
      </c>
      <c r="BG80" s="90" t="e">
        <f ca="true">+IF(AND(ISNUMBER(OFFSET('Hygiene Data'!$F$7,0,10*ROW('Hygiene Data'!F74))),'Data Summary'!DV80="Yes"),OFFSET('Hygiene Data'!$F$7,0,10*ROW('Hygiene Data'!F74)),NA())</f>
        <v>#N/A</v>
      </c>
      <c r="BH80" s="90" t="e">
        <f ca="true">+IF(AND(ISNUMBER(OFFSET('Hygiene Data'!$F$9,0,10*ROW('Hygiene Data'!F74))),'Data Summary'!DW80="Yes"),OFFSET('Hygiene Data'!$F$9,0,10*ROW('Hygiene Data'!F74)),NA())</f>
        <v>#N/A</v>
      </c>
      <c r="BI80" s="90" t="e">
        <f ca="true">+IF(AND(ISNUMBER(OFFSET('Hygiene Data'!$G$5,0,10*ROW('Hygiene Data'!G74))),'Data Summary'!DX80="Yes"),OFFSET('Hygiene Data'!$G$5,0,10*ROW('Hygiene Data'!G74)),NA())</f>
        <v>#N/A</v>
      </c>
      <c r="BJ80" s="90" t="e">
        <f ca="true">+IF(AND(ISNUMBER(OFFSET('Hygiene Data'!$G$7,0,10*ROW('Hygiene Data'!G74))),'Data Summary'!DY80="Yes"),OFFSET('Hygiene Data'!$G$7,0,10*ROW('Hygiene Data'!G74)),NA())</f>
        <v>#N/A</v>
      </c>
      <c r="BK80" s="90" t="e">
        <f ca="true">+IF(AND(ISNUMBER(OFFSET('Hygiene Data'!$G$9,0,10*ROW('Hygiene Data'!G74))),'Data Summary'!DZ80="Yes"),OFFSET('Hygiene Data'!$G$9,0,10*ROW('Hygiene Data'!G74)),NA())</f>
        <v>#N/A</v>
      </c>
      <c r="BL80" s="90" t="e">
        <f ca="true">+IF(AND(ISNUMBER(OFFSET('Hygiene Data'!$H$5,0,10*ROW('Hygiene Data'!H74))),'Data Summary'!EA80="Yes"),OFFSET('Hygiene Data'!$H$5,0,10*ROW('Hygiene Data'!H74)),NA())</f>
        <v>#N/A</v>
      </c>
      <c r="BM80" s="90" t="e">
        <f ca="true">+IF(AND(ISNUMBER(OFFSET('Hygiene Data'!$H$7,0,10*ROW('Hygiene Data'!H74))),'Data Summary'!EB80="Yes"),OFFSET('Hygiene Data'!$H$7,0,10*ROW('Hygiene Data'!H74)),NA())</f>
        <v>#N/A</v>
      </c>
      <c r="BN80" s="90" t="e">
        <f ca="true">+IF(AND(ISNUMBER(OFFSET('Hygiene Data'!$H$9,0,10*ROW('Hygiene Data'!H74))),'Data Summary'!EC80="Yes"),OFFSET('Hygiene Data'!$H$9,0,10*ROW('Hygiene Data'!H74)),NA())</f>
        <v>#N/A</v>
      </c>
      <c r="BO80" s="90" t="e">
        <f ca="true">+IF(AND(ISNUMBER(OFFSET('Hygiene Data'!$I$5,0,10*ROW('Hygiene Data'!I74))),'Data Summary'!ED80="Yes"),OFFSET('Hygiene Data'!$I$5,0,10*ROW('Hygiene Data'!I74)),NA())</f>
        <v>#N/A</v>
      </c>
      <c r="BP80" s="90" t="e">
        <f ca="true">+IF(AND(ISNUMBER(OFFSET('Hygiene Data'!$I$7,0,10*ROW('Hygiene Data'!I74))),'Data Summary'!EE80="Yes"),OFFSET('Hygiene Data'!$I$7,0,10*ROW('Hygiene Data'!I74)),NA())</f>
        <v>#N/A</v>
      </c>
      <c r="BQ80" s="90" t="e">
        <f ca="true">+IF(AND(ISNUMBER(OFFSET('Hygiene Data'!$I$9,0,10*ROW('Hygiene Data'!I74))),'Data Summary'!EF80="Yes"),OFFSET('Hygiene Data'!$I$9,0,10*ROW('Hygiene Data'!I74)),NA())</f>
        <v>#N/A</v>
      </c>
    </row>
    <row xmlns:x14ac="http://schemas.microsoft.com/office/spreadsheetml/2009/9/ac" r="81" x14ac:dyDescent="0.2">
      <c r="A81" s="337" t="e">
        <f ca="true">+RIGHT('Data Summary'!A81,LEN('Data Summary'!A81)-9)</f>
        <v>#VALUE!</v>
      </c>
      <c r="B81" s="32" t="str">
        <f ca="true">+IF(ISTEXT('Data Summary'!B81),'Data Summary'!B81,"")</f>
        <v/>
      </c>
      <c r="C81" s="336" t="e">
        <f ca="true">+VALUE('Data Summary'!C81)</f>
        <v>#VALUE!</v>
      </c>
      <c r="D81" s="88" t="e">
        <f ca="true">+IF(AND(ISNUMBER(OFFSET('Water Data'!$D$4,0,10*ROW('Water Data'!D75))),'Data Summary'!BS81="Yes"),100-OFFSET('Water Data'!$D$4,0,10*ROW('Water Data'!D75)),NA())</f>
        <v>#N/A</v>
      </c>
      <c r="E81" s="88" t="e">
        <f ca="true">+IF(AND(ISNUMBER(OFFSET('Water Data'!$D$6,0,10*ROW('Water Data'!D75))),'Data Summary'!BT81="Yes"),OFFSET('Water Data'!$D$6,0,10*ROW('Water Data'!D75)),NA())</f>
        <v>#N/A</v>
      </c>
      <c r="F81" s="88" t="e">
        <f ca="true">+IF(AND(ISNUMBER(OFFSET('Water Data'!$D$9,0,10*ROW('Water Data'!D75))),'Data Summary'!BU81="Yes"),OFFSET('Water Data'!$D$9,0,10*ROW('Water Data'!D75)),NA())</f>
        <v>#N/A</v>
      </c>
      <c r="G81" s="88" t="e">
        <f ca="true">+IF(AND(ISNUMBER(OFFSET('Water Data'!$E$4,0,10*ROW('Water Data'!E75))),'Data Summary'!BV81="Yes"),100-OFFSET('Water Data'!$E$4,0,10*ROW('Water Data'!E75)),NA())</f>
        <v>#N/A</v>
      </c>
      <c r="H81" s="88" t="e">
        <f ca="true">+IF(AND(ISNUMBER(OFFSET('Water Data'!$E$6,0,10*ROW('Water Data'!E75))),'Data Summary'!BW81="Yes"),OFFSET('Water Data'!$E$6,0,10*ROW('Water Data'!E75)),NA())</f>
        <v>#N/A</v>
      </c>
      <c r="I81" s="88" t="e">
        <f ca="true">+IF(AND(ISNUMBER(OFFSET('Water Data'!$E$9,0,10*ROW('Water Data'!E75))),'Data Summary'!BX81="Yes"),OFFSET('Water Data'!$E$9,0,10*ROW('Water Data'!E75)),NA())</f>
        <v>#N/A</v>
      </c>
      <c r="J81" s="88" t="e">
        <f ca="true">+IF(AND(ISNUMBER(OFFSET('Water Data'!$F$4,0,10*ROW('Water Data'!F75))),'Data Summary'!BY81="Yes"),100-OFFSET('Water Data'!$F$4,0,10*ROW('Water Data'!F75)),NA())</f>
        <v>#N/A</v>
      </c>
      <c r="K81" s="88" t="e">
        <f ca="true">+IF(AND(ISNUMBER(OFFSET('Water Data'!$F$6,0,10*ROW('Water Data'!F75))),'Data Summary'!BZ81="Yes"),OFFSET('Water Data'!$F$6,0,10*ROW('Water Data'!F75)),NA())</f>
        <v>#N/A</v>
      </c>
      <c r="L81" s="88" t="e">
        <f ca="true">+IF(AND(ISNUMBER(OFFSET('Water Data'!$F$9,0,10*ROW('Water Data'!F75))),'Data Summary'!CA81="Yes"),OFFSET('Water Data'!$F$9,0,10*ROW('Water Data'!F75)),NA())</f>
        <v>#N/A</v>
      </c>
      <c r="M81" s="88" t="e">
        <f ca="true">+IF(AND(ISNUMBER(OFFSET('Water Data'!$G$4,0,10*ROW('Water Data'!G75))),'Data Summary'!CB81="Yes"),100-OFFSET('Water Data'!$G$4,0,10*ROW('Water Data'!G75)),NA())</f>
        <v>#N/A</v>
      </c>
      <c r="N81" s="88" t="e">
        <f ca="true">+IF(AND(ISNUMBER(OFFSET('Water Data'!$G$6,0,10*ROW('Water Data'!G75))),'Data Summary'!CC81="Yes"),OFFSET('Water Data'!$G$6,0,10*ROW('Water Data'!G75)),NA())</f>
        <v>#N/A</v>
      </c>
      <c r="O81" s="88" t="e">
        <f ca="true">+IF(AND(ISNUMBER(OFFSET('Water Data'!$G$9,0,10*ROW('Water Data'!G75))),'Data Summary'!CD81="Yes"),OFFSET('Water Data'!$G$9,0,10*ROW('Water Data'!G75)),NA())</f>
        <v>#N/A</v>
      </c>
      <c r="P81" s="88" t="e">
        <f ca="true">+IF(AND(ISNUMBER(OFFSET('Water Data'!$H$4,0,10*ROW('Water Data'!H75))),'Data Summary'!CE81="Yes"),100-OFFSET('Water Data'!$H$4,0,10*ROW('Water Data'!H75)),NA())</f>
        <v>#N/A</v>
      </c>
      <c r="Q81" s="88" t="e">
        <f ca="true">+IF(AND(ISNUMBER(OFFSET('Water Data'!$H$6,0,10*ROW('Water Data'!H75))),'Data Summary'!CF81="Yes"),OFFSET('Water Data'!$H$6,0,10*ROW('Water Data'!H75)),NA())</f>
        <v>#N/A</v>
      </c>
      <c r="R81" s="88" t="e">
        <f ca="true">+IF(AND(ISNUMBER(OFFSET('Water Data'!$H$9,0,10*ROW('Water Data'!H75))),'Data Summary'!CG81="Yes"),OFFSET('Water Data'!$H$9,0,10*ROW('Water Data'!H75)),NA())</f>
        <v>#N/A</v>
      </c>
      <c r="S81" s="88" t="e">
        <f ca="true">+IF(AND(ISNUMBER(OFFSET('Water Data'!$I$4,0,10*ROW('Water Data'!I75))),'Data Summary'!CH81="Yes"),100-OFFSET('Water Data'!$I$4,0,10*ROW('Water Data'!I75)),NA())</f>
        <v>#N/A</v>
      </c>
      <c r="T81" s="88" t="e">
        <f ca="true">+IF(AND(ISNUMBER(OFFSET('Water Data'!$I$6,0,10*ROW('Water Data'!I75))),'Data Summary'!CI81="Yes"),OFFSET('Water Data'!$I$6,0,10*ROW('Water Data'!I75)),NA())</f>
        <v>#N/A</v>
      </c>
      <c r="U81" s="88" t="e">
        <f ca="true">+IF(AND(ISNUMBER(OFFSET('Water Data'!$I$9,0,10*ROW('Water Data'!I75))),'Data Summary'!CJ81="Yes"),OFFSET('Water Data'!$I$9,0,10*ROW('Water Data'!I75)),NA())</f>
        <v>#N/A</v>
      </c>
      <c r="V81" s="89" t="e">
        <f ca="true">+IF(AND(ISNUMBER(OFFSET('Sanitation Data'!$D$4,0,10*ROW('Sanitation Data'!D75))),'Data Summary'!CK81="Yes"),100-OFFSET('Sanitation Data'!$D$4,0,10*ROW('Sanitation Data'!D75)),NA())</f>
        <v>#N/A</v>
      </c>
      <c r="W81" s="89" t="e">
        <f ca="true">+IF(AND(ISNUMBER(OFFSET('Sanitation Data'!$D$6,0,10*ROW('Sanitation Data'!D75))),'Data Summary'!CL81="Yes"),OFFSET('Sanitation Data'!$D$6,0,10*ROW('Sanitation Data'!D75)),NA())</f>
        <v>#N/A</v>
      </c>
      <c r="X81" s="89" t="e">
        <f ca="true">+IF(AND(ISNUMBER(OFFSET('Sanitation Data'!$D$10,0,10*ROW('Sanitation Data'!D75))),'Data Summary'!CM81="Yes"),OFFSET('Sanitation Data'!$D$10,0,10*ROW('Sanitation Data'!D75)),NA())</f>
        <v>#N/A</v>
      </c>
      <c r="Y81" s="89" t="e">
        <f ca="true">+IF(AND(ISNUMBER(OFFSET('Sanitation Data'!$D$11,0,10*ROW('Sanitation Data'!D75))),'Data Summary'!CN81="Yes"),OFFSET('Sanitation Data'!$D$11,0,10*ROW('Sanitation Data'!D75)),NA())</f>
        <v>#N/A</v>
      </c>
      <c r="Z81" s="89" t="e">
        <f ca="true">+IF(AND(ISNUMBER(OFFSET('Sanitation Data'!$D$12,0,10*ROW('Sanitation Data'!D75))),'Data Summary'!CO81="Yes"),OFFSET('Sanitation Data'!$D$12,0,10*ROW('Sanitation Data'!D75)),NA())</f>
        <v>#N/A</v>
      </c>
      <c r="AA81" s="89" t="e">
        <f ca="true">+IF(AND(ISNUMBER(OFFSET('Sanitation Data'!$E$4,0,10*ROW('Sanitation Data'!E75))),'Data Summary'!CP81="Yes"),100-OFFSET('Sanitation Data'!$E$4,0,10*ROW('Sanitation Data'!E75)),NA())</f>
        <v>#N/A</v>
      </c>
      <c r="AB81" s="89" t="e">
        <f ca="true">+IF(AND(ISNUMBER(OFFSET('Sanitation Data'!$E$6,0,10*ROW('Sanitation Data'!E75))),'Data Summary'!CQ81="Yes"),OFFSET('Sanitation Data'!$E$6,0,10*ROW('Sanitation Data'!E75)),NA())</f>
        <v>#N/A</v>
      </c>
      <c r="AC81" s="89" t="e">
        <f ca="true">+IF(AND(ISNUMBER(OFFSET('Sanitation Data'!$E$10,0,10*ROW('Sanitation Data'!E75))),'Data Summary'!CR81="Yes"),OFFSET('Sanitation Data'!$E$10,0,10*ROW('Sanitation Data'!E75)),NA())</f>
        <v>#N/A</v>
      </c>
      <c r="AD81" s="89" t="e">
        <f ca="true">+IF(AND(ISNUMBER(OFFSET('Sanitation Data'!$E$11,0,10*ROW('Sanitation Data'!E75))),'Data Summary'!CS81="Yes"),OFFSET('Sanitation Data'!$E$11,0,10*ROW('Sanitation Data'!E75)),NA())</f>
        <v>#N/A</v>
      </c>
      <c r="AE81" s="89" t="e">
        <f ca="true">+IF(AND(ISNUMBER(OFFSET('Sanitation Data'!$E$12,0,10*ROW('Sanitation Data'!E75))),'Data Summary'!CT81="Yes"),OFFSET('Sanitation Data'!$E$12,0,10*ROW('Sanitation Data'!E75)),NA())</f>
        <v>#N/A</v>
      </c>
      <c r="AF81" s="89" t="e">
        <f ca="true">+IF(AND(ISNUMBER(OFFSET('Sanitation Data'!$F$4,0,10*ROW('Sanitation Data'!F75))),'Data Summary'!CU81="Yes"),100-OFFSET('Sanitation Data'!$F$4,0,10*ROW('Sanitation Data'!F75)),NA())</f>
        <v>#N/A</v>
      </c>
      <c r="AG81" s="89" t="e">
        <f ca="true">+IF(AND(ISNUMBER(OFFSET('Sanitation Data'!$F$6,0,10*ROW('Sanitation Data'!F75))),'Data Summary'!CV81="Yes"),OFFSET('Sanitation Data'!$F$6,0,10*ROW('Sanitation Data'!F75)),NA())</f>
        <v>#N/A</v>
      </c>
      <c r="AH81" s="89" t="e">
        <f ca="true">+IF(AND(ISNUMBER(OFFSET('Sanitation Data'!$F$10,0,10*ROW('Sanitation Data'!F75))),'Data Summary'!CW81="Yes"),OFFSET('Sanitation Data'!$F$10,0,10*ROW('Sanitation Data'!F75)),NA())</f>
        <v>#N/A</v>
      </c>
      <c r="AI81" s="89" t="e">
        <f ca="true">+IF(AND(ISNUMBER(OFFSET('Sanitation Data'!$F$11,0,10*ROW('Sanitation Data'!F75))),'Data Summary'!CX81="Yes"),OFFSET('Sanitation Data'!$F$11,0,10*ROW('Sanitation Data'!F75)),NA())</f>
        <v>#N/A</v>
      </c>
      <c r="AJ81" s="89" t="e">
        <f ca="true">+IF(AND(ISNUMBER(OFFSET('Sanitation Data'!$F$12,0,10*ROW('Sanitation Data'!F75))),'Data Summary'!CY81="Yes"),OFFSET('Sanitation Data'!$F$12,0,10*ROW('Sanitation Data'!F75)),NA())</f>
        <v>#N/A</v>
      </c>
      <c r="AK81" s="89" t="e">
        <f ca="true">+IF(AND(ISNUMBER(OFFSET('Sanitation Data'!$G$4,0,10*ROW('Sanitation Data'!G75))),'Data Summary'!CZ81="Yes"),100-OFFSET('Sanitation Data'!$G$4,0,10*ROW('Sanitation Data'!G75)),NA())</f>
        <v>#N/A</v>
      </c>
      <c r="AL81" s="89" t="e">
        <f ca="true">+IF(AND(ISNUMBER(OFFSET('Sanitation Data'!$G$6,0,10*ROW('Sanitation Data'!G75))),'Data Summary'!DA81="Yes"),OFFSET('Sanitation Data'!$G$6,0,10*ROW('Sanitation Data'!G75)),NA())</f>
        <v>#N/A</v>
      </c>
      <c r="AM81" s="89" t="e">
        <f ca="true">+IF(AND(ISNUMBER(OFFSET('Sanitation Data'!$G$10,0,10*ROW('Sanitation Data'!G75))),'Data Summary'!DB81="Yes"),OFFSET('Sanitation Data'!$G$10,0,10*ROW('Sanitation Data'!G75)),NA())</f>
        <v>#N/A</v>
      </c>
      <c r="AN81" s="89" t="e">
        <f ca="true">+IF(AND(ISNUMBER(OFFSET('Sanitation Data'!$G$11,0,10*ROW('Sanitation Data'!G75))),'Data Summary'!DC81="Yes"),OFFSET('Sanitation Data'!$G$11,0,10*ROW('Sanitation Data'!G75)),NA())</f>
        <v>#N/A</v>
      </c>
      <c r="AO81" s="89" t="e">
        <f ca="true">+IF(AND(ISNUMBER(OFFSET('Sanitation Data'!$G$12,0,10*ROW('Sanitation Data'!G75))),'Data Summary'!DD81="Yes"),OFFSET('Sanitation Data'!$G$12,0,10*ROW('Sanitation Data'!G75)),NA())</f>
        <v>#N/A</v>
      </c>
      <c r="AP81" s="89" t="e">
        <f ca="true">+IF(AND(ISNUMBER(OFFSET('Sanitation Data'!$H$4,0,10*ROW('Sanitation Data'!H75))),'Data Summary'!DE81="Yes"),100-OFFSET('Sanitation Data'!$H$4,0,10*ROW('Sanitation Data'!H75)),NA())</f>
        <v>#N/A</v>
      </c>
      <c r="AQ81" s="89" t="e">
        <f ca="true">+IF(AND(ISNUMBER(OFFSET('Sanitation Data'!$H$6,0,10*ROW('Sanitation Data'!H75))),'Data Summary'!DF81="Yes"),OFFSET('Sanitation Data'!$H$6,0,10*ROW('Sanitation Data'!H75)),NA())</f>
        <v>#N/A</v>
      </c>
      <c r="AR81" s="89" t="e">
        <f ca="true">+IF(AND(ISNUMBER(OFFSET('Sanitation Data'!$H$10,0,10*ROW('Sanitation Data'!H75))),'Data Summary'!DG81="Yes"),OFFSET('Sanitation Data'!$H$10,0,10*ROW('Sanitation Data'!H75)),NA())</f>
        <v>#N/A</v>
      </c>
      <c r="AS81" s="89" t="e">
        <f ca="true">+IF(AND(ISNUMBER(OFFSET('Sanitation Data'!$H$11,0,10*ROW('Sanitation Data'!H75))),'Data Summary'!DH81="Yes"),OFFSET('Sanitation Data'!$H$11,0,10*ROW('Sanitation Data'!H75)),NA())</f>
        <v>#N/A</v>
      </c>
      <c r="AT81" s="89" t="e">
        <f ca="true">+IF(AND(ISNUMBER(OFFSET('Sanitation Data'!$H$12,0,10*ROW('Sanitation Data'!H75))),'Data Summary'!DI81="Yes"),OFFSET('Sanitation Data'!$H$12,0,10*ROW('Sanitation Data'!H75)),NA())</f>
        <v>#N/A</v>
      </c>
      <c r="AU81" s="89" t="e">
        <f ca="true">+IF(AND(ISNUMBER(OFFSET('Sanitation Data'!$I$4,0,10*ROW('Sanitation Data'!I75))),'Data Summary'!DJ81="Yes"),100-OFFSET('Sanitation Data'!$I$4,0,10*ROW('Sanitation Data'!I75)),NA())</f>
        <v>#N/A</v>
      </c>
      <c r="AV81" s="89" t="e">
        <f ca="true">+IF(AND(ISNUMBER(OFFSET('Sanitation Data'!$I$6,0,10*ROW('Sanitation Data'!I75))),'Data Summary'!DK81="Yes"),OFFSET('Sanitation Data'!$I$6,0,10*ROW('Sanitation Data'!I75)),NA())</f>
        <v>#N/A</v>
      </c>
      <c r="AW81" s="89" t="e">
        <f ca="true">+IF(AND(ISNUMBER(OFFSET('Sanitation Data'!$I$10,0,10*ROW('Sanitation Data'!I75))),'Data Summary'!DL81="Yes"),OFFSET('Sanitation Data'!$I$10,0,10*ROW('Sanitation Data'!I75)),NA())</f>
        <v>#N/A</v>
      </c>
      <c r="AX81" s="89" t="e">
        <f ca="true">+IF(AND(ISNUMBER(OFFSET('Sanitation Data'!$I$11,0,10*ROW('Sanitation Data'!I75))),'Data Summary'!DM81="Yes"),OFFSET('Sanitation Data'!$I$11,0,10*ROW('Sanitation Data'!I75)),NA())</f>
        <v>#N/A</v>
      </c>
      <c r="AY81" s="89" t="e">
        <f ca="true">+IF(AND(ISNUMBER(OFFSET('Sanitation Data'!$I$12,0,10*ROW('Sanitation Data'!I75))),'Data Summary'!DN81="Yes"),OFFSET('Sanitation Data'!$I$12,0,10*ROW('Sanitation Data'!I75)),NA())</f>
        <v>#N/A</v>
      </c>
      <c r="AZ81" s="90" t="e">
        <f ca="true">+IF(AND(ISNUMBER(OFFSET('Hygiene Data'!$D$5,0,10*ROW('Hygiene Data'!D75))),'Data Summary'!DO81="Yes"),OFFSET('Hygiene Data'!$D$5,0,10*ROW('Hygiene Data'!D75)),NA())</f>
        <v>#N/A</v>
      </c>
      <c r="BA81" s="90" t="e">
        <f ca="true">+IF(AND(ISNUMBER(OFFSET('Hygiene Data'!$D$7,0,10*ROW('Hygiene Data'!D75))),'Data Summary'!DP81="Yes"),OFFSET('Hygiene Data'!$D$7,0,10*ROW('Hygiene Data'!D75)),NA())</f>
        <v>#N/A</v>
      </c>
      <c r="BB81" s="90" t="e">
        <f ca="true">+IF(AND(ISNUMBER(OFFSET('Hygiene Data'!$D$9,0,10*ROW('Hygiene Data'!D75))),'Data Summary'!DQ81="Yes"),OFFSET('Hygiene Data'!$D$9,0,10*ROW('Hygiene Data'!D75)),NA())</f>
        <v>#N/A</v>
      </c>
      <c r="BC81" s="90" t="e">
        <f ca="true">+IF(AND(ISNUMBER(OFFSET('Hygiene Data'!$E$5,0,10*ROW('Hygiene Data'!E75))),'Data Summary'!DR81="Yes"),OFFSET('Hygiene Data'!$E$5,0,10*ROW('Hygiene Data'!E75)),NA())</f>
        <v>#N/A</v>
      </c>
      <c r="BD81" s="90" t="e">
        <f ca="true">+IF(AND(ISNUMBER(OFFSET('Hygiene Data'!$E$7,0,10*ROW('Hygiene Data'!E75))),'Data Summary'!DS81="Yes"),OFFSET('Hygiene Data'!$E$7,0,10*ROW('Hygiene Data'!E75)),NA())</f>
        <v>#N/A</v>
      </c>
      <c r="BE81" s="90" t="e">
        <f ca="true">+IF(AND(ISNUMBER(OFFSET('Hygiene Data'!$E$9,0,10*ROW('Hygiene Data'!E75))),'Data Summary'!DT81="Yes"),OFFSET('Hygiene Data'!$E$9,0,10*ROW('Hygiene Data'!E75)),NA())</f>
        <v>#N/A</v>
      </c>
      <c r="BF81" s="90" t="e">
        <f ca="true">+IF(AND(ISNUMBER(OFFSET('Hygiene Data'!$F$5,0,10*ROW('Hygiene Data'!F75))),'Data Summary'!DU81="Yes"),OFFSET('Hygiene Data'!$F$5,0,10*ROW('Hygiene Data'!F75)),NA())</f>
        <v>#N/A</v>
      </c>
      <c r="BG81" s="90" t="e">
        <f ca="true">+IF(AND(ISNUMBER(OFFSET('Hygiene Data'!$F$7,0,10*ROW('Hygiene Data'!F75))),'Data Summary'!DV81="Yes"),OFFSET('Hygiene Data'!$F$7,0,10*ROW('Hygiene Data'!F75)),NA())</f>
        <v>#N/A</v>
      </c>
      <c r="BH81" s="90" t="e">
        <f ca="true">+IF(AND(ISNUMBER(OFFSET('Hygiene Data'!$F$9,0,10*ROW('Hygiene Data'!F75))),'Data Summary'!DW81="Yes"),OFFSET('Hygiene Data'!$F$9,0,10*ROW('Hygiene Data'!F75)),NA())</f>
        <v>#N/A</v>
      </c>
      <c r="BI81" s="90" t="e">
        <f ca="true">+IF(AND(ISNUMBER(OFFSET('Hygiene Data'!$G$5,0,10*ROW('Hygiene Data'!G75))),'Data Summary'!DX81="Yes"),OFFSET('Hygiene Data'!$G$5,0,10*ROW('Hygiene Data'!G75)),NA())</f>
        <v>#N/A</v>
      </c>
      <c r="BJ81" s="90" t="e">
        <f ca="true">+IF(AND(ISNUMBER(OFFSET('Hygiene Data'!$G$7,0,10*ROW('Hygiene Data'!G75))),'Data Summary'!DY81="Yes"),OFFSET('Hygiene Data'!$G$7,0,10*ROW('Hygiene Data'!G75)),NA())</f>
        <v>#N/A</v>
      </c>
      <c r="BK81" s="90" t="e">
        <f ca="true">+IF(AND(ISNUMBER(OFFSET('Hygiene Data'!$G$9,0,10*ROW('Hygiene Data'!G75))),'Data Summary'!DZ81="Yes"),OFFSET('Hygiene Data'!$G$9,0,10*ROW('Hygiene Data'!G75)),NA())</f>
        <v>#N/A</v>
      </c>
      <c r="BL81" s="90" t="e">
        <f ca="true">+IF(AND(ISNUMBER(OFFSET('Hygiene Data'!$H$5,0,10*ROW('Hygiene Data'!H75))),'Data Summary'!EA81="Yes"),OFFSET('Hygiene Data'!$H$5,0,10*ROW('Hygiene Data'!H75)),NA())</f>
        <v>#N/A</v>
      </c>
      <c r="BM81" s="90" t="e">
        <f ca="true">+IF(AND(ISNUMBER(OFFSET('Hygiene Data'!$H$7,0,10*ROW('Hygiene Data'!H75))),'Data Summary'!EB81="Yes"),OFFSET('Hygiene Data'!$H$7,0,10*ROW('Hygiene Data'!H75)),NA())</f>
        <v>#N/A</v>
      </c>
      <c r="BN81" s="90" t="e">
        <f ca="true">+IF(AND(ISNUMBER(OFFSET('Hygiene Data'!$H$9,0,10*ROW('Hygiene Data'!H75))),'Data Summary'!EC81="Yes"),OFFSET('Hygiene Data'!$H$9,0,10*ROW('Hygiene Data'!H75)),NA())</f>
        <v>#N/A</v>
      </c>
      <c r="BO81" s="90" t="e">
        <f ca="true">+IF(AND(ISNUMBER(OFFSET('Hygiene Data'!$I$5,0,10*ROW('Hygiene Data'!I75))),'Data Summary'!ED81="Yes"),OFFSET('Hygiene Data'!$I$5,0,10*ROW('Hygiene Data'!I75)),NA())</f>
        <v>#N/A</v>
      </c>
      <c r="BP81" s="90" t="e">
        <f ca="true">+IF(AND(ISNUMBER(OFFSET('Hygiene Data'!$I$7,0,10*ROW('Hygiene Data'!I75))),'Data Summary'!EE81="Yes"),OFFSET('Hygiene Data'!$I$7,0,10*ROW('Hygiene Data'!I75)),NA())</f>
        <v>#N/A</v>
      </c>
      <c r="BQ81" s="90" t="e">
        <f ca="true">+IF(AND(ISNUMBER(OFFSET('Hygiene Data'!$I$9,0,10*ROW('Hygiene Data'!I75))),'Data Summary'!EF81="Yes"),OFFSET('Hygiene Data'!$I$9,0,10*ROW('Hygiene Data'!I75)),NA())</f>
        <v>#N/A</v>
      </c>
    </row>
    <row xmlns:x14ac="http://schemas.microsoft.com/office/spreadsheetml/2009/9/ac" r="82" x14ac:dyDescent="0.2">
      <c r="A82" s="337" t="e">
        <f ca="true">+RIGHT('Data Summary'!A82,LEN('Data Summary'!A82)-9)</f>
        <v>#VALUE!</v>
      </c>
      <c r="B82" s="32" t="str">
        <f ca="true">+IF(ISTEXT('Data Summary'!B82),'Data Summary'!B82,"")</f>
        <v/>
      </c>
      <c r="C82" s="336" t="e">
        <f ca="true">+VALUE('Data Summary'!C82)</f>
        <v>#VALUE!</v>
      </c>
      <c r="D82" s="88" t="e">
        <f ca="true">+IF(AND(ISNUMBER(OFFSET('Water Data'!$D$4,0,10*ROW('Water Data'!D76))),'Data Summary'!BS82="Yes"),100-OFFSET('Water Data'!$D$4,0,10*ROW('Water Data'!D76)),NA())</f>
        <v>#N/A</v>
      </c>
      <c r="E82" s="88" t="e">
        <f ca="true">+IF(AND(ISNUMBER(OFFSET('Water Data'!$D$6,0,10*ROW('Water Data'!D76))),'Data Summary'!BT82="Yes"),OFFSET('Water Data'!$D$6,0,10*ROW('Water Data'!D76)),NA())</f>
        <v>#N/A</v>
      </c>
      <c r="F82" s="88" t="e">
        <f ca="true">+IF(AND(ISNUMBER(OFFSET('Water Data'!$D$9,0,10*ROW('Water Data'!D76))),'Data Summary'!BU82="Yes"),OFFSET('Water Data'!$D$9,0,10*ROW('Water Data'!D76)),NA())</f>
        <v>#N/A</v>
      </c>
      <c r="G82" s="88" t="e">
        <f ca="true">+IF(AND(ISNUMBER(OFFSET('Water Data'!$E$4,0,10*ROW('Water Data'!E76))),'Data Summary'!BV82="Yes"),100-OFFSET('Water Data'!$E$4,0,10*ROW('Water Data'!E76)),NA())</f>
        <v>#N/A</v>
      </c>
      <c r="H82" s="88" t="e">
        <f ca="true">+IF(AND(ISNUMBER(OFFSET('Water Data'!$E$6,0,10*ROW('Water Data'!E76))),'Data Summary'!BW82="Yes"),OFFSET('Water Data'!$E$6,0,10*ROW('Water Data'!E76)),NA())</f>
        <v>#N/A</v>
      </c>
      <c r="I82" s="88" t="e">
        <f ca="true">+IF(AND(ISNUMBER(OFFSET('Water Data'!$E$9,0,10*ROW('Water Data'!E76))),'Data Summary'!BX82="Yes"),OFFSET('Water Data'!$E$9,0,10*ROW('Water Data'!E76)),NA())</f>
        <v>#N/A</v>
      </c>
      <c r="J82" s="88" t="e">
        <f ca="true">+IF(AND(ISNUMBER(OFFSET('Water Data'!$F$4,0,10*ROW('Water Data'!F76))),'Data Summary'!BY82="Yes"),100-OFFSET('Water Data'!$F$4,0,10*ROW('Water Data'!F76)),NA())</f>
        <v>#N/A</v>
      </c>
      <c r="K82" s="88" t="e">
        <f ca="true">+IF(AND(ISNUMBER(OFFSET('Water Data'!$F$6,0,10*ROW('Water Data'!F76))),'Data Summary'!BZ82="Yes"),OFFSET('Water Data'!$F$6,0,10*ROW('Water Data'!F76)),NA())</f>
        <v>#N/A</v>
      </c>
      <c r="L82" s="88" t="e">
        <f ca="true">+IF(AND(ISNUMBER(OFFSET('Water Data'!$F$9,0,10*ROW('Water Data'!F76))),'Data Summary'!CA82="Yes"),OFFSET('Water Data'!$F$9,0,10*ROW('Water Data'!F76)),NA())</f>
        <v>#N/A</v>
      </c>
      <c r="M82" s="88" t="e">
        <f ca="true">+IF(AND(ISNUMBER(OFFSET('Water Data'!$G$4,0,10*ROW('Water Data'!G76))),'Data Summary'!CB82="Yes"),100-OFFSET('Water Data'!$G$4,0,10*ROW('Water Data'!G76)),NA())</f>
        <v>#N/A</v>
      </c>
      <c r="N82" s="88" t="e">
        <f ca="true">+IF(AND(ISNUMBER(OFFSET('Water Data'!$G$6,0,10*ROW('Water Data'!G76))),'Data Summary'!CC82="Yes"),OFFSET('Water Data'!$G$6,0,10*ROW('Water Data'!G76)),NA())</f>
        <v>#N/A</v>
      </c>
      <c r="O82" s="88" t="e">
        <f ca="true">+IF(AND(ISNUMBER(OFFSET('Water Data'!$G$9,0,10*ROW('Water Data'!G76))),'Data Summary'!CD82="Yes"),OFFSET('Water Data'!$G$9,0,10*ROW('Water Data'!G76)),NA())</f>
        <v>#N/A</v>
      </c>
      <c r="P82" s="88" t="e">
        <f ca="true">+IF(AND(ISNUMBER(OFFSET('Water Data'!$H$4,0,10*ROW('Water Data'!H76))),'Data Summary'!CE82="Yes"),100-OFFSET('Water Data'!$H$4,0,10*ROW('Water Data'!H76)),NA())</f>
        <v>#N/A</v>
      </c>
      <c r="Q82" s="88" t="e">
        <f ca="true">+IF(AND(ISNUMBER(OFFSET('Water Data'!$H$6,0,10*ROW('Water Data'!H76))),'Data Summary'!CF82="Yes"),OFFSET('Water Data'!$H$6,0,10*ROW('Water Data'!H76)),NA())</f>
        <v>#N/A</v>
      </c>
      <c r="R82" s="88" t="e">
        <f ca="true">+IF(AND(ISNUMBER(OFFSET('Water Data'!$H$9,0,10*ROW('Water Data'!H76))),'Data Summary'!CG82="Yes"),OFFSET('Water Data'!$H$9,0,10*ROW('Water Data'!H76)),NA())</f>
        <v>#N/A</v>
      </c>
      <c r="S82" s="88" t="e">
        <f ca="true">+IF(AND(ISNUMBER(OFFSET('Water Data'!$I$4,0,10*ROW('Water Data'!I76))),'Data Summary'!CH82="Yes"),100-OFFSET('Water Data'!$I$4,0,10*ROW('Water Data'!I76)),NA())</f>
        <v>#N/A</v>
      </c>
      <c r="T82" s="88" t="e">
        <f ca="true">+IF(AND(ISNUMBER(OFFSET('Water Data'!$I$6,0,10*ROW('Water Data'!I76))),'Data Summary'!CI82="Yes"),OFFSET('Water Data'!$I$6,0,10*ROW('Water Data'!I76)),NA())</f>
        <v>#N/A</v>
      </c>
      <c r="U82" s="88" t="e">
        <f ca="true">+IF(AND(ISNUMBER(OFFSET('Water Data'!$I$9,0,10*ROW('Water Data'!I76))),'Data Summary'!CJ82="Yes"),OFFSET('Water Data'!$I$9,0,10*ROW('Water Data'!I76)),NA())</f>
        <v>#N/A</v>
      </c>
      <c r="V82" s="89" t="e">
        <f ca="true">+IF(AND(ISNUMBER(OFFSET('Sanitation Data'!$D$4,0,10*ROW('Sanitation Data'!D76))),'Data Summary'!CK82="Yes"),100-OFFSET('Sanitation Data'!$D$4,0,10*ROW('Sanitation Data'!D76)),NA())</f>
        <v>#N/A</v>
      </c>
      <c r="W82" s="89" t="e">
        <f ca="true">+IF(AND(ISNUMBER(OFFSET('Sanitation Data'!$D$6,0,10*ROW('Sanitation Data'!D76))),'Data Summary'!CL82="Yes"),OFFSET('Sanitation Data'!$D$6,0,10*ROW('Sanitation Data'!D76)),NA())</f>
        <v>#N/A</v>
      </c>
      <c r="X82" s="89" t="e">
        <f ca="true">+IF(AND(ISNUMBER(OFFSET('Sanitation Data'!$D$10,0,10*ROW('Sanitation Data'!D76))),'Data Summary'!CM82="Yes"),OFFSET('Sanitation Data'!$D$10,0,10*ROW('Sanitation Data'!D76)),NA())</f>
        <v>#N/A</v>
      </c>
      <c r="Y82" s="89" t="e">
        <f ca="true">+IF(AND(ISNUMBER(OFFSET('Sanitation Data'!$D$11,0,10*ROW('Sanitation Data'!D76))),'Data Summary'!CN82="Yes"),OFFSET('Sanitation Data'!$D$11,0,10*ROW('Sanitation Data'!D76)),NA())</f>
        <v>#N/A</v>
      </c>
      <c r="Z82" s="89" t="e">
        <f ca="true">+IF(AND(ISNUMBER(OFFSET('Sanitation Data'!$D$12,0,10*ROW('Sanitation Data'!D76))),'Data Summary'!CO82="Yes"),OFFSET('Sanitation Data'!$D$12,0,10*ROW('Sanitation Data'!D76)),NA())</f>
        <v>#N/A</v>
      </c>
      <c r="AA82" s="89" t="e">
        <f ca="true">+IF(AND(ISNUMBER(OFFSET('Sanitation Data'!$E$4,0,10*ROW('Sanitation Data'!E76))),'Data Summary'!CP82="Yes"),100-OFFSET('Sanitation Data'!$E$4,0,10*ROW('Sanitation Data'!E76)),NA())</f>
        <v>#N/A</v>
      </c>
      <c r="AB82" s="89" t="e">
        <f ca="true">+IF(AND(ISNUMBER(OFFSET('Sanitation Data'!$E$6,0,10*ROW('Sanitation Data'!E76))),'Data Summary'!CQ82="Yes"),OFFSET('Sanitation Data'!$E$6,0,10*ROW('Sanitation Data'!E76)),NA())</f>
        <v>#N/A</v>
      </c>
      <c r="AC82" s="89" t="e">
        <f ca="true">+IF(AND(ISNUMBER(OFFSET('Sanitation Data'!$E$10,0,10*ROW('Sanitation Data'!E76))),'Data Summary'!CR82="Yes"),OFFSET('Sanitation Data'!$E$10,0,10*ROW('Sanitation Data'!E76)),NA())</f>
        <v>#N/A</v>
      </c>
      <c r="AD82" s="89" t="e">
        <f ca="true">+IF(AND(ISNUMBER(OFFSET('Sanitation Data'!$E$11,0,10*ROW('Sanitation Data'!E76))),'Data Summary'!CS82="Yes"),OFFSET('Sanitation Data'!$E$11,0,10*ROW('Sanitation Data'!E76)),NA())</f>
        <v>#N/A</v>
      </c>
      <c r="AE82" s="89" t="e">
        <f ca="true">+IF(AND(ISNUMBER(OFFSET('Sanitation Data'!$E$12,0,10*ROW('Sanitation Data'!E76))),'Data Summary'!CT82="Yes"),OFFSET('Sanitation Data'!$E$12,0,10*ROW('Sanitation Data'!E76)),NA())</f>
        <v>#N/A</v>
      </c>
      <c r="AF82" s="89" t="e">
        <f ca="true">+IF(AND(ISNUMBER(OFFSET('Sanitation Data'!$F$4,0,10*ROW('Sanitation Data'!F76))),'Data Summary'!CU82="Yes"),100-OFFSET('Sanitation Data'!$F$4,0,10*ROW('Sanitation Data'!F76)),NA())</f>
        <v>#N/A</v>
      </c>
      <c r="AG82" s="89" t="e">
        <f ca="true">+IF(AND(ISNUMBER(OFFSET('Sanitation Data'!$F$6,0,10*ROW('Sanitation Data'!F76))),'Data Summary'!CV82="Yes"),OFFSET('Sanitation Data'!$F$6,0,10*ROW('Sanitation Data'!F76)),NA())</f>
        <v>#N/A</v>
      </c>
      <c r="AH82" s="89" t="e">
        <f ca="true">+IF(AND(ISNUMBER(OFFSET('Sanitation Data'!$F$10,0,10*ROW('Sanitation Data'!F76))),'Data Summary'!CW82="Yes"),OFFSET('Sanitation Data'!$F$10,0,10*ROW('Sanitation Data'!F76)),NA())</f>
        <v>#N/A</v>
      </c>
      <c r="AI82" s="89" t="e">
        <f ca="true">+IF(AND(ISNUMBER(OFFSET('Sanitation Data'!$F$11,0,10*ROW('Sanitation Data'!F76))),'Data Summary'!CX82="Yes"),OFFSET('Sanitation Data'!$F$11,0,10*ROW('Sanitation Data'!F76)),NA())</f>
        <v>#N/A</v>
      </c>
      <c r="AJ82" s="89" t="e">
        <f ca="true">+IF(AND(ISNUMBER(OFFSET('Sanitation Data'!$F$12,0,10*ROW('Sanitation Data'!F76))),'Data Summary'!CY82="Yes"),OFFSET('Sanitation Data'!$F$12,0,10*ROW('Sanitation Data'!F76)),NA())</f>
        <v>#N/A</v>
      </c>
      <c r="AK82" s="89" t="e">
        <f ca="true">+IF(AND(ISNUMBER(OFFSET('Sanitation Data'!$G$4,0,10*ROW('Sanitation Data'!G76))),'Data Summary'!CZ82="Yes"),100-OFFSET('Sanitation Data'!$G$4,0,10*ROW('Sanitation Data'!G76)),NA())</f>
        <v>#N/A</v>
      </c>
      <c r="AL82" s="89" t="e">
        <f ca="true">+IF(AND(ISNUMBER(OFFSET('Sanitation Data'!$G$6,0,10*ROW('Sanitation Data'!G76))),'Data Summary'!DA82="Yes"),OFFSET('Sanitation Data'!$G$6,0,10*ROW('Sanitation Data'!G76)),NA())</f>
        <v>#N/A</v>
      </c>
      <c r="AM82" s="89" t="e">
        <f ca="true">+IF(AND(ISNUMBER(OFFSET('Sanitation Data'!$G$10,0,10*ROW('Sanitation Data'!G76))),'Data Summary'!DB82="Yes"),OFFSET('Sanitation Data'!$G$10,0,10*ROW('Sanitation Data'!G76)),NA())</f>
        <v>#N/A</v>
      </c>
      <c r="AN82" s="89" t="e">
        <f ca="true">+IF(AND(ISNUMBER(OFFSET('Sanitation Data'!$G$11,0,10*ROW('Sanitation Data'!G76))),'Data Summary'!DC82="Yes"),OFFSET('Sanitation Data'!$G$11,0,10*ROW('Sanitation Data'!G76)),NA())</f>
        <v>#N/A</v>
      </c>
      <c r="AO82" s="89" t="e">
        <f ca="true">+IF(AND(ISNUMBER(OFFSET('Sanitation Data'!$G$12,0,10*ROW('Sanitation Data'!G76))),'Data Summary'!DD82="Yes"),OFFSET('Sanitation Data'!$G$12,0,10*ROW('Sanitation Data'!G76)),NA())</f>
        <v>#N/A</v>
      </c>
      <c r="AP82" s="89" t="e">
        <f ca="true">+IF(AND(ISNUMBER(OFFSET('Sanitation Data'!$H$4,0,10*ROW('Sanitation Data'!H76))),'Data Summary'!DE82="Yes"),100-OFFSET('Sanitation Data'!$H$4,0,10*ROW('Sanitation Data'!H76)),NA())</f>
        <v>#N/A</v>
      </c>
      <c r="AQ82" s="89" t="e">
        <f ca="true">+IF(AND(ISNUMBER(OFFSET('Sanitation Data'!$H$6,0,10*ROW('Sanitation Data'!H76))),'Data Summary'!DF82="Yes"),OFFSET('Sanitation Data'!$H$6,0,10*ROW('Sanitation Data'!H76)),NA())</f>
        <v>#N/A</v>
      </c>
      <c r="AR82" s="89" t="e">
        <f ca="true">+IF(AND(ISNUMBER(OFFSET('Sanitation Data'!$H$10,0,10*ROW('Sanitation Data'!H76))),'Data Summary'!DG82="Yes"),OFFSET('Sanitation Data'!$H$10,0,10*ROW('Sanitation Data'!H76)),NA())</f>
        <v>#N/A</v>
      </c>
      <c r="AS82" s="89" t="e">
        <f ca="true">+IF(AND(ISNUMBER(OFFSET('Sanitation Data'!$H$11,0,10*ROW('Sanitation Data'!H76))),'Data Summary'!DH82="Yes"),OFFSET('Sanitation Data'!$H$11,0,10*ROW('Sanitation Data'!H76)),NA())</f>
        <v>#N/A</v>
      </c>
      <c r="AT82" s="89" t="e">
        <f ca="true">+IF(AND(ISNUMBER(OFFSET('Sanitation Data'!$H$12,0,10*ROW('Sanitation Data'!H76))),'Data Summary'!DI82="Yes"),OFFSET('Sanitation Data'!$H$12,0,10*ROW('Sanitation Data'!H76)),NA())</f>
        <v>#N/A</v>
      </c>
      <c r="AU82" s="89" t="e">
        <f ca="true">+IF(AND(ISNUMBER(OFFSET('Sanitation Data'!$I$4,0,10*ROW('Sanitation Data'!I76))),'Data Summary'!DJ82="Yes"),100-OFFSET('Sanitation Data'!$I$4,0,10*ROW('Sanitation Data'!I76)),NA())</f>
        <v>#N/A</v>
      </c>
      <c r="AV82" s="89" t="e">
        <f ca="true">+IF(AND(ISNUMBER(OFFSET('Sanitation Data'!$I$6,0,10*ROW('Sanitation Data'!I76))),'Data Summary'!DK82="Yes"),OFFSET('Sanitation Data'!$I$6,0,10*ROW('Sanitation Data'!I76)),NA())</f>
        <v>#N/A</v>
      </c>
      <c r="AW82" s="89" t="e">
        <f ca="true">+IF(AND(ISNUMBER(OFFSET('Sanitation Data'!$I$10,0,10*ROW('Sanitation Data'!I76))),'Data Summary'!DL82="Yes"),OFFSET('Sanitation Data'!$I$10,0,10*ROW('Sanitation Data'!I76)),NA())</f>
        <v>#N/A</v>
      </c>
      <c r="AX82" s="89" t="e">
        <f ca="true">+IF(AND(ISNUMBER(OFFSET('Sanitation Data'!$I$11,0,10*ROW('Sanitation Data'!I76))),'Data Summary'!DM82="Yes"),OFFSET('Sanitation Data'!$I$11,0,10*ROW('Sanitation Data'!I76)),NA())</f>
        <v>#N/A</v>
      </c>
      <c r="AY82" s="89" t="e">
        <f ca="true">+IF(AND(ISNUMBER(OFFSET('Sanitation Data'!$I$12,0,10*ROW('Sanitation Data'!I76))),'Data Summary'!DN82="Yes"),OFFSET('Sanitation Data'!$I$12,0,10*ROW('Sanitation Data'!I76)),NA())</f>
        <v>#N/A</v>
      </c>
      <c r="AZ82" s="90" t="e">
        <f ca="true">+IF(AND(ISNUMBER(OFFSET('Hygiene Data'!$D$5,0,10*ROW('Hygiene Data'!D76))),'Data Summary'!DO82="Yes"),OFFSET('Hygiene Data'!$D$5,0,10*ROW('Hygiene Data'!D76)),NA())</f>
        <v>#N/A</v>
      </c>
      <c r="BA82" s="90" t="e">
        <f ca="true">+IF(AND(ISNUMBER(OFFSET('Hygiene Data'!$D$7,0,10*ROW('Hygiene Data'!D76))),'Data Summary'!DP82="Yes"),OFFSET('Hygiene Data'!$D$7,0,10*ROW('Hygiene Data'!D76)),NA())</f>
        <v>#N/A</v>
      </c>
      <c r="BB82" s="90" t="e">
        <f ca="true">+IF(AND(ISNUMBER(OFFSET('Hygiene Data'!$D$9,0,10*ROW('Hygiene Data'!D76))),'Data Summary'!DQ82="Yes"),OFFSET('Hygiene Data'!$D$9,0,10*ROW('Hygiene Data'!D76)),NA())</f>
        <v>#N/A</v>
      </c>
      <c r="BC82" s="90" t="e">
        <f ca="true">+IF(AND(ISNUMBER(OFFSET('Hygiene Data'!$E$5,0,10*ROW('Hygiene Data'!E76))),'Data Summary'!DR82="Yes"),OFFSET('Hygiene Data'!$E$5,0,10*ROW('Hygiene Data'!E76)),NA())</f>
        <v>#N/A</v>
      </c>
      <c r="BD82" s="90" t="e">
        <f ca="true">+IF(AND(ISNUMBER(OFFSET('Hygiene Data'!$E$7,0,10*ROW('Hygiene Data'!E76))),'Data Summary'!DS82="Yes"),OFFSET('Hygiene Data'!$E$7,0,10*ROW('Hygiene Data'!E76)),NA())</f>
        <v>#N/A</v>
      </c>
      <c r="BE82" s="90" t="e">
        <f ca="true">+IF(AND(ISNUMBER(OFFSET('Hygiene Data'!$E$9,0,10*ROW('Hygiene Data'!E76))),'Data Summary'!DT82="Yes"),OFFSET('Hygiene Data'!$E$9,0,10*ROW('Hygiene Data'!E76)),NA())</f>
        <v>#N/A</v>
      </c>
      <c r="BF82" s="90" t="e">
        <f ca="true">+IF(AND(ISNUMBER(OFFSET('Hygiene Data'!$F$5,0,10*ROW('Hygiene Data'!F76))),'Data Summary'!DU82="Yes"),OFFSET('Hygiene Data'!$F$5,0,10*ROW('Hygiene Data'!F76)),NA())</f>
        <v>#N/A</v>
      </c>
      <c r="BG82" s="90" t="e">
        <f ca="true">+IF(AND(ISNUMBER(OFFSET('Hygiene Data'!$F$7,0,10*ROW('Hygiene Data'!F76))),'Data Summary'!DV82="Yes"),OFFSET('Hygiene Data'!$F$7,0,10*ROW('Hygiene Data'!F76)),NA())</f>
        <v>#N/A</v>
      </c>
      <c r="BH82" s="90" t="e">
        <f ca="true">+IF(AND(ISNUMBER(OFFSET('Hygiene Data'!$F$9,0,10*ROW('Hygiene Data'!F76))),'Data Summary'!DW82="Yes"),OFFSET('Hygiene Data'!$F$9,0,10*ROW('Hygiene Data'!F76)),NA())</f>
        <v>#N/A</v>
      </c>
      <c r="BI82" s="90" t="e">
        <f ca="true">+IF(AND(ISNUMBER(OFFSET('Hygiene Data'!$G$5,0,10*ROW('Hygiene Data'!G76))),'Data Summary'!DX82="Yes"),OFFSET('Hygiene Data'!$G$5,0,10*ROW('Hygiene Data'!G76)),NA())</f>
        <v>#N/A</v>
      </c>
      <c r="BJ82" s="90" t="e">
        <f ca="true">+IF(AND(ISNUMBER(OFFSET('Hygiene Data'!$G$7,0,10*ROW('Hygiene Data'!G76))),'Data Summary'!DY82="Yes"),OFFSET('Hygiene Data'!$G$7,0,10*ROW('Hygiene Data'!G76)),NA())</f>
        <v>#N/A</v>
      </c>
      <c r="BK82" s="90" t="e">
        <f ca="true">+IF(AND(ISNUMBER(OFFSET('Hygiene Data'!$G$9,0,10*ROW('Hygiene Data'!G76))),'Data Summary'!DZ82="Yes"),OFFSET('Hygiene Data'!$G$9,0,10*ROW('Hygiene Data'!G76)),NA())</f>
        <v>#N/A</v>
      </c>
      <c r="BL82" s="90" t="e">
        <f ca="true">+IF(AND(ISNUMBER(OFFSET('Hygiene Data'!$H$5,0,10*ROW('Hygiene Data'!H76))),'Data Summary'!EA82="Yes"),OFFSET('Hygiene Data'!$H$5,0,10*ROW('Hygiene Data'!H76)),NA())</f>
        <v>#N/A</v>
      </c>
      <c r="BM82" s="90" t="e">
        <f ca="true">+IF(AND(ISNUMBER(OFFSET('Hygiene Data'!$H$7,0,10*ROW('Hygiene Data'!H76))),'Data Summary'!EB82="Yes"),OFFSET('Hygiene Data'!$H$7,0,10*ROW('Hygiene Data'!H76)),NA())</f>
        <v>#N/A</v>
      </c>
      <c r="BN82" s="90" t="e">
        <f ca="true">+IF(AND(ISNUMBER(OFFSET('Hygiene Data'!$H$9,0,10*ROW('Hygiene Data'!H76))),'Data Summary'!EC82="Yes"),OFFSET('Hygiene Data'!$H$9,0,10*ROW('Hygiene Data'!H76)),NA())</f>
        <v>#N/A</v>
      </c>
      <c r="BO82" s="90" t="e">
        <f ca="true">+IF(AND(ISNUMBER(OFFSET('Hygiene Data'!$I$5,0,10*ROW('Hygiene Data'!I76))),'Data Summary'!ED82="Yes"),OFFSET('Hygiene Data'!$I$5,0,10*ROW('Hygiene Data'!I76)),NA())</f>
        <v>#N/A</v>
      </c>
      <c r="BP82" s="90" t="e">
        <f ca="true">+IF(AND(ISNUMBER(OFFSET('Hygiene Data'!$I$7,0,10*ROW('Hygiene Data'!I76))),'Data Summary'!EE82="Yes"),OFFSET('Hygiene Data'!$I$7,0,10*ROW('Hygiene Data'!I76)),NA())</f>
        <v>#N/A</v>
      </c>
      <c r="BQ82" s="90" t="e">
        <f ca="true">+IF(AND(ISNUMBER(OFFSET('Hygiene Data'!$I$9,0,10*ROW('Hygiene Data'!I76))),'Data Summary'!EF82="Yes"),OFFSET('Hygiene Data'!$I$9,0,10*ROW('Hygiene Data'!I76)),NA())</f>
        <v>#N/A</v>
      </c>
    </row>
    <row xmlns:x14ac="http://schemas.microsoft.com/office/spreadsheetml/2009/9/ac" r="83" x14ac:dyDescent="0.2">
      <c r="A83" s="337" t="e">
        <f ca="true">+RIGHT('Data Summary'!A83,LEN('Data Summary'!A83)-9)</f>
        <v>#VALUE!</v>
      </c>
      <c r="B83" s="32" t="str">
        <f ca="true">+IF(ISTEXT('Data Summary'!B83),'Data Summary'!B83,"")</f>
        <v/>
      </c>
      <c r="C83" s="336" t="e">
        <f ca="true">+VALUE('Data Summary'!C83)</f>
        <v>#VALUE!</v>
      </c>
      <c r="D83" s="88" t="e">
        <f ca="true">+IF(AND(ISNUMBER(OFFSET('Water Data'!$D$4,0,10*ROW('Water Data'!D77))),'Data Summary'!BS83="Yes"),100-OFFSET('Water Data'!$D$4,0,10*ROW('Water Data'!D77)),NA())</f>
        <v>#N/A</v>
      </c>
      <c r="E83" s="88" t="e">
        <f ca="true">+IF(AND(ISNUMBER(OFFSET('Water Data'!$D$6,0,10*ROW('Water Data'!D77))),'Data Summary'!BT83="Yes"),OFFSET('Water Data'!$D$6,0,10*ROW('Water Data'!D77)),NA())</f>
        <v>#N/A</v>
      </c>
      <c r="F83" s="88" t="e">
        <f ca="true">+IF(AND(ISNUMBER(OFFSET('Water Data'!$D$9,0,10*ROW('Water Data'!D77))),'Data Summary'!BU83="Yes"),OFFSET('Water Data'!$D$9,0,10*ROW('Water Data'!D77)),NA())</f>
        <v>#N/A</v>
      </c>
      <c r="G83" s="88" t="e">
        <f ca="true">+IF(AND(ISNUMBER(OFFSET('Water Data'!$E$4,0,10*ROW('Water Data'!E77))),'Data Summary'!BV83="Yes"),100-OFFSET('Water Data'!$E$4,0,10*ROW('Water Data'!E77)),NA())</f>
        <v>#N/A</v>
      </c>
      <c r="H83" s="88" t="e">
        <f ca="true">+IF(AND(ISNUMBER(OFFSET('Water Data'!$E$6,0,10*ROW('Water Data'!E77))),'Data Summary'!BW83="Yes"),OFFSET('Water Data'!$E$6,0,10*ROW('Water Data'!E77)),NA())</f>
        <v>#N/A</v>
      </c>
      <c r="I83" s="88" t="e">
        <f ca="true">+IF(AND(ISNUMBER(OFFSET('Water Data'!$E$9,0,10*ROW('Water Data'!E77))),'Data Summary'!BX83="Yes"),OFFSET('Water Data'!$E$9,0,10*ROW('Water Data'!E77)),NA())</f>
        <v>#N/A</v>
      </c>
      <c r="J83" s="88" t="e">
        <f ca="true">+IF(AND(ISNUMBER(OFFSET('Water Data'!$F$4,0,10*ROW('Water Data'!F77))),'Data Summary'!BY83="Yes"),100-OFFSET('Water Data'!$F$4,0,10*ROW('Water Data'!F77)),NA())</f>
        <v>#N/A</v>
      </c>
      <c r="K83" s="88" t="e">
        <f ca="true">+IF(AND(ISNUMBER(OFFSET('Water Data'!$F$6,0,10*ROW('Water Data'!F77))),'Data Summary'!BZ83="Yes"),OFFSET('Water Data'!$F$6,0,10*ROW('Water Data'!F77)),NA())</f>
        <v>#N/A</v>
      </c>
      <c r="L83" s="88" t="e">
        <f ca="true">+IF(AND(ISNUMBER(OFFSET('Water Data'!$F$9,0,10*ROW('Water Data'!F77))),'Data Summary'!CA83="Yes"),OFFSET('Water Data'!$F$9,0,10*ROW('Water Data'!F77)),NA())</f>
        <v>#N/A</v>
      </c>
      <c r="M83" s="88" t="e">
        <f ca="true">+IF(AND(ISNUMBER(OFFSET('Water Data'!$G$4,0,10*ROW('Water Data'!G77))),'Data Summary'!CB83="Yes"),100-OFFSET('Water Data'!$G$4,0,10*ROW('Water Data'!G77)),NA())</f>
        <v>#N/A</v>
      </c>
      <c r="N83" s="88" t="e">
        <f ca="true">+IF(AND(ISNUMBER(OFFSET('Water Data'!$G$6,0,10*ROW('Water Data'!G77))),'Data Summary'!CC83="Yes"),OFFSET('Water Data'!$G$6,0,10*ROW('Water Data'!G77)),NA())</f>
        <v>#N/A</v>
      </c>
      <c r="O83" s="88" t="e">
        <f ca="true">+IF(AND(ISNUMBER(OFFSET('Water Data'!$G$9,0,10*ROW('Water Data'!G77))),'Data Summary'!CD83="Yes"),OFFSET('Water Data'!$G$9,0,10*ROW('Water Data'!G77)),NA())</f>
        <v>#N/A</v>
      </c>
      <c r="P83" s="88" t="e">
        <f ca="true">+IF(AND(ISNUMBER(OFFSET('Water Data'!$H$4,0,10*ROW('Water Data'!H77))),'Data Summary'!CE83="Yes"),100-OFFSET('Water Data'!$H$4,0,10*ROW('Water Data'!H77)),NA())</f>
        <v>#N/A</v>
      </c>
      <c r="Q83" s="88" t="e">
        <f ca="true">+IF(AND(ISNUMBER(OFFSET('Water Data'!$H$6,0,10*ROW('Water Data'!H77))),'Data Summary'!CF83="Yes"),OFFSET('Water Data'!$H$6,0,10*ROW('Water Data'!H77)),NA())</f>
        <v>#N/A</v>
      </c>
      <c r="R83" s="88" t="e">
        <f ca="true">+IF(AND(ISNUMBER(OFFSET('Water Data'!$H$9,0,10*ROW('Water Data'!H77))),'Data Summary'!CG83="Yes"),OFFSET('Water Data'!$H$9,0,10*ROW('Water Data'!H77)),NA())</f>
        <v>#N/A</v>
      </c>
      <c r="S83" s="88" t="e">
        <f ca="true">+IF(AND(ISNUMBER(OFFSET('Water Data'!$I$4,0,10*ROW('Water Data'!I77))),'Data Summary'!CH83="Yes"),100-OFFSET('Water Data'!$I$4,0,10*ROW('Water Data'!I77)),NA())</f>
        <v>#N/A</v>
      </c>
      <c r="T83" s="88" t="e">
        <f ca="true">+IF(AND(ISNUMBER(OFFSET('Water Data'!$I$6,0,10*ROW('Water Data'!I77))),'Data Summary'!CI83="Yes"),OFFSET('Water Data'!$I$6,0,10*ROW('Water Data'!I77)),NA())</f>
        <v>#N/A</v>
      </c>
      <c r="U83" s="88" t="e">
        <f ca="true">+IF(AND(ISNUMBER(OFFSET('Water Data'!$I$9,0,10*ROW('Water Data'!I77))),'Data Summary'!CJ83="Yes"),OFFSET('Water Data'!$I$9,0,10*ROW('Water Data'!I77)),NA())</f>
        <v>#N/A</v>
      </c>
      <c r="V83" s="89" t="e">
        <f ca="true">+IF(AND(ISNUMBER(OFFSET('Sanitation Data'!$D$4,0,10*ROW('Sanitation Data'!D77))),'Data Summary'!CK83="Yes"),100-OFFSET('Sanitation Data'!$D$4,0,10*ROW('Sanitation Data'!D77)),NA())</f>
        <v>#N/A</v>
      </c>
      <c r="W83" s="89" t="e">
        <f ca="true">+IF(AND(ISNUMBER(OFFSET('Sanitation Data'!$D$6,0,10*ROW('Sanitation Data'!D77))),'Data Summary'!CL83="Yes"),OFFSET('Sanitation Data'!$D$6,0,10*ROW('Sanitation Data'!D77)),NA())</f>
        <v>#N/A</v>
      </c>
      <c r="X83" s="89" t="e">
        <f ca="true">+IF(AND(ISNUMBER(OFFSET('Sanitation Data'!$D$10,0,10*ROW('Sanitation Data'!D77))),'Data Summary'!CM83="Yes"),OFFSET('Sanitation Data'!$D$10,0,10*ROW('Sanitation Data'!D77)),NA())</f>
        <v>#N/A</v>
      </c>
      <c r="Y83" s="89" t="e">
        <f ca="true">+IF(AND(ISNUMBER(OFFSET('Sanitation Data'!$D$11,0,10*ROW('Sanitation Data'!D77))),'Data Summary'!CN83="Yes"),OFFSET('Sanitation Data'!$D$11,0,10*ROW('Sanitation Data'!D77)),NA())</f>
        <v>#N/A</v>
      </c>
      <c r="Z83" s="89" t="e">
        <f ca="true">+IF(AND(ISNUMBER(OFFSET('Sanitation Data'!$D$12,0,10*ROW('Sanitation Data'!D77))),'Data Summary'!CO83="Yes"),OFFSET('Sanitation Data'!$D$12,0,10*ROW('Sanitation Data'!D77)),NA())</f>
        <v>#N/A</v>
      </c>
      <c r="AA83" s="89" t="e">
        <f ca="true">+IF(AND(ISNUMBER(OFFSET('Sanitation Data'!$E$4,0,10*ROW('Sanitation Data'!E77))),'Data Summary'!CP83="Yes"),100-OFFSET('Sanitation Data'!$E$4,0,10*ROW('Sanitation Data'!E77)),NA())</f>
        <v>#N/A</v>
      </c>
      <c r="AB83" s="89" t="e">
        <f ca="true">+IF(AND(ISNUMBER(OFFSET('Sanitation Data'!$E$6,0,10*ROW('Sanitation Data'!E77))),'Data Summary'!CQ83="Yes"),OFFSET('Sanitation Data'!$E$6,0,10*ROW('Sanitation Data'!E77)),NA())</f>
        <v>#N/A</v>
      </c>
      <c r="AC83" s="89" t="e">
        <f ca="true">+IF(AND(ISNUMBER(OFFSET('Sanitation Data'!$E$10,0,10*ROW('Sanitation Data'!E77))),'Data Summary'!CR83="Yes"),OFFSET('Sanitation Data'!$E$10,0,10*ROW('Sanitation Data'!E77)),NA())</f>
        <v>#N/A</v>
      </c>
      <c r="AD83" s="89" t="e">
        <f ca="true">+IF(AND(ISNUMBER(OFFSET('Sanitation Data'!$E$11,0,10*ROW('Sanitation Data'!E77))),'Data Summary'!CS83="Yes"),OFFSET('Sanitation Data'!$E$11,0,10*ROW('Sanitation Data'!E77)),NA())</f>
        <v>#N/A</v>
      </c>
      <c r="AE83" s="89" t="e">
        <f ca="true">+IF(AND(ISNUMBER(OFFSET('Sanitation Data'!$E$12,0,10*ROW('Sanitation Data'!E77))),'Data Summary'!CT83="Yes"),OFFSET('Sanitation Data'!$E$12,0,10*ROW('Sanitation Data'!E77)),NA())</f>
        <v>#N/A</v>
      </c>
      <c r="AF83" s="89" t="e">
        <f ca="true">+IF(AND(ISNUMBER(OFFSET('Sanitation Data'!$F$4,0,10*ROW('Sanitation Data'!F77))),'Data Summary'!CU83="Yes"),100-OFFSET('Sanitation Data'!$F$4,0,10*ROW('Sanitation Data'!F77)),NA())</f>
        <v>#N/A</v>
      </c>
      <c r="AG83" s="89" t="e">
        <f ca="true">+IF(AND(ISNUMBER(OFFSET('Sanitation Data'!$F$6,0,10*ROW('Sanitation Data'!F77))),'Data Summary'!CV83="Yes"),OFFSET('Sanitation Data'!$F$6,0,10*ROW('Sanitation Data'!F77)),NA())</f>
        <v>#N/A</v>
      </c>
      <c r="AH83" s="89" t="e">
        <f ca="true">+IF(AND(ISNUMBER(OFFSET('Sanitation Data'!$F$10,0,10*ROW('Sanitation Data'!F77))),'Data Summary'!CW83="Yes"),OFFSET('Sanitation Data'!$F$10,0,10*ROW('Sanitation Data'!F77)),NA())</f>
        <v>#N/A</v>
      </c>
      <c r="AI83" s="89" t="e">
        <f ca="true">+IF(AND(ISNUMBER(OFFSET('Sanitation Data'!$F$11,0,10*ROW('Sanitation Data'!F77))),'Data Summary'!CX83="Yes"),OFFSET('Sanitation Data'!$F$11,0,10*ROW('Sanitation Data'!F77)),NA())</f>
        <v>#N/A</v>
      </c>
      <c r="AJ83" s="89" t="e">
        <f ca="true">+IF(AND(ISNUMBER(OFFSET('Sanitation Data'!$F$12,0,10*ROW('Sanitation Data'!F77))),'Data Summary'!CY83="Yes"),OFFSET('Sanitation Data'!$F$12,0,10*ROW('Sanitation Data'!F77)),NA())</f>
        <v>#N/A</v>
      </c>
      <c r="AK83" s="89" t="e">
        <f ca="true">+IF(AND(ISNUMBER(OFFSET('Sanitation Data'!$G$4,0,10*ROW('Sanitation Data'!G77))),'Data Summary'!CZ83="Yes"),100-OFFSET('Sanitation Data'!$G$4,0,10*ROW('Sanitation Data'!G77)),NA())</f>
        <v>#N/A</v>
      </c>
      <c r="AL83" s="89" t="e">
        <f ca="true">+IF(AND(ISNUMBER(OFFSET('Sanitation Data'!$G$6,0,10*ROW('Sanitation Data'!G77))),'Data Summary'!DA83="Yes"),OFFSET('Sanitation Data'!$G$6,0,10*ROW('Sanitation Data'!G77)),NA())</f>
        <v>#N/A</v>
      </c>
      <c r="AM83" s="89" t="e">
        <f ca="true">+IF(AND(ISNUMBER(OFFSET('Sanitation Data'!$G$10,0,10*ROW('Sanitation Data'!G77))),'Data Summary'!DB83="Yes"),OFFSET('Sanitation Data'!$G$10,0,10*ROW('Sanitation Data'!G77)),NA())</f>
        <v>#N/A</v>
      </c>
      <c r="AN83" s="89" t="e">
        <f ca="true">+IF(AND(ISNUMBER(OFFSET('Sanitation Data'!$G$11,0,10*ROW('Sanitation Data'!G77))),'Data Summary'!DC83="Yes"),OFFSET('Sanitation Data'!$G$11,0,10*ROW('Sanitation Data'!G77)),NA())</f>
        <v>#N/A</v>
      </c>
      <c r="AO83" s="89" t="e">
        <f ca="true">+IF(AND(ISNUMBER(OFFSET('Sanitation Data'!$G$12,0,10*ROW('Sanitation Data'!G77))),'Data Summary'!DD83="Yes"),OFFSET('Sanitation Data'!$G$12,0,10*ROW('Sanitation Data'!G77)),NA())</f>
        <v>#N/A</v>
      </c>
      <c r="AP83" s="89" t="e">
        <f ca="true">+IF(AND(ISNUMBER(OFFSET('Sanitation Data'!$H$4,0,10*ROW('Sanitation Data'!H77))),'Data Summary'!DE83="Yes"),100-OFFSET('Sanitation Data'!$H$4,0,10*ROW('Sanitation Data'!H77)),NA())</f>
        <v>#N/A</v>
      </c>
      <c r="AQ83" s="89" t="e">
        <f ca="true">+IF(AND(ISNUMBER(OFFSET('Sanitation Data'!$H$6,0,10*ROW('Sanitation Data'!H77))),'Data Summary'!DF83="Yes"),OFFSET('Sanitation Data'!$H$6,0,10*ROW('Sanitation Data'!H77)),NA())</f>
        <v>#N/A</v>
      </c>
      <c r="AR83" s="89" t="e">
        <f ca="true">+IF(AND(ISNUMBER(OFFSET('Sanitation Data'!$H$10,0,10*ROW('Sanitation Data'!H77))),'Data Summary'!DG83="Yes"),OFFSET('Sanitation Data'!$H$10,0,10*ROW('Sanitation Data'!H77)),NA())</f>
        <v>#N/A</v>
      </c>
      <c r="AS83" s="89" t="e">
        <f ca="true">+IF(AND(ISNUMBER(OFFSET('Sanitation Data'!$H$11,0,10*ROW('Sanitation Data'!H77))),'Data Summary'!DH83="Yes"),OFFSET('Sanitation Data'!$H$11,0,10*ROW('Sanitation Data'!H77)),NA())</f>
        <v>#N/A</v>
      </c>
      <c r="AT83" s="89" t="e">
        <f ca="true">+IF(AND(ISNUMBER(OFFSET('Sanitation Data'!$H$12,0,10*ROW('Sanitation Data'!H77))),'Data Summary'!DI83="Yes"),OFFSET('Sanitation Data'!$H$12,0,10*ROW('Sanitation Data'!H77)),NA())</f>
        <v>#N/A</v>
      </c>
      <c r="AU83" s="89" t="e">
        <f ca="true">+IF(AND(ISNUMBER(OFFSET('Sanitation Data'!$I$4,0,10*ROW('Sanitation Data'!I77))),'Data Summary'!DJ83="Yes"),100-OFFSET('Sanitation Data'!$I$4,0,10*ROW('Sanitation Data'!I77)),NA())</f>
        <v>#N/A</v>
      </c>
      <c r="AV83" s="89" t="e">
        <f ca="true">+IF(AND(ISNUMBER(OFFSET('Sanitation Data'!$I$6,0,10*ROW('Sanitation Data'!I77))),'Data Summary'!DK83="Yes"),OFFSET('Sanitation Data'!$I$6,0,10*ROW('Sanitation Data'!I77)),NA())</f>
        <v>#N/A</v>
      </c>
      <c r="AW83" s="89" t="e">
        <f ca="true">+IF(AND(ISNUMBER(OFFSET('Sanitation Data'!$I$10,0,10*ROW('Sanitation Data'!I77))),'Data Summary'!DL83="Yes"),OFFSET('Sanitation Data'!$I$10,0,10*ROW('Sanitation Data'!I77)),NA())</f>
        <v>#N/A</v>
      </c>
      <c r="AX83" s="89" t="e">
        <f ca="true">+IF(AND(ISNUMBER(OFFSET('Sanitation Data'!$I$11,0,10*ROW('Sanitation Data'!I77))),'Data Summary'!DM83="Yes"),OFFSET('Sanitation Data'!$I$11,0,10*ROW('Sanitation Data'!I77)),NA())</f>
        <v>#N/A</v>
      </c>
      <c r="AY83" s="89" t="e">
        <f ca="true">+IF(AND(ISNUMBER(OFFSET('Sanitation Data'!$I$12,0,10*ROW('Sanitation Data'!I77))),'Data Summary'!DN83="Yes"),OFFSET('Sanitation Data'!$I$12,0,10*ROW('Sanitation Data'!I77)),NA())</f>
        <v>#N/A</v>
      </c>
      <c r="AZ83" s="90" t="e">
        <f ca="true">+IF(AND(ISNUMBER(OFFSET('Hygiene Data'!$D$5,0,10*ROW('Hygiene Data'!D77))),'Data Summary'!DO83="Yes"),OFFSET('Hygiene Data'!$D$5,0,10*ROW('Hygiene Data'!D77)),NA())</f>
        <v>#N/A</v>
      </c>
      <c r="BA83" s="90" t="e">
        <f ca="true">+IF(AND(ISNUMBER(OFFSET('Hygiene Data'!$D$7,0,10*ROW('Hygiene Data'!D77))),'Data Summary'!DP83="Yes"),OFFSET('Hygiene Data'!$D$7,0,10*ROW('Hygiene Data'!D77)),NA())</f>
        <v>#N/A</v>
      </c>
      <c r="BB83" s="90" t="e">
        <f ca="true">+IF(AND(ISNUMBER(OFFSET('Hygiene Data'!$D$9,0,10*ROW('Hygiene Data'!D77))),'Data Summary'!DQ83="Yes"),OFFSET('Hygiene Data'!$D$9,0,10*ROW('Hygiene Data'!D77)),NA())</f>
        <v>#N/A</v>
      </c>
      <c r="BC83" s="90" t="e">
        <f ca="true">+IF(AND(ISNUMBER(OFFSET('Hygiene Data'!$E$5,0,10*ROW('Hygiene Data'!E77))),'Data Summary'!DR83="Yes"),OFFSET('Hygiene Data'!$E$5,0,10*ROW('Hygiene Data'!E77)),NA())</f>
        <v>#N/A</v>
      </c>
      <c r="BD83" s="90" t="e">
        <f ca="true">+IF(AND(ISNUMBER(OFFSET('Hygiene Data'!$E$7,0,10*ROW('Hygiene Data'!E77))),'Data Summary'!DS83="Yes"),OFFSET('Hygiene Data'!$E$7,0,10*ROW('Hygiene Data'!E77)),NA())</f>
        <v>#N/A</v>
      </c>
      <c r="BE83" s="90" t="e">
        <f ca="true">+IF(AND(ISNUMBER(OFFSET('Hygiene Data'!$E$9,0,10*ROW('Hygiene Data'!E77))),'Data Summary'!DT83="Yes"),OFFSET('Hygiene Data'!$E$9,0,10*ROW('Hygiene Data'!E77)),NA())</f>
        <v>#N/A</v>
      </c>
      <c r="BF83" s="90" t="e">
        <f ca="true">+IF(AND(ISNUMBER(OFFSET('Hygiene Data'!$F$5,0,10*ROW('Hygiene Data'!F77))),'Data Summary'!DU83="Yes"),OFFSET('Hygiene Data'!$F$5,0,10*ROW('Hygiene Data'!F77)),NA())</f>
        <v>#N/A</v>
      </c>
      <c r="BG83" s="90" t="e">
        <f ca="true">+IF(AND(ISNUMBER(OFFSET('Hygiene Data'!$F$7,0,10*ROW('Hygiene Data'!F77))),'Data Summary'!DV83="Yes"),OFFSET('Hygiene Data'!$F$7,0,10*ROW('Hygiene Data'!F77)),NA())</f>
        <v>#N/A</v>
      </c>
      <c r="BH83" s="90" t="e">
        <f ca="true">+IF(AND(ISNUMBER(OFFSET('Hygiene Data'!$F$9,0,10*ROW('Hygiene Data'!F77))),'Data Summary'!DW83="Yes"),OFFSET('Hygiene Data'!$F$9,0,10*ROW('Hygiene Data'!F77)),NA())</f>
        <v>#N/A</v>
      </c>
      <c r="BI83" s="90" t="e">
        <f ca="true">+IF(AND(ISNUMBER(OFFSET('Hygiene Data'!$G$5,0,10*ROW('Hygiene Data'!G77))),'Data Summary'!DX83="Yes"),OFFSET('Hygiene Data'!$G$5,0,10*ROW('Hygiene Data'!G77)),NA())</f>
        <v>#N/A</v>
      </c>
      <c r="BJ83" s="90" t="e">
        <f ca="true">+IF(AND(ISNUMBER(OFFSET('Hygiene Data'!$G$7,0,10*ROW('Hygiene Data'!G77))),'Data Summary'!DY83="Yes"),OFFSET('Hygiene Data'!$G$7,0,10*ROW('Hygiene Data'!G77)),NA())</f>
        <v>#N/A</v>
      </c>
      <c r="BK83" s="90" t="e">
        <f ca="true">+IF(AND(ISNUMBER(OFFSET('Hygiene Data'!$G$9,0,10*ROW('Hygiene Data'!G77))),'Data Summary'!DZ83="Yes"),OFFSET('Hygiene Data'!$G$9,0,10*ROW('Hygiene Data'!G77)),NA())</f>
        <v>#N/A</v>
      </c>
      <c r="BL83" s="90" t="e">
        <f ca="true">+IF(AND(ISNUMBER(OFFSET('Hygiene Data'!$H$5,0,10*ROW('Hygiene Data'!H77))),'Data Summary'!EA83="Yes"),OFFSET('Hygiene Data'!$H$5,0,10*ROW('Hygiene Data'!H77)),NA())</f>
        <v>#N/A</v>
      </c>
      <c r="BM83" s="90" t="e">
        <f ca="true">+IF(AND(ISNUMBER(OFFSET('Hygiene Data'!$H$7,0,10*ROW('Hygiene Data'!H77))),'Data Summary'!EB83="Yes"),OFFSET('Hygiene Data'!$H$7,0,10*ROW('Hygiene Data'!H77)),NA())</f>
        <v>#N/A</v>
      </c>
      <c r="BN83" s="90" t="e">
        <f ca="true">+IF(AND(ISNUMBER(OFFSET('Hygiene Data'!$H$9,0,10*ROW('Hygiene Data'!H77))),'Data Summary'!EC83="Yes"),OFFSET('Hygiene Data'!$H$9,0,10*ROW('Hygiene Data'!H77)),NA())</f>
        <v>#N/A</v>
      </c>
      <c r="BO83" s="90" t="e">
        <f ca="true">+IF(AND(ISNUMBER(OFFSET('Hygiene Data'!$I$5,0,10*ROW('Hygiene Data'!I77))),'Data Summary'!ED83="Yes"),OFFSET('Hygiene Data'!$I$5,0,10*ROW('Hygiene Data'!I77)),NA())</f>
        <v>#N/A</v>
      </c>
      <c r="BP83" s="90" t="e">
        <f ca="true">+IF(AND(ISNUMBER(OFFSET('Hygiene Data'!$I$7,0,10*ROW('Hygiene Data'!I77))),'Data Summary'!EE83="Yes"),OFFSET('Hygiene Data'!$I$7,0,10*ROW('Hygiene Data'!I77)),NA())</f>
        <v>#N/A</v>
      </c>
      <c r="BQ83" s="90" t="e">
        <f ca="true">+IF(AND(ISNUMBER(OFFSET('Hygiene Data'!$I$9,0,10*ROW('Hygiene Data'!I77))),'Data Summary'!EF83="Yes"),OFFSET('Hygiene Data'!$I$9,0,10*ROW('Hygiene Data'!I77)),NA())</f>
        <v>#N/A</v>
      </c>
    </row>
    <row xmlns:x14ac="http://schemas.microsoft.com/office/spreadsheetml/2009/9/ac" r="84" x14ac:dyDescent="0.2">
      <c r="A84" s="337" t="e">
        <f ca="true">+RIGHT('Data Summary'!A84,LEN('Data Summary'!A84)-9)</f>
        <v>#VALUE!</v>
      </c>
      <c r="B84" s="32" t="str">
        <f ca="true">+IF(ISTEXT('Data Summary'!B84),'Data Summary'!B84,"")</f>
        <v/>
      </c>
      <c r="C84" s="336" t="e">
        <f ca="true">+VALUE('Data Summary'!C84)</f>
        <v>#VALUE!</v>
      </c>
      <c r="D84" s="88" t="e">
        <f ca="true">+IF(AND(ISNUMBER(OFFSET('Water Data'!$D$4,0,10*ROW('Water Data'!D78))),'Data Summary'!BS84="Yes"),100-OFFSET('Water Data'!$D$4,0,10*ROW('Water Data'!D78)),NA())</f>
        <v>#N/A</v>
      </c>
      <c r="E84" s="88" t="e">
        <f ca="true">+IF(AND(ISNUMBER(OFFSET('Water Data'!$D$6,0,10*ROW('Water Data'!D78))),'Data Summary'!BT84="Yes"),OFFSET('Water Data'!$D$6,0,10*ROW('Water Data'!D78)),NA())</f>
        <v>#N/A</v>
      </c>
      <c r="F84" s="88" t="e">
        <f ca="true">+IF(AND(ISNUMBER(OFFSET('Water Data'!$D$9,0,10*ROW('Water Data'!D78))),'Data Summary'!BU84="Yes"),OFFSET('Water Data'!$D$9,0,10*ROW('Water Data'!D78)),NA())</f>
        <v>#N/A</v>
      </c>
      <c r="G84" s="88" t="e">
        <f ca="true">+IF(AND(ISNUMBER(OFFSET('Water Data'!$E$4,0,10*ROW('Water Data'!E78))),'Data Summary'!BV84="Yes"),100-OFFSET('Water Data'!$E$4,0,10*ROW('Water Data'!E78)),NA())</f>
        <v>#N/A</v>
      </c>
      <c r="H84" s="88" t="e">
        <f ca="true">+IF(AND(ISNUMBER(OFFSET('Water Data'!$E$6,0,10*ROW('Water Data'!E78))),'Data Summary'!BW84="Yes"),OFFSET('Water Data'!$E$6,0,10*ROW('Water Data'!E78)),NA())</f>
        <v>#N/A</v>
      </c>
      <c r="I84" s="88" t="e">
        <f ca="true">+IF(AND(ISNUMBER(OFFSET('Water Data'!$E$9,0,10*ROW('Water Data'!E78))),'Data Summary'!BX84="Yes"),OFFSET('Water Data'!$E$9,0,10*ROW('Water Data'!E78)),NA())</f>
        <v>#N/A</v>
      </c>
      <c r="J84" s="88" t="e">
        <f ca="true">+IF(AND(ISNUMBER(OFFSET('Water Data'!$F$4,0,10*ROW('Water Data'!F78))),'Data Summary'!BY84="Yes"),100-OFFSET('Water Data'!$F$4,0,10*ROW('Water Data'!F78)),NA())</f>
        <v>#N/A</v>
      </c>
      <c r="K84" s="88" t="e">
        <f ca="true">+IF(AND(ISNUMBER(OFFSET('Water Data'!$F$6,0,10*ROW('Water Data'!F78))),'Data Summary'!BZ84="Yes"),OFFSET('Water Data'!$F$6,0,10*ROW('Water Data'!F78)),NA())</f>
        <v>#N/A</v>
      </c>
      <c r="L84" s="88" t="e">
        <f ca="true">+IF(AND(ISNUMBER(OFFSET('Water Data'!$F$9,0,10*ROW('Water Data'!F78))),'Data Summary'!CA84="Yes"),OFFSET('Water Data'!$F$9,0,10*ROW('Water Data'!F78)),NA())</f>
        <v>#N/A</v>
      </c>
      <c r="M84" s="88" t="e">
        <f ca="true">+IF(AND(ISNUMBER(OFFSET('Water Data'!$G$4,0,10*ROW('Water Data'!G78))),'Data Summary'!CB84="Yes"),100-OFFSET('Water Data'!$G$4,0,10*ROW('Water Data'!G78)),NA())</f>
        <v>#N/A</v>
      </c>
      <c r="N84" s="88" t="e">
        <f ca="true">+IF(AND(ISNUMBER(OFFSET('Water Data'!$G$6,0,10*ROW('Water Data'!G78))),'Data Summary'!CC84="Yes"),OFFSET('Water Data'!$G$6,0,10*ROW('Water Data'!G78)),NA())</f>
        <v>#N/A</v>
      </c>
      <c r="O84" s="88" t="e">
        <f ca="true">+IF(AND(ISNUMBER(OFFSET('Water Data'!$G$9,0,10*ROW('Water Data'!G78))),'Data Summary'!CD84="Yes"),OFFSET('Water Data'!$G$9,0,10*ROW('Water Data'!G78)),NA())</f>
        <v>#N/A</v>
      </c>
      <c r="P84" s="88" t="e">
        <f ca="true">+IF(AND(ISNUMBER(OFFSET('Water Data'!$H$4,0,10*ROW('Water Data'!H78))),'Data Summary'!CE84="Yes"),100-OFFSET('Water Data'!$H$4,0,10*ROW('Water Data'!H78)),NA())</f>
        <v>#N/A</v>
      </c>
      <c r="Q84" s="88" t="e">
        <f ca="true">+IF(AND(ISNUMBER(OFFSET('Water Data'!$H$6,0,10*ROW('Water Data'!H78))),'Data Summary'!CF84="Yes"),OFFSET('Water Data'!$H$6,0,10*ROW('Water Data'!H78)),NA())</f>
        <v>#N/A</v>
      </c>
      <c r="R84" s="88" t="e">
        <f ca="true">+IF(AND(ISNUMBER(OFFSET('Water Data'!$H$9,0,10*ROW('Water Data'!H78))),'Data Summary'!CG84="Yes"),OFFSET('Water Data'!$H$9,0,10*ROW('Water Data'!H78)),NA())</f>
        <v>#N/A</v>
      </c>
      <c r="S84" s="88" t="e">
        <f ca="true">+IF(AND(ISNUMBER(OFFSET('Water Data'!$I$4,0,10*ROW('Water Data'!I78))),'Data Summary'!CH84="Yes"),100-OFFSET('Water Data'!$I$4,0,10*ROW('Water Data'!I78)),NA())</f>
        <v>#N/A</v>
      </c>
      <c r="T84" s="88" t="e">
        <f ca="true">+IF(AND(ISNUMBER(OFFSET('Water Data'!$I$6,0,10*ROW('Water Data'!I78))),'Data Summary'!CI84="Yes"),OFFSET('Water Data'!$I$6,0,10*ROW('Water Data'!I78)),NA())</f>
        <v>#N/A</v>
      </c>
      <c r="U84" s="88" t="e">
        <f ca="true">+IF(AND(ISNUMBER(OFFSET('Water Data'!$I$9,0,10*ROW('Water Data'!I78))),'Data Summary'!CJ84="Yes"),OFFSET('Water Data'!$I$9,0,10*ROW('Water Data'!I78)),NA())</f>
        <v>#N/A</v>
      </c>
      <c r="V84" s="89" t="e">
        <f ca="true">+IF(AND(ISNUMBER(OFFSET('Sanitation Data'!$D$4,0,10*ROW('Sanitation Data'!D78))),'Data Summary'!CK84="Yes"),100-OFFSET('Sanitation Data'!$D$4,0,10*ROW('Sanitation Data'!D78)),NA())</f>
        <v>#N/A</v>
      </c>
      <c r="W84" s="89" t="e">
        <f ca="true">+IF(AND(ISNUMBER(OFFSET('Sanitation Data'!$D$6,0,10*ROW('Sanitation Data'!D78))),'Data Summary'!CL84="Yes"),OFFSET('Sanitation Data'!$D$6,0,10*ROW('Sanitation Data'!D78)),NA())</f>
        <v>#N/A</v>
      </c>
      <c r="X84" s="89" t="e">
        <f ca="true">+IF(AND(ISNUMBER(OFFSET('Sanitation Data'!$D$10,0,10*ROW('Sanitation Data'!D78))),'Data Summary'!CM84="Yes"),OFFSET('Sanitation Data'!$D$10,0,10*ROW('Sanitation Data'!D78)),NA())</f>
        <v>#N/A</v>
      </c>
      <c r="Y84" s="89" t="e">
        <f ca="true">+IF(AND(ISNUMBER(OFFSET('Sanitation Data'!$D$11,0,10*ROW('Sanitation Data'!D78))),'Data Summary'!CN84="Yes"),OFFSET('Sanitation Data'!$D$11,0,10*ROW('Sanitation Data'!D78)),NA())</f>
        <v>#N/A</v>
      </c>
      <c r="Z84" s="89" t="e">
        <f ca="true">+IF(AND(ISNUMBER(OFFSET('Sanitation Data'!$D$12,0,10*ROW('Sanitation Data'!D78))),'Data Summary'!CO84="Yes"),OFFSET('Sanitation Data'!$D$12,0,10*ROW('Sanitation Data'!D78)),NA())</f>
        <v>#N/A</v>
      </c>
      <c r="AA84" s="89" t="e">
        <f ca="true">+IF(AND(ISNUMBER(OFFSET('Sanitation Data'!$E$4,0,10*ROW('Sanitation Data'!E78))),'Data Summary'!CP84="Yes"),100-OFFSET('Sanitation Data'!$E$4,0,10*ROW('Sanitation Data'!E78)),NA())</f>
        <v>#N/A</v>
      </c>
      <c r="AB84" s="89" t="e">
        <f ca="true">+IF(AND(ISNUMBER(OFFSET('Sanitation Data'!$E$6,0,10*ROW('Sanitation Data'!E78))),'Data Summary'!CQ84="Yes"),OFFSET('Sanitation Data'!$E$6,0,10*ROW('Sanitation Data'!E78)),NA())</f>
        <v>#N/A</v>
      </c>
      <c r="AC84" s="89" t="e">
        <f ca="true">+IF(AND(ISNUMBER(OFFSET('Sanitation Data'!$E$10,0,10*ROW('Sanitation Data'!E78))),'Data Summary'!CR84="Yes"),OFFSET('Sanitation Data'!$E$10,0,10*ROW('Sanitation Data'!E78)),NA())</f>
        <v>#N/A</v>
      </c>
      <c r="AD84" s="89" t="e">
        <f ca="true">+IF(AND(ISNUMBER(OFFSET('Sanitation Data'!$E$11,0,10*ROW('Sanitation Data'!E78))),'Data Summary'!CS84="Yes"),OFFSET('Sanitation Data'!$E$11,0,10*ROW('Sanitation Data'!E78)),NA())</f>
        <v>#N/A</v>
      </c>
      <c r="AE84" s="89" t="e">
        <f ca="true">+IF(AND(ISNUMBER(OFFSET('Sanitation Data'!$E$12,0,10*ROW('Sanitation Data'!E78))),'Data Summary'!CT84="Yes"),OFFSET('Sanitation Data'!$E$12,0,10*ROW('Sanitation Data'!E78)),NA())</f>
        <v>#N/A</v>
      </c>
      <c r="AF84" s="89" t="e">
        <f ca="true">+IF(AND(ISNUMBER(OFFSET('Sanitation Data'!$F$4,0,10*ROW('Sanitation Data'!F78))),'Data Summary'!CU84="Yes"),100-OFFSET('Sanitation Data'!$F$4,0,10*ROW('Sanitation Data'!F78)),NA())</f>
        <v>#N/A</v>
      </c>
      <c r="AG84" s="89" t="e">
        <f ca="true">+IF(AND(ISNUMBER(OFFSET('Sanitation Data'!$F$6,0,10*ROW('Sanitation Data'!F78))),'Data Summary'!CV84="Yes"),OFFSET('Sanitation Data'!$F$6,0,10*ROW('Sanitation Data'!F78)),NA())</f>
        <v>#N/A</v>
      </c>
      <c r="AH84" s="89" t="e">
        <f ca="true">+IF(AND(ISNUMBER(OFFSET('Sanitation Data'!$F$10,0,10*ROW('Sanitation Data'!F78))),'Data Summary'!CW84="Yes"),OFFSET('Sanitation Data'!$F$10,0,10*ROW('Sanitation Data'!F78)),NA())</f>
        <v>#N/A</v>
      </c>
      <c r="AI84" s="89" t="e">
        <f ca="true">+IF(AND(ISNUMBER(OFFSET('Sanitation Data'!$F$11,0,10*ROW('Sanitation Data'!F78))),'Data Summary'!CX84="Yes"),OFFSET('Sanitation Data'!$F$11,0,10*ROW('Sanitation Data'!F78)),NA())</f>
        <v>#N/A</v>
      </c>
      <c r="AJ84" s="89" t="e">
        <f ca="true">+IF(AND(ISNUMBER(OFFSET('Sanitation Data'!$F$12,0,10*ROW('Sanitation Data'!F78))),'Data Summary'!CY84="Yes"),OFFSET('Sanitation Data'!$F$12,0,10*ROW('Sanitation Data'!F78)),NA())</f>
        <v>#N/A</v>
      </c>
      <c r="AK84" s="89" t="e">
        <f ca="true">+IF(AND(ISNUMBER(OFFSET('Sanitation Data'!$G$4,0,10*ROW('Sanitation Data'!G78))),'Data Summary'!CZ84="Yes"),100-OFFSET('Sanitation Data'!$G$4,0,10*ROW('Sanitation Data'!G78)),NA())</f>
        <v>#N/A</v>
      </c>
      <c r="AL84" s="89" t="e">
        <f ca="true">+IF(AND(ISNUMBER(OFFSET('Sanitation Data'!$G$6,0,10*ROW('Sanitation Data'!G78))),'Data Summary'!DA84="Yes"),OFFSET('Sanitation Data'!$G$6,0,10*ROW('Sanitation Data'!G78)),NA())</f>
        <v>#N/A</v>
      </c>
      <c r="AM84" s="89" t="e">
        <f ca="true">+IF(AND(ISNUMBER(OFFSET('Sanitation Data'!$G$10,0,10*ROW('Sanitation Data'!G78))),'Data Summary'!DB84="Yes"),OFFSET('Sanitation Data'!$G$10,0,10*ROW('Sanitation Data'!G78)),NA())</f>
        <v>#N/A</v>
      </c>
      <c r="AN84" s="89" t="e">
        <f ca="true">+IF(AND(ISNUMBER(OFFSET('Sanitation Data'!$G$11,0,10*ROW('Sanitation Data'!G78))),'Data Summary'!DC84="Yes"),OFFSET('Sanitation Data'!$G$11,0,10*ROW('Sanitation Data'!G78)),NA())</f>
        <v>#N/A</v>
      </c>
      <c r="AO84" s="89" t="e">
        <f ca="true">+IF(AND(ISNUMBER(OFFSET('Sanitation Data'!$G$12,0,10*ROW('Sanitation Data'!G78))),'Data Summary'!DD84="Yes"),OFFSET('Sanitation Data'!$G$12,0,10*ROW('Sanitation Data'!G78)),NA())</f>
        <v>#N/A</v>
      </c>
      <c r="AP84" s="89" t="e">
        <f ca="true">+IF(AND(ISNUMBER(OFFSET('Sanitation Data'!$H$4,0,10*ROW('Sanitation Data'!H78))),'Data Summary'!DE84="Yes"),100-OFFSET('Sanitation Data'!$H$4,0,10*ROW('Sanitation Data'!H78)),NA())</f>
        <v>#N/A</v>
      </c>
      <c r="AQ84" s="89" t="e">
        <f ca="true">+IF(AND(ISNUMBER(OFFSET('Sanitation Data'!$H$6,0,10*ROW('Sanitation Data'!H78))),'Data Summary'!DF84="Yes"),OFFSET('Sanitation Data'!$H$6,0,10*ROW('Sanitation Data'!H78)),NA())</f>
        <v>#N/A</v>
      </c>
      <c r="AR84" s="89" t="e">
        <f ca="true">+IF(AND(ISNUMBER(OFFSET('Sanitation Data'!$H$10,0,10*ROW('Sanitation Data'!H78))),'Data Summary'!DG84="Yes"),OFFSET('Sanitation Data'!$H$10,0,10*ROW('Sanitation Data'!H78)),NA())</f>
        <v>#N/A</v>
      </c>
      <c r="AS84" s="89" t="e">
        <f ca="true">+IF(AND(ISNUMBER(OFFSET('Sanitation Data'!$H$11,0,10*ROW('Sanitation Data'!H78))),'Data Summary'!DH84="Yes"),OFFSET('Sanitation Data'!$H$11,0,10*ROW('Sanitation Data'!H78)),NA())</f>
        <v>#N/A</v>
      </c>
      <c r="AT84" s="89" t="e">
        <f ca="true">+IF(AND(ISNUMBER(OFFSET('Sanitation Data'!$H$12,0,10*ROW('Sanitation Data'!H78))),'Data Summary'!DI84="Yes"),OFFSET('Sanitation Data'!$H$12,0,10*ROW('Sanitation Data'!H78)),NA())</f>
        <v>#N/A</v>
      </c>
      <c r="AU84" s="89" t="e">
        <f ca="true">+IF(AND(ISNUMBER(OFFSET('Sanitation Data'!$I$4,0,10*ROW('Sanitation Data'!I78))),'Data Summary'!DJ84="Yes"),100-OFFSET('Sanitation Data'!$I$4,0,10*ROW('Sanitation Data'!I78)),NA())</f>
        <v>#N/A</v>
      </c>
      <c r="AV84" s="89" t="e">
        <f ca="true">+IF(AND(ISNUMBER(OFFSET('Sanitation Data'!$I$6,0,10*ROW('Sanitation Data'!I78))),'Data Summary'!DK84="Yes"),OFFSET('Sanitation Data'!$I$6,0,10*ROW('Sanitation Data'!I78)),NA())</f>
        <v>#N/A</v>
      </c>
      <c r="AW84" s="89" t="e">
        <f ca="true">+IF(AND(ISNUMBER(OFFSET('Sanitation Data'!$I$10,0,10*ROW('Sanitation Data'!I78))),'Data Summary'!DL84="Yes"),OFFSET('Sanitation Data'!$I$10,0,10*ROW('Sanitation Data'!I78)),NA())</f>
        <v>#N/A</v>
      </c>
      <c r="AX84" s="89" t="e">
        <f ca="true">+IF(AND(ISNUMBER(OFFSET('Sanitation Data'!$I$11,0,10*ROW('Sanitation Data'!I78))),'Data Summary'!DM84="Yes"),OFFSET('Sanitation Data'!$I$11,0,10*ROW('Sanitation Data'!I78)),NA())</f>
        <v>#N/A</v>
      </c>
      <c r="AY84" s="89" t="e">
        <f ca="true">+IF(AND(ISNUMBER(OFFSET('Sanitation Data'!$I$12,0,10*ROW('Sanitation Data'!I78))),'Data Summary'!DN84="Yes"),OFFSET('Sanitation Data'!$I$12,0,10*ROW('Sanitation Data'!I78)),NA())</f>
        <v>#N/A</v>
      </c>
      <c r="AZ84" s="90" t="e">
        <f ca="true">+IF(AND(ISNUMBER(OFFSET('Hygiene Data'!$D$5,0,10*ROW('Hygiene Data'!D78))),'Data Summary'!DO84="Yes"),OFFSET('Hygiene Data'!$D$5,0,10*ROW('Hygiene Data'!D78)),NA())</f>
        <v>#N/A</v>
      </c>
      <c r="BA84" s="90" t="e">
        <f ca="true">+IF(AND(ISNUMBER(OFFSET('Hygiene Data'!$D$7,0,10*ROW('Hygiene Data'!D78))),'Data Summary'!DP84="Yes"),OFFSET('Hygiene Data'!$D$7,0,10*ROW('Hygiene Data'!D78)),NA())</f>
        <v>#N/A</v>
      </c>
      <c r="BB84" s="90" t="e">
        <f ca="true">+IF(AND(ISNUMBER(OFFSET('Hygiene Data'!$D$9,0,10*ROW('Hygiene Data'!D78))),'Data Summary'!DQ84="Yes"),OFFSET('Hygiene Data'!$D$9,0,10*ROW('Hygiene Data'!D78)),NA())</f>
        <v>#N/A</v>
      </c>
      <c r="BC84" s="90" t="e">
        <f ca="true">+IF(AND(ISNUMBER(OFFSET('Hygiene Data'!$E$5,0,10*ROW('Hygiene Data'!E78))),'Data Summary'!DR84="Yes"),OFFSET('Hygiene Data'!$E$5,0,10*ROW('Hygiene Data'!E78)),NA())</f>
        <v>#N/A</v>
      </c>
      <c r="BD84" s="90" t="e">
        <f ca="true">+IF(AND(ISNUMBER(OFFSET('Hygiene Data'!$E$7,0,10*ROW('Hygiene Data'!E78))),'Data Summary'!DS84="Yes"),OFFSET('Hygiene Data'!$E$7,0,10*ROW('Hygiene Data'!E78)),NA())</f>
        <v>#N/A</v>
      </c>
      <c r="BE84" s="90" t="e">
        <f ca="true">+IF(AND(ISNUMBER(OFFSET('Hygiene Data'!$E$9,0,10*ROW('Hygiene Data'!E78))),'Data Summary'!DT84="Yes"),OFFSET('Hygiene Data'!$E$9,0,10*ROW('Hygiene Data'!E78)),NA())</f>
        <v>#N/A</v>
      </c>
      <c r="BF84" s="90" t="e">
        <f ca="true">+IF(AND(ISNUMBER(OFFSET('Hygiene Data'!$F$5,0,10*ROW('Hygiene Data'!F78))),'Data Summary'!DU84="Yes"),OFFSET('Hygiene Data'!$F$5,0,10*ROW('Hygiene Data'!F78)),NA())</f>
        <v>#N/A</v>
      </c>
      <c r="BG84" s="90" t="e">
        <f ca="true">+IF(AND(ISNUMBER(OFFSET('Hygiene Data'!$F$7,0,10*ROW('Hygiene Data'!F78))),'Data Summary'!DV84="Yes"),OFFSET('Hygiene Data'!$F$7,0,10*ROW('Hygiene Data'!F78)),NA())</f>
        <v>#N/A</v>
      </c>
      <c r="BH84" s="90" t="e">
        <f ca="true">+IF(AND(ISNUMBER(OFFSET('Hygiene Data'!$F$9,0,10*ROW('Hygiene Data'!F78))),'Data Summary'!DW84="Yes"),OFFSET('Hygiene Data'!$F$9,0,10*ROW('Hygiene Data'!F78)),NA())</f>
        <v>#N/A</v>
      </c>
      <c r="BI84" s="90" t="e">
        <f ca="true">+IF(AND(ISNUMBER(OFFSET('Hygiene Data'!$G$5,0,10*ROW('Hygiene Data'!G78))),'Data Summary'!DX84="Yes"),OFFSET('Hygiene Data'!$G$5,0,10*ROW('Hygiene Data'!G78)),NA())</f>
        <v>#N/A</v>
      </c>
      <c r="BJ84" s="90" t="e">
        <f ca="true">+IF(AND(ISNUMBER(OFFSET('Hygiene Data'!$G$7,0,10*ROW('Hygiene Data'!G78))),'Data Summary'!DY84="Yes"),OFFSET('Hygiene Data'!$G$7,0,10*ROW('Hygiene Data'!G78)),NA())</f>
        <v>#N/A</v>
      </c>
      <c r="BK84" s="90" t="e">
        <f ca="true">+IF(AND(ISNUMBER(OFFSET('Hygiene Data'!$G$9,0,10*ROW('Hygiene Data'!G78))),'Data Summary'!DZ84="Yes"),OFFSET('Hygiene Data'!$G$9,0,10*ROW('Hygiene Data'!G78)),NA())</f>
        <v>#N/A</v>
      </c>
      <c r="BL84" s="90" t="e">
        <f ca="true">+IF(AND(ISNUMBER(OFFSET('Hygiene Data'!$H$5,0,10*ROW('Hygiene Data'!H78))),'Data Summary'!EA84="Yes"),OFFSET('Hygiene Data'!$H$5,0,10*ROW('Hygiene Data'!H78)),NA())</f>
        <v>#N/A</v>
      </c>
      <c r="BM84" s="90" t="e">
        <f ca="true">+IF(AND(ISNUMBER(OFFSET('Hygiene Data'!$H$7,0,10*ROW('Hygiene Data'!H78))),'Data Summary'!EB84="Yes"),OFFSET('Hygiene Data'!$H$7,0,10*ROW('Hygiene Data'!H78)),NA())</f>
        <v>#N/A</v>
      </c>
      <c r="BN84" s="90" t="e">
        <f ca="true">+IF(AND(ISNUMBER(OFFSET('Hygiene Data'!$H$9,0,10*ROW('Hygiene Data'!H78))),'Data Summary'!EC84="Yes"),OFFSET('Hygiene Data'!$H$9,0,10*ROW('Hygiene Data'!H78)),NA())</f>
        <v>#N/A</v>
      </c>
      <c r="BO84" s="90" t="e">
        <f ca="true">+IF(AND(ISNUMBER(OFFSET('Hygiene Data'!$I$5,0,10*ROW('Hygiene Data'!I78))),'Data Summary'!ED84="Yes"),OFFSET('Hygiene Data'!$I$5,0,10*ROW('Hygiene Data'!I78)),NA())</f>
        <v>#N/A</v>
      </c>
      <c r="BP84" s="90" t="e">
        <f ca="true">+IF(AND(ISNUMBER(OFFSET('Hygiene Data'!$I$7,0,10*ROW('Hygiene Data'!I78))),'Data Summary'!EE84="Yes"),OFFSET('Hygiene Data'!$I$7,0,10*ROW('Hygiene Data'!I78)),NA())</f>
        <v>#N/A</v>
      </c>
      <c r="BQ84" s="90" t="e">
        <f ca="true">+IF(AND(ISNUMBER(OFFSET('Hygiene Data'!$I$9,0,10*ROW('Hygiene Data'!I78))),'Data Summary'!EF84="Yes"),OFFSET('Hygiene Data'!$I$9,0,10*ROW('Hygiene Data'!I78)),NA())</f>
        <v>#N/A</v>
      </c>
    </row>
    <row xmlns:x14ac="http://schemas.microsoft.com/office/spreadsheetml/2009/9/ac" r="85" x14ac:dyDescent="0.2">
      <c r="A85" s="337" t="e">
        <f ca="true">+RIGHT('Data Summary'!A85,LEN('Data Summary'!A85)-9)</f>
        <v>#VALUE!</v>
      </c>
      <c r="B85" s="32" t="str">
        <f ca="true">+IF(ISTEXT('Data Summary'!B85),'Data Summary'!B85,"")</f>
        <v/>
      </c>
      <c r="C85" s="336" t="e">
        <f ca="true">+VALUE('Data Summary'!C85)</f>
        <v>#VALUE!</v>
      </c>
      <c r="D85" s="88" t="e">
        <f ca="true">+IF(AND(ISNUMBER(OFFSET('Water Data'!$D$4,0,10*ROW('Water Data'!D79))),'Data Summary'!BS85="Yes"),100-OFFSET('Water Data'!$D$4,0,10*ROW('Water Data'!D79)),NA())</f>
        <v>#N/A</v>
      </c>
      <c r="E85" s="88" t="e">
        <f ca="true">+IF(AND(ISNUMBER(OFFSET('Water Data'!$D$6,0,10*ROW('Water Data'!D79))),'Data Summary'!BT85="Yes"),OFFSET('Water Data'!$D$6,0,10*ROW('Water Data'!D79)),NA())</f>
        <v>#N/A</v>
      </c>
      <c r="F85" s="88" t="e">
        <f ca="true">+IF(AND(ISNUMBER(OFFSET('Water Data'!$D$9,0,10*ROW('Water Data'!D79))),'Data Summary'!BU85="Yes"),OFFSET('Water Data'!$D$9,0,10*ROW('Water Data'!D79)),NA())</f>
        <v>#N/A</v>
      </c>
      <c r="G85" s="88" t="e">
        <f ca="true">+IF(AND(ISNUMBER(OFFSET('Water Data'!$E$4,0,10*ROW('Water Data'!E79))),'Data Summary'!BV85="Yes"),100-OFFSET('Water Data'!$E$4,0,10*ROW('Water Data'!E79)),NA())</f>
        <v>#N/A</v>
      </c>
      <c r="H85" s="88" t="e">
        <f ca="true">+IF(AND(ISNUMBER(OFFSET('Water Data'!$E$6,0,10*ROW('Water Data'!E79))),'Data Summary'!BW85="Yes"),OFFSET('Water Data'!$E$6,0,10*ROW('Water Data'!E79)),NA())</f>
        <v>#N/A</v>
      </c>
      <c r="I85" s="88" t="e">
        <f ca="true">+IF(AND(ISNUMBER(OFFSET('Water Data'!$E$9,0,10*ROW('Water Data'!E79))),'Data Summary'!BX85="Yes"),OFFSET('Water Data'!$E$9,0,10*ROW('Water Data'!E79)),NA())</f>
        <v>#N/A</v>
      </c>
      <c r="J85" s="88" t="e">
        <f ca="true">+IF(AND(ISNUMBER(OFFSET('Water Data'!$F$4,0,10*ROW('Water Data'!F79))),'Data Summary'!BY85="Yes"),100-OFFSET('Water Data'!$F$4,0,10*ROW('Water Data'!F79)),NA())</f>
        <v>#N/A</v>
      </c>
      <c r="K85" s="88" t="e">
        <f ca="true">+IF(AND(ISNUMBER(OFFSET('Water Data'!$F$6,0,10*ROW('Water Data'!F79))),'Data Summary'!BZ85="Yes"),OFFSET('Water Data'!$F$6,0,10*ROW('Water Data'!F79)),NA())</f>
        <v>#N/A</v>
      </c>
      <c r="L85" s="88" t="e">
        <f ca="true">+IF(AND(ISNUMBER(OFFSET('Water Data'!$F$9,0,10*ROW('Water Data'!F79))),'Data Summary'!CA85="Yes"),OFFSET('Water Data'!$F$9,0,10*ROW('Water Data'!F79)),NA())</f>
        <v>#N/A</v>
      </c>
      <c r="M85" s="88" t="e">
        <f ca="true">+IF(AND(ISNUMBER(OFFSET('Water Data'!$G$4,0,10*ROW('Water Data'!G79))),'Data Summary'!CB85="Yes"),100-OFFSET('Water Data'!$G$4,0,10*ROW('Water Data'!G79)),NA())</f>
        <v>#N/A</v>
      </c>
      <c r="N85" s="88" t="e">
        <f ca="true">+IF(AND(ISNUMBER(OFFSET('Water Data'!$G$6,0,10*ROW('Water Data'!G79))),'Data Summary'!CC85="Yes"),OFFSET('Water Data'!$G$6,0,10*ROW('Water Data'!G79)),NA())</f>
        <v>#N/A</v>
      </c>
      <c r="O85" s="88" t="e">
        <f ca="true">+IF(AND(ISNUMBER(OFFSET('Water Data'!$G$9,0,10*ROW('Water Data'!G79))),'Data Summary'!CD85="Yes"),OFFSET('Water Data'!$G$9,0,10*ROW('Water Data'!G79)),NA())</f>
        <v>#N/A</v>
      </c>
      <c r="P85" s="88" t="e">
        <f ca="true">+IF(AND(ISNUMBER(OFFSET('Water Data'!$H$4,0,10*ROW('Water Data'!H79))),'Data Summary'!CE85="Yes"),100-OFFSET('Water Data'!$H$4,0,10*ROW('Water Data'!H79)),NA())</f>
        <v>#N/A</v>
      </c>
      <c r="Q85" s="88" t="e">
        <f ca="true">+IF(AND(ISNUMBER(OFFSET('Water Data'!$H$6,0,10*ROW('Water Data'!H79))),'Data Summary'!CF85="Yes"),OFFSET('Water Data'!$H$6,0,10*ROW('Water Data'!H79)),NA())</f>
        <v>#N/A</v>
      </c>
      <c r="R85" s="88" t="e">
        <f ca="true">+IF(AND(ISNUMBER(OFFSET('Water Data'!$H$9,0,10*ROW('Water Data'!H79))),'Data Summary'!CG85="Yes"),OFFSET('Water Data'!$H$9,0,10*ROW('Water Data'!H79)),NA())</f>
        <v>#N/A</v>
      </c>
      <c r="S85" s="88" t="e">
        <f ca="true">+IF(AND(ISNUMBER(OFFSET('Water Data'!$I$4,0,10*ROW('Water Data'!I79))),'Data Summary'!CH85="Yes"),100-OFFSET('Water Data'!$I$4,0,10*ROW('Water Data'!I79)),NA())</f>
        <v>#N/A</v>
      </c>
      <c r="T85" s="88" t="e">
        <f ca="true">+IF(AND(ISNUMBER(OFFSET('Water Data'!$I$6,0,10*ROW('Water Data'!I79))),'Data Summary'!CI85="Yes"),OFFSET('Water Data'!$I$6,0,10*ROW('Water Data'!I79)),NA())</f>
        <v>#N/A</v>
      </c>
      <c r="U85" s="88" t="e">
        <f ca="true">+IF(AND(ISNUMBER(OFFSET('Water Data'!$I$9,0,10*ROW('Water Data'!I79))),'Data Summary'!CJ85="Yes"),OFFSET('Water Data'!$I$9,0,10*ROW('Water Data'!I79)),NA())</f>
        <v>#N/A</v>
      </c>
      <c r="V85" s="89" t="e">
        <f ca="true">+IF(AND(ISNUMBER(OFFSET('Sanitation Data'!$D$4,0,10*ROW('Sanitation Data'!D79))),'Data Summary'!CK85="Yes"),100-OFFSET('Sanitation Data'!$D$4,0,10*ROW('Sanitation Data'!D79)),NA())</f>
        <v>#N/A</v>
      </c>
      <c r="W85" s="89" t="e">
        <f ca="true">+IF(AND(ISNUMBER(OFFSET('Sanitation Data'!$D$6,0,10*ROW('Sanitation Data'!D79))),'Data Summary'!CL85="Yes"),OFFSET('Sanitation Data'!$D$6,0,10*ROW('Sanitation Data'!D79)),NA())</f>
        <v>#N/A</v>
      </c>
      <c r="X85" s="89" t="e">
        <f ca="true">+IF(AND(ISNUMBER(OFFSET('Sanitation Data'!$D$10,0,10*ROW('Sanitation Data'!D79))),'Data Summary'!CM85="Yes"),OFFSET('Sanitation Data'!$D$10,0,10*ROW('Sanitation Data'!D79)),NA())</f>
        <v>#N/A</v>
      </c>
      <c r="Y85" s="89" t="e">
        <f ca="true">+IF(AND(ISNUMBER(OFFSET('Sanitation Data'!$D$11,0,10*ROW('Sanitation Data'!D79))),'Data Summary'!CN85="Yes"),OFFSET('Sanitation Data'!$D$11,0,10*ROW('Sanitation Data'!D79)),NA())</f>
        <v>#N/A</v>
      </c>
      <c r="Z85" s="89" t="e">
        <f ca="true">+IF(AND(ISNUMBER(OFFSET('Sanitation Data'!$D$12,0,10*ROW('Sanitation Data'!D79))),'Data Summary'!CO85="Yes"),OFFSET('Sanitation Data'!$D$12,0,10*ROW('Sanitation Data'!D79)),NA())</f>
        <v>#N/A</v>
      </c>
      <c r="AA85" s="89" t="e">
        <f ca="true">+IF(AND(ISNUMBER(OFFSET('Sanitation Data'!$E$4,0,10*ROW('Sanitation Data'!E79))),'Data Summary'!CP85="Yes"),100-OFFSET('Sanitation Data'!$E$4,0,10*ROW('Sanitation Data'!E79)),NA())</f>
        <v>#N/A</v>
      </c>
      <c r="AB85" s="89" t="e">
        <f ca="true">+IF(AND(ISNUMBER(OFFSET('Sanitation Data'!$E$6,0,10*ROW('Sanitation Data'!E79))),'Data Summary'!CQ85="Yes"),OFFSET('Sanitation Data'!$E$6,0,10*ROW('Sanitation Data'!E79)),NA())</f>
        <v>#N/A</v>
      </c>
      <c r="AC85" s="89" t="e">
        <f ca="true">+IF(AND(ISNUMBER(OFFSET('Sanitation Data'!$E$10,0,10*ROW('Sanitation Data'!E79))),'Data Summary'!CR85="Yes"),OFFSET('Sanitation Data'!$E$10,0,10*ROW('Sanitation Data'!E79)),NA())</f>
        <v>#N/A</v>
      </c>
      <c r="AD85" s="89" t="e">
        <f ca="true">+IF(AND(ISNUMBER(OFFSET('Sanitation Data'!$E$11,0,10*ROW('Sanitation Data'!E79))),'Data Summary'!CS85="Yes"),OFFSET('Sanitation Data'!$E$11,0,10*ROW('Sanitation Data'!E79)),NA())</f>
        <v>#N/A</v>
      </c>
      <c r="AE85" s="89" t="e">
        <f ca="true">+IF(AND(ISNUMBER(OFFSET('Sanitation Data'!$E$12,0,10*ROW('Sanitation Data'!E79))),'Data Summary'!CT85="Yes"),OFFSET('Sanitation Data'!$E$12,0,10*ROW('Sanitation Data'!E79)),NA())</f>
        <v>#N/A</v>
      </c>
      <c r="AF85" s="89" t="e">
        <f ca="true">+IF(AND(ISNUMBER(OFFSET('Sanitation Data'!$F$4,0,10*ROW('Sanitation Data'!F79))),'Data Summary'!CU85="Yes"),100-OFFSET('Sanitation Data'!$F$4,0,10*ROW('Sanitation Data'!F79)),NA())</f>
        <v>#N/A</v>
      </c>
      <c r="AG85" s="89" t="e">
        <f ca="true">+IF(AND(ISNUMBER(OFFSET('Sanitation Data'!$F$6,0,10*ROW('Sanitation Data'!F79))),'Data Summary'!CV85="Yes"),OFFSET('Sanitation Data'!$F$6,0,10*ROW('Sanitation Data'!F79)),NA())</f>
        <v>#N/A</v>
      </c>
      <c r="AH85" s="89" t="e">
        <f ca="true">+IF(AND(ISNUMBER(OFFSET('Sanitation Data'!$F$10,0,10*ROW('Sanitation Data'!F79))),'Data Summary'!CW85="Yes"),OFFSET('Sanitation Data'!$F$10,0,10*ROW('Sanitation Data'!F79)),NA())</f>
        <v>#N/A</v>
      </c>
      <c r="AI85" s="89" t="e">
        <f ca="true">+IF(AND(ISNUMBER(OFFSET('Sanitation Data'!$F$11,0,10*ROW('Sanitation Data'!F79))),'Data Summary'!CX85="Yes"),OFFSET('Sanitation Data'!$F$11,0,10*ROW('Sanitation Data'!F79)),NA())</f>
        <v>#N/A</v>
      </c>
      <c r="AJ85" s="89" t="e">
        <f ca="true">+IF(AND(ISNUMBER(OFFSET('Sanitation Data'!$F$12,0,10*ROW('Sanitation Data'!F79))),'Data Summary'!CY85="Yes"),OFFSET('Sanitation Data'!$F$12,0,10*ROW('Sanitation Data'!F79)),NA())</f>
        <v>#N/A</v>
      </c>
      <c r="AK85" s="89" t="e">
        <f ca="true">+IF(AND(ISNUMBER(OFFSET('Sanitation Data'!$G$4,0,10*ROW('Sanitation Data'!G79))),'Data Summary'!CZ85="Yes"),100-OFFSET('Sanitation Data'!$G$4,0,10*ROW('Sanitation Data'!G79)),NA())</f>
        <v>#N/A</v>
      </c>
      <c r="AL85" s="89" t="e">
        <f ca="true">+IF(AND(ISNUMBER(OFFSET('Sanitation Data'!$G$6,0,10*ROW('Sanitation Data'!G79))),'Data Summary'!DA85="Yes"),OFFSET('Sanitation Data'!$G$6,0,10*ROW('Sanitation Data'!G79)),NA())</f>
        <v>#N/A</v>
      </c>
      <c r="AM85" s="89" t="e">
        <f ca="true">+IF(AND(ISNUMBER(OFFSET('Sanitation Data'!$G$10,0,10*ROW('Sanitation Data'!G79))),'Data Summary'!DB85="Yes"),OFFSET('Sanitation Data'!$G$10,0,10*ROW('Sanitation Data'!G79)),NA())</f>
        <v>#N/A</v>
      </c>
      <c r="AN85" s="89" t="e">
        <f ca="true">+IF(AND(ISNUMBER(OFFSET('Sanitation Data'!$G$11,0,10*ROW('Sanitation Data'!G79))),'Data Summary'!DC85="Yes"),OFFSET('Sanitation Data'!$G$11,0,10*ROW('Sanitation Data'!G79)),NA())</f>
        <v>#N/A</v>
      </c>
      <c r="AO85" s="89" t="e">
        <f ca="true">+IF(AND(ISNUMBER(OFFSET('Sanitation Data'!$G$12,0,10*ROW('Sanitation Data'!G79))),'Data Summary'!DD85="Yes"),OFFSET('Sanitation Data'!$G$12,0,10*ROW('Sanitation Data'!G79)),NA())</f>
        <v>#N/A</v>
      </c>
      <c r="AP85" s="89" t="e">
        <f ca="true">+IF(AND(ISNUMBER(OFFSET('Sanitation Data'!$H$4,0,10*ROW('Sanitation Data'!H79))),'Data Summary'!DE85="Yes"),100-OFFSET('Sanitation Data'!$H$4,0,10*ROW('Sanitation Data'!H79)),NA())</f>
        <v>#N/A</v>
      </c>
      <c r="AQ85" s="89" t="e">
        <f ca="true">+IF(AND(ISNUMBER(OFFSET('Sanitation Data'!$H$6,0,10*ROW('Sanitation Data'!H79))),'Data Summary'!DF85="Yes"),OFFSET('Sanitation Data'!$H$6,0,10*ROW('Sanitation Data'!H79)),NA())</f>
        <v>#N/A</v>
      </c>
      <c r="AR85" s="89" t="e">
        <f ca="true">+IF(AND(ISNUMBER(OFFSET('Sanitation Data'!$H$10,0,10*ROW('Sanitation Data'!H79))),'Data Summary'!DG85="Yes"),OFFSET('Sanitation Data'!$H$10,0,10*ROW('Sanitation Data'!H79)),NA())</f>
        <v>#N/A</v>
      </c>
      <c r="AS85" s="89" t="e">
        <f ca="true">+IF(AND(ISNUMBER(OFFSET('Sanitation Data'!$H$11,0,10*ROW('Sanitation Data'!H79))),'Data Summary'!DH85="Yes"),OFFSET('Sanitation Data'!$H$11,0,10*ROW('Sanitation Data'!H79)),NA())</f>
        <v>#N/A</v>
      </c>
      <c r="AT85" s="89" t="e">
        <f ca="true">+IF(AND(ISNUMBER(OFFSET('Sanitation Data'!$H$12,0,10*ROW('Sanitation Data'!H79))),'Data Summary'!DI85="Yes"),OFFSET('Sanitation Data'!$H$12,0,10*ROW('Sanitation Data'!H79)),NA())</f>
        <v>#N/A</v>
      </c>
      <c r="AU85" s="89" t="e">
        <f ca="true">+IF(AND(ISNUMBER(OFFSET('Sanitation Data'!$I$4,0,10*ROW('Sanitation Data'!I79))),'Data Summary'!DJ85="Yes"),100-OFFSET('Sanitation Data'!$I$4,0,10*ROW('Sanitation Data'!I79)),NA())</f>
        <v>#N/A</v>
      </c>
      <c r="AV85" s="89" t="e">
        <f ca="true">+IF(AND(ISNUMBER(OFFSET('Sanitation Data'!$I$6,0,10*ROW('Sanitation Data'!I79))),'Data Summary'!DK85="Yes"),OFFSET('Sanitation Data'!$I$6,0,10*ROW('Sanitation Data'!I79)),NA())</f>
        <v>#N/A</v>
      </c>
      <c r="AW85" s="89" t="e">
        <f ca="true">+IF(AND(ISNUMBER(OFFSET('Sanitation Data'!$I$10,0,10*ROW('Sanitation Data'!I79))),'Data Summary'!DL85="Yes"),OFFSET('Sanitation Data'!$I$10,0,10*ROW('Sanitation Data'!I79)),NA())</f>
        <v>#N/A</v>
      </c>
      <c r="AX85" s="89" t="e">
        <f ca="true">+IF(AND(ISNUMBER(OFFSET('Sanitation Data'!$I$11,0,10*ROW('Sanitation Data'!I79))),'Data Summary'!DM85="Yes"),OFFSET('Sanitation Data'!$I$11,0,10*ROW('Sanitation Data'!I79)),NA())</f>
        <v>#N/A</v>
      </c>
      <c r="AY85" s="89" t="e">
        <f ca="true">+IF(AND(ISNUMBER(OFFSET('Sanitation Data'!$I$12,0,10*ROW('Sanitation Data'!I79))),'Data Summary'!DN85="Yes"),OFFSET('Sanitation Data'!$I$12,0,10*ROW('Sanitation Data'!I79)),NA())</f>
        <v>#N/A</v>
      </c>
      <c r="AZ85" s="90" t="e">
        <f ca="true">+IF(AND(ISNUMBER(OFFSET('Hygiene Data'!$D$5,0,10*ROW('Hygiene Data'!D79))),'Data Summary'!DO85="Yes"),OFFSET('Hygiene Data'!$D$5,0,10*ROW('Hygiene Data'!D79)),NA())</f>
        <v>#N/A</v>
      </c>
      <c r="BA85" s="90" t="e">
        <f ca="true">+IF(AND(ISNUMBER(OFFSET('Hygiene Data'!$D$7,0,10*ROW('Hygiene Data'!D79))),'Data Summary'!DP85="Yes"),OFFSET('Hygiene Data'!$D$7,0,10*ROW('Hygiene Data'!D79)),NA())</f>
        <v>#N/A</v>
      </c>
      <c r="BB85" s="90" t="e">
        <f ca="true">+IF(AND(ISNUMBER(OFFSET('Hygiene Data'!$D$9,0,10*ROW('Hygiene Data'!D79))),'Data Summary'!DQ85="Yes"),OFFSET('Hygiene Data'!$D$9,0,10*ROW('Hygiene Data'!D79)),NA())</f>
        <v>#N/A</v>
      </c>
      <c r="BC85" s="90" t="e">
        <f ca="true">+IF(AND(ISNUMBER(OFFSET('Hygiene Data'!$E$5,0,10*ROW('Hygiene Data'!E79))),'Data Summary'!DR85="Yes"),OFFSET('Hygiene Data'!$E$5,0,10*ROW('Hygiene Data'!E79)),NA())</f>
        <v>#N/A</v>
      </c>
      <c r="BD85" s="90" t="e">
        <f ca="true">+IF(AND(ISNUMBER(OFFSET('Hygiene Data'!$E$7,0,10*ROW('Hygiene Data'!E79))),'Data Summary'!DS85="Yes"),OFFSET('Hygiene Data'!$E$7,0,10*ROW('Hygiene Data'!E79)),NA())</f>
        <v>#N/A</v>
      </c>
      <c r="BE85" s="90" t="e">
        <f ca="true">+IF(AND(ISNUMBER(OFFSET('Hygiene Data'!$E$9,0,10*ROW('Hygiene Data'!E79))),'Data Summary'!DT85="Yes"),OFFSET('Hygiene Data'!$E$9,0,10*ROW('Hygiene Data'!E79)),NA())</f>
        <v>#N/A</v>
      </c>
      <c r="BF85" s="90" t="e">
        <f ca="true">+IF(AND(ISNUMBER(OFFSET('Hygiene Data'!$F$5,0,10*ROW('Hygiene Data'!F79))),'Data Summary'!DU85="Yes"),OFFSET('Hygiene Data'!$F$5,0,10*ROW('Hygiene Data'!F79)),NA())</f>
        <v>#N/A</v>
      </c>
      <c r="BG85" s="90" t="e">
        <f ca="true">+IF(AND(ISNUMBER(OFFSET('Hygiene Data'!$F$7,0,10*ROW('Hygiene Data'!F79))),'Data Summary'!DV85="Yes"),OFFSET('Hygiene Data'!$F$7,0,10*ROW('Hygiene Data'!F79)),NA())</f>
        <v>#N/A</v>
      </c>
      <c r="BH85" s="90" t="e">
        <f ca="true">+IF(AND(ISNUMBER(OFFSET('Hygiene Data'!$F$9,0,10*ROW('Hygiene Data'!F79))),'Data Summary'!DW85="Yes"),OFFSET('Hygiene Data'!$F$9,0,10*ROW('Hygiene Data'!F79)),NA())</f>
        <v>#N/A</v>
      </c>
      <c r="BI85" s="90" t="e">
        <f ca="true">+IF(AND(ISNUMBER(OFFSET('Hygiene Data'!$G$5,0,10*ROW('Hygiene Data'!G79))),'Data Summary'!DX85="Yes"),OFFSET('Hygiene Data'!$G$5,0,10*ROW('Hygiene Data'!G79)),NA())</f>
        <v>#N/A</v>
      </c>
      <c r="BJ85" s="90" t="e">
        <f ca="true">+IF(AND(ISNUMBER(OFFSET('Hygiene Data'!$G$7,0,10*ROW('Hygiene Data'!G79))),'Data Summary'!DY85="Yes"),OFFSET('Hygiene Data'!$G$7,0,10*ROW('Hygiene Data'!G79)),NA())</f>
        <v>#N/A</v>
      </c>
      <c r="BK85" s="90" t="e">
        <f ca="true">+IF(AND(ISNUMBER(OFFSET('Hygiene Data'!$G$9,0,10*ROW('Hygiene Data'!G79))),'Data Summary'!DZ85="Yes"),OFFSET('Hygiene Data'!$G$9,0,10*ROW('Hygiene Data'!G79)),NA())</f>
        <v>#N/A</v>
      </c>
      <c r="BL85" s="90" t="e">
        <f ca="true">+IF(AND(ISNUMBER(OFFSET('Hygiene Data'!$H$5,0,10*ROW('Hygiene Data'!H79))),'Data Summary'!EA85="Yes"),OFFSET('Hygiene Data'!$H$5,0,10*ROW('Hygiene Data'!H79)),NA())</f>
        <v>#N/A</v>
      </c>
      <c r="BM85" s="90" t="e">
        <f ca="true">+IF(AND(ISNUMBER(OFFSET('Hygiene Data'!$H$7,0,10*ROW('Hygiene Data'!H79))),'Data Summary'!EB85="Yes"),OFFSET('Hygiene Data'!$H$7,0,10*ROW('Hygiene Data'!H79)),NA())</f>
        <v>#N/A</v>
      </c>
      <c r="BN85" s="90" t="e">
        <f ca="true">+IF(AND(ISNUMBER(OFFSET('Hygiene Data'!$H$9,0,10*ROW('Hygiene Data'!H79))),'Data Summary'!EC85="Yes"),OFFSET('Hygiene Data'!$H$9,0,10*ROW('Hygiene Data'!H79)),NA())</f>
        <v>#N/A</v>
      </c>
      <c r="BO85" s="90" t="e">
        <f ca="true">+IF(AND(ISNUMBER(OFFSET('Hygiene Data'!$I$5,0,10*ROW('Hygiene Data'!I79))),'Data Summary'!ED85="Yes"),OFFSET('Hygiene Data'!$I$5,0,10*ROW('Hygiene Data'!I79)),NA())</f>
        <v>#N/A</v>
      </c>
      <c r="BP85" s="90" t="e">
        <f ca="true">+IF(AND(ISNUMBER(OFFSET('Hygiene Data'!$I$7,0,10*ROW('Hygiene Data'!I79))),'Data Summary'!EE85="Yes"),OFFSET('Hygiene Data'!$I$7,0,10*ROW('Hygiene Data'!I79)),NA())</f>
        <v>#N/A</v>
      </c>
      <c r="BQ85" s="90" t="e">
        <f ca="true">+IF(AND(ISNUMBER(OFFSET('Hygiene Data'!$I$9,0,10*ROW('Hygiene Data'!I79))),'Data Summary'!EF85="Yes"),OFFSET('Hygiene Data'!$I$9,0,10*ROW('Hygiene Data'!I79)),NA())</f>
        <v>#N/A</v>
      </c>
    </row>
    <row xmlns:x14ac="http://schemas.microsoft.com/office/spreadsheetml/2009/9/ac" r="86" x14ac:dyDescent="0.2">
      <c r="A86" s="337" t="e">
        <f ca="true">+RIGHT('Data Summary'!A86,LEN('Data Summary'!A86)-9)</f>
        <v>#VALUE!</v>
      </c>
      <c r="B86" s="32" t="str">
        <f ca="true">+IF(ISTEXT('Data Summary'!B86),'Data Summary'!B86,"")</f>
        <v/>
      </c>
      <c r="C86" s="336" t="e">
        <f ca="true">+VALUE('Data Summary'!C86)</f>
        <v>#VALUE!</v>
      </c>
      <c r="D86" s="88" t="e">
        <f ca="true">+IF(AND(ISNUMBER(OFFSET('Water Data'!$D$4,0,10*ROW('Water Data'!D80))),'Data Summary'!BS86="Yes"),100-OFFSET('Water Data'!$D$4,0,10*ROW('Water Data'!D80)),NA())</f>
        <v>#N/A</v>
      </c>
      <c r="E86" s="88" t="e">
        <f ca="true">+IF(AND(ISNUMBER(OFFSET('Water Data'!$D$6,0,10*ROW('Water Data'!D80))),'Data Summary'!BT86="Yes"),OFFSET('Water Data'!$D$6,0,10*ROW('Water Data'!D80)),NA())</f>
        <v>#N/A</v>
      </c>
      <c r="F86" s="88" t="e">
        <f ca="true">+IF(AND(ISNUMBER(OFFSET('Water Data'!$D$9,0,10*ROW('Water Data'!D80))),'Data Summary'!BU86="Yes"),OFFSET('Water Data'!$D$9,0,10*ROW('Water Data'!D80)),NA())</f>
        <v>#N/A</v>
      </c>
      <c r="G86" s="88" t="e">
        <f ca="true">+IF(AND(ISNUMBER(OFFSET('Water Data'!$E$4,0,10*ROW('Water Data'!E80))),'Data Summary'!BV86="Yes"),100-OFFSET('Water Data'!$E$4,0,10*ROW('Water Data'!E80)),NA())</f>
        <v>#N/A</v>
      </c>
      <c r="H86" s="88" t="e">
        <f ca="true">+IF(AND(ISNUMBER(OFFSET('Water Data'!$E$6,0,10*ROW('Water Data'!E80))),'Data Summary'!BW86="Yes"),OFFSET('Water Data'!$E$6,0,10*ROW('Water Data'!E80)),NA())</f>
        <v>#N/A</v>
      </c>
      <c r="I86" s="88" t="e">
        <f ca="true">+IF(AND(ISNUMBER(OFFSET('Water Data'!$E$9,0,10*ROW('Water Data'!E80))),'Data Summary'!BX86="Yes"),OFFSET('Water Data'!$E$9,0,10*ROW('Water Data'!E80)),NA())</f>
        <v>#N/A</v>
      </c>
      <c r="J86" s="88" t="e">
        <f ca="true">+IF(AND(ISNUMBER(OFFSET('Water Data'!$F$4,0,10*ROW('Water Data'!F80))),'Data Summary'!BY86="Yes"),100-OFFSET('Water Data'!$F$4,0,10*ROW('Water Data'!F80)),NA())</f>
        <v>#N/A</v>
      </c>
      <c r="K86" s="88" t="e">
        <f ca="true">+IF(AND(ISNUMBER(OFFSET('Water Data'!$F$6,0,10*ROW('Water Data'!F80))),'Data Summary'!BZ86="Yes"),OFFSET('Water Data'!$F$6,0,10*ROW('Water Data'!F80)),NA())</f>
        <v>#N/A</v>
      </c>
      <c r="L86" s="88" t="e">
        <f ca="true">+IF(AND(ISNUMBER(OFFSET('Water Data'!$F$9,0,10*ROW('Water Data'!F80))),'Data Summary'!CA86="Yes"),OFFSET('Water Data'!$F$9,0,10*ROW('Water Data'!F80)),NA())</f>
        <v>#N/A</v>
      </c>
      <c r="M86" s="88" t="e">
        <f ca="true">+IF(AND(ISNUMBER(OFFSET('Water Data'!$G$4,0,10*ROW('Water Data'!G80))),'Data Summary'!CB86="Yes"),100-OFFSET('Water Data'!$G$4,0,10*ROW('Water Data'!G80)),NA())</f>
        <v>#N/A</v>
      </c>
      <c r="N86" s="88" t="e">
        <f ca="true">+IF(AND(ISNUMBER(OFFSET('Water Data'!$G$6,0,10*ROW('Water Data'!G80))),'Data Summary'!CC86="Yes"),OFFSET('Water Data'!$G$6,0,10*ROW('Water Data'!G80)),NA())</f>
        <v>#N/A</v>
      </c>
      <c r="O86" s="88" t="e">
        <f ca="true">+IF(AND(ISNUMBER(OFFSET('Water Data'!$G$9,0,10*ROW('Water Data'!G80))),'Data Summary'!CD86="Yes"),OFFSET('Water Data'!$G$9,0,10*ROW('Water Data'!G80)),NA())</f>
        <v>#N/A</v>
      </c>
      <c r="P86" s="88" t="e">
        <f ca="true">+IF(AND(ISNUMBER(OFFSET('Water Data'!$H$4,0,10*ROW('Water Data'!H80))),'Data Summary'!CE86="Yes"),100-OFFSET('Water Data'!$H$4,0,10*ROW('Water Data'!H80)),NA())</f>
        <v>#N/A</v>
      </c>
      <c r="Q86" s="88" t="e">
        <f ca="true">+IF(AND(ISNUMBER(OFFSET('Water Data'!$H$6,0,10*ROW('Water Data'!H80))),'Data Summary'!CF86="Yes"),OFFSET('Water Data'!$H$6,0,10*ROW('Water Data'!H80)),NA())</f>
        <v>#N/A</v>
      </c>
      <c r="R86" s="88" t="e">
        <f ca="true">+IF(AND(ISNUMBER(OFFSET('Water Data'!$H$9,0,10*ROW('Water Data'!H80))),'Data Summary'!CG86="Yes"),OFFSET('Water Data'!$H$9,0,10*ROW('Water Data'!H80)),NA())</f>
        <v>#N/A</v>
      </c>
      <c r="S86" s="88" t="e">
        <f ca="true">+IF(AND(ISNUMBER(OFFSET('Water Data'!$I$4,0,10*ROW('Water Data'!I80))),'Data Summary'!CH86="Yes"),100-OFFSET('Water Data'!$I$4,0,10*ROW('Water Data'!I80)),NA())</f>
        <v>#N/A</v>
      </c>
      <c r="T86" s="88" t="e">
        <f ca="true">+IF(AND(ISNUMBER(OFFSET('Water Data'!$I$6,0,10*ROW('Water Data'!I80))),'Data Summary'!CI86="Yes"),OFFSET('Water Data'!$I$6,0,10*ROW('Water Data'!I80)),NA())</f>
        <v>#N/A</v>
      </c>
      <c r="U86" s="88" t="e">
        <f ca="true">+IF(AND(ISNUMBER(OFFSET('Water Data'!$I$9,0,10*ROW('Water Data'!I80))),'Data Summary'!CJ86="Yes"),OFFSET('Water Data'!$I$9,0,10*ROW('Water Data'!I80)),NA())</f>
        <v>#N/A</v>
      </c>
      <c r="V86" s="89" t="e">
        <f ca="true">+IF(AND(ISNUMBER(OFFSET('Sanitation Data'!$D$4,0,10*ROW('Sanitation Data'!D80))),'Data Summary'!CK86="Yes"),100-OFFSET('Sanitation Data'!$D$4,0,10*ROW('Sanitation Data'!D80)),NA())</f>
        <v>#N/A</v>
      </c>
      <c r="W86" s="89" t="e">
        <f ca="true">+IF(AND(ISNUMBER(OFFSET('Sanitation Data'!$D$6,0,10*ROW('Sanitation Data'!D80))),'Data Summary'!CL86="Yes"),OFFSET('Sanitation Data'!$D$6,0,10*ROW('Sanitation Data'!D80)),NA())</f>
        <v>#N/A</v>
      </c>
      <c r="X86" s="89" t="e">
        <f ca="true">+IF(AND(ISNUMBER(OFFSET('Sanitation Data'!$D$10,0,10*ROW('Sanitation Data'!D80))),'Data Summary'!CM86="Yes"),OFFSET('Sanitation Data'!$D$10,0,10*ROW('Sanitation Data'!D80)),NA())</f>
        <v>#N/A</v>
      </c>
      <c r="Y86" s="89" t="e">
        <f ca="true">+IF(AND(ISNUMBER(OFFSET('Sanitation Data'!$D$11,0,10*ROW('Sanitation Data'!D80))),'Data Summary'!CN86="Yes"),OFFSET('Sanitation Data'!$D$11,0,10*ROW('Sanitation Data'!D80)),NA())</f>
        <v>#N/A</v>
      </c>
      <c r="Z86" s="89" t="e">
        <f ca="true">+IF(AND(ISNUMBER(OFFSET('Sanitation Data'!$D$12,0,10*ROW('Sanitation Data'!D80))),'Data Summary'!CO86="Yes"),OFFSET('Sanitation Data'!$D$12,0,10*ROW('Sanitation Data'!D80)),NA())</f>
        <v>#N/A</v>
      </c>
      <c r="AA86" s="89" t="e">
        <f ca="true">+IF(AND(ISNUMBER(OFFSET('Sanitation Data'!$E$4,0,10*ROW('Sanitation Data'!E80))),'Data Summary'!CP86="Yes"),100-OFFSET('Sanitation Data'!$E$4,0,10*ROW('Sanitation Data'!E80)),NA())</f>
        <v>#N/A</v>
      </c>
      <c r="AB86" s="89" t="e">
        <f ca="true">+IF(AND(ISNUMBER(OFFSET('Sanitation Data'!$E$6,0,10*ROW('Sanitation Data'!E80))),'Data Summary'!CQ86="Yes"),OFFSET('Sanitation Data'!$E$6,0,10*ROW('Sanitation Data'!E80)),NA())</f>
        <v>#N/A</v>
      </c>
      <c r="AC86" s="89" t="e">
        <f ca="true">+IF(AND(ISNUMBER(OFFSET('Sanitation Data'!$E$10,0,10*ROW('Sanitation Data'!E80))),'Data Summary'!CR86="Yes"),OFFSET('Sanitation Data'!$E$10,0,10*ROW('Sanitation Data'!E80)),NA())</f>
        <v>#N/A</v>
      </c>
      <c r="AD86" s="89" t="e">
        <f ca="true">+IF(AND(ISNUMBER(OFFSET('Sanitation Data'!$E$11,0,10*ROW('Sanitation Data'!E80))),'Data Summary'!CS86="Yes"),OFFSET('Sanitation Data'!$E$11,0,10*ROW('Sanitation Data'!E80)),NA())</f>
        <v>#N/A</v>
      </c>
      <c r="AE86" s="89" t="e">
        <f ca="true">+IF(AND(ISNUMBER(OFFSET('Sanitation Data'!$E$12,0,10*ROW('Sanitation Data'!E80))),'Data Summary'!CT86="Yes"),OFFSET('Sanitation Data'!$E$12,0,10*ROW('Sanitation Data'!E80)),NA())</f>
        <v>#N/A</v>
      </c>
      <c r="AF86" s="89" t="e">
        <f ca="true">+IF(AND(ISNUMBER(OFFSET('Sanitation Data'!$F$4,0,10*ROW('Sanitation Data'!F80))),'Data Summary'!CU86="Yes"),100-OFFSET('Sanitation Data'!$F$4,0,10*ROW('Sanitation Data'!F80)),NA())</f>
        <v>#N/A</v>
      </c>
      <c r="AG86" s="89" t="e">
        <f ca="true">+IF(AND(ISNUMBER(OFFSET('Sanitation Data'!$F$6,0,10*ROW('Sanitation Data'!F80))),'Data Summary'!CV86="Yes"),OFFSET('Sanitation Data'!$F$6,0,10*ROW('Sanitation Data'!F80)),NA())</f>
        <v>#N/A</v>
      </c>
      <c r="AH86" s="89" t="e">
        <f ca="true">+IF(AND(ISNUMBER(OFFSET('Sanitation Data'!$F$10,0,10*ROW('Sanitation Data'!F80))),'Data Summary'!CW86="Yes"),OFFSET('Sanitation Data'!$F$10,0,10*ROW('Sanitation Data'!F80)),NA())</f>
        <v>#N/A</v>
      </c>
      <c r="AI86" s="89" t="e">
        <f ca="true">+IF(AND(ISNUMBER(OFFSET('Sanitation Data'!$F$11,0,10*ROW('Sanitation Data'!F80))),'Data Summary'!CX86="Yes"),OFFSET('Sanitation Data'!$F$11,0,10*ROW('Sanitation Data'!F80)),NA())</f>
        <v>#N/A</v>
      </c>
      <c r="AJ86" s="89" t="e">
        <f ca="true">+IF(AND(ISNUMBER(OFFSET('Sanitation Data'!$F$12,0,10*ROW('Sanitation Data'!F80))),'Data Summary'!CY86="Yes"),OFFSET('Sanitation Data'!$F$12,0,10*ROW('Sanitation Data'!F80)),NA())</f>
        <v>#N/A</v>
      </c>
      <c r="AK86" s="89" t="e">
        <f ca="true">+IF(AND(ISNUMBER(OFFSET('Sanitation Data'!$G$4,0,10*ROW('Sanitation Data'!G80))),'Data Summary'!CZ86="Yes"),100-OFFSET('Sanitation Data'!$G$4,0,10*ROW('Sanitation Data'!G80)),NA())</f>
        <v>#N/A</v>
      </c>
      <c r="AL86" s="89" t="e">
        <f ca="true">+IF(AND(ISNUMBER(OFFSET('Sanitation Data'!$G$6,0,10*ROW('Sanitation Data'!G80))),'Data Summary'!DA86="Yes"),OFFSET('Sanitation Data'!$G$6,0,10*ROW('Sanitation Data'!G80)),NA())</f>
        <v>#N/A</v>
      </c>
      <c r="AM86" s="89" t="e">
        <f ca="true">+IF(AND(ISNUMBER(OFFSET('Sanitation Data'!$G$10,0,10*ROW('Sanitation Data'!G80))),'Data Summary'!DB86="Yes"),OFFSET('Sanitation Data'!$G$10,0,10*ROW('Sanitation Data'!G80)),NA())</f>
        <v>#N/A</v>
      </c>
      <c r="AN86" s="89" t="e">
        <f ca="true">+IF(AND(ISNUMBER(OFFSET('Sanitation Data'!$G$11,0,10*ROW('Sanitation Data'!G80))),'Data Summary'!DC86="Yes"),OFFSET('Sanitation Data'!$G$11,0,10*ROW('Sanitation Data'!G80)),NA())</f>
        <v>#N/A</v>
      </c>
      <c r="AO86" s="89" t="e">
        <f ca="true">+IF(AND(ISNUMBER(OFFSET('Sanitation Data'!$G$12,0,10*ROW('Sanitation Data'!G80))),'Data Summary'!DD86="Yes"),OFFSET('Sanitation Data'!$G$12,0,10*ROW('Sanitation Data'!G80)),NA())</f>
        <v>#N/A</v>
      </c>
      <c r="AP86" s="89" t="e">
        <f ca="true">+IF(AND(ISNUMBER(OFFSET('Sanitation Data'!$H$4,0,10*ROW('Sanitation Data'!H80))),'Data Summary'!DE86="Yes"),100-OFFSET('Sanitation Data'!$H$4,0,10*ROW('Sanitation Data'!H80)),NA())</f>
        <v>#N/A</v>
      </c>
      <c r="AQ86" s="89" t="e">
        <f ca="true">+IF(AND(ISNUMBER(OFFSET('Sanitation Data'!$H$6,0,10*ROW('Sanitation Data'!H80))),'Data Summary'!DF86="Yes"),OFFSET('Sanitation Data'!$H$6,0,10*ROW('Sanitation Data'!H80)),NA())</f>
        <v>#N/A</v>
      </c>
      <c r="AR86" s="89" t="e">
        <f ca="true">+IF(AND(ISNUMBER(OFFSET('Sanitation Data'!$H$10,0,10*ROW('Sanitation Data'!H80))),'Data Summary'!DG86="Yes"),OFFSET('Sanitation Data'!$H$10,0,10*ROW('Sanitation Data'!H80)),NA())</f>
        <v>#N/A</v>
      </c>
      <c r="AS86" s="89" t="e">
        <f ca="true">+IF(AND(ISNUMBER(OFFSET('Sanitation Data'!$H$11,0,10*ROW('Sanitation Data'!H80))),'Data Summary'!DH86="Yes"),OFFSET('Sanitation Data'!$H$11,0,10*ROW('Sanitation Data'!H80)),NA())</f>
        <v>#N/A</v>
      </c>
      <c r="AT86" s="89" t="e">
        <f ca="true">+IF(AND(ISNUMBER(OFFSET('Sanitation Data'!$H$12,0,10*ROW('Sanitation Data'!H80))),'Data Summary'!DI86="Yes"),OFFSET('Sanitation Data'!$H$12,0,10*ROW('Sanitation Data'!H80)),NA())</f>
        <v>#N/A</v>
      </c>
      <c r="AU86" s="89" t="e">
        <f ca="true">+IF(AND(ISNUMBER(OFFSET('Sanitation Data'!$I$4,0,10*ROW('Sanitation Data'!I80))),'Data Summary'!DJ86="Yes"),100-OFFSET('Sanitation Data'!$I$4,0,10*ROW('Sanitation Data'!I80)),NA())</f>
        <v>#N/A</v>
      </c>
      <c r="AV86" s="89" t="e">
        <f ca="true">+IF(AND(ISNUMBER(OFFSET('Sanitation Data'!$I$6,0,10*ROW('Sanitation Data'!I80))),'Data Summary'!DK86="Yes"),OFFSET('Sanitation Data'!$I$6,0,10*ROW('Sanitation Data'!I80)),NA())</f>
        <v>#N/A</v>
      </c>
      <c r="AW86" s="89" t="e">
        <f ca="true">+IF(AND(ISNUMBER(OFFSET('Sanitation Data'!$I$10,0,10*ROW('Sanitation Data'!I80))),'Data Summary'!DL86="Yes"),OFFSET('Sanitation Data'!$I$10,0,10*ROW('Sanitation Data'!I80)),NA())</f>
        <v>#N/A</v>
      </c>
      <c r="AX86" s="89" t="e">
        <f ca="true">+IF(AND(ISNUMBER(OFFSET('Sanitation Data'!$I$11,0,10*ROW('Sanitation Data'!I80))),'Data Summary'!DM86="Yes"),OFFSET('Sanitation Data'!$I$11,0,10*ROW('Sanitation Data'!I80)),NA())</f>
        <v>#N/A</v>
      </c>
      <c r="AY86" s="89" t="e">
        <f ca="true">+IF(AND(ISNUMBER(OFFSET('Sanitation Data'!$I$12,0,10*ROW('Sanitation Data'!I80))),'Data Summary'!DN86="Yes"),OFFSET('Sanitation Data'!$I$12,0,10*ROW('Sanitation Data'!I80)),NA())</f>
        <v>#N/A</v>
      </c>
      <c r="AZ86" s="90" t="e">
        <f ca="true">+IF(AND(ISNUMBER(OFFSET('Hygiene Data'!$D$5,0,10*ROW('Hygiene Data'!D80))),'Data Summary'!DO86="Yes"),OFFSET('Hygiene Data'!$D$5,0,10*ROW('Hygiene Data'!D80)),NA())</f>
        <v>#N/A</v>
      </c>
      <c r="BA86" s="90" t="e">
        <f ca="true">+IF(AND(ISNUMBER(OFFSET('Hygiene Data'!$D$7,0,10*ROW('Hygiene Data'!D80))),'Data Summary'!DP86="Yes"),OFFSET('Hygiene Data'!$D$7,0,10*ROW('Hygiene Data'!D80)),NA())</f>
        <v>#N/A</v>
      </c>
      <c r="BB86" s="90" t="e">
        <f ca="true">+IF(AND(ISNUMBER(OFFSET('Hygiene Data'!$D$9,0,10*ROW('Hygiene Data'!D80))),'Data Summary'!DQ86="Yes"),OFFSET('Hygiene Data'!$D$9,0,10*ROW('Hygiene Data'!D80)),NA())</f>
        <v>#N/A</v>
      </c>
      <c r="BC86" s="90" t="e">
        <f ca="true">+IF(AND(ISNUMBER(OFFSET('Hygiene Data'!$E$5,0,10*ROW('Hygiene Data'!E80))),'Data Summary'!DR86="Yes"),OFFSET('Hygiene Data'!$E$5,0,10*ROW('Hygiene Data'!E80)),NA())</f>
        <v>#N/A</v>
      </c>
      <c r="BD86" s="90" t="e">
        <f ca="true">+IF(AND(ISNUMBER(OFFSET('Hygiene Data'!$E$7,0,10*ROW('Hygiene Data'!E80))),'Data Summary'!DS86="Yes"),OFFSET('Hygiene Data'!$E$7,0,10*ROW('Hygiene Data'!E80)),NA())</f>
        <v>#N/A</v>
      </c>
      <c r="BE86" s="90" t="e">
        <f ca="true">+IF(AND(ISNUMBER(OFFSET('Hygiene Data'!$E$9,0,10*ROW('Hygiene Data'!E80))),'Data Summary'!DT86="Yes"),OFFSET('Hygiene Data'!$E$9,0,10*ROW('Hygiene Data'!E80)),NA())</f>
        <v>#N/A</v>
      </c>
      <c r="BF86" s="90" t="e">
        <f ca="true">+IF(AND(ISNUMBER(OFFSET('Hygiene Data'!$F$5,0,10*ROW('Hygiene Data'!F80))),'Data Summary'!DU86="Yes"),OFFSET('Hygiene Data'!$F$5,0,10*ROW('Hygiene Data'!F80)),NA())</f>
        <v>#N/A</v>
      </c>
      <c r="BG86" s="90" t="e">
        <f ca="true">+IF(AND(ISNUMBER(OFFSET('Hygiene Data'!$F$7,0,10*ROW('Hygiene Data'!F80))),'Data Summary'!DV86="Yes"),OFFSET('Hygiene Data'!$F$7,0,10*ROW('Hygiene Data'!F80)),NA())</f>
        <v>#N/A</v>
      </c>
      <c r="BH86" s="90" t="e">
        <f ca="true">+IF(AND(ISNUMBER(OFFSET('Hygiene Data'!$F$9,0,10*ROW('Hygiene Data'!F80))),'Data Summary'!DW86="Yes"),OFFSET('Hygiene Data'!$F$9,0,10*ROW('Hygiene Data'!F80)),NA())</f>
        <v>#N/A</v>
      </c>
      <c r="BI86" s="90" t="e">
        <f ca="true">+IF(AND(ISNUMBER(OFFSET('Hygiene Data'!$G$5,0,10*ROW('Hygiene Data'!G80))),'Data Summary'!DX86="Yes"),OFFSET('Hygiene Data'!$G$5,0,10*ROW('Hygiene Data'!G80)),NA())</f>
        <v>#N/A</v>
      </c>
      <c r="BJ86" s="90" t="e">
        <f ca="true">+IF(AND(ISNUMBER(OFFSET('Hygiene Data'!$G$7,0,10*ROW('Hygiene Data'!G80))),'Data Summary'!DY86="Yes"),OFFSET('Hygiene Data'!$G$7,0,10*ROW('Hygiene Data'!G80)),NA())</f>
        <v>#N/A</v>
      </c>
      <c r="BK86" s="90" t="e">
        <f ca="true">+IF(AND(ISNUMBER(OFFSET('Hygiene Data'!$G$9,0,10*ROW('Hygiene Data'!G80))),'Data Summary'!DZ86="Yes"),OFFSET('Hygiene Data'!$G$9,0,10*ROW('Hygiene Data'!G80)),NA())</f>
        <v>#N/A</v>
      </c>
      <c r="BL86" s="90" t="e">
        <f ca="true">+IF(AND(ISNUMBER(OFFSET('Hygiene Data'!$H$5,0,10*ROW('Hygiene Data'!H80))),'Data Summary'!EA86="Yes"),OFFSET('Hygiene Data'!$H$5,0,10*ROW('Hygiene Data'!H80)),NA())</f>
        <v>#N/A</v>
      </c>
      <c r="BM86" s="90" t="e">
        <f ca="true">+IF(AND(ISNUMBER(OFFSET('Hygiene Data'!$H$7,0,10*ROW('Hygiene Data'!H80))),'Data Summary'!EB86="Yes"),OFFSET('Hygiene Data'!$H$7,0,10*ROW('Hygiene Data'!H80)),NA())</f>
        <v>#N/A</v>
      </c>
      <c r="BN86" s="90" t="e">
        <f ca="true">+IF(AND(ISNUMBER(OFFSET('Hygiene Data'!$H$9,0,10*ROW('Hygiene Data'!H80))),'Data Summary'!EC86="Yes"),OFFSET('Hygiene Data'!$H$9,0,10*ROW('Hygiene Data'!H80)),NA())</f>
        <v>#N/A</v>
      </c>
      <c r="BO86" s="90" t="e">
        <f ca="true">+IF(AND(ISNUMBER(OFFSET('Hygiene Data'!$I$5,0,10*ROW('Hygiene Data'!I80))),'Data Summary'!ED86="Yes"),OFFSET('Hygiene Data'!$I$5,0,10*ROW('Hygiene Data'!I80)),NA())</f>
        <v>#N/A</v>
      </c>
      <c r="BP86" s="90" t="e">
        <f ca="true">+IF(AND(ISNUMBER(OFFSET('Hygiene Data'!$I$7,0,10*ROW('Hygiene Data'!I80))),'Data Summary'!EE86="Yes"),OFFSET('Hygiene Data'!$I$7,0,10*ROW('Hygiene Data'!I80)),NA())</f>
        <v>#N/A</v>
      </c>
      <c r="BQ86" s="90" t="e">
        <f ca="true">+IF(AND(ISNUMBER(OFFSET('Hygiene Data'!$I$9,0,10*ROW('Hygiene Data'!I80))),'Data Summary'!EF86="Yes"),OFFSET('Hygiene Data'!$I$9,0,10*ROW('Hygiene Data'!I80)),NA())</f>
        <v>#N/A</v>
      </c>
    </row>
    <row xmlns:x14ac="http://schemas.microsoft.com/office/spreadsheetml/2009/9/ac" r="87" x14ac:dyDescent="0.2">
      <c r="A87" s="337" t="e">
        <f ca="true">+RIGHT('Data Summary'!A87,LEN('Data Summary'!A87)-9)</f>
        <v>#VALUE!</v>
      </c>
      <c r="B87" s="32" t="str">
        <f ca="true">+IF(ISTEXT('Data Summary'!B87),'Data Summary'!B87,"")</f>
        <v/>
      </c>
      <c r="C87" s="336" t="e">
        <f ca="true">+VALUE('Data Summary'!C87)</f>
        <v>#VALUE!</v>
      </c>
      <c r="D87" s="88" t="e">
        <f ca="true">+IF(AND(ISNUMBER(OFFSET('Water Data'!$D$4,0,10*ROW('Water Data'!D81))),'Data Summary'!BS87="Yes"),100-OFFSET('Water Data'!$D$4,0,10*ROW('Water Data'!D81)),NA())</f>
        <v>#N/A</v>
      </c>
      <c r="E87" s="88" t="e">
        <f ca="true">+IF(AND(ISNUMBER(OFFSET('Water Data'!$D$6,0,10*ROW('Water Data'!D81))),'Data Summary'!BT87="Yes"),OFFSET('Water Data'!$D$6,0,10*ROW('Water Data'!D81)),NA())</f>
        <v>#N/A</v>
      </c>
      <c r="F87" s="88" t="e">
        <f ca="true">+IF(AND(ISNUMBER(OFFSET('Water Data'!$D$9,0,10*ROW('Water Data'!D81))),'Data Summary'!BU87="Yes"),OFFSET('Water Data'!$D$9,0,10*ROW('Water Data'!D81)),NA())</f>
        <v>#N/A</v>
      </c>
      <c r="G87" s="88" t="e">
        <f ca="true">+IF(AND(ISNUMBER(OFFSET('Water Data'!$E$4,0,10*ROW('Water Data'!E81))),'Data Summary'!BV87="Yes"),100-OFFSET('Water Data'!$E$4,0,10*ROW('Water Data'!E81)),NA())</f>
        <v>#N/A</v>
      </c>
      <c r="H87" s="88" t="e">
        <f ca="true">+IF(AND(ISNUMBER(OFFSET('Water Data'!$E$6,0,10*ROW('Water Data'!E81))),'Data Summary'!BW87="Yes"),OFFSET('Water Data'!$E$6,0,10*ROW('Water Data'!E81)),NA())</f>
        <v>#N/A</v>
      </c>
      <c r="I87" s="88" t="e">
        <f ca="true">+IF(AND(ISNUMBER(OFFSET('Water Data'!$E$9,0,10*ROW('Water Data'!E81))),'Data Summary'!BX87="Yes"),OFFSET('Water Data'!$E$9,0,10*ROW('Water Data'!E81)),NA())</f>
        <v>#N/A</v>
      </c>
      <c r="J87" s="88" t="e">
        <f ca="true">+IF(AND(ISNUMBER(OFFSET('Water Data'!$F$4,0,10*ROW('Water Data'!F81))),'Data Summary'!BY87="Yes"),100-OFFSET('Water Data'!$F$4,0,10*ROW('Water Data'!F81)),NA())</f>
        <v>#N/A</v>
      </c>
      <c r="K87" s="88" t="e">
        <f ca="true">+IF(AND(ISNUMBER(OFFSET('Water Data'!$F$6,0,10*ROW('Water Data'!F81))),'Data Summary'!BZ87="Yes"),OFFSET('Water Data'!$F$6,0,10*ROW('Water Data'!F81)),NA())</f>
        <v>#N/A</v>
      </c>
      <c r="L87" s="88" t="e">
        <f ca="true">+IF(AND(ISNUMBER(OFFSET('Water Data'!$F$9,0,10*ROW('Water Data'!F81))),'Data Summary'!CA87="Yes"),OFFSET('Water Data'!$F$9,0,10*ROW('Water Data'!F81)),NA())</f>
        <v>#N/A</v>
      </c>
      <c r="M87" s="88" t="e">
        <f ca="true">+IF(AND(ISNUMBER(OFFSET('Water Data'!$G$4,0,10*ROW('Water Data'!G81))),'Data Summary'!CB87="Yes"),100-OFFSET('Water Data'!$G$4,0,10*ROW('Water Data'!G81)),NA())</f>
        <v>#N/A</v>
      </c>
      <c r="N87" s="88" t="e">
        <f ca="true">+IF(AND(ISNUMBER(OFFSET('Water Data'!$G$6,0,10*ROW('Water Data'!G81))),'Data Summary'!CC87="Yes"),OFFSET('Water Data'!$G$6,0,10*ROW('Water Data'!G81)),NA())</f>
        <v>#N/A</v>
      </c>
      <c r="O87" s="88" t="e">
        <f ca="true">+IF(AND(ISNUMBER(OFFSET('Water Data'!$G$9,0,10*ROW('Water Data'!G81))),'Data Summary'!CD87="Yes"),OFFSET('Water Data'!$G$9,0,10*ROW('Water Data'!G81)),NA())</f>
        <v>#N/A</v>
      </c>
      <c r="P87" s="88" t="e">
        <f ca="true">+IF(AND(ISNUMBER(OFFSET('Water Data'!$H$4,0,10*ROW('Water Data'!H81))),'Data Summary'!CE87="Yes"),100-OFFSET('Water Data'!$H$4,0,10*ROW('Water Data'!H81)),NA())</f>
        <v>#N/A</v>
      </c>
      <c r="Q87" s="88" t="e">
        <f ca="true">+IF(AND(ISNUMBER(OFFSET('Water Data'!$H$6,0,10*ROW('Water Data'!H81))),'Data Summary'!CF87="Yes"),OFFSET('Water Data'!$H$6,0,10*ROW('Water Data'!H81)),NA())</f>
        <v>#N/A</v>
      </c>
      <c r="R87" s="88" t="e">
        <f ca="true">+IF(AND(ISNUMBER(OFFSET('Water Data'!$H$9,0,10*ROW('Water Data'!H81))),'Data Summary'!CG87="Yes"),OFFSET('Water Data'!$H$9,0,10*ROW('Water Data'!H81)),NA())</f>
        <v>#N/A</v>
      </c>
      <c r="S87" s="88" t="e">
        <f ca="true">+IF(AND(ISNUMBER(OFFSET('Water Data'!$I$4,0,10*ROW('Water Data'!I81))),'Data Summary'!CH87="Yes"),100-OFFSET('Water Data'!$I$4,0,10*ROW('Water Data'!I81)),NA())</f>
        <v>#N/A</v>
      </c>
      <c r="T87" s="88" t="e">
        <f ca="true">+IF(AND(ISNUMBER(OFFSET('Water Data'!$I$6,0,10*ROW('Water Data'!I81))),'Data Summary'!CI87="Yes"),OFFSET('Water Data'!$I$6,0,10*ROW('Water Data'!I81)),NA())</f>
        <v>#N/A</v>
      </c>
      <c r="U87" s="88" t="e">
        <f ca="true">+IF(AND(ISNUMBER(OFFSET('Water Data'!$I$9,0,10*ROW('Water Data'!I81))),'Data Summary'!CJ87="Yes"),OFFSET('Water Data'!$I$9,0,10*ROW('Water Data'!I81)),NA())</f>
        <v>#N/A</v>
      </c>
      <c r="V87" s="89" t="e">
        <f ca="true">+IF(AND(ISNUMBER(OFFSET('Sanitation Data'!$D$4,0,10*ROW('Sanitation Data'!D81))),'Data Summary'!CK87="Yes"),100-OFFSET('Sanitation Data'!$D$4,0,10*ROW('Sanitation Data'!D81)),NA())</f>
        <v>#N/A</v>
      </c>
      <c r="W87" s="89" t="e">
        <f ca="true">+IF(AND(ISNUMBER(OFFSET('Sanitation Data'!$D$6,0,10*ROW('Sanitation Data'!D81))),'Data Summary'!CL87="Yes"),OFFSET('Sanitation Data'!$D$6,0,10*ROW('Sanitation Data'!D81)),NA())</f>
        <v>#N/A</v>
      </c>
      <c r="X87" s="89" t="e">
        <f ca="true">+IF(AND(ISNUMBER(OFFSET('Sanitation Data'!$D$10,0,10*ROW('Sanitation Data'!D81))),'Data Summary'!CM87="Yes"),OFFSET('Sanitation Data'!$D$10,0,10*ROW('Sanitation Data'!D81)),NA())</f>
        <v>#N/A</v>
      </c>
      <c r="Y87" s="89" t="e">
        <f ca="true">+IF(AND(ISNUMBER(OFFSET('Sanitation Data'!$D$11,0,10*ROW('Sanitation Data'!D81))),'Data Summary'!CN87="Yes"),OFFSET('Sanitation Data'!$D$11,0,10*ROW('Sanitation Data'!D81)),NA())</f>
        <v>#N/A</v>
      </c>
      <c r="Z87" s="89" t="e">
        <f ca="true">+IF(AND(ISNUMBER(OFFSET('Sanitation Data'!$D$12,0,10*ROW('Sanitation Data'!D81))),'Data Summary'!CO87="Yes"),OFFSET('Sanitation Data'!$D$12,0,10*ROW('Sanitation Data'!D81)),NA())</f>
        <v>#N/A</v>
      </c>
      <c r="AA87" s="89" t="e">
        <f ca="true">+IF(AND(ISNUMBER(OFFSET('Sanitation Data'!$E$4,0,10*ROW('Sanitation Data'!E81))),'Data Summary'!CP87="Yes"),100-OFFSET('Sanitation Data'!$E$4,0,10*ROW('Sanitation Data'!E81)),NA())</f>
        <v>#N/A</v>
      </c>
      <c r="AB87" s="89" t="e">
        <f ca="true">+IF(AND(ISNUMBER(OFFSET('Sanitation Data'!$E$6,0,10*ROW('Sanitation Data'!E81))),'Data Summary'!CQ87="Yes"),OFFSET('Sanitation Data'!$E$6,0,10*ROW('Sanitation Data'!E81)),NA())</f>
        <v>#N/A</v>
      </c>
      <c r="AC87" s="89" t="e">
        <f ca="true">+IF(AND(ISNUMBER(OFFSET('Sanitation Data'!$E$10,0,10*ROW('Sanitation Data'!E81))),'Data Summary'!CR87="Yes"),OFFSET('Sanitation Data'!$E$10,0,10*ROW('Sanitation Data'!E81)),NA())</f>
        <v>#N/A</v>
      </c>
      <c r="AD87" s="89" t="e">
        <f ca="true">+IF(AND(ISNUMBER(OFFSET('Sanitation Data'!$E$11,0,10*ROW('Sanitation Data'!E81))),'Data Summary'!CS87="Yes"),OFFSET('Sanitation Data'!$E$11,0,10*ROW('Sanitation Data'!E81)),NA())</f>
        <v>#N/A</v>
      </c>
      <c r="AE87" s="89" t="e">
        <f ca="true">+IF(AND(ISNUMBER(OFFSET('Sanitation Data'!$E$12,0,10*ROW('Sanitation Data'!E81))),'Data Summary'!CT87="Yes"),OFFSET('Sanitation Data'!$E$12,0,10*ROW('Sanitation Data'!E81)),NA())</f>
        <v>#N/A</v>
      </c>
      <c r="AF87" s="89" t="e">
        <f ca="true">+IF(AND(ISNUMBER(OFFSET('Sanitation Data'!$F$4,0,10*ROW('Sanitation Data'!F81))),'Data Summary'!CU87="Yes"),100-OFFSET('Sanitation Data'!$F$4,0,10*ROW('Sanitation Data'!F81)),NA())</f>
        <v>#N/A</v>
      </c>
      <c r="AG87" s="89" t="e">
        <f ca="true">+IF(AND(ISNUMBER(OFFSET('Sanitation Data'!$F$6,0,10*ROW('Sanitation Data'!F81))),'Data Summary'!CV87="Yes"),OFFSET('Sanitation Data'!$F$6,0,10*ROW('Sanitation Data'!F81)),NA())</f>
        <v>#N/A</v>
      </c>
      <c r="AH87" s="89" t="e">
        <f ca="true">+IF(AND(ISNUMBER(OFFSET('Sanitation Data'!$F$10,0,10*ROW('Sanitation Data'!F81))),'Data Summary'!CW87="Yes"),OFFSET('Sanitation Data'!$F$10,0,10*ROW('Sanitation Data'!F81)),NA())</f>
        <v>#N/A</v>
      </c>
      <c r="AI87" s="89" t="e">
        <f ca="true">+IF(AND(ISNUMBER(OFFSET('Sanitation Data'!$F$11,0,10*ROW('Sanitation Data'!F81))),'Data Summary'!CX87="Yes"),OFFSET('Sanitation Data'!$F$11,0,10*ROW('Sanitation Data'!F81)),NA())</f>
        <v>#N/A</v>
      </c>
      <c r="AJ87" s="89" t="e">
        <f ca="true">+IF(AND(ISNUMBER(OFFSET('Sanitation Data'!$F$12,0,10*ROW('Sanitation Data'!F81))),'Data Summary'!CY87="Yes"),OFFSET('Sanitation Data'!$F$12,0,10*ROW('Sanitation Data'!F81)),NA())</f>
        <v>#N/A</v>
      </c>
      <c r="AK87" s="89" t="e">
        <f ca="true">+IF(AND(ISNUMBER(OFFSET('Sanitation Data'!$G$4,0,10*ROW('Sanitation Data'!G81))),'Data Summary'!CZ87="Yes"),100-OFFSET('Sanitation Data'!$G$4,0,10*ROW('Sanitation Data'!G81)),NA())</f>
        <v>#N/A</v>
      </c>
      <c r="AL87" s="89" t="e">
        <f ca="true">+IF(AND(ISNUMBER(OFFSET('Sanitation Data'!$G$6,0,10*ROW('Sanitation Data'!G81))),'Data Summary'!DA87="Yes"),OFFSET('Sanitation Data'!$G$6,0,10*ROW('Sanitation Data'!G81)),NA())</f>
        <v>#N/A</v>
      </c>
      <c r="AM87" s="89" t="e">
        <f ca="true">+IF(AND(ISNUMBER(OFFSET('Sanitation Data'!$G$10,0,10*ROW('Sanitation Data'!G81))),'Data Summary'!DB87="Yes"),OFFSET('Sanitation Data'!$G$10,0,10*ROW('Sanitation Data'!G81)),NA())</f>
        <v>#N/A</v>
      </c>
      <c r="AN87" s="89" t="e">
        <f ca="true">+IF(AND(ISNUMBER(OFFSET('Sanitation Data'!$G$11,0,10*ROW('Sanitation Data'!G81))),'Data Summary'!DC87="Yes"),OFFSET('Sanitation Data'!$G$11,0,10*ROW('Sanitation Data'!G81)),NA())</f>
        <v>#N/A</v>
      </c>
      <c r="AO87" s="89" t="e">
        <f ca="true">+IF(AND(ISNUMBER(OFFSET('Sanitation Data'!$G$12,0,10*ROW('Sanitation Data'!G81))),'Data Summary'!DD87="Yes"),OFFSET('Sanitation Data'!$G$12,0,10*ROW('Sanitation Data'!G81)),NA())</f>
        <v>#N/A</v>
      </c>
      <c r="AP87" s="89" t="e">
        <f ca="true">+IF(AND(ISNUMBER(OFFSET('Sanitation Data'!$H$4,0,10*ROW('Sanitation Data'!H81))),'Data Summary'!DE87="Yes"),100-OFFSET('Sanitation Data'!$H$4,0,10*ROW('Sanitation Data'!H81)),NA())</f>
        <v>#N/A</v>
      </c>
      <c r="AQ87" s="89" t="e">
        <f ca="true">+IF(AND(ISNUMBER(OFFSET('Sanitation Data'!$H$6,0,10*ROW('Sanitation Data'!H81))),'Data Summary'!DF87="Yes"),OFFSET('Sanitation Data'!$H$6,0,10*ROW('Sanitation Data'!H81)),NA())</f>
        <v>#N/A</v>
      </c>
      <c r="AR87" s="89" t="e">
        <f ca="true">+IF(AND(ISNUMBER(OFFSET('Sanitation Data'!$H$10,0,10*ROW('Sanitation Data'!H81))),'Data Summary'!DG87="Yes"),OFFSET('Sanitation Data'!$H$10,0,10*ROW('Sanitation Data'!H81)),NA())</f>
        <v>#N/A</v>
      </c>
      <c r="AS87" s="89" t="e">
        <f ca="true">+IF(AND(ISNUMBER(OFFSET('Sanitation Data'!$H$11,0,10*ROW('Sanitation Data'!H81))),'Data Summary'!DH87="Yes"),OFFSET('Sanitation Data'!$H$11,0,10*ROW('Sanitation Data'!H81)),NA())</f>
        <v>#N/A</v>
      </c>
      <c r="AT87" s="89" t="e">
        <f ca="true">+IF(AND(ISNUMBER(OFFSET('Sanitation Data'!$H$12,0,10*ROW('Sanitation Data'!H81))),'Data Summary'!DI87="Yes"),OFFSET('Sanitation Data'!$H$12,0,10*ROW('Sanitation Data'!H81)),NA())</f>
        <v>#N/A</v>
      </c>
      <c r="AU87" s="89" t="e">
        <f ca="true">+IF(AND(ISNUMBER(OFFSET('Sanitation Data'!$I$4,0,10*ROW('Sanitation Data'!I81))),'Data Summary'!DJ87="Yes"),100-OFFSET('Sanitation Data'!$I$4,0,10*ROW('Sanitation Data'!I81)),NA())</f>
        <v>#N/A</v>
      </c>
      <c r="AV87" s="89" t="e">
        <f ca="true">+IF(AND(ISNUMBER(OFFSET('Sanitation Data'!$I$6,0,10*ROW('Sanitation Data'!I81))),'Data Summary'!DK87="Yes"),OFFSET('Sanitation Data'!$I$6,0,10*ROW('Sanitation Data'!I81)),NA())</f>
        <v>#N/A</v>
      </c>
      <c r="AW87" s="89" t="e">
        <f ca="true">+IF(AND(ISNUMBER(OFFSET('Sanitation Data'!$I$10,0,10*ROW('Sanitation Data'!I81))),'Data Summary'!DL87="Yes"),OFFSET('Sanitation Data'!$I$10,0,10*ROW('Sanitation Data'!I81)),NA())</f>
        <v>#N/A</v>
      </c>
      <c r="AX87" s="89" t="e">
        <f ca="true">+IF(AND(ISNUMBER(OFFSET('Sanitation Data'!$I$11,0,10*ROW('Sanitation Data'!I81))),'Data Summary'!DM87="Yes"),OFFSET('Sanitation Data'!$I$11,0,10*ROW('Sanitation Data'!I81)),NA())</f>
        <v>#N/A</v>
      </c>
      <c r="AY87" s="89" t="e">
        <f ca="true">+IF(AND(ISNUMBER(OFFSET('Sanitation Data'!$I$12,0,10*ROW('Sanitation Data'!I81))),'Data Summary'!DN87="Yes"),OFFSET('Sanitation Data'!$I$12,0,10*ROW('Sanitation Data'!I81)),NA())</f>
        <v>#N/A</v>
      </c>
      <c r="AZ87" s="90" t="e">
        <f ca="true">+IF(AND(ISNUMBER(OFFSET('Hygiene Data'!$D$5,0,10*ROW('Hygiene Data'!D81))),'Data Summary'!DO87="Yes"),OFFSET('Hygiene Data'!$D$5,0,10*ROW('Hygiene Data'!D81)),NA())</f>
        <v>#N/A</v>
      </c>
      <c r="BA87" s="90" t="e">
        <f ca="true">+IF(AND(ISNUMBER(OFFSET('Hygiene Data'!$D$7,0,10*ROW('Hygiene Data'!D81))),'Data Summary'!DP87="Yes"),OFFSET('Hygiene Data'!$D$7,0,10*ROW('Hygiene Data'!D81)),NA())</f>
        <v>#N/A</v>
      </c>
      <c r="BB87" s="90" t="e">
        <f ca="true">+IF(AND(ISNUMBER(OFFSET('Hygiene Data'!$D$9,0,10*ROW('Hygiene Data'!D81))),'Data Summary'!DQ87="Yes"),OFFSET('Hygiene Data'!$D$9,0,10*ROW('Hygiene Data'!D81)),NA())</f>
        <v>#N/A</v>
      </c>
      <c r="BC87" s="90" t="e">
        <f ca="true">+IF(AND(ISNUMBER(OFFSET('Hygiene Data'!$E$5,0,10*ROW('Hygiene Data'!E81))),'Data Summary'!DR87="Yes"),OFFSET('Hygiene Data'!$E$5,0,10*ROW('Hygiene Data'!E81)),NA())</f>
        <v>#N/A</v>
      </c>
      <c r="BD87" s="90" t="e">
        <f ca="true">+IF(AND(ISNUMBER(OFFSET('Hygiene Data'!$E$7,0,10*ROW('Hygiene Data'!E81))),'Data Summary'!DS87="Yes"),OFFSET('Hygiene Data'!$E$7,0,10*ROW('Hygiene Data'!E81)),NA())</f>
        <v>#N/A</v>
      </c>
      <c r="BE87" s="90" t="e">
        <f ca="true">+IF(AND(ISNUMBER(OFFSET('Hygiene Data'!$E$9,0,10*ROW('Hygiene Data'!E81))),'Data Summary'!DT87="Yes"),OFFSET('Hygiene Data'!$E$9,0,10*ROW('Hygiene Data'!E81)),NA())</f>
        <v>#N/A</v>
      </c>
      <c r="BF87" s="90" t="e">
        <f ca="true">+IF(AND(ISNUMBER(OFFSET('Hygiene Data'!$F$5,0,10*ROW('Hygiene Data'!F81))),'Data Summary'!DU87="Yes"),OFFSET('Hygiene Data'!$F$5,0,10*ROW('Hygiene Data'!F81)),NA())</f>
        <v>#N/A</v>
      </c>
      <c r="BG87" s="90" t="e">
        <f ca="true">+IF(AND(ISNUMBER(OFFSET('Hygiene Data'!$F$7,0,10*ROW('Hygiene Data'!F81))),'Data Summary'!DV87="Yes"),OFFSET('Hygiene Data'!$F$7,0,10*ROW('Hygiene Data'!F81)),NA())</f>
        <v>#N/A</v>
      </c>
      <c r="BH87" s="90" t="e">
        <f ca="true">+IF(AND(ISNUMBER(OFFSET('Hygiene Data'!$F$9,0,10*ROW('Hygiene Data'!F81))),'Data Summary'!DW87="Yes"),OFFSET('Hygiene Data'!$F$9,0,10*ROW('Hygiene Data'!F81)),NA())</f>
        <v>#N/A</v>
      </c>
      <c r="BI87" s="90" t="e">
        <f ca="true">+IF(AND(ISNUMBER(OFFSET('Hygiene Data'!$G$5,0,10*ROW('Hygiene Data'!G81))),'Data Summary'!DX87="Yes"),OFFSET('Hygiene Data'!$G$5,0,10*ROW('Hygiene Data'!G81)),NA())</f>
        <v>#N/A</v>
      </c>
      <c r="BJ87" s="90" t="e">
        <f ca="true">+IF(AND(ISNUMBER(OFFSET('Hygiene Data'!$G$7,0,10*ROW('Hygiene Data'!G81))),'Data Summary'!DY87="Yes"),OFFSET('Hygiene Data'!$G$7,0,10*ROW('Hygiene Data'!G81)),NA())</f>
        <v>#N/A</v>
      </c>
      <c r="BK87" s="90" t="e">
        <f ca="true">+IF(AND(ISNUMBER(OFFSET('Hygiene Data'!$G$9,0,10*ROW('Hygiene Data'!G81))),'Data Summary'!DZ87="Yes"),OFFSET('Hygiene Data'!$G$9,0,10*ROW('Hygiene Data'!G81)),NA())</f>
        <v>#N/A</v>
      </c>
      <c r="BL87" s="90" t="e">
        <f ca="true">+IF(AND(ISNUMBER(OFFSET('Hygiene Data'!$H$5,0,10*ROW('Hygiene Data'!H81))),'Data Summary'!EA87="Yes"),OFFSET('Hygiene Data'!$H$5,0,10*ROW('Hygiene Data'!H81)),NA())</f>
        <v>#N/A</v>
      </c>
      <c r="BM87" s="90" t="e">
        <f ca="true">+IF(AND(ISNUMBER(OFFSET('Hygiene Data'!$H$7,0,10*ROW('Hygiene Data'!H81))),'Data Summary'!EB87="Yes"),OFFSET('Hygiene Data'!$H$7,0,10*ROW('Hygiene Data'!H81)),NA())</f>
        <v>#N/A</v>
      </c>
      <c r="BN87" s="90" t="e">
        <f ca="true">+IF(AND(ISNUMBER(OFFSET('Hygiene Data'!$H$9,0,10*ROW('Hygiene Data'!H81))),'Data Summary'!EC87="Yes"),OFFSET('Hygiene Data'!$H$9,0,10*ROW('Hygiene Data'!H81)),NA())</f>
        <v>#N/A</v>
      </c>
      <c r="BO87" s="90" t="e">
        <f ca="true">+IF(AND(ISNUMBER(OFFSET('Hygiene Data'!$I$5,0,10*ROW('Hygiene Data'!I81))),'Data Summary'!ED87="Yes"),OFFSET('Hygiene Data'!$I$5,0,10*ROW('Hygiene Data'!I81)),NA())</f>
        <v>#N/A</v>
      </c>
      <c r="BP87" s="90" t="e">
        <f ca="true">+IF(AND(ISNUMBER(OFFSET('Hygiene Data'!$I$7,0,10*ROW('Hygiene Data'!I81))),'Data Summary'!EE87="Yes"),OFFSET('Hygiene Data'!$I$7,0,10*ROW('Hygiene Data'!I81)),NA())</f>
        <v>#N/A</v>
      </c>
      <c r="BQ87" s="90" t="e">
        <f ca="true">+IF(AND(ISNUMBER(OFFSET('Hygiene Data'!$I$9,0,10*ROW('Hygiene Data'!I81))),'Data Summary'!EF87="Yes"),OFFSET('Hygiene Data'!$I$9,0,10*ROW('Hygiene Data'!I81)),NA())</f>
        <v>#N/A</v>
      </c>
    </row>
    <row xmlns:x14ac="http://schemas.microsoft.com/office/spreadsheetml/2009/9/ac" r="88" x14ac:dyDescent="0.2">
      <c r="A88" s="337" t="e">
        <f ca="true">+RIGHT('Data Summary'!A88,LEN('Data Summary'!A88)-9)</f>
        <v>#VALUE!</v>
      </c>
      <c r="B88" s="32" t="str">
        <f ca="true">+IF(ISTEXT('Data Summary'!B88),'Data Summary'!B88,"")</f>
        <v/>
      </c>
      <c r="C88" s="336" t="e">
        <f ca="true">+VALUE('Data Summary'!C88)</f>
        <v>#VALUE!</v>
      </c>
      <c r="D88" s="88" t="e">
        <f ca="true">+IF(AND(ISNUMBER(OFFSET('Water Data'!$D$4,0,10*ROW('Water Data'!D82))),'Data Summary'!BS88="Yes"),100-OFFSET('Water Data'!$D$4,0,10*ROW('Water Data'!D82)),NA())</f>
        <v>#N/A</v>
      </c>
      <c r="E88" s="88" t="e">
        <f ca="true">+IF(AND(ISNUMBER(OFFSET('Water Data'!$D$6,0,10*ROW('Water Data'!D82))),'Data Summary'!BT88="Yes"),OFFSET('Water Data'!$D$6,0,10*ROW('Water Data'!D82)),NA())</f>
        <v>#N/A</v>
      </c>
      <c r="F88" s="88" t="e">
        <f ca="true">+IF(AND(ISNUMBER(OFFSET('Water Data'!$D$9,0,10*ROW('Water Data'!D82))),'Data Summary'!BU88="Yes"),OFFSET('Water Data'!$D$9,0,10*ROW('Water Data'!D82)),NA())</f>
        <v>#N/A</v>
      </c>
      <c r="G88" s="88" t="e">
        <f ca="true">+IF(AND(ISNUMBER(OFFSET('Water Data'!$E$4,0,10*ROW('Water Data'!E82))),'Data Summary'!BV88="Yes"),100-OFFSET('Water Data'!$E$4,0,10*ROW('Water Data'!E82)),NA())</f>
        <v>#N/A</v>
      </c>
      <c r="H88" s="88" t="e">
        <f ca="true">+IF(AND(ISNUMBER(OFFSET('Water Data'!$E$6,0,10*ROW('Water Data'!E82))),'Data Summary'!BW88="Yes"),OFFSET('Water Data'!$E$6,0,10*ROW('Water Data'!E82)),NA())</f>
        <v>#N/A</v>
      </c>
      <c r="I88" s="88" t="e">
        <f ca="true">+IF(AND(ISNUMBER(OFFSET('Water Data'!$E$9,0,10*ROW('Water Data'!E82))),'Data Summary'!BX88="Yes"),OFFSET('Water Data'!$E$9,0,10*ROW('Water Data'!E82)),NA())</f>
        <v>#N/A</v>
      </c>
      <c r="J88" s="88" t="e">
        <f ca="true">+IF(AND(ISNUMBER(OFFSET('Water Data'!$F$4,0,10*ROW('Water Data'!F82))),'Data Summary'!BY88="Yes"),100-OFFSET('Water Data'!$F$4,0,10*ROW('Water Data'!F82)),NA())</f>
        <v>#N/A</v>
      </c>
      <c r="K88" s="88" t="e">
        <f ca="true">+IF(AND(ISNUMBER(OFFSET('Water Data'!$F$6,0,10*ROW('Water Data'!F82))),'Data Summary'!BZ88="Yes"),OFFSET('Water Data'!$F$6,0,10*ROW('Water Data'!F82)),NA())</f>
        <v>#N/A</v>
      </c>
      <c r="L88" s="88" t="e">
        <f ca="true">+IF(AND(ISNUMBER(OFFSET('Water Data'!$F$9,0,10*ROW('Water Data'!F82))),'Data Summary'!CA88="Yes"),OFFSET('Water Data'!$F$9,0,10*ROW('Water Data'!F82)),NA())</f>
        <v>#N/A</v>
      </c>
      <c r="M88" s="88" t="e">
        <f ca="true">+IF(AND(ISNUMBER(OFFSET('Water Data'!$G$4,0,10*ROW('Water Data'!G82))),'Data Summary'!CB88="Yes"),100-OFFSET('Water Data'!$G$4,0,10*ROW('Water Data'!G82)),NA())</f>
        <v>#N/A</v>
      </c>
      <c r="N88" s="88" t="e">
        <f ca="true">+IF(AND(ISNUMBER(OFFSET('Water Data'!$G$6,0,10*ROW('Water Data'!G82))),'Data Summary'!CC88="Yes"),OFFSET('Water Data'!$G$6,0,10*ROW('Water Data'!G82)),NA())</f>
        <v>#N/A</v>
      </c>
      <c r="O88" s="88" t="e">
        <f ca="true">+IF(AND(ISNUMBER(OFFSET('Water Data'!$G$9,0,10*ROW('Water Data'!G82))),'Data Summary'!CD88="Yes"),OFFSET('Water Data'!$G$9,0,10*ROW('Water Data'!G82)),NA())</f>
        <v>#N/A</v>
      </c>
      <c r="P88" s="88" t="e">
        <f ca="true">+IF(AND(ISNUMBER(OFFSET('Water Data'!$H$4,0,10*ROW('Water Data'!H82))),'Data Summary'!CE88="Yes"),100-OFFSET('Water Data'!$H$4,0,10*ROW('Water Data'!H82)),NA())</f>
        <v>#N/A</v>
      </c>
      <c r="Q88" s="88" t="e">
        <f ca="true">+IF(AND(ISNUMBER(OFFSET('Water Data'!$H$6,0,10*ROW('Water Data'!H82))),'Data Summary'!CF88="Yes"),OFFSET('Water Data'!$H$6,0,10*ROW('Water Data'!H82)),NA())</f>
        <v>#N/A</v>
      </c>
      <c r="R88" s="88" t="e">
        <f ca="true">+IF(AND(ISNUMBER(OFFSET('Water Data'!$H$9,0,10*ROW('Water Data'!H82))),'Data Summary'!CG88="Yes"),OFFSET('Water Data'!$H$9,0,10*ROW('Water Data'!H82)),NA())</f>
        <v>#N/A</v>
      </c>
      <c r="S88" s="88" t="e">
        <f ca="true">+IF(AND(ISNUMBER(OFFSET('Water Data'!$I$4,0,10*ROW('Water Data'!I82))),'Data Summary'!CH88="Yes"),100-OFFSET('Water Data'!$I$4,0,10*ROW('Water Data'!I82)),NA())</f>
        <v>#N/A</v>
      </c>
      <c r="T88" s="88" t="e">
        <f ca="true">+IF(AND(ISNUMBER(OFFSET('Water Data'!$I$6,0,10*ROW('Water Data'!I82))),'Data Summary'!CI88="Yes"),OFFSET('Water Data'!$I$6,0,10*ROW('Water Data'!I82)),NA())</f>
        <v>#N/A</v>
      </c>
      <c r="U88" s="88" t="e">
        <f ca="true">+IF(AND(ISNUMBER(OFFSET('Water Data'!$I$9,0,10*ROW('Water Data'!I82))),'Data Summary'!CJ88="Yes"),OFFSET('Water Data'!$I$9,0,10*ROW('Water Data'!I82)),NA())</f>
        <v>#N/A</v>
      </c>
      <c r="V88" s="89" t="e">
        <f ca="true">+IF(AND(ISNUMBER(OFFSET('Sanitation Data'!$D$4,0,10*ROW('Sanitation Data'!D82))),'Data Summary'!CK88="Yes"),100-OFFSET('Sanitation Data'!$D$4,0,10*ROW('Sanitation Data'!D82)),NA())</f>
        <v>#N/A</v>
      </c>
      <c r="W88" s="89" t="e">
        <f ca="true">+IF(AND(ISNUMBER(OFFSET('Sanitation Data'!$D$6,0,10*ROW('Sanitation Data'!D82))),'Data Summary'!CL88="Yes"),OFFSET('Sanitation Data'!$D$6,0,10*ROW('Sanitation Data'!D82)),NA())</f>
        <v>#N/A</v>
      </c>
      <c r="X88" s="89" t="e">
        <f ca="true">+IF(AND(ISNUMBER(OFFSET('Sanitation Data'!$D$10,0,10*ROW('Sanitation Data'!D82))),'Data Summary'!CM88="Yes"),OFFSET('Sanitation Data'!$D$10,0,10*ROW('Sanitation Data'!D82)),NA())</f>
        <v>#N/A</v>
      </c>
      <c r="Y88" s="89" t="e">
        <f ca="true">+IF(AND(ISNUMBER(OFFSET('Sanitation Data'!$D$11,0,10*ROW('Sanitation Data'!D82))),'Data Summary'!CN88="Yes"),OFFSET('Sanitation Data'!$D$11,0,10*ROW('Sanitation Data'!D82)),NA())</f>
        <v>#N/A</v>
      </c>
      <c r="Z88" s="89" t="e">
        <f ca="true">+IF(AND(ISNUMBER(OFFSET('Sanitation Data'!$D$12,0,10*ROW('Sanitation Data'!D82))),'Data Summary'!CO88="Yes"),OFFSET('Sanitation Data'!$D$12,0,10*ROW('Sanitation Data'!D82)),NA())</f>
        <v>#N/A</v>
      </c>
      <c r="AA88" s="89" t="e">
        <f ca="true">+IF(AND(ISNUMBER(OFFSET('Sanitation Data'!$E$4,0,10*ROW('Sanitation Data'!E82))),'Data Summary'!CP88="Yes"),100-OFFSET('Sanitation Data'!$E$4,0,10*ROW('Sanitation Data'!E82)),NA())</f>
        <v>#N/A</v>
      </c>
      <c r="AB88" s="89" t="e">
        <f ca="true">+IF(AND(ISNUMBER(OFFSET('Sanitation Data'!$E$6,0,10*ROW('Sanitation Data'!E82))),'Data Summary'!CQ88="Yes"),OFFSET('Sanitation Data'!$E$6,0,10*ROW('Sanitation Data'!E82)),NA())</f>
        <v>#N/A</v>
      </c>
      <c r="AC88" s="89" t="e">
        <f ca="true">+IF(AND(ISNUMBER(OFFSET('Sanitation Data'!$E$10,0,10*ROW('Sanitation Data'!E82))),'Data Summary'!CR88="Yes"),OFFSET('Sanitation Data'!$E$10,0,10*ROW('Sanitation Data'!E82)),NA())</f>
        <v>#N/A</v>
      </c>
      <c r="AD88" s="89" t="e">
        <f ca="true">+IF(AND(ISNUMBER(OFFSET('Sanitation Data'!$E$11,0,10*ROW('Sanitation Data'!E82))),'Data Summary'!CS88="Yes"),OFFSET('Sanitation Data'!$E$11,0,10*ROW('Sanitation Data'!E82)),NA())</f>
        <v>#N/A</v>
      </c>
      <c r="AE88" s="89" t="e">
        <f ca="true">+IF(AND(ISNUMBER(OFFSET('Sanitation Data'!$E$12,0,10*ROW('Sanitation Data'!E82))),'Data Summary'!CT88="Yes"),OFFSET('Sanitation Data'!$E$12,0,10*ROW('Sanitation Data'!E82)),NA())</f>
        <v>#N/A</v>
      </c>
      <c r="AF88" s="89" t="e">
        <f ca="true">+IF(AND(ISNUMBER(OFFSET('Sanitation Data'!$F$4,0,10*ROW('Sanitation Data'!F82))),'Data Summary'!CU88="Yes"),100-OFFSET('Sanitation Data'!$F$4,0,10*ROW('Sanitation Data'!F82)),NA())</f>
        <v>#N/A</v>
      </c>
      <c r="AG88" s="89" t="e">
        <f ca="true">+IF(AND(ISNUMBER(OFFSET('Sanitation Data'!$F$6,0,10*ROW('Sanitation Data'!F82))),'Data Summary'!CV88="Yes"),OFFSET('Sanitation Data'!$F$6,0,10*ROW('Sanitation Data'!F82)),NA())</f>
        <v>#N/A</v>
      </c>
      <c r="AH88" s="89" t="e">
        <f ca="true">+IF(AND(ISNUMBER(OFFSET('Sanitation Data'!$F$10,0,10*ROW('Sanitation Data'!F82))),'Data Summary'!CW88="Yes"),OFFSET('Sanitation Data'!$F$10,0,10*ROW('Sanitation Data'!F82)),NA())</f>
        <v>#N/A</v>
      </c>
      <c r="AI88" s="89" t="e">
        <f ca="true">+IF(AND(ISNUMBER(OFFSET('Sanitation Data'!$F$11,0,10*ROW('Sanitation Data'!F82))),'Data Summary'!CX88="Yes"),OFFSET('Sanitation Data'!$F$11,0,10*ROW('Sanitation Data'!F82)),NA())</f>
        <v>#N/A</v>
      </c>
      <c r="AJ88" s="89" t="e">
        <f ca="true">+IF(AND(ISNUMBER(OFFSET('Sanitation Data'!$F$12,0,10*ROW('Sanitation Data'!F82))),'Data Summary'!CY88="Yes"),OFFSET('Sanitation Data'!$F$12,0,10*ROW('Sanitation Data'!F82)),NA())</f>
        <v>#N/A</v>
      </c>
      <c r="AK88" s="89" t="e">
        <f ca="true">+IF(AND(ISNUMBER(OFFSET('Sanitation Data'!$G$4,0,10*ROW('Sanitation Data'!G82))),'Data Summary'!CZ88="Yes"),100-OFFSET('Sanitation Data'!$G$4,0,10*ROW('Sanitation Data'!G82)),NA())</f>
        <v>#N/A</v>
      </c>
      <c r="AL88" s="89" t="e">
        <f ca="true">+IF(AND(ISNUMBER(OFFSET('Sanitation Data'!$G$6,0,10*ROW('Sanitation Data'!G82))),'Data Summary'!DA88="Yes"),OFFSET('Sanitation Data'!$G$6,0,10*ROW('Sanitation Data'!G82)),NA())</f>
        <v>#N/A</v>
      </c>
      <c r="AM88" s="89" t="e">
        <f ca="true">+IF(AND(ISNUMBER(OFFSET('Sanitation Data'!$G$10,0,10*ROW('Sanitation Data'!G82))),'Data Summary'!DB88="Yes"),OFFSET('Sanitation Data'!$G$10,0,10*ROW('Sanitation Data'!G82)),NA())</f>
        <v>#N/A</v>
      </c>
      <c r="AN88" s="89" t="e">
        <f ca="true">+IF(AND(ISNUMBER(OFFSET('Sanitation Data'!$G$11,0,10*ROW('Sanitation Data'!G82))),'Data Summary'!DC88="Yes"),OFFSET('Sanitation Data'!$G$11,0,10*ROW('Sanitation Data'!G82)),NA())</f>
        <v>#N/A</v>
      </c>
      <c r="AO88" s="89" t="e">
        <f ca="true">+IF(AND(ISNUMBER(OFFSET('Sanitation Data'!$G$12,0,10*ROW('Sanitation Data'!G82))),'Data Summary'!DD88="Yes"),OFFSET('Sanitation Data'!$G$12,0,10*ROW('Sanitation Data'!G82)),NA())</f>
        <v>#N/A</v>
      </c>
      <c r="AP88" s="89" t="e">
        <f ca="true">+IF(AND(ISNUMBER(OFFSET('Sanitation Data'!$H$4,0,10*ROW('Sanitation Data'!H82))),'Data Summary'!DE88="Yes"),100-OFFSET('Sanitation Data'!$H$4,0,10*ROW('Sanitation Data'!H82)),NA())</f>
        <v>#N/A</v>
      </c>
      <c r="AQ88" s="89" t="e">
        <f ca="true">+IF(AND(ISNUMBER(OFFSET('Sanitation Data'!$H$6,0,10*ROW('Sanitation Data'!H82))),'Data Summary'!DF88="Yes"),OFFSET('Sanitation Data'!$H$6,0,10*ROW('Sanitation Data'!H82)),NA())</f>
        <v>#N/A</v>
      </c>
      <c r="AR88" s="89" t="e">
        <f ca="true">+IF(AND(ISNUMBER(OFFSET('Sanitation Data'!$H$10,0,10*ROW('Sanitation Data'!H82))),'Data Summary'!DG88="Yes"),OFFSET('Sanitation Data'!$H$10,0,10*ROW('Sanitation Data'!H82)),NA())</f>
        <v>#N/A</v>
      </c>
      <c r="AS88" s="89" t="e">
        <f ca="true">+IF(AND(ISNUMBER(OFFSET('Sanitation Data'!$H$11,0,10*ROW('Sanitation Data'!H82))),'Data Summary'!DH88="Yes"),OFFSET('Sanitation Data'!$H$11,0,10*ROW('Sanitation Data'!H82)),NA())</f>
        <v>#N/A</v>
      </c>
      <c r="AT88" s="89" t="e">
        <f ca="true">+IF(AND(ISNUMBER(OFFSET('Sanitation Data'!$H$12,0,10*ROW('Sanitation Data'!H82))),'Data Summary'!DI88="Yes"),OFFSET('Sanitation Data'!$H$12,0,10*ROW('Sanitation Data'!H82)),NA())</f>
        <v>#N/A</v>
      </c>
      <c r="AU88" s="89" t="e">
        <f ca="true">+IF(AND(ISNUMBER(OFFSET('Sanitation Data'!$I$4,0,10*ROW('Sanitation Data'!I82))),'Data Summary'!DJ88="Yes"),100-OFFSET('Sanitation Data'!$I$4,0,10*ROW('Sanitation Data'!I82)),NA())</f>
        <v>#N/A</v>
      </c>
      <c r="AV88" s="89" t="e">
        <f ca="true">+IF(AND(ISNUMBER(OFFSET('Sanitation Data'!$I$6,0,10*ROW('Sanitation Data'!I82))),'Data Summary'!DK88="Yes"),OFFSET('Sanitation Data'!$I$6,0,10*ROW('Sanitation Data'!I82)),NA())</f>
        <v>#N/A</v>
      </c>
      <c r="AW88" s="89" t="e">
        <f ca="true">+IF(AND(ISNUMBER(OFFSET('Sanitation Data'!$I$10,0,10*ROW('Sanitation Data'!I82))),'Data Summary'!DL88="Yes"),OFFSET('Sanitation Data'!$I$10,0,10*ROW('Sanitation Data'!I82)),NA())</f>
        <v>#N/A</v>
      </c>
      <c r="AX88" s="89" t="e">
        <f ca="true">+IF(AND(ISNUMBER(OFFSET('Sanitation Data'!$I$11,0,10*ROW('Sanitation Data'!I82))),'Data Summary'!DM88="Yes"),OFFSET('Sanitation Data'!$I$11,0,10*ROW('Sanitation Data'!I82)),NA())</f>
        <v>#N/A</v>
      </c>
      <c r="AY88" s="89" t="e">
        <f ca="true">+IF(AND(ISNUMBER(OFFSET('Sanitation Data'!$I$12,0,10*ROW('Sanitation Data'!I82))),'Data Summary'!DN88="Yes"),OFFSET('Sanitation Data'!$I$12,0,10*ROW('Sanitation Data'!I82)),NA())</f>
        <v>#N/A</v>
      </c>
      <c r="AZ88" s="90" t="e">
        <f ca="true">+IF(AND(ISNUMBER(OFFSET('Hygiene Data'!$D$5,0,10*ROW('Hygiene Data'!D82))),'Data Summary'!DO88="Yes"),OFFSET('Hygiene Data'!$D$5,0,10*ROW('Hygiene Data'!D82)),NA())</f>
        <v>#N/A</v>
      </c>
      <c r="BA88" s="90" t="e">
        <f ca="true">+IF(AND(ISNUMBER(OFFSET('Hygiene Data'!$D$7,0,10*ROW('Hygiene Data'!D82))),'Data Summary'!DP88="Yes"),OFFSET('Hygiene Data'!$D$7,0,10*ROW('Hygiene Data'!D82)),NA())</f>
        <v>#N/A</v>
      </c>
      <c r="BB88" s="90" t="e">
        <f ca="true">+IF(AND(ISNUMBER(OFFSET('Hygiene Data'!$D$9,0,10*ROW('Hygiene Data'!D82))),'Data Summary'!DQ88="Yes"),OFFSET('Hygiene Data'!$D$9,0,10*ROW('Hygiene Data'!D82)),NA())</f>
        <v>#N/A</v>
      </c>
      <c r="BC88" s="90" t="e">
        <f ca="true">+IF(AND(ISNUMBER(OFFSET('Hygiene Data'!$E$5,0,10*ROW('Hygiene Data'!E82))),'Data Summary'!DR88="Yes"),OFFSET('Hygiene Data'!$E$5,0,10*ROW('Hygiene Data'!E82)),NA())</f>
        <v>#N/A</v>
      </c>
      <c r="BD88" s="90" t="e">
        <f ca="true">+IF(AND(ISNUMBER(OFFSET('Hygiene Data'!$E$7,0,10*ROW('Hygiene Data'!E82))),'Data Summary'!DS88="Yes"),OFFSET('Hygiene Data'!$E$7,0,10*ROW('Hygiene Data'!E82)),NA())</f>
        <v>#N/A</v>
      </c>
      <c r="BE88" s="90" t="e">
        <f ca="true">+IF(AND(ISNUMBER(OFFSET('Hygiene Data'!$E$9,0,10*ROW('Hygiene Data'!E82))),'Data Summary'!DT88="Yes"),OFFSET('Hygiene Data'!$E$9,0,10*ROW('Hygiene Data'!E82)),NA())</f>
        <v>#N/A</v>
      </c>
      <c r="BF88" s="90" t="e">
        <f ca="true">+IF(AND(ISNUMBER(OFFSET('Hygiene Data'!$F$5,0,10*ROW('Hygiene Data'!F82))),'Data Summary'!DU88="Yes"),OFFSET('Hygiene Data'!$F$5,0,10*ROW('Hygiene Data'!F82)),NA())</f>
        <v>#N/A</v>
      </c>
      <c r="BG88" s="90" t="e">
        <f ca="true">+IF(AND(ISNUMBER(OFFSET('Hygiene Data'!$F$7,0,10*ROW('Hygiene Data'!F82))),'Data Summary'!DV88="Yes"),OFFSET('Hygiene Data'!$F$7,0,10*ROW('Hygiene Data'!F82)),NA())</f>
        <v>#N/A</v>
      </c>
      <c r="BH88" s="90" t="e">
        <f ca="true">+IF(AND(ISNUMBER(OFFSET('Hygiene Data'!$F$9,0,10*ROW('Hygiene Data'!F82))),'Data Summary'!DW88="Yes"),OFFSET('Hygiene Data'!$F$9,0,10*ROW('Hygiene Data'!F82)),NA())</f>
        <v>#N/A</v>
      </c>
      <c r="BI88" s="90" t="e">
        <f ca="true">+IF(AND(ISNUMBER(OFFSET('Hygiene Data'!$G$5,0,10*ROW('Hygiene Data'!G82))),'Data Summary'!DX88="Yes"),OFFSET('Hygiene Data'!$G$5,0,10*ROW('Hygiene Data'!G82)),NA())</f>
        <v>#N/A</v>
      </c>
      <c r="BJ88" s="90" t="e">
        <f ca="true">+IF(AND(ISNUMBER(OFFSET('Hygiene Data'!$G$7,0,10*ROW('Hygiene Data'!G82))),'Data Summary'!DY88="Yes"),OFFSET('Hygiene Data'!$G$7,0,10*ROW('Hygiene Data'!G82)),NA())</f>
        <v>#N/A</v>
      </c>
      <c r="BK88" s="90" t="e">
        <f ca="true">+IF(AND(ISNUMBER(OFFSET('Hygiene Data'!$G$9,0,10*ROW('Hygiene Data'!G82))),'Data Summary'!DZ88="Yes"),OFFSET('Hygiene Data'!$G$9,0,10*ROW('Hygiene Data'!G82)),NA())</f>
        <v>#N/A</v>
      </c>
      <c r="BL88" s="90" t="e">
        <f ca="true">+IF(AND(ISNUMBER(OFFSET('Hygiene Data'!$H$5,0,10*ROW('Hygiene Data'!H82))),'Data Summary'!EA88="Yes"),OFFSET('Hygiene Data'!$H$5,0,10*ROW('Hygiene Data'!H82)),NA())</f>
        <v>#N/A</v>
      </c>
      <c r="BM88" s="90" t="e">
        <f ca="true">+IF(AND(ISNUMBER(OFFSET('Hygiene Data'!$H$7,0,10*ROW('Hygiene Data'!H82))),'Data Summary'!EB88="Yes"),OFFSET('Hygiene Data'!$H$7,0,10*ROW('Hygiene Data'!H82)),NA())</f>
        <v>#N/A</v>
      </c>
      <c r="BN88" s="90" t="e">
        <f ca="true">+IF(AND(ISNUMBER(OFFSET('Hygiene Data'!$H$9,0,10*ROW('Hygiene Data'!H82))),'Data Summary'!EC88="Yes"),OFFSET('Hygiene Data'!$H$9,0,10*ROW('Hygiene Data'!H82)),NA())</f>
        <v>#N/A</v>
      </c>
      <c r="BO88" s="90" t="e">
        <f ca="true">+IF(AND(ISNUMBER(OFFSET('Hygiene Data'!$I$5,0,10*ROW('Hygiene Data'!I82))),'Data Summary'!ED88="Yes"),OFFSET('Hygiene Data'!$I$5,0,10*ROW('Hygiene Data'!I82)),NA())</f>
        <v>#N/A</v>
      </c>
      <c r="BP88" s="90" t="e">
        <f ca="true">+IF(AND(ISNUMBER(OFFSET('Hygiene Data'!$I$7,0,10*ROW('Hygiene Data'!I82))),'Data Summary'!EE88="Yes"),OFFSET('Hygiene Data'!$I$7,0,10*ROW('Hygiene Data'!I82)),NA())</f>
        <v>#N/A</v>
      </c>
      <c r="BQ88" s="90" t="e">
        <f ca="true">+IF(AND(ISNUMBER(OFFSET('Hygiene Data'!$I$9,0,10*ROW('Hygiene Data'!I82))),'Data Summary'!EF88="Yes"),OFFSET('Hygiene Data'!$I$9,0,10*ROW('Hygiene Data'!I82)),NA())</f>
        <v>#N/A</v>
      </c>
    </row>
    <row xmlns:x14ac="http://schemas.microsoft.com/office/spreadsheetml/2009/9/ac" r="89" x14ac:dyDescent="0.2">
      <c r="A89" s="337" t="e">
        <f ca="true">+RIGHT('Data Summary'!A89,LEN('Data Summary'!A89)-9)</f>
        <v>#VALUE!</v>
      </c>
      <c r="B89" s="32" t="str">
        <f ca="true">+IF(ISTEXT('Data Summary'!B89),'Data Summary'!B89,"")</f>
        <v/>
      </c>
      <c r="C89" s="336" t="e">
        <f ca="true">+VALUE('Data Summary'!C89)</f>
        <v>#VALUE!</v>
      </c>
      <c r="D89" s="88" t="e">
        <f ca="true">+IF(AND(ISNUMBER(OFFSET('Water Data'!$D$4,0,10*ROW('Water Data'!D83))),'Data Summary'!BS89="Yes"),100-OFFSET('Water Data'!$D$4,0,10*ROW('Water Data'!D83)),NA())</f>
        <v>#N/A</v>
      </c>
      <c r="E89" s="88" t="e">
        <f ca="true">+IF(AND(ISNUMBER(OFFSET('Water Data'!$D$6,0,10*ROW('Water Data'!D83))),'Data Summary'!BT89="Yes"),OFFSET('Water Data'!$D$6,0,10*ROW('Water Data'!D83)),NA())</f>
        <v>#N/A</v>
      </c>
      <c r="F89" s="88" t="e">
        <f ca="true">+IF(AND(ISNUMBER(OFFSET('Water Data'!$D$9,0,10*ROW('Water Data'!D83))),'Data Summary'!BU89="Yes"),OFFSET('Water Data'!$D$9,0,10*ROW('Water Data'!D83)),NA())</f>
        <v>#N/A</v>
      </c>
      <c r="G89" s="88" t="e">
        <f ca="true">+IF(AND(ISNUMBER(OFFSET('Water Data'!$E$4,0,10*ROW('Water Data'!E83))),'Data Summary'!BV89="Yes"),100-OFFSET('Water Data'!$E$4,0,10*ROW('Water Data'!E83)),NA())</f>
        <v>#N/A</v>
      </c>
      <c r="H89" s="88" t="e">
        <f ca="true">+IF(AND(ISNUMBER(OFFSET('Water Data'!$E$6,0,10*ROW('Water Data'!E83))),'Data Summary'!BW89="Yes"),OFFSET('Water Data'!$E$6,0,10*ROW('Water Data'!E83)),NA())</f>
        <v>#N/A</v>
      </c>
      <c r="I89" s="88" t="e">
        <f ca="true">+IF(AND(ISNUMBER(OFFSET('Water Data'!$E$9,0,10*ROW('Water Data'!E83))),'Data Summary'!BX89="Yes"),OFFSET('Water Data'!$E$9,0,10*ROW('Water Data'!E83)),NA())</f>
        <v>#N/A</v>
      </c>
      <c r="J89" s="88" t="e">
        <f ca="true">+IF(AND(ISNUMBER(OFFSET('Water Data'!$F$4,0,10*ROW('Water Data'!F83))),'Data Summary'!BY89="Yes"),100-OFFSET('Water Data'!$F$4,0,10*ROW('Water Data'!F83)),NA())</f>
        <v>#N/A</v>
      </c>
      <c r="K89" s="88" t="e">
        <f ca="true">+IF(AND(ISNUMBER(OFFSET('Water Data'!$F$6,0,10*ROW('Water Data'!F83))),'Data Summary'!BZ89="Yes"),OFFSET('Water Data'!$F$6,0,10*ROW('Water Data'!F83)),NA())</f>
        <v>#N/A</v>
      </c>
      <c r="L89" s="88" t="e">
        <f ca="true">+IF(AND(ISNUMBER(OFFSET('Water Data'!$F$9,0,10*ROW('Water Data'!F83))),'Data Summary'!CA89="Yes"),OFFSET('Water Data'!$F$9,0,10*ROW('Water Data'!F83)),NA())</f>
        <v>#N/A</v>
      </c>
      <c r="M89" s="88" t="e">
        <f ca="true">+IF(AND(ISNUMBER(OFFSET('Water Data'!$G$4,0,10*ROW('Water Data'!G83))),'Data Summary'!CB89="Yes"),100-OFFSET('Water Data'!$G$4,0,10*ROW('Water Data'!G83)),NA())</f>
        <v>#N/A</v>
      </c>
      <c r="N89" s="88" t="e">
        <f ca="true">+IF(AND(ISNUMBER(OFFSET('Water Data'!$G$6,0,10*ROW('Water Data'!G83))),'Data Summary'!CC89="Yes"),OFFSET('Water Data'!$G$6,0,10*ROW('Water Data'!G83)),NA())</f>
        <v>#N/A</v>
      </c>
      <c r="O89" s="88" t="e">
        <f ca="true">+IF(AND(ISNUMBER(OFFSET('Water Data'!$G$9,0,10*ROW('Water Data'!G83))),'Data Summary'!CD89="Yes"),OFFSET('Water Data'!$G$9,0,10*ROW('Water Data'!G83)),NA())</f>
        <v>#N/A</v>
      </c>
      <c r="P89" s="88" t="e">
        <f ca="true">+IF(AND(ISNUMBER(OFFSET('Water Data'!$H$4,0,10*ROW('Water Data'!H83))),'Data Summary'!CE89="Yes"),100-OFFSET('Water Data'!$H$4,0,10*ROW('Water Data'!H83)),NA())</f>
        <v>#N/A</v>
      </c>
      <c r="Q89" s="88" t="e">
        <f ca="true">+IF(AND(ISNUMBER(OFFSET('Water Data'!$H$6,0,10*ROW('Water Data'!H83))),'Data Summary'!CF89="Yes"),OFFSET('Water Data'!$H$6,0,10*ROW('Water Data'!H83)),NA())</f>
        <v>#N/A</v>
      </c>
      <c r="R89" s="88" t="e">
        <f ca="true">+IF(AND(ISNUMBER(OFFSET('Water Data'!$H$9,0,10*ROW('Water Data'!H83))),'Data Summary'!CG89="Yes"),OFFSET('Water Data'!$H$9,0,10*ROW('Water Data'!H83)),NA())</f>
        <v>#N/A</v>
      </c>
      <c r="S89" s="88" t="e">
        <f ca="true">+IF(AND(ISNUMBER(OFFSET('Water Data'!$I$4,0,10*ROW('Water Data'!I83))),'Data Summary'!CH89="Yes"),100-OFFSET('Water Data'!$I$4,0,10*ROW('Water Data'!I83)),NA())</f>
        <v>#N/A</v>
      </c>
      <c r="T89" s="88" t="e">
        <f ca="true">+IF(AND(ISNUMBER(OFFSET('Water Data'!$I$6,0,10*ROW('Water Data'!I83))),'Data Summary'!CI89="Yes"),OFFSET('Water Data'!$I$6,0,10*ROW('Water Data'!I83)),NA())</f>
        <v>#N/A</v>
      </c>
      <c r="U89" s="88" t="e">
        <f ca="true">+IF(AND(ISNUMBER(OFFSET('Water Data'!$I$9,0,10*ROW('Water Data'!I83))),'Data Summary'!CJ89="Yes"),OFFSET('Water Data'!$I$9,0,10*ROW('Water Data'!I83)),NA())</f>
        <v>#N/A</v>
      </c>
      <c r="V89" s="89" t="e">
        <f ca="true">+IF(AND(ISNUMBER(OFFSET('Sanitation Data'!$D$4,0,10*ROW('Sanitation Data'!D83))),'Data Summary'!CK89="Yes"),100-OFFSET('Sanitation Data'!$D$4,0,10*ROW('Sanitation Data'!D83)),NA())</f>
        <v>#N/A</v>
      </c>
      <c r="W89" s="89" t="e">
        <f ca="true">+IF(AND(ISNUMBER(OFFSET('Sanitation Data'!$D$6,0,10*ROW('Sanitation Data'!D83))),'Data Summary'!CL89="Yes"),OFFSET('Sanitation Data'!$D$6,0,10*ROW('Sanitation Data'!D83)),NA())</f>
        <v>#N/A</v>
      </c>
      <c r="X89" s="89" t="e">
        <f ca="true">+IF(AND(ISNUMBER(OFFSET('Sanitation Data'!$D$10,0,10*ROW('Sanitation Data'!D83))),'Data Summary'!CM89="Yes"),OFFSET('Sanitation Data'!$D$10,0,10*ROW('Sanitation Data'!D83)),NA())</f>
        <v>#N/A</v>
      </c>
      <c r="Y89" s="89" t="e">
        <f ca="true">+IF(AND(ISNUMBER(OFFSET('Sanitation Data'!$D$11,0,10*ROW('Sanitation Data'!D83))),'Data Summary'!CN89="Yes"),OFFSET('Sanitation Data'!$D$11,0,10*ROW('Sanitation Data'!D83)),NA())</f>
        <v>#N/A</v>
      </c>
      <c r="Z89" s="89" t="e">
        <f ca="true">+IF(AND(ISNUMBER(OFFSET('Sanitation Data'!$D$12,0,10*ROW('Sanitation Data'!D83))),'Data Summary'!CO89="Yes"),OFFSET('Sanitation Data'!$D$12,0,10*ROW('Sanitation Data'!D83)),NA())</f>
        <v>#N/A</v>
      </c>
      <c r="AA89" s="89" t="e">
        <f ca="true">+IF(AND(ISNUMBER(OFFSET('Sanitation Data'!$E$4,0,10*ROW('Sanitation Data'!E83))),'Data Summary'!CP89="Yes"),100-OFFSET('Sanitation Data'!$E$4,0,10*ROW('Sanitation Data'!E83)),NA())</f>
        <v>#N/A</v>
      </c>
      <c r="AB89" s="89" t="e">
        <f ca="true">+IF(AND(ISNUMBER(OFFSET('Sanitation Data'!$E$6,0,10*ROW('Sanitation Data'!E83))),'Data Summary'!CQ89="Yes"),OFFSET('Sanitation Data'!$E$6,0,10*ROW('Sanitation Data'!E83)),NA())</f>
        <v>#N/A</v>
      </c>
      <c r="AC89" s="89" t="e">
        <f ca="true">+IF(AND(ISNUMBER(OFFSET('Sanitation Data'!$E$10,0,10*ROW('Sanitation Data'!E83))),'Data Summary'!CR89="Yes"),OFFSET('Sanitation Data'!$E$10,0,10*ROW('Sanitation Data'!E83)),NA())</f>
        <v>#N/A</v>
      </c>
      <c r="AD89" s="89" t="e">
        <f ca="true">+IF(AND(ISNUMBER(OFFSET('Sanitation Data'!$E$11,0,10*ROW('Sanitation Data'!E83))),'Data Summary'!CS89="Yes"),OFFSET('Sanitation Data'!$E$11,0,10*ROW('Sanitation Data'!E83)),NA())</f>
        <v>#N/A</v>
      </c>
      <c r="AE89" s="89" t="e">
        <f ca="true">+IF(AND(ISNUMBER(OFFSET('Sanitation Data'!$E$12,0,10*ROW('Sanitation Data'!E83))),'Data Summary'!CT89="Yes"),OFFSET('Sanitation Data'!$E$12,0,10*ROW('Sanitation Data'!E83)),NA())</f>
        <v>#N/A</v>
      </c>
      <c r="AF89" s="89" t="e">
        <f ca="true">+IF(AND(ISNUMBER(OFFSET('Sanitation Data'!$F$4,0,10*ROW('Sanitation Data'!F83))),'Data Summary'!CU89="Yes"),100-OFFSET('Sanitation Data'!$F$4,0,10*ROW('Sanitation Data'!F83)),NA())</f>
        <v>#N/A</v>
      </c>
      <c r="AG89" s="89" t="e">
        <f ca="true">+IF(AND(ISNUMBER(OFFSET('Sanitation Data'!$F$6,0,10*ROW('Sanitation Data'!F83))),'Data Summary'!CV89="Yes"),OFFSET('Sanitation Data'!$F$6,0,10*ROW('Sanitation Data'!F83)),NA())</f>
        <v>#N/A</v>
      </c>
      <c r="AH89" s="89" t="e">
        <f ca="true">+IF(AND(ISNUMBER(OFFSET('Sanitation Data'!$F$10,0,10*ROW('Sanitation Data'!F83))),'Data Summary'!CW89="Yes"),OFFSET('Sanitation Data'!$F$10,0,10*ROW('Sanitation Data'!F83)),NA())</f>
        <v>#N/A</v>
      </c>
      <c r="AI89" s="89" t="e">
        <f ca="true">+IF(AND(ISNUMBER(OFFSET('Sanitation Data'!$F$11,0,10*ROW('Sanitation Data'!F83))),'Data Summary'!CX89="Yes"),OFFSET('Sanitation Data'!$F$11,0,10*ROW('Sanitation Data'!F83)),NA())</f>
        <v>#N/A</v>
      </c>
      <c r="AJ89" s="89" t="e">
        <f ca="true">+IF(AND(ISNUMBER(OFFSET('Sanitation Data'!$F$12,0,10*ROW('Sanitation Data'!F83))),'Data Summary'!CY89="Yes"),OFFSET('Sanitation Data'!$F$12,0,10*ROW('Sanitation Data'!F83)),NA())</f>
        <v>#N/A</v>
      </c>
      <c r="AK89" s="89" t="e">
        <f ca="true">+IF(AND(ISNUMBER(OFFSET('Sanitation Data'!$G$4,0,10*ROW('Sanitation Data'!G83))),'Data Summary'!CZ89="Yes"),100-OFFSET('Sanitation Data'!$G$4,0,10*ROW('Sanitation Data'!G83)),NA())</f>
        <v>#N/A</v>
      </c>
      <c r="AL89" s="89" t="e">
        <f ca="true">+IF(AND(ISNUMBER(OFFSET('Sanitation Data'!$G$6,0,10*ROW('Sanitation Data'!G83))),'Data Summary'!DA89="Yes"),OFFSET('Sanitation Data'!$G$6,0,10*ROW('Sanitation Data'!G83)),NA())</f>
        <v>#N/A</v>
      </c>
      <c r="AM89" s="89" t="e">
        <f ca="true">+IF(AND(ISNUMBER(OFFSET('Sanitation Data'!$G$10,0,10*ROW('Sanitation Data'!G83))),'Data Summary'!DB89="Yes"),OFFSET('Sanitation Data'!$G$10,0,10*ROW('Sanitation Data'!G83)),NA())</f>
        <v>#N/A</v>
      </c>
      <c r="AN89" s="89" t="e">
        <f ca="true">+IF(AND(ISNUMBER(OFFSET('Sanitation Data'!$G$11,0,10*ROW('Sanitation Data'!G83))),'Data Summary'!DC89="Yes"),OFFSET('Sanitation Data'!$G$11,0,10*ROW('Sanitation Data'!G83)),NA())</f>
        <v>#N/A</v>
      </c>
      <c r="AO89" s="89" t="e">
        <f ca="true">+IF(AND(ISNUMBER(OFFSET('Sanitation Data'!$G$12,0,10*ROW('Sanitation Data'!G83))),'Data Summary'!DD89="Yes"),OFFSET('Sanitation Data'!$G$12,0,10*ROW('Sanitation Data'!G83)),NA())</f>
        <v>#N/A</v>
      </c>
      <c r="AP89" s="89" t="e">
        <f ca="true">+IF(AND(ISNUMBER(OFFSET('Sanitation Data'!$H$4,0,10*ROW('Sanitation Data'!H83))),'Data Summary'!DE89="Yes"),100-OFFSET('Sanitation Data'!$H$4,0,10*ROW('Sanitation Data'!H83)),NA())</f>
        <v>#N/A</v>
      </c>
      <c r="AQ89" s="89" t="e">
        <f ca="true">+IF(AND(ISNUMBER(OFFSET('Sanitation Data'!$H$6,0,10*ROW('Sanitation Data'!H83))),'Data Summary'!DF89="Yes"),OFFSET('Sanitation Data'!$H$6,0,10*ROW('Sanitation Data'!H83)),NA())</f>
        <v>#N/A</v>
      </c>
      <c r="AR89" s="89" t="e">
        <f ca="true">+IF(AND(ISNUMBER(OFFSET('Sanitation Data'!$H$10,0,10*ROW('Sanitation Data'!H83))),'Data Summary'!DG89="Yes"),OFFSET('Sanitation Data'!$H$10,0,10*ROW('Sanitation Data'!H83)),NA())</f>
        <v>#N/A</v>
      </c>
      <c r="AS89" s="89" t="e">
        <f ca="true">+IF(AND(ISNUMBER(OFFSET('Sanitation Data'!$H$11,0,10*ROW('Sanitation Data'!H83))),'Data Summary'!DH89="Yes"),OFFSET('Sanitation Data'!$H$11,0,10*ROW('Sanitation Data'!H83)),NA())</f>
        <v>#N/A</v>
      </c>
      <c r="AT89" s="89" t="e">
        <f ca="true">+IF(AND(ISNUMBER(OFFSET('Sanitation Data'!$H$12,0,10*ROW('Sanitation Data'!H83))),'Data Summary'!DI89="Yes"),OFFSET('Sanitation Data'!$H$12,0,10*ROW('Sanitation Data'!H83)),NA())</f>
        <v>#N/A</v>
      </c>
      <c r="AU89" s="89" t="e">
        <f ca="true">+IF(AND(ISNUMBER(OFFSET('Sanitation Data'!$I$4,0,10*ROW('Sanitation Data'!I83))),'Data Summary'!DJ89="Yes"),100-OFFSET('Sanitation Data'!$I$4,0,10*ROW('Sanitation Data'!I83)),NA())</f>
        <v>#N/A</v>
      </c>
      <c r="AV89" s="89" t="e">
        <f ca="true">+IF(AND(ISNUMBER(OFFSET('Sanitation Data'!$I$6,0,10*ROW('Sanitation Data'!I83))),'Data Summary'!DK89="Yes"),OFFSET('Sanitation Data'!$I$6,0,10*ROW('Sanitation Data'!I83)),NA())</f>
        <v>#N/A</v>
      </c>
      <c r="AW89" s="89" t="e">
        <f ca="true">+IF(AND(ISNUMBER(OFFSET('Sanitation Data'!$I$10,0,10*ROW('Sanitation Data'!I83))),'Data Summary'!DL89="Yes"),OFFSET('Sanitation Data'!$I$10,0,10*ROW('Sanitation Data'!I83)),NA())</f>
        <v>#N/A</v>
      </c>
      <c r="AX89" s="89" t="e">
        <f ca="true">+IF(AND(ISNUMBER(OFFSET('Sanitation Data'!$I$11,0,10*ROW('Sanitation Data'!I83))),'Data Summary'!DM89="Yes"),OFFSET('Sanitation Data'!$I$11,0,10*ROW('Sanitation Data'!I83)),NA())</f>
        <v>#N/A</v>
      </c>
      <c r="AY89" s="89" t="e">
        <f ca="true">+IF(AND(ISNUMBER(OFFSET('Sanitation Data'!$I$12,0,10*ROW('Sanitation Data'!I83))),'Data Summary'!DN89="Yes"),OFFSET('Sanitation Data'!$I$12,0,10*ROW('Sanitation Data'!I83)),NA())</f>
        <v>#N/A</v>
      </c>
      <c r="AZ89" s="90" t="e">
        <f ca="true">+IF(AND(ISNUMBER(OFFSET('Hygiene Data'!$D$5,0,10*ROW('Hygiene Data'!D83))),'Data Summary'!DO89="Yes"),OFFSET('Hygiene Data'!$D$5,0,10*ROW('Hygiene Data'!D83)),NA())</f>
        <v>#N/A</v>
      </c>
      <c r="BA89" s="90" t="e">
        <f ca="true">+IF(AND(ISNUMBER(OFFSET('Hygiene Data'!$D$7,0,10*ROW('Hygiene Data'!D83))),'Data Summary'!DP89="Yes"),OFFSET('Hygiene Data'!$D$7,0,10*ROW('Hygiene Data'!D83)),NA())</f>
        <v>#N/A</v>
      </c>
      <c r="BB89" s="90" t="e">
        <f ca="true">+IF(AND(ISNUMBER(OFFSET('Hygiene Data'!$D$9,0,10*ROW('Hygiene Data'!D83))),'Data Summary'!DQ89="Yes"),OFFSET('Hygiene Data'!$D$9,0,10*ROW('Hygiene Data'!D83)),NA())</f>
        <v>#N/A</v>
      </c>
      <c r="BC89" s="90" t="e">
        <f ca="true">+IF(AND(ISNUMBER(OFFSET('Hygiene Data'!$E$5,0,10*ROW('Hygiene Data'!E83))),'Data Summary'!DR89="Yes"),OFFSET('Hygiene Data'!$E$5,0,10*ROW('Hygiene Data'!E83)),NA())</f>
        <v>#N/A</v>
      </c>
      <c r="BD89" s="90" t="e">
        <f ca="true">+IF(AND(ISNUMBER(OFFSET('Hygiene Data'!$E$7,0,10*ROW('Hygiene Data'!E83))),'Data Summary'!DS89="Yes"),OFFSET('Hygiene Data'!$E$7,0,10*ROW('Hygiene Data'!E83)),NA())</f>
        <v>#N/A</v>
      </c>
      <c r="BE89" s="90" t="e">
        <f ca="true">+IF(AND(ISNUMBER(OFFSET('Hygiene Data'!$E$9,0,10*ROW('Hygiene Data'!E83))),'Data Summary'!DT89="Yes"),OFFSET('Hygiene Data'!$E$9,0,10*ROW('Hygiene Data'!E83)),NA())</f>
        <v>#N/A</v>
      </c>
      <c r="BF89" s="90" t="e">
        <f ca="true">+IF(AND(ISNUMBER(OFFSET('Hygiene Data'!$F$5,0,10*ROW('Hygiene Data'!F83))),'Data Summary'!DU89="Yes"),OFFSET('Hygiene Data'!$F$5,0,10*ROW('Hygiene Data'!F83)),NA())</f>
        <v>#N/A</v>
      </c>
      <c r="BG89" s="90" t="e">
        <f ca="true">+IF(AND(ISNUMBER(OFFSET('Hygiene Data'!$F$7,0,10*ROW('Hygiene Data'!F83))),'Data Summary'!DV89="Yes"),OFFSET('Hygiene Data'!$F$7,0,10*ROW('Hygiene Data'!F83)),NA())</f>
        <v>#N/A</v>
      </c>
      <c r="BH89" s="90" t="e">
        <f ca="true">+IF(AND(ISNUMBER(OFFSET('Hygiene Data'!$F$9,0,10*ROW('Hygiene Data'!F83))),'Data Summary'!DW89="Yes"),OFFSET('Hygiene Data'!$F$9,0,10*ROW('Hygiene Data'!F83)),NA())</f>
        <v>#N/A</v>
      </c>
      <c r="BI89" s="90" t="e">
        <f ca="true">+IF(AND(ISNUMBER(OFFSET('Hygiene Data'!$G$5,0,10*ROW('Hygiene Data'!G83))),'Data Summary'!DX89="Yes"),OFFSET('Hygiene Data'!$G$5,0,10*ROW('Hygiene Data'!G83)),NA())</f>
        <v>#N/A</v>
      </c>
      <c r="BJ89" s="90" t="e">
        <f ca="true">+IF(AND(ISNUMBER(OFFSET('Hygiene Data'!$G$7,0,10*ROW('Hygiene Data'!G83))),'Data Summary'!DY89="Yes"),OFFSET('Hygiene Data'!$G$7,0,10*ROW('Hygiene Data'!G83)),NA())</f>
        <v>#N/A</v>
      </c>
      <c r="BK89" s="90" t="e">
        <f ca="true">+IF(AND(ISNUMBER(OFFSET('Hygiene Data'!$G$9,0,10*ROW('Hygiene Data'!G83))),'Data Summary'!DZ89="Yes"),OFFSET('Hygiene Data'!$G$9,0,10*ROW('Hygiene Data'!G83)),NA())</f>
        <v>#N/A</v>
      </c>
      <c r="BL89" s="90" t="e">
        <f ca="true">+IF(AND(ISNUMBER(OFFSET('Hygiene Data'!$H$5,0,10*ROW('Hygiene Data'!H83))),'Data Summary'!EA89="Yes"),OFFSET('Hygiene Data'!$H$5,0,10*ROW('Hygiene Data'!H83)),NA())</f>
        <v>#N/A</v>
      </c>
      <c r="BM89" s="90" t="e">
        <f ca="true">+IF(AND(ISNUMBER(OFFSET('Hygiene Data'!$H$7,0,10*ROW('Hygiene Data'!H83))),'Data Summary'!EB89="Yes"),OFFSET('Hygiene Data'!$H$7,0,10*ROW('Hygiene Data'!H83)),NA())</f>
        <v>#N/A</v>
      </c>
      <c r="BN89" s="90" t="e">
        <f ca="true">+IF(AND(ISNUMBER(OFFSET('Hygiene Data'!$H$9,0,10*ROW('Hygiene Data'!H83))),'Data Summary'!EC89="Yes"),OFFSET('Hygiene Data'!$H$9,0,10*ROW('Hygiene Data'!H83)),NA())</f>
        <v>#N/A</v>
      </c>
      <c r="BO89" s="90" t="e">
        <f ca="true">+IF(AND(ISNUMBER(OFFSET('Hygiene Data'!$I$5,0,10*ROW('Hygiene Data'!I83))),'Data Summary'!ED89="Yes"),OFFSET('Hygiene Data'!$I$5,0,10*ROW('Hygiene Data'!I83)),NA())</f>
        <v>#N/A</v>
      </c>
      <c r="BP89" s="90" t="e">
        <f ca="true">+IF(AND(ISNUMBER(OFFSET('Hygiene Data'!$I$7,0,10*ROW('Hygiene Data'!I83))),'Data Summary'!EE89="Yes"),OFFSET('Hygiene Data'!$I$7,0,10*ROW('Hygiene Data'!I83)),NA())</f>
        <v>#N/A</v>
      </c>
      <c r="BQ89" s="90" t="e">
        <f ca="true">+IF(AND(ISNUMBER(OFFSET('Hygiene Data'!$I$9,0,10*ROW('Hygiene Data'!I83))),'Data Summary'!EF89="Yes"),OFFSET('Hygiene Data'!$I$9,0,10*ROW('Hygiene Data'!I83)),NA())</f>
        <v>#N/A</v>
      </c>
    </row>
    <row xmlns:x14ac="http://schemas.microsoft.com/office/spreadsheetml/2009/9/ac" r="90" x14ac:dyDescent="0.2">
      <c r="A90" s="337" t="e">
        <f ca="true">+RIGHT('Data Summary'!A90,LEN('Data Summary'!A90)-9)</f>
        <v>#VALUE!</v>
      </c>
      <c r="B90" s="32" t="str">
        <f ca="true">+IF(ISTEXT('Data Summary'!B90),'Data Summary'!B90,"")</f>
        <v/>
      </c>
      <c r="C90" s="336" t="e">
        <f ca="true">+VALUE('Data Summary'!C90)</f>
        <v>#VALUE!</v>
      </c>
      <c r="D90" s="88" t="e">
        <f ca="true">+IF(AND(ISNUMBER(OFFSET('Water Data'!$D$4,0,10*ROW('Water Data'!D84))),'Data Summary'!BS90="Yes"),100-OFFSET('Water Data'!$D$4,0,10*ROW('Water Data'!D84)),NA())</f>
        <v>#N/A</v>
      </c>
      <c r="E90" s="88" t="e">
        <f ca="true">+IF(AND(ISNUMBER(OFFSET('Water Data'!$D$6,0,10*ROW('Water Data'!D84))),'Data Summary'!BT90="Yes"),OFFSET('Water Data'!$D$6,0,10*ROW('Water Data'!D84)),NA())</f>
        <v>#N/A</v>
      </c>
      <c r="F90" s="88" t="e">
        <f ca="true">+IF(AND(ISNUMBER(OFFSET('Water Data'!$D$9,0,10*ROW('Water Data'!D84))),'Data Summary'!BU90="Yes"),OFFSET('Water Data'!$D$9,0,10*ROW('Water Data'!D84)),NA())</f>
        <v>#N/A</v>
      </c>
      <c r="G90" s="88" t="e">
        <f ca="true">+IF(AND(ISNUMBER(OFFSET('Water Data'!$E$4,0,10*ROW('Water Data'!E84))),'Data Summary'!BV90="Yes"),100-OFFSET('Water Data'!$E$4,0,10*ROW('Water Data'!E84)),NA())</f>
        <v>#N/A</v>
      </c>
      <c r="H90" s="88" t="e">
        <f ca="true">+IF(AND(ISNUMBER(OFFSET('Water Data'!$E$6,0,10*ROW('Water Data'!E84))),'Data Summary'!BW90="Yes"),OFFSET('Water Data'!$E$6,0,10*ROW('Water Data'!E84)),NA())</f>
        <v>#N/A</v>
      </c>
      <c r="I90" s="88" t="e">
        <f ca="true">+IF(AND(ISNUMBER(OFFSET('Water Data'!$E$9,0,10*ROW('Water Data'!E84))),'Data Summary'!BX90="Yes"),OFFSET('Water Data'!$E$9,0,10*ROW('Water Data'!E84)),NA())</f>
        <v>#N/A</v>
      </c>
      <c r="J90" s="88" t="e">
        <f ca="true">+IF(AND(ISNUMBER(OFFSET('Water Data'!$F$4,0,10*ROW('Water Data'!F84))),'Data Summary'!BY90="Yes"),100-OFFSET('Water Data'!$F$4,0,10*ROW('Water Data'!F84)),NA())</f>
        <v>#N/A</v>
      </c>
      <c r="K90" s="88" t="e">
        <f ca="true">+IF(AND(ISNUMBER(OFFSET('Water Data'!$F$6,0,10*ROW('Water Data'!F84))),'Data Summary'!BZ90="Yes"),OFFSET('Water Data'!$F$6,0,10*ROW('Water Data'!F84)),NA())</f>
        <v>#N/A</v>
      </c>
      <c r="L90" s="88" t="e">
        <f ca="true">+IF(AND(ISNUMBER(OFFSET('Water Data'!$F$9,0,10*ROW('Water Data'!F84))),'Data Summary'!CA90="Yes"),OFFSET('Water Data'!$F$9,0,10*ROW('Water Data'!F84)),NA())</f>
        <v>#N/A</v>
      </c>
      <c r="M90" s="88" t="e">
        <f ca="true">+IF(AND(ISNUMBER(OFFSET('Water Data'!$G$4,0,10*ROW('Water Data'!G84))),'Data Summary'!CB90="Yes"),100-OFFSET('Water Data'!$G$4,0,10*ROW('Water Data'!G84)),NA())</f>
        <v>#N/A</v>
      </c>
      <c r="N90" s="88" t="e">
        <f ca="true">+IF(AND(ISNUMBER(OFFSET('Water Data'!$G$6,0,10*ROW('Water Data'!G84))),'Data Summary'!CC90="Yes"),OFFSET('Water Data'!$G$6,0,10*ROW('Water Data'!G84)),NA())</f>
        <v>#N/A</v>
      </c>
      <c r="O90" s="88" t="e">
        <f ca="true">+IF(AND(ISNUMBER(OFFSET('Water Data'!$G$9,0,10*ROW('Water Data'!G84))),'Data Summary'!CD90="Yes"),OFFSET('Water Data'!$G$9,0,10*ROW('Water Data'!G84)),NA())</f>
        <v>#N/A</v>
      </c>
      <c r="P90" s="88" t="e">
        <f ca="true">+IF(AND(ISNUMBER(OFFSET('Water Data'!$H$4,0,10*ROW('Water Data'!H84))),'Data Summary'!CE90="Yes"),100-OFFSET('Water Data'!$H$4,0,10*ROW('Water Data'!H84)),NA())</f>
        <v>#N/A</v>
      </c>
      <c r="Q90" s="88" t="e">
        <f ca="true">+IF(AND(ISNUMBER(OFFSET('Water Data'!$H$6,0,10*ROW('Water Data'!H84))),'Data Summary'!CF90="Yes"),OFFSET('Water Data'!$H$6,0,10*ROW('Water Data'!H84)),NA())</f>
        <v>#N/A</v>
      </c>
      <c r="R90" s="88" t="e">
        <f ca="true">+IF(AND(ISNUMBER(OFFSET('Water Data'!$H$9,0,10*ROW('Water Data'!H84))),'Data Summary'!CG90="Yes"),OFFSET('Water Data'!$H$9,0,10*ROW('Water Data'!H84)),NA())</f>
        <v>#N/A</v>
      </c>
      <c r="S90" s="88" t="e">
        <f ca="true">+IF(AND(ISNUMBER(OFFSET('Water Data'!$I$4,0,10*ROW('Water Data'!I84))),'Data Summary'!CH90="Yes"),100-OFFSET('Water Data'!$I$4,0,10*ROW('Water Data'!I84)),NA())</f>
        <v>#N/A</v>
      </c>
      <c r="T90" s="88" t="e">
        <f ca="true">+IF(AND(ISNUMBER(OFFSET('Water Data'!$I$6,0,10*ROW('Water Data'!I84))),'Data Summary'!CI90="Yes"),OFFSET('Water Data'!$I$6,0,10*ROW('Water Data'!I84)),NA())</f>
        <v>#N/A</v>
      </c>
      <c r="U90" s="88" t="e">
        <f ca="true">+IF(AND(ISNUMBER(OFFSET('Water Data'!$I$9,0,10*ROW('Water Data'!I84))),'Data Summary'!CJ90="Yes"),OFFSET('Water Data'!$I$9,0,10*ROW('Water Data'!I84)),NA())</f>
        <v>#N/A</v>
      </c>
      <c r="V90" s="89" t="e">
        <f ca="true">+IF(AND(ISNUMBER(OFFSET('Sanitation Data'!$D$4,0,10*ROW('Sanitation Data'!D84))),'Data Summary'!CK90="Yes"),100-OFFSET('Sanitation Data'!$D$4,0,10*ROW('Sanitation Data'!D84)),NA())</f>
        <v>#N/A</v>
      </c>
      <c r="W90" s="89" t="e">
        <f ca="true">+IF(AND(ISNUMBER(OFFSET('Sanitation Data'!$D$6,0,10*ROW('Sanitation Data'!D84))),'Data Summary'!CL90="Yes"),OFFSET('Sanitation Data'!$D$6,0,10*ROW('Sanitation Data'!D84)),NA())</f>
        <v>#N/A</v>
      </c>
      <c r="X90" s="89" t="e">
        <f ca="true">+IF(AND(ISNUMBER(OFFSET('Sanitation Data'!$D$10,0,10*ROW('Sanitation Data'!D84))),'Data Summary'!CM90="Yes"),OFFSET('Sanitation Data'!$D$10,0,10*ROW('Sanitation Data'!D84)),NA())</f>
        <v>#N/A</v>
      </c>
      <c r="Y90" s="89" t="e">
        <f ca="true">+IF(AND(ISNUMBER(OFFSET('Sanitation Data'!$D$11,0,10*ROW('Sanitation Data'!D84))),'Data Summary'!CN90="Yes"),OFFSET('Sanitation Data'!$D$11,0,10*ROW('Sanitation Data'!D84)),NA())</f>
        <v>#N/A</v>
      </c>
      <c r="Z90" s="89" t="e">
        <f ca="true">+IF(AND(ISNUMBER(OFFSET('Sanitation Data'!$D$12,0,10*ROW('Sanitation Data'!D84))),'Data Summary'!CO90="Yes"),OFFSET('Sanitation Data'!$D$12,0,10*ROW('Sanitation Data'!D84)),NA())</f>
        <v>#N/A</v>
      </c>
      <c r="AA90" s="89" t="e">
        <f ca="true">+IF(AND(ISNUMBER(OFFSET('Sanitation Data'!$E$4,0,10*ROW('Sanitation Data'!E84))),'Data Summary'!CP90="Yes"),100-OFFSET('Sanitation Data'!$E$4,0,10*ROW('Sanitation Data'!E84)),NA())</f>
        <v>#N/A</v>
      </c>
      <c r="AB90" s="89" t="e">
        <f ca="true">+IF(AND(ISNUMBER(OFFSET('Sanitation Data'!$E$6,0,10*ROW('Sanitation Data'!E84))),'Data Summary'!CQ90="Yes"),OFFSET('Sanitation Data'!$E$6,0,10*ROW('Sanitation Data'!E84)),NA())</f>
        <v>#N/A</v>
      </c>
      <c r="AC90" s="89" t="e">
        <f ca="true">+IF(AND(ISNUMBER(OFFSET('Sanitation Data'!$E$10,0,10*ROW('Sanitation Data'!E84))),'Data Summary'!CR90="Yes"),OFFSET('Sanitation Data'!$E$10,0,10*ROW('Sanitation Data'!E84)),NA())</f>
        <v>#N/A</v>
      </c>
      <c r="AD90" s="89" t="e">
        <f ca="true">+IF(AND(ISNUMBER(OFFSET('Sanitation Data'!$E$11,0,10*ROW('Sanitation Data'!E84))),'Data Summary'!CS90="Yes"),OFFSET('Sanitation Data'!$E$11,0,10*ROW('Sanitation Data'!E84)),NA())</f>
        <v>#N/A</v>
      </c>
      <c r="AE90" s="89" t="e">
        <f ca="true">+IF(AND(ISNUMBER(OFFSET('Sanitation Data'!$E$12,0,10*ROW('Sanitation Data'!E84))),'Data Summary'!CT90="Yes"),OFFSET('Sanitation Data'!$E$12,0,10*ROW('Sanitation Data'!E84)),NA())</f>
        <v>#N/A</v>
      </c>
      <c r="AF90" s="89" t="e">
        <f ca="true">+IF(AND(ISNUMBER(OFFSET('Sanitation Data'!$F$4,0,10*ROW('Sanitation Data'!F84))),'Data Summary'!CU90="Yes"),100-OFFSET('Sanitation Data'!$F$4,0,10*ROW('Sanitation Data'!F84)),NA())</f>
        <v>#N/A</v>
      </c>
      <c r="AG90" s="89" t="e">
        <f ca="true">+IF(AND(ISNUMBER(OFFSET('Sanitation Data'!$F$6,0,10*ROW('Sanitation Data'!F84))),'Data Summary'!CV90="Yes"),OFFSET('Sanitation Data'!$F$6,0,10*ROW('Sanitation Data'!F84)),NA())</f>
        <v>#N/A</v>
      </c>
      <c r="AH90" s="89" t="e">
        <f ca="true">+IF(AND(ISNUMBER(OFFSET('Sanitation Data'!$F$10,0,10*ROW('Sanitation Data'!F84))),'Data Summary'!CW90="Yes"),OFFSET('Sanitation Data'!$F$10,0,10*ROW('Sanitation Data'!F84)),NA())</f>
        <v>#N/A</v>
      </c>
      <c r="AI90" s="89" t="e">
        <f ca="true">+IF(AND(ISNUMBER(OFFSET('Sanitation Data'!$F$11,0,10*ROW('Sanitation Data'!F84))),'Data Summary'!CX90="Yes"),OFFSET('Sanitation Data'!$F$11,0,10*ROW('Sanitation Data'!F84)),NA())</f>
        <v>#N/A</v>
      </c>
      <c r="AJ90" s="89" t="e">
        <f ca="true">+IF(AND(ISNUMBER(OFFSET('Sanitation Data'!$F$12,0,10*ROW('Sanitation Data'!F84))),'Data Summary'!CY90="Yes"),OFFSET('Sanitation Data'!$F$12,0,10*ROW('Sanitation Data'!F84)),NA())</f>
        <v>#N/A</v>
      </c>
      <c r="AK90" s="89" t="e">
        <f ca="true">+IF(AND(ISNUMBER(OFFSET('Sanitation Data'!$G$4,0,10*ROW('Sanitation Data'!G84))),'Data Summary'!CZ90="Yes"),100-OFFSET('Sanitation Data'!$G$4,0,10*ROW('Sanitation Data'!G84)),NA())</f>
        <v>#N/A</v>
      </c>
      <c r="AL90" s="89" t="e">
        <f ca="true">+IF(AND(ISNUMBER(OFFSET('Sanitation Data'!$G$6,0,10*ROW('Sanitation Data'!G84))),'Data Summary'!DA90="Yes"),OFFSET('Sanitation Data'!$G$6,0,10*ROW('Sanitation Data'!G84)),NA())</f>
        <v>#N/A</v>
      </c>
      <c r="AM90" s="89" t="e">
        <f ca="true">+IF(AND(ISNUMBER(OFFSET('Sanitation Data'!$G$10,0,10*ROW('Sanitation Data'!G84))),'Data Summary'!DB90="Yes"),OFFSET('Sanitation Data'!$G$10,0,10*ROW('Sanitation Data'!G84)),NA())</f>
        <v>#N/A</v>
      </c>
      <c r="AN90" s="89" t="e">
        <f ca="true">+IF(AND(ISNUMBER(OFFSET('Sanitation Data'!$G$11,0,10*ROW('Sanitation Data'!G84))),'Data Summary'!DC90="Yes"),OFFSET('Sanitation Data'!$G$11,0,10*ROW('Sanitation Data'!G84)),NA())</f>
        <v>#N/A</v>
      </c>
      <c r="AO90" s="89" t="e">
        <f ca="true">+IF(AND(ISNUMBER(OFFSET('Sanitation Data'!$G$12,0,10*ROW('Sanitation Data'!G84))),'Data Summary'!DD90="Yes"),OFFSET('Sanitation Data'!$G$12,0,10*ROW('Sanitation Data'!G84)),NA())</f>
        <v>#N/A</v>
      </c>
      <c r="AP90" s="89" t="e">
        <f ca="true">+IF(AND(ISNUMBER(OFFSET('Sanitation Data'!$H$4,0,10*ROW('Sanitation Data'!H84))),'Data Summary'!DE90="Yes"),100-OFFSET('Sanitation Data'!$H$4,0,10*ROW('Sanitation Data'!H84)),NA())</f>
        <v>#N/A</v>
      </c>
      <c r="AQ90" s="89" t="e">
        <f ca="true">+IF(AND(ISNUMBER(OFFSET('Sanitation Data'!$H$6,0,10*ROW('Sanitation Data'!H84))),'Data Summary'!DF90="Yes"),OFFSET('Sanitation Data'!$H$6,0,10*ROW('Sanitation Data'!H84)),NA())</f>
        <v>#N/A</v>
      </c>
      <c r="AR90" s="89" t="e">
        <f ca="true">+IF(AND(ISNUMBER(OFFSET('Sanitation Data'!$H$10,0,10*ROW('Sanitation Data'!H84))),'Data Summary'!DG90="Yes"),OFFSET('Sanitation Data'!$H$10,0,10*ROW('Sanitation Data'!H84)),NA())</f>
        <v>#N/A</v>
      </c>
      <c r="AS90" s="89" t="e">
        <f ca="true">+IF(AND(ISNUMBER(OFFSET('Sanitation Data'!$H$11,0,10*ROW('Sanitation Data'!H84))),'Data Summary'!DH90="Yes"),OFFSET('Sanitation Data'!$H$11,0,10*ROW('Sanitation Data'!H84)),NA())</f>
        <v>#N/A</v>
      </c>
      <c r="AT90" s="89" t="e">
        <f ca="true">+IF(AND(ISNUMBER(OFFSET('Sanitation Data'!$H$12,0,10*ROW('Sanitation Data'!H84))),'Data Summary'!DI90="Yes"),OFFSET('Sanitation Data'!$H$12,0,10*ROW('Sanitation Data'!H84)),NA())</f>
        <v>#N/A</v>
      </c>
      <c r="AU90" s="89" t="e">
        <f ca="true">+IF(AND(ISNUMBER(OFFSET('Sanitation Data'!$I$4,0,10*ROW('Sanitation Data'!I84))),'Data Summary'!DJ90="Yes"),100-OFFSET('Sanitation Data'!$I$4,0,10*ROW('Sanitation Data'!I84)),NA())</f>
        <v>#N/A</v>
      </c>
      <c r="AV90" s="89" t="e">
        <f ca="true">+IF(AND(ISNUMBER(OFFSET('Sanitation Data'!$I$6,0,10*ROW('Sanitation Data'!I84))),'Data Summary'!DK90="Yes"),OFFSET('Sanitation Data'!$I$6,0,10*ROW('Sanitation Data'!I84)),NA())</f>
        <v>#N/A</v>
      </c>
      <c r="AW90" s="89" t="e">
        <f ca="true">+IF(AND(ISNUMBER(OFFSET('Sanitation Data'!$I$10,0,10*ROW('Sanitation Data'!I84))),'Data Summary'!DL90="Yes"),OFFSET('Sanitation Data'!$I$10,0,10*ROW('Sanitation Data'!I84)),NA())</f>
        <v>#N/A</v>
      </c>
      <c r="AX90" s="89" t="e">
        <f ca="true">+IF(AND(ISNUMBER(OFFSET('Sanitation Data'!$I$11,0,10*ROW('Sanitation Data'!I84))),'Data Summary'!DM90="Yes"),OFFSET('Sanitation Data'!$I$11,0,10*ROW('Sanitation Data'!I84)),NA())</f>
        <v>#N/A</v>
      </c>
      <c r="AY90" s="89" t="e">
        <f ca="true">+IF(AND(ISNUMBER(OFFSET('Sanitation Data'!$I$12,0,10*ROW('Sanitation Data'!I84))),'Data Summary'!DN90="Yes"),OFFSET('Sanitation Data'!$I$12,0,10*ROW('Sanitation Data'!I84)),NA())</f>
        <v>#N/A</v>
      </c>
      <c r="AZ90" s="90" t="e">
        <f ca="true">+IF(AND(ISNUMBER(OFFSET('Hygiene Data'!$D$5,0,10*ROW('Hygiene Data'!D84))),'Data Summary'!DO90="Yes"),OFFSET('Hygiene Data'!$D$5,0,10*ROW('Hygiene Data'!D84)),NA())</f>
        <v>#N/A</v>
      </c>
      <c r="BA90" s="90" t="e">
        <f ca="true">+IF(AND(ISNUMBER(OFFSET('Hygiene Data'!$D$7,0,10*ROW('Hygiene Data'!D84))),'Data Summary'!DP90="Yes"),OFFSET('Hygiene Data'!$D$7,0,10*ROW('Hygiene Data'!D84)),NA())</f>
        <v>#N/A</v>
      </c>
      <c r="BB90" s="90" t="e">
        <f ca="true">+IF(AND(ISNUMBER(OFFSET('Hygiene Data'!$D$9,0,10*ROW('Hygiene Data'!D84))),'Data Summary'!DQ90="Yes"),OFFSET('Hygiene Data'!$D$9,0,10*ROW('Hygiene Data'!D84)),NA())</f>
        <v>#N/A</v>
      </c>
      <c r="BC90" s="90" t="e">
        <f ca="true">+IF(AND(ISNUMBER(OFFSET('Hygiene Data'!$E$5,0,10*ROW('Hygiene Data'!E84))),'Data Summary'!DR90="Yes"),OFFSET('Hygiene Data'!$E$5,0,10*ROW('Hygiene Data'!E84)),NA())</f>
        <v>#N/A</v>
      </c>
      <c r="BD90" s="90" t="e">
        <f ca="true">+IF(AND(ISNUMBER(OFFSET('Hygiene Data'!$E$7,0,10*ROW('Hygiene Data'!E84))),'Data Summary'!DS90="Yes"),OFFSET('Hygiene Data'!$E$7,0,10*ROW('Hygiene Data'!E84)),NA())</f>
        <v>#N/A</v>
      </c>
      <c r="BE90" s="90" t="e">
        <f ca="true">+IF(AND(ISNUMBER(OFFSET('Hygiene Data'!$E$9,0,10*ROW('Hygiene Data'!E84))),'Data Summary'!DT90="Yes"),OFFSET('Hygiene Data'!$E$9,0,10*ROW('Hygiene Data'!E84)),NA())</f>
        <v>#N/A</v>
      </c>
      <c r="BF90" s="90" t="e">
        <f ca="true">+IF(AND(ISNUMBER(OFFSET('Hygiene Data'!$F$5,0,10*ROW('Hygiene Data'!F84))),'Data Summary'!DU90="Yes"),OFFSET('Hygiene Data'!$F$5,0,10*ROW('Hygiene Data'!F84)),NA())</f>
        <v>#N/A</v>
      </c>
      <c r="BG90" s="90" t="e">
        <f ca="true">+IF(AND(ISNUMBER(OFFSET('Hygiene Data'!$F$7,0,10*ROW('Hygiene Data'!F84))),'Data Summary'!DV90="Yes"),OFFSET('Hygiene Data'!$F$7,0,10*ROW('Hygiene Data'!F84)),NA())</f>
        <v>#N/A</v>
      </c>
      <c r="BH90" s="90" t="e">
        <f ca="true">+IF(AND(ISNUMBER(OFFSET('Hygiene Data'!$F$9,0,10*ROW('Hygiene Data'!F84))),'Data Summary'!DW90="Yes"),OFFSET('Hygiene Data'!$F$9,0,10*ROW('Hygiene Data'!F84)),NA())</f>
        <v>#N/A</v>
      </c>
      <c r="BI90" s="90" t="e">
        <f ca="true">+IF(AND(ISNUMBER(OFFSET('Hygiene Data'!$G$5,0,10*ROW('Hygiene Data'!G84))),'Data Summary'!DX90="Yes"),OFFSET('Hygiene Data'!$G$5,0,10*ROW('Hygiene Data'!G84)),NA())</f>
        <v>#N/A</v>
      </c>
      <c r="BJ90" s="90" t="e">
        <f ca="true">+IF(AND(ISNUMBER(OFFSET('Hygiene Data'!$G$7,0,10*ROW('Hygiene Data'!G84))),'Data Summary'!DY90="Yes"),OFFSET('Hygiene Data'!$G$7,0,10*ROW('Hygiene Data'!G84)),NA())</f>
        <v>#N/A</v>
      </c>
      <c r="BK90" s="90" t="e">
        <f ca="true">+IF(AND(ISNUMBER(OFFSET('Hygiene Data'!$G$9,0,10*ROW('Hygiene Data'!G84))),'Data Summary'!DZ90="Yes"),OFFSET('Hygiene Data'!$G$9,0,10*ROW('Hygiene Data'!G84)),NA())</f>
        <v>#N/A</v>
      </c>
      <c r="BL90" s="90" t="e">
        <f ca="true">+IF(AND(ISNUMBER(OFFSET('Hygiene Data'!$H$5,0,10*ROW('Hygiene Data'!H84))),'Data Summary'!EA90="Yes"),OFFSET('Hygiene Data'!$H$5,0,10*ROW('Hygiene Data'!H84)),NA())</f>
        <v>#N/A</v>
      </c>
      <c r="BM90" s="90" t="e">
        <f ca="true">+IF(AND(ISNUMBER(OFFSET('Hygiene Data'!$H$7,0,10*ROW('Hygiene Data'!H84))),'Data Summary'!EB90="Yes"),OFFSET('Hygiene Data'!$H$7,0,10*ROW('Hygiene Data'!H84)),NA())</f>
        <v>#N/A</v>
      </c>
      <c r="BN90" s="90" t="e">
        <f ca="true">+IF(AND(ISNUMBER(OFFSET('Hygiene Data'!$H$9,0,10*ROW('Hygiene Data'!H84))),'Data Summary'!EC90="Yes"),OFFSET('Hygiene Data'!$H$9,0,10*ROW('Hygiene Data'!H84)),NA())</f>
        <v>#N/A</v>
      </c>
      <c r="BO90" s="90" t="e">
        <f ca="true">+IF(AND(ISNUMBER(OFFSET('Hygiene Data'!$I$5,0,10*ROW('Hygiene Data'!I84))),'Data Summary'!ED90="Yes"),OFFSET('Hygiene Data'!$I$5,0,10*ROW('Hygiene Data'!I84)),NA())</f>
        <v>#N/A</v>
      </c>
      <c r="BP90" s="90" t="e">
        <f ca="true">+IF(AND(ISNUMBER(OFFSET('Hygiene Data'!$I$7,0,10*ROW('Hygiene Data'!I84))),'Data Summary'!EE90="Yes"),OFFSET('Hygiene Data'!$I$7,0,10*ROW('Hygiene Data'!I84)),NA())</f>
        <v>#N/A</v>
      </c>
      <c r="BQ90" s="90" t="e">
        <f ca="true">+IF(AND(ISNUMBER(OFFSET('Hygiene Data'!$I$9,0,10*ROW('Hygiene Data'!I84))),'Data Summary'!EF90="Yes"),OFFSET('Hygiene Data'!$I$9,0,10*ROW('Hygiene Data'!I84)),NA())</f>
        <v>#N/A</v>
      </c>
    </row>
    <row xmlns:x14ac="http://schemas.microsoft.com/office/spreadsheetml/2009/9/ac" r="91" x14ac:dyDescent="0.2">
      <c r="A91" s="337" t="e">
        <f ca="true">+RIGHT('Data Summary'!A91,LEN('Data Summary'!A91)-9)</f>
        <v>#VALUE!</v>
      </c>
      <c r="B91" s="32" t="str">
        <f ca="true">+IF(ISTEXT('Data Summary'!B91),'Data Summary'!B91,"")</f>
        <v/>
      </c>
      <c r="C91" s="336" t="e">
        <f ca="true">+VALUE('Data Summary'!C91)</f>
        <v>#VALUE!</v>
      </c>
      <c r="D91" s="88" t="e">
        <f ca="true">+IF(AND(ISNUMBER(OFFSET('Water Data'!$D$4,0,10*ROW('Water Data'!D85))),'Data Summary'!BS91="Yes"),100-OFFSET('Water Data'!$D$4,0,10*ROW('Water Data'!D85)),NA())</f>
        <v>#N/A</v>
      </c>
      <c r="E91" s="88" t="e">
        <f ca="true">+IF(AND(ISNUMBER(OFFSET('Water Data'!$D$6,0,10*ROW('Water Data'!D85))),'Data Summary'!BT91="Yes"),OFFSET('Water Data'!$D$6,0,10*ROW('Water Data'!D85)),NA())</f>
        <v>#N/A</v>
      </c>
      <c r="F91" s="88" t="e">
        <f ca="true">+IF(AND(ISNUMBER(OFFSET('Water Data'!$D$9,0,10*ROW('Water Data'!D85))),'Data Summary'!BU91="Yes"),OFFSET('Water Data'!$D$9,0,10*ROW('Water Data'!D85)),NA())</f>
        <v>#N/A</v>
      </c>
      <c r="G91" s="88" t="e">
        <f ca="true">+IF(AND(ISNUMBER(OFFSET('Water Data'!$E$4,0,10*ROW('Water Data'!E85))),'Data Summary'!BV91="Yes"),100-OFFSET('Water Data'!$E$4,0,10*ROW('Water Data'!E85)),NA())</f>
        <v>#N/A</v>
      </c>
      <c r="H91" s="88" t="e">
        <f ca="true">+IF(AND(ISNUMBER(OFFSET('Water Data'!$E$6,0,10*ROW('Water Data'!E85))),'Data Summary'!BW91="Yes"),OFFSET('Water Data'!$E$6,0,10*ROW('Water Data'!E85)),NA())</f>
        <v>#N/A</v>
      </c>
      <c r="I91" s="88" t="e">
        <f ca="true">+IF(AND(ISNUMBER(OFFSET('Water Data'!$E$9,0,10*ROW('Water Data'!E85))),'Data Summary'!BX91="Yes"),OFFSET('Water Data'!$E$9,0,10*ROW('Water Data'!E85)),NA())</f>
        <v>#N/A</v>
      </c>
      <c r="J91" s="88" t="e">
        <f ca="true">+IF(AND(ISNUMBER(OFFSET('Water Data'!$F$4,0,10*ROW('Water Data'!F85))),'Data Summary'!BY91="Yes"),100-OFFSET('Water Data'!$F$4,0,10*ROW('Water Data'!F85)),NA())</f>
        <v>#N/A</v>
      </c>
      <c r="K91" s="88" t="e">
        <f ca="true">+IF(AND(ISNUMBER(OFFSET('Water Data'!$F$6,0,10*ROW('Water Data'!F85))),'Data Summary'!BZ91="Yes"),OFFSET('Water Data'!$F$6,0,10*ROW('Water Data'!F85)),NA())</f>
        <v>#N/A</v>
      </c>
      <c r="L91" s="88" t="e">
        <f ca="true">+IF(AND(ISNUMBER(OFFSET('Water Data'!$F$9,0,10*ROW('Water Data'!F85))),'Data Summary'!CA91="Yes"),OFFSET('Water Data'!$F$9,0,10*ROW('Water Data'!F85)),NA())</f>
        <v>#N/A</v>
      </c>
      <c r="M91" s="88" t="e">
        <f ca="true">+IF(AND(ISNUMBER(OFFSET('Water Data'!$G$4,0,10*ROW('Water Data'!G85))),'Data Summary'!CB91="Yes"),100-OFFSET('Water Data'!$G$4,0,10*ROW('Water Data'!G85)),NA())</f>
        <v>#N/A</v>
      </c>
      <c r="N91" s="88" t="e">
        <f ca="true">+IF(AND(ISNUMBER(OFFSET('Water Data'!$G$6,0,10*ROW('Water Data'!G85))),'Data Summary'!CC91="Yes"),OFFSET('Water Data'!$G$6,0,10*ROW('Water Data'!G85)),NA())</f>
        <v>#N/A</v>
      </c>
      <c r="O91" s="88" t="e">
        <f ca="true">+IF(AND(ISNUMBER(OFFSET('Water Data'!$G$9,0,10*ROW('Water Data'!G85))),'Data Summary'!CD91="Yes"),OFFSET('Water Data'!$G$9,0,10*ROW('Water Data'!G85)),NA())</f>
        <v>#N/A</v>
      </c>
      <c r="P91" s="88" t="e">
        <f ca="true">+IF(AND(ISNUMBER(OFFSET('Water Data'!$H$4,0,10*ROW('Water Data'!H85))),'Data Summary'!CE91="Yes"),100-OFFSET('Water Data'!$H$4,0,10*ROW('Water Data'!H85)),NA())</f>
        <v>#N/A</v>
      </c>
      <c r="Q91" s="88" t="e">
        <f ca="true">+IF(AND(ISNUMBER(OFFSET('Water Data'!$H$6,0,10*ROW('Water Data'!H85))),'Data Summary'!CF91="Yes"),OFFSET('Water Data'!$H$6,0,10*ROW('Water Data'!H85)),NA())</f>
        <v>#N/A</v>
      </c>
      <c r="R91" s="88" t="e">
        <f ca="true">+IF(AND(ISNUMBER(OFFSET('Water Data'!$H$9,0,10*ROW('Water Data'!H85))),'Data Summary'!CG91="Yes"),OFFSET('Water Data'!$H$9,0,10*ROW('Water Data'!H85)),NA())</f>
        <v>#N/A</v>
      </c>
      <c r="S91" s="88" t="e">
        <f ca="true">+IF(AND(ISNUMBER(OFFSET('Water Data'!$I$4,0,10*ROW('Water Data'!I85))),'Data Summary'!CH91="Yes"),100-OFFSET('Water Data'!$I$4,0,10*ROW('Water Data'!I85)),NA())</f>
        <v>#N/A</v>
      </c>
      <c r="T91" s="88" t="e">
        <f ca="true">+IF(AND(ISNUMBER(OFFSET('Water Data'!$I$6,0,10*ROW('Water Data'!I85))),'Data Summary'!CI91="Yes"),OFFSET('Water Data'!$I$6,0,10*ROW('Water Data'!I85)),NA())</f>
        <v>#N/A</v>
      </c>
      <c r="U91" s="88" t="e">
        <f ca="true">+IF(AND(ISNUMBER(OFFSET('Water Data'!$I$9,0,10*ROW('Water Data'!I85))),'Data Summary'!CJ91="Yes"),OFFSET('Water Data'!$I$9,0,10*ROW('Water Data'!I85)),NA())</f>
        <v>#N/A</v>
      </c>
      <c r="V91" s="89" t="e">
        <f ca="true">+IF(AND(ISNUMBER(OFFSET('Sanitation Data'!$D$4,0,10*ROW('Sanitation Data'!D85))),'Data Summary'!CK91="Yes"),100-OFFSET('Sanitation Data'!$D$4,0,10*ROW('Sanitation Data'!D85)),NA())</f>
        <v>#N/A</v>
      </c>
      <c r="W91" s="89" t="e">
        <f ca="true">+IF(AND(ISNUMBER(OFFSET('Sanitation Data'!$D$6,0,10*ROW('Sanitation Data'!D85))),'Data Summary'!CL91="Yes"),OFFSET('Sanitation Data'!$D$6,0,10*ROW('Sanitation Data'!D85)),NA())</f>
        <v>#N/A</v>
      </c>
      <c r="X91" s="89" t="e">
        <f ca="true">+IF(AND(ISNUMBER(OFFSET('Sanitation Data'!$D$10,0,10*ROW('Sanitation Data'!D85))),'Data Summary'!CM91="Yes"),OFFSET('Sanitation Data'!$D$10,0,10*ROW('Sanitation Data'!D85)),NA())</f>
        <v>#N/A</v>
      </c>
      <c r="Y91" s="89" t="e">
        <f ca="true">+IF(AND(ISNUMBER(OFFSET('Sanitation Data'!$D$11,0,10*ROW('Sanitation Data'!D85))),'Data Summary'!CN91="Yes"),OFFSET('Sanitation Data'!$D$11,0,10*ROW('Sanitation Data'!D85)),NA())</f>
        <v>#N/A</v>
      </c>
      <c r="Z91" s="89" t="e">
        <f ca="true">+IF(AND(ISNUMBER(OFFSET('Sanitation Data'!$D$12,0,10*ROW('Sanitation Data'!D85))),'Data Summary'!CO91="Yes"),OFFSET('Sanitation Data'!$D$12,0,10*ROW('Sanitation Data'!D85)),NA())</f>
        <v>#N/A</v>
      </c>
      <c r="AA91" s="89" t="e">
        <f ca="true">+IF(AND(ISNUMBER(OFFSET('Sanitation Data'!$E$4,0,10*ROW('Sanitation Data'!E85))),'Data Summary'!CP91="Yes"),100-OFFSET('Sanitation Data'!$E$4,0,10*ROW('Sanitation Data'!E85)),NA())</f>
        <v>#N/A</v>
      </c>
      <c r="AB91" s="89" t="e">
        <f ca="true">+IF(AND(ISNUMBER(OFFSET('Sanitation Data'!$E$6,0,10*ROW('Sanitation Data'!E85))),'Data Summary'!CQ91="Yes"),OFFSET('Sanitation Data'!$E$6,0,10*ROW('Sanitation Data'!E85)),NA())</f>
        <v>#N/A</v>
      </c>
      <c r="AC91" s="89" t="e">
        <f ca="true">+IF(AND(ISNUMBER(OFFSET('Sanitation Data'!$E$10,0,10*ROW('Sanitation Data'!E85))),'Data Summary'!CR91="Yes"),OFFSET('Sanitation Data'!$E$10,0,10*ROW('Sanitation Data'!E85)),NA())</f>
        <v>#N/A</v>
      </c>
      <c r="AD91" s="89" t="e">
        <f ca="true">+IF(AND(ISNUMBER(OFFSET('Sanitation Data'!$E$11,0,10*ROW('Sanitation Data'!E85))),'Data Summary'!CS91="Yes"),OFFSET('Sanitation Data'!$E$11,0,10*ROW('Sanitation Data'!E85)),NA())</f>
        <v>#N/A</v>
      </c>
      <c r="AE91" s="89" t="e">
        <f ca="true">+IF(AND(ISNUMBER(OFFSET('Sanitation Data'!$E$12,0,10*ROW('Sanitation Data'!E85))),'Data Summary'!CT91="Yes"),OFFSET('Sanitation Data'!$E$12,0,10*ROW('Sanitation Data'!E85)),NA())</f>
        <v>#N/A</v>
      </c>
      <c r="AF91" s="89" t="e">
        <f ca="true">+IF(AND(ISNUMBER(OFFSET('Sanitation Data'!$F$4,0,10*ROW('Sanitation Data'!F85))),'Data Summary'!CU91="Yes"),100-OFFSET('Sanitation Data'!$F$4,0,10*ROW('Sanitation Data'!F85)),NA())</f>
        <v>#N/A</v>
      </c>
      <c r="AG91" s="89" t="e">
        <f ca="true">+IF(AND(ISNUMBER(OFFSET('Sanitation Data'!$F$6,0,10*ROW('Sanitation Data'!F85))),'Data Summary'!CV91="Yes"),OFFSET('Sanitation Data'!$F$6,0,10*ROW('Sanitation Data'!F85)),NA())</f>
        <v>#N/A</v>
      </c>
      <c r="AH91" s="89" t="e">
        <f ca="true">+IF(AND(ISNUMBER(OFFSET('Sanitation Data'!$F$10,0,10*ROW('Sanitation Data'!F85))),'Data Summary'!CW91="Yes"),OFFSET('Sanitation Data'!$F$10,0,10*ROW('Sanitation Data'!F85)),NA())</f>
        <v>#N/A</v>
      </c>
      <c r="AI91" s="89" t="e">
        <f ca="true">+IF(AND(ISNUMBER(OFFSET('Sanitation Data'!$F$11,0,10*ROW('Sanitation Data'!F85))),'Data Summary'!CX91="Yes"),OFFSET('Sanitation Data'!$F$11,0,10*ROW('Sanitation Data'!F85)),NA())</f>
        <v>#N/A</v>
      </c>
      <c r="AJ91" s="89" t="e">
        <f ca="true">+IF(AND(ISNUMBER(OFFSET('Sanitation Data'!$F$12,0,10*ROW('Sanitation Data'!F85))),'Data Summary'!CY91="Yes"),OFFSET('Sanitation Data'!$F$12,0,10*ROW('Sanitation Data'!F85)),NA())</f>
        <v>#N/A</v>
      </c>
      <c r="AK91" s="89" t="e">
        <f ca="true">+IF(AND(ISNUMBER(OFFSET('Sanitation Data'!$G$4,0,10*ROW('Sanitation Data'!G85))),'Data Summary'!CZ91="Yes"),100-OFFSET('Sanitation Data'!$G$4,0,10*ROW('Sanitation Data'!G85)),NA())</f>
        <v>#N/A</v>
      </c>
      <c r="AL91" s="89" t="e">
        <f ca="true">+IF(AND(ISNUMBER(OFFSET('Sanitation Data'!$G$6,0,10*ROW('Sanitation Data'!G85))),'Data Summary'!DA91="Yes"),OFFSET('Sanitation Data'!$G$6,0,10*ROW('Sanitation Data'!G85)),NA())</f>
        <v>#N/A</v>
      </c>
      <c r="AM91" s="89" t="e">
        <f ca="true">+IF(AND(ISNUMBER(OFFSET('Sanitation Data'!$G$10,0,10*ROW('Sanitation Data'!G85))),'Data Summary'!DB91="Yes"),OFFSET('Sanitation Data'!$G$10,0,10*ROW('Sanitation Data'!G85)),NA())</f>
        <v>#N/A</v>
      </c>
      <c r="AN91" s="89" t="e">
        <f ca="true">+IF(AND(ISNUMBER(OFFSET('Sanitation Data'!$G$11,0,10*ROW('Sanitation Data'!G85))),'Data Summary'!DC91="Yes"),OFFSET('Sanitation Data'!$G$11,0,10*ROW('Sanitation Data'!G85)),NA())</f>
        <v>#N/A</v>
      </c>
      <c r="AO91" s="89" t="e">
        <f ca="true">+IF(AND(ISNUMBER(OFFSET('Sanitation Data'!$G$12,0,10*ROW('Sanitation Data'!G85))),'Data Summary'!DD91="Yes"),OFFSET('Sanitation Data'!$G$12,0,10*ROW('Sanitation Data'!G85)),NA())</f>
        <v>#N/A</v>
      </c>
      <c r="AP91" s="89" t="e">
        <f ca="true">+IF(AND(ISNUMBER(OFFSET('Sanitation Data'!$H$4,0,10*ROW('Sanitation Data'!H85))),'Data Summary'!DE91="Yes"),100-OFFSET('Sanitation Data'!$H$4,0,10*ROW('Sanitation Data'!H85)),NA())</f>
        <v>#N/A</v>
      </c>
      <c r="AQ91" s="89" t="e">
        <f ca="true">+IF(AND(ISNUMBER(OFFSET('Sanitation Data'!$H$6,0,10*ROW('Sanitation Data'!H85))),'Data Summary'!DF91="Yes"),OFFSET('Sanitation Data'!$H$6,0,10*ROW('Sanitation Data'!H85)),NA())</f>
        <v>#N/A</v>
      </c>
      <c r="AR91" s="89" t="e">
        <f ca="true">+IF(AND(ISNUMBER(OFFSET('Sanitation Data'!$H$10,0,10*ROW('Sanitation Data'!H85))),'Data Summary'!DG91="Yes"),OFFSET('Sanitation Data'!$H$10,0,10*ROW('Sanitation Data'!H85)),NA())</f>
        <v>#N/A</v>
      </c>
      <c r="AS91" s="89" t="e">
        <f ca="true">+IF(AND(ISNUMBER(OFFSET('Sanitation Data'!$H$11,0,10*ROW('Sanitation Data'!H85))),'Data Summary'!DH91="Yes"),OFFSET('Sanitation Data'!$H$11,0,10*ROW('Sanitation Data'!H85)),NA())</f>
        <v>#N/A</v>
      </c>
      <c r="AT91" s="89" t="e">
        <f ca="true">+IF(AND(ISNUMBER(OFFSET('Sanitation Data'!$H$12,0,10*ROW('Sanitation Data'!H85))),'Data Summary'!DI91="Yes"),OFFSET('Sanitation Data'!$H$12,0,10*ROW('Sanitation Data'!H85)),NA())</f>
        <v>#N/A</v>
      </c>
      <c r="AU91" s="89" t="e">
        <f ca="true">+IF(AND(ISNUMBER(OFFSET('Sanitation Data'!$I$4,0,10*ROW('Sanitation Data'!I85))),'Data Summary'!DJ91="Yes"),100-OFFSET('Sanitation Data'!$I$4,0,10*ROW('Sanitation Data'!I85)),NA())</f>
        <v>#N/A</v>
      </c>
      <c r="AV91" s="89" t="e">
        <f ca="true">+IF(AND(ISNUMBER(OFFSET('Sanitation Data'!$I$6,0,10*ROW('Sanitation Data'!I85))),'Data Summary'!DK91="Yes"),OFFSET('Sanitation Data'!$I$6,0,10*ROW('Sanitation Data'!I85)),NA())</f>
        <v>#N/A</v>
      </c>
      <c r="AW91" s="89" t="e">
        <f ca="true">+IF(AND(ISNUMBER(OFFSET('Sanitation Data'!$I$10,0,10*ROW('Sanitation Data'!I85))),'Data Summary'!DL91="Yes"),OFFSET('Sanitation Data'!$I$10,0,10*ROW('Sanitation Data'!I85)),NA())</f>
        <v>#N/A</v>
      </c>
      <c r="AX91" s="89" t="e">
        <f ca="true">+IF(AND(ISNUMBER(OFFSET('Sanitation Data'!$I$11,0,10*ROW('Sanitation Data'!I85))),'Data Summary'!DM91="Yes"),OFFSET('Sanitation Data'!$I$11,0,10*ROW('Sanitation Data'!I85)),NA())</f>
        <v>#N/A</v>
      </c>
      <c r="AY91" s="89" t="e">
        <f ca="true">+IF(AND(ISNUMBER(OFFSET('Sanitation Data'!$I$12,0,10*ROW('Sanitation Data'!I85))),'Data Summary'!DN91="Yes"),OFFSET('Sanitation Data'!$I$12,0,10*ROW('Sanitation Data'!I85)),NA())</f>
        <v>#N/A</v>
      </c>
      <c r="AZ91" s="90" t="e">
        <f ca="true">+IF(AND(ISNUMBER(OFFSET('Hygiene Data'!$D$5,0,10*ROW('Hygiene Data'!D85))),'Data Summary'!DO91="Yes"),OFFSET('Hygiene Data'!$D$5,0,10*ROW('Hygiene Data'!D85)),NA())</f>
        <v>#N/A</v>
      </c>
      <c r="BA91" s="90" t="e">
        <f ca="true">+IF(AND(ISNUMBER(OFFSET('Hygiene Data'!$D$7,0,10*ROW('Hygiene Data'!D85))),'Data Summary'!DP91="Yes"),OFFSET('Hygiene Data'!$D$7,0,10*ROW('Hygiene Data'!D85)),NA())</f>
        <v>#N/A</v>
      </c>
      <c r="BB91" s="90" t="e">
        <f ca="true">+IF(AND(ISNUMBER(OFFSET('Hygiene Data'!$D$9,0,10*ROW('Hygiene Data'!D85))),'Data Summary'!DQ91="Yes"),OFFSET('Hygiene Data'!$D$9,0,10*ROW('Hygiene Data'!D85)),NA())</f>
        <v>#N/A</v>
      </c>
      <c r="BC91" s="90" t="e">
        <f ca="true">+IF(AND(ISNUMBER(OFFSET('Hygiene Data'!$E$5,0,10*ROW('Hygiene Data'!E85))),'Data Summary'!DR91="Yes"),OFFSET('Hygiene Data'!$E$5,0,10*ROW('Hygiene Data'!E85)),NA())</f>
        <v>#N/A</v>
      </c>
      <c r="BD91" s="90" t="e">
        <f ca="true">+IF(AND(ISNUMBER(OFFSET('Hygiene Data'!$E$7,0,10*ROW('Hygiene Data'!E85))),'Data Summary'!DS91="Yes"),OFFSET('Hygiene Data'!$E$7,0,10*ROW('Hygiene Data'!E85)),NA())</f>
        <v>#N/A</v>
      </c>
      <c r="BE91" s="90" t="e">
        <f ca="true">+IF(AND(ISNUMBER(OFFSET('Hygiene Data'!$E$9,0,10*ROW('Hygiene Data'!E85))),'Data Summary'!DT91="Yes"),OFFSET('Hygiene Data'!$E$9,0,10*ROW('Hygiene Data'!E85)),NA())</f>
        <v>#N/A</v>
      </c>
      <c r="BF91" s="90" t="e">
        <f ca="true">+IF(AND(ISNUMBER(OFFSET('Hygiene Data'!$F$5,0,10*ROW('Hygiene Data'!F85))),'Data Summary'!DU91="Yes"),OFFSET('Hygiene Data'!$F$5,0,10*ROW('Hygiene Data'!F85)),NA())</f>
        <v>#N/A</v>
      </c>
      <c r="BG91" s="90" t="e">
        <f ca="true">+IF(AND(ISNUMBER(OFFSET('Hygiene Data'!$F$7,0,10*ROW('Hygiene Data'!F85))),'Data Summary'!DV91="Yes"),OFFSET('Hygiene Data'!$F$7,0,10*ROW('Hygiene Data'!F85)),NA())</f>
        <v>#N/A</v>
      </c>
      <c r="BH91" s="90" t="e">
        <f ca="true">+IF(AND(ISNUMBER(OFFSET('Hygiene Data'!$F$9,0,10*ROW('Hygiene Data'!F85))),'Data Summary'!DW91="Yes"),OFFSET('Hygiene Data'!$F$9,0,10*ROW('Hygiene Data'!F85)),NA())</f>
        <v>#N/A</v>
      </c>
      <c r="BI91" s="90" t="e">
        <f ca="true">+IF(AND(ISNUMBER(OFFSET('Hygiene Data'!$G$5,0,10*ROW('Hygiene Data'!G85))),'Data Summary'!DX91="Yes"),OFFSET('Hygiene Data'!$G$5,0,10*ROW('Hygiene Data'!G85)),NA())</f>
        <v>#N/A</v>
      </c>
      <c r="BJ91" s="90" t="e">
        <f ca="true">+IF(AND(ISNUMBER(OFFSET('Hygiene Data'!$G$7,0,10*ROW('Hygiene Data'!G85))),'Data Summary'!DY91="Yes"),OFFSET('Hygiene Data'!$G$7,0,10*ROW('Hygiene Data'!G85)),NA())</f>
        <v>#N/A</v>
      </c>
      <c r="BK91" s="90" t="e">
        <f ca="true">+IF(AND(ISNUMBER(OFFSET('Hygiene Data'!$G$9,0,10*ROW('Hygiene Data'!G85))),'Data Summary'!DZ91="Yes"),OFFSET('Hygiene Data'!$G$9,0,10*ROW('Hygiene Data'!G85)),NA())</f>
        <v>#N/A</v>
      </c>
      <c r="BL91" s="90" t="e">
        <f ca="true">+IF(AND(ISNUMBER(OFFSET('Hygiene Data'!$H$5,0,10*ROW('Hygiene Data'!H85))),'Data Summary'!EA91="Yes"),OFFSET('Hygiene Data'!$H$5,0,10*ROW('Hygiene Data'!H85)),NA())</f>
        <v>#N/A</v>
      </c>
      <c r="BM91" s="90" t="e">
        <f ca="true">+IF(AND(ISNUMBER(OFFSET('Hygiene Data'!$H$7,0,10*ROW('Hygiene Data'!H85))),'Data Summary'!EB91="Yes"),OFFSET('Hygiene Data'!$H$7,0,10*ROW('Hygiene Data'!H85)),NA())</f>
        <v>#N/A</v>
      </c>
      <c r="BN91" s="90" t="e">
        <f ca="true">+IF(AND(ISNUMBER(OFFSET('Hygiene Data'!$H$9,0,10*ROW('Hygiene Data'!H85))),'Data Summary'!EC91="Yes"),OFFSET('Hygiene Data'!$H$9,0,10*ROW('Hygiene Data'!H85)),NA())</f>
        <v>#N/A</v>
      </c>
      <c r="BO91" s="90" t="e">
        <f ca="true">+IF(AND(ISNUMBER(OFFSET('Hygiene Data'!$I$5,0,10*ROW('Hygiene Data'!I85))),'Data Summary'!ED91="Yes"),OFFSET('Hygiene Data'!$I$5,0,10*ROW('Hygiene Data'!I85)),NA())</f>
        <v>#N/A</v>
      </c>
      <c r="BP91" s="90" t="e">
        <f ca="true">+IF(AND(ISNUMBER(OFFSET('Hygiene Data'!$I$7,0,10*ROW('Hygiene Data'!I85))),'Data Summary'!EE91="Yes"),OFFSET('Hygiene Data'!$I$7,0,10*ROW('Hygiene Data'!I85)),NA())</f>
        <v>#N/A</v>
      </c>
      <c r="BQ91" s="90" t="e">
        <f ca="true">+IF(AND(ISNUMBER(OFFSET('Hygiene Data'!$I$9,0,10*ROW('Hygiene Data'!I85))),'Data Summary'!EF91="Yes"),OFFSET('Hygiene Data'!$I$9,0,10*ROW('Hygiene Data'!I85)),NA())</f>
        <v>#N/A</v>
      </c>
    </row>
    <row xmlns:x14ac="http://schemas.microsoft.com/office/spreadsheetml/2009/9/ac" r="92" x14ac:dyDescent="0.2">
      <c r="A92" s="337" t="e">
        <f ca="true">+RIGHT('Data Summary'!A92,LEN('Data Summary'!A92)-9)</f>
        <v>#VALUE!</v>
      </c>
      <c r="B92" s="32" t="str">
        <f ca="true">+IF(ISTEXT('Data Summary'!B92),'Data Summary'!B92,"")</f>
        <v/>
      </c>
      <c r="C92" s="336" t="e">
        <f ca="true">+VALUE('Data Summary'!C92)</f>
        <v>#VALUE!</v>
      </c>
      <c r="D92" s="88" t="e">
        <f ca="true">+IF(AND(ISNUMBER(OFFSET('Water Data'!$D$4,0,10*ROW('Water Data'!D86))),'Data Summary'!BS92="Yes"),100-OFFSET('Water Data'!$D$4,0,10*ROW('Water Data'!D86)),NA())</f>
        <v>#N/A</v>
      </c>
      <c r="E92" s="88" t="e">
        <f ca="true">+IF(AND(ISNUMBER(OFFSET('Water Data'!$D$6,0,10*ROW('Water Data'!D86))),'Data Summary'!BT92="Yes"),OFFSET('Water Data'!$D$6,0,10*ROW('Water Data'!D86)),NA())</f>
        <v>#N/A</v>
      </c>
      <c r="F92" s="88" t="e">
        <f ca="true">+IF(AND(ISNUMBER(OFFSET('Water Data'!$D$9,0,10*ROW('Water Data'!D86))),'Data Summary'!BU92="Yes"),OFFSET('Water Data'!$D$9,0,10*ROW('Water Data'!D86)),NA())</f>
        <v>#N/A</v>
      </c>
      <c r="G92" s="88" t="e">
        <f ca="true">+IF(AND(ISNUMBER(OFFSET('Water Data'!$E$4,0,10*ROW('Water Data'!E86))),'Data Summary'!BV92="Yes"),100-OFFSET('Water Data'!$E$4,0,10*ROW('Water Data'!E86)),NA())</f>
        <v>#N/A</v>
      </c>
      <c r="H92" s="88" t="e">
        <f ca="true">+IF(AND(ISNUMBER(OFFSET('Water Data'!$E$6,0,10*ROW('Water Data'!E86))),'Data Summary'!BW92="Yes"),OFFSET('Water Data'!$E$6,0,10*ROW('Water Data'!E86)),NA())</f>
        <v>#N/A</v>
      </c>
      <c r="I92" s="88" t="e">
        <f ca="true">+IF(AND(ISNUMBER(OFFSET('Water Data'!$E$9,0,10*ROW('Water Data'!E86))),'Data Summary'!BX92="Yes"),OFFSET('Water Data'!$E$9,0,10*ROW('Water Data'!E86)),NA())</f>
        <v>#N/A</v>
      </c>
      <c r="J92" s="88" t="e">
        <f ca="true">+IF(AND(ISNUMBER(OFFSET('Water Data'!$F$4,0,10*ROW('Water Data'!F86))),'Data Summary'!BY92="Yes"),100-OFFSET('Water Data'!$F$4,0,10*ROW('Water Data'!F86)),NA())</f>
        <v>#N/A</v>
      </c>
      <c r="K92" s="88" t="e">
        <f ca="true">+IF(AND(ISNUMBER(OFFSET('Water Data'!$F$6,0,10*ROW('Water Data'!F86))),'Data Summary'!BZ92="Yes"),OFFSET('Water Data'!$F$6,0,10*ROW('Water Data'!F86)),NA())</f>
        <v>#N/A</v>
      </c>
      <c r="L92" s="88" t="e">
        <f ca="true">+IF(AND(ISNUMBER(OFFSET('Water Data'!$F$9,0,10*ROW('Water Data'!F86))),'Data Summary'!CA92="Yes"),OFFSET('Water Data'!$F$9,0,10*ROW('Water Data'!F86)),NA())</f>
        <v>#N/A</v>
      </c>
      <c r="M92" s="88" t="e">
        <f ca="true">+IF(AND(ISNUMBER(OFFSET('Water Data'!$G$4,0,10*ROW('Water Data'!G86))),'Data Summary'!CB92="Yes"),100-OFFSET('Water Data'!$G$4,0,10*ROW('Water Data'!G86)),NA())</f>
        <v>#N/A</v>
      </c>
      <c r="N92" s="88" t="e">
        <f ca="true">+IF(AND(ISNUMBER(OFFSET('Water Data'!$G$6,0,10*ROW('Water Data'!G86))),'Data Summary'!CC92="Yes"),OFFSET('Water Data'!$G$6,0,10*ROW('Water Data'!G86)),NA())</f>
        <v>#N/A</v>
      </c>
      <c r="O92" s="88" t="e">
        <f ca="true">+IF(AND(ISNUMBER(OFFSET('Water Data'!$G$9,0,10*ROW('Water Data'!G86))),'Data Summary'!CD92="Yes"),OFFSET('Water Data'!$G$9,0,10*ROW('Water Data'!G86)),NA())</f>
        <v>#N/A</v>
      </c>
      <c r="P92" s="88" t="e">
        <f ca="true">+IF(AND(ISNUMBER(OFFSET('Water Data'!$H$4,0,10*ROW('Water Data'!H86))),'Data Summary'!CE92="Yes"),100-OFFSET('Water Data'!$H$4,0,10*ROW('Water Data'!H86)),NA())</f>
        <v>#N/A</v>
      </c>
      <c r="Q92" s="88" t="e">
        <f ca="true">+IF(AND(ISNUMBER(OFFSET('Water Data'!$H$6,0,10*ROW('Water Data'!H86))),'Data Summary'!CF92="Yes"),OFFSET('Water Data'!$H$6,0,10*ROW('Water Data'!H86)),NA())</f>
        <v>#N/A</v>
      </c>
      <c r="R92" s="88" t="e">
        <f ca="true">+IF(AND(ISNUMBER(OFFSET('Water Data'!$H$9,0,10*ROW('Water Data'!H86))),'Data Summary'!CG92="Yes"),OFFSET('Water Data'!$H$9,0,10*ROW('Water Data'!H86)),NA())</f>
        <v>#N/A</v>
      </c>
      <c r="S92" s="88" t="e">
        <f ca="true">+IF(AND(ISNUMBER(OFFSET('Water Data'!$I$4,0,10*ROW('Water Data'!I86))),'Data Summary'!CH92="Yes"),100-OFFSET('Water Data'!$I$4,0,10*ROW('Water Data'!I86)),NA())</f>
        <v>#N/A</v>
      </c>
      <c r="T92" s="88" t="e">
        <f ca="true">+IF(AND(ISNUMBER(OFFSET('Water Data'!$I$6,0,10*ROW('Water Data'!I86))),'Data Summary'!CI92="Yes"),OFFSET('Water Data'!$I$6,0,10*ROW('Water Data'!I86)),NA())</f>
        <v>#N/A</v>
      </c>
      <c r="U92" s="88" t="e">
        <f ca="true">+IF(AND(ISNUMBER(OFFSET('Water Data'!$I$9,0,10*ROW('Water Data'!I86))),'Data Summary'!CJ92="Yes"),OFFSET('Water Data'!$I$9,0,10*ROW('Water Data'!I86)),NA())</f>
        <v>#N/A</v>
      </c>
      <c r="V92" s="89" t="e">
        <f ca="true">+IF(AND(ISNUMBER(OFFSET('Sanitation Data'!$D$4,0,10*ROW('Sanitation Data'!D86))),'Data Summary'!CK92="Yes"),100-OFFSET('Sanitation Data'!$D$4,0,10*ROW('Sanitation Data'!D86)),NA())</f>
        <v>#N/A</v>
      </c>
      <c r="W92" s="89" t="e">
        <f ca="true">+IF(AND(ISNUMBER(OFFSET('Sanitation Data'!$D$6,0,10*ROW('Sanitation Data'!D86))),'Data Summary'!CL92="Yes"),OFFSET('Sanitation Data'!$D$6,0,10*ROW('Sanitation Data'!D86)),NA())</f>
        <v>#N/A</v>
      </c>
      <c r="X92" s="89" t="e">
        <f ca="true">+IF(AND(ISNUMBER(OFFSET('Sanitation Data'!$D$10,0,10*ROW('Sanitation Data'!D86))),'Data Summary'!CM92="Yes"),OFFSET('Sanitation Data'!$D$10,0,10*ROW('Sanitation Data'!D86)),NA())</f>
        <v>#N/A</v>
      </c>
      <c r="Y92" s="89" t="e">
        <f ca="true">+IF(AND(ISNUMBER(OFFSET('Sanitation Data'!$D$11,0,10*ROW('Sanitation Data'!D86))),'Data Summary'!CN92="Yes"),OFFSET('Sanitation Data'!$D$11,0,10*ROW('Sanitation Data'!D86)),NA())</f>
        <v>#N/A</v>
      </c>
      <c r="Z92" s="89" t="e">
        <f ca="true">+IF(AND(ISNUMBER(OFFSET('Sanitation Data'!$D$12,0,10*ROW('Sanitation Data'!D86))),'Data Summary'!CO92="Yes"),OFFSET('Sanitation Data'!$D$12,0,10*ROW('Sanitation Data'!D86)),NA())</f>
        <v>#N/A</v>
      </c>
      <c r="AA92" s="89" t="e">
        <f ca="true">+IF(AND(ISNUMBER(OFFSET('Sanitation Data'!$E$4,0,10*ROW('Sanitation Data'!E86))),'Data Summary'!CP92="Yes"),100-OFFSET('Sanitation Data'!$E$4,0,10*ROW('Sanitation Data'!E86)),NA())</f>
        <v>#N/A</v>
      </c>
      <c r="AB92" s="89" t="e">
        <f ca="true">+IF(AND(ISNUMBER(OFFSET('Sanitation Data'!$E$6,0,10*ROW('Sanitation Data'!E86))),'Data Summary'!CQ92="Yes"),OFFSET('Sanitation Data'!$E$6,0,10*ROW('Sanitation Data'!E86)),NA())</f>
        <v>#N/A</v>
      </c>
      <c r="AC92" s="89" t="e">
        <f ca="true">+IF(AND(ISNUMBER(OFFSET('Sanitation Data'!$E$10,0,10*ROW('Sanitation Data'!E86))),'Data Summary'!CR92="Yes"),OFFSET('Sanitation Data'!$E$10,0,10*ROW('Sanitation Data'!E86)),NA())</f>
        <v>#N/A</v>
      </c>
      <c r="AD92" s="89" t="e">
        <f ca="true">+IF(AND(ISNUMBER(OFFSET('Sanitation Data'!$E$11,0,10*ROW('Sanitation Data'!E86))),'Data Summary'!CS92="Yes"),OFFSET('Sanitation Data'!$E$11,0,10*ROW('Sanitation Data'!E86)),NA())</f>
        <v>#N/A</v>
      </c>
      <c r="AE92" s="89" t="e">
        <f ca="true">+IF(AND(ISNUMBER(OFFSET('Sanitation Data'!$E$12,0,10*ROW('Sanitation Data'!E86))),'Data Summary'!CT92="Yes"),OFFSET('Sanitation Data'!$E$12,0,10*ROW('Sanitation Data'!E86)),NA())</f>
        <v>#N/A</v>
      </c>
      <c r="AF92" s="89" t="e">
        <f ca="true">+IF(AND(ISNUMBER(OFFSET('Sanitation Data'!$F$4,0,10*ROW('Sanitation Data'!F86))),'Data Summary'!CU92="Yes"),100-OFFSET('Sanitation Data'!$F$4,0,10*ROW('Sanitation Data'!F86)),NA())</f>
        <v>#N/A</v>
      </c>
      <c r="AG92" s="89" t="e">
        <f ca="true">+IF(AND(ISNUMBER(OFFSET('Sanitation Data'!$F$6,0,10*ROW('Sanitation Data'!F86))),'Data Summary'!CV92="Yes"),OFFSET('Sanitation Data'!$F$6,0,10*ROW('Sanitation Data'!F86)),NA())</f>
        <v>#N/A</v>
      </c>
      <c r="AH92" s="89" t="e">
        <f ca="true">+IF(AND(ISNUMBER(OFFSET('Sanitation Data'!$F$10,0,10*ROW('Sanitation Data'!F86))),'Data Summary'!CW92="Yes"),OFFSET('Sanitation Data'!$F$10,0,10*ROW('Sanitation Data'!F86)),NA())</f>
        <v>#N/A</v>
      </c>
      <c r="AI92" s="89" t="e">
        <f ca="true">+IF(AND(ISNUMBER(OFFSET('Sanitation Data'!$F$11,0,10*ROW('Sanitation Data'!F86))),'Data Summary'!CX92="Yes"),OFFSET('Sanitation Data'!$F$11,0,10*ROW('Sanitation Data'!F86)),NA())</f>
        <v>#N/A</v>
      </c>
      <c r="AJ92" s="89" t="e">
        <f ca="true">+IF(AND(ISNUMBER(OFFSET('Sanitation Data'!$F$12,0,10*ROW('Sanitation Data'!F86))),'Data Summary'!CY92="Yes"),OFFSET('Sanitation Data'!$F$12,0,10*ROW('Sanitation Data'!F86)),NA())</f>
        <v>#N/A</v>
      </c>
      <c r="AK92" s="89" t="e">
        <f ca="true">+IF(AND(ISNUMBER(OFFSET('Sanitation Data'!$G$4,0,10*ROW('Sanitation Data'!G86))),'Data Summary'!CZ92="Yes"),100-OFFSET('Sanitation Data'!$G$4,0,10*ROW('Sanitation Data'!G86)),NA())</f>
        <v>#N/A</v>
      </c>
      <c r="AL92" s="89" t="e">
        <f ca="true">+IF(AND(ISNUMBER(OFFSET('Sanitation Data'!$G$6,0,10*ROW('Sanitation Data'!G86))),'Data Summary'!DA92="Yes"),OFFSET('Sanitation Data'!$G$6,0,10*ROW('Sanitation Data'!G86)),NA())</f>
        <v>#N/A</v>
      </c>
      <c r="AM92" s="89" t="e">
        <f ca="true">+IF(AND(ISNUMBER(OFFSET('Sanitation Data'!$G$10,0,10*ROW('Sanitation Data'!G86))),'Data Summary'!DB92="Yes"),OFFSET('Sanitation Data'!$G$10,0,10*ROW('Sanitation Data'!G86)),NA())</f>
        <v>#N/A</v>
      </c>
      <c r="AN92" s="89" t="e">
        <f ca="true">+IF(AND(ISNUMBER(OFFSET('Sanitation Data'!$G$11,0,10*ROW('Sanitation Data'!G86))),'Data Summary'!DC92="Yes"),OFFSET('Sanitation Data'!$G$11,0,10*ROW('Sanitation Data'!G86)),NA())</f>
        <v>#N/A</v>
      </c>
      <c r="AO92" s="89" t="e">
        <f ca="true">+IF(AND(ISNUMBER(OFFSET('Sanitation Data'!$G$12,0,10*ROW('Sanitation Data'!G86))),'Data Summary'!DD92="Yes"),OFFSET('Sanitation Data'!$G$12,0,10*ROW('Sanitation Data'!G86)),NA())</f>
        <v>#N/A</v>
      </c>
      <c r="AP92" s="89" t="e">
        <f ca="true">+IF(AND(ISNUMBER(OFFSET('Sanitation Data'!$H$4,0,10*ROW('Sanitation Data'!H86))),'Data Summary'!DE92="Yes"),100-OFFSET('Sanitation Data'!$H$4,0,10*ROW('Sanitation Data'!H86)),NA())</f>
        <v>#N/A</v>
      </c>
      <c r="AQ92" s="89" t="e">
        <f ca="true">+IF(AND(ISNUMBER(OFFSET('Sanitation Data'!$H$6,0,10*ROW('Sanitation Data'!H86))),'Data Summary'!DF92="Yes"),OFFSET('Sanitation Data'!$H$6,0,10*ROW('Sanitation Data'!H86)),NA())</f>
        <v>#N/A</v>
      </c>
      <c r="AR92" s="89" t="e">
        <f ca="true">+IF(AND(ISNUMBER(OFFSET('Sanitation Data'!$H$10,0,10*ROW('Sanitation Data'!H86))),'Data Summary'!DG92="Yes"),OFFSET('Sanitation Data'!$H$10,0,10*ROW('Sanitation Data'!H86)),NA())</f>
        <v>#N/A</v>
      </c>
      <c r="AS92" s="89" t="e">
        <f ca="true">+IF(AND(ISNUMBER(OFFSET('Sanitation Data'!$H$11,0,10*ROW('Sanitation Data'!H86))),'Data Summary'!DH92="Yes"),OFFSET('Sanitation Data'!$H$11,0,10*ROW('Sanitation Data'!H86)),NA())</f>
        <v>#N/A</v>
      </c>
      <c r="AT92" s="89" t="e">
        <f ca="true">+IF(AND(ISNUMBER(OFFSET('Sanitation Data'!$H$12,0,10*ROW('Sanitation Data'!H86))),'Data Summary'!DI92="Yes"),OFFSET('Sanitation Data'!$H$12,0,10*ROW('Sanitation Data'!H86)),NA())</f>
        <v>#N/A</v>
      </c>
      <c r="AU92" s="89" t="e">
        <f ca="true">+IF(AND(ISNUMBER(OFFSET('Sanitation Data'!$I$4,0,10*ROW('Sanitation Data'!I86))),'Data Summary'!DJ92="Yes"),100-OFFSET('Sanitation Data'!$I$4,0,10*ROW('Sanitation Data'!I86)),NA())</f>
        <v>#N/A</v>
      </c>
      <c r="AV92" s="89" t="e">
        <f ca="true">+IF(AND(ISNUMBER(OFFSET('Sanitation Data'!$I$6,0,10*ROW('Sanitation Data'!I86))),'Data Summary'!DK92="Yes"),OFFSET('Sanitation Data'!$I$6,0,10*ROW('Sanitation Data'!I86)),NA())</f>
        <v>#N/A</v>
      </c>
      <c r="AW92" s="89" t="e">
        <f ca="true">+IF(AND(ISNUMBER(OFFSET('Sanitation Data'!$I$10,0,10*ROW('Sanitation Data'!I86))),'Data Summary'!DL92="Yes"),OFFSET('Sanitation Data'!$I$10,0,10*ROW('Sanitation Data'!I86)),NA())</f>
        <v>#N/A</v>
      </c>
      <c r="AX92" s="89" t="e">
        <f ca="true">+IF(AND(ISNUMBER(OFFSET('Sanitation Data'!$I$11,0,10*ROW('Sanitation Data'!I86))),'Data Summary'!DM92="Yes"),OFFSET('Sanitation Data'!$I$11,0,10*ROW('Sanitation Data'!I86)),NA())</f>
        <v>#N/A</v>
      </c>
      <c r="AY92" s="89" t="e">
        <f ca="true">+IF(AND(ISNUMBER(OFFSET('Sanitation Data'!$I$12,0,10*ROW('Sanitation Data'!I86))),'Data Summary'!DN92="Yes"),OFFSET('Sanitation Data'!$I$12,0,10*ROW('Sanitation Data'!I86)),NA())</f>
        <v>#N/A</v>
      </c>
      <c r="AZ92" s="90" t="e">
        <f ca="true">+IF(AND(ISNUMBER(OFFSET('Hygiene Data'!$D$5,0,10*ROW('Hygiene Data'!D86))),'Data Summary'!DO92="Yes"),OFFSET('Hygiene Data'!$D$5,0,10*ROW('Hygiene Data'!D86)),NA())</f>
        <v>#N/A</v>
      </c>
      <c r="BA92" s="90" t="e">
        <f ca="true">+IF(AND(ISNUMBER(OFFSET('Hygiene Data'!$D$7,0,10*ROW('Hygiene Data'!D86))),'Data Summary'!DP92="Yes"),OFFSET('Hygiene Data'!$D$7,0,10*ROW('Hygiene Data'!D86)),NA())</f>
        <v>#N/A</v>
      </c>
      <c r="BB92" s="90" t="e">
        <f ca="true">+IF(AND(ISNUMBER(OFFSET('Hygiene Data'!$D$9,0,10*ROW('Hygiene Data'!D86))),'Data Summary'!DQ92="Yes"),OFFSET('Hygiene Data'!$D$9,0,10*ROW('Hygiene Data'!D86)),NA())</f>
        <v>#N/A</v>
      </c>
      <c r="BC92" s="90" t="e">
        <f ca="true">+IF(AND(ISNUMBER(OFFSET('Hygiene Data'!$E$5,0,10*ROW('Hygiene Data'!E86))),'Data Summary'!DR92="Yes"),OFFSET('Hygiene Data'!$E$5,0,10*ROW('Hygiene Data'!E86)),NA())</f>
        <v>#N/A</v>
      </c>
      <c r="BD92" s="90" t="e">
        <f ca="true">+IF(AND(ISNUMBER(OFFSET('Hygiene Data'!$E$7,0,10*ROW('Hygiene Data'!E86))),'Data Summary'!DS92="Yes"),OFFSET('Hygiene Data'!$E$7,0,10*ROW('Hygiene Data'!E86)),NA())</f>
        <v>#N/A</v>
      </c>
      <c r="BE92" s="90" t="e">
        <f ca="true">+IF(AND(ISNUMBER(OFFSET('Hygiene Data'!$E$9,0,10*ROW('Hygiene Data'!E86))),'Data Summary'!DT92="Yes"),OFFSET('Hygiene Data'!$E$9,0,10*ROW('Hygiene Data'!E86)),NA())</f>
        <v>#N/A</v>
      </c>
      <c r="BF92" s="90" t="e">
        <f ca="true">+IF(AND(ISNUMBER(OFFSET('Hygiene Data'!$F$5,0,10*ROW('Hygiene Data'!F86))),'Data Summary'!DU92="Yes"),OFFSET('Hygiene Data'!$F$5,0,10*ROW('Hygiene Data'!F86)),NA())</f>
        <v>#N/A</v>
      </c>
      <c r="BG92" s="90" t="e">
        <f ca="true">+IF(AND(ISNUMBER(OFFSET('Hygiene Data'!$F$7,0,10*ROW('Hygiene Data'!F86))),'Data Summary'!DV92="Yes"),OFFSET('Hygiene Data'!$F$7,0,10*ROW('Hygiene Data'!F86)),NA())</f>
        <v>#N/A</v>
      </c>
      <c r="BH92" s="90" t="e">
        <f ca="true">+IF(AND(ISNUMBER(OFFSET('Hygiene Data'!$F$9,0,10*ROW('Hygiene Data'!F86))),'Data Summary'!DW92="Yes"),OFFSET('Hygiene Data'!$F$9,0,10*ROW('Hygiene Data'!F86)),NA())</f>
        <v>#N/A</v>
      </c>
      <c r="BI92" s="90" t="e">
        <f ca="true">+IF(AND(ISNUMBER(OFFSET('Hygiene Data'!$G$5,0,10*ROW('Hygiene Data'!G86))),'Data Summary'!DX92="Yes"),OFFSET('Hygiene Data'!$G$5,0,10*ROW('Hygiene Data'!G86)),NA())</f>
        <v>#N/A</v>
      </c>
      <c r="BJ92" s="90" t="e">
        <f ca="true">+IF(AND(ISNUMBER(OFFSET('Hygiene Data'!$G$7,0,10*ROW('Hygiene Data'!G86))),'Data Summary'!DY92="Yes"),OFFSET('Hygiene Data'!$G$7,0,10*ROW('Hygiene Data'!G86)),NA())</f>
        <v>#N/A</v>
      </c>
      <c r="BK92" s="90" t="e">
        <f ca="true">+IF(AND(ISNUMBER(OFFSET('Hygiene Data'!$G$9,0,10*ROW('Hygiene Data'!G86))),'Data Summary'!DZ92="Yes"),OFFSET('Hygiene Data'!$G$9,0,10*ROW('Hygiene Data'!G86)),NA())</f>
        <v>#N/A</v>
      </c>
      <c r="BL92" s="90" t="e">
        <f ca="true">+IF(AND(ISNUMBER(OFFSET('Hygiene Data'!$H$5,0,10*ROW('Hygiene Data'!H86))),'Data Summary'!EA92="Yes"),OFFSET('Hygiene Data'!$H$5,0,10*ROW('Hygiene Data'!H86)),NA())</f>
        <v>#N/A</v>
      </c>
      <c r="BM92" s="90" t="e">
        <f ca="true">+IF(AND(ISNUMBER(OFFSET('Hygiene Data'!$H$7,0,10*ROW('Hygiene Data'!H86))),'Data Summary'!EB92="Yes"),OFFSET('Hygiene Data'!$H$7,0,10*ROW('Hygiene Data'!H86)),NA())</f>
        <v>#N/A</v>
      </c>
      <c r="BN92" s="90" t="e">
        <f ca="true">+IF(AND(ISNUMBER(OFFSET('Hygiene Data'!$H$9,0,10*ROW('Hygiene Data'!H86))),'Data Summary'!EC92="Yes"),OFFSET('Hygiene Data'!$H$9,0,10*ROW('Hygiene Data'!H86)),NA())</f>
        <v>#N/A</v>
      </c>
      <c r="BO92" s="90" t="e">
        <f ca="true">+IF(AND(ISNUMBER(OFFSET('Hygiene Data'!$I$5,0,10*ROW('Hygiene Data'!I86))),'Data Summary'!ED92="Yes"),OFFSET('Hygiene Data'!$I$5,0,10*ROW('Hygiene Data'!I86)),NA())</f>
        <v>#N/A</v>
      </c>
      <c r="BP92" s="90" t="e">
        <f ca="true">+IF(AND(ISNUMBER(OFFSET('Hygiene Data'!$I$7,0,10*ROW('Hygiene Data'!I86))),'Data Summary'!EE92="Yes"),OFFSET('Hygiene Data'!$I$7,0,10*ROW('Hygiene Data'!I86)),NA())</f>
        <v>#N/A</v>
      </c>
      <c r="BQ92" s="90" t="e">
        <f ca="true">+IF(AND(ISNUMBER(OFFSET('Hygiene Data'!$I$9,0,10*ROW('Hygiene Data'!I86))),'Data Summary'!EF92="Yes"),OFFSET('Hygiene Data'!$I$9,0,10*ROW('Hygiene Data'!I86)),NA())</f>
        <v>#N/A</v>
      </c>
    </row>
    <row xmlns:x14ac="http://schemas.microsoft.com/office/spreadsheetml/2009/9/ac" r="93" x14ac:dyDescent="0.2">
      <c r="A93" s="337" t="e">
        <f ca="true">+RIGHT('Data Summary'!A93,LEN('Data Summary'!A93)-9)</f>
        <v>#VALUE!</v>
      </c>
      <c r="B93" s="32" t="str">
        <f ca="true">+IF(ISTEXT('Data Summary'!B93),'Data Summary'!B93,"")</f>
        <v/>
      </c>
      <c r="C93" s="336" t="e">
        <f ca="true">+VALUE('Data Summary'!C93)</f>
        <v>#VALUE!</v>
      </c>
      <c r="D93" s="88" t="e">
        <f ca="true">+IF(AND(ISNUMBER(OFFSET('Water Data'!$D$4,0,10*ROW('Water Data'!D87))),'Data Summary'!BS93="Yes"),100-OFFSET('Water Data'!$D$4,0,10*ROW('Water Data'!D87)),NA())</f>
        <v>#N/A</v>
      </c>
      <c r="E93" s="88" t="e">
        <f ca="true">+IF(AND(ISNUMBER(OFFSET('Water Data'!$D$6,0,10*ROW('Water Data'!D87))),'Data Summary'!BT93="Yes"),OFFSET('Water Data'!$D$6,0,10*ROW('Water Data'!D87)),NA())</f>
        <v>#N/A</v>
      </c>
      <c r="F93" s="88" t="e">
        <f ca="true">+IF(AND(ISNUMBER(OFFSET('Water Data'!$D$9,0,10*ROW('Water Data'!D87))),'Data Summary'!BU93="Yes"),OFFSET('Water Data'!$D$9,0,10*ROW('Water Data'!D87)),NA())</f>
        <v>#N/A</v>
      </c>
      <c r="G93" s="88" t="e">
        <f ca="true">+IF(AND(ISNUMBER(OFFSET('Water Data'!$E$4,0,10*ROW('Water Data'!E87))),'Data Summary'!BV93="Yes"),100-OFFSET('Water Data'!$E$4,0,10*ROW('Water Data'!E87)),NA())</f>
        <v>#N/A</v>
      </c>
      <c r="H93" s="88" t="e">
        <f ca="true">+IF(AND(ISNUMBER(OFFSET('Water Data'!$E$6,0,10*ROW('Water Data'!E87))),'Data Summary'!BW93="Yes"),OFFSET('Water Data'!$E$6,0,10*ROW('Water Data'!E87)),NA())</f>
        <v>#N/A</v>
      </c>
      <c r="I93" s="88" t="e">
        <f ca="true">+IF(AND(ISNUMBER(OFFSET('Water Data'!$E$9,0,10*ROW('Water Data'!E87))),'Data Summary'!BX93="Yes"),OFFSET('Water Data'!$E$9,0,10*ROW('Water Data'!E87)),NA())</f>
        <v>#N/A</v>
      </c>
      <c r="J93" s="88" t="e">
        <f ca="true">+IF(AND(ISNUMBER(OFFSET('Water Data'!$F$4,0,10*ROW('Water Data'!F87))),'Data Summary'!BY93="Yes"),100-OFFSET('Water Data'!$F$4,0,10*ROW('Water Data'!F87)),NA())</f>
        <v>#N/A</v>
      </c>
      <c r="K93" s="88" t="e">
        <f ca="true">+IF(AND(ISNUMBER(OFFSET('Water Data'!$F$6,0,10*ROW('Water Data'!F87))),'Data Summary'!BZ93="Yes"),OFFSET('Water Data'!$F$6,0,10*ROW('Water Data'!F87)),NA())</f>
        <v>#N/A</v>
      </c>
      <c r="L93" s="88" t="e">
        <f ca="true">+IF(AND(ISNUMBER(OFFSET('Water Data'!$F$9,0,10*ROW('Water Data'!F87))),'Data Summary'!CA93="Yes"),OFFSET('Water Data'!$F$9,0,10*ROW('Water Data'!F87)),NA())</f>
        <v>#N/A</v>
      </c>
      <c r="M93" s="88" t="e">
        <f ca="true">+IF(AND(ISNUMBER(OFFSET('Water Data'!$G$4,0,10*ROW('Water Data'!G87))),'Data Summary'!CB93="Yes"),100-OFFSET('Water Data'!$G$4,0,10*ROW('Water Data'!G87)),NA())</f>
        <v>#N/A</v>
      </c>
      <c r="N93" s="88" t="e">
        <f ca="true">+IF(AND(ISNUMBER(OFFSET('Water Data'!$G$6,0,10*ROW('Water Data'!G87))),'Data Summary'!CC93="Yes"),OFFSET('Water Data'!$G$6,0,10*ROW('Water Data'!G87)),NA())</f>
        <v>#N/A</v>
      </c>
      <c r="O93" s="88" t="e">
        <f ca="true">+IF(AND(ISNUMBER(OFFSET('Water Data'!$G$9,0,10*ROW('Water Data'!G87))),'Data Summary'!CD93="Yes"),OFFSET('Water Data'!$G$9,0,10*ROW('Water Data'!G87)),NA())</f>
        <v>#N/A</v>
      </c>
      <c r="P93" s="88" t="e">
        <f ca="true">+IF(AND(ISNUMBER(OFFSET('Water Data'!$H$4,0,10*ROW('Water Data'!H87))),'Data Summary'!CE93="Yes"),100-OFFSET('Water Data'!$H$4,0,10*ROW('Water Data'!H87)),NA())</f>
        <v>#N/A</v>
      </c>
      <c r="Q93" s="88" t="e">
        <f ca="true">+IF(AND(ISNUMBER(OFFSET('Water Data'!$H$6,0,10*ROW('Water Data'!H87))),'Data Summary'!CF93="Yes"),OFFSET('Water Data'!$H$6,0,10*ROW('Water Data'!H87)),NA())</f>
        <v>#N/A</v>
      </c>
      <c r="R93" s="88" t="e">
        <f ca="true">+IF(AND(ISNUMBER(OFFSET('Water Data'!$H$9,0,10*ROW('Water Data'!H87))),'Data Summary'!CG93="Yes"),OFFSET('Water Data'!$H$9,0,10*ROW('Water Data'!H87)),NA())</f>
        <v>#N/A</v>
      </c>
      <c r="S93" s="88" t="e">
        <f ca="true">+IF(AND(ISNUMBER(OFFSET('Water Data'!$I$4,0,10*ROW('Water Data'!I87))),'Data Summary'!CH93="Yes"),100-OFFSET('Water Data'!$I$4,0,10*ROW('Water Data'!I87)),NA())</f>
        <v>#N/A</v>
      </c>
      <c r="T93" s="88" t="e">
        <f ca="true">+IF(AND(ISNUMBER(OFFSET('Water Data'!$I$6,0,10*ROW('Water Data'!I87))),'Data Summary'!CI93="Yes"),OFFSET('Water Data'!$I$6,0,10*ROW('Water Data'!I87)),NA())</f>
        <v>#N/A</v>
      </c>
      <c r="U93" s="88" t="e">
        <f ca="true">+IF(AND(ISNUMBER(OFFSET('Water Data'!$I$9,0,10*ROW('Water Data'!I87))),'Data Summary'!CJ93="Yes"),OFFSET('Water Data'!$I$9,0,10*ROW('Water Data'!I87)),NA())</f>
        <v>#N/A</v>
      </c>
      <c r="V93" s="89" t="e">
        <f ca="true">+IF(AND(ISNUMBER(OFFSET('Sanitation Data'!$D$4,0,10*ROW('Sanitation Data'!D87))),'Data Summary'!CK93="Yes"),100-OFFSET('Sanitation Data'!$D$4,0,10*ROW('Sanitation Data'!D87)),NA())</f>
        <v>#N/A</v>
      </c>
      <c r="W93" s="89" t="e">
        <f ca="true">+IF(AND(ISNUMBER(OFFSET('Sanitation Data'!$D$6,0,10*ROW('Sanitation Data'!D87))),'Data Summary'!CL93="Yes"),OFFSET('Sanitation Data'!$D$6,0,10*ROW('Sanitation Data'!D87)),NA())</f>
        <v>#N/A</v>
      </c>
      <c r="X93" s="89" t="e">
        <f ca="true">+IF(AND(ISNUMBER(OFFSET('Sanitation Data'!$D$10,0,10*ROW('Sanitation Data'!D87))),'Data Summary'!CM93="Yes"),OFFSET('Sanitation Data'!$D$10,0,10*ROW('Sanitation Data'!D87)),NA())</f>
        <v>#N/A</v>
      </c>
      <c r="Y93" s="89" t="e">
        <f ca="true">+IF(AND(ISNUMBER(OFFSET('Sanitation Data'!$D$11,0,10*ROW('Sanitation Data'!D87))),'Data Summary'!CN93="Yes"),OFFSET('Sanitation Data'!$D$11,0,10*ROW('Sanitation Data'!D87)),NA())</f>
        <v>#N/A</v>
      </c>
      <c r="Z93" s="89" t="e">
        <f ca="true">+IF(AND(ISNUMBER(OFFSET('Sanitation Data'!$D$12,0,10*ROW('Sanitation Data'!D87))),'Data Summary'!CO93="Yes"),OFFSET('Sanitation Data'!$D$12,0,10*ROW('Sanitation Data'!D87)),NA())</f>
        <v>#N/A</v>
      </c>
      <c r="AA93" s="89" t="e">
        <f ca="true">+IF(AND(ISNUMBER(OFFSET('Sanitation Data'!$E$4,0,10*ROW('Sanitation Data'!E87))),'Data Summary'!CP93="Yes"),100-OFFSET('Sanitation Data'!$E$4,0,10*ROW('Sanitation Data'!E87)),NA())</f>
        <v>#N/A</v>
      </c>
      <c r="AB93" s="89" t="e">
        <f ca="true">+IF(AND(ISNUMBER(OFFSET('Sanitation Data'!$E$6,0,10*ROW('Sanitation Data'!E87))),'Data Summary'!CQ93="Yes"),OFFSET('Sanitation Data'!$E$6,0,10*ROW('Sanitation Data'!E87)),NA())</f>
        <v>#N/A</v>
      </c>
      <c r="AC93" s="89" t="e">
        <f ca="true">+IF(AND(ISNUMBER(OFFSET('Sanitation Data'!$E$10,0,10*ROW('Sanitation Data'!E87))),'Data Summary'!CR93="Yes"),OFFSET('Sanitation Data'!$E$10,0,10*ROW('Sanitation Data'!E87)),NA())</f>
        <v>#N/A</v>
      </c>
      <c r="AD93" s="89" t="e">
        <f ca="true">+IF(AND(ISNUMBER(OFFSET('Sanitation Data'!$E$11,0,10*ROW('Sanitation Data'!E87))),'Data Summary'!CS93="Yes"),OFFSET('Sanitation Data'!$E$11,0,10*ROW('Sanitation Data'!E87)),NA())</f>
        <v>#N/A</v>
      </c>
      <c r="AE93" s="89" t="e">
        <f ca="true">+IF(AND(ISNUMBER(OFFSET('Sanitation Data'!$E$12,0,10*ROW('Sanitation Data'!E87))),'Data Summary'!CT93="Yes"),OFFSET('Sanitation Data'!$E$12,0,10*ROW('Sanitation Data'!E87)),NA())</f>
        <v>#N/A</v>
      </c>
      <c r="AF93" s="89" t="e">
        <f ca="true">+IF(AND(ISNUMBER(OFFSET('Sanitation Data'!$F$4,0,10*ROW('Sanitation Data'!F87))),'Data Summary'!CU93="Yes"),100-OFFSET('Sanitation Data'!$F$4,0,10*ROW('Sanitation Data'!F87)),NA())</f>
        <v>#N/A</v>
      </c>
      <c r="AG93" s="89" t="e">
        <f ca="true">+IF(AND(ISNUMBER(OFFSET('Sanitation Data'!$F$6,0,10*ROW('Sanitation Data'!F87))),'Data Summary'!CV93="Yes"),OFFSET('Sanitation Data'!$F$6,0,10*ROW('Sanitation Data'!F87)),NA())</f>
        <v>#N/A</v>
      </c>
      <c r="AH93" s="89" t="e">
        <f ca="true">+IF(AND(ISNUMBER(OFFSET('Sanitation Data'!$F$10,0,10*ROW('Sanitation Data'!F87))),'Data Summary'!CW93="Yes"),OFFSET('Sanitation Data'!$F$10,0,10*ROW('Sanitation Data'!F87)),NA())</f>
        <v>#N/A</v>
      </c>
      <c r="AI93" s="89" t="e">
        <f ca="true">+IF(AND(ISNUMBER(OFFSET('Sanitation Data'!$F$11,0,10*ROW('Sanitation Data'!F87))),'Data Summary'!CX93="Yes"),OFFSET('Sanitation Data'!$F$11,0,10*ROW('Sanitation Data'!F87)),NA())</f>
        <v>#N/A</v>
      </c>
      <c r="AJ93" s="89" t="e">
        <f ca="true">+IF(AND(ISNUMBER(OFFSET('Sanitation Data'!$F$12,0,10*ROW('Sanitation Data'!F87))),'Data Summary'!CY93="Yes"),OFFSET('Sanitation Data'!$F$12,0,10*ROW('Sanitation Data'!F87)),NA())</f>
        <v>#N/A</v>
      </c>
      <c r="AK93" s="89" t="e">
        <f ca="true">+IF(AND(ISNUMBER(OFFSET('Sanitation Data'!$G$4,0,10*ROW('Sanitation Data'!G87))),'Data Summary'!CZ93="Yes"),100-OFFSET('Sanitation Data'!$G$4,0,10*ROW('Sanitation Data'!G87)),NA())</f>
        <v>#N/A</v>
      </c>
      <c r="AL93" s="89" t="e">
        <f ca="true">+IF(AND(ISNUMBER(OFFSET('Sanitation Data'!$G$6,0,10*ROW('Sanitation Data'!G87))),'Data Summary'!DA93="Yes"),OFFSET('Sanitation Data'!$G$6,0,10*ROW('Sanitation Data'!G87)),NA())</f>
        <v>#N/A</v>
      </c>
      <c r="AM93" s="89" t="e">
        <f ca="true">+IF(AND(ISNUMBER(OFFSET('Sanitation Data'!$G$10,0,10*ROW('Sanitation Data'!G87))),'Data Summary'!DB93="Yes"),OFFSET('Sanitation Data'!$G$10,0,10*ROW('Sanitation Data'!G87)),NA())</f>
        <v>#N/A</v>
      </c>
      <c r="AN93" s="89" t="e">
        <f ca="true">+IF(AND(ISNUMBER(OFFSET('Sanitation Data'!$G$11,0,10*ROW('Sanitation Data'!G87))),'Data Summary'!DC93="Yes"),OFFSET('Sanitation Data'!$G$11,0,10*ROW('Sanitation Data'!G87)),NA())</f>
        <v>#N/A</v>
      </c>
      <c r="AO93" s="89" t="e">
        <f ca="true">+IF(AND(ISNUMBER(OFFSET('Sanitation Data'!$G$12,0,10*ROW('Sanitation Data'!G87))),'Data Summary'!DD93="Yes"),OFFSET('Sanitation Data'!$G$12,0,10*ROW('Sanitation Data'!G87)),NA())</f>
        <v>#N/A</v>
      </c>
      <c r="AP93" s="89" t="e">
        <f ca="true">+IF(AND(ISNUMBER(OFFSET('Sanitation Data'!$H$4,0,10*ROW('Sanitation Data'!H87))),'Data Summary'!DE93="Yes"),100-OFFSET('Sanitation Data'!$H$4,0,10*ROW('Sanitation Data'!H87)),NA())</f>
        <v>#N/A</v>
      </c>
      <c r="AQ93" s="89" t="e">
        <f ca="true">+IF(AND(ISNUMBER(OFFSET('Sanitation Data'!$H$6,0,10*ROW('Sanitation Data'!H87))),'Data Summary'!DF93="Yes"),OFFSET('Sanitation Data'!$H$6,0,10*ROW('Sanitation Data'!H87)),NA())</f>
        <v>#N/A</v>
      </c>
      <c r="AR93" s="89" t="e">
        <f ca="true">+IF(AND(ISNUMBER(OFFSET('Sanitation Data'!$H$10,0,10*ROW('Sanitation Data'!H87))),'Data Summary'!DG93="Yes"),OFFSET('Sanitation Data'!$H$10,0,10*ROW('Sanitation Data'!H87)),NA())</f>
        <v>#N/A</v>
      </c>
      <c r="AS93" s="89" t="e">
        <f ca="true">+IF(AND(ISNUMBER(OFFSET('Sanitation Data'!$H$11,0,10*ROW('Sanitation Data'!H87))),'Data Summary'!DH93="Yes"),OFFSET('Sanitation Data'!$H$11,0,10*ROW('Sanitation Data'!H87)),NA())</f>
        <v>#N/A</v>
      </c>
      <c r="AT93" s="89" t="e">
        <f ca="true">+IF(AND(ISNUMBER(OFFSET('Sanitation Data'!$H$12,0,10*ROW('Sanitation Data'!H87))),'Data Summary'!DI93="Yes"),OFFSET('Sanitation Data'!$H$12,0,10*ROW('Sanitation Data'!H87)),NA())</f>
        <v>#N/A</v>
      </c>
      <c r="AU93" s="89" t="e">
        <f ca="true">+IF(AND(ISNUMBER(OFFSET('Sanitation Data'!$I$4,0,10*ROW('Sanitation Data'!I87))),'Data Summary'!DJ93="Yes"),100-OFFSET('Sanitation Data'!$I$4,0,10*ROW('Sanitation Data'!I87)),NA())</f>
        <v>#N/A</v>
      </c>
      <c r="AV93" s="89" t="e">
        <f ca="true">+IF(AND(ISNUMBER(OFFSET('Sanitation Data'!$I$6,0,10*ROW('Sanitation Data'!I87))),'Data Summary'!DK93="Yes"),OFFSET('Sanitation Data'!$I$6,0,10*ROW('Sanitation Data'!I87)),NA())</f>
        <v>#N/A</v>
      </c>
      <c r="AW93" s="89" t="e">
        <f ca="true">+IF(AND(ISNUMBER(OFFSET('Sanitation Data'!$I$10,0,10*ROW('Sanitation Data'!I87))),'Data Summary'!DL93="Yes"),OFFSET('Sanitation Data'!$I$10,0,10*ROW('Sanitation Data'!I87)),NA())</f>
        <v>#N/A</v>
      </c>
      <c r="AX93" s="89" t="e">
        <f ca="true">+IF(AND(ISNUMBER(OFFSET('Sanitation Data'!$I$11,0,10*ROW('Sanitation Data'!I87))),'Data Summary'!DM93="Yes"),OFFSET('Sanitation Data'!$I$11,0,10*ROW('Sanitation Data'!I87)),NA())</f>
        <v>#N/A</v>
      </c>
      <c r="AY93" s="89" t="e">
        <f ca="true">+IF(AND(ISNUMBER(OFFSET('Sanitation Data'!$I$12,0,10*ROW('Sanitation Data'!I87))),'Data Summary'!DN93="Yes"),OFFSET('Sanitation Data'!$I$12,0,10*ROW('Sanitation Data'!I87)),NA())</f>
        <v>#N/A</v>
      </c>
      <c r="AZ93" s="90" t="e">
        <f ca="true">+IF(AND(ISNUMBER(OFFSET('Hygiene Data'!$D$5,0,10*ROW('Hygiene Data'!D87))),'Data Summary'!DO93="Yes"),OFFSET('Hygiene Data'!$D$5,0,10*ROW('Hygiene Data'!D87)),NA())</f>
        <v>#N/A</v>
      </c>
      <c r="BA93" s="90" t="e">
        <f ca="true">+IF(AND(ISNUMBER(OFFSET('Hygiene Data'!$D$7,0,10*ROW('Hygiene Data'!D87))),'Data Summary'!DP93="Yes"),OFFSET('Hygiene Data'!$D$7,0,10*ROW('Hygiene Data'!D87)),NA())</f>
        <v>#N/A</v>
      </c>
      <c r="BB93" s="90" t="e">
        <f ca="true">+IF(AND(ISNUMBER(OFFSET('Hygiene Data'!$D$9,0,10*ROW('Hygiene Data'!D87))),'Data Summary'!DQ93="Yes"),OFFSET('Hygiene Data'!$D$9,0,10*ROW('Hygiene Data'!D87)),NA())</f>
        <v>#N/A</v>
      </c>
      <c r="BC93" s="90" t="e">
        <f ca="true">+IF(AND(ISNUMBER(OFFSET('Hygiene Data'!$E$5,0,10*ROW('Hygiene Data'!E87))),'Data Summary'!DR93="Yes"),OFFSET('Hygiene Data'!$E$5,0,10*ROW('Hygiene Data'!E87)),NA())</f>
        <v>#N/A</v>
      </c>
      <c r="BD93" s="90" t="e">
        <f ca="true">+IF(AND(ISNUMBER(OFFSET('Hygiene Data'!$E$7,0,10*ROW('Hygiene Data'!E87))),'Data Summary'!DS93="Yes"),OFFSET('Hygiene Data'!$E$7,0,10*ROW('Hygiene Data'!E87)),NA())</f>
        <v>#N/A</v>
      </c>
      <c r="BE93" s="90" t="e">
        <f ca="true">+IF(AND(ISNUMBER(OFFSET('Hygiene Data'!$E$9,0,10*ROW('Hygiene Data'!E87))),'Data Summary'!DT93="Yes"),OFFSET('Hygiene Data'!$E$9,0,10*ROW('Hygiene Data'!E87)),NA())</f>
        <v>#N/A</v>
      </c>
      <c r="BF93" s="90" t="e">
        <f ca="true">+IF(AND(ISNUMBER(OFFSET('Hygiene Data'!$F$5,0,10*ROW('Hygiene Data'!F87))),'Data Summary'!DU93="Yes"),OFFSET('Hygiene Data'!$F$5,0,10*ROW('Hygiene Data'!F87)),NA())</f>
        <v>#N/A</v>
      </c>
      <c r="BG93" s="90" t="e">
        <f ca="true">+IF(AND(ISNUMBER(OFFSET('Hygiene Data'!$F$7,0,10*ROW('Hygiene Data'!F87))),'Data Summary'!DV93="Yes"),OFFSET('Hygiene Data'!$F$7,0,10*ROW('Hygiene Data'!F87)),NA())</f>
        <v>#N/A</v>
      </c>
      <c r="BH93" s="90" t="e">
        <f ca="true">+IF(AND(ISNUMBER(OFFSET('Hygiene Data'!$F$9,0,10*ROW('Hygiene Data'!F87))),'Data Summary'!DW93="Yes"),OFFSET('Hygiene Data'!$F$9,0,10*ROW('Hygiene Data'!F87)),NA())</f>
        <v>#N/A</v>
      </c>
      <c r="BI93" s="90" t="e">
        <f ca="true">+IF(AND(ISNUMBER(OFFSET('Hygiene Data'!$G$5,0,10*ROW('Hygiene Data'!G87))),'Data Summary'!DX93="Yes"),OFFSET('Hygiene Data'!$G$5,0,10*ROW('Hygiene Data'!G87)),NA())</f>
        <v>#N/A</v>
      </c>
      <c r="BJ93" s="90" t="e">
        <f ca="true">+IF(AND(ISNUMBER(OFFSET('Hygiene Data'!$G$7,0,10*ROW('Hygiene Data'!G87))),'Data Summary'!DY93="Yes"),OFFSET('Hygiene Data'!$G$7,0,10*ROW('Hygiene Data'!G87)),NA())</f>
        <v>#N/A</v>
      </c>
      <c r="BK93" s="90" t="e">
        <f ca="true">+IF(AND(ISNUMBER(OFFSET('Hygiene Data'!$G$9,0,10*ROW('Hygiene Data'!G87))),'Data Summary'!DZ93="Yes"),OFFSET('Hygiene Data'!$G$9,0,10*ROW('Hygiene Data'!G87)),NA())</f>
        <v>#N/A</v>
      </c>
      <c r="BL93" s="90" t="e">
        <f ca="true">+IF(AND(ISNUMBER(OFFSET('Hygiene Data'!$H$5,0,10*ROW('Hygiene Data'!H87))),'Data Summary'!EA93="Yes"),OFFSET('Hygiene Data'!$H$5,0,10*ROW('Hygiene Data'!H87)),NA())</f>
        <v>#N/A</v>
      </c>
      <c r="BM93" s="90" t="e">
        <f ca="true">+IF(AND(ISNUMBER(OFFSET('Hygiene Data'!$H$7,0,10*ROW('Hygiene Data'!H87))),'Data Summary'!EB93="Yes"),OFFSET('Hygiene Data'!$H$7,0,10*ROW('Hygiene Data'!H87)),NA())</f>
        <v>#N/A</v>
      </c>
      <c r="BN93" s="90" t="e">
        <f ca="true">+IF(AND(ISNUMBER(OFFSET('Hygiene Data'!$H$9,0,10*ROW('Hygiene Data'!H87))),'Data Summary'!EC93="Yes"),OFFSET('Hygiene Data'!$H$9,0,10*ROW('Hygiene Data'!H87)),NA())</f>
        <v>#N/A</v>
      </c>
      <c r="BO93" s="90" t="e">
        <f ca="true">+IF(AND(ISNUMBER(OFFSET('Hygiene Data'!$I$5,0,10*ROW('Hygiene Data'!I87))),'Data Summary'!ED93="Yes"),OFFSET('Hygiene Data'!$I$5,0,10*ROW('Hygiene Data'!I87)),NA())</f>
        <v>#N/A</v>
      </c>
      <c r="BP93" s="90" t="e">
        <f ca="true">+IF(AND(ISNUMBER(OFFSET('Hygiene Data'!$I$7,0,10*ROW('Hygiene Data'!I87))),'Data Summary'!EE93="Yes"),OFFSET('Hygiene Data'!$I$7,0,10*ROW('Hygiene Data'!I87)),NA())</f>
        <v>#N/A</v>
      </c>
      <c r="BQ93" s="90" t="e">
        <f ca="true">+IF(AND(ISNUMBER(OFFSET('Hygiene Data'!$I$9,0,10*ROW('Hygiene Data'!I87))),'Data Summary'!EF93="Yes"),OFFSET('Hygiene Data'!$I$9,0,10*ROW('Hygiene Data'!I87)),NA())</f>
        <v>#N/A</v>
      </c>
    </row>
    <row xmlns:x14ac="http://schemas.microsoft.com/office/spreadsheetml/2009/9/ac" r="94" x14ac:dyDescent="0.2">
      <c r="A94" s="337" t="e">
        <f ca="true">+RIGHT('Data Summary'!A94,LEN('Data Summary'!A94)-9)</f>
        <v>#VALUE!</v>
      </c>
      <c r="B94" s="32" t="str">
        <f ca="true">+IF(ISTEXT('Data Summary'!B94),'Data Summary'!B94,"")</f>
        <v/>
      </c>
      <c r="C94" s="336" t="e">
        <f ca="true">+VALUE('Data Summary'!C94)</f>
        <v>#VALUE!</v>
      </c>
      <c r="D94" s="88" t="e">
        <f ca="true">+IF(AND(ISNUMBER(OFFSET('Water Data'!$D$4,0,10*ROW('Water Data'!D88))),'Data Summary'!BS94="Yes"),100-OFFSET('Water Data'!$D$4,0,10*ROW('Water Data'!D88)),NA())</f>
        <v>#N/A</v>
      </c>
      <c r="E94" s="88" t="e">
        <f ca="true">+IF(AND(ISNUMBER(OFFSET('Water Data'!$D$6,0,10*ROW('Water Data'!D88))),'Data Summary'!BT94="Yes"),OFFSET('Water Data'!$D$6,0,10*ROW('Water Data'!D88)),NA())</f>
        <v>#N/A</v>
      </c>
      <c r="F94" s="88" t="e">
        <f ca="true">+IF(AND(ISNUMBER(OFFSET('Water Data'!$D$9,0,10*ROW('Water Data'!D88))),'Data Summary'!BU94="Yes"),OFFSET('Water Data'!$D$9,0,10*ROW('Water Data'!D88)),NA())</f>
        <v>#N/A</v>
      </c>
      <c r="G94" s="88" t="e">
        <f ca="true">+IF(AND(ISNUMBER(OFFSET('Water Data'!$E$4,0,10*ROW('Water Data'!E88))),'Data Summary'!BV94="Yes"),100-OFFSET('Water Data'!$E$4,0,10*ROW('Water Data'!E88)),NA())</f>
        <v>#N/A</v>
      </c>
      <c r="H94" s="88" t="e">
        <f ca="true">+IF(AND(ISNUMBER(OFFSET('Water Data'!$E$6,0,10*ROW('Water Data'!E88))),'Data Summary'!BW94="Yes"),OFFSET('Water Data'!$E$6,0,10*ROW('Water Data'!E88)),NA())</f>
        <v>#N/A</v>
      </c>
      <c r="I94" s="88" t="e">
        <f ca="true">+IF(AND(ISNUMBER(OFFSET('Water Data'!$E$9,0,10*ROW('Water Data'!E88))),'Data Summary'!BX94="Yes"),OFFSET('Water Data'!$E$9,0,10*ROW('Water Data'!E88)),NA())</f>
        <v>#N/A</v>
      </c>
      <c r="J94" s="88" t="e">
        <f ca="true">+IF(AND(ISNUMBER(OFFSET('Water Data'!$F$4,0,10*ROW('Water Data'!F88))),'Data Summary'!BY94="Yes"),100-OFFSET('Water Data'!$F$4,0,10*ROW('Water Data'!F88)),NA())</f>
        <v>#N/A</v>
      </c>
      <c r="K94" s="88" t="e">
        <f ca="true">+IF(AND(ISNUMBER(OFFSET('Water Data'!$F$6,0,10*ROW('Water Data'!F88))),'Data Summary'!BZ94="Yes"),OFFSET('Water Data'!$F$6,0,10*ROW('Water Data'!F88)),NA())</f>
        <v>#N/A</v>
      </c>
      <c r="L94" s="88" t="e">
        <f ca="true">+IF(AND(ISNUMBER(OFFSET('Water Data'!$F$9,0,10*ROW('Water Data'!F88))),'Data Summary'!CA94="Yes"),OFFSET('Water Data'!$F$9,0,10*ROW('Water Data'!F88)),NA())</f>
        <v>#N/A</v>
      </c>
      <c r="M94" s="88" t="e">
        <f ca="true">+IF(AND(ISNUMBER(OFFSET('Water Data'!$G$4,0,10*ROW('Water Data'!G88))),'Data Summary'!CB94="Yes"),100-OFFSET('Water Data'!$G$4,0,10*ROW('Water Data'!G88)),NA())</f>
        <v>#N/A</v>
      </c>
      <c r="N94" s="88" t="e">
        <f ca="true">+IF(AND(ISNUMBER(OFFSET('Water Data'!$G$6,0,10*ROW('Water Data'!G88))),'Data Summary'!CC94="Yes"),OFFSET('Water Data'!$G$6,0,10*ROW('Water Data'!G88)),NA())</f>
        <v>#N/A</v>
      </c>
      <c r="O94" s="88" t="e">
        <f ca="true">+IF(AND(ISNUMBER(OFFSET('Water Data'!$G$9,0,10*ROW('Water Data'!G88))),'Data Summary'!CD94="Yes"),OFFSET('Water Data'!$G$9,0,10*ROW('Water Data'!G88)),NA())</f>
        <v>#N/A</v>
      </c>
      <c r="P94" s="88" t="e">
        <f ca="true">+IF(AND(ISNUMBER(OFFSET('Water Data'!$H$4,0,10*ROW('Water Data'!H88))),'Data Summary'!CE94="Yes"),100-OFFSET('Water Data'!$H$4,0,10*ROW('Water Data'!H88)),NA())</f>
        <v>#N/A</v>
      </c>
      <c r="Q94" s="88" t="e">
        <f ca="true">+IF(AND(ISNUMBER(OFFSET('Water Data'!$H$6,0,10*ROW('Water Data'!H88))),'Data Summary'!CF94="Yes"),OFFSET('Water Data'!$H$6,0,10*ROW('Water Data'!H88)),NA())</f>
        <v>#N/A</v>
      </c>
      <c r="R94" s="88" t="e">
        <f ca="true">+IF(AND(ISNUMBER(OFFSET('Water Data'!$H$9,0,10*ROW('Water Data'!H88))),'Data Summary'!CG94="Yes"),OFFSET('Water Data'!$H$9,0,10*ROW('Water Data'!H88)),NA())</f>
        <v>#N/A</v>
      </c>
      <c r="S94" s="88" t="e">
        <f ca="true">+IF(AND(ISNUMBER(OFFSET('Water Data'!$I$4,0,10*ROW('Water Data'!I88))),'Data Summary'!CH94="Yes"),100-OFFSET('Water Data'!$I$4,0,10*ROW('Water Data'!I88)),NA())</f>
        <v>#N/A</v>
      </c>
      <c r="T94" s="88" t="e">
        <f ca="true">+IF(AND(ISNUMBER(OFFSET('Water Data'!$I$6,0,10*ROW('Water Data'!I88))),'Data Summary'!CI94="Yes"),OFFSET('Water Data'!$I$6,0,10*ROW('Water Data'!I88)),NA())</f>
        <v>#N/A</v>
      </c>
      <c r="U94" s="88" t="e">
        <f ca="true">+IF(AND(ISNUMBER(OFFSET('Water Data'!$I$9,0,10*ROW('Water Data'!I88))),'Data Summary'!CJ94="Yes"),OFFSET('Water Data'!$I$9,0,10*ROW('Water Data'!I88)),NA())</f>
        <v>#N/A</v>
      </c>
      <c r="V94" s="89" t="e">
        <f ca="true">+IF(AND(ISNUMBER(OFFSET('Sanitation Data'!$D$4,0,10*ROW('Sanitation Data'!D88))),'Data Summary'!CK94="Yes"),100-OFFSET('Sanitation Data'!$D$4,0,10*ROW('Sanitation Data'!D88)),NA())</f>
        <v>#N/A</v>
      </c>
      <c r="W94" s="89" t="e">
        <f ca="true">+IF(AND(ISNUMBER(OFFSET('Sanitation Data'!$D$6,0,10*ROW('Sanitation Data'!D88))),'Data Summary'!CL94="Yes"),OFFSET('Sanitation Data'!$D$6,0,10*ROW('Sanitation Data'!D88)),NA())</f>
        <v>#N/A</v>
      </c>
      <c r="X94" s="89" t="e">
        <f ca="true">+IF(AND(ISNUMBER(OFFSET('Sanitation Data'!$D$10,0,10*ROW('Sanitation Data'!D88))),'Data Summary'!CM94="Yes"),OFFSET('Sanitation Data'!$D$10,0,10*ROW('Sanitation Data'!D88)),NA())</f>
        <v>#N/A</v>
      </c>
      <c r="Y94" s="89" t="e">
        <f ca="true">+IF(AND(ISNUMBER(OFFSET('Sanitation Data'!$D$11,0,10*ROW('Sanitation Data'!D88))),'Data Summary'!CN94="Yes"),OFFSET('Sanitation Data'!$D$11,0,10*ROW('Sanitation Data'!D88)),NA())</f>
        <v>#N/A</v>
      </c>
      <c r="Z94" s="89" t="e">
        <f ca="true">+IF(AND(ISNUMBER(OFFSET('Sanitation Data'!$D$12,0,10*ROW('Sanitation Data'!D88))),'Data Summary'!CO94="Yes"),OFFSET('Sanitation Data'!$D$12,0,10*ROW('Sanitation Data'!D88)),NA())</f>
        <v>#N/A</v>
      </c>
      <c r="AA94" s="89" t="e">
        <f ca="true">+IF(AND(ISNUMBER(OFFSET('Sanitation Data'!$E$4,0,10*ROW('Sanitation Data'!E88))),'Data Summary'!CP94="Yes"),100-OFFSET('Sanitation Data'!$E$4,0,10*ROW('Sanitation Data'!E88)),NA())</f>
        <v>#N/A</v>
      </c>
      <c r="AB94" s="89" t="e">
        <f ca="true">+IF(AND(ISNUMBER(OFFSET('Sanitation Data'!$E$6,0,10*ROW('Sanitation Data'!E88))),'Data Summary'!CQ94="Yes"),OFFSET('Sanitation Data'!$E$6,0,10*ROW('Sanitation Data'!E88)),NA())</f>
        <v>#N/A</v>
      </c>
      <c r="AC94" s="89" t="e">
        <f ca="true">+IF(AND(ISNUMBER(OFFSET('Sanitation Data'!$E$10,0,10*ROW('Sanitation Data'!E88))),'Data Summary'!CR94="Yes"),OFFSET('Sanitation Data'!$E$10,0,10*ROW('Sanitation Data'!E88)),NA())</f>
        <v>#N/A</v>
      </c>
      <c r="AD94" s="89" t="e">
        <f ca="true">+IF(AND(ISNUMBER(OFFSET('Sanitation Data'!$E$11,0,10*ROW('Sanitation Data'!E88))),'Data Summary'!CS94="Yes"),OFFSET('Sanitation Data'!$E$11,0,10*ROW('Sanitation Data'!E88)),NA())</f>
        <v>#N/A</v>
      </c>
      <c r="AE94" s="89" t="e">
        <f ca="true">+IF(AND(ISNUMBER(OFFSET('Sanitation Data'!$E$12,0,10*ROW('Sanitation Data'!E88))),'Data Summary'!CT94="Yes"),OFFSET('Sanitation Data'!$E$12,0,10*ROW('Sanitation Data'!E88)),NA())</f>
        <v>#N/A</v>
      </c>
      <c r="AF94" s="89" t="e">
        <f ca="true">+IF(AND(ISNUMBER(OFFSET('Sanitation Data'!$F$4,0,10*ROW('Sanitation Data'!F88))),'Data Summary'!CU94="Yes"),100-OFFSET('Sanitation Data'!$F$4,0,10*ROW('Sanitation Data'!F88)),NA())</f>
        <v>#N/A</v>
      </c>
      <c r="AG94" s="89" t="e">
        <f ca="true">+IF(AND(ISNUMBER(OFFSET('Sanitation Data'!$F$6,0,10*ROW('Sanitation Data'!F88))),'Data Summary'!CV94="Yes"),OFFSET('Sanitation Data'!$F$6,0,10*ROW('Sanitation Data'!F88)),NA())</f>
        <v>#N/A</v>
      </c>
      <c r="AH94" s="89" t="e">
        <f ca="true">+IF(AND(ISNUMBER(OFFSET('Sanitation Data'!$F$10,0,10*ROW('Sanitation Data'!F88))),'Data Summary'!CW94="Yes"),OFFSET('Sanitation Data'!$F$10,0,10*ROW('Sanitation Data'!F88)),NA())</f>
        <v>#N/A</v>
      </c>
      <c r="AI94" s="89" t="e">
        <f ca="true">+IF(AND(ISNUMBER(OFFSET('Sanitation Data'!$F$11,0,10*ROW('Sanitation Data'!F88))),'Data Summary'!CX94="Yes"),OFFSET('Sanitation Data'!$F$11,0,10*ROW('Sanitation Data'!F88)),NA())</f>
        <v>#N/A</v>
      </c>
      <c r="AJ94" s="89" t="e">
        <f ca="true">+IF(AND(ISNUMBER(OFFSET('Sanitation Data'!$F$12,0,10*ROW('Sanitation Data'!F88))),'Data Summary'!CY94="Yes"),OFFSET('Sanitation Data'!$F$12,0,10*ROW('Sanitation Data'!F88)),NA())</f>
        <v>#N/A</v>
      </c>
      <c r="AK94" s="89" t="e">
        <f ca="true">+IF(AND(ISNUMBER(OFFSET('Sanitation Data'!$G$4,0,10*ROW('Sanitation Data'!G88))),'Data Summary'!CZ94="Yes"),100-OFFSET('Sanitation Data'!$G$4,0,10*ROW('Sanitation Data'!G88)),NA())</f>
        <v>#N/A</v>
      </c>
      <c r="AL94" s="89" t="e">
        <f ca="true">+IF(AND(ISNUMBER(OFFSET('Sanitation Data'!$G$6,0,10*ROW('Sanitation Data'!G88))),'Data Summary'!DA94="Yes"),OFFSET('Sanitation Data'!$G$6,0,10*ROW('Sanitation Data'!G88)),NA())</f>
        <v>#N/A</v>
      </c>
      <c r="AM94" s="89" t="e">
        <f ca="true">+IF(AND(ISNUMBER(OFFSET('Sanitation Data'!$G$10,0,10*ROW('Sanitation Data'!G88))),'Data Summary'!DB94="Yes"),OFFSET('Sanitation Data'!$G$10,0,10*ROW('Sanitation Data'!G88)),NA())</f>
        <v>#N/A</v>
      </c>
      <c r="AN94" s="89" t="e">
        <f ca="true">+IF(AND(ISNUMBER(OFFSET('Sanitation Data'!$G$11,0,10*ROW('Sanitation Data'!G88))),'Data Summary'!DC94="Yes"),OFFSET('Sanitation Data'!$G$11,0,10*ROW('Sanitation Data'!G88)),NA())</f>
        <v>#N/A</v>
      </c>
      <c r="AO94" s="89" t="e">
        <f ca="true">+IF(AND(ISNUMBER(OFFSET('Sanitation Data'!$G$12,0,10*ROW('Sanitation Data'!G88))),'Data Summary'!DD94="Yes"),OFFSET('Sanitation Data'!$G$12,0,10*ROW('Sanitation Data'!G88)),NA())</f>
        <v>#N/A</v>
      </c>
      <c r="AP94" s="89" t="e">
        <f ca="true">+IF(AND(ISNUMBER(OFFSET('Sanitation Data'!$H$4,0,10*ROW('Sanitation Data'!H88))),'Data Summary'!DE94="Yes"),100-OFFSET('Sanitation Data'!$H$4,0,10*ROW('Sanitation Data'!H88)),NA())</f>
        <v>#N/A</v>
      </c>
      <c r="AQ94" s="89" t="e">
        <f ca="true">+IF(AND(ISNUMBER(OFFSET('Sanitation Data'!$H$6,0,10*ROW('Sanitation Data'!H88))),'Data Summary'!DF94="Yes"),OFFSET('Sanitation Data'!$H$6,0,10*ROW('Sanitation Data'!H88)),NA())</f>
        <v>#N/A</v>
      </c>
      <c r="AR94" s="89" t="e">
        <f ca="true">+IF(AND(ISNUMBER(OFFSET('Sanitation Data'!$H$10,0,10*ROW('Sanitation Data'!H88))),'Data Summary'!DG94="Yes"),OFFSET('Sanitation Data'!$H$10,0,10*ROW('Sanitation Data'!H88)),NA())</f>
        <v>#N/A</v>
      </c>
      <c r="AS94" s="89" t="e">
        <f ca="true">+IF(AND(ISNUMBER(OFFSET('Sanitation Data'!$H$11,0,10*ROW('Sanitation Data'!H88))),'Data Summary'!DH94="Yes"),OFFSET('Sanitation Data'!$H$11,0,10*ROW('Sanitation Data'!H88)),NA())</f>
        <v>#N/A</v>
      </c>
      <c r="AT94" s="89" t="e">
        <f ca="true">+IF(AND(ISNUMBER(OFFSET('Sanitation Data'!$H$12,0,10*ROW('Sanitation Data'!H88))),'Data Summary'!DI94="Yes"),OFFSET('Sanitation Data'!$H$12,0,10*ROW('Sanitation Data'!H88)),NA())</f>
        <v>#N/A</v>
      </c>
      <c r="AU94" s="89" t="e">
        <f ca="true">+IF(AND(ISNUMBER(OFFSET('Sanitation Data'!$I$4,0,10*ROW('Sanitation Data'!I88))),'Data Summary'!DJ94="Yes"),100-OFFSET('Sanitation Data'!$I$4,0,10*ROW('Sanitation Data'!I88)),NA())</f>
        <v>#N/A</v>
      </c>
      <c r="AV94" s="89" t="e">
        <f ca="true">+IF(AND(ISNUMBER(OFFSET('Sanitation Data'!$I$6,0,10*ROW('Sanitation Data'!I88))),'Data Summary'!DK94="Yes"),OFFSET('Sanitation Data'!$I$6,0,10*ROW('Sanitation Data'!I88)),NA())</f>
        <v>#N/A</v>
      </c>
      <c r="AW94" s="89" t="e">
        <f ca="true">+IF(AND(ISNUMBER(OFFSET('Sanitation Data'!$I$10,0,10*ROW('Sanitation Data'!I88))),'Data Summary'!DL94="Yes"),OFFSET('Sanitation Data'!$I$10,0,10*ROW('Sanitation Data'!I88)),NA())</f>
        <v>#N/A</v>
      </c>
      <c r="AX94" s="89" t="e">
        <f ca="true">+IF(AND(ISNUMBER(OFFSET('Sanitation Data'!$I$11,0,10*ROW('Sanitation Data'!I88))),'Data Summary'!DM94="Yes"),OFFSET('Sanitation Data'!$I$11,0,10*ROW('Sanitation Data'!I88)),NA())</f>
        <v>#N/A</v>
      </c>
      <c r="AY94" s="89" t="e">
        <f ca="true">+IF(AND(ISNUMBER(OFFSET('Sanitation Data'!$I$12,0,10*ROW('Sanitation Data'!I88))),'Data Summary'!DN94="Yes"),OFFSET('Sanitation Data'!$I$12,0,10*ROW('Sanitation Data'!I88)),NA())</f>
        <v>#N/A</v>
      </c>
      <c r="AZ94" s="90" t="e">
        <f ca="true">+IF(AND(ISNUMBER(OFFSET('Hygiene Data'!$D$5,0,10*ROW('Hygiene Data'!D88))),'Data Summary'!DO94="Yes"),OFFSET('Hygiene Data'!$D$5,0,10*ROW('Hygiene Data'!D88)),NA())</f>
        <v>#N/A</v>
      </c>
      <c r="BA94" s="90" t="e">
        <f ca="true">+IF(AND(ISNUMBER(OFFSET('Hygiene Data'!$D$7,0,10*ROW('Hygiene Data'!D88))),'Data Summary'!DP94="Yes"),OFFSET('Hygiene Data'!$D$7,0,10*ROW('Hygiene Data'!D88)),NA())</f>
        <v>#N/A</v>
      </c>
      <c r="BB94" s="90" t="e">
        <f ca="true">+IF(AND(ISNUMBER(OFFSET('Hygiene Data'!$D$9,0,10*ROW('Hygiene Data'!D88))),'Data Summary'!DQ94="Yes"),OFFSET('Hygiene Data'!$D$9,0,10*ROW('Hygiene Data'!D88)),NA())</f>
        <v>#N/A</v>
      </c>
      <c r="BC94" s="90" t="e">
        <f ca="true">+IF(AND(ISNUMBER(OFFSET('Hygiene Data'!$E$5,0,10*ROW('Hygiene Data'!E88))),'Data Summary'!DR94="Yes"),OFFSET('Hygiene Data'!$E$5,0,10*ROW('Hygiene Data'!E88)),NA())</f>
        <v>#N/A</v>
      </c>
      <c r="BD94" s="90" t="e">
        <f ca="true">+IF(AND(ISNUMBER(OFFSET('Hygiene Data'!$E$7,0,10*ROW('Hygiene Data'!E88))),'Data Summary'!DS94="Yes"),OFFSET('Hygiene Data'!$E$7,0,10*ROW('Hygiene Data'!E88)),NA())</f>
        <v>#N/A</v>
      </c>
      <c r="BE94" s="90" t="e">
        <f ca="true">+IF(AND(ISNUMBER(OFFSET('Hygiene Data'!$E$9,0,10*ROW('Hygiene Data'!E88))),'Data Summary'!DT94="Yes"),OFFSET('Hygiene Data'!$E$9,0,10*ROW('Hygiene Data'!E88)),NA())</f>
        <v>#N/A</v>
      </c>
      <c r="BF94" s="90" t="e">
        <f ca="true">+IF(AND(ISNUMBER(OFFSET('Hygiene Data'!$F$5,0,10*ROW('Hygiene Data'!F88))),'Data Summary'!DU94="Yes"),OFFSET('Hygiene Data'!$F$5,0,10*ROW('Hygiene Data'!F88)),NA())</f>
        <v>#N/A</v>
      </c>
      <c r="BG94" s="90" t="e">
        <f ca="true">+IF(AND(ISNUMBER(OFFSET('Hygiene Data'!$F$7,0,10*ROW('Hygiene Data'!F88))),'Data Summary'!DV94="Yes"),OFFSET('Hygiene Data'!$F$7,0,10*ROW('Hygiene Data'!F88)),NA())</f>
        <v>#N/A</v>
      </c>
      <c r="BH94" s="90" t="e">
        <f ca="true">+IF(AND(ISNUMBER(OFFSET('Hygiene Data'!$F$9,0,10*ROW('Hygiene Data'!F88))),'Data Summary'!DW94="Yes"),OFFSET('Hygiene Data'!$F$9,0,10*ROW('Hygiene Data'!F88)),NA())</f>
        <v>#N/A</v>
      </c>
      <c r="BI94" s="90" t="e">
        <f ca="true">+IF(AND(ISNUMBER(OFFSET('Hygiene Data'!$G$5,0,10*ROW('Hygiene Data'!G88))),'Data Summary'!DX94="Yes"),OFFSET('Hygiene Data'!$G$5,0,10*ROW('Hygiene Data'!G88)),NA())</f>
        <v>#N/A</v>
      </c>
      <c r="BJ94" s="90" t="e">
        <f ca="true">+IF(AND(ISNUMBER(OFFSET('Hygiene Data'!$G$7,0,10*ROW('Hygiene Data'!G88))),'Data Summary'!DY94="Yes"),OFFSET('Hygiene Data'!$G$7,0,10*ROW('Hygiene Data'!G88)),NA())</f>
        <v>#N/A</v>
      </c>
      <c r="BK94" s="90" t="e">
        <f ca="true">+IF(AND(ISNUMBER(OFFSET('Hygiene Data'!$G$9,0,10*ROW('Hygiene Data'!G88))),'Data Summary'!DZ94="Yes"),OFFSET('Hygiene Data'!$G$9,0,10*ROW('Hygiene Data'!G88)),NA())</f>
        <v>#N/A</v>
      </c>
      <c r="BL94" s="90" t="e">
        <f ca="true">+IF(AND(ISNUMBER(OFFSET('Hygiene Data'!$H$5,0,10*ROW('Hygiene Data'!H88))),'Data Summary'!EA94="Yes"),OFFSET('Hygiene Data'!$H$5,0,10*ROW('Hygiene Data'!H88)),NA())</f>
        <v>#N/A</v>
      </c>
      <c r="BM94" s="90" t="e">
        <f ca="true">+IF(AND(ISNUMBER(OFFSET('Hygiene Data'!$H$7,0,10*ROW('Hygiene Data'!H88))),'Data Summary'!EB94="Yes"),OFFSET('Hygiene Data'!$H$7,0,10*ROW('Hygiene Data'!H88)),NA())</f>
        <v>#N/A</v>
      </c>
      <c r="BN94" s="90" t="e">
        <f ca="true">+IF(AND(ISNUMBER(OFFSET('Hygiene Data'!$H$9,0,10*ROW('Hygiene Data'!H88))),'Data Summary'!EC94="Yes"),OFFSET('Hygiene Data'!$H$9,0,10*ROW('Hygiene Data'!H88)),NA())</f>
        <v>#N/A</v>
      </c>
      <c r="BO94" s="90" t="e">
        <f ca="true">+IF(AND(ISNUMBER(OFFSET('Hygiene Data'!$I$5,0,10*ROW('Hygiene Data'!I88))),'Data Summary'!ED94="Yes"),OFFSET('Hygiene Data'!$I$5,0,10*ROW('Hygiene Data'!I88)),NA())</f>
        <v>#N/A</v>
      </c>
      <c r="BP94" s="90" t="e">
        <f ca="true">+IF(AND(ISNUMBER(OFFSET('Hygiene Data'!$I$7,0,10*ROW('Hygiene Data'!I88))),'Data Summary'!EE94="Yes"),OFFSET('Hygiene Data'!$I$7,0,10*ROW('Hygiene Data'!I88)),NA())</f>
        <v>#N/A</v>
      </c>
      <c r="BQ94" s="90" t="e">
        <f ca="true">+IF(AND(ISNUMBER(OFFSET('Hygiene Data'!$I$9,0,10*ROW('Hygiene Data'!I88))),'Data Summary'!EF94="Yes"),OFFSET('Hygiene Data'!$I$9,0,10*ROW('Hygiene Data'!I88)),NA())</f>
        <v>#N/A</v>
      </c>
    </row>
    <row xmlns:x14ac="http://schemas.microsoft.com/office/spreadsheetml/2009/9/ac" r="95" x14ac:dyDescent="0.2">
      <c r="A95" s="337" t="e">
        <f ca="true">+RIGHT('Data Summary'!A95,LEN('Data Summary'!A95)-9)</f>
        <v>#VALUE!</v>
      </c>
      <c r="B95" s="32" t="str">
        <f ca="true">+IF(ISTEXT('Data Summary'!B95),'Data Summary'!B95,"")</f>
        <v/>
      </c>
      <c r="C95" s="336" t="e">
        <f ca="true">+VALUE('Data Summary'!C95)</f>
        <v>#VALUE!</v>
      </c>
      <c r="D95" s="88" t="e">
        <f ca="true">+IF(AND(ISNUMBER(OFFSET('Water Data'!$D$4,0,10*ROW('Water Data'!D89))),'Data Summary'!BS95="Yes"),100-OFFSET('Water Data'!$D$4,0,10*ROW('Water Data'!D89)),NA())</f>
        <v>#N/A</v>
      </c>
      <c r="E95" s="88" t="e">
        <f ca="true">+IF(AND(ISNUMBER(OFFSET('Water Data'!$D$6,0,10*ROW('Water Data'!D89))),'Data Summary'!BT95="Yes"),OFFSET('Water Data'!$D$6,0,10*ROW('Water Data'!D89)),NA())</f>
        <v>#N/A</v>
      </c>
      <c r="F95" s="88" t="e">
        <f ca="true">+IF(AND(ISNUMBER(OFFSET('Water Data'!$D$9,0,10*ROW('Water Data'!D89))),'Data Summary'!BU95="Yes"),OFFSET('Water Data'!$D$9,0,10*ROW('Water Data'!D89)),NA())</f>
        <v>#N/A</v>
      </c>
      <c r="G95" s="88" t="e">
        <f ca="true">+IF(AND(ISNUMBER(OFFSET('Water Data'!$E$4,0,10*ROW('Water Data'!E89))),'Data Summary'!BV95="Yes"),100-OFFSET('Water Data'!$E$4,0,10*ROW('Water Data'!E89)),NA())</f>
        <v>#N/A</v>
      </c>
      <c r="H95" s="88" t="e">
        <f ca="true">+IF(AND(ISNUMBER(OFFSET('Water Data'!$E$6,0,10*ROW('Water Data'!E89))),'Data Summary'!BW95="Yes"),OFFSET('Water Data'!$E$6,0,10*ROW('Water Data'!E89)),NA())</f>
        <v>#N/A</v>
      </c>
      <c r="I95" s="88" t="e">
        <f ca="true">+IF(AND(ISNUMBER(OFFSET('Water Data'!$E$9,0,10*ROW('Water Data'!E89))),'Data Summary'!BX95="Yes"),OFFSET('Water Data'!$E$9,0,10*ROW('Water Data'!E89)),NA())</f>
        <v>#N/A</v>
      </c>
      <c r="J95" s="88" t="e">
        <f ca="true">+IF(AND(ISNUMBER(OFFSET('Water Data'!$F$4,0,10*ROW('Water Data'!F89))),'Data Summary'!BY95="Yes"),100-OFFSET('Water Data'!$F$4,0,10*ROW('Water Data'!F89)),NA())</f>
        <v>#N/A</v>
      </c>
      <c r="K95" s="88" t="e">
        <f ca="true">+IF(AND(ISNUMBER(OFFSET('Water Data'!$F$6,0,10*ROW('Water Data'!F89))),'Data Summary'!BZ95="Yes"),OFFSET('Water Data'!$F$6,0,10*ROW('Water Data'!F89)),NA())</f>
        <v>#N/A</v>
      </c>
      <c r="L95" s="88" t="e">
        <f ca="true">+IF(AND(ISNUMBER(OFFSET('Water Data'!$F$9,0,10*ROW('Water Data'!F89))),'Data Summary'!CA95="Yes"),OFFSET('Water Data'!$F$9,0,10*ROW('Water Data'!F89)),NA())</f>
        <v>#N/A</v>
      </c>
      <c r="M95" s="88" t="e">
        <f ca="true">+IF(AND(ISNUMBER(OFFSET('Water Data'!$G$4,0,10*ROW('Water Data'!G89))),'Data Summary'!CB95="Yes"),100-OFFSET('Water Data'!$G$4,0,10*ROW('Water Data'!G89)),NA())</f>
        <v>#N/A</v>
      </c>
      <c r="N95" s="88" t="e">
        <f ca="true">+IF(AND(ISNUMBER(OFFSET('Water Data'!$G$6,0,10*ROW('Water Data'!G89))),'Data Summary'!CC95="Yes"),OFFSET('Water Data'!$G$6,0,10*ROW('Water Data'!G89)),NA())</f>
        <v>#N/A</v>
      </c>
      <c r="O95" s="88" t="e">
        <f ca="true">+IF(AND(ISNUMBER(OFFSET('Water Data'!$G$9,0,10*ROW('Water Data'!G89))),'Data Summary'!CD95="Yes"),OFFSET('Water Data'!$G$9,0,10*ROW('Water Data'!G89)),NA())</f>
        <v>#N/A</v>
      </c>
      <c r="P95" s="88" t="e">
        <f ca="true">+IF(AND(ISNUMBER(OFFSET('Water Data'!$H$4,0,10*ROW('Water Data'!H89))),'Data Summary'!CE95="Yes"),100-OFFSET('Water Data'!$H$4,0,10*ROW('Water Data'!H89)),NA())</f>
        <v>#N/A</v>
      </c>
      <c r="Q95" s="88" t="e">
        <f ca="true">+IF(AND(ISNUMBER(OFFSET('Water Data'!$H$6,0,10*ROW('Water Data'!H89))),'Data Summary'!CF95="Yes"),OFFSET('Water Data'!$H$6,0,10*ROW('Water Data'!H89)),NA())</f>
        <v>#N/A</v>
      </c>
      <c r="R95" s="88" t="e">
        <f ca="true">+IF(AND(ISNUMBER(OFFSET('Water Data'!$H$9,0,10*ROW('Water Data'!H89))),'Data Summary'!CG95="Yes"),OFFSET('Water Data'!$H$9,0,10*ROW('Water Data'!H89)),NA())</f>
        <v>#N/A</v>
      </c>
      <c r="S95" s="88" t="e">
        <f ca="true">+IF(AND(ISNUMBER(OFFSET('Water Data'!$I$4,0,10*ROW('Water Data'!I89))),'Data Summary'!CH95="Yes"),100-OFFSET('Water Data'!$I$4,0,10*ROW('Water Data'!I89)),NA())</f>
        <v>#N/A</v>
      </c>
      <c r="T95" s="88" t="e">
        <f ca="true">+IF(AND(ISNUMBER(OFFSET('Water Data'!$I$6,0,10*ROW('Water Data'!I89))),'Data Summary'!CI95="Yes"),OFFSET('Water Data'!$I$6,0,10*ROW('Water Data'!I89)),NA())</f>
        <v>#N/A</v>
      </c>
      <c r="U95" s="88" t="e">
        <f ca="true">+IF(AND(ISNUMBER(OFFSET('Water Data'!$I$9,0,10*ROW('Water Data'!I89))),'Data Summary'!CJ95="Yes"),OFFSET('Water Data'!$I$9,0,10*ROW('Water Data'!I89)),NA())</f>
        <v>#N/A</v>
      </c>
      <c r="V95" s="89" t="e">
        <f ca="true">+IF(AND(ISNUMBER(OFFSET('Sanitation Data'!$D$4,0,10*ROW('Sanitation Data'!D89))),'Data Summary'!CK95="Yes"),100-OFFSET('Sanitation Data'!$D$4,0,10*ROW('Sanitation Data'!D89)),NA())</f>
        <v>#N/A</v>
      </c>
      <c r="W95" s="89" t="e">
        <f ca="true">+IF(AND(ISNUMBER(OFFSET('Sanitation Data'!$D$6,0,10*ROW('Sanitation Data'!D89))),'Data Summary'!CL95="Yes"),OFFSET('Sanitation Data'!$D$6,0,10*ROW('Sanitation Data'!D89)),NA())</f>
        <v>#N/A</v>
      </c>
      <c r="X95" s="89" t="e">
        <f ca="true">+IF(AND(ISNUMBER(OFFSET('Sanitation Data'!$D$10,0,10*ROW('Sanitation Data'!D89))),'Data Summary'!CM95="Yes"),OFFSET('Sanitation Data'!$D$10,0,10*ROW('Sanitation Data'!D89)),NA())</f>
        <v>#N/A</v>
      </c>
      <c r="Y95" s="89" t="e">
        <f ca="true">+IF(AND(ISNUMBER(OFFSET('Sanitation Data'!$D$11,0,10*ROW('Sanitation Data'!D89))),'Data Summary'!CN95="Yes"),OFFSET('Sanitation Data'!$D$11,0,10*ROW('Sanitation Data'!D89)),NA())</f>
        <v>#N/A</v>
      </c>
      <c r="Z95" s="89" t="e">
        <f ca="true">+IF(AND(ISNUMBER(OFFSET('Sanitation Data'!$D$12,0,10*ROW('Sanitation Data'!D89))),'Data Summary'!CO95="Yes"),OFFSET('Sanitation Data'!$D$12,0,10*ROW('Sanitation Data'!D89)),NA())</f>
        <v>#N/A</v>
      </c>
      <c r="AA95" s="89" t="e">
        <f ca="true">+IF(AND(ISNUMBER(OFFSET('Sanitation Data'!$E$4,0,10*ROW('Sanitation Data'!E89))),'Data Summary'!CP95="Yes"),100-OFFSET('Sanitation Data'!$E$4,0,10*ROW('Sanitation Data'!E89)),NA())</f>
        <v>#N/A</v>
      </c>
      <c r="AB95" s="89" t="e">
        <f ca="true">+IF(AND(ISNUMBER(OFFSET('Sanitation Data'!$E$6,0,10*ROW('Sanitation Data'!E89))),'Data Summary'!CQ95="Yes"),OFFSET('Sanitation Data'!$E$6,0,10*ROW('Sanitation Data'!E89)),NA())</f>
        <v>#N/A</v>
      </c>
      <c r="AC95" s="89" t="e">
        <f ca="true">+IF(AND(ISNUMBER(OFFSET('Sanitation Data'!$E$10,0,10*ROW('Sanitation Data'!E89))),'Data Summary'!CR95="Yes"),OFFSET('Sanitation Data'!$E$10,0,10*ROW('Sanitation Data'!E89)),NA())</f>
        <v>#N/A</v>
      </c>
      <c r="AD95" s="89" t="e">
        <f ca="true">+IF(AND(ISNUMBER(OFFSET('Sanitation Data'!$E$11,0,10*ROW('Sanitation Data'!E89))),'Data Summary'!CS95="Yes"),OFFSET('Sanitation Data'!$E$11,0,10*ROW('Sanitation Data'!E89)),NA())</f>
        <v>#N/A</v>
      </c>
      <c r="AE95" s="89" t="e">
        <f ca="true">+IF(AND(ISNUMBER(OFFSET('Sanitation Data'!$E$12,0,10*ROW('Sanitation Data'!E89))),'Data Summary'!CT95="Yes"),OFFSET('Sanitation Data'!$E$12,0,10*ROW('Sanitation Data'!E89)),NA())</f>
        <v>#N/A</v>
      </c>
      <c r="AF95" s="89" t="e">
        <f ca="true">+IF(AND(ISNUMBER(OFFSET('Sanitation Data'!$F$4,0,10*ROW('Sanitation Data'!F89))),'Data Summary'!CU95="Yes"),100-OFFSET('Sanitation Data'!$F$4,0,10*ROW('Sanitation Data'!F89)),NA())</f>
        <v>#N/A</v>
      </c>
      <c r="AG95" s="89" t="e">
        <f ca="true">+IF(AND(ISNUMBER(OFFSET('Sanitation Data'!$F$6,0,10*ROW('Sanitation Data'!F89))),'Data Summary'!CV95="Yes"),OFFSET('Sanitation Data'!$F$6,0,10*ROW('Sanitation Data'!F89)),NA())</f>
        <v>#N/A</v>
      </c>
      <c r="AH95" s="89" t="e">
        <f ca="true">+IF(AND(ISNUMBER(OFFSET('Sanitation Data'!$F$10,0,10*ROW('Sanitation Data'!F89))),'Data Summary'!CW95="Yes"),OFFSET('Sanitation Data'!$F$10,0,10*ROW('Sanitation Data'!F89)),NA())</f>
        <v>#N/A</v>
      </c>
      <c r="AI95" s="89" t="e">
        <f ca="true">+IF(AND(ISNUMBER(OFFSET('Sanitation Data'!$F$11,0,10*ROW('Sanitation Data'!F89))),'Data Summary'!CX95="Yes"),OFFSET('Sanitation Data'!$F$11,0,10*ROW('Sanitation Data'!F89)),NA())</f>
        <v>#N/A</v>
      </c>
      <c r="AJ95" s="89" t="e">
        <f ca="true">+IF(AND(ISNUMBER(OFFSET('Sanitation Data'!$F$12,0,10*ROW('Sanitation Data'!F89))),'Data Summary'!CY95="Yes"),OFFSET('Sanitation Data'!$F$12,0,10*ROW('Sanitation Data'!F89)),NA())</f>
        <v>#N/A</v>
      </c>
      <c r="AK95" s="89" t="e">
        <f ca="true">+IF(AND(ISNUMBER(OFFSET('Sanitation Data'!$G$4,0,10*ROW('Sanitation Data'!G89))),'Data Summary'!CZ95="Yes"),100-OFFSET('Sanitation Data'!$G$4,0,10*ROW('Sanitation Data'!G89)),NA())</f>
        <v>#N/A</v>
      </c>
      <c r="AL95" s="89" t="e">
        <f ca="true">+IF(AND(ISNUMBER(OFFSET('Sanitation Data'!$G$6,0,10*ROW('Sanitation Data'!G89))),'Data Summary'!DA95="Yes"),OFFSET('Sanitation Data'!$G$6,0,10*ROW('Sanitation Data'!G89)),NA())</f>
        <v>#N/A</v>
      </c>
      <c r="AM95" s="89" t="e">
        <f ca="true">+IF(AND(ISNUMBER(OFFSET('Sanitation Data'!$G$10,0,10*ROW('Sanitation Data'!G89))),'Data Summary'!DB95="Yes"),OFFSET('Sanitation Data'!$G$10,0,10*ROW('Sanitation Data'!G89)),NA())</f>
        <v>#N/A</v>
      </c>
      <c r="AN95" s="89" t="e">
        <f ca="true">+IF(AND(ISNUMBER(OFFSET('Sanitation Data'!$G$11,0,10*ROW('Sanitation Data'!G89))),'Data Summary'!DC95="Yes"),OFFSET('Sanitation Data'!$G$11,0,10*ROW('Sanitation Data'!G89)),NA())</f>
        <v>#N/A</v>
      </c>
      <c r="AO95" s="89" t="e">
        <f ca="true">+IF(AND(ISNUMBER(OFFSET('Sanitation Data'!$G$12,0,10*ROW('Sanitation Data'!G89))),'Data Summary'!DD95="Yes"),OFFSET('Sanitation Data'!$G$12,0,10*ROW('Sanitation Data'!G89)),NA())</f>
        <v>#N/A</v>
      </c>
      <c r="AP95" s="89" t="e">
        <f ca="true">+IF(AND(ISNUMBER(OFFSET('Sanitation Data'!$H$4,0,10*ROW('Sanitation Data'!H89))),'Data Summary'!DE95="Yes"),100-OFFSET('Sanitation Data'!$H$4,0,10*ROW('Sanitation Data'!H89)),NA())</f>
        <v>#N/A</v>
      </c>
      <c r="AQ95" s="89" t="e">
        <f ca="true">+IF(AND(ISNUMBER(OFFSET('Sanitation Data'!$H$6,0,10*ROW('Sanitation Data'!H89))),'Data Summary'!DF95="Yes"),OFFSET('Sanitation Data'!$H$6,0,10*ROW('Sanitation Data'!H89)),NA())</f>
        <v>#N/A</v>
      </c>
      <c r="AR95" s="89" t="e">
        <f ca="true">+IF(AND(ISNUMBER(OFFSET('Sanitation Data'!$H$10,0,10*ROW('Sanitation Data'!H89))),'Data Summary'!DG95="Yes"),OFFSET('Sanitation Data'!$H$10,0,10*ROW('Sanitation Data'!H89)),NA())</f>
        <v>#N/A</v>
      </c>
      <c r="AS95" s="89" t="e">
        <f ca="true">+IF(AND(ISNUMBER(OFFSET('Sanitation Data'!$H$11,0,10*ROW('Sanitation Data'!H89))),'Data Summary'!DH95="Yes"),OFFSET('Sanitation Data'!$H$11,0,10*ROW('Sanitation Data'!H89)),NA())</f>
        <v>#N/A</v>
      </c>
      <c r="AT95" s="89" t="e">
        <f ca="true">+IF(AND(ISNUMBER(OFFSET('Sanitation Data'!$H$12,0,10*ROW('Sanitation Data'!H89))),'Data Summary'!DI95="Yes"),OFFSET('Sanitation Data'!$H$12,0,10*ROW('Sanitation Data'!H89)),NA())</f>
        <v>#N/A</v>
      </c>
      <c r="AU95" s="89" t="e">
        <f ca="true">+IF(AND(ISNUMBER(OFFSET('Sanitation Data'!$I$4,0,10*ROW('Sanitation Data'!I89))),'Data Summary'!DJ95="Yes"),100-OFFSET('Sanitation Data'!$I$4,0,10*ROW('Sanitation Data'!I89)),NA())</f>
        <v>#N/A</v>
      </c>
      <c r="AV95" s="89" t="e">
        <f ca="true">+IF(AND(ISNUMBER(OFFSET('Sanitation Data'!$I$6,0,10*ROW('Sanitation Data'!I89))),'Data Summary'!DK95="Yes"),OFFSET('Sanitation Data'!$I$6,0,10*ROW('Sanitation Data'!I89)),NA())</f>
        <v>#N/A</v>
      </c>
      <c r="AW95" s="89" t="e">
        <f ca="true">+IF(AND(ISNUMBER(OFFSET('Sanitation Data'!$I$10,0,10*ROW('Sanitation Data'!I89))),'Data Summary'!DL95="Yes"),OFFSET('Sanitation Data'!$I$10,0,10*ROW('Sanitation Data'!I89)),NA())</f>
        <v>#N/A</v>
      </c>
      <c r="AX95" s="89" t="e">
        <f ca="true">+IF(AND(ISNUMBER(OFFSET('Sanitation Data'!$I$11,0,10*ROW('Sanitation Data'!I89))),'Data Summary'!DM95="Yes"),OFFSET('Sanitation Data'!$I$11,0,10*ROW('Sanitation Data'!I89)),NA())</f>
        <v>#N/A</v>
      </c>
      <c r="AY95" s="89" t="e">
        <f ca="true">+IF(AND(ISNUMBER(OFFSET('Sanitation Data'!$I$12,0,10*ROW('Sanitation Data'!I89))),'Data Summary'!DN95="Yes"),OFFSET('Sanitation Data'!$I$12,0,10*ROW('Sanitation Data'!I89)),NA())</f>
        <v>#N/A</v>
      </c>
      <c r="AZ95" s="90" t="e">
        <f ca="true">+IF(AND(ISNUMBER(OFFSET('Hygiene Data'!$D$5,0,10*ROW('Hygiene Data'!D89))),'Data Summary'!DO95="Yes"),OFFSET('Hygiene Data'!$D$5,0,10*ROW('Hygiene Data'!D89)),NA())</f>
        <v>#N/A</v>
      </c>
      <c r="BA95" s="90" t="e">
        <f ca="true">+IF(AND(ISNUMBER(OFFSET('Hygiene Data'!$D$7,0,10*ROW('Hygiene Data'!D89))),'Data Summary'!DP95="Yes"),OFFSET('Hygiene Data'!$D$7,0,10*ROW('Hygiene Data'!D89)),NA())</f>
        <v>#N/A</v>
      </c>
      <c r="BB95" s="90" t="e">
        <f ca="true">+IF(AND(ISNUMBER(OFFSET('Hygiene Data'!$D$9,0,10*ROW('Hygiene Data'!D89))),'Data Summary'!DQ95="Yes"),OFFSET('Hygiene Data'!$D$9,0,10*ROW('Hygiene Data'!D89)),NA())</f>
        <v>#N/A</v>
      </c>
      <c r="BC95" s="90" t="e">
        <f ca="true">+IF(AND(ISNUMBER(OFFSET('Hygiene Data'!$E$5,0,10*ROW('Hygiene Data'!E89))),'Data Summary'!DR95="Yes"),OFFSET('Hygiene Data'!$E$5,0,10*ROW('Hygiene Data'!E89)),NA())</f>
        <v>#N/A</v>
      </c>
      <c r="BD95" s="90" t="e">
        <f ca="true">+IF(AND(ISNUMBER(OFFSET('Hygiene Data'!$E$7,0,10*ROW('Hygiene Data'!E89))),'Data Summary'!DS95="Yes"),OFFSET('Hygiene Data'!$E$7,0,10*ROW('Hygiene Data'!E89)),NA())</f>
        <v>#N/A</v>
      </c>
      <c r="BE95" s="90" t="e">
        <f ca="true">+IF(AND(ISNUMBER(OFFSET('Hygiene Data'!$E$9,0,10*ROW('Hygiene Data'!E89))),'Data Summary'!DT95="Yes"),OFFSET('Hygiene Data'!$E$9,0,10*ROW('Hygiene Data'!E89)),NA())</f>
        <v>#N/A</v>
      </c>
      <c r="BF95" s="90" t="e">
        <f ca="true">+IF(AND(ISNUMBER(OFFSET('Hygiene Data'!$F$5,0,10*ROW('Hygiene Data'!F89))),'Data Summary'!DU95="Yes"),OFFSET('Hygiene Data'!$F$5,0,10*ROW('Hygiene Data'!F89)),NA())</f>
        <v>#N/A</v>
      </c>
      <c r="BG95" s="90" t="e">
        <f ca="true">+IF(AND(ISNUMBER(OFFSET('Hygiene Data'!$F$7,0,10*ROW('Hygiene Data'!F89))),'Data Summary'!DV95="Yes"),OFFSET('Hygiene Data'!$F$7,0,10*ROW('Hygiene Data'!F89)),NA())</f>
        <v>#N/A</v>
      </c>
      <c r="BH95" s="90" t="e">
        <f ca="true">+IF(AND(ISNUMBER(OFFSET('Hygiene Data'!$F$9,0,10*ROW('Hygiene Data'!F89))),'Data Summary'!DW95="Yes"),OFFSET('Hygiene Data'!$F$9,0,10*ROW('Hygiene Data'!F89)),NA())</f>
        <v>#N/A</v>
      </c>
      <c r="BI95" s="90" t="e">
        <f ca="true">+IF(AND(ISNUMBER(OFFSET('Hygiene Data'!$G$5,0,10*ROW('Hygiene Data'!G89))),'Data Summary'!DX95="Yes"),OFFSET('Hygiene Data'!$G$5,0,10*ROW('Hygiene Data'!G89)),NA())</f>
        <v>#N/A</v>
      </c>
      <c r="BJ95" s="90" t="e">
        <f ca="true">+IF(AND(ISNUMBER(OFFSET('Hygiene Data'!$G$7,0,10*ROW('Hygiene Data'!G89))),'Data Summary'!DY95="Yes"),OFFSET('Hygiene Data'!$G$7,0,10*ROW('Hygiene Data'!G89)),NA())</f>
        <v>#N/A</v>
      </c>
      <c r="BK95" s="90" t="e">
        <f ca="true">+IF(AND(ISNUMBER(OFFSET('Hygiene Data'!$G$9,0,10*ROW('Hygiene Data'!G89))),'Data Summary'!DZ95="Yes"),OFFSET('Hygiene Data'!$G$9,0,10*ROW('Hygiene Data'!G89)),NA())</f>
        <v>#N/A</v>
      </c>
      <c r="BL95" s="90" t="e">
        <f ca="true">+IF(AND(ISNUMBER(OFFSET('Hygiene Data'!$H$5,0,10*ROW('Hygiene Data'!H89))),'Data Summary'!EA95="Yes"),OFFSET('Hygiene Data'!$H$5,0,10*ROW('Hygiene Data'!H89)),NA())</f>
        <v>#N/A</v>
      </c>
      <c r="BM95" s="90" t="e">
        <f ca="true">+IF(AND(ISNUMBER(OFFSET('Hygiene Data'!$H$7,0,10*ROW('Hygiene Data'!H89))),'Data Summary'!EB95="Yes"),OFFSET('Hygiene Data'!$H$7,0,10*ROW('Hygiene Data'!H89)),NA())</f>
        <v>#N/A</v>
      </c>
      <c r="BN95" s="90" t="e">
        <f ca="true">+IF(AND(ISNUMBER(OFFSET('Hygiene Data'!$H$9,0,10*ROW('Hygiene Data'!H89))),'Data Summary'!EC95="Yes"),OFFSET('Hygiene Data'!$H$9,0,10*ROW('Hygiene Data'!H89)),NA())</f>
        <v>#N/A</v>
      </c>
      <c r="BO95" s="90" t="e">
        <f ca="true">+IF(AND(ISNUMBER(OFFSET('Hygiene Data'!$I$5,0,10*ROW('Hygiene Data'!I89))),'Data Summary'!ED95="Yes"),OFFSET('Hygiene Data'!$I$5,0,10*ROW('Hygiene Data'!I89)),NA())</f>
        <v>#N/A</v>
      </c>
      <c r="BP95" s="90" t="e">
        <f ca="true">+IF(AND(ISNUMBER(OFFSET('Hygiene Data'!$I$7,0,10*ROW('Hygiene Data'!I89))),'Data Summary'!EE95="Yes"),OFFSET('Hygiene Data'!$I$7,0,10*ROW('Hygiene Data'!I89)),NA())</f>
        <v>#N/A</v>
      </c>
      <c r="BQ95" s="90" t="e">
        <f ca="true">+IF(AND(ISNUMBER(OFFSET('Hygiene Data'!$I$9,0,10*ROW('Hygiene Data'!I89))),'Data Summary'!EF95="Yes"),OFFSET('Hygiene Data'!$I$9,0,10*ROW('Hygiene Data'!I89)),NA())</f>
        <v>#N/A</v>
      </c>
    </row>
    <row xmlns:x14ac="http://schemas.microsoft.com/office/spreadsheetml/2009/9/ac" r="96" x14ac:dyDescent="0.2">
      <c r="A96" s="337" t="e">
        <f ca="true">+RIGHT('Data Summary'!A96,LEN('Data Summary'!A96)-9)</f>
        <v>#VALUE!</v>
      </c>
      <c r="B96" s="32" t="str">
        <f ca="true">+IF(ISTEXT('Data Summary'!B96),'Data Summary'!B96,"")</f>
        <v/>
      </c>
      <c r="C96" s="336" t="e">
        <f ca="true">+VALUE('Data Summary'!C96)</f>
        <v>#VALUE!</v>
      </c>
      <c r="D96" s="88" t="e">
        <f ca="true">+IF(AND(ISNUMBER(OFFSET('Water Data'!$D$4,0,10*ROW('Water Data'!D90))),'Data Summary'!BS96="Yes"),100-OFFSET('Water Data'!$D$4,0,10*ROW('Water Data'!D90)),NA())</f>
        <v>#N/A</v>
      </c>
      <c r="E96" s="88" t="e">
        <f ca="true">+IF(AND(ISNUMBER(OFFSET('Water Data'!$D$6,0,10*ROW('Water Data'!D90))),'Data Summary'!BT96="Yes"),OFFSET('Water Data'!$D$6,0,10*ROW('Water Data'!D90)),NA())</f>
        <v>#N/A</v>
      </c>
      <c r="F96" s="88" t="e">
        <f ca="true">+IF(AND(ISNUMBER(OFFSET('Water Data'!$D$9,0,10*ROW('Water Data'!D90))),'Data Summary'!BU96="Yes"),OFFSET('Water Data'!$D$9,0,10*ROW('Water Data'!D90)),NA())</f>
        <v>#N/A</v>
      </c>
      <c r="G96" s="88" t="e">
        <f ca="true">+IF(AND(ISNUMBER(OFFSET('Water Data'!$E$4,0,10*ROW('Water Data'!E90))),'Data Summary'!BV96="Yes"),100-OFFSET('Water Data'!$E$4,0,10*ROW('Water Data'!E90)),NA())</f>
        <v>#N/A</v>
      </c>
      <c r="H96" s="88" t="e">
        <f ca="true">+IF(AND(ISNUMBER(OFFSET('Water Data'!$E$6,0,10*ROW('Water Data'!E90))),'Data Summary'!BW96="Yes"),OFFSET('Water Data'!$E$6,0,10*ROW('Water Data'!E90)),NA())</f>
        <v>#N/A</v>
      </c>
      <c r="I96" s="88" t="e">
        <f ca="true">+IF(AND(ISNUMBER(OFFSET('Water Data'!$E$9,0,10*ROW('Water Data'!E90))),'Data Summary'!BX96="Yes"),OFFSET('Water Data'!$E$9,0,10*ROW('Water Data'!E90)),NA())</f>
        <v>#N/A</v>
      </c>
      <c r="J96" s="88" t="e">
        <f ca="true">+IF(AND(ISNUMBER(OFFSET('Water Data'!$F$4,0,10*ROW('Water Data'!F90))),'Data Summary'!BY96="Yes"),100-OFFSET('Water Data'!$F$4,0,10*ROW('Water Data'!F90)),NA())</f>
        <v>#N/A</v>
      </c>
      <c r="K96" s="88" t="e">
        <f ca="true">+IF(AND(ISNUMBER(OFFSET('Water Data'!$F$6,0,10*ROW('Water Data'!F90))),'Data Summary'!BZ96="Yes"),OFFSET('Water Data'!$F$6,0,10*ROW('Water Data'!F90)),NA())</f>
        <v>#N/A</v>
      </c>
      <c r="L96" s="88" t="e">
        <f ca="true">+IF(AND(ISNUMBER(OFFSET('Water Data'!$F$9,0,10*ROW('Water Data'!F90))),'Data Summary'!CA96="Yes"),OFFSET('Water Data'!$F$9,0,10*ROW('Water Data'!F90)),NA())</f>
        <v>#N/A</v>
      </c>
      <c r="M96" s="88" t="e">
        <f ca="true">+IF(AND(ISNUMBER(OFFSET('Water Data'!$G$4,0,10*ROW('Water Data'!G90))),'Data Summary'!CB96="Yes"),100-OFFSET('Water Data'!$G$4,0,10*ROW('Water Data'!G90)),NA())</f>
        <v>#N/A</v>
      </c>
      <c r="N96" s="88" t="e">
        <f ca="true">+IF(AND(ISNUMBER(OFFSET('Water Data'!$G$6,0,10*ROW('Water Data'!G90))),'Data Summary'!CC96="Yes"),OFFSET('Water Data'!$G$6,0,10*ROW('Water Data'!G90)),NA())</f>
        <v>#N/A</v>
      </c>
      <c r="O96" s="88" t="e">
        <f ca="true">+IF(AND(ISNUMBER(OFFSET('Water Data'!$G$9,0,10*ROW('Water Data'!G90))),'Data Summary'!CD96="Yes"),OFFSET('Water Data'!$G$9,0,10*ROW('Water Data'!G90)),NA())</f>
        <v>#N/A</v>
      </c>
      <c r="P96" s="88" t="e">
        <f ca="true">+IF(AND(ISNUMBER(OFFSET('Water Data'!$H$4,0,10*ROW('Water Data'!H90))),'Data Summary'!CE96="Yes"),100-OFFSET('Water Data'!$H$4,0,10*ROW('Water Data'!H90)),NA())</f>
        <v>#N/A</v>
      </c>
      <c r="Q96" s="88" t="e">
        <f ca="true">+IF(AND(ISNUMBER(OFFSET('Water Data'!$H$6,0,10*ROW('Water Data'!H90))),'Data Summary'!CF96="Yes"),OFFSET('Water Data'!$H$6,0,10*ROW('Water Data'!H90)),NA())</f>
        <v>#N/A</v>
      </c>
      <c r="R96" s="88" t="e">
        <f ca="true">+IF(AND(ISNUMBER(OFFSET('Water Data'!$H$9,0,10*ROW('Water Data'!H90))),'Data Summary'!CG96="Yes"),OFFSET('Water Data'!$H$9,0,10*ROW('Water Data'!H90)),NA())</f>
        <v>#N/A</v>
      </c>
      <c r="S96" s="88" t="e">
        <f ca="true">+IF(AND(ISNUMBER(OFFSET('Water Data'!$I$4,0,10*ROW('Water Data'!I90))),'Data Summary'!CH96="Yes"),100-OFFSET('Water Data'!$I$4,0,10*ROW('Water Data'!I90)),NA())</f>
        <v>#N/A</v>
      </c>
      <c r="T96" s="88" t="e">
        <f ca="true">+IF(AND(ISNUMBER(OFFSET('Water Data'!$I$6,0,10*ROW('Water Data'!I90))),'Data Summary'!CI96="Yes"),OFFSET('Water Data'!$I$6,0,10*ROW('Water Data'!I90)),NA())</f>
        <v>#N/A</v>
      </c>
      <c r="U96" s="88" t="e">
        <f ca="true">+IF(AND(ISNUMBER(OFFSET('Water Data'!$I$9,0,10*ROW('Water Data'!I90))),'Data Summary'!CJ96="Yes"),OFFSET('Water Data'!$I$9,0,10*ROW('Water Data'!I90)),NA())</f>
        <v>#N/A</v>
      </c>
      <c r="V96" s="89" t="e">
        <f ca="true">+IF(AND(ISNUMBER(OFFSET('Sanitation Data'!$D$4,0,10*ROW('Sanitation Data'!D90))),'Data Summary'!CK96="Yes"),100-OFFSET('Sanitation Data'!$D$4,0,10*ROW('Sanitation Data'!D90)),NA())</f>
        <v>#N/A</v>
      </c>
      <c r="W96" s="89" t="e">
        <f ca="true">+IF(AND(ISNUMBER(OFFSET('Sanitation Data'!$D$6,0,10*ROW('Sanitation Data'!D90))),'Data Summary'!CL96="Yes"),OFFSET('Sanitation Data'!$D$6,0,10*ROW('Sanitation Data'!D90)),NA())</f>
        <v>#N/A</v>
      </c>
      <c r="X96" s="89" t="e">
        <f ca="true">+IF(AND(ISNUMBER(OFFSET('Sanitation Data'!$D$10,0,10*ROW('Sanitation Data'!D90))),'Data Summary'!CM96="Yes"),OFFSET('Sanitation Data'!$D$10,0,10*ROW('Sanitation Data'!D90)),NA())</f>
        <v>#N/A</v>
      </c>
      <c r="Y96" s="89" t="e">
        <f ca="true">+IF(AND(ISNUMBER(OFFSET('Sanitation Data'!$D$11,0,10*ROW('Sanitation Data'!D90))),'Data Summary'!CN96="Yes"),OFFSET('Sanitation Data'!$D$11,0,10*ROW('Sanitation Data'!D90)),NA())</f>
        <v>#N/A</v>
      </c>
      <c r="Z96" s="89" t="e">
        <f ca="true">+IF(AND(ISNUMBER(OFFSET('Sanitation Data'!$D$12,0,10*ROW('Sanitation Data'!D90))),'Data Summary'!CO96="Yes"),OFFSET('Sanitation Data'!$D$12,0,10*ROW('Sanitation Data'!D90)),NA())</f>
        <v>#N/A</v>
      </c>
      <c r="AA96" s="89" t="e">
        <f ca="true">+IF(AND(ISNUMBER(OFFSET('Sanitation Data'!$E$4,0,10*ROW('Sanitation Data'!E90))),'Data Summary'!CP96="Yes"),100-OFFSET('Sanitation Data'!$E$4,0,10*ROW('Sanitation Data'!E90)),NA())</f>
        <v>#N/A</v>
      </c>
      <c r="AB96" s="89" t="e">
        <f ca="true">+IF(AND(ISNUMBER(OFFSET('Sanitation Data'!$E$6,0,10*ROW('Sanitation Data'!E90))),'Data Summary'!CQ96="Yes"),OFFSET('Sanitation Data'!$E$6,0,10*ROW('Sanitation Data'!E90)),NA())</f>
        <v>#N/A</v>
      </c>
      <c r="AC96" s="89" t="e">
        <f ca="true">+IF(AND(ISNUMBER(OFFSET('Sanitation Data'!$E$10,0,10*ROW('Sanitation Data'!E90))),'Data Summary'!CR96="Yes"),OFFSET('Sanitation Data'!$E$10,0,10*ROW('Sanitation Data'!E90)),NA())</f>
        <v>#N/A</v>
      </c>
      <c r="AD96" s="89" t="e">
        <f ca="true">+IF(AND(ISNUMBER(OFFSET('Sanitation Data'!$E$11,0,10*ROW('Sanitation Data'!E90))),'Data Summary'!CS96="Yes"),OFFSET('Sanitation Data'!$E$11,0,10*ROW('Sanitation Data'!E90)),NA())</f>
        <v>#N/A</v>
      </c>
      <c r="AE96" s="89" t="e">
        <f ca="true">+IF(AND(ISNUMBER(OFFSET('Sanitation Data'!$E$12,0,10*ROW('Sanitation Data'!E90))),'Data Summary'!CT96="Yes"),OFFSET('Sanitation Data'!$E$12,0,10*ROW('Sanitation Data'!E90)),NA())</f>
        <v>#N/A</v>
      </c>
      <c r="AF96" s="89" t="e">
        <f ca="true">+IF(AND(ISNUMBER(OFFSET('Sanitation Data'!$F$4,0,10*ROW('Sanitation Data'!F90))),'Data Summary'!CU96="Yes"),100-OFFSET('Sanitation Data'!$F$4,0,10*ROW('Sanitation Data'!F90)),NA())</f>
        <v>#N/A</v>
      </c>
      <c r="AG96" s="89" t="e">
        <f ca="true">+IF(AND(ISNUMBER(OFFSET('Sanitation Data'!$F$6,0,10*ROW('Sanitation Data'!F90))),'Data Summary'!CV96="Yes"),OFFSET('Sanitation Data'!$F$6,0,10*ROW('Sanitation Data'!F90)),NA())</f>
        <v>#N/A</v>
      </c>
      <c r="AH96" s="89" t="e">
        <f ca="true">+IF(AND(ISNUMBER(OFFSET('Sanitation Data'!$F$10,0,10*ROW('Sanitation Data'!F90))),'Data Summary'!CW96="Yes"),OFFSET('Sanitation Data'!$F$10,0,10*ROW('Sanitation Data'!F90)),NA())</f>
        <v>#N/A</v>
      </c>
      <c r="AI96" s="89" t="e">
        <f ca="true">+IF(AND(ISNUMBER(OFFSET('Sanitation Data'!$F$11,0,10*ROW('Sanitation Data'!F90))),'Data Summary'!CX96="Yes"),OFFSET('Sanitation Data'!$F$11,0,10*ROW('Sanitation Data'!F90)),NA())</f>
        <v>#N/A</v>
      </c>
      <c r="AJ96" s="89" t="e">
        <f ca="true">+IF(AND(ISNUMBER(OFFSET('Sanitation Data'!$F$12,0,10*ROW('Sanitation Data'!F90))),'Data Summary'!CY96="Yes"),OFFSET('Sanitation Data'!$F$12,0,10*ROW('Sanitation Data'!F90)),NA())</f>
        <v>#N/A</v>
      </c>
      <c r="AK96" s="89" t="e">
        <f ca="true">+IF(AND(ISNUMBER(OFFSET('Sanitation Data'!$G$4,0,10*ROW('Sanitation Data'!G90))),'Data Summary'!CZ96="Yes"),100-OFFSET('Sanitation Data'!$G$4,0,10*ROW('Sanitation Data'!G90)),NA())</f>
        <v>#N/A</v>
      </c>
      <c r="AL96" s="89" t="e">
        <f ca="true">+IF(AND(ISNUMBER(OFFSET('Sanitation Data'!$G$6,0,10*ROW('Sanitation Data'!G90))),'Data Summary'!DA96="Yes"),OFFSET('Sanitation Data'!$G$6,0,10*ROW('Sanitation Data'!G90)),NA())</f>
        <v>#N/A</v>
      </c>
      <c r="AM96" s="89" t="e">
        <f ca="true">+IF(AND(ISNUMBER(OFFSET('Sanitation Data'!$G$10,0,10*ROW('Sanitation Data'!G90))),'Data Summary'!DB96="Yes"),OFFSET('Sanitation Data'!$G$10,0,10*ROW('Sanitation Data'!G90)),NA())</f>
        <v>#N/A</v>
      </c>
      <c r="AN96" s="89" t="e">
        <f ca="true">+IF(AND(ISNUMBER(OFFSET('Sanitation Data'!$G$11,0,10*ROW('Sanitation Data'!G90))),'Data Summary'!DC96="Yes"),OFFSET('Sanitation Data'!$G$11,0,10*ROW('Sanitation Data'!G90)),NA())</f>
        <v>#N/A</v>
      </c>
      <c r="AO96" s="89" t="e">
        <f ca="true">+IF(AND(ISNUMBER(OFFSET('Sanitation Data'!$G$12,0,10*ROW('Sanitation Data'!G90))),'Data Summary'!DD96="Yes"),OFFSET('Sanitation Data'!$G$12,0,10*ROW('Sanitation Data'!G90)),NA())</f>
        <v>#N/A</v>
      </c>
      <c r="AP96" s="89" t="e">
        <f ca="true">+IF(AND(ISNUMBER(OFFSET('Sanitation Data'!$H$4,0,10*ROW('Sanitation Data'!H90))),'Data Summary'!DE96="Yes"),100-OFFSET('Sanitation Data'!$H$4,0,10*ROW('Sanitation Data'!H90)),NA())</f>
        <v>#N/A</v>
      </c>
      <c r="AQ96" s="89" t="e">
        <f ca="true">+IF(AND(ISNUMBER(OFFSET('Sanitation Data'!$H$6,0,10*ROW('Sanitation Data'!H90))),'Data Summary'!DF96="Yes"),OFFSET('Sanitation Data'!$H$6,0,10*ROW('Sanitation Data'!H90)),NA())</f>
        <v>#N/A</v>
      </c>
      <c r="AR96" s="89" t="e">
        <f ca="true">+IF(AND(ISNUMBER(OFFSET('Sanitation Data'!$H$10,0,10*ROW('Sanitation Data'!H90))),'Data Summary'!DG96="Yes"),OFFSET('Sanitation Data'!$H$10,0,10*ROW('Sanitation Data'!H90)),NA())</f>
        <v>#N/A</v>
      </c>
      <c r="AS96" s="89" t="e">
        <f ca="true">+IF(AND(ISNUMBER(OFFSET('Sanitation Data'!$H$11,0,10*ROW('Sanitation Data'!H90))),'Data Summary'!DH96="Yes"),OFFSET('Sanitation Data'!$H$11,0,10*ROW('Sanitation Data'!H90)),NA())</f>
        <v>#N/A</v>
      </c>
      <c r="AT96" s="89" t="e">
        <f ca="true">+IF(AND(ISNUMBER(OFFSET('Sanitation Data'!$H$12,0,10*ROW('Sanitation Data'!H90))),'Data Summary'!DI96="Yes"),OFFSET('Sanitation Data'!$H$12,0,10*ROW('Sanitation Data'!H90)),NA())</f>
        <v>#N/A</v>
      </c>
      <c r="AU96" s="89" t="e">
        <f ca="true">+IF(AND(ISNUMBER(OFFSET('Sanitation Data'!$I$4,0,10*ROW('Sanitation Data'!I90))),'Data Summary'!DJ96="Yes"),100-OFFSET('Sanitation Data'!$I$4,0,10*ROW('Sanitation Data'!I90)),NA())</f>
        <v>#N/A</v>
      </c>
      <c r="AV96" s="89" t="e">
        <f ca="true">+IF(AND(ISNUMBER(OFFSET('Sanitation Data'!$I$6,0,10*ROW('Sanitation Data'!I90))),'Data Summary'!DK96="Yes"),OFFSET('Sanitation Data'!$I$6,0,10*ROW('Sanitation Data'!I90)),NA())</f>
        <v>#N/A</v>
      </c>
      <c r="AW96" s="89" t="e">
        <f ca="true">+IF(AND(ISNUMBER(OFFSET('Sanitation Data'!$I$10,0,10*ROW('Sanitation Data'!I90))),'Data Summary'!DL96="Yes"),OFFSET('Sanitation Data'!$I$10,0,10*ROW('Sanitation Data'!I90)),NA())</f>
        <v>#N/A</v>
      </c>
      <c r="AX96" s="89" t="e">
        <f ca="true">+IF(AND(ISNUMBER(OFFSET('Sanitation Data'!$I$11,0,10*ROW('Sanitation Data'!I90))),'Data Summary'!DM96="Yes"),OFFSET('Sanitation Data'!$I$11,0,10*ROW('Sanitation Data'!I90)),NA())</f>
        <v>#N/A</v>
      </c>
      <c r="AY96" s="89" t="e">
        <f ca="true">+IF(AND(ISNUMBER(OFFSET('Sanitation Data'!$I$12,0,10*ROW('Sanitation Data'!I90))),'Data Summary'!DN96="Yes"),OFFSET('Sanitation Data'!$I$12,0,10*ROW('Sanitation Data'!I90)),NA())</f>
        <v>#N/A</v>
      </c>
      <c r="AZ96" s="90" t="e">
        <f ca="true">+IF(AND(ISNUMBER(OFFSET('Hygiene Data'!$D$5,0,10*ROW('Hygiene Data'!D90))),'Data Summary'!DO96="Yes"),OFFSET('Hygiene Data'!$D$5,0,10*ROW('Hygiene Data'!D90)),NA())</f>
        <v>#N/A</v>
      </c>
      <c r="BA96" s="90" t="e">
        <f ca="true">+IF(AND(ISNUMBER(OFFSET('Hygiene Data'!$D$7,0,10*ROW('Hygiene Data'!D90))),'Data Summary'!DP96="Yes"),OFFSET('Hygiene Data'!$D$7,0,10*ROW('Hygiene Data'!D90)),NA())</f>
        <v>#N/A</v>
      </c>
      <c r="BB96" s="90" t="e">
        <f ca="true">+IF(AND(ISNUMBER(OFFSET('Hygiene Data'!$D$9,0,10*ROW('Hygiene Data'!D90))),'Data Summary'!DQ96="Yes"),OFFSET('Hygiene Data'!$D$9,0,10*ROW('Hygiene Data'!D90)),NA())</f>
        <v>#N/A</v>
      </c>
      <c r="BC96" s="90" t="e">
        <f ca="true">+IF(AND(ISNUMBER(OFFSET('Hygiene Data'!$E$5,0,10*ROW('Hygiene Data'!E90))),'Data Summary'!DR96="Yes"),OFFSET('Hygiene Data'!$E$5,0,10*ROW('Hygiene Data'!E90)),NA())</f>
        <v>#N/A</v>
      </c>
      <c r="BD96" s="90" t="e">
        <f ca="true">+IF(AND(ISNUMBER(OFFSET('Hygiene Data'!$E$7,0,10*ROW('Hygiene Data'!E90))),'Data Summary'!DS96="Yes"),OFFSET('Hygiene Data'!$E$7,0,10*ROW('Hygiene Data'!E90)),NA())</f>
        <v>#N/A</v>
      </c>
      <c r="BE96" s="90" t="e">
        <f ca="true">+IF(AND(ISNUMBER(OFFSET('Hygiene Data'!$E$9,0,10*ROW('Hygiene Data'!E90))),'Data Summary'!DT96="Yes"),OFFSET('Hygiene Data'!$E$9,0,10*ROW('Hygiene Data'!E90)),NA())</f>
        <v>#N/A</v>
      </c>
      <c r="BF96" s="90" t="e">
        <f ca="true">+IF(AND(ISNUMBER(OFFSET('Hygiene Data'!$F$5,0,10*ROW('Hygiene Data'!F90))),'Data Summary'!DU96="Yes"),OFFSET('Hygiene Data'!$F$5,0,10*ROW('Hygiene Data'!F90)),NA())</f>
        <v>#N/A</v>
      </c>
      <c r="BG96" s="90" t="e">
        <f ca="true">+IF(AND(ISNUMBER(OFFSET('Hygiene Data'!$F$7,0,10*ROW('Hygiene Data'!F90))),'Data Summary'!DV96="Yes"),OFFSET('Hygiene Data'!$F$7,0,10*ROW('Hygiene Data'!F90)),NA())</f>
        <v>#N/A</v>
      </c>
      <c r="BH96" s="90" t="e">
        <f ca="true">+IF(AND(ISNUMBER(OFFSET('Hygiene Data'!$F$9,0,10*ROW('Hygiene Data'!F90))),'Data Summary'!DW96="Yes"),OFFSET('Hygiene Data'!$F$9,0,10*ROW('Hygiene Data'!F90)),NA())</f>
        <v>#N/A</v>
      </c>
      <c r="BI96" s="90" t="e">
        <f ca="true">+IF(AND(ISNUMBER(OFFSET('Hygiene Data'!$G$5,0,10*ROW('Hygiene Data'!G90))),'Data Summary'!DX96="Yes"),OFFSET('Hygiene Data'!$G$5,0,10*ROW('Hygiene Data'!G90)),NA())</f>
        <v>#N/A</v>
      </c>
      <c r="BJ96" s="90" t="e">
        <f ca="true">+IF(AND(ISNUMBER(OFFSET('Hygiene Data'!$G$7,0,10*ROW('Hygiene Data'!G90))),'Data Summary'!DY96="Yes"),OFFSET('Hygiene Data'!$G$7,0,10*ROW('Hygiene Data'!G90)),NA())</f>
        <v>#N/A</v>
      </c>
      <c r="BK96" s="90" t="e">
        <f ca="true">+IF(AND(ISNUMBER(OFFSET('Hygiene Data'!$G$9,0,10*ROW('Hygiene Data'!G90))),'Data Summary'!DZ96="Yes"),OFFSET('Hygiene Data'!$G$9,0,10*ROW('Hygiene Data'!G90)),NA())</f>
        <v>#N/A</v>
      </c>
      <c r="BL96" s="90" t="e">
        <f ca="true">+IF(AND(ISNUMBER(OFFSET('Hygiene Data'!$H$5,0,10*ROW('Hygiene Data'!H90))),'Data Summary'!EA96="Yes"),OFFSET('Hygiene Data'!$H$5,0,10*ROW('Hygiene Data'!H90)),NA())</f>
        <v>#N/A</v>
      </c>
      <c r="BM96" s="90" t="e">
        <f ca="true">+IF(AND(ISNUMBER(OFFSET('Hygiene Data'!$H$7,0,10*ROW('Hygiene Data'!H90))),'Data Summary'!EB96="Yes"),OFFSET('Hygiene Data'!$H$7,0,10*ROW('Hygiene Data'!H90)),NA())</f>
        <v>#N/A</v>
      </c>
      <c r="BN96" s="90" t="e">
        <f ca="true">+IF(AND(ISNUMBER(OFFSET('Hygiene Data'!$H$9,0,10*ROW('Hygiene Data'!H90))),'Data Summary'!EC96="Yes"),OFFSET('Hygiene Data'!$H$9,0,10*ROW('Hygiene Data'!H90)),NA())</f>
        <v>#N/A</v>
      </c>
      <c r="BO96" s="90" t="e">
        <f ca="true">+IF(AND(ISNUMBER(OFFSET('Hygiene Data'!$I$5,0,10*ROW('Hygiene Data'!I90))),'Data Summary'!ED96="Yes"),OFFSET('Hygiene Data'!$I$5,0,10*ROW('Hygiene Data'!I90)),NA())</f>
        <v>#N/A</v>
      </c>
      <c r="BP96" s="90" t="e">
        <f ca="true">+IF(AND(ISNUMBER(OFFSET('Hygiene Data'!$I$7,0,10*ROW('Hygiene Data'!I90))),'Data Summary'!EE96="Yes"),OFFSET('Hygiene Data'!$I$7,0,10*ROW('Hygiene Data'!I90)),NA())</f>
        <v>#N/A</v>
      </c>
      <c r="BQ96" s="90" t="e">
        <f ca="true">+IF(AND(ISNUMBER(OFFSET('Hygiene Data'!$I$9,0,10*ROW('Hygiene Data'!I90))),'Data Summary'!EF96="Yes"),OFFSET('Hygiene Data'!$I$9,0,10*ROW('Hygiene Data'!I90)),NA())</f>
        <v>#N/A</v>
      </c>
    </row>
    <row xmlns:x14ac="http://schemas.microsoft.com/office/spreadsheetml/2009/9/ac" r="97" x14ac:dyDescent="0.2">
      <c r="A97" s="337" t="e">
        <f ca="true">+RIGHT('Data Summary'!A97,LEN('Data Summary'!A97)-9)</f>
        <v>#VALUE!</v>
      </c>
      <c r="B97" s="32" t="str">
        <f ca="true">+IF(ISTEXT('Data Summary'!B97),'Data Summary'!B97,"")</f>
        <v/>
      </c>
      <c r="C97" s="336" t="e">
        <f ca="true">+VALUE('Data Summary'!C97)</f>
        <v>#VALUE!</v>
      </c>
      <c r="D97" s="88" t="e">
        <f ca="true">+IF(AND(ISNUMBER(OFFSET('Water Data'!$D$4,0,10*ROW('Water Data'!D91))),'Data Summary'!BS97="Yes"),100-OFFSET('Water Data'!$D$4,0,10*ROW('Water Data'!D91)),NA())</f>
        <v>#N/A</v>
      </c>
      <c r="E97" s="88" t="e">
        <f ca="true">+IF(AND(ISNUMBER(OFFSET('Water Data'!$D$6,0,10*ROW('Water Data'!D91))),'Data Summary'!BT97="Yes"),OFFSET('Water Data'!$D$6,0,10*ROW('Water Data'!D91)),NA())</f>
        <v>#N/A</v>
      </c>
      <c r="F97" s="88" t="e">
        <f ca="true">+IF(AND(ISNUMBER(OFFSET('Water Data'!$D$9,0,10*ROW('Water Data'!D91))),'Data Summary'!BU97="Yes"),OFFSET('Water Data'!$D$9,0,10*ROW('Water Data'!D91)),NA())</f>
        <v>#N/A</v>
      </c>
      <c r="G97" s="88" t="e">
        <f ca="true">+IF(AND(ISNUMBER(OFFSET('Water Data'!$E$4,0,10*ROW('Water Data'!E91))),'Data Summary'!BV97="Yes"),100-OFFSET('Water Data'!$E$4,0,10*ROW('Water Data'!E91)),NA())</f>
        <v>#N/A</v>
      </c>
      <c r="H97" s="88" t="e">
        <f ca="true">+IF(AND(ISNUMBER(OFFSET('Water Data'!$E$6,0,10*ROW('Water Data'!E91))),'Data Summary'!BW97="Yes"),OFFSET('Water Data'!$E$6,0,10*ROW('Water Data'!E91)),NA())</f>
        <v>#N/A</v>
      </c>
      <c r="I97" s="88" t="e">
        <f ca="true">+IF(AND(ISNUMBER(OFFSET('Water Data'!$E$9,0,10*ROW('Water Data'!E91))),'Data Summary'!BX97="Yes"),OFFSET('Water Data'!$E$9,0,10*ROW('Water Data'!E91)),NA())</f>
        <v>#N/A</v>
      </c>
      <c r="J97" s="88" t="e">
        <f ca="true">+IF(AND(ISNUMBER(OFFSET('Water Data'!$F$4,0,10*ROW('Water Data'!F91))),'Data Summary'!BY97="Yes"),100-OFFSET('Water Data'!$F$4,0,10*ROW('Water Data'!F91)),NA())</f>
        <v>#N/A</v>
      </c>
      <c r="K97" s="88" t="e">
        <f ca="true">+IF(AND(ISNUMBER(OFFSET('Water Data'!$F$6,0,10*ROW('Water Data'!F91))),'Data Summary'!BZ97="Yes"),OFFSET('Water Data'!$F$6,0,10*ROW('Water Data'!F91)),NA())</f>
        <v>#N/A</v>
      </c>
      <c r="L97" s="88" t="e">
        <f ca="true">+IF(AND(ISNUMBER(OFFSET('Water Data'!$F$9,0,10*ROW('Water Data'!F91))),'Data Summary'!CA97="Yes"),OFFSET('Water Data'!$F$9,0,10*ROW('Water Data'!F91)),NA())</f>
        <v>#N/A</v>
      </c>
      <c r="M97" s="88" t="e">
        <f ca="true">+IF(AND(ISNUMBER(OFFSET('Water Data'!$G$4,0,10*ROW('Water Data'!G91))),'Data Summary'!CB97="Yes"),100-OFFSET('Water Data'!$G$4,0,10*ROW('Water Data'!G91)),NA())</f>
        <v>#N/A</v>
      </c>
      <c r="N97" s="88" t="e">
        <f ca="true">+IF(AND(ISNUMBER(OFFSET('Water Data'!$G$6,0,10*ROW('Water Data'!G91))),'Data Summary'!CC97="Yes"),OFFSET('Water Data'!$G$6,0,10*ROW('Water Data'!G91)),NA())</f>
        <v>#N/A</v>
      </c>
      <c r="O97" s="88" t="e">
        <f ca="true">+IF(AND(ISNUMBER(OFFSET('Water Data'!$G$9,0,10*ROW('Water Data'!G91))),'Data Summary'!CD97="Yes"),OFFSET('Water Data'!$G$9,0,10*ROW('Water Data'!G91)),NA())</f>
        <v>#N/A</v>
      </c>
      <c r="P97" s="88" t="e">
        <f ca="true">+IF(AND(ISNUMBER(OFFSET('Water Data'!$H$4,0,10*ROW('Water Data'!H91))),'Data Summary'!CE97="Yes"),100-OFFSET('Water Data'!$H$4,0,10*ROW('Water Data'!H91)),NA())</f>
        <v>#N/A</v>
      </c>
      <c r="Q97" s="88" t="e">
        <f ca="true">+IF(AND(ISNUMBER(OFFSET('Water Data'!$H$6,0,10*ROW('Water Data'!H91))),'Data Summary'!CF97="Yes"),OFFSET('Water Data'!$H$6,0,10*ROW('Water Data'!H91)),NA())</f>
        <v>#N/A</v>
      </c>
      <c r="R97" s="88" t="e">
        <f ca="true">+IF(AND(ISNUMBER(OFFSET('Water Data'!$H$9,0,10*ROW('Water Data'!H91))),'Data Summary'!CG97="Yes"),OFFSET('Water Data'!$H$9,0,10*ROW('Water Data'!H91)),NA())</f>
        <v>#N/A</v>
      </c>
      <c r="S97" s="88" t="e">
        <f ca="true">+IF(AND(ISNUMBER(OFFSET('Water Data'!$I$4,0,10*ROW('Water Data'!I91))),'Data Summary'!CH97="Yes"),100-OFFSET('Water Data'!$I$4,0,10*ROW('Water Data'!I91)),NA())</f>
        <v>#N/A</v>
      </c>
      <c r="T97" s="88" t="e">
        <f ca="true">+IF(AND(ISNUMBER(OFFSET('Water Data'!$I$6,0,10*ROW('Water Data'!I91))),'Data Summary'!CI97="Yes"),OFFSET('Water Data'!$I$6,0,10*ROW('Water Data'!I91)),NA())</f>
        <v>#N/A</v>
      </c>
      <c r="U97" s="88" t="e">
        <f ca="true">+IF(AND(ISNUMBER(OFFSET('Water Data'!$I$9,0,10*ROW('Water Data'!I91))),'Data Summary'!CJ97="Yes"),OFFSET('Water Data'!$I$9,0,10*ROW('Water Data'!I91)),NA())</f>
        <v>#N/A</v>
      </c>
      <c r="V97" s="89" t="e">
        <f ca="true">+IF(AND(ISNUMBER(OFFSET('Sanitation Data'!$D$4,0,10*ROW('Sanitation Data'!D91))),'Data Summary'!CK97="Yes"),100-OFFSET('Sanitation Data'!$D$4,0,10*ROW('Sanitation Data'!D91)),NA())</f>
        <v>#N/A</v>
      </c>
      <c r="W97" s="89" t="e">
        <f ca="true">+IF(AND(ISNUMBER(OFFSET('Sanitation Data'!$D$6,0,10*ROW('Sanitation Data'!D91))),'Data Summary'!CL97="Yes"),OFFSET('Sanitation Data'!$D$6,0,10*ROW('Sanitation Data'!D91)),NA())</f>
        <v>#N/A</v>
      </c>
      <c r="X97" s="89" t="e">
        <f ca="true">+IF(AND(ISNUMBER(OFFSET('Sanitation Data'!$D$10,0,10*ROW('Sanitation Data'!D91))),'Data Summary'!CM97="Yes"),OFFSET('Sanitation Data'!$D$10,0,10*ROW('Sanitation Data'!D91)),NA())</f>
        <v>#N/A</v>
      </c>
      <c r="Y97" s="89" t="e">
        <f ca="true">+IF(AND(ISNUMBER(OFFSET('Sanitation Data'!$D$11,0,10*ROW('Sanitation Data'!D91))),'Data Summary'!CN97="Yes"),OFFSET('Sanitation Data'!$D$11,0,10*ROW('Sanitation Data'!D91)),NA())</f>
        <v>#N/A</v>
      </c>
      <c r="Z97" s="89" t="e">
        <f ca="true">+IF(AND(ISNUMBER(OFFSET('Sanitation Data'!$D$12,0,10*ROW('Sanitation Data'!D91))),'Data Summary'!CO97="Yes"),OFFSET('Sanitation Data'!$D$12,0,10*ROW('Sanitation Data'!D91)),NA())</f>
        <v>#N/A</v>
      </c>
      <c r="AA97" s="89" t="e">
        <f ca="true">+IF(AND(ISNUMBER(OFFSET('Sanitation Data'!$E$4,0,10*ROW('Sanitation Data'!E91))),'Data Summary'!CP97="Yes"),100-OFFSET('Sanitation Data'!$E$4,0,10*ROW('Sanitation Data'!E91)),NA())</f>
        <v>#N/A</v>
      </c>
      <c r="AB97" s="89" t="e">
        <f ca="true">+IF(AND(ISNUMBER(OFFSET('Sanitation Data'!$E$6,0,10*ROW('Sanitation Data'!E91))),'Data Summary'!CQ97="Yes"),OFFSET('Sanitation Data'!$E$6,0,10*ROW('Sanitation Data'!E91)),NA())</f>
        <v>#N/A</v>
      </c>
      <c r="AC97" s="89" t="e">
        <f ca="true">+IF(AND(ISNUMBER(OFFSET('Sanitation Data'!$E$10,0,10*ROW('Sanitation Data'!E91))),'Data Summary'!CR97="Yes"),OFFSET('Sanitation Data'!$E$10,0,10*ROW('Sanitation Data'!E91)),NA())</f>
        <v>#N/A</v>
      </c>
      <c r="AD97" s="89" t="e">
        <f ca="true">+IF(AND(ISNUMBER(OFFSET('Sanitation Data'!$E$11,0,10*ROW('Sanitation Data'!E91))),'Data Summary'!CS97="Yes"),OFFSET('Sanitation Data'!$E$11,0,10*ROW('Sanitation Data'!E91)),NA())</f>
        <v>#N/A</v>
      </c>
      <c r="AE97" s="89" t="e">
        <f ca="true">+IF(AND(ISNUMBER(OFFSET('Sanitation Data'!$E$12,0,10*ROW('Sanitation Data'!E91))),'Data Summary'!CT97="Yes"),OFFSET('Sanitation Data'!$E$12,0,10*ROW('Sanitation Data'!E91)),NA())</f>
        <v>#N/A</v>
      </c>
      <c r="AF97" s="89" t="e">
        <f ca="true">+IF(AND(ISNUMBER(OFFSET('Sanitation Data'!$F$4,0,10*ROW('Sanitation Data'!F91))),'Data Summary'!CU97="Yes"),100-OFFSET('Sanitation Data'!$F$4,0,10*ROW('Sanitation Data'!F91)),NA())</f>
        <v>#N/A</v>
      </c>
      <c r="AG97" s="89" t="e">
        <f ca="true">+IF(AND(ISNUMBER(OFFSET('Sanitation Data'!$F$6,0,10*ROW('Sanitation Data'!F91))),'Data Summary'!CV97="Yes"),OFFSET('Sanitation Data'!$F$6,0,10*ROW('Sanitation Data'!F91)),NA())</f>
        <v>#N/A</v>
      </c>
      <c r="AH97" s="89" t="e">
        <f ca="true">+IF(AND(ISNUMBER(OFFSET('Sanitation Data'!$F$10,0,10*ROW('Sanitation Data'!F91))),'Data Summary'!CW97="Yes"),OFFSET('Sanitation Data'!$F$10,0,10*ROW('Sanitation Data'!F91)),NA())</f>
        <v>#N/A</v>
      </c>
      <c r="AI97" s="89" t="e">
        <f ca="true">+IF(AND(ISNUMBER(OFFSET('Sanitation Data'!$F$11,0,10*ROW('Sanitation Data'!F91))),'Data Summary'!CX97="Yes"),OFFSET('Sanitation Data'!$F$11,0,10*ROW('Sanitation Data'!F91)),NA())</f>
        <v>#N/A</v>
      </c>
      <c r="AJ97" s="89" t="e">
        <f ca="true">+IF(AND(ISNUMBER(OFFSET('Sanitation Data'!$F$12,0,10*ROW('Sanitation Data'!F91))),'Data Summary'!CY97="Yes"),OFFSET('Sanitation Data'!$F$12,0,10*ROW('Sanitation Data'!F91)),NA())</f>
        <v>#N/A</v>
      </c>
      <c r="AK97" s="89" t="e">
        <f ca="true">+IF(AND(ISNUMBER(OFFSET('Sanitation Data'!$G$4,0,10*ROW('Sanitation Data'!G91))),'Data Summary'!CZ97="Yes"),100-OFFSET('Sanitation Data'!$G$4,0,10*ROW('Sanitation Data'!G91)),NA())</f>
        <v>#N/A</v>
      </c>
      <c r="AL97" s="89" t="e">
        <f ca="true">+IF(AND(ISNUMBER(OFFSET('Sanitation Data'!$G$6,0,10*ROW('Sanitation Data'!G91))),'Data Summary'!DA97="Yes"),OFFSET('Sanitation Data'!$G$6,0,10*ROW('Sanitation Data'!G91)),NA())</f>
        <v>#N/A</v>
      </c>
      <c r="AM97" s="89" t="e">
        <f ca="true">+IF(AND(ISNUMBER(OFFSET('Sanitation Data'!$G$10,0,10*ROW('Sanitation Data'!G91))),'Data Summary'!DB97="Yes"),OFFSET('Sanitation Data'!$G$10,0,10*ROW('Sanitation Data'!G91)),NA())</f>
        <v>#N/A</v>
      </c>
      <c r="AN97" s="89" t="e">
        <f ca="true">+IF(AND(ISNUMBER(OFFSET('Sanitation Data'!$G$11,0,10*ROW('Sanitation Data'!G91))),'Data Summary'!DC97="Yes"),OFFSET('Sanitation Data'!$G$11,0,10*ROW('Sanitation Data'!G91)),NA())</f>
        <v>#N/A</v>
      </c>
      <c r="AO97" s="89" t="e">
        <f ca="true">+IF(AND(ISNUMBER(OFFSET('Sanitation Data'!$G$12,0,10*ROW('Sanitation Data'!G91))),'Data Summary'!DD97="Yes"),OFFSET('Sanitation Data'!$G$12,0,10*ROW('Sanitation Data'!G91)),NA())</f>
        <v>#N/A</v>
      </c>
      <c r="AP97" s="89" t="e">
        <f ca="true">+IF(AND(ISNUMBER(OFFSET('Sanitation Data'!$H$4,0,10*ROW('Sanitation Data'!H91))),'Data Summary'!DE97="Yes"),100-OFFSET('Sanitation Data'!$H$4,0,10*ROW('Sanitation Data'!H91)),NA())</f>
        <v>#N/A</v>
      </c>
      <c r="AQ97" s="89" t="e">
        <f ca="true">+IF(AND(ISNUMBER(OFFSET('Sanitation Data'!$H$6,0,10*ROW('Sanitation Data'!H91))),'Data Summary'!DF97="Yes"),OFFSET('Sanitation Data'!$H$6,0,10*ROW('Sanitation Data'!H91)),NA())</f>
        <v>#N/A</v>
      </c>
      <c r="AR97" s="89" t="e">
        <f ca="true">+IF(AND(ISNUMBER(OFFSET('Sanitation Data'!$H$10,0,10*ROW('Sanitation Data'!H91))),'Data Summary'!DG97="Yes"),OFFSET('Sanitation Data'!$H$10,0,10*ROW('Sanitation Data'!H91)),NA())</f>
        <v>#N/A</v>
      </c>
      <c r="AS97" s="89" t="e">
        <f ca="true">+IF(AND(ISNUMBER(OFFSET('Sanitation Data'!$H$11,0,10*ROW('Sanitation Data'!H91))),'Data Summary'!DH97="Yes"),OFFSET('Sanitation Data'!$H$11,0,10*ROW('Sanitation Data'!H91)),NA())</f>
        <v>#N/A</v>
      </c>
      <c r="AT97" s="89" t="e">
        <f ca="true">+IF(AND(ISNUMBER(OFFSET('Sanitation Data'!$H$12,0,10*ROW('Sanitation Data'!H91))),'Data Summary'!DI97="Yes"),OFFSET('Sanitation Data'!$H$12,0,10*ROW('Sanitation Data'!H91)),NA())</f>
        <v>#N/A</v>
      </c>
      <c r="AU97" s="89" t="e">
        <f ca="true">+IF(AND(ISNUMBER(OFFSET('Sanitation Data'!$I$4,0,10*ROW('Sanitation Data'!I91))),'Data Summary'!DJ97="Yes"),100-OFFSET('Sanitation Data'!$I$4,0,10*ROW('Sanitation Data'!I91)),NA())</f>
        <v>#N/A</v>
      </c>
      <c r="AV97" s="89" t="e">
        <f ca="true">+IF(AND(ISNUMBER(OFFSET('Sanitation Data'!$I$6,0,10*ROW('Sanitation Data'!I91))),'Data Summary'!DK97="Yes"),OFFSET('Sanitation Data'!$I$6,0,10*ROW('Sanitation Data'!I91)),NA())</f>
        <v>#N/A</v>
      </c>
      <c r="AW97" s="89" t="e">
        <f ca="true">+IF(AND(ISNUMBER(OFFSET('Sanitation Data'!$I$10,0,10*ROW('Sanitation Data'!I91))),'Data Summary'!DL97="Yes"),OFFSET('Sanitation Data'!$I$10,0,10*ROW('Sanitation Data'!I91)),NA())</f>
        <v>#N/A</v>
      </c>
      <c r="AX97" s="89" t="e">
        <f ca="true">+IF(AND(ISNUMBER(OFFSET('Sanitation Data'!$I$11,0,10*ROW('Sanitation Data'!I91))),'Data Summary'!DM97="Yes"),OFFSET('Sanitation Data'!$I$11,0,10*ROW('Sanitation Data'!I91)),NA())</f>
        <v>#N/A</v>
      </c>
      <c r="AY97" s="89" t="e">
        <f ca="true">+IF(AND(ISNUMBER(OFFSET('Sanitation Data'!$I$12,0,10*ROW('Sanitation Data'!I91))),'Data Summary'!DN97="Yes"),OFFSET('Sanitation Data'!$I$12,0,10*ROW('Sanitation Data'!I91)),NA())</f>
        <v>#N/A</v>
      </c>
      <c r="AZ97" s="90" t="e">
        <f ca="true">+IF(AND(ISNUMBER(OFFSET('Hygiene Data'!$D$5,0,10*ROW('Hygiene Data'!D91))),'Data Summary'!DO97="Yes"),OFFSET('Hygiene Data'!$D$5,0,10*ROW('Hygiene Data'!D91)),NA())</f>
        <v>#N/A</v>
      </c>
      <c r="BA97" s="90" t="e">
        <f ca="true">+IF(AND(ISNUMBER(OFFSET('Hygiene Data'!$D$7,0,10*ROW('Hygiene Data'!D91))),'Data Summary'!DP97="Yes"),OFFSET('Hygiene Data'!$D$7,0,10*ROW('Hygiene Data'!D91)),NA())</f>
        <v>#N/A</v>
      </c>
      <c r="BB97" s="90" t="e">
        <f ca="true">+IF(AND(ISNUMBER(OFFSET('Hygiene Data'!$D$9,0,10*ROW('Hygiene Data'!D91))),'Data Summary'!DQ97="Yes"),OFFSET('Hygiene Data'!$D$9,0,10*ROW('Hygiene Data'!D91)),NA())</f>
        <v>#N/A</v>
      </c>
      <c r="BC97" s="90" t="e">
        <f ca="true">+IF(AND(ISNUMBER(OFFSET('Hygiene Data'!$E$5,0,10*ROW('Hygiene Data'!E91))),'Data Summary'!DR97="Yes"),OFFSET('Hygiene Data'!$E$5,0,10*ROW('Hygiene Data'!E91)),NA())</f>
        <v>#N/A</v>
      </c>
      <c r="BD97" s="90" t="e">
        <f ca="true">+IF(AND(ISNUMBER(OFFSET('Hygiene Data'!$E$7,0,10*ROW('Hygiene Data'!E91))),'Data Summary'!DS97="Yes"),OFFSET('Hygiene Data'!$E$7,0,10*ROW('Hygiene Data'!E91)),NA())</f>
        <v>#N/A</v>
      </c>
      <c r="BE97" s="90" t="e">
        <f ca="true">+IF(AND(ISNUMBER(OFFSET('Hygiene Data'!$E$9,0,10*ROW('Hygiene Data'!E91))),'Data Summary'!DT97="Yes"),OFFSET('Hygiene Data'!$E$9,0,10*ROW('Hygiene Data'!E91)),NA())</f>
        <v>#N/A</v>
      </c>
      <c r="BF97" s="90" t="e">
        <f ca="true">+IF(AND(ISNUMBER(OFFSET('Hygiene Data'!$F$5,0,10*ROW('Hygiene Data'!F91))),'Data Summary'!DU97="Yes"),OFFSET('Hygiene Data'!$F$5,0,10*ROW('Hygiene Data'!F91)),NA())</f>
        <v>#N/A</v>
      </c>
      <c r="BG97" s="90" t="e">
        <f ca="true">+IF(AND(ISNUMBER(OFFSET('Hygiene Data'!$F$7,0,10*ROW('Hygiene Data'!F91))),'Data Summary'!DV97="Yes"),OFFSET('Hygiene Data'!$F$7,0,10*ROW('Hygiene Data'!F91)),NA())</f>
        <v>#N/A</v>
      </c>
      <c r="BH97" s="90" t="e">
        <f ca="true">+IF(AND(ISNUMBER(OFFSET('Hygiene Data'!$F$9,0,10*ROW('Hygiene Data'!F91))),'Data Summary'!DW97="Yes"),OFFSET('Hygiene Data'!$F$9,0,10*ROW('Hygiene Data'!F91)),NA())</f>
        <v>#N/A</v>
      </c>
      <c r="BI97" s="90" t="e">
        <f ca="true">+IF(AND(ISNUMBER(OFFSET('Hygiene Data'!$G$5,0,10*ROW('Hygiene Data'!G91))),'Data Summary'!DX97="Yes"),OFFSET('Hygiene Data'!$G$5,0,10*ROW('Hygiene Data'!G91)),NA())</f>
        <v>#N/A</v>
      </c>
      <c r="BJ97" s="90" t="e">
        <f ca="true">+IF(AND(ISNUMBER(OFFSET('Hygiene Data'!$G$7,0,10*ROW('Hygiene Data'!G91))),'Data Summary'!DY97="Yes"),OFFSET('Hygiene Data'!$G$7,0,10*ROW('Hygiene Data'!G91)),NA())</f>
        <v>#N/A</v>
      </c>
      <c r="BK97" s="90" t="e">
        <f ca="true">+IF(AND(ISNUMBER(OFFSET('Hygiene Data'!$G$9,0,10*ROW('Hygiene Data'!G91))),'Data Summary'!DZ97="Yes"),OFFSET('Hygiene Data'!$G$9,0,10*ROW('Hygiene Data'!G91)),NA())</f>
        <v>#N/A</v>
      </c>
      <c r="BL97" s="90" t="e">
        <f ca="true">+IF(AND(ISNUMBER(OFFSET('Hygiene Data'!$H$5,0,10*ROW('Hygiene Data'!H91))),'Data Summary'!EA97="Yes"),OFFSET('Hygiene Data'!$H$5,0,10*ROW('Hygiene Data'!H91)),NA())</f>
        <v>#N/A</v>
      </c>
      <c r="BM97" s="90" t="e">
        <f ca="true">+IF(AND(ISNUMBER(OFFSET('Hygiene Data'!$H$7,0,10*ROW('Hygiene Data'!H91))),'Data Summary'!EB97="Yes"),OFFSET('Hygiene Data'!$H$7,0,10*ROW('Hygiene Data'!H91)),NA())</f>
        <v>#N/A</v>
      </c>
      <c r="BN97" s="90" t="e">
        <f ca="true">+IF(AND(ISNUMBER(OFFSET('Hygiene Data'!$H$9,0,10*ROW('Hygiene Data'!H91))),'Data Summary'!EC97="Yes"),OFFSET('Hygiene Data'!$H$9,0,10*ROW('Hygiene Data'!H91)),NA())</f>
        <v>#N/A</v>
      </c>
      <c r="BO97" s="90" t="e">
        <f ca="true">+IF(AND(ISNUMBER(OFFSET('Hygiene Data'!$I$5,0,10*ROW('Hygiene Data'!I91))),'Data Summary'!ED97="Yes"),OFFSET('Hygiene Data'!$I$5,0,10*ROW('Hygiene Data'!I91)),NA())</f>
        <v>#N/A</v>
      </c>
      <c r="BP97" s="90" t="e">
        <f ca="true">+IF(AND(ISNUMBER(OFFSET('Hygiene Data'!$I$7,0,10*ROW('Hygiene Data'!I91))),'Data Summary'!EE97="Yes"),OFFSET('Hygiene Data'!$I$7,0,10*ROW('Hygiene Data'!I91)),NA())</f>
        <v>#N/A</v>
      </c>
      <c r="BQ97" s="90" t="e">
        <f ca="true">+IF(AND(ISNUMBER(OFFSET('Hygiene Data'!$I$9,0,10*ROW('Hygiene Data'!I91))),'Data Summary'!EF97="Yes"),OFFSET('Hygiene Data'!$I$9,0,10*ROW('Hygiene Data'!I91)),NA())</f>
        <v>#N/A</v>
      </c>
    </row>
    <row xmlns:x14ac="http://schemas.microsoft.com/office/spreadsheetml/2009/9/ac" r="98" x14ac:dyDescent="0.2">
      <c r="A98" s="337" t="e">
        <f ca="true">+RIGHT('Data Summary'!A98,LEN('Data Summary'!A98)-9)</f>
        <v>#VALUE!</v>
      </c>
      <c r="B98" s="32" t="str">
        <f ca="true">+IF(ISTEXT('Data Summary'!B98),'Data Summary'!B98,"")</f>
        <v/>
      </c>
      <c r="C98" s="336" t="e">
        <f ca="true">+VALUE('Data Summary'!C98)</f>
        <v>#VALUE!</v>
      </c>
      <c r="D98" s="88" t="e">
        <f ca="true">+IF(AND(ISNUMBER(OFFSET('Water Data'!$D$4,0,10*ROW('Water Data'!D92))),'Data Summary'!BS98="Yes"),100-OFFSET('Water Data'!$D$4,0,10*ROW('Water Data'!D92)),NA())</f>
        <v>#N/A</v>
      </c>
      <c r="E98" s="88" t="e">
        <f ca="true">+IF(AND(ISNUMBER(OFFSET('Water Data'!$D$6,0,10*ROW('Water Data'!D92))),'Data Summary'!BT98="Yes"),OFFSET('Water Data'!$D$6,0,10*ROW('Water Data'!D92)),NA())</f>
        <v>#N/A</v>
      </c>
      <c r="F98" s="88" t="e">
        <f ca="true">+IF(AND(ISNUMBER(OFFSET('Water Data'!$D$9,0,10*ROW('Water Data'!D92))),'Data Summary'!BU98="Yes"),OFFSET('Water Data'!$D$9,0,10*ROW('Water Data'!D92)),NA())</f>
        <v>#N/A</v>
      </c>
      <c r="G98" s="88" t="e">
        <f ca="true">+IF(AND(ISNUMBER(OFFSET('Water Data'!$E$4,0,10*ROW('Water Data'!E92))),'Data Summary'!BV98="Yes"),100-OFFSET('Water Data'!$E$4,0,10*ROW('Water Data'!E92)),NA())</f>
        <v>#N/A</v>
      </c>
      <c r="H98" s="88" t="e">
        <f ca="true">+IF(AND(ISNUMBER(OFFSET('Water Data'!$E$6,0,10*ROW('Water Data'!E92))),'Data Summary'!BW98="Yes"),OFFSET('Water Data'!$E$6,0,10*ROW('Water Data'!E92)),NA())</f>
        <v>#N/A</v>
      </c>
      <c r="I98" s="88" t="e">
        <f ca="true">+IF(AND(ISNUMBER(OFFSET('Water Data'!$E$9,0,10*ROW('Water Data'!E92))),'Data Summary'!BX98="Yes"),OFFSET('Water Data'!$E$9,0,10*ROW('Water Data'!E92)),NA())</f>
        <v>#N/A</v>
      </c>
      <c r="J98" s="88" t="e">
        <f ca="true">+IF(AND(ISNUMBER(OFFSET('Water Data'!$F$4,0,10*ROW('Water Data'!F92))),'Data Summary'!BY98="Yes"),100-OFFSET('Water Data'!$F$4,0,10*ROW('Water Data'!F92)),NA())</f>
        <v>#N/A</v>
      </c>
      <c r="K98" s="88" t="e">
        <f ca="true">+IF(AND(ISNUMBER(OFFSET('Water Data'!$F$6,0,10*ROW('Water Data'!F92))),'Data Summary'!BZ98="Yes"),OFFSET('Water Data'!$F$6,0,10*ROW('Water Data'!F92)),NA())</f>
        <v>#N/A</v>
      </c>
      <c r="L98" s="88" t="e">
        <f ca="true">+IF(AND(ISNUMBER(OFFSET('Water Data'!$F$9,0,10*ROW('Water Data'!F92))),'Data Summary'!CA98="Yes"),OFFSET('Water Data'!$F$9,0,10*ROW('Water Data'!F92)),NA())</f>
        <v>#N/A</v>
      </c>
      <c r="M98" s="88" t="e">
        <f ca="true">+IF(AND(ISNUMBER(OFFSET('Water Data'!$G$4,0,10*ROW('Water Data'!G92))),'Data Summary'!CB98="Yes"),100-OFFSET('Water Data'!$G$4,0,10*ROW('Water Data'!G92)),NA())</f>
        <v>#N/A</v>
      </c>
      <c r="N98" s="88" t="e">
        <f ca="true">+IF(AND(ISNUMBER(OFFSET('Water Data'!$G$6,0,10*ROW('Water Data'!G92))),'Data Summary'!CC98="Yes"),OFFSET('Water Data'!$G$6,0,10*ROW('Water Data'!G92)),NA())</f>
        <v>#N/A</v>
      </c>
      <c r="O98" s="88" t="e">
        <f ca="true">+IF(AND(ISNUMBER(OFFSET('Water Data'!$G$9,0,10*ROW('Water Data'!G92))),'Data Summary'!CD98="Yes"),OFFSET('Water Data'!$G$9,0,10*ROW('Water Data'!G92)),NA())</f>
        <v>#N/A</v>
      </c>
      <c r="P98" s="88" t="e">
        <f ca="true">+IF(AND(ISNUMBER(OFFSET('Water Data'!$H$4,0,10*ROW('Water Data'!H92))),'Data Summary'!CE98="Yes"),100-OFFSET('Water Data'!$H$4,0,10*ROW('Water Data'!H92)),NA())</f>
        <v>#N/A</v>
      </c>
      <c r="Q98" s="88" t="e">
        <f ca="true">+IF(AND(ISNUMBER(OFFSET('Water Data'!$H$6,0,10*ROW('Water Data'!H92))),'Data Summary'!CF98="Yes"),OFFSET('Water Data'!$H$6,0,10*ROW('Water Data'!H92)),NA())</f>
        <v>#N/A</v>
      </c>
      <c r="R98" s="88" t="e">
        <f ca="true">+IF(AND(ISNUMBER(OFFSET('Water Data'!$H$9,0,10*ROW('Water Data'!H92))),'Data Summary'!CG98="Yes"),OFFSET('Water Data'!$H$9,0,10*ROW('Water Data'!H92)),NA())</f>
        <v>#N/A</v>
      </c>
      <c r="S98" s="88" t="e">
        <f ca="true">+IF(AND(ISNUMBER(OFFSET('Water Data'!$I$4,0,10*ROW('Water Data'!I92))),'Data Summary'!CH98="Yes"),100-OFFSET('Water Data'!$I$4,0,10*ROW('Water Data'!I92)),NA())</f>
        <v>#N/A</v>
      </c>
      <c r="T98" s="88" t="e">
        <f ca="true">+IF(AND(ISNUMBER(OFFSET('Water Data'!$I$6,0,10*ROW('Water Data'!I92))),'Data Summary'!CI98="Yes"),OFFSET('Water Data'!$I$6,0,10*ROW('Water Data'!I92)),NA())</f>
        <v>#N/A</v>
      </c>
      <c r="U98" s="88" t="e">
        <f ca="true">+IF(AND(ISNUMBER(OFFSET('Water Data'!$I$9,0,10*ROW('Water Data'!I92))),'Data Summary'!CJ98="Yes"),OFFSET('Water Data'!$I$9,0,10*ROW('Water Data'!I92)),NA())</f>
        <v>#N/A</v>
      </c>
      <c r="V98" s="89" t="e">
        <f ca="true">+IF(AND(ISNUMBER(OFFSET('Sanitation Data'!$D$4,0,10*ROW('Sanitation Data'!D92))),'Data Summary'!CK98="Yes"),100-OFFSET('Sanitation Data'!$D$4,0,10*ROW('Sanitation Data'!D92)),NA())</f>
        <v>#N/A</v>
      </c>
      <c r="W98" s="89" t="e">
        <f ca="true">+IF(AND(ISNUMBER(OFFSET('Sanitation Data'!$D$6,0,10*ROW('Sanitation Data'!D92))),'Data Summary'!CL98="Yes"),OFFSET('Sanitation Data'!$D$6,0,10*ROW('Sanitation Data'!D92)),NA())</f>
        <v>#N/A</v>
      </c>
      <c r="X98" s="89" t="e">
        <f ca="true">+IF(AND(ISNUMBER(OFFSET('Sanitation Data'!$D$10,0,10*ROW('Sanitation Data'!D92))),'Data Summary'!CM98="Yes"),OFFSET('Sanitation Data'!$D$10,0,10*ROW('Sanitation Data'!D92)),NA())</f>
        <v>#N/A</v>
      </c>
      <c r="Y98" s="89" t="e">
        <f ca="true">+IF(AND(ISNUMBER(OFFSET('Sanitation Data'!$D$11,0,10*ROW('Sanitation Data'!D92))),'Data Summary'!CN98="Yes"),OFFSET('Sanitation Data'!$D$11,0,10*ROW('Sanitation Data'!D92)),NA())</f>
        <v>#N/A</v>
      </c>
      <c r="Z98" s="89" t="e">
        <f ca="true">+IF(AND(ISNUMBER(OFFSET('Sanitation Data'!$D$12,0,10*ROW('Sanitation Data'!D92))),'Data Summary'!CO98="Yes"),OFFSET('Sanitation Data'!$D$12,0,10*ROW('Sanitation Data'!D92)),NA())</f>
        <v>#N/A</v>
      </c>
      <c r="AA98" s="89" t="e">
        <f ca="true">+IF(AND(ISNUMBER(OFFSET('Sanitation Data'!$E$4,0,10*ROW('Sanitation Data'!E92))),'Data Summary'!CP98="Yes"),100-OFFSET('Sanitation Data'!$E$4,0,10*ROW('Sanitation Data'!E92)),NA())</f>
        <v>#N/A</v>
      </c>
      <c r="AB98" s="89" t="e">
        <f ca="true">+IF(AND(ISNUMBER(OFFSET('Sanitation Data'!$E$6,0,10*ROW('Sanitation Data'!E92))),'Data Summary'!CQ98="Yes"),OFFSET('Sanitation Data'!$E$6,0,10*ROW('Sanitation Data'!E92)),NA())</f>
        <v>#N/A</v>
      </c>
      <c r="AC98" s="89" t="e">
        <f ca="true">+IF(AND(ISNUMBER(OFFSET('Sanitation Data'!$E$10,0,10*ROW('Sanitation Data'!E92))),'Data Summary'!CR98="Yes"),OFFSET('Sanitation Data'!$E$10,0,10*ROW('Sanitation Data'!E92)),NA())</f>
        <v>#N/A</v>
      </c>
      <c r="AD98" s="89" t="e">
        <f ca="true">+IF(AND(ISNUMBER(OFFSET('Sanitation Data'!$E$11,0,10*ROW('Sanitation Data'!E92))),'Data Summary'!CS98="Yes"),OFFSET('Sanitation Data'!$E$11,0,10*ROW('Sanitation Data'!E92)),NA())</f>
        <v>#N/A</v>
      </c>
      <c r="AE98" s="89" t="e">
        <f ca="true">+IF(AND(ISNUMBER(OFFSET('Sanitation Data'!$E$12,0,10*ROW('Sanitation Data'!E92))),'Data Summary'!CT98="Yes"),OFFSET('Sanitation Data'!$E$12,0,10*ROW('Sanitation Data'!E92)),NA())</f>
        <v>#N/A</v>
      </c>
      <c r="AF98" s="89" t="e">
        <f ca="true">+IF(AND(ISNUMBER(OFFSET('Sanitation Data'!$F$4,0,10*ROW('Sanitation Data'!F92))),'Data Summary'!CU98="Yes"),100-OFFSET('Sanitation Data'!$F$4,0,10*ROW('Sanitation Data'!F92)),NA())</f>
        <v>#N/A</v>
      </c>
      <c r="AG98" s="89" t="e">
        <f ca="true">+IF(AND(ISNUMBER(OFFSET('Sanitation Data'!$F$6,0,10*ROW('Sanitation Data'!F92))),'Data Summary'!CV98="Yes"),OFFSET('Sanitation Data'!$F$6,0,10*ROW('Sanitation Data'!F92)),NA())</f>
        <v>#N/A</v>
      </c>
      <c r="AH98" s="89" t="e">
        <f ca="true">+IF(AND(ISNUMBER(OFFSET('Sanitation Data'!$F$10,0,10*ROW('Sanitation Data'!F92))),'Data Summary'!CW98="Yes"),OFFSET('Sanitation Data'!$F$10,0,10*ROW('Sanitation Data'!F92)),NA())</f>
        <v>#N/A</v>
      </c>
      <c r="AI98" s="89" t="e">
        <f ca="true">+IF(AND(ISNUMBER(OFFSET('Sanitation Data'!$F$11,0,10*ROW('Sanitation Data'!F92))),'Data Summary'!CX98="Yes"),OFFSET('Sanitation Data'!$F$11,0,10*ROW('Sanitation Data'!F92)),NA())</f>
        <v>#N/A</v>
      </c>
      <c r="AJ98" s="89" t="e">
        <f ca="true">+IF(AND(ISNUMBER(OFFSET('Sanitation Data'!$F$12,0,10*ROW('Sanitation Data'!F92))),'Data Summary'!CY98="Yes"),OFFSET('Sanitation Data'!$F$12,0,10*ROW('Sanitation Data'!F92)),NA())</f>
        <v>#N/A</v>
      </c>
      <c r="AK98" s="89" t="e">
        <f ca="true">+IF(AND(ISNUMBER(OFFSET('Sanitation Data'!$G$4,0,10*ROW('Sanitation Data'!G92))),'Data Summary'!CZ98="Yes"),100-OFFSET('Sanitation Data'!$G$4,0,10*ROW('Sanitation Data'!G92)),NA())</f>
        <v>#N/A</v>
      </c>
      <c r="AL98" s="89" t="e">
        <f ca="true">+IF(AND(ISNUMBER(OFFSET('Sanitation Data'!$G$6,0,10*ROW('Sanitation Data'!G92))),'Data Summary'!DA98="Yes"),OFFSET('Sanitation Data'!$G$6,0,10*ROW('Sanitation Data'!G92)),NA())</f>
        <v>#N/A</v>
      </c>
      <c r="AM98" s="89" t="e">
        <f ca="true">+IF(AND(ISNUMBER(OFFSET('Sanitation Data'!$G$10,0,10*ROW('Sanitation Data'!G92))),'Data Summary'!DB98="Yes"),OFFSET('Sanitation Data'!$G$10,0,10*ROW('Sanitation Data'!G92)),NA())</f>
        <v>#N/A</v>
      </c>
      <c r="AN98" s="89" t="e">
        <f ca="true">+IF(AND(ISNUMBER(OFFSET('Sanitation Data'!$G$11,0,10*ROW('Sanitation Data'!G92))),'Data Summary'!DC98="Yes"),OFFSET('Sanitation Data'!$G$11,0,10*ROW('Sanitation Data'!G92)),NA())</f>
        <v>#N/A</v>
      </c>
      <c r="AO98" s="89" t="e">
        <f ca="true">+IF(AND(ISNUMBER(OFFSET('Sanitation Data'!$G$12,0,10*ROW('Sanitation Data'!G92))),'Data Summary'!DD98="Yes"),OFFSET('Sanitation Data'!$G$12,0,10*ROW('Sanitation Data'!G92)),NA())</f>
        <v>#N/A</v>
      </c>
      <c r="AP98" s="89" t="e">
        <f ca="true">+IF(AND(ISNUMBER(OFFSET('Sanitation Data'!$H$4,0,10*ROW('Sanitation Data'!H92))),'Data Summary'!DE98="Yes"),100-OFFSET('Sanitation Data'!$H$4,0,10*ROW('Sanitation Data'!H92)),NA())</f>
        <v>#N/A</v>
      </c>
      <c r="AQ98" s="89" t="e">
        <f ca="true">+IF(AND(ISNUMBER(OFFSET('Sanitation Data'!$H$6,0,10*ROW('Sanitation Data'!H92))),'Data Summary'!DF98="Yes"),OFFSET('Sanitation Data'!$H$6,0,10*ROW('Sanitation Data'!H92)),NA())</f>
        <v>#N/A</v>
      </c>
      <c r="AR98" s="89" t="e">
        <f ca="true">+IF(AND(ISNUMBER(OFFSET('Sanitation Data'!$H$10,0,10*ROW('Sanitation Data'!H92))),'Data Summary'!DG98="Yes"),OFFSET('Sanitation Data'!$H$10,0,10*ROW('Sanitation Data'!H92)),NA())</f>
        <v>#N/A</v>
      </c>
      <c r="AS98" s="89" t="e">
        <f ca="true">+IF(AND(ISNUMBER(OFFSET('Sanitation Data'!$H$11,0,10*ROW('Sanitation Data'!H92))),'Data Summary'!DH98="Yes"),OFFSET('Sanitation Data'!$H$11,0,10*ROW('Sanitation Data'!H92)),NA())</f>
        <v>#N/A</v>
      </c>
      <c r="AT98" s="89" t="e">
        <f ca="true">+IF(AND(ISNUMBER(OFFSET('Sanitation Data'!$H$12,0,10*ROW('Sanitation Data'!H92))),'Data Summary'!DI98="Yes"),OFFSET('Sanitation Data'!$H$12,0,10*ROW('Sanitation Data'!H92)),NA())</f>
        <v>#N/A</v>
      </c>
      <c r="AU98" s="89" t="e">
        <f ca="true">+IF(AND(ISNUMBER(OFFSET('Sanitation Data'!$I$4,0,10*ROW('Sanitation Data'!I92))),'Data Summary'!DJ98="Yes"),100-OFFSET('Sanitation Data'!$I$4,0,10*ROW('Sanitation Data'!I92)),NA())</f>
        <v>#N/A</v>
      </c>
      <c r="AV98" s="89" t="e">
        <f ca="true">+IF(AND(ISNUMBER(OFFSET('Sanitation Data'!$I$6,0,10*ROW('Sanitation Data'!I92))),'Data Summary'!DK98="Yes"),OFFSET('Sanitation Data'!$I$6,0,10*ROW('Sanitation Data'!I92)),NA())</f>
        <v>#N/A</v>
      </c>
      <c r="AW98" s="89" t="e">
        <f ca="true">+IF(AND(ISNUMBER(OFFSET('Sanitation Data'!$I$10,0,10*ROW('Sanitation Data'!I92))),'Data Summary'!DL98="Yes"),OFFSET('Sanitation Data'!$I$10,0,10*ROW('Sanitation Data'!I92)),NA())</f>
        <v>#N/A</v>
      </c>
      <c r="AX98" s="89" t="e">
        <f ca="true">+IF(AND(ISNUMBER(OFFSET('Sanitation Data'!$I$11,0,10*ROW('Sanitation Data'!I92))),'Data Summary'!DM98="Yes"),OFFSET('Sanitation Data'!$I$11,0,10*ROW('Sanitation Data'!I92)),NA())</f>
        <v>#N/A</v>
      </c>
      <c r="AY98" s="89" t="e">
        <f ca="true">+IF(AND(ISNUMBER(OFFSET('Sanitation Data'!$I$12,0,10*ROW('Sanitation Data'!I92))),'Data Summary'!DN98="Yes"),OFFSET('Sanitation Data'!$I$12,0,10*ROW('Sanitation Data'!I92)),NA())</f>
        <v>#N/A</v>
      </c>
      <c r="AZ98" s="90" t="e">
        <f ca="true">+IF(AND(ISNUMBER(OFFSET('Hygiene Data'!$D$5,0,10*ROW('Hygiene Data'!D92))),'Data Summary'!DO98="Yes"),OFFSET('Hygiene Data'!$D$5,0,10*ROW('Hygiene Data'!D92)),NA())</f>
        <v>#N/A</v>
      </c>
      <c r="BA98" s="90" t="e">
        <f ca="true">+IF(AND(ISNUMBER(OFFSET('Hygiene Data'!$D$7,0,10*ROW('Hygiene Data'!D92))),'Data Summary'!DP98="Yes"),OFFSET('Hygiene Data'!$D$7,0,10*ROW('Hygiene Data'!D92)),NA())</f>
        <v>#N/A</v>
      </c>
      <c r="BB98" s="90" t="e">
        <f ca="true">+IF(AND(ISNUMBER(OFFSET('Hygiene Data'!$D$9,0,10*ROW('Hygiene Data'!D92))),'Data Summary'!DQ98="Yes"),OFFSET('Hygiene Data'!$D$9,0,10*ROW('Hygiene Data'!D92)),NA())</f>
        <v>#N/A</v>
      </c>
      <c r="BC98" s="90" t="e">
        <f ca="true">+IF(AND(ISNUMBER(OFFSET('Hygiene Data'!$E$5,0,10*ROW('Hygiene Data'!E92))),'Data Summary'!DR98="Yes"),OFFSET('Hygiene Data'!$E$5,0,10*ROW('Hygiene Data'!E92)),NA())</f>
        <v>#N/A</v>
      </c>
      <c r="BD98" s="90" t="e">
        <f ca="true">+IF(AND(ISNUMBER(OFFSET('Hygiene Data'!$E$7,0,10*ROW('Hygiene Data'!E92))),'Data Summary'!DS98="Yes"),OFFSET('Hygiene Data'!$E$7,0,10*ROW('Hygiene Data'!E92)),NA())</f>
        <v>#N/A</v>
      </c>
      <c r="BE98" s="90" t="e">
        <f ca="true">+IF(AND(ISNUMBER(OFFSET('Hygiene Data'!$E$9,0,10*ROW('Hygiene Data'!E92))),'Data Summary'!DT98="Yes"),OFFSET('Hygiene Data'!$E$9,0,10*ROW('Hygiene Data'!E92)),NA())</f>
        <v>#N/A</v>
      </c>
      <c r="BF98" s="90" t="e">
        <f ca="true">+IF(AND(ISNUMBER(OFFSET('Hygiene Data'!$F$5,0,10*ROW('Hygiene Data'!F92))),'Data Summary'!DU98="Yes"),OFFSET('Hygiene Data'!$F$5,0,10*ROW('Hygiene Data'!F92)),NA())</f>
        <v>#N/A</v>
      </c>
      <c r="BG98" s="90" t="e">
        <f ca="true">+IF(AND(ISNUMBER(OFFSET('Hygiene Data'!$F$7,0,10*ROW('Hygiene Data'!F92))),'Data Summary'!DV98="Yes"),OFFSET('Hygiene Data'!$F$7,0,10*ROW('Hygiene Data'!F92)),NA())</f>
        <v>#N/A</v>
      </c>
      <c r="BH98" s="90" t="e">
        <f ca="true">+IF(AND(ISNUMBER(OFFSET('Hygiene Data'!$F$9,0,10*ROW('Hygiene Data'!F92))),'Data Summary'!DW98="Yes"),OFFSET('Hygiene Data'!$F$9,0,10*ROW('Hygiene Data'!F92)),NA())</f>
        <v>#N/A</v>
      </c>
      <c r="BI98" s="90" t="e">
        <f ca="true">+IF(AND(ISNUMBER(OFFSET('Hygiene Data'!$G$5,0,10*ROW('Hygiene Data'!G92))),'Data Summary'!DX98="Yes"),OFFSET('Hygiene Data'!$G$5,0,10*ROW('Hygiene Data'!G92)),NA())</f>
        <v>#N/A</v>
      </c>
      <c r="BJ98" s="90" t="e">
        <f ca="true">+IF(AND(ISNUMBER(OFFSET('Hygiene Data'!$G$7,0,10*ROW('Hygiene Data'!G92))),'Data Summary'!DY98="Yes"),OFFSET('Hygiene Data'!$G$7,0,10*ROW('Hygiene Data'!G92)),NA())</f>
        <v>#N/A</v>
      </c>
      <c r="BK98" s="90" t="e">
        <f ca="true">+IF(AND(ISNUMBER(OFFSET('Hygiene Data'!$G$9,0,10*ROW('Hygiene Data'!G92))),'Data Summary'!DZ98="Yes"),OFFSET('Hygiene Data'!$G$9,0,10*ROW('Hygiene Data'!G92)),NA())</f>
        <v>#N/A</v>
      </c>
      <c r="BL98" s="90" t="e">
        <f ca="true">+IF(AND(ISNUMBER(OFFSET('Hygiene Data'!$H$5,0,10*ROW('Hygiene Data'!H92))),'Data Summary'!EA98="Yes"),OFFSET('Hygiene Data'!$H$5,0,10*ROW('Hygiene Data'!H92)),NA())</f>
        <v>#N/A</v>
      </c>
      <c r="BM98" s="90" t="e">
        <f ca="true">+IF(AND(ISNUMBER(OFFSET('Hygiene Data'!$H$7,0,10*ROW('Hygiene Data'!H92))),'Data Summary'!EB98="Yes"),OFFSET('Hygiene Data'!$H$7,0,10*ROW('Hygiene Data'!H92)),NA())</f>
        <v>#N/A</v>
      </c>
      <c r="BN98" s="90" t="e">
        <f ca="true">+IF(AND(ISNUMBER(OFFSET('Hygiene Data'!$H$9,0,10*ROW('Hygiene Data'!H92))),'Data Summary'!EC98="Yes"),OFFSET('Hygiene Data'!$H$9,0,10*ROW('Hygiene Data'!H92)),NA())</f>
        <v>#N/A</v>
      </c>
      <c r="BO98" s="90" t="e">
        <f ca="true">+IF(AND(ISNUMBER(OFFSET('Hygiene Data'!$I$5,0,10*ROW('Hygiene Data'!I92))),'Data Summary'!ED98="Yes"),OFFSET('Hygiene Data'!$I$5,0,10*ROW('Hygiene Data'!I92)),NA())</f>
        <v>#N/A</v>
      </c>
      <c r="BP98" s="90" t="e">
        <f ca="true">+IF(AND(ISNUMBER(OFFSET('Hygiene Data'!$I$7,0,10*ROW('Hygiene Data'!I92))),'Data Summary'!EE98="Yes"),OFFSET('Hygiene Data'!$I$7,0,10*ROW('Hygiene Data'!I92)),NA())</f>
        <v>#N/A</v>
      </c>
      <c r="BQ98" s="90" t="e">
        <f ca="true">+IF(AND(ISNUMBER(OFFSET('Hygiene Data'!$I$9,0,10*ROW('Hygiene Data'!I92))),'Data Summary'!EF98="Yes"),OFFSET('Hygiene Data'!$I$9,0,10*ROW('Hygiene Data'!I92)),NA())</f>
        <v>#N/A</v>
      </c>
    </row>
    <row xmlns:x14ac="http://schemas.microsoft.com/office/spreadsheetml/2009/9/ac" r="99" x14ac:dyDescent="0.2">
      <c r="A99" s="337" t="e">
        <f ca="true">+RIGHT('Data Summary'!A99,LEN('Data Summary'!A99)-9)</f>
        <v>#VALUE!</v>
      </c>
      <c r="B99" s="32" t="str">
        <f ca="true">+IF(ISTEXT('Data Summary'!B99),'Data Summary'!B99,"")</f>
        <v/>
      </c>
      <c r="C99" s="336" t="e">
        <f ca="true">+VALUE('Data Summary'!C99)</f>
        <v>#VALUE!</v>
      </c>
      <c r="D99" s="88" t="e">
        <f ca="true">+IF(AND(ISNUMBER(OFFSET('Water Data'!$D$4,0,10*ROW('Water Data'!D93))),'Data Summary'!BS99="Yes"),100-OFFSET('Water Data'!$D$4,0,10*ROW('Water Data'!D93)),NA())</f>
        <v>#N/A</v>
      </c>
      <c r="E99" s="88" t="e">
        <f ca="true">+IF(AND(ISNUMBER(OFFSET('Water Data'!$D$6,0,10*ROW('Water Data'!D93))),'Data Summary'!BT99="Yes"),OFFSET('Water Data'!$D$6,0,10*ROW('Water Data'!D93)),NA())</f>
        <v>#N/A</v>
      </c>
      <c r="F99" s="88" t="e">
        <f ca="true">+IF(AND(ISNUMBER(OFFSET('Water Data'!$D$9,0,10*ROW('Water Data'!D93))),'Data Summary'!BU99="Yes"),OFFSET('Water Data'!$D$9,0,10*ROW('Water Data'!D93)),NA())</f>
        <v>#N/A</v>
      </c>
      <c r="G99" s="88" t="e">
        <f ca="true">+IF(AND(ISNUMBER(OFFSET('Water Data'!$E$4,0,10*ROW('Water Data'!E93))),'Data Summary'!BV99="Yes"),100-OFFSET('Water Data'!$E$4,0,10*ROW('Water Data'!E93)),NA())</f>
        <v>#N/A</v>
      </c>
      <c r="H99" s="88" t="e">
        <f ca="true">+IF(AND(ISNUMBER(OFFSET('Water Data'!$E$6,0,10*ROW('Water Data'!E93))),'Data Summary'!BW99="Yes"),OFFSET('Water Data'!$E$6,0,10*ROW('Water Data'!E93)),NA())</f>
        <v>#N/A</v>
      </c>
      <c r="I99" s="88" t="e">
        <f ca="true">+IF(AND(ISNUMBER(OFFSET('Water Data'!$E$9,0,10*ROW('Water Data'!E93))),'Data Summary'!BX99="Yes"),OFFSET('Water Data'!$E$9,0,10*ROW('Water Data'!E93)),NA())</f>
        <v>#N/A</v>
      </c>
      <c r="J99" s="88" t="e">
        <f ca="true">+IF(AND(ISNUMBER(OFFSET('Water Data'!$F$4,0,10*ROW('Water Data'!F93))),'Data Summary'!BY99="Yes"),100-OFFSET('Water Data'!$F$4,0,10*ROW('Water Data'!F93)),NA())</f>
        <v>#N/A</v>
      </c>
      <c r="K99" s="88" t="e">
        <f ca="true">+IF(AND(ISNUMBER(OFFSET('Water Data'!$F$6,0,10*ROW('Water Data'!F93))),'Data Summary'!BZ99="Yes"),OFFSET('Water Data'!$F$6,0,10*ROW('Water Data'!F93)),NA())</f>
        <v>#N/A</v>
      </c>
      <c r="L99" s="88" t="e">
        <f ca="true">+IF(AND(ISNUMBER(OFFSET('Water Data'!$F$9,0,10*ROW('Water Data'!F93))),'Data Summary'!CA99="Yes"),OFFSET('Water Data'!$F$9,0,10*ROW('Water Data'!F93)),NA())</f>
        <v>#N/A</v>
      </c>
      <c r="M99" s="88" t="e">
        <f ca="true">+IF(AND(ISNUMBER(OFFSET('Water Data'!$G$4,0,10*ROW('Water Data'!G93))),'Data Summary'!CB99="Yes"),100-OFFSET('Water Data'!$G$4,0,10*ROW('Water Data'!G93)),NA())</f>
        <v>#N/A</v>
      </c>
      <c r="N99" s="88" t="e">
        <f ca="true">+IF(AND(ISNUMBER(OFFSET('Water Data'!$G$6,0,10*ROW('Water Data'!G93))),'Data Summary'!CC99="Yes"),OFFSET('Water Data'!$G$6,0,10*ROW('Water Data'!G93)),NA())</f>
        <v>#N/A</v>
      </c>
      <c r="O99" s="88" t="e">
        <f ca="true">+IF(AND(ISNUMBER(OFFSET('Water Data'!$G$9,0,10*ROW('Water Data'!G93))),'Data Summary'!CD99="Yes"),OFFSET('Water Data'!$G$9,0,10*ROW('Water Data'!G93)),NA())</f>
        <v>#N/A</v>
      </c>
      <c r="P99" s="88" t="e">
        <f ca="true">+IF(AND(ISNUMBER(OFFSET('Water Data'!$H$4,0,10*ROW('Water Data'!H93))),'Data Summary'!CE99="Yes"),100-OFFSET('Water Data'!$H$4,0,10*ROW('Water Data'!H93)),NA())</f>
        <v>#N/A</v>
      </c>
      <c r="Q99" s="88" t="e">
        <f ca="true">+IF(AND(ISNUMBER(OFFSET('Water Data'!$H$6,0,10*ROW('Water Data'!H93))),'Data Summary'!CF99="Yes"),OFFSET('Water Data'!$H$6,0,10*ROW('Water Data'!H93)),NA())</f>
        <v>#N/A</v>
      </c>
      <c r="R99" s="88" t="e">
        <f ca="true">+IF(AND(ISNUMBER(OFFSET('Water Data'!$H$9,0,10*ROW('Water Data'!H93))),'Data Summary'!CG99="Yes"),OFFSET('Water Data'!$H$9,0,10*ROW('Water Data'!H93)),NA())</f>
        <v>#N/A</v>
      </c>
      <c r="S99" s="88" t="e">
        <f ca="true">+IF(AND(ISNUMBER(OFFSET('Water Data'!$I$4,0,10*ROW('Water Data'!I93))),'Data Summary'!CH99="Yes"),100-OFFSET('Water Data'!$I$4,0,10*ROW('Water Data'!I93)),NA())</f>
        <v>#N/A</v>
      </c>
      <c r="T99" s="88" t="e">
        <f ca="true">+IF(AND(ISNUMBER(OFFSET('Water Data'!$I$6,0,10*ROW('Water Data'!I93))),'Data Summary'!CI99="Yes"),OFFSET('Water Data'!$I$6,0,10*ROW('Water Data'!I93)),NA())</f>
        <v>#N/A</v>
      </c>
      <c r="U99" s="88" t="e">
        <f ca="true">+IF(AND(ISNUMBER(OFFSET('Water Data'!$I$9,0,10*ROW('Water Data'!I93))),'Data Summary'!CJ99="Yes"),OFFSET('Water Data'!$I$9,0,10*ROW('Water Data'!I93)),NA())</f>
        <v>#N/A</v>
      </c>
      <c r="V99" s="89" t="e">
        <f ca="true">+IF(AND(ISNUMBER(OFFSET('Sanitation Data'!$D$4,0,10*ROW('Sanitation Data'!D93))),'Data Summary'!CK99="Yes"),100-OFFSET('Sanitation Data'!$D$4,0,10*ROW('Sanitation Data'!D93)),NA())</f>
        <v>#N/A</v>
      </c>
      <c r="W99" s="89" t="e">
        <f ca="true">+IF(AND(ISNUMBER(OFFSET('Sanitation Data'!$D$6,0,10*ROW('Sanitation Data'!D93))),'Data Summary'!CL99="Yes"),OFFSET('Sanitation Data'!$D$6,0,10*ROW('Sanitation Data'!D93)),NA())</f>
        <v>#N/A</v>
      </c>
      <c r="X99" s="89" t="e">
        <f ca="true">+IF(AND(ISNUMBER(OFFSET('Sanitation Data'!$D$10,0,10*ROW('Sanitation Data'!D93))),'Data Summary'!CM99="Yes"),OFFSET('Sanitation Data'!$D$10,0,10*ROW('Sanitation Data'!D93)),NA())</f>
        <v>#N/A</v>
      </c>
      <c r="Y99" s="89" t="e">
        <f ca="true">+IF(AND(ISNUMBER(OFFSET('Sanitation Data'!$D$11,0,10*ROW('Sanitation Data'!D93))),'Data Summary'!CN99="Yes"),OFFSET('Sanitation Data'!$D$11,0,10*ROW('Sanitation Data'!D93)),NA())</f>
        <v>#N/A</v>
      </c>
      <c r="Z99" s="89" t="e">
        <f ca="true">+IF(AND(ISNUMBER(OFFSET('Sanitation Data'!$D$12,0,10*ROW('Sanitation Data'!D93))),'Data Summary'!CO99="Yes"),OFFSET('Sanitation Data'!$D$12,0,10*ROW('Sanitation Data'!D93)),NA())</f>
        <v>#N/A</v>
      </c>
      <c r="AA99" s="89" t="e">
        <f ca="true">+IF(AND(ISNUMBER(OFFSET('Sanitation Data'!$E$4,0,10*ROW('Sanitation Data'!E93))),'Data Summary'!CP99="Yes"),100-OFFSET('Sanitation Data'!$E$4,0,10*ROW('Sanitation Data'!E93)),NA())</f>
        <v>#N/A</v>
      </c>
      <c r="AB99" s="89" t="e">
        <f ca="true">+IF(AND(ISNUMBER(OFFSET('Sanitation Data'!$E$6,0,10*ROW('Sanitation Data'!E93))),'Data Summary'!CQ99="Yes"),OFFSET('Sanitation Data'!$E$6,0,10*ROW('Sanitation Data'!E93)),NA())</f>
        <v>#N/A</v>
      </c>
      <c r="AC99" s="89" t="e">
        <f ca="true">+IF(AND(ISNUMBER(OFFSET('Sanitation Data'!$E$10,0,10*ROW('Sanitation Data'!E93))),'Data Summary'!CR99="Yes"),OFFSET('Sanitation Data'!$E$10,0,10*ROW('Sanitation Data'!E93)),NA())</f>
        <v>#N/A</v>
      </c>
      <c r="AD99" s="89" t="e">
        <f ca="true">+IF(AND(ISNUMBER(OFFSET('Sanitation Data'!$E$11,0,10*ROW('Sanitation Data'!E93))),'Data Summary'!CS99="Yes"),OFFSET('Sanitation Data'!$E$11,0,10*ROW('Sanitation Data'!E93)),NA())</f>
        <v>#N/A</v>
      </c>
      <c r="AE99" s="89" t="e">
        <f ca="true">+IF(AND(ISNUMBER(OFFSET('Sanitation Data'!$E$12,0,10*ROW('Sanitation Data'!E93))),'Data Summary'!CT99="Yes"),OFFSET('Sanitation Data'!$E$12,0,10*ROW('Sanitation Data'!E93)),NA())</f>
        <v>#N/A</v>
      </c>
      <c r="AF99" s="89" t="e">
        <f ca="true">+IF(AND(ISNUMBER(OFFSET('Sanitation Data'!$F$4,0,10*ROW('Sanitation Data'!F93))),'Data Summary'!CU99="Yes"),100-OFFSET('Sanitation Data'!$F$4,0,10*ROW('Sanitation Data'!F93)),NA())</f>
        <v>#N/A</v>
      </c>
      <c r="AG99" s="89" t="e">
        <f ca="true">+IF(AND(ISNUMBER(OFFSET('Sanitation Data'!$F$6,0,10*ROW('Sanitation Data'!F93))),'Data Summary'!CV99="Yes"),OFFSET('Sanitation Data'!$F$6,0,10*ROW('Sanitation Data'!F93)),NA())</f>
        <v>#N/A</v>
      </c>
      <c r="AH99" s="89" t="e">
        <f ca="true">+IF(AND(ISNUMBER(OFFSET('Sanitation Data'!$F$10,0,10*ROW('Sanitation Data'!F93))),'Data Summary'!CW99="Yes"),OFFSET('Sanitation Data'!$F$10,0,10*ROW('Sanitation Data'!F93)),NA())</f>
        <v>#N/A</v>
      </c>
      <c r="AI99" s="89" t="e">
        <f ca="true">+IF(AND(ISNUMBER(OFFSET('Sanitation Data'!$F$11,0,10*ROW('Sanitation Data'!F93))),'Data Summary'!CX99="Yes"),OFFSET('Sanitation Data'!$F$11,0,10*ROW('Sanitation Data'!F93)),NA())</f>
        <v>#N/A</v>
      </c>
      <c r="AJ99" s="89" t="e">
        <f ca="true">+IF(AND(ISNUMBER(OFFSET('Sanitation Data'!$F$12,0,10*ROW('Sanitation Data'!F93))),'Data Summary'!CY99="Yes"),OFFSET('Sanitation Data'!$F$12,0,10*ROW('Sanitation Data'!F93)),NA())</f>
        <v>#N/A</v>
      </c>
      <c r="AK99" s="89" t="e">
        <f ca="true">+IF(AND(ISNUMBER(OFFSET('Sanitation Data'!$G$4,0,10*ROW('Sanitation Data'!G93))),'Data Summary'!CZ99="Yes"),100-OFFSET('Sanitation Data'!$G$4,0,10*ROW('Sanitation Data'!G93)),NA())</f>
        <v>#N/A</v>
      </c>
      <c r="AL99" s="89" t="e">
        <f ca="true">+IF(AND(ISNUMBER(OFFSET('Sanitation Data'!$G$6,0,10*ROW('Sanitation Data'!G93))),'Data Summary'!DA99="Yes"),OFFSET('Sanitation Data'!$G$6,0,10*ROW('Sanitation Data'!G93)),NA())</f>
        <v>#N/A</v>
      </c>
      <c r="AM99" s="89" t="e">
        <f ca="true">+IF(AND(ISNUMBER(OFFSET('Sanitation Data'!$G$10,0,10*ROW('Sanitation Data'!G93))),'Data Summary'!DB99="Yes"),OFFSET('Sanitation Data'!$G$10,0,10*ROW('Sanitation Data'!G93)),NA())</f>
        <v>#N/A</v>
      </c>
      <c r="AN99" s="89" t="e">
        <f ca="true">+IF(AND(ISNUMBER(OFFSET('Sanitation Data'!$G$11,0,10*ROW('Sanitation Data'!G93))),'Data Summary'!DC99="Yes"),OFFSET('Sanitation Data'!$G$11,0,10*ROW('Sanitation Data'!G93)),NA())</f>
        <v>#N/A</v>
      </c>
      <c r="AO99" s="89" t="e">
        <f ca="true">+IF(AND(ISNUMBER(OFFSET('Sanitation Data'!$G$12,0,10*ROW('Sanitation Data'!G93))),'Data Summary'!DD99="Yes"),OFFSET('Sanitation Data'!$G$12,0,10*ROW('Sanitation Data'!G93)),NA())</f>
        <v>#N/A</v>
      </c>
      <c r="AP99" s="89" t="e">
        <f ca="true">+IF(AND(ISNUMBER(OFFSET('Sanitation Data'!$H$4,0,10*ROW('Sanitation Data'!H93))),'Data Summary'!DE99="Yes"),100-OFFSET('Sanitation Data'!$H$4,0,10*ROW('Sanitation Data'!H93)),NA())</f>
        <v>#N/A</v>
      </c>
      <c r="AQ99" s="89" t="e">
        <f ca="true">+IF(AND(ISNUMBER(OFFSET('Sanitation Data'!$H$6,0,10*ROW('Sanitation Data'!H93))),'Data Summary'!DF99="Yes"),OFFSET('Sanitation Data'!$H$6,0,10*ROW('Sanitation Data'!H93)),NA())</f>
        <v>#N/A</v>
      </c>
      <c r="AR99" s="89" t="e">
        <f ca="true">+IF(AND(ISNUMBER(OFFSET('Sanitation Data'!$H$10,0,10*ROW('Sanitation Data'!H93))),'Data Summary'!DG99="Yes"),OFFSET('Sanitation Data'!$H$10,0,10*ROW('Sanitation Data'!H93)),NA())</f>
        <v>#N/A</v>
      </c>
      <c r="AS99" s="89" t="e">
        <f ca="true">+IF(AND(ISNUMBER(OFFSET('Sanitation Data'!$H$11,0,10*ROW('Sanitation Data'!H93))),'Data Summary'!DH99="Yes"),OFFSET('Sanitation Data'!$H$11,0,10*ROW('Sanitation Data'!H93)),NA())</f>
        <v>#N/A</v>
      </c>
      <c r="AT99" s="89" t="e">
        <f ca="true">+IF(AND(ISNUMBER(OFFSET('Sanitation Data'!$H$12,0,10*ROW('Sanitation Data'!H93))),'Data Summary'!DI99="Yes"),OFFSET('Sanitation Data'!$H$12,0,10*ROW('Sanitation Data'!H93)),NA())</f>
        <v>#N/A</v>
      </c>
      <c r="AU99" s="89" t="e">
        <f ca="true">+IF(AND(ISNUMBER(OFFSET('Sanitation Data'!$I$4,0,10*ROW('Sanitation Data'!I93))),'Data Summary'!DJ99="Yes"),100-OFFSET('Sanitation Data'!$I$4,0,10*ROW('Sanitation Data'!I93)),NA())</f>
        <v>#N/A</v>
      </c>
      <c r="AV99" s="89" t="e">
        <f ca="true">+IF(AND(ISNUMBER(OFFSET('Sanitation Data'!$I$6,0,10*ROW('Sanitation Data'!I93))),'Data Summary'!DK99="Yes"),OFFSET('Sanitation Data'!$I$6,0,10*ROW('Sanitation Data'!I93)),NA())</f>
        <v>#N/A</v>
      </c>
      <c r="AW99" s="89" t="e">
        <f ca="true">+IF(AND(ISNUMBER(OFFSET('Sanitation Data'!$I$10,0,10*ROW('Sanitation Data'!I93))),'Data Summary'!DL99="Yes"),OFFSET('Sanitation Data'!$I$10,0,10*ROW('Sanitation Data'!I93)),NA())</f>
        <v>#N/A</v>
      </c>
      <c r="AX99" s="89" t="e">
        <f ca="true">+IF(AND(ISNUMBER(OFFSET('Sanitation Data'!$I$11,0,10*ROW('Sanitation Data'!I93))),'Data Summary'!DM99="Yes"),OFFSET('Sanitation Data'!$I$11,0,10*ROW('Sanitation Data'!I93)),NA())</f>
        <v>#N/A</v>
      </c>
      <c r="AY99" s="89" t="e">
        <f ca="true">+IF(AND(ISNUMBER(OFFSET('Sanitation Data'!$I$12,0,10*ROW('Sanitation Data'!I93))),'Data Summary'!DN99="Yes"),OFFSET('Sanitation Data'!$I$12,0,10*ROW('Sanitation Data'!I93)),NA())</f>
        <v>#N/A</v>
      </c>
      <c r="AZ99" s="90" t="e">
        <f ca="true">+IF(AND(ISNUMBER(OFFSET('Hygiene Data'!$D$5,0,10*ROW('Hygiene Data'!D93))),'Data Summary'!DO99="Yes"),OFFSET('Hygiene Data'!$D$5,0,10*ROW('Hygiene Data'!D93)),NA())</f>
        <v>#N/A</v>
      </c>
      <c r="BA99" s="90" t="e">
        <f ca="true">+IF(AND(ISNUMBER(OFFSET('Hygiene Data'!$D$7,0,10*ROW('Hygiene Data'!D93))),'Data Summary'!DP99="Yes"),OFFSET('Hygiene Data'!$D$7,0,10*ROW('Hygiene Data'!D93)),NA())</f>
        <v>#N/A</v>
      </c>
      <c r="BB99" s="90" t="e">
        <f ca="true">+IF(AND(ISNUMBER(OFFSET('Hygiene Data'!$D$9,0,10*ROW('Hygiene Data'!D93))),'Data Summary'!DQ99="Yes"),OFFSET('Hygiene Data'!$D$9,0,10*ROW('Hygiene Data'!D93)),NA())</f>
        <v>#N/A</v>
      </c>
      <c r="BC99" s="90" t="e">
        <f ca="true">+IF(AND(ISNUMBER(OFFSET('Hygiene Data'!$E$5,0,10*ROW('Hygiene Data'!E93))),'Data Summary'!DR99="Yes"),OFFSET('Hygiene Data'!$E$5,0,10*ROW('Hygiene Data'!E93)),NA())</f>
        <v>#N/A</v>
      </c>
      <c r="BD99" s="90" t="e">
        <f ca="true">+IF(AND(ISNUMBER(OFFSET('Hygiene Data'!$E$7,0,10*ROW('Hygiene Data'!E93))),'Data Summary'!DS99="Yes"),OFFSET('Hygiene Data'!$E$7,0,10*ROW('Hygiene Data'!E93)),NA())</f>
        <v>#N/A</v>
      </c>
      <c r="BE99" s="90" t="e">
        <f ca="true">+IF(AND(ISNUMBER(OFFSET('Hygiene Data'!$E$9,0,10*ROW('Hygiene Data'!E93))),'Data Summary'!DT99="Yes"),OFFSET('Hygiene Data'!$E$9,0,10*ROW('Hygiene Data'!E93)),NA())</f>
        <v>#N/A</v>
      </c>
      <c r="BF99" s="90" t="e">
        <f ca="true">+IF(AND(ISNUMBER(OFFSET('Hygiene Data'!$F$5,0,10*ROW('Hygiene Data'!F93))),'Data Summary'!DU99="Yes"),OFFSET('Hygiene Data'!$F$5,0,10*ROW('Hygiene Data'!F93)),NA())</f>
        <v>#N/A</v>
      </c>
      <c r="BG99" s="90" t="e">
        <f ca="true">+IF(AND(ISNUMBER(OFFSET('Hygiene Data'!$F$7,0,10*ROW('Hygiene Data'!F93))),'Data Summary'!DV99="Yes"),OFFSET('Hygiene Data'!$F$7,0,10*ROW('Hygiene Data'!F93)),NA())</f>
        <v>#N/A</v>
      </c>
      <c r="BH99" s="90" t="e">
        <f ca="true">+IF(AND(ISNUMBER(OFFSET('Hygiene Data'!$F$9,0,10*ROW('Hygiene Data'!F93))),'Data Summary'!DW99="Yes"),OFFSET('Hygiene Data'!$F$9,0,10*ROW('Hygiene Data'!F93)),NA())</f>
        <v>#N/A</v>
      </c>
      <c r="BI99" s="90" t="e">
        <f ca="true">+IF(AND(ISNUMBER(OFFSET('Hygiene Data'!$G$5,0,10*ROW('Hygiene Data'!G93))),'Data Summary'!DX99="Yes"),OFFSET('Hygiene Data'!$G$5,0,10*ROW('Hygiene Data'!G93)),NA())</f>
        <v>#N/A</v>
      </c>
      <c r="BJ99" s="90" t="e">
        <f ca="true">+IF(AND(ISNUMBER(OFFSET('Hygiene Data'!$G$7,0,10*ROW('Hygiene Data'!G93))),'Data Summary'!DY99="Yes"),OFFSET('Hygiene Data'!$G$7,0,10*ROW('Hygiene Data'!G93)),NA())</f>
        <v>#N/A</v>
      </c>
      <c r="BK99" s="90" t="e">
        <f ca="true">+IF(AND(ISNUMBER(OFFSET('Hygiene Data'!$G$9,0,10*ROW('Hygiene Data'!G93))),'Data Summary'!DZ99="Yes"),OFFSET('Hygiene Data'!$G$9,0,10*ROW('Hygiene Data'!G93)),NA())</f>
        <v>#N/A</v>
      </c>
      <c r="BL99" s="90" t="e">
        <f ca="true">+IF(AND(ISNUMBER(OFFSET('Hygiene Data'!$H$5,0,10*ROW('Hygiene Data'!H93))),'Data Summary'!EA99="Yes"),OFFSET('Hygiene Data'!$H$5,0,10*ROW('Hygiene Data'!H93)),NA())</f>
        <v>#N/A</v>
      </c>
      <c r="BM99" s="90" t="e">
        <f ca="true">+IF(AND(ISNUMBER(OFFSET('Hygiene Data'!$H$7,0,10*ROW('Hygiene Data'!H93))),'Data Summary'!EB99="Yes"),OFFSET('Hygiene Data'!$H$7,0,10*ROW('Hygiene Data'!H93)),NA())</f>
        <v>#N/A</v>
      </c>
      <c r="BN99" s="90" t="e">
        <f ca="true">+IF(AND(ISNUMBER(OFFSET('Hygiene Data'!$H$9,0,10*ROW('Hygiene Data'!H93))),'Data Summary'!EC99="Yes"),OFFSET('Hygiene Data'!$H$9,0,10*ROW('Hygiene Data'!H93)),NA())</f>
        <v>#N/A</v>
      </c>
      <c r="BO99" s="90" t="e">
        <f ca="true">+IF(AND(ISNUMBER(OFFSET('Hygiene Data'!$I$5,0,10*ROW('Hygiene Data'!I93))),'Data Summary'!ED99="Yes"),OFFSET('Hygiene Data'!$I$5,0,10*ROW('Hygiene Data'!I93)),NA())</f>
        <v>#N/A</v>
      </c>
      <c r="BP99" s="90" t="e">
        <f ca="true">+IF(AND(ISNUMBER(OFFSET('Hygiene Data'!$I$7,0,10*ROW('Hygiene Data'!I93))),'Data Summary'!EE99="Yes"),OFFSET('Hygiene Data'!$I$7,0,10*ROW('Hygiene Data'!I93)),NA())</f>
        <v>#N/A</v>
      </c>
      <c r="BQ99" s="90" t="e">
        <f ca="true">+IF(AND(ISNUMBER(OFFSET('Hygiene Data'!$I$9,0,10*ROW('Hygiene Data'!I93))),'Data Summary'!EF99="Yes"),OFFSET('Hygiene Data'!$I$9,0,10*ROW('Hygiene Data'!I93)),NA())</f>
        <v>#N/A</v>
      </c>
    </row>
    <row xmlns:x14ac="http://schemas.microsoft.com/office/spreadsheetml/2009/9/ac" r="100" x14ac:dyDescent="0.2">
      <c r="A100" s="337" t="e">
        <f ca="true">+RIGHT('Data Summary'!A100,LEN('Data Summary'!A100)-9)</f>
        <v>#VALUE!</v>
      </c>
      <c r="B100" s="32" t="str">
        <f ca="true">+IF(ISTEXT('Data Summary'!B100),'Data Summary'!B100,"")</f>
        <v/>
      </c>
      <c r="C100" s="336" t="e">
        <f ca="true">+VALUE('Data Summary'!C100)</f>
        <v>#VALUE!</v>
      </c>
      <c r="D100" s="88" t="e">
        <f ca="true">+IF(AND(ISNUMBER(OFFSET('Water Data'!$D$4,0,10*ROW('Water Data'!D94))),'Data Summary'!BS100="Yes"),100-OFFSET('Water Data'!$D$4,0,10*ROW('Water Data'!D94)),NA())</f>
        <v>#N/A</v>
      </c>
      <c r="E100" s="88" t="e">
        <f ca="true">+IF(AND(ISNUMBER(OFFSET('Water Data'!$D$6,0,10*ROW('Water Data'!D94))),'Data Summary'!BT100="Yes"),OFFSET('Water Data'!$D$6,0,10*ROW('Water Data'!D94)),NA())</f>
        <v>#N/A</v>
      </c>
      <c r="F100" s="88" t="e">
        <f ca="true">+IF(AND(ISNUMBER(OFFSET('Water Data'!$D$9,0,10*ROW('Water Data'!D94))),'Data Summary'!BU100="Yes"),OFFSET('Water Data'!$D$9,0,10*ROW('Water Data'!D94)),NA())</f>
        <v>#N/A</v>
      </c>
      <c r="G100" s="88" t="e">
        <f ca="true">+IF(AND(ISNUMBER(OFFSET('Water Data'!$E$4,0,10*ROW('Water Data'!E94))),'Data Summary'!BV100="Yes"),100-OFFSET('Water Data'!$E$4,0,10*ROW('Water Data'!E94)),NA())</f>
        <v>#N/A</v>
      </c>
      <c r="H100" s="88" t="e">
        <f ca="true">+IF(AND(ISNUMBER(OFFSET('Water Data'!$E$6,0,10*ROW('Water Data'!E94))),'Data Summary'!BW100="Yes"),OFFSET('Water Data'!$E$6,0,10*ROW('Water Data'!E94)),NA())</f>
        <v>#N/A</v>
      </c>
      <c r="I100" s="88" t="e">
        <f ca="true">+IF(AND(ISNUMBER(OFFSET('Water Data'!$E$9,0,10*ROW('Water Data'!E94))),'Data Summary'!BX100="Yes"),OFFSET('Water Data'!$E$9,0,10*ROW('Water Data'!E94)),NA())</f>
        <v>#N/A</v>
      </c>
      <c r="J100" s="88" t="e">
        <f ca="true">+IF(AND(ISNUMBER(OFFSET('Water Data'!$F$4,0,10*ROW('Water Data'!F94))),'Data Summary'!BY100="Yes"),100-OFFSET('Water Data'!$F$4,0,10*ROW('Water Data'!F94)),NA())</f>
        <v>#N/A</v>
      </c>
      <c r="K100" s="88" t="e">
        <f ca="true">+IF(AND(ISNUMBER(OFFSET('Water Data'!$F$6,0,10*ROW('Water Data'!F94))),'Data Summary'!BZ100="Yes"),OFFSET('Water Data'!$F$6,0,10*ROW('Water Data'!F94)),NA())</f>
        <v>#N/A</v>
      </c>
      <c r="L100" s="88" t="e">
        <f ca="true">+IF(AND(ISNUMBER(OFFSET('Water Data'!$F$9,0,10*ROW('Water Data'!F94))),'Data Summary'!CA100="Yes"),OFFSET('Water Data'!$F$9,0,10*ROW('Water Data'!F94)),NA())</f>
        <v>#N/A</v>
      </c>
      <c r="M100" s="88" t="e">
        <f ca="true">+IF(AND(ISNUMBER(OFFSET('Water Data'!$G$4,0,10*ROW('Water Data'!G94))),'Data Summary'!CB100="Yes"),100-OFFSET('Water Data'!$G$4,0,10*ROW('Water Data'!G94)),NA())</f>
        <v>#N/A</v>
      </c>
      <c r="N100" s="88" t="e">
        <f ca="true">+IF(AND(ISNUMBER(OFFSET('Water Data'!$G$6,0,10*ROW('Water Data'!G94))),'Data Summary'!CC100="Yes"),OFFSET('Water Data'!$G$6,0,10*ROW('Water Data'!G94)),NA())</f>
        <v>#N/A</v>
      </c>
      <c r="O100" s="88" t="e">
        <f ca="true">+IF(AND(ISNUMBER(OFFSET('Water Data'!$G$9,0,10*ROW('Water Data'!G94))),'Data Summary'!CD100="Yes"),OFFSET('Water Data'!$G$9,0,10*ROW('Water Data'!G94)),NA())</f>
        <v>#N/A</v>
      </c>
      <c r="P100" s="88" t="e">
        <f ca="true">+IF(AND(ISNUMBER(OFFSET('Water Data'!$H$4,0,10*ROW('Water Data'!H94))),'Data Summary'!CE100="Yes"),100-OFFSET('Water Data'!$H$4,0,10*ROW('Water Data'!H94)),NA())</f>
        <v>#N/A</v>
      </c>
      <c r="Q100" s="88" t="e">
        <f ca="true">+IF(AND(ISNUMBER(OFFSET('Water Data'!$H$6,0,10*ROW('Water Data'!H94))),'Data Summary'!CF100="Yes"),OFFSET('Water Data'!$H$6,0,10*ROW('Water Data'!H94)),NA())</f>
        <v>#N/A</v>
      </c>
      <c r="R100" s="88" t="e">
        <f ca="true">+IF(AND(ISNUMBER(OFFSET('Water Data'!$H$9,0,10*ROW('Water Data'!H94))),'Data Summary'!CG100="Yes"),OFFSET('Water Data'!$H$9,0,10*ROW('Water Data'!H94)),NA())</f>
        <v>#N/A</v>
      </c>
      <c r="S100" s="88" t="e">
        <f ca="true">+IF(AND(ISNUMBER(OFFSET('Water Data'!$I$4,0,10*ROW('Water Data'!I94))),'Data Summary'!CH100="Yes"),100-OFFSET('Water Data'!$I$4,0,10*ROW('Water Data'!I94)),NA())</f>
        <v>#N/A</v>
      </c>
      <c r="T100" s="88" t="e">
        <f ca="true">+IF(AND(ISNUMBER(OFFSET('Water Data'!$I$6,0,10*ROW('Water Data'!I94))),'Data Summary'!CI100="Yes"),OFFSET('Water Data'!$I$6,0,10*ROW('Water Data'!I94)),NA())</f>
        <v>#N/A</v>
      </c>
      <c r="U100" s="88" t="e">
        <f ca="true">+IF(AND(ISNUMBER(OFFSET('Water Data'!$I$9,0,10*ROW('Water Data'!I94))),'Data Summary'!CJ100="Yes"),OFFSET('Water Data'!$I$9,0,10*ROW('Water Data'!I94)),NA())</f>
        <v>#N/A</v>
      </c>
      <c r="V100" s="89" t="e">
        <f ca="true">+IF(AND(ISNUMBER(OFFSET('Sanitation Data'!$D$4,0,10*ROW('Sanitation Data'!D94))),'Data Summary'!CK100="Yes"),100-OFFSET('Sanitation Data'!$D$4,0,10*ROW('Sanitation Data'!D94)),NA())</f>
        <v>#N/A</v>
      </c>
      <c r="W100" s="89" t="e">
        <f ca="true">+IF(AND(ISNUMBER(OFFSET('Sanitation Data'!$D$6,0,10*ROW('Sanitation Data'!D94))),'Data Summary'!CL100="Yes"),OFFSET('Sanitation Data'!$D$6,0,10*ROW('Sanitation Data'!D94)),NA())</f>
        <v>#N/A</v>
      </c>
      <c r="X100" s="89" t="e">
        <f ca="true">+IF(AND(ISNUMBER(OFFSET('Sanitation Data'!$D$10,0,10*ROW('Sanitation Data'!D94))),'Data Summary'!CM100="Yes"),OFFSET('Sanitation Data'!$D$10,0,10*ROW('Sanitation Data'!D94)),NA())</f>
        <v>#N/A</v>
      </c>
      <c r="Y100" s="89" t="e">
        <f ca="true">+IF(AND(ISNUMBER(OFFSET('Sanitation Data'!$D$11,0,10*ROW('Sanitation Data'!D94))),'Data Summary'!CN100="Yes"),OFFSET('Sanitation Data'!$D$11,0,10*ROW('Sanitation Data'!D94)),NA())</f>
        <v>#N/A</v>
      </c>
      <c r="Z100" s="89" t="e">
        <f ca="true">+IF(AND(ISNUMBER(OFFSET('Sanitation Data'!$D$12,0,10*ROW('Sanitation Data'!D94))),'Data Summary'!CO100="Yes"),OFFSET('Sanitation Data'!$D$12,0,10*ROW('Sanitation Data'!D94)),NA())</f>
        <v>#N/A</v>
      </c>
      <c r="AA100" s="89" t="e">
        <f ca="true">+IF(AND(ISNUMBER(OFFSET('Sanitation Data'!$E$4,0,10*ROW('Sanitation Data'!E94))),'Data Summary'!CP100="Yes"),100-OFFSET('Sanitation Data'!$E$4,0,10*ROW('Sanitation Data'!E94)),NA())</f>
        <v>#N/A</v>
      </c>
      <c r="AB100" s="89" t="e">
        <f ca="true">+IF(AND(ISNUMBER(OFFSET('Sanitation Data'!$E$6,0,10*ROW('Sanitation Data'!E94))),'Data Summary'!CQ100="Yes"),OFFSET('Sanitation Data'!$E$6,0,10*ROW('Sanitation Data'!E94)),NA())</f>
        <v>#N/A</v>
      </c>
      <c r="AC100" s="89" t="e">
        <f ca="true">+IF(AND(ISNUMBER(OFFSET('Sanitation Data'!$E$10,0,10*ROW('Sanitation Data'!E94))),'Data Summary'!CR100="Yes"),OFFSET('Sanitation Data'!$E$10,0,10*ROW('Sanitation Data'!E94)),NA())</f>
        <v>#N/A</v>
      </c>
      <c r="AD100" s="89" t="e">
        <f ca="true">+IF(AND(ISNUMBER(OFFSET('Sanitation Data'!$E$11,0,10*ROW('Sanitation Data'!E94))),'Data Summary'!CS100="Yes"),OFFSET('Sanitation Data'!$E$11,0,10*ROW('Sanitation Data'!E94)),NA())</f>
        <v>#N/A</v>
      </c>
      <c r="AE100" s="89" t="e">
        <f ca="true">+IF(AND(ISNUMBER(OFFSET('Sanitation Data'!$E$12,0,10*ROW('Sanitation Data'!E94))),'Data Summary'!CT100="Yes"),OFFSET('Sanitation Data'!$E$12,0,10*ROW('Sanitation Data'!E94)),NA())</f>
        <v>#N/A</v>
      </c>
      <c r="AF100" s="89" t="e">
        <f ca="true">+IF(AND(ISNUMBER(OFFSET('Sanitation Data'!$F$4,0,10*ROW('Sanitation Data'!F94))),'Data Summary'!CU100="Yes"),100-OFFSET('Sanitation Data'!$F$4,0,10*ROW('Sanitation Data'!F94)),NA())</f>
        <v>#N/A</v>
      </c>
      <c r="AG100" s="89" t="e">
        <f ca="true">+IF(AND(ISNUMBER(OFFSET('Sanitation Data'!$F$6,0,10*ROW('Sanitation Data'!F94))),'Data Summary'!CV100="Yes"),OFFSET('Sanitation Data'!$F$6,0,10*ROW('Sanitation Data'!F94)),NA())</f>
        <v>#N/A</v>
      </c>
      <c r="AH100" s="89" t="e">
        <f ca="true">+IF(AND(ISNUMBER(OFFSET('Sanitation Data'!$F$10,0,10*ROW('Sanitation Data'!F94))),'Data Summary'!CW100="Yes"),OFFSET('Sanitation Data'!$F$10,0,10*ROW('Sanitation Data'!F94)),NA())</f>
        <v>#N/A</v>
      </c>
      <c r="AI100" s="89" t="e">
        <f ca="true">+IF(AND(ISNUMBER(OFFSET('Sanitation Data'!$F$11,0,10*ROW('Sanitation Data'!F94))),'Data Summary'!CX100="Yes"),OFFSET('Sanitation Data'!$F$11,0,10*ROW('Sanitation Data'!F94)),NA())</f>
        <v>#N/A</v>
      </c>
      <c r="AJ100" s="89" t="e">
        <f ca="true">+IF(AND(ISNUMBER(OFFSET('Sanitation Data'!$F$12,0,10*ROW('Sanitation Data'!F94))),'Data Summary'!CY100="Yes"),OFFSET('Sanitation Data'!$F$12,0,10*ROW('Sanitation Data'!F94)),NA())</f>
        <v>#N/A</v>
      </c>
      <c r="AK100" s="89" t="e">
        <f ca="true">+IF(AND(ISNUMBER(OFFSET('Sanitation Data'!$G$4,0,10*ROW('Sanitation Data'!G94))),'Data Summary'!CZ100="Yes"),100-OFFSET('Sanitation Data'!$G$4,0,10*ROW('Sanitation Data'!G94)),NA())</f>
        <v>#N/A</v>
      </c>
      <c r="AL100" s="89" t="e">
        <f ca="true">+IF(AND(ISNUMBER(OFFSET('Sanitation Data'!$G$6,0,10*ROW('Sanitation Data'!G94))),'Data Summary'!DA100="Yes"),OFFSET('Sanitation Data'!$G$6,0,10*ROW('Sanitation Data'!G94)),NA())</f>
        <v>#N/A</v>
      </c>
      <c r="AM100" s="89" t="e">
        <f ca="true">+IF(AND(ISNUMBER(OFFSET('Sanitation Data'!$G$10,0,10*ROW('Sanitation Data'!G94))),'Data Summary'!DB100="Yes"),OFFSET('Sanitation Data'!$G$10,0,10*ROW('Sanitation Data'!G94)),NA())</f>
        <v>#N/A</v>
      </c>
      <c r="AN100" s="89" t="e">
        <f ca="true">+IF(AND(ISNUMBER(OFFSET('Sanitation Data'!$G$11,0,10*ROW('Sanitation Data'!G94))),'Data Summary'!DC100="Yes"),OFFSET('Sanitation Data'!$G$11,0,10*ROW('Sanitation Data'!G94)),NA())</f>
        <v>#N/A</v>
      </c>
      <c r="AO100" s="89" t="e">
        <f ca="true">+IF(AND(ISNUMBER(OFFSET('Sanitation Data'!$G$12,0,10*ROW('Sanitation Data'!G94))),'Data Summary'!DD100="Yes"),OFFSET('Sanitation Data'!$G$12,0,10*ROW('Sanitation Data'!G94)),NA())</f>
        <v>#N/A</v>
      </c>
      <c r="AP100" s="89" t="e">
        <f ca="true">+IF(AND(ISNUMBER(OFFSET('Sanitation Data'!$H$4,0,10*ROW('Sanitation Data'!H94))),'Data Summary'!DE100="Yes"),100-OFFSET('Sanitation Data'!$H$4,0,10*ROW('Sanitation Data'!H94)),NA())</f>
        <v>#N/A</v>
      </c>
      <c r="AQ100" s="89" t="e">
        <f ca="true">+IF(AND(ISNUMBER(OFFSET('Sanitation Data'!$H$6,0,10*ROW('Sanitation Data'!H94))),'Data Summary'!DF100="Yes"),OFFSET('Sanitation Data'!$H$6,0,10*ROW('Sanitation Data'!H94)),NA())</f>
        <v>#N/A</v>
      </c>
      <c r="AR100" s="89" t="e">
        <f ca="true">+IF(AND(ISNUMBER(OFFSET('Sanitation Data'!$H$10,0,10*ROW('Sanitation Data'!H94))),'Data Summary'!DG100="Yes"),OFFSET('Sanitation Data'!$H$10,0,10*ROW('Sanitation Data'!H94)),NA())</f>
        <v>#N/A</v>
      </c>
      <c r="AS100" s="89" t="e">
        <f ca="true">+IF(AND(ISNUMBER(OFFSET('Sanitation Data'!$H$11,0,10*ROW('Sanitation Data'!H94))),'Data Summary'!DH100="Yes"),OFFSET('Sanitation Data'!$H$11,0,10*ROW('Sanitation Data'!H94)),NA())</f>
        <v>#N/A</v>
      </c>
      <c r="AT100" s="89" t="e">
        <f ca="true">+IF(AND(ISNUMBER(OFFSET('Sanitation Data'!$H$12,0,10*ROW('Sanitation Data'!H94))),'Data Summary'!DI100="Yes"),OFFSET('Sanitation Data'!$H$12,0,10*ROW('Sanitation Data'!H94)),NA())</f>
        <v>#N/A</v>
      </c>
      <c r="AU100" s="89" t="e">
        <f ca="true">+IF(AND(ISNUMBER(OFFSET('Sanitation Data'!$I$4,0,10*ROW('Sanitation Data'!I94))),'Data Summary'!DJ100="Yes"),100-OFFSET('Sanitation Data'!$I$4,0,10*ROW('Sanitation Data'!I94)),NA())</f>
        <v>#N/A</v>
      </c>
      <c r="AV100" s="89" t="e">
        <f ca="true">+IF(AND(ISNUMBER(OFFSET('Sanitation Data'!$I$6,0,10*ROW('Sanitation Data'!I94))),'Data Summary'!DK100="Yes"),OFFSET('Sanitation Data'!$I$6,0,10*ROW('Sanitation Data'!I94)),NA())</f>
        <v>#N/A</v>
      </c>
      <c r="AW100" s="89" t="e">
        <f ca="true">+IF(AND(ISNUMBER(OFFSET('Sanitation Data'!$I$10,0,10*ROW('Sanitation Data'!I94))),'Data Summary'!DL100="Yes"),OFFSET('Sanitation Data'!$I$10,0,10*ROW('Sanitation Data'!I94)),NA())</f>
        <v>#N/A</v>
      </c>
      <c r="AX100" s="89" t="e">
        <f ca="true">+IF(AND(ISNUMBER(OFFSET('Sanitation Data'!$I$11,0,10*ROW('Sanitation Data'!I94))),'Data Summary'!DM100="Yes"),OFFSET('Sanitation Data'!$I$11,0,10*ROW('Sanitation Data'!I94)),NA())</f>
        <v>#N/A</v>
      </c>
      <c r="AY100" s="89" t="e">
        <f ca="true">+IF(AND(ISNUMBER(OFFSET('Sanitation Data'!$I$12,0,10*ROW('Sanitation Data'!I94))),'Data Summary'!DN100="Yes"),OFFSET('Sanitation Data'!$I$12,0,10*ROW('Sanitation Data'!I94)),NA())</f>
        <v>#N/A</v>
      </c>
      <c r="AZ100" s="90" t="e">
        <f ca="true">+IF(AND(ISNUMBER(OFFSET('Hygiene Data'!$D$5,0,10*ROW('Hygiene Data'!D94))),'Data Summary'!DO100="Yes"),OFFSET('Hygiene Data'!$D$5,0,10*ROW('Hygiene Data'!D94)),NA())</f>
        <v>#N/A</v>
      </c>
      <c r="BA100" s="90" t="e">
        <f ca="true">+IF(AND(ISNUMBER(OFFSET('Hygiene Data'!$D$7,0,10*ROW('Hygiene Data'!D94))),'Data Summary'!DP100="Yes"),OFFSET('Hygiene Data'!$D$7,0,10*ROW('Hygiene Data'!D94)),NA())</f>
        <v>#N/A</v>
      </c>
      <c r="BB100" s="90" t="e">
        <f ca="true">+IF(AND(ISNUMBER(OFFSET('Hygiene Data'!$D$9,0,10*ROW('Hygiene Data'!D94))),'Data Summary'!DQ100="Yes"),OFFSET('Hygiene Data'!$D$9,0,10*ROW('Hygiene Data'!D94)),NA())</f>
        <v>#N/A</v>
      </c>
      <c r="BC100" s="90" t="e">
        <f ca="true">+IF(AND(ISNUMBER(OFFSET('Hygiene Data'!$E$5,0,10*ROW('Hygiene Data'!E94))),'Data Summary'!DR100="Yes"),OFFSET('Hygiene Data'!$E$5,0,10*ROW('Hygiene Data'!E94)),NA())</f>
        <v>#N/A</v>
      </c>
      <c r="BD100" s="90" t="e">
        <f ca="true">+IF(AND(ISNUMBER(OFFSET('Hygiene Data'!$E$7,0,10*ROW('Hygiene Data'!E94))),'Data Summary'!DS100="Yes"),OFFSET('Hygiene Data'!$E$7,0,10*ROW('Hygiene Data'!E94)),NA())</f>
        <v>#N/A</v>
      </c>
      <c r="BE100" s="90" t="e">
        <f ca="true">+IF(AND(ISNUMBER(OFFSET('Hygiene Data'!$E$9,0,10*ROW('Hygiene Data'!E94))),'Data Summary'!DT100="Yes"),OFFSET('Hygiene Data'!$E$9,0,10*ROW('Hygiene Data'!E94)),NA())</f>
        <v>#N/A</v>
      </c>
      <c r="BF100" s="90" t="e">
        <f ca="true">+IF(AND(ISNUMBER(OFFSET('Hygiene Data'!$F$5,0,10*ROW('Hygiene Data'!F94))),'Data Summary'!DU100="Yes"),OFFSET('Hygiene Data'!$F$5,0,10*ROW('Hygiene Data'!F94)),NA())</f>
        <v>#N/A</v>
      </c>
      <c r="BG100" s="90" t="e">
        <f ca="true">+IF(AND(ISNUMBER(OFFSET('Hygiene Data'!$F$7,0,10*ROW('Hygiene Data'!F94))),'Data Summary'!DV100="Yes"),OFFSET('Hygiene Data'!$F$7,0,10*ROW('Hygiene Data'!F94)),NA())</f>
        <v>#N/A</v>
      </c>
      <c r="BH100" s="90" t="e">
        <f ca="true">+IF(AND(ISNUMBER(OFFSET('Hygiene Data'!$F$9,0,10*ROW('Hygiene Data'!F94))),'Data Summary'!DW100="Yes"),OFFSET('Hygiene Data'!$F$9,0,10*ROW('Hygiene Data'!F94)),NA())</f>
        <v>#N/A</v>
      </c>
      <c r="BI100" s="90" t="e">
        <f ca="true">+IF(AND(ISNUMBER(OFFSET('Hygiene Data'!$G$5,0,10*ROW('Hygiene Data'!G94))),'Data Summary'!DX100="Yes"),OFFSET('Hygiene Data'!$G$5,0,10*ROW('Hygiene Data'!G94)),NA())</f>
        <v>#N/A</v>
      </c>
      <c r="BJ100" s="90" t="e">
        <f ca="true">+IF(AND(ISNUMBER(OFFSET('Hygiene Data'!$G$7,0,10*ROW('Hygiene Data'!G94))),'Data Summary'!DY100="Yes"),OFFSET('Hygiene Data'!$G$7,0,10*ROW('Hygiene Data'!G94)),NA())</f>
        <v>#N/A</v>
      </c>
      <c r="BK100" s="90" t="e">
        <f ca="true">+IF(AND(ISNUMBER(OFFSET('Hygiene Data'!$G$9,0,10*ROW('Hygiene Data'!G94))),'Data Summary'!DZ100="Yes"),OFFSET('Hygiene Data'!$G$9,0,10*ROW('Hygiene Data'!G94)),NA())</f>
        <v>#N/A</v>
      </c>
      <c r="BL100" s="90" t="e">
        <f ca="true">+IF(AND(ISNUMBER(OFFSET('Hygiene Data'!$H$5,0,10*ROW('Hygiene Data'!H94))),'Data Summary'!EA100="Yes"),OFFSET('Hygiene Data'!$H$5,0,10*ROW('Hygiene Data'!H94)),NA())</f>
        <v>#N/A</v>
      </c>
      <c r="BM100" s="90" t="e">
        <f ca="true">+IF(AND(ISNUMBER(OFFSET('Hygiene Data'!$H$7,0,10*ROW('Hygiene Data'!H94))),'Data Summary'!EB100="Yes"),OFFSET('Hygiene Data'!$H$7,0,10*ROW('Hygiene Data'!H94)),NA())</f>
        <v>#N/A</v>
      </c>
      <c r="BN100" s="90" t="e">
        <f ca="true">+IF(AND(ISNUMBER(OFFSET('Hygiene Data'!$H$9,0,10*ROW('Hygiene Data'!H94))),'Data Summary'!EC100="Yes"),OFFSET('Hygiene Data'!$H$9,0,10*ROW('Hygiene Data'!H94)),NA())</f>
        <v>#N/A</v>
      </c>
      <c r="BO100" s="90" t="e">
        <f ca="true">+IF(AND(ISNUMBER(OFFSET('Hygiene Data'!$I$5,0,10*ROW('Hygiene Data'!I94))),'Data Summary'!ED100="Yes"),OFFSET('Hygiene Data'!$I$5,0,10*ROW('Hygiene Data'!I94)),NA())</f>
        <v>#N/A</v>
      </c>
      <c r="BP100" s="90" t="e">
        <f ca="true">+IF(AND(ISNUMBER(OFFSET('Hygiene Data'!$I$7,0,10*ROW('Hygiene Data'!I94))),'Data Summary'!EE100="Yes"),OFFSET('Hygiene Data'!$I$7,0,10*ROW('Hygiene Data'!I94)),NA())</f>
        <v>#N/A</v>
      </c>
      <c r="BQ100" s="90" t="e">
        <f ca="true">+IF(AND(ISNUMBER(OFFSET('Hygiene Data'!$I$9,0,10*ROW('Hygiene Data'!I94))),'Data Summary'!EF100="Yes"),OFFSET('Hygiene Data'!$I$9,0,10*ROW('Hygiene Data'!I94)),NA())</f>
        <v>#N/A</v>
      </c>
    </row>
    <row xmlns:x14ac="http://schemas.microsoft.com/office/spreadsheetml/2009/9/ac" r="101" x14ac:dyDescent="0.2">
      <c r="A101" s="337" t="e">
        <f ca="true">+RIGHT('Data Summary'!A101,LEN('Data Summary'!A101)-9)</f>
        <v>#VALUE!</v>
      </c>
      <c r="B101" s="32" t="str">
        <f ca="true">+IF(ISTEXT('Data Summary'!B101),'Data Summary'!B101,"")</f>
        <v/>
      </c>
      <c r="C101" s="336" t="e">
        <f ca="true">+VALUE('Data Summary'!C101)</f>
        <v>#VALUE!</v>
      </c>
      <c r="D101" s="88" t="e">
        <f ca="true">+IF(AND(ISNUMBER(OFFSET('Water Data'!$D$4,0,10*ROW('Water Data'!D95))),'Data Summary'!BS101="Yes"),100-OFFSET('Water Data'!$D$4,0,10*ROW('Water Data'!D95)),NA())</f>
        <v>#N/A</v>
      </c>
      <c r="E101" s="88" t="e">
        <f ca="true">+IF(AND(ISNUMBER(OFFSET('Water Data'!$D$6,0,10*ROW('Water Data'!D95))),'Data Summary'!BT101="Yes"),OFFSET('Water Data'!$D$6,0,10*ROW('Water Data'!D95)),NA())</f>
        <v>#N/A</v>
      </c>
      <c r="F101" s="88" t="e">
        <f ca="true">+IF(AND(ISNUMBER(OFFSET('Water Data'!$D$9,0,10*ROW('Water Data'!D95))),'Data Summary'!BU101="Yes"),OFFSET('Water Data'!$D$9,0,10*ROW('Water Data'!D95)),NA())</f>
        <v>#N/A</v>
      </c>
      <c r="G101" s="88" t="e">
        <f ca="true">+IF(AND(ISNUMBER(OFFSET('Water Data'!$E$4,0,10*ROW('Water Data'!E95))),'Data Summary'!BV101="Yes"),100-OFFSET('Water Data'!$E$4,0,10*ROW('Water Data'!E95)),NA())</f>
        <v>#N/A</v>
      </c>
      <c r="H101" s="88" t="e">
        <f ca="true">+IF(AND(ISNUMBER(OFFSET('Water Data'!$E$6,0,10*ROW('Water Data'!E95))),'Data Summary'!BW101="Yes"),OFFSET('Water Data'!$E$6,0,10*ROW('Water Data'!E95)),NA())</f>
        <v>#N/A</v>
      </c>
      <c r="I101" s="88" t="e">
        <f ca="true">+IF(AND(ISNUMBER(OFFSET('Water Data'!$E$9,0,10*ROW('Water Data'!E95))),'Data Summary'!BX101="Yes"),OFFSET('Water Data'!$E$9,0,10*ROW('Water Data'!E95)),NA())</f>
        <v>#N/A</v>
      </c>
      <c r="J101" s="88" t="e">
        <f ca="true">+IF(AND(ISNUMBER(OFFSET('Water Data'!$F$4,0,10*ROW('Water Data'!F95))),'Data Summary'!BY101="Yes"),100-OFFSET('Water Data'!$F$4,0,10*ROW('Water Data'!F95)),NA())</f>
        <v>#N/A</v>
      </c>
      <c r="K101" s="88" t="e">
        <f ca="true">+IF(AND(ISNUMBER(OFFSET('Water Data'!$F$6,0,10*ROW('Water Data'!F95))),'Data Summary'!BZ101="Yes"),OFFSET('Water Data'!$F$6,0,10*ROW('Water Data'!F95)),NA())</f>
        <v>#N/A</v>
      </c>
      <c r="L101" s="88" t="e">
        <f ca="true">+IF(AND(ISNUMBER(OFFSET('Water Data'!$F$9,0,10*ROW('Water Data'!F95))),'Data Summary'!CA101="Yes"),OFFSET('Water Data'!$F$9,0,10*ROW('Water Data'!F95)),NA())</f>
        <v>#N/A</v>
      </c>
      <c r="M101" s="88" t="e">
        <f ca="true">+IF(AND(ISNUMBER(OFFSET('Water Data'!$G$4,0,10*ROW('Water Data'!G95))),'Data Summary'!CB101="Yes"),100-OFFSET('Water Data'!$G$4,0,10*ROW('Water Data'!G95)),NA())</f>
        <v>#N/A</v>
      </c>
      <c r="N101" s="88" t="e">
        <f ca="true">+IF(AND(ISNUMBER(OFFSET('Water Data'!$G$6,0,10*ROW('Water Data'!G95))),'Data Summary'!CC101="Yes"),OFFSET('Water Data'!$G$6,0,10*ROW('Water Data'!G95)),NA())</f>
        <v>#N/A</v>
      </c>
      <c r="O101" s="88" t="e">
        <f ca="true">+IF(AND(ISNUMBER(OFFSET('Water Data'!$G$9,0,10*ROW('Water Data'!G95))),'Data Summary'!CD101="Yes"),OFFSET('Water Data'!$G$9,0,10*ROW('Water Data'!G95)),NA())</f>
        <v>#N/A</v>
      </c>
      <c r="P101" s="88" t="e">
        <f ca="true">+IF(AND(ISNUMBER(OFFSET('Water Data'!$H$4,0,10*ROW('Water Data'!H95))),'Data Summary'!CE101="Yes"),100-OFFSET('Water Data'!$H$4,0,10*ROW('Water Data'!H95)),NA())</f>
        <v>#N/A</v>
      </c>
      <c r="Q101" s="88" t="e">
        <f ca="true">+IF(AND(ISNUMBER(OFFSET('Water Data'!$H$6,0,10*ROW('Water Data'!H95))),'Data Summary'!CF101="Yes"),OFFSET('Water Data'!$H$6,0,10*ROW('Water Data'!H95)),NA())</f>
        <v>#N/A</v>
      </c>
      <c r="R101" s="88" t="e">
        <f ca="true">+IF(AND(ISNUMBER(OFFSET('Water Data'!$H$9,0,10*ROW('Water Data'!H95))),'Data Summary'!CG101="Yes"),OFFSET('Water Data'!$H$9,0,10*ROW('Water Data'!H95)),NA())</f>
        <v>#N/A</v>
      </c>
      <c r="S101" s="88" t="e">
        <f ca="true">+IF(AND(ISNUMBER(OFFSET('Water Data'!$I$4,0,10*ROW('Water Data'!I95))),'Data Summary'!CH101="Yes"),100-OFFSET('Water Data'!$I$4,0,10*ROW('Water Data'!I95)),NA())</f>
        <v>#N/A</v>
      </c>
      <c r="T101" s="88" t="e">
        <f ca="true">+IF(AND(ISNUMBER(OFFSET('Water Data'!$I$6,0,10*ROW('Water Data'!I95))),'Data Summary'!CI101="Yes"),OFFSET('Water Data'!$I$6,0,10*ROW('Water Data'!I95)),NA())</f>
        <v>#N/A</v>
      </c>
      <c r="U101" s="88" t="e">
        <f ca="true">+IF(AND(ISNUMBER(OFFSET('Water Data'!$I$9,0,10*ROW('Water Data'!I95))),'Data Summary'!CJ101="Yes"),OFFSET('Water Data'!$I$9,0,10*ROW('Water Data'!I95)),NA())</f>
        <v>#N/A</v>
      </c>
      <c r="V101" s="89" t="e">
        <f ca="true">+IF(AND(ISNUMBER(OFFSET('Sanitation Data'!$D$4,0,10*ROW('Sanitation Data'!D95))),'Data Summary'!CK101="Yes"),100-OFFSET('Sanitation Data'!$D$4,0,10*ROW('Sanitation Data'!D95)),NA())</f>
        <v>#N/A</v>
      </c>
      <c r="W101" s="89" t="e">
        <f ca="true">+IF(AND(ISNUMBER(OFFSET('Sanitation Data'!$D$6,0,10*ROW('Sanitation Data'!D95))),'Data Summary'!CL101="Yes"),OFFSET('Sanitation Data'!$D$6,0,10*ROW('Sanitation Data'!D95)),NA())</f>
        <v>#N/A</v>
      </c>
      <c r="X101" s="89" t="e">
        <f ca="true">+IF(AND(ISNUMBER(OFFSET('Sanitation Data'!$D$10,0,10*ROW('Sanitation Data'!D95))),'Data Summary'!CM101="Yes"),OFFSET('Sanitation Data'!$D$10,0,10*ROW('Sanitation Data'!D95)),NA())</f>
        <v>#N/A</v>
      </c>
      <c r="Y101" s="89" t="e">
        <f ca="true">+IF(AND(ISNUMBER(OFFSET('Sanitation Data'!$D$11,0,10*ROW('Sanitation Data'!D95))),'Data Summary'!CN101="Yes"),OFFSET('Sanitation Data'!$D$11,0,10*ROW('Sanitation Data'!D95)),NA())</f>
        <v>#N/A</v>
      </c>
      <c r="Z101" s="89" t="e">
        <f ca="true">+IF(AND(ISNUMBER(OFFSET('Sanitation Data'!$D$12,0,10*ROW('Sanitation Data'!D95))),'Data Summary'!CO101="Yes"),OFFSET('Sanitation Data'!$D$12,0,10*ROW('Sanitation Data'!D95)),NA())</f>
        <v>#N/A</v>
      </c>
      <c r="AA101" s="89" t="e">
        <f ca="true">+IF(AND(ISNUMBER(OFFSET('Sanitation Data'!$E$4,0,10*ROW('Sanitation Data'!E95))),'Data Summary'!CP101="Yes"),100-OFFSET('Sanitation Data'!$E$4,0,10*ROW('Sanitation Data'!E95)),NA())</f>
        <v>#N/A</v>
      </c>
      <c r="AB101" s="89" t="e">
        <f ca="true">+IF(AND(ISNUMBER(OFFSET('Sanitation Data'!$E$6,0,10*ROW('Sanitation Data'!E95))),'Data Summary'!CQ101="Yes"),OFFSET('Sanitation Data'!$E$6,0,10*ROW('Sanitation Data'!E95)),NA())</f>
        <v>#N/A</v>
      </c>
      <c r="AC101" s="89" t="e">
        <f ca="true">+IF(AND(ISNUMBER(OFFSET('Sanitation Data'!$E$10,0,10*ROW('Sanitation Data'!E95))),'Data Summary'!CR101="Yes"),OFFSET('Sanitation Data'!$E$10,0,10*ROW('Sanitation Data'!E95)),NA())</f>
        <v>#N/A</v>
      </c>
      <c r="AD101" s="89" t="e">
        <f ca="true">+IF(AND(ISNUMBER(OFFSET('Sanitation Data'!$E$11,0,10*ROW('Sanitation Data'!E95))),'Data Summary'!CS101="Yes"),OFFSET('Sanitation Data'!$E$11,0,10*ROW('Sanitation Data'!E95)),NA())</f>
        <v>#N/A</v>
      </c>
      <c r="AE101" s="89" t="e">
        <f ca="true">+IF(AND(ISNUMBER(OFFSET('Sanitation Data'!$E$12,0,10*ROW('Sanitation Data'!E95))),'Data Summary'!CT101="Yes"),OFFSET('Sanitation Data'!$E$12,0,10*ROW('Sanitation Data'!E95)),NA())</f>
        <v>#N/A</v>
      </c>
      <c r="AF101" s="89" t="e">
        <f ca="true">+IF(AND(ISNUMBER(OFFSET('Sanitation Data'!$F$4,0,10*ROW('Sanitation Data'!F95))),'Data Summary'!CU101="Yes"),100-OFFSET('Sanitation Data'!$F$4,0,10*ROW('Sanitation Data'!F95)),NA())</f>
        <v>#N/A</v>
      </c>
      <c r="AG101" s="89" t="e">
        <f ca="true">+IF(AND(ISNUMBER(OFFSET('Sanitation Data'!$F$6,0,10*ROW('Sanitation Data'!F95))),'Data Summary'!CV101="Yes"),OFFSET('Sanitation Data'!$F$6,0,10*ROW('Sanitation Data'!F95)),NA())</f>
        <v>#N/A</v>
      </c>
      <c r="AH101" s="89" t="e">
        <f ca="true">+IF(AND(ISNUMBER(OFFSET('Sanitation Data'!$F$10,0,10*ROW('Sanitation Data'!F95))),'Data Summary'!CW101="Yes"),OFFSET('Sanitation Data'!$F$10,0,10*ROW('Sanitation Data'!F95)),NA())</f>
        <v>#N/A</v>
      </c>
      <c r="AI101" s="89" t="e">
        <f ca="true">+IF(AND(ISNUMBER(OFFSET('Sanitation Data'!$F$11,0,10*ROW('Sanitation Data'!F95))),'Data Summary'!CX101="Yes"),OFFSET('Sanitation Data'!$F$11,0,10*ROW('Sanitation Data'!F95)),NA())</f>
        <v>#N/A</v>
      </c>
      <c r="AJ101" s="89" t="e">
        <f ca="true">+IF(AND(ISNUMBER(OFFSET('Sanitation Data'!$F$12,0,10*ROW('Sanitation Data'!F95))),'Data Summary'!CY101="Yes"),OFFSET('Sanitation Data'!$F$12,0,10*ROW('Sanitation Data'!F95)),NA())</f>
        <v>#N/A</v>
      </c>
      <c r="AK101" s="89" t="e">
        <f ca="true">+IF(AND(ISNUMBER(OFFSET('Sanitation Data'!$G$4,0,10*ROW('Sanitation Data'!G95))),'Data Summary'!CZ101="Yes"),100-OFFSET('Sanitation Data'!$G$4,0,10*ROW('Sanitation Data'!G95)),NA())</f>
        <v>#N/A</v>
      </c>
      <c r="AL101" s="89" t="e">
        <f ca="true">+IF(AND(ISNUMBER(OFFSET('Sanitation Data'!$G$6,0,10*ROW('Sanitation Data'!G95))),'Data Summary'!DA101="Yes"),OFFSET('Sanitation Data'!$G$6,0,10*ROW('Sanitation Data'!G95)),NA())</f>
        <v>#N/A</v>
      </c>
      <c r="AM101" s="89" t="e">
        <f ca="true">+IF(AND(ISNUMBER(OFFSET('Sanitation Data'!$G$10,0,10*ROW('Sanitation Data'!G95))),'Data Summary'!DB101="Yes"),OFFSET('Sanitation Data'!$G$10,0,10*ROW('Sanitation Data'!G95)),NA())</f>
        <v>#N/A</v>
      </c>
      <c r="AN101" s="89" t="e">
        <f ca="true">+IF(AND(ISNUMBER(OFFSET('Sanitation Data'!$G$11,0,10*ROW('Sanitation Data'!G95))),'Data Summary'!DC101="Yes"),OFFSET('Sanitation Data'!$G$11,0,10*ROW('Sanitation Data'!G95)),NA())</f>
        <v>#N/A</v>
      </c>
      <c r="AO101" s="89" t="e">
        <f ca="true">+IF(AND(ISNUMBER(OFFSET('Sanitation Data'!$G$12,0,10*ROW('Sanitation Data'!G95))),'Data Summary'!DD101="Yes"),OFFSET('Sanitation Data'!$G$12,0,10*ROW('Sanitation Data'!G95)),NA())</f>
        <v>#N/A</v>
      </c>
      <c r="AP101" s="89" t="e">
        <f ca="true">+IF(AND(ISNUMBER(OFFSET('Sanitation Data'!$H$4,0,10*ROW('Sanitation Data'!H95))),'Data Summary'!DE101="Yes"),100-OFFSET('Sanitation Data'!$H$4,0,10*ROW('Sanitation Data'!H95)),NA())</f>
        <v>#N/A</v>
      </c>
      <c r="AQ101" s="89" t="e">
        <f ca="true">+IF(AND(ISNUMBER(OFFSET('Sanitation Data'!$H$6,0,10*ROW('Sanitation Data'!H95))),'Data Summary'!DF101="Yes"),OFFSET('Sanitation Data'!$H$6,0,10*ROW('Sanitation Data'!H95)),NA())</f>
        <v>#N/A</v>
      </c>
      <c r="AR101" s="89" t="e">
        <f ca="true">+IF(AND(ISNUMBER(OFFSET('Sanitation Data'!$H$10,0,10*ROW('Sanitation Data'!H95))),'Data Summary'!DG101="Yes"),OFFSET('Sanitation Data'!$H$10,0,10*ROW('Sanitation Data'!H95)),NA())</f>
        <v>#N/A</v>
      </c>
      <c r="AS101" s="89" t="e">
        <f ca="true">+IF(AND(ISNUMBER(OFFSET('Sanitation Data'!$H$11,0,10*ROW('Sanitation Data'!H95))),'Data Summary'!DH101="Yes"),OFFSET('Sanitation Data'!$H$11,0,10*ROW('Sanitation Data'!H95)),NA())</f>
        <v>#N/A</v>
      </c>
      <c r="AT101" s="89" t="e">
        <f ca="true">+IF(AND(ISNUMBER(OFFSET('Sanitation Data'!$H$12,0,10*ROW('Sanitation Data'!H95))),'Data Summary'!DI101="Yes"),OFFSET('Sanitation Data'!$H$12,0,10*ROW('Sanitation Data'!H95)),NA())</f>
        <v>#N/A</v>
      </c>
      <c r="AU101" s="89" t="e">
        <f ca="true">+IF(AND(ISNUMBER(OFFSET('Sanitation Data'!$I$4,0,10*ROW('Sanitation Data'!I95))),'Data Summary'!DJ101="Yes"),100-OFFSET('Sanitation Data'!$I$4,0,10*ROW('Sanitation Data'!I95)),NA())</f>
        <v>#N/A</v>
      </c>
      <c r="AV101" s="89" t="e">
        <f ca="true">+IF(AND(ISNUMBER(OFFSET('Sanitation Data'!$I$6,0,10*ROW('Sanitation Data'!I95))),'Data Summary'!DK101="Yes"),OFFSET('Sanitation Data'!$I$6,0,10*ROW('Sanitation Data'!I95)),NA())</f>
        <v>#N/A</v>
      </c>
      <c r="AW101" s="89" t="e">
        <f ca="true">+IF(AND(ISNUMBER(OFFSET('Sanitation Data'!$I$10,0,10*ROW('Sanitation Data'!I95))),'Data Summary'!DL101="Yes"),OFFSET('Sanitation Data'!$I$10,0,10*ROW('Sanitation Data'!I95)),NA())</f>
        <v>#N/A</v>
      </c>
      <c r="AX101" s="89" t="e">
        <f ca="true">+IF(AND(ISNUMBER(OFFSET('Sanitation Data'!$I$11,0,10*ROW('Sanitation Data'!I95))),'Data Summary'!DM101="Yes"),OFFSET('Sanitation Data'!$I$11,0,10*ROW('Sanitation Data'!I95)),NA())</f>
        <v>#N/A</v>
      </c>
      <c r="AY101" s="89" t="e">
        <f ca="true">+IF(AND(ISNUMBER(OFFSET('Sanitation Data'!$I$12,0,10*ROW('Sanitation Data'!I95))),'Data Summary'!DN101="Yes"),OFFSET('Sanitation Data'!$I$12,0,10*ROW('Sanitation Data'!I95)),NA())</f>
        <v>#N/A</v>
      </c>
      <c r="AZ101" s="90" t="e">
        <f ca="true">+IF(AND(ISNUMBER(OFFSET('Hygiene Data'!$D$5,0,10*ROW('Hygiene Data'!D95))),'Data Summary'!DO101="Yes"),OFFSET('Hygiene Data'!$D$5,0,10*ROW('Hygiene Data'!D95)),NA())</f>
        <v>#N/A</v>
      </c>
      <c r="BA101" s="90" t="e">
        <f ca="true">+IF(AND(ISNUMBER(OFFSET('Hygiene Data'!$D$7,0,10*ROW('Hygiene Data'!D95))),'Data Summary'!DP101="Yes"),OFFSET('Hygiene Data'!$D$7,0,10*ROW('Hygiene Data'!D95)),NA())</f>
        <v>#N/A</v>
      </c>
      <c r="BB101" s="90" t="e">
        <f ca="true">+IF(AND(ISNUMBER(OFFSET('Hygiene Data'!$D$9,0,10*ROW('Hygiene Data'!D95))),'Data Summary'!DQ101="Yes"),OFFSET('Hygiene Data'!$D$9,0,10*ROW('Hygiene Data'!D95)),NA())</f>
        <v>#N/A</v>
      </c>
      <c r="BC101" s="90" t="e">
        <f ca="true">+IF(AND(ISNUMBER(OFFSET('Hygiene Data'!$E$5,0,10*ROW('Hygiene Data'!E95))),'Data Summary'!DR101="Yes"),OFFSET('Hygiene Data'!$E$5,0,10*ROW('Hygiene Data'!E95)),NA())</f>
        <v>#N/A</v>
      </c>
      <c r="BD101" s="90" t="e">
        <f ca="true">+IF(AND(ISNUMBER(OFFSET('Hygiene Data'!$E$7,0,10*ROW('Hygiene Data'!E95))),'Data Summary'!DS101="Yes"),OFFSET('Hygiene Data'!$E$7,0,10*ROW('Hygiene Data'!E95)),NA())</f>
        <v>#N/A</v>
      </c>
      <c r="BE101" s="90" t="e">
        <f ca="true">+IF(AND(ISNUMBER(OFFSET('Hygiene Data'!$E$9,0,10*ROW('Hygiene Data'!E95))),'Data Summary'!DT101="Yes"),OFFSET('Hygiene Data'!$E$9,0,10*ROW('Hygiene Data'!E95)),NA())</f>
        <v>#N/A</v>
      </c>
      <c r="BF101" s="90" t="e">
        <f ca="true">+IF(AND(ISNUMBER(OFFSET('Hygiene Data'!$F$5,0,10*ROW('Hygiene Data'!F95))),'Data Summary'!DU101="Yes"),OFFSET('Hygiene Data'!$F$5,0,10*ROW('Hygiene Data'!F95)),NA())</f>
        <v>#N/A</v>
      </c>
      <c r="BG101" s="90" t="e">
        <f ca="true">+IF(AND(ISNUMBER(OFFSET('Hygiene Data'!$F$7,0,10*ROW('Hygiene Data'!F95))),'Data Summary'!DV101="Yes"),OFFSET('Hygiene Data'!$F$7,0,10*ROW('Hygiene Data'!F95)),NA())</f>
        <v>#N/A</v>
      </c>
      <c r="BH101" s="90" t="e">
        <f ca="true">+IF(AND(ISNUMBER(OFFSET('Hygiene Data'!$F$9,0,10*ROW('Hygiene Data'!F95))),'Data Summary'!DW101="Yes"),OFFSET('Hygiene Data'!$F$9,0,10*ROW('Hygiene Data'!F95)),NA())</f>
        <v>#N/A</v>
      </c>
      <c r="BI101" s="90" t="e">
        <f ca="true">+IF(AND(ISNUMBER(OFFSET('Hygiene Data'!$G$5,0,10*ROW('Hygiene Data'!G95))),'Data Summary'!DX101="Yes"),OFFSET('Hygiene Data'!$G$5,0,10*ROW('Hygiene Data'!G95)),NA())</f>
        <v>#N/A</v>
      </c>
      <c r="BJ101" s="90" t="e">
        <f ca="true">+IF(AND(ISNUMBER(OFFSET('Hygiene Data'!$G$7,0,10*ROW('Hygiene Data'!G95))),'Data Summary'!DY101="Yes"),OFFSET('Hygiene Data'!$G$7,0,10*ROW('Hygiene Data'!G95)),NA())</f>
        <v>#N/A</v>
      </c>
      <c r="BK101" s="90" t="e">
        <f ca="true">+IF(AND(ISNUMBER(OFFSET('Hygiene Data'!$G$9,0,10*ROW('Hygiene Data'!G95))),'Data Summary'!DZ101="Yes"),OFFSET('Hygiene Data'!$G$9,0,10*ROW('Hygiene Data'!G95)),NA())</f>
        <v>#N/A</v>
      </c>
      <c r="BL101" s="90" t="e">
        <f ca="true">+IF(AND(ISNUMBER(OFFSET('Hygiene Data'!$H$5,0,10*ROW('Hygiene Data'!H95))),'Data Summary'!EA101="Yes"),OFFSET('Hygiene Data'!$H$5,0,10*ROW('Hygiene Data'!H95)),NA())</f>
        <v>#N/A</v>
      </c>
      <c r="BM101" s="90" t="e">
        <f ca="true">+IF(AND(ISNUMBER(OFFSET('Hygiene Data'!$H$7,0,10*ROW('Hygiene Data'!H95))),'Data Summary'!EB101="Yes"),OFFSET('Hygiene Data'!$H$7,0,10*ROW('Hygiene Data'!H95)),NA())</f>
        <v>#N/A</v>
      </c>
      <c r="BN101" s="90" t="e">
        <f ca="true">+IF(AND(ISNUMBER(OFFSET('Hygiene Data'!$H$9,0,10*ROW('Hygiene Data'!H95))),'Data Summary'!EC101="Yes"),OFFSET('Hygiene Data'!$H$9,0,10*ROW('Hygiene Data'!H95)),NA())</f>
        <v>#N/A</v>
      </c>
      <c r="BO101" s="90" t="e">
        <f ca="true">+IF(AND(ISNUMBER(OFFSET('Hygiene Data'!$I$5,0,10*ROW('Hygiene Data'!I95))),'Data Summary'!ED101="Yes"),OFFSET('Hygiene Data'!$I$5,0,10*ROW('Hygiene Data'!I95)),NA())</f>
        <v>#N/A</v>
      </c>
      <c r="BP101" s="90" t="e">
        <f ca="true">+IF(AND(ISNUMBER(OFFSET('Hygiene Data'!$I$7,0,10*ROW('Hygiene Data'!I95))),'Data Summary'!EE101="Yes"),OFFSET('Hygiene Data'!$I$7,0,10*ROW('Hygiene Data'!I95)),NA())</f>
        <v>#N/A</v>
      </c>
      <c r="BQ101" s="90" t="e">
        <f ca="true">+IF(AND(ISNUMBER(OFFSET('Hygiene Data'!$I$9,0,10*ROW('Hygiene Data'!I95))),'Data Summary'!EF101="Yes"),OFFSET('Hygiene Data'!$I$9,0,10*ROW('Hygiene Data'!I95)),NA())</f>
        <v>#N/A</v>
      </c>
    </row>
    <row xmlns:x14ac="http://schemas.microsoft.com/office/spreadsheetml/2009/9/ac" r="102" x14ac:dyDescent="0.2">
      <c r="A102" s="337" t="e">
        <f ca="true">+RIGHT('Data Summary'!A102,LEN('Data Summary'!A102)-9)</f>
        <v>#VALUE!</v>
      </c>
      <c r="B102" s="32" t="str">
        <f ca="true">+IF(ISTEXT('Data Summary'!B102),'Data Summary'!B102,"")</f>
        <v/>
      </c>
      <c r="C102" s="336" t="e">
        <f ca="true">+VALUE('Data Summary'!C102)</f>
        <v>#VALUE!</v>
      </c>
      <c r="D102" s="88" t="e">
        <f ca="true">+IF(AND(ISNUMBER(OFFSET('Water Data'!$D$4,0,10*ROW('Water Data'!D96))),'Data Summary'!BS102="Yes"),100-OFFSET('Water Data'!$D$4,0,10*ROW('Water Data'!D96)),NA())</f>
        <v>#N/A</v>
      </c>
      <c r="E102" s="88" t="e">
        <f ca="true">+IF(AND(ISNUMBER(OFFSET('Water Data'!$D$6,0,10*ROW('Water Data'!D96))),'Data Summary'!BT102="Yes"),OFFSET('Water Data'!$D$6,0,10*ROW('Water Data'!D96)),NA())</f>
        <v>#N/A</v>
      </c>
      <c r="F102" s="88" t="e">
        <f ca="true">+IF(AND(ISNUMBER(OFFSET('Water Data'!$D$9,0,10*ROW('Water Data'!D96))),'Data Summary'!BU102="Yes"),OFFSET('Water Data'!$D$9,0,10*ROW('Water Data'!D96)),NA())</f>
        <v>#N/A</v>
      </c>
      <c r="G102" s="88" t="e">
        <f ca="true">+IF(AND(ISNUMBER(OFFSET('Water Data'!$E$4,0,10*ROW('Water Data'!E96))),'Data Summary'!BV102="Yes"),100-OFFSET('Water Data'!$E$4,0,10*ROW('Water Data'!E96)),NA())</f>
        <v>#N/A</v>
      </c>
      <c r="H102" s="88" t="e">
        <f ca="true">+IF(AND(ISNUMBER(OFFSET('Water Data'!$E$6,0,10*ROW('Water Data'!E96))),'Data Summary'!BW102="Yes"),OFFSET('Water Data'!$E$6,0,10*ROW('Water Data'!E96)),NA())</f>
        <v>#N/A</v>
      </c>
      <c r="I102" s="88" t="e">
        <f ca="true">+IF(AND(ISNUMBER(OFFSET('Water Data'!$E$9,0,10*ROW('Water Data'!E96))),'Data Summary'!BX102="Yes"),OFFSET('Water Data'!$E$9,0,10*ROW('Water Data'!E96)),NA())</f>
        <v>#N/A</v>
      </c>
      <c r="J102" s="88" t="e">
        <f ca="true">+IF(AND(ISNUMBER(OFFSET('Water Data'!$F$4,0,10*ROW('Water Data'!F96))),'Data Summary'!BY102="Yes"),100-OFFSET('Water Data'!$F$4,0,10*ROW('Water Data'!F96)),NA())</f>
        <v>#N/A</v>
      </c>
      <c r="K102" s="88" t="e">
        <f ca="true">+IF(AND(ISNUMBER(OFFSET('Water Data'!$F$6,0,10*ROW('Water Data'!F96))),'Data Summary'!BZ102="Yes"),OFFSET('Water Data'!$F$6,0,10*ROW('Water Data'!F96)),NA())</f>
        <v>#N/A</v>
      </c>
      <c r="L102" s="88" t="e">
        <f ca="true">+IF(AND(ISNUMBER(OFFSET('Water Data'!$F$9,0,10*ROW('Water Data'!F96))),'Data Summary'!CA102="Yes"),OFFSET('Water Data'!$F$9,0,10*ROW('Water Data'!F96)),NA())</f>
        <v>#N/A</v>
      </c>
      <c r="M102" s="88" t="e">
        <f ca="true">+IF(AND(ISNUMBER(OFFSET('Water Data'!$G$4,0,10*ROW('Water Data'!G96))),'Data Summary'!CB102="Yes"),100-OFFSET('Water Data'!$G$4,0,10*ROW('Water Data'!G96)),NA())</f>
        <v>#N/A</v>
      </c>
      <c r="N102" s="88" t="e">
        <f ca="true">+IF(AND(ISNUMBER(OFFSET('Water Data'!$G$6,0,10*ROW('Water Data'!G96))),'Data Summary'!CC102="Yes"),OFFSET('Water Data'!$G$6,0,10*ROW('Water Data'!G96)),NA())</f>
        <v>#N/A</v>
      </c>
      <c r="O102" s="88" t="e">
        <f ca="true">+IF(AND(ISNUMBER(OFFSET('Water Data'!$G$9,0,10*ROW('Water Data'!G96))),'Data Summary'!CD102="Yes"),OFFSET('Water Data'!$G$9,0,10*ROW('Water Data'!G96)),NA())</f>
        <v>#N/A</v>
      </c>
      <c r="P102" s="88" t="e">
        <f ca="true">+IF(AND(ISNUMBER(OFFSET('Water Data'!$H$4,0,10*ROW('Water Data'!H96))),'Data Summary'!CE102="Yes"),100-OFFSET('Water Data'!$H$4,0,10*ROW('Water Data'!H96)),NA())</f>
        <v>#N/A</v>
      </c>
      <c r="Q102" s="88" t="e">
        <f ca="true">+IF(AND(ISNUMBER(OFFSET('Water Data'!$H$6,0,10*ROW('Water Data'!H96))),'Data Summary'!CF102="Yes"),OFFSET('Water Data'!$H$6,0,10*ROW('Water Data'!H96)),NA())</f>
        <v>#N/A</v>
      </c>
      <c r="R102" s="88" t="e">
        <f ca="true">+IF(AND(ISNUMBER(OFFSET('Water Data'!$H$9,0,10*ROW('Water Data'!H96))),'Data Summary'!CG102="Yes"),OFFSET('Water Data'!$H$9,0,10*ROW('Water Data'!H96)),NA())</f>
        <v>#N/A</v>
      </c>
      <c r="S102" s="88" t="e">
        <f ca="true">+IF(AND(ISNUMBER(OFFSET('Water Data'!$I$4,0,10*ROW('Water Data'!I96))),'Data Summary'!CH102="Yes"),100-OFFSET('Water Data'!$I$4,0,10*ROW('Water Data'!I96)),NA())</f>
        <v>#N/A</v>
      </c>
      <c r="T102" s="88" t="e">
        <f ca="true">+IF(AND(ISNUMBER(OFFSET('Water Data'!$I$6,0,10*ROW('Water Data'!I96))),'Data Summary'!CI102="Yes"),OFFSET('Water Data'!$I$6,0,10*ROW('Water Data'!I96)),NA())</f>
        <v>#N/A</v>
      </c>
      <c r="U102" s="88" t="e">
        <f ca="true">+IF(AND(ISNUMBER(OFFSET('Water Data'!$I$9,0,10*ROW('Water Data'!I96))),'Data Summary'!CJ102="Yes"),OFFSET('Water Data'!$I$9,0,10*ROW('Water Data'!I96)),NA())</f>
        <v>#N/A</v>
      </c>
      <c r="V102" s="89" t="e">
        <f ca="true">+IF(AND(ISNUMBER(OFFSET('Sanitation Data'!$D$4,0,10*ROW('Sanitation Data'!D96))),'Data Summary'!CK102="Yes"),100-OFFSET('Sanitation Data'!$D$4,0,10*ROW('Sanitation Data'!D96)),NA())</f>
        <v>#N/A</v>
      </c>
      <c r="W102" s="89" t="e">
        <f ca="true">+IF(AND(ISNUMBER(OFFSET('Sanitation Data'!$D$6,0,10*ROW('Sanitation Data'!D96))),'Data Summary'!CL102="Yes"),OFFSET('Sanitation Data'!$D$6,0,10*ROW('Sanitation Data'!D96)),NA())</f>
        <v>#N/A</v>
      </c>
      <c r="X102" s="89" t="e">
        <f ca="true">+IF(AND(ISNUMBER(OFFSET('Sanitation Data'!$D$10,0,10*ROW('Sanitation Data'!D96))),'Data Summary'!CM102="Yes"),OFFSET('Sanitation Data'!$D$10,0,10*ROW('Sanitation Data'!D96)),NA())</f>
        <v>#N/A</v>
      </c>
      <c r="Y102" s="89" t="e">
        <f ca="true">+IF(AND(ISNUMBER(OFFSET('Sanitation Data'!$D$11,0,10*ROW('Sanitation Data'!D96))),'Data Summary'!CN102="Yes"),OFFSET('Sanitation Data'!$D$11,0,10*ROW('Sanitation Data'!D96)),NA())</f>
        <v>#N/A</v>
      </c>
      <c r="Z102" s="89" t="e">
        <f ca="true">+IF(AND(ISNUMBER(OFFSET('Sanitation Data'!$D$12,0,10*ROW('Sanitation Data'!D96))),'Data Summary'!CO102="Yes"),OFFSET('Sanitation Data'!$D$12,0,10*ROW('Sanitation Data'!D96)),NA())</f>
        <v>#N/A</v>
      </c>
      <c r="AA102" s="89" t="e">
        <f ca="true">+IF(AND(ISNUMBER(OFFSET('Sanitation Data'!$E$4,0,10*ROW('Sanitation Data'!E96))),'Data Summary'!CP102="Yes"),100-OFFSET('Sanitation Data'!$E$4,0,10*ROW('Sanitation Data'!E96)),NA())</f>
        <v>#N/A</v>
      </c>
      <c r="AB102" s="89" t="e">
        <f ca="true">+IF(AND(ISNUMBER(OFFSET('Sanitation Data'!$E$6,0,10*ROW('Sanitation Data'!E96))),'Data Summary'!CQ102="Yes"),OFFSET('Sanitation Data'!$E$6,0,10*ROW('Sanitation Data'!E96)),NA())</f>
        <v>#N/A</v>
      </c>
      <c r="AC102" s="89" t="e">
        <f ca="true">+IF(AND(ISNUMBER(OFFSET('Sanitation Data'!$E$10,0,10*ROW('Sanitation Data'!E96))),'Data Summary'!CR102="Yes"),OFFSET('Sanitation Data'!$E$10,0,10*ROW('Sanitation Data'!E96)),NA())</f>
        <v>#N/A</v>
      </c>
      <c r="AD102" s="89" t="e">
        <f ca="true">+IF(AND(ISNUMBER(OFFSET('Sanitation Data'!$E$11,0,10*ROW('Sanitation Data'!E96))),'Data Summary'!CS102="Yes"),OFFSET('Sanitation Data'!$E$11,0,10*ROW('Sanitation Data'!E96)),NA())</f>
        <v>#N/A</v>
      </c>
      <c r="AE102" s="89" t="e">
        <f ca="true">+IF(AND(ISNUMBER(OFFSET('Sanitation Data'!$E$12,0,10*ROW('Sanitation Data'!E96))),'Data Summary'!CT102="Yes"),OFFSET('Sanitation Data'!$E$12,0,10*ROW('Sanitation Data'!E96)),NA())</f>
        <v>#N/A</v>
      </c>
      <c r="AF102" s="89" t="e">
        <f ca="true">+IF(AND(ISNUMBER(OFFSET('Sanitation Data'!$F$4,0,10*ROW('Sanitation Data'!F96))),'Data Summary'!CU102="Yes"),100-OFFSET('Sanitation Data'!$F$4,0,10*ROW('Sanitation Data'!F96)),NA())</f>
        <v>#N/A</v>
      </c>
      <c r="AG102" s="89" t="e">
        <f ca="true">+IF(AND(ISNUMBER(OFFSET('Sanitation Data'!$F$6,0,10*ROW('Sanitation Data'!F96))),'Data Summary'!CV102="Yes"),OFFSET('Sanitation Data'!$F$6,0,10*ROW('Sanitation Data'!F96)),NA())</f>
        <v>#N/A</v>
      </c>
      <c r="AH102" s="89" t="e">
        <f ca="true">+IF(AND(ISNUMBER(OFFSET('Sanitation Data'!$F$10,0,10*ROW('Sanitation Data'!F96))),'Data Summary'!CW102="Yes"),OFFSET('Sanitation Data'!$F$10,0,10*ROW('Sanitation Data'!F96)),NA())</f>
        <v>#N/A</v>
      </c>
      <c r="AI102" s="89" t="e">
        <f ca="true">+IF(AND(ISNUMBER(OFFSET('Sanitation Data'!$F$11,0,10*ROW('Sanitation Data'!F96))),'Data Summary'!CX102="Yes"),OFFSET('Sanitation Data'!$F$11,0,10*ROW('Sanitation Data'!F96)),NA())</f>
        <v>#N/A</v>
      </c>
      <c r="AJ102" s="89" t="e">
        <f ca="true">+IF(AND(ISNUMBER(OFFSET('Sanitation Data'!$F$12,0,10*ROW('Sanitation Data'!F96))),'Data Summary'!CY102="Yes"),OFFSET('Sanitation Data'!$F$12,0,10*ROW('Sanitation Data'!F96)),NA())</f>
        <v>#N/A</v>
      </c>
      <c r="AK102" s="89" t="e">
        <f ca="true">+IF(AND(ISNUMBER(OFFSET('Sanitation Data'!$G$4,0,10*ROW('Sanitation Data'!G96))),'Data Summary'!CZ102="Yes"),100-OFFSET('Sanitation Data'!$G$4,0,10*ROW('Sanitation Data'!G96)),NA())</f>
        <v>#N/A</v>
      </c>
      <c r="AL102" s="89" t="e">
        <f ca="true">+IF(AND(ISNUMBER(OFFSET('Sanitation Data'!$G$6,0,10*ROW('Sanitation Data'!G96))),'Data Summary'!DA102="Yes"),OFFSET('Sanitation Data'!$G$6,0,10*ROW('Sanitation Data'!G96)),NA())</f>
        <v>#N/A</v>
      </c>
      <c r="AM102" s="89" t="e">
        <f ca="true">+IF(AND(ISNUMBER(OFFSET('Sanitation Data'!$G$10,0,10*ROW('Sanitation Data'!G96))),'Data Summary'!DB102="Yes"),OFFSET('Sanitation Data'!$G$10,0,10*ROW('Sanitation Data'!G96)),NA())</f>
        <v>#N/A</v>
      </c>
      <c r="AN102" s="89" t="e">
        <f ca="true">+IF(AND(ISNUMBER(OFFSET('Sanitation Data'!$G$11,0,10*ROW('Sanitation Data'!G96))),'Data Summary'!DC102="Yes"),OFFSET('Sanitation Data'!$G$11,0,10*ROW('Sanitation Data'!G96)),NA())</f>
        <v>#N/A</v>
      </c>
      <c r="AO102" s="89" t="e">
        <f ca="true">+IF(AND(ISNUMBER(OFFSET('Sanitation Data'!$G$12,0,10*ROW('Sanitation Data'!G96))),'Data Summary'!DD102="Yes"),OFFSET('Sanitation Data'!$G$12,0,10*ROW('Sanitation Data'!G96)),NA())</f>
        <v>#N/A</v>
      </c>
      <c r="AP102" s="89" t="e">
        <f ca="true">+IF(AND(ISNUMBER(OFFSET('Sanitation Data'!$H$4,0,10*ROW('Sanitation Data'!H96))),'Data Summary'!DE102="Yes"),100-OFFSET('Sanitation Data'!$H$4,0,10*ROW('Sanitation Data'!H96)),NA())</f>
        <v>#N/A</v>
      </c>
      <c r="AQ102" s="89" t="e">
        <f ca="true">+IF(AND(ISNUMBER(OFFSET('Sanitation Data'!$H$6,0,10*ROW('Sanitation Data'!H96))),'Data Summary'!DF102="Yes"),OFFSET('Sanitation Data'!$H$6,0,10*ROW('Sanitation Data'!H96)),NA())</f>
        <v>#N/A</v>
      </c>
      <c r="AR102" s="89" t="e">
        <f ca="true">+IF(AND(ISNUMBER(OFFSET('Sanitation Data'!$H$10,0,10*ROW('Sanitation Data'!H96))),'Data Summary'!DG102="Yes"),OFFSET('Sanitation Data'!$H$10,0,10*ROW('Sanitation Data'!H96)),NA())</f>
        <v>#N/A</v>
      </c>
      <c r="AS102" s="89" t="e">
        <f ca="true">+IF(AND(ISNUMBER(OFFSET('Sanitation Data'!$H$11,0,10*ROW('Sanitation Data'!H96))),'Data Summary'!DH102="Yes"),OFFSET('Sanitation Data'!$H$11,0,10*ROW('Sanitation Data'!H96)),NA())</f>
        <v>#N/A</v>
      </c>
      <c r="AT102" s="89" t="e">
        <f ca="true">+IF(AND(ISNUMBER(OFFSET('Sanitation Data'!$H$12,0,10*ROW('Sanitation Data'!H96))),'Data Summary'!DI102="Yes"),OFFSET('Sanitation Data'!$H$12,0,10*ROW('Sanitation Data'!H96)),NA())</f>
        <v>#N/A</v>
      </c>
      <c r="AU102" s="89" t="e">
        <f ca="true">+IF(AND(ISNUMBER(OFFSET('Sanitation Data'!$I$4,0,10*ROW('Sanitation Data'!I96))),'Data Summary'!DJ102="Yes"),100-OFFSET('Sanitation Data'!$I$4,0,10*ROW('Sanitation Data'!I96)),NA())</f>
        <v>#N/A</v>
      </c>
      <c r="AV102" s="89" t="e">
        <f ca="true">+IF(AND(ISNUMBER(OFFSET('Sanitation Data'!$I$6,0,10*ROW('Sanitation Data'!I96))),'Data Summary'!DK102="Yes"),OFFSET('Sanitation Data'!$I$6,0,10*ROW('Sanitation Data'!I96)),NA())</f>
        <v>#N/A</v>
      </c>
      <c r="AW102" s="89" t="e">
        <f ca="true">+IF(AND(ISNUMBER(OFFSET('Sanitation Data'!$I$10,0,10*ROW('Sanitation Data'!I96))),'Data Summary'!DL102="Yes"),OFFSET('Sanitation Data'!$I$10,0,10*ROW('Sanitation Data'!I96)),NA())</f>
        <v>#N/A</v>
      </c>
      <c r="AX102" s="89" t="e">
        <f ca="true">+IF(AND(ISNUMBER(OFFSET('Sanitation Data'!$I$11,0,10*ROW('Sanitation Data'!I96))),'Data Summary'!DM102="Yes"),OFFSET('Sanitation Data'!$I$11,0,10*ROW('Sanitation Data'!I96)),NA())</f>
        <v>#N/A</v>
      </c>
      <c r="AY102" s="89" t="e">
        <f ca="true">+IF(AND(ISNUMBER(OFFSET('Sanitation Data'!$I$12,0,10*ROW('Sanitation Data'!I96))),'Data Summary'!DN102="Yes"),OFFSET('Sanitation Data'!$I$12,0,10*ROW('Sanitation Data'!I96)),NA())</f>
        <v>#N/A</v>
      </c>
      <c r="AZ102" s="90" t="e">
        <f ca="true">+IF(AND(ISNUMBER(OFFSET('Hygiene Data'!$D$5,0,10*ROW('Hygiene Data'!D96))),'Data Summary'!DO102="Yes"),OFFSET('Hygiene Data'!$D$5,0,10*ROW('Hygiene Data'!D96)),NA())</f>
        <v>#N/A</v>
      </c>
      <c r="BA102" s="90" t="e">
        <f ca="true">+IF(AND(ISNUMBER(OFFSET('Hygiene Data'!$D$7,0,10*ROW('Hygiene Data'!D96))),'Data Summary'!DP102="Yes"),OFFSET('Hygiene Data'!$D$7,0,10*ROW('Hygiene Data'!D96)),NA())</f>
        <v>#N/A</v>
      </c>
      <c r="BB102" s="90" t="e">
        <f ca="true">+IF(AND(ISNUMBER(OFFSET('Hygiene Data'!$D$9,0,10*ROW('Hygiene Data'!D96))),'Data Summary'!DQ102="Yes"),OFFSET('Hygiene Data'!$D$9,0,10*ROW('Hygiene Data'!D96)),NA())</f>
        <v>#N/A</v>
      </c>
      <c r="BC102" s="90" t="e">
        <f ca="true">+IF(AND(ISNUMBER(OFFSET('Hygiene Data'!$E$5,0,10*ROW('Hygiene Data'!E96))),'Data Summary'!DR102="Yes"),OFFSET('Hygiene Data'!$E$5,0,10*ROW('Hygiene Data'!E96)),NA())</f>
        <v>#N/A</v>
      </c>
      <c r="BD102" s="90" t="e">
        <f ca="true">+IF(AND(ISNUMBER(OFFSET('Hygiene Data'!$E$7,0,10*ROW('Hygiene Data'!E96))),'Data Summary'!DS102="Yes"),OFFSET('Hygiene Data'!$E$7,0,10*ROW('Hygiene Data'!E96)),NA())</f>
        <v>#N/A</v>
      </c>
      <c r="BE102" s="90" t="e">
        <f ca="true">+IF(AND(ISNUMBER(OFFSET('Hygiene Data'!$E$9,0,10*ROW('Hygiene Data'!E96))),'Data Summary'!DT102="Yes"),OFFSET('Hygiene Data'!$E$9,0,10*ROW('Hygiene Data'!E96)),NA())</f>
        <v>#N/A</v>
      </c>
      <c r="BF102" s="90" t="e">
        <f ca="true">+IF(AND(ISNUMBER(OFFSET('Hygiene Data'!$F$5,0,10*ROW('Hygiene Data'!F96))),'Data Summary'!DU102="Yes"),OFFSET('Hygiene Data'!$F$5,0,10*ROW('Hygiene Data'!F96)),NA())</f>
        <v>#N/A</v>
      </c>
      <c r="BG102" s="90" t="e">
        <f ca="true">+IF(AND(ISNUMBER(OFFSET('Hygiene Data'!$F$7,0,10*ROW('Hygiene Data'!F96))),'Data Summary'!DV102="Yes"),OFFSET('Hygiene Data'!$F$7,0,10*ROW('Hygiene Data'!F96)),NA())</f>
        <v>#N/A</v>
      </c>
      <c r="BH102" s="90" t="e">
        <f ca="true">+IF(AND(ISNUMBER(OFFSET('Hygiene Data'!$F$9,0,10*ROW('Hygiene Data'!F96))),'Data Summary'!DW102="Yes"),OFFSET('Hygiene Data'!$F$9,0,10*ROW('Hygiene Data'!F96)),NA())</f>
        <v>#N/A</v>
      </c>
      <c r="BI102" s="90" t="e">
        <f ca="true">+IF(AND(ISNUMBER(OFFSET('Hygiene Data'!$G$5,0,10*ROW('Hygiene Data'!G96))),'Data Summary'!DX102="Yes"),OFFSET('Hygiene Data'!$G$5,0,10*ROW('Hygiene Data'!G96)),NA())</f>
        <v>#N/A</v>
      </c>
      <c r="BJ102" s="90" t="e">
        <f ca="true">+IF(AND(ISNUMBER(OFFSET('Hygiene Data'!$G$7,0,10*ROW('Hygiene Data'!G96))),'Data Summary'!DY102="Yes"),OFFSET('Hygiene Data'!$G$7,0,10*ROW('Hygiene Data'!G96)),NA())</f>
        <v>#N/A</v>
      </c>
      <c r="BK102" s="90" t="e">
        <f ca="true">+IF(AND(ISNUMBER(OFFSET('Hygiene Data'!$G$9,0,10*ROW('Hygiene Data'!G96))),'Data Summary'!DZ102="Yes"),OFFSET('Hygiene Data'!$G$9,0,10*ROW('Hygiene Data'!G96)),NA())</f>
        <v>#N/A</v>
      </c>
      <c r="BL102" s="90" t="e">
        <f ca="true">+IF(AND(ISNUMBER(OFFSET('Hygiene Data'!$H$5,0,10*ROW('Hygiene Data'!H96))),'Data Summary'!EA102="Yes"),OFFSET('Hygiene Data'!$H$5,0,10*ROW('Hygiene Data'!H96)),NA())</f>
        <v>#N/A</v>
      </c>
      <c r="BM102" s="90" t="e">
        <f ca="true">+IF(AND(ISNUMBER(OFFSET('Hygiene Data'!$H$7,0,10*ROW('Hygiene Data'!H96))),'Data Summary'!EB102="Yes"),OFFSET('Hygiene Data'!$H$7,0,10*ROW('Hygiene Data'!H96)),NA())</f>
        <v>#N/A</v>
      </c>
      <c r="BN102" s="90" t="e">
        <f ca="true">+IF(AND(ISNUMBER(OFFSET('Hygiene Data'!$H$9,0,10*ROW('Hygiene Data'!H96))),'Data Summary'!EC102="Yes"),OFFSET('Hygiene Data'!$H$9,0,10*ROW('Hygiene Data'!H96)),NA())</f>
        <v>#N/A</v>
      </c>
      <c r="BO102" s="90" t="e">
        <f ca="true">+IF(AND(ISNUMBER(OFFSET('Hygiene Data'!$I$5,0,10*ROW('Hygiene Data'!I96))),'Data Summary'!ED102="Yes"),OFFSET('Hygiene Data'!$I$5,0,10*ROW('Hygiene Data'!I96)),NA())</f>
        <v>#N/A</v>
      </c>
      <c r="BP102" s="90" t="e">
        <f ca="true">+IF(AND(ISNUMBER(OFFSET('Hygiene Data'!$I$7,0,10*ROW('Hygiene Data'!I96))),'Data Summary'!EE102="Yes"),OFFSET('Hygiene Data'!$I$7,0,10*ROW('Hygiene Data'!I96)),NA())</f>
        <v>#N/A</v>
      </c>
      <c r="BQ102" s="90" t="e">
        <f ca="true">+IF(AND(ISNUMBER(OFFSET('Hygiene Data'!$I$9,0,10*ROW('Hygiene Data'!I96))),'Data Summary'!EF102="Yes"),OFFSET('Hygiene Data'!$I$9,0,10*ROW('Hygiene Data'!I96)),NA())</f>
        <v>#N/A</v>
      </c>
    </row>
    <row xmlns:x14ac="http://schemas.microsoft.com/office/spreadsheetml/2009/9/ac" r="103" x14ac:dyDescent="0.2">
      <c r="A103" s="337" t="e">
        <f ca="true">+RIGHT('Data Summary'!A103,LEN('Data Summary'!A103)-9)</f>
        <v>#VALUE!</v>
      </c>
      <c r="B103" s="32" t="str">
        <f ca="true">+IF(ISTEXT('Data Summary'!B103),'Data Summary'!B103,"")</f>
        <v/>
      </c>
      <c r="C103" s="336" t="e">
        <f ca="true">+VALUE('Data Summary'!C103)</f>
        <v>#VALUE!</v>
      </c>
      <c r="D103" s="88" t="e">
        <f ca="true">+IF(AND(ISNUMBER(OFFSET('Water Data'!$D$4,0,10*ROW('Water Data'!D97))),'Data Summary'!BS103="Yes"),100-OFFSET('Water Data'!$D$4,0,10*ROW('Water Data'!D97)),NA())</f>
        <v>#N/A</v>
      </c>
      <c r="E103" s="88" t="e">
        <f ca="true">+IF(AND(ISNUMBER(OFFSET('Water Data'!$D$6,0,10*ROW('Water Data'!D97))),'Data Summary'!BT103="Yes"),OFFSET('Water Data'!$D$6,0,10*ROW('Water Data'!D97)),NA())</f>
        <v>#N/A</v>
      </c>
      <c r="F103" s="88" t="e">
        <f ca="true">+IF(AND(ISNUMBER(OFFSET('Water Data'!$D$9,0,10*ROW('Water Data'!D97))),'Data Summary'!BU103="Yes"),OFFSET('Water Data'!$D$9,0,10*ROW('Water Data'!D97)),NA())</f>
        <v>#N/A</v>
      </c>
      <c r="G103" s="88" t="e">
        <f ca="true">+IF(AND(ISNUMBER(OFFSET('Water Data'!$E$4,0,10*ROW('Water Data'!E97))),'Data Summary'!BV103="Yes"),100-OFFSET('Water Data'!$E$4,0,10*ROW('Water Data'!E97)),NA())</f>
        <v>#N/A</v>
      </c>
      <c r="H103" s="88" t="e">
        <f ca="true">+IF(AND(ISNUMBER(OFFSET('Water Data'!$E$6,0,10*ROW('Water Data'!E97))),'Data Summary'!BW103="Yes"),OFFSET('Water Data'!$E$6,0,10*ROW('Water Data'!E97)),NA())</f>
        <v>#N/A</v>
      </c>
      <c r="I103" s="88" t="e">
        <f ca="true">+IF(AND(ISNUMBER(OFFSET('Water Data'!$E$9,0,10*ROW('Water Data'!E97))),'Data Summary'!BX103="Yes"),OFFSET('Water Data'!$E$9,0,10*ROW('Water Data'!E97)),NA())</f>
        <v>#N/A</v>
      </c>
      <c r="J103" s="88" t="e">
        <f ca="true">+IF(AND(ISNUMBER(OFFSET('Water Data'!$F$4,0,10*ROW('Water Data'!F97))),'Data Summary'!BY103="Yes"),100-OFFSET('Water Data'!$F$4,0,10*ROW('Water Data'!F97)),NA())</f>
        <v>#N/A</v>
      </c>
      <c r="K103" s="88" t="e">
        <f ca="true">+IF(AND(ISNUMBER(OFFSET('Water Data'!$F$6,0,10*ROW('Water Data'!F97))),'Data Summary'!BZ103="Yes"),OFFSET('Water Data'!$F$6,0,10*ROW('Water Data'!F97)),NA())</f>
        <v>#N/A</v>
      </c>
      <c r="L103" s="88" t="e">
        <f ca="true">+IF(AND(ISNUMBER(OFFSET('Water Data'!$F$9,0,10*ROW('Water Data'!F97))),'Data Summary'!CA103="Yes"),OFFSET('Water Data'!$F$9,0,10*ROW('Water Data'!F97)),NA())</f>
        <v>#N/A</v>
      </c>
      <c r="M103" s="88" t="e">
        <f ca="true">+IF(AND(ISNUMBER(OFFSET('Water Data'!$G$4,0,10*ROW('Water Data'!G97))),'Data Summary'!CB103="Yes"),100-OFFSET('Water Data'!$G$4,0,10*ROW('Water Data'!G97)),NA())</f>
        <v>#N/A</v>
      </c>
      <c r="N103" s="88" t="e">
        <f ca="true">+IF(AND(ISNUMBER(OFFSET('Water Data'!$G$6,0,10*ROW('Water Data'!G97))),'Data Summary'!CC103="Yes"),OFFSET('Water Data'!$G$6,0,10*ROW('Water Data'!G97)),NA())</f>
        <v>#N/A</v>
      </c>
      <c r="O103" s="88" t="e">
        <f ca="true">+IF(AND(ISNUMBER(OFFSET('Water Data'!$G$9,0,10*ROW('Water Data'!G97))),'Data Summary'!CD103="Yes"),OFFSET('Water Data'!$G$9,0,10*ROW('Water Data'!G97)),NA())</f>
        <v>#N/A</v>
      </c>
      <c r="P103" s="88" t="e">
        <f ca="true">+IF(AND(ISNUMBER(OFFSET('Water Data'!$H$4,0,10*ROW('Water Data'!H97))),'Data Summary'!CE103="Yes"),100-OFFSET('Water Data'!$H$4,0,10*ROW('Water Data'!H97)),NA())</f>
        <v>#N/A</v>
      </c>
      <c r="Q103" s="88" t="e">
        <f ca="true">+IF(AND(ISNUMBER(OFFSET('Water Data'!$H$6,0,10*ROW('Water Data'!H97))),'Data Summary'!CF103="Yes"),OFFSET('Water Data'!$H$6,0,10*ROW('Water Data'!H97)),NA())</f>
        <v>#N/A</v>
      </c>
      <c r="R103" s="88" t="e">
        <f ca="true">+IF(AND(ISNUMBER(OFFSET('Water Data'!$H$9,0,10*ROW('Water Data'!H97))),'Data Summary'!CG103="Yes"),OFFSET('Water Data'!$H$9,0,10*ROW('Water Data'!H97)),NA())</f>
        <v>#N/A</v>
      </c>
      <c r="S103" s="88" t="e">
        <f ca="true">+IF(AND(ISNUMBER(OFFSET('Water Data'!$I$4,0,10*ROW('Water Data'!I97))),'Data Summary'!CH103="Yes"),100-OFFSET('Water Data'!$I$4,0,10*ROW('Water Data'!I97)),NA())</f>
        <v>#N/A</v>
      </c>
      <c r="T103" s="88" t="e">
        <f ca="true">+IF(AND(ISNUMBER(OFFSET('Water Data'!$I$6,0,10*ROW('Water Data'!I97))),'Data Summary'!CI103="Yes"),OFFSET('Water Data'!$I$6,0,10*ROW('Water Data'!I97)),NA())</f>
        <v>#N/A</v>
      </c>
      <c r="U103" s="88" t="e">
        <f ca="true">+IF(AND(ISNUMBER(OFFSET('Water Data'!$I$9,0,10*ROW('Water Data'!I97))),'Data Summary'!CJ103="Yes"),OFFSET('Water Data'!$I$9,0,10*ROW('Water Data'!I97)),NA())</f>
        <v>#N/A</v>
      </c>
      <c r="V103" s="89" t="e">
        <f ca="true">+IF(AND(ISNUMBER(OFFSET('Sanitation Data'!$D$4,0,10*ROW('Sanitation Data'!D97))),'Data Summary'!CK103="Yes"),100-OFFSET('Sanitation Data'!$D$4,0,10*ROW('Sanitation Data'!D97)),NA())</f>
        <v>#N/A</v>
      </c>
      <c r="W103" s="89" t="e">
        <f ca="true">+IF(AND(ISNUMBER(OFFSET('Sanitation Data'!$D$6,0,10*ROW('Sanitation Data'!D97))),'Data Summary'!CL103="Yes"),OFFSET('Sanitation Data'!$D$6,0,10*ROW('Sanitation Data'!D97)),NA())</f>
        <v>#N/A</v>
      </c>
      <c r="X103" s="89" t="e">
        <f ca="true">+IF(AND(ISNUMBER(OFFSET('Sanitation Data'!$D$10,0,10*ROW('Sanitation Data'!D97))),'Data Summary'!CM103="Yes"),OFFSET('Sanitation Data'!$D$10,0,10*ROW('Sanitation Data'!D97)),NA())</f>
        <v>#N/A</v>
      </c>
      <c r="Y103" s="89" t="e">
        <f ca="true">+IF(AND(ISNUMBER(OFFSET('Sanitation Data'!$D$11,0,10*ROW('Sanitation Data'!D97))),'Data Summary'!CN103="Yes"),OFFSET('Sanitation Data'!$D$11,0,10*ROW('Sanitation Data'!D97)),NA())</f>
        <v>#N/A</v>
      </c>
      <c r="Z103" s="89" t="e">
        <f ca="true">+IF(AND(ISNUMBER(OFFSET('Sanitation Data'!$D$12,0,10*ROW('Sanitation Data'!D97))),'Data Summary'!CO103="Yes"),OFFSET('Sanitation Data'!$D$12,0,10*ROW('Sanitation Data'!D97)),NA())</f>
        <v>#N/A</v>
      </c>
      <c r="AA103" s="89" t="e">
        <f ca="true">+IF(AND(ISNUMBER(OFFSET('Sanitation Data'!$E$4,0,10*ROW('Sanitation Data'!E97))),'Data Summary'!CP103="Yes"),100-OFFSET('Sanitation Data'!$E$4,0,10*ROW('Sanitation Data'!E97)),NA())</f>
        <v>#N/A</v>
      </c>
      <c r="AB103" s="89" t="e">
        <f ca="true">+IF(AND(ISNUMBER(OFFSET('Sanitation Data'!$E$6,0,10*ROW('Sanitation Data'!E97))),'Data Summary'!CQ103="Yes"),OFFSET('Sanitation Data'!$E$6,0,10*ROW('Sanitation Data'!E97)),NA())</f>
        <v>#N/A</v>
      </c>
      <c r="AC103" s="89" t="e">
        <f ca="true">+IF(AND(ISNUMBER(OFFSET('Sanitation Data'!$E$10,0,10*ROW('Sanitation Data'!E97))),'Data Summary'!CR103="Yes"),OFFSET('Sanitation Data'!$E$10,0,10*ROW('Sanitation Data'!E97)),NA())</f>
        <v>#N/A</v>
      </c>
      <c r="AD103" s="89" t="e">
        <f ca="true">+IF(AND(ISNUMBER(OFFSET('Sanitation Data'!$E$11,0,10*ROW('Sanitation Data'!E97))),'Data Summary'!CS103="Yes"),OFFSET('Sanitation Data'!$E$11,0,10*ROW('Sanitation Data'!E97)),NA())</f>
        <v>#N/A</v>
      </c>
      <c r="AE103" s="89" t="e">
        <f ca="true">+IF(AND(ISNUMBER(OFFSET('Sanitation Data'!$E$12,0,10*ROW('Sanitation Data'!E97))),'Data Summary'!CT103="Yes"),OFFSET('Sanitation Data'!$E$12,0,10*ROW('Sanitation Data'!E97)),NA())</f>
        <v>#N/A</v>
      </c>
      <c r="AF103" s="89" t="e">
        <f ca="true">+IF(AND(ISNUMBER(OFFSET('Sanitation Data'!$F$4,0,10*ROW('Sanitation Data'!F97))),'Data Summary'!CU103="Yes"),100-OFFSET('Sanitation Data'!$F$4,0,10*ROW('Sanitation Data'!F97)),NA())</f>
        <v>#N/A</v>
      </c>
      <c r="AG103" s="89" t="e">
        <f ca="true">+IF(AND(ISNUMBER(OFFSET('Sanitation Data'!$F$6,0,10*ROW('Sanitation Data'!F97))),'Data Summary'!CV103="Yes"),OFFSET('Sanitation Data'!$F$6,0,10*ROW('Sanitation Data'!F97)),NA())</f>
        <v>#N/A</v>
      </c>
      <c r="AH103" s="89" t="e">
        <f ca="true">+IF(AND(ISNUMBER(OFFSET('Sanitation Data'!$F$10,0,10*ROW('Sanitation Data'!F97))),'Data Summary'!CW103="Yes"),OFFSET('Sanitation Data'!$F$10,0,10*ROW('Sanitation Data'!F97)),NA())</f>
        <v>#N/A</v>
      </c>
      <c r="AI103" s="89" t="e">
        <f ca="true">+IF(AND(ISNUMBER(OFFSET('Sanitation Data'!$F$11,0,10*ROW('Sanitation Data'!F97))),'Data Summary'!CX103="Yes"),OFFSET('Sanitation Data'!$F$11,0,10*ROW('Sanitation Data'!F97)),NA())</f>
        <v>#N/A</v>
      </c>
      <c r="AJ103" s="89" t="e">
        <f ca="true">+IF(AND(ISNUMBER(OFFSET('Sanitation Data'!$F$12,0,10*ROW('Sanitation Data'!F97))),'Data Summary'!CY103="Yes"),OFFSET('Sanitation Data'!$F$12,0,10*ROW('Sanitation Data'!F97)),NA())</f>
        <v>#N/A</v>
      </c>
      <c r="AK103" s="89" t="e">
        <f ca="true">+IF(AND(ISNUMBER(OFFSET('Sanitation Data'!$G$4,0,10*ROW('Sanitation Data'!G97))),'Data Summary'!CZ103="Yes"),100-OFFSET('Sanitation Data'!$G$4,0,10*ROW('Sanitation Data'!G97)),NA())</f>
        <v>#N/A</v>
      </c>
      <c r="AL103" s="89" t="e">
        <f ca="true">+IF(AND(ISNUMBER(OFFSET('Sanitation Data'!$G$6,0,10*ROW('Sanitation Data'!G97))),'Data Summary'!DA103="Yes"),OFFSET('Sanitation Data'!$G$6,0,10*ROW('Sanitation Data'!G97)),NA())</f>
        <v>#N/A</v>
      </c>
      <c r="AM103" s="89" t="e">
        <f ca="true">+IF(AND(ISNUMBER(OFFSET('Sanitation Data'!$G$10,0,10*ROW('Sanitation Data'!G97))),'Data Summary'!DB103="Yes"),OFFSET('Sanitation Data'!$G$10,0,10*ROW('Sanitation Data'!G97)),NA())</f>
        <v>#N/A</v>
      </c>
      <c r="AN103" s="89" t="e">
        <f ca="true">+IF(AND(ISNUMBER(OFFSET('Sanitation Data'!$G$11,0,10*ROW('Sanitation Data'!G97))),'Data Summary'!DC103="Yes"),OFFSET('Sanitation Data'!$G$11,0,10*ROW('Sanitation Data'!G97)),NA())</f>
        <v>#N/A</v>
      </c>
      <c r="AO103" s="89" t="e">
        <f ca="true">+IF(AND(ISNUMBER(OFFSET('Sanitation Data'!$G$12,0,10*ROW('Sanitation Data'!G97))),'Data Summary'!DD103="Yes"),OFFSET('Sanitation Data'!$G$12,0,10*ROW('Sanitation Data'!G97)),NA())</f>
        <v>#N/A</v>
      </c>
      <c r="AP103" s="89" t="e">
        <f ca="true">+IF(AND(ISNUMBER(OFFSET('Sanitation Data'!$H$4,0,10*ROW('Sanitation Data'!H97))),'Data Summary'!DE103="Yes"),100-OFFSET('Sanitation Data'!$H$4,0,10*ROW('Sanitation Data'!H97)),NA())</f>
        <v>#N/A</v>
      </c>
      <c r="AQ103" s="89" t="e">
        <f ca="true">+IF(AND(ISNUMBER(OFFSET('Sanitation Data'!$H$6,0,10*ROW('Sanitation Data'!H97))),'Data Summary'!DF103="Yes"),OFFSET('Sanitation Data'!$H$6,0,10*ROW('Sanitation Data'!H97)),NA())</f>
        <v>#N/A</v>
      </c>
      <c r="AR103" s="89" t="e">
        <f ca="true">+IF(AND(ISNUMBER(OFFSET('Sanitation Data'!$H$10,0,10*ROW('Sanitation Data'!H97))),'Data Summary'!DG103="Yes"),OFFSET('Sanitation Data'!$H$10,0,10*ROW('Sanitation Data'!H97)),NA())</f>
        <v>#N/A</v>
      </c>
      <c r="AS103" s="89" t="e">
        <f ca="true">+IF(AND(ISNUMBER(OFFSET('Sanitation Data'!$H$11,0,10*ROW('Sanitation Data'!H97))),'Data Summary'!DH103="Yes"),OFFSET('Sanitation Data'!$H$11,0,10*ROW('Sanitation Data'!H97)),NA())</f>
        <v>#N/A</v>
      </c>
      <c r="AT103" s="89" t="e">
        <f ca="true">+IF(AND(ISNUMBER(OFFSET('Sanitation Data'!$H$12,0,10*ROW('Sanitation Data'!H97))),'Data Summary'!DI103="Yes"),OFFSET('Sanitation Data'!$H$12,0,10*ROW('Sanitation Data'!H97)),NA())</f>
        <v>#N/A</v>
      </c>
      <c r="AU103" s="89" t="e">
        <f ca="true">+IF(AND(ISNUMBER(OFFSET('Sanitation Data'!$I$4,0,10*ROW('Sanitation Data'!I97))),'Data Summary'!DJ103="Yes"),100-OFFSET('Sanitation Data'!$I$4,0,10*ROW('Sanitation Data'!I97)),NA())</f>
        <v>#N/A</v>
      </c>
      <c r="AV103" s="89" t="e">
        <f ca="true">+IF(AND(ISNUMBER(OFFSET('Sanitation Data'!$I$6,0,10*ROW('Sanitation Data'!I97))),'Data Summary'!DK103="Yes"),OFFSET('Sanitation Data'!$I$6,0,10*ROW('Sanitation Data'!I97)),NA())</f>
        <v>#N/A</v>
      </c>
      <c r="AW103" s="89" t="e">
        <f ca="true">+IF(AND(ISNUMBER(OFFSET('Sanitation Data'!$I$10,0,10*ROW('Sanitation Data'!I97))),'Data Summary'!DL103="Yes"),OFFSET('Sanitation Data'!$I$10,0,10*ROW('Sanitation Data'!I97)),NA())</f>
        <v>#N/A</v>
      </c>
      <c r="AX103" s="89" t="e">
        <f ca="true">+IF(AND(ISNUMBER(OFFSET('Sanitation Data'!$I$11,0,10*ROW('Sanitation Data'!I97))),'Data Summary'!DM103="Yes"),OFFSET('Sanitation Data'!$I$11,0,10*ROW('Sanitation Data'!I97)),NA())</f>
        <v>#N/A</v>
      </c>
      <c r="AY103" s="89" t="e">
        <f ca="true">+IF(AND(ISNUMBER(OFFSET('Sanitation Data'!$I$12,0,10*ROW('Sanitation Data'!I97))),'Data Summary'!DN103="Yes"),OFFSET('Sanitation Data'!$I$12,0,10*ROW('Sanitation Data'!I97)),NA())</f>
        <v>#N/A</v>
      </c>
      <c r="AZ103" s="90" t="e">
        <f ca="true">+IF(AND(ISNUMBER(OFFSET('Hygiene Data'!$D$5,0,10*ROW('Hygiene Data'!D97))),'Data Summary'!DO103="Yes"),OFFSET('Hygiene Data'!$D$5,0,10*ROW('Hygiene Data'!D97)),NA())</f>
        <v>#N/A</v>
      </c>
      <c r="BA103" s="90" t="e">
        <f ca="true">+IF(AND(ISNUMBER(OFFSET('Hygiene Data'!$D$7,0,10*ROW('Hygiene Data'!D97))),'Data Summary'!DP103="Yes"),OFFSET('Hygiene Data'!$D$7,0,10*ROW('Hygiene Data'!D97)),NA())</f>
        <v>#N/A</v>
      </c>
      <c r="BB103" s="90" t="e">
        <f ca="true">+IF(AND(ISNUMBER(OFFSET('Hygiene Data'!$D$9,0,10*ROW('Hygiene Data'!D97))),'Data Summary'!DQ103="Yes"),OFFSET('Hygiene Data'!$D$9,0,10*ROW('Hygiene Data'!D97)),NA())</f>
        <v>#N/A</v>
      </c>
      <c r="BC103" s="90" t="e">
        <f ca="true">+IF(AND(ISNUMBER(OFFSET('Hygiene Data'!$E$5,0,10*ROW('Hygiene Data'!E97))),'Data Summary'!DR103="Yes"),OFFSET('Hygiene Data'!$E$5,0,10*ROW('Hygiene Data'!E97)),NA())</f>
        <v>#N/A</v>
      </c>
      <c r="BD103" s="90" t="e">
        <f ca="true">+IF(AND(ISNUMBER(OFFSET('Hygiene Data'!$E$7,0,10*ROW('Hygiene Data'!E97))),'Data Summary'!DS103="Yes"),OFFSET('Hygiene Data'!$E$7,0,10*ROW('Hygiene Data'!E97)),NA())</f>
        <v>#N/A</v>
      </c>
      <c r="BE103" s="90" t="e">
        <f ca="true">+IF(AND(ISNUMBER(OFFSET('Hygiene Data'!$E$9,0,10*ROW('Hygiene Data'!E97))),'Data Summary'!DT103="Yes"),OFFSET('Hygiene Data'!$E$9,0,10*ROW('Hygiene Data'!E97)),NA())</f>
        <v>#N/A</v>
      </c>
      <c r="BF103" s="90" t="e">
        <f ca="true">+IF(AND(ISNUMBER(OFFSET('Hygiene Data'!$F$5,0,10*ROW('Hygiene Data'!F97))),'Data Summary'!DU103="Yes"),OFFSET('Hygiene Data'!$F$5,0,10*ROW('Hygiene Data'!F97)),NA())</f>
        <v>#N/A</v>
      </c>
      <c r="BG103" s="90" t="e">
        <f ca="true">+IF(AND(ISNUMBER(OFFSET('Hygiene Data'!$F$7,0,10*ROW('Hygiene Data'!F97))),'Data Summary'!DV103="Yes"),OFFSET('Hygiene Data'!$F$7,0,10*ROW('Hygiene Data'!F97)),NA())</f>
        <v>#N/A</v>
      </c>
      <c r="BH103" s="90" t="e">
        <f ca="true">+IF(AND(ISNUMBER(OFFSET('Hygiene Data'!$F$9,0,10*ROW('Hygiene Data'!F97))),'Data Summary'!DW103="Yes"),OFFSET('Hygiene Data'!$F$9,0,10*ROW('Hygiene Data'!F97)),NA())</f>
        <v>#N/A</v>
      </c>
      <c r="BI103" s="90" t="e">
        <f ca="true">+IF(AND(ISNUMBER(OFFSET('Hygiene Data'!$G$5,0,10*ROW('Hygiene Data'!G97))),'Data Summary'!DX103="Yes"),OFFSET('Hygiene Data'!$G$5,0,10*ROW('Hygiene Data'!G97)),NA())</f>
        <v>#N/A</v>
      </c>
      <c r="BJ103" s="90" t="e">
        <f ca="true">+IF(AND(ISNUMBER(OFFSET('Hygiene Data'!$G$7,0,10*ROW('Hygiene Data'!G97))),'Data Summary'!DY103="Yes"),OFFSET('Hygiene Data'!$G$7,0,10*ROW('Hygiene Data'!G97)),NA())</f>
        <v>#N/A</v>
      </c>
      <c r="BK103" s="90" t="e">
        <f ca="true">+IF(AND(ISNUMBER(OFFSET('Hygiene Data'!$G$9,0,10*ROW('Hygiene Data'!G97))),'Data Summary'!DZ103="Yes"),OFFSET('Hygiene Data'!$G$9,0,10*ROW('Hygiene Data'!G97)),NA())</f>
        <v>#N/A</v>
      </c>
      <c r="BL103" s="90" t="e">
        <f ca="true">+IF(AND(ISNUMBER(OFFSET('Hygiene Data'!$H$5,0,10*ROW('Hygiene Data'!H97))),'Data Summary'!EA103="Yes"),OFFSET('Hygiene Data'!$H$5,0,10*ROW('Hygiene Data'!H97)),NA())</f>
        <v>#N/A</v>
      </c>
      <c r="BM103" s="90" t="e">
        <f ca="true">+IF(AND(ISNUMBER(OFFSET('Hygiene Data'!$H$7,0,10*ROW('Hygiene Data'!H97))),'Data Summary'!EB103="Yes"),OFFSET('Hygiene Data'!$H$7,0,10*ROW('Hygiene Data'!H97)),NA())</f>
        <v>#N/A</v>
      </c>
      <c r="BN103" s="90" t="e">
        <f ca="true">+IF(AND(ISNUMBER(OFFSET('Hygiene Data'!$H$9,0,10*ROW('Hygiene Data'!H97))),'Data Summary'!EC103="Yes"),OFFSET('Hygiene Data'!$H$9,0,10*ROW('Hygiene Data'!H97)),NA())</f>
        <v>#N/A</v>
      </c>
      <c r="BO103" s="90" t="e">
        <f ca="true">+IF(AND(ISNUMBER(OFFSET('Hygiene Data'!$I$5,0,10*ROW('Hygiene Data'!I97))),'Data Summary'!ED103="Yes"),OFFSET('Hygiene Data'!$I$5,0,10*ROW('Hygiene Data'!I97)),NA())</f>
        <v>#N/A</v>
      </c>
      <c r="BP103" s="90" t="e">
        <f ca="true">+IF(AND(ISNUMBER(OFFSET('Hygiene Data'!$I$7,0,10*ROW('Hygiene Data'!I97))),'Data Summary'!EE103="Yes"),OFFSET('Hygiene Data'!$I$7,0,10*ROW('Hygiene Data'!I97)),NA())</f>
        <v>#N/A</v>
      </c>
      <c r="BQ103" s="90" t="e">
        <f ca="true">+IF(AND(ISNUMBER(OFFSET('Hygiene Data'!$I$9,0,10*ROW('Hygiene Data'!I97))),'Data Summary'!EF103="Yes"),OFFSET('Hygiene Data'!$I$9,0,10*ROW('Hygiene Data'!I97)),NA())</f>
        <v>#N/A</v>
      </c>
    </row>
    <row xmlns:x14ac="http://schemas.microsoft.com/office/spreadsheetml/2009/9/ac" r="104" x14ac:dyDescent="0.2">
      <c r="A104" s="337" t="e">
        <f ca="true">+RIGHT('Data Summary'!A104,LEN('Data Summary'!A104)-9)</f>
        <v>#VALUE!</v>
      </c>
      <c r="B104" s="32" t="str">
        <f ca="true">+IF(ISTEXT('Data Summary'!B104),'Data Summary'!B104,"")</f>
        <v/>
      </c>
      <c r="C104" s="336" t="e">
        <f ca="true">+VALUE('Data Summary'!C104)</f>
        <v>#VALUE!</v>
      </c>
      <c r="D104" s="88" t="e">
        <f ca="true">+IF(AND(ISNUMBER(OFFSET('Water Data'!$D$4,0,10*ROW('Water Data'!D98))),'Data Summary'!BS104="Yes"),100-OFFSET('Water Data'!$D$4,0,10*ROW('Water Data'!D98)),NA())</f>
        <v>#N/A</v>
      </c>
      <c r="E104" s="88" t="e">
        <f ca="true">+IF(AND(ISNUMBER(OFFSET('Water Data'!$D$6,0,10*ROW('Water Data'!D98))),'Data Summary'!BT104="Yes"),OFFSET('Water Data'!$D$6,0,10*ROW('Water Data'!D98)),NA())</f>
        <v>#N/A</v>
      </c>
      <c r="F104" s="88" t="e">
        <f ca="true">+IF(AND(ISNUMBER(OFFSET('Water Data'!$D$9,0,10*ROW('Water Data'!D98))),'Data Summary'!BU104="Yes"),OFFSET('Water Data'!$D$9,0,10*ROW('Water Data'!D98)),NA())</f>
        <v>#N/A</v>
      </c>
      <c r="G104" s="88" t="e">
        <f ca="true">+IF(AND(ISNUMBER(OFFSET('Water Data'!$E$4,0,10*ROW('Water Data'!E98))),'Data Summary'!BV104="Yes"),100-OFFSET('Water Data'!$E$4,0,10*ROW('Water Data'!E98)),NA())</f>
        <v>#N/A</v>
      </c>
      <c r="H104" s="88" t="e">
        <f ca="true">+IF(AND(ISNUMBER(OFFSET('Water Data'!$E$6,0,10*ROW('Water Data'!E98))),'Data Summary'!BW104="Yes"),OFFSET('Water Data'!$E$6,0,10*ROW('Water Data'!E98)),NA())</f>
        <v>#N/A</v>
      </c>
      <c r="I104" s="88" t="e">
        <f ca="true">+IF(AND(ISNUMBER(OFFSET('Water Data'!$E$9,0,10*ROW('Water Data'!E98))),'Data Summary'!BX104="Yes"),OFFSET('Water Data'!$E$9,0,10*ROW('Water Data'!E98)),NA())</f>
        <v>#N/A</v>
      </c>
      <c r="J104" s="88" t="e">
        <f ca="true">+IF(AND(ISNUMBER(OFFSET('Water Data'!$F$4,0,10*ROW('Water Data'!F98))),'Data Summary'!BY104="Yes"),100-OFFSET('Water Data'!$F$4,0,10*ROW('Water Data'!F98)),NA())</f>
        <v>#N/A</v>
      </c>
      <c r="K104" s="88" t="e">
        <f ca="true">+IF(AND(ISNUMBER(OFFSET('Water Data'!$F$6,0,10*ROW('Water Data'!F98))),'Data Summary'!BZ104="Yes"),OFFSET('Water Data'!$F$6,0,10*ROW('Water Data'!F98)),NA())</f>
        <v>#N/A</v>
      </c>
      <c r="L104" s="88" t="e">
        <f ca="true">+IF(AND(ISNUMBER(OFFSET('Water Data'!$F$9,0,10*ROW('Water Data'!F98))),'Data Summary'!CA104="Yes"),OFFSET('Water Data'!$F$9,0,10*ROW('Water Data'!F98)),NA())</f>
        <v>#N/A</v>
      </c>
      <c r="M104" s="88" t="e">
        <f ca="true">+IF(AND(ISNUMBER(OFFSET('Water Data'!$G$4,0,10*ROW('Water Data'!G98))),'Data Summary'!CB104="Yes"),100-OFFSET('Water Data'!$G$4,0,10*ROW('Water Data'!G98)),NA())</f>
        <v>#N/A</v>
      </c>
      <c r="N104" s="88" t="e">
        <f ca="true">+IF(AND(ISNUMBER(OFFSET('Water Data'!$G$6,0,10*ROW('Water Data'!G98))),'Data Summary'!CC104="Yes"),OFFSET('Water Data'!$G$6,0,10*ROW('Water Data'!G98)),NA())</f>
        <v>#N/A</v>
      </c>
      <c r="O104" s="88" t="e">
        <f ca="true">+IF(AND(ISNUMBER(OFFSET('Water Data'!$G$9,0,10*ROW('Water Data'!G98))),'Data Summary'!CD104="Yes"),OFFSET('Water Data'!$G$9,0,10*ROW('Water Data'!G98)),NA())</f>
        <v>#N/A</v>
      </c>
      <c r="P104" s="88" t="e">
        <f ca="true">+IF(AND(ISNUMBER(OFFSET('Water Data'!$H$4,0,10*ROW('Water Data'!H98))),'Data Summary'!CE104="Yes"),100-OFFSET('Water Data'!$H$4,0,10*ROW('Water Data'!H98)),NA())</f>
        <v>#N/A</v>
      </c>
      <c r="Q104" s="88" t="e">
        <f ca="true">+IF(AND(ISNUMBER(OFFSET('Water Data'!$H$6,0,10*ROW('Water Data'!H98))),'Data Summary'!CF104="Yes"),OFFSET('Water Data'!$H$6,0,10*ROW('Water Data'!H98)),NA())</f>
        <v>#N/A</v>
      </c>
      <c r="R104" s="88" t="e">
        <f ca="true">+IF(AND(ISNUMBER(OFFSET('Water Data'!$H$9,0,10*ROW('Water Data'!H98))),'Data Summary'!CG104="Yes"),OFFSET('Water Data'!$H$9,0,10*ROW('Water Data'!H98)),NA())</f>
        <v>#N/A</v>
      </c>
      <c r="S104" s="88" t="e">
        <f ca="true">+IF(AND(ISNUMBER(OFFSET('Water Data'!$I$4,0,10*ROW('Water Data'!I98))),'Data Summary'!CH104="Yes"),100-OFFSET('Water Data'!$I$4,0,10*ROW('Water Data'!I98)),NA())</f>
        <v>#N/A</v>
      </c>
      <c r="T104" s="88" t="e">
        <f ca="true">+IF(AND(ISNUMBER(OFFSET('Water Data'!$I$6,0,10*ROW('Water Data'!I98))),'Data Summary'!CI104="Yes"),OFFSET('Water Data'!$I$6,0,10*ROW('Water Data'!I98)),NA())</f>
        <v>#N/A</v>
      </c>
      <c r="U104" s="88" t="e">
        <f ca="true">+IF(AND(ISNUMBER(OFFSET('Water Data'!$I$9,0,10*ROW('Water Data'!I98))),'Data Summary'!CJ104="Yes"),OFFSET('Water Data'!$I$9,0,10*ROW('Water Data'!I98)),NA())</f>
        <v>#N/A</v>
      </c>
      <c r="V104" s="89" t="e">
        <f ca="true">+IF(AND(ISNUMBER(OFFSET('Sanitation Data'!$D$4,0,10*ROW('Sanitation Data'!D98))),'Data Summary'!CK104="Yes"),100-OFFSET('Sanitation Data'!$D$4,0,10*ROW('Sanitation Data'!D98)),NA())</f>
        <v>#N/A</v>
      </c>
      <c r="W104" s="89" t="e">
        <f ca="true">+IF(AND(ISNUMBER(OFFSET('Sanitation Data'!$D$6,0,10*ROW('Sanitation Data'!D98))),'Data Summary'!CL104="Yes"),OFFSET('Sanitation Data'!$D$6,0,10*ROW('Sanitation Data'!D98)),NA())</f>
        <v>#N/A</v>
      </c>
      <c r="X104" s="89" t="e">
        <f ca="true">+IF(AND(ISNUMBER(OFFSET('Sanitation Data'!$D$10,0,10*ROW('Sanitation Data'!D98))),'Data Summary'!CM104="Yes"),OFFSET('Sanitation Data'!$D$10,0,10*ROW('Sanitation Data'!D98)),NA())</f>
        <v>#N/A</v>
      </c>
      <c r="Y104" s="89" t="e">
        <f ca="true">+IF(AND(ISNUMBER(OFFSET('Sanitation Data'!$D$11,0,10*ROW('Sanitation Data'!D98))),'Data Summary'!CN104="Yes"),OFFSET('Sanitation Data'!$D$11,0,10*ROW('Sanitation Data'!D98)),NA())</f>
        <v>#N/A</v>
      </c>
      <c r="Z104" s="89" t="e">
        <f ca="true">+IF(AND(ISNUMBER(OFFSET('Sanitation Data'!$D$12,0,10*ROW('Sanitation Data'!D98))),'Data Summary'!CO104="Yes"),OFFSET('Sanitation Data'!$D$12,0,10*ROW('Sanitation Data'!D98)),NA())</f>
        <v>#N/A</v>
      </c>
      <c r="AA104" s="89" t="e">
        <f ca="true">+IF(AND(ISNUMBER(OFFSET('Sanitation Data'!$E$4,0,10*ROW('Sanitation Data'!E98))),'Data Summary'!CP104="Yes"),100-OFFSET('Sanitation Data'!$E$4,0,10*ROW('Sanitation Data'!E98)),NA())</f>
        <v>#N/A</v>
      </c>
      <c r="AB104" s="89" t="e">
        <f ca="true">+IF(AND(ISNUMBER(OFFSET('Sanitation Data'!$E$6,0,10*ROW('Sanitation Data'!E98))),'Data Summary'!CQ104="Yes"),OFFSET('Sanitation Data'!$E$6,0,10*ROW('Sanitation Data'!E98)),NA())</f>
        <v>#N/A</v>
      </c>
      <c r="AC104" s="89" t="e">
        <f ca="true">+IF(AND(ISNUMBER(OFFSET('Sanitation Data'!$E$10,0,10*ROW('Sanitation Data'!E98))),'Data Summary'!CR104="Yes"),OFFSET('Sanitation Data'!$E$10,0,10*ROW('Sanitation Data'!E98)),NA())</f>
        <v>#N/A</v>
      </c>
      <c r="AD104" s="89" t="e">
        <f ca="true">+IF(AND(ISNUMBER(OFFSET('Sanitation Data'!$E$11,0,10*ROW('Sanitation Data'!E98))),'Data Summary'!CS104="Yes"),OFFSET('Sanitation Data'!$E$11,0,10*ROW('Sanitation Data'!E98)),NA())</f>
        <v>#N/A</v>
      </c>
      <c r="AE104" s="89" t="e">
        <f ca="true">+IF(AND(ISNUMBER(OFFSET('Sanitation Data'!$E$12,0,10*ROW('Sanitation Data'!E98))),'Data Summary'!CT104="Yes"),OFFSET('Sanitation Data'!$E$12,0,10*ROW('Sanitation Data'!E98)),NA())</f>
        <v>#N/A</v>
      </c>
      <c r="AF104" s="89" t="e">
        <f ca="true">+IF(AND(ISNUMBER(OFFSET('Sanitation Data'!$F$4,0,10*ROW('Sanitation Data'!F98))),'Data Summary'!CU104="Yes"),100-OFFSET('Sanitation Data'!$F$4,0,10*ROW('Sanitation Data'!F98)),NA())</f>
        <v>#N/A</v>
      </c>
      <c r="AG104" s="89" t="e">
        <f ca="true">+IF(AND(ISNUMBER(OFFSET('Sanitation Data'!$F$6,0,10*ROW('Sanitation Data'!F98))),'Data Summary'!CV104="Yes"),OFFSET('Sanitation Data'!$F$6,0,10*ROW('Sanitation Data'!F98)),NA())</f>
        <v>#N/A</v>
      </c>
      <c r="AH104" s="89" t="e">
        <f ca="true">+IF(AND(ISNUMBER(OFFSET('Sanitation Data'!$F$10,0,10*ROW('Sanitation Data'!F98))),'Data Summary'!CW104="Yes"),OFFSET('Sanitation Data'!$F$10,0,10*ROW('Sanitation Data'!F98)),NA())</f>
        <v>#N/A</v>
      </c>
      <c r="AI104" s="89" t="e">
        <f ca="true">+IF(AND(ISNUMBER(OFFSET('Sanitation Data'!$F$11,0,10*ROW('Sanitation Data'!F98))),'Data Summary'!CX104="Yes"),OFFSET('Sanitation Data'!$F$11,0,10*ROW('Sanitation Data'!F98)),NA())</f>
        <v>#N/A</v>
      </c>
      <c r="AJ104" s="89" t="e">
        <f ca="true">+IF(AND(ISNUMBER(OFFSET('Sanitation Data'!$F$12,0,10*ROW('Sanitation Data'!F98))),'Data Summary'!CY104="Yes"),OFFSET('Sanitation Data'!$F$12,0,10*ROW('Sanitation Data'!F98)),NA())</f>
        <v>#N/A</v>
      </c>
      <c r="AK104" s="89" t="e">
        <f ca="true">+IF(AND(ISNUMBER(OFFSET('Sanitation Data'!$G$4,0,10*ROW('Sanitation Data'!G98))),'Data Summary'!CZ104="Yes"),100-OFFSET('Sanitation Data'!$G$4,0,10*ROW('Sanitation Data'!G98)),NA())</f>
        <v>#N/A</v>
      </c>
      <c r="AL104" s="89" t="e">
        <f ca="true">+IF(AND(ISNUMBER(OFFSET('Sanitation Data'!$G$6,0,10*ROW('Sanitation Data'!G98))),'Data Summary'!DA104="Yes"),OFFSET('Sanitation Data'!$G$6,0,10*ROW('Sanitation Data'!G98)),NA())</f>
        <v>#N/A</v>
      </c>
      <c r="AM104" s="89" t="e">
        <f ca="true">+IF(AND(ISNUMBER(OFFSET('Sanitation Data'!$G$10,0,10*ROW('Sanitation Data'!G98))),'Data Summary'!DB104="Yes"),OFFSET('Sanitation Data'!$G$10,0,10*ROW('Sanitation Data'!G98)),NA())</f>
        <v>#N/A</v>
      </c>
      <c r="AN104" s="89" t="e">
        <f ca="true">+IF(AND(ISNUMBER(OFFSET('Sanitation Data'!$G$11,0,10*ROW('Sanitation Data'!G98))),'Data Summary'!DC104="Yes"),OFFSET('Sanitation Data'!$G$11,0,10*ROW('Sanitation Data'!G98)),NA())</f>
        <v>#N/A</v>
      </c>
      <c r="AO104" s="89" t="e">
        <f ca="true">+IF(AND(ISNUMBER(OFFSET('Sanitation Data'!$G$12,0,10*ROW('Sanitation Data'!G98))),'Data Summary'!DD104="Yes"),OFFSET('Sanitation Data'!$G$12,0,10*ROW('Sanitation Data'!G98)),NA())</f>
        <v>#N/A</v>
      </c>
      <c r="AP104" s="89" t="e">
        <f ca="true">+IF(AND(ISNUMBER(OFFSET('Sanitation Data'!$H$4,0,10*ROW('Sanitation Data'!H98))),'Data Summary'!DE104="Yes"),100-OFFSET('Sanitation Data'!$H$4,0,10*ROW('Sanitation Data'!H98)),NA())</f>
        <v>#N/A</v>
      </c>
      <c r="AQ104" s="89" t="e">
        <f ca="true">+IF(AND(ISNUMBER(OFFSET('Sanitation Data'!$H$6,0,10*ROW('Sanitation Data'!H98))),'Data Summary'!DF104="Yes"),OFFSET('Sanitation Data'!$H$6,0,10*ROW('Sanitation Data'!H98)),NA())</f>
        <v>#N/A</v>
      </c>
      <c r="AR104" s="89" t="e">
        <f ca="true">+IF(AND(ISNUMBER(OFFSET('Sanitation Data'!$H$10,0,10*ROW('Sanitation Data'!H98))),'Data Summary'!DG104="Yes"),OFFSET('Sanitation Data'!$H$10,0,10*ROW('Sanitation Data'!H98)),NA())</f>
        <v>#N/A</v>
      </c>
      <c r="AS104" s="89" t="e">
        <f ca="true">+IF(AND(ISNUMBER(OFFSET('Sanitation Data'!$H$11,0,10*ROW('Sanitation Data'!H98))),'Data Summary'!DH104="Yes"),OFFSET('Sanitation Data'!$H$11,0,10*ROW('Sanitation Data'!H98)),NA())</f>
        <v>#N/A</v>
      </c>
      <c r="AT104" s="89" t="e">
        <f ca="true">+IF(AND(ISNUMBER(OFFSET('Sanitation Data'!$H$12,0,10*ROW('Sanitation Data'!H98))),'Data Summary'!DI104="Yes"),OFFSET('Sanitation Data'!$H$12,0,10*ROW('Sanitation Data'!H98)),NA())</f>
        <v>#N/A</v>
      </c>
      <c r="AU104" s="89" t="e">
        <f ca="true">+IF(AND(ISNUMBER(OFFSET('Sanitation Data'!$I$4,0,10*ROW('Sanitation Data'!I98))),'Data Summary'!DJ104="Yes"),100-OFFSET('Sanitation Data'!$I$4,0,10*ROW('Sanitation Data'!I98)),NA())</f>
        <v>#N/A</v>
      </c>
      <c r="AV104" s="89" t="e">
        <f ca="true">+IF(AND(ISNUMBER(OFFSET('Sanitation Data'!$I$6,0,10*ROW('Sanitation Data'!I98))),'Data Summary'!DK104="Yes"),OFFSET('Sanitation Data'!$I$6,0,10*ROW('Sanitation Data'!I98)),NA())</f>
        <v>#N/A</v>
      </c>
      <c r="AW104" s="89" t="e">
        <f ca="true">+IF(AND(ISNUMBER(OFFSET('Sanitation Data'!$I$10,0,10*ROW('Sanitation Data'!I98))),'Data Summary'!DL104="Yes"),OFFSET('Sanitation Data'!$I$10,0,10*ROW('Sanitation Data'!I98)),NA())</f>
        <v>#N/A</v>
      </c>
      <c r="AX104" s="89" t="e">
        <f ca="true">+IF(AND(ISNUMBER(OFFSET('Sanitation Data'!$I$11,0,10*ROW('Sanitation Data'!I98))),'Data Summary'!DM104="Yes"),OFFSET('Sanitation Data'!$I$11,0,10*ROW('Sanitation Data'!I98)),NA())</f>
        <v>#N/A</v>
      </c>
      <c r="AY104" s="89" t="e">
        <f ca="true">+IF(AND(ISNUMBER(OFFSET('Sanitation Data'!$I$12,0,10*ROW('Sanitation Data'!I98))),'Data Summary'!DN104="Yes"),OFFSET('Sanitation Data'!$I$12,0,10*ROW('Sanitation Data'!I98)),NA())</f>
        <v>#N/A</v>
      </c>
      <c r="AZ104" s="90" t="e">
        <f ca="true">+IF(AND(ISNUMBER(OFFSET('Hygiene Data'!$D$5,0,10*ROW('Hygiene Data'!D98))),'Data Summary'!DO104="Yes"),OFFSET('Hygiene Data'!$D$5,0,10*ROW('Hygiene Data'!D98)),NA())</f>
        <v>#N/A</v>
      </c>
      <c r="BA104" s="90" t="e">
        <f ca="true">+IF(AND(ISNUMBER(OFFSET('Hygiene Data'!$D$7,0,10*ROW('Hygiene Data'!D98))),'Data Summary'!DP104="Yes"),OFFSET('Hygiene Data'!$D$7,0,10*ROW('Hygiene Data'!D98)),NA())</f>
        <v>#N/A</v>
      </c>
      <c r="BB104" s="90" t="e">
        <f ca="true">+IF(AND(ISNUMBER(OFFSET('Hygiene Data'!$D$9,0,10*ROW('Hygiene Data'!D98))),'Data Summary'!DQ104="Yes"),OFFSET('Hygiene Data'!$D$9,0,10*ROW('Hygiene Data'!D98)),NA())</f>
        <v>#N/A</v>
      </c>
      <c r="BC104" s="90" t="e">
        <f ca="true">+IF(AND(ISNUMBER(OFFSET('Hygiene Data'!$E$5,0,10*ROW('Hygiene Data'!E98))),'Data Summary'!DR104="Yes"),OFFSET('Hygiene Data'!$E$5,0,10*ROW('Hygiene Data'!E98)),NA())</f>
        <v>#N/A</v>
      </c>
      <c r="BD104" s="90" t="e">
        <f ca="true">+IF(AND(ISNUMBER(OFFSET('Hygiene Data'!$E$7,0,10*ROW('Hygiene Data'!E98))),'Data Summary'!DS104="Yes"),OFFSET('Hygiene Data'!$E$7,0,10*ROW('Hygiene Data'!E98)),NA())</f>
        <v>#N/A</v>
      </c>
      <c r="BE104" s="90" t="e">
        <f ca="true">+IF(AND(ISNUMBER(OFFSET('Hygiene Data'!$E$9,0,10*ROW('Hygiene Data'!E98))),'Data Summary'!DT104="Yes"),OFFSET('Hygiene Data'!$E$9,0,10*ROW('Hygiene Data'!E98)),NA())</f>
        <v>#N/A</v>
      </c>
      <c r="BF104" s="90" t="e">
        <f ca="true">+IF(AND(ISNUMBER(OFFSET('Hygiene Data'!$F$5,0,10*ROW('Hygiene Data'!F98))),'Data Summary'!DU104="Yes"),OFFSET('Hygiene Data'!$F$5,0,10*ROW('Hygiene Data'!F98)),NA())</f>
        <v>#N/A</v>
      </c>
      <c r="BG104" s="90" t="e">
        <f ca="true">+IF(AND(ISNUMBER(OFFSET('Hygiene Data'!$F$7,0,10*ROW('Hygiene Data'!F98))),'Data Summary'!DV104="Yes"),OFFSET('Hygiene Data'!$F$7,0,10*ROW('Hygiene Data'!F98)),NA())</f>
        <v>#N/A</v>
      </c>
      <c r="BH104" s="90" t="e">
        <f ca="true">+IF(AND(ISNUMBER(OFFSET('Hygiene Data'!$F$9,0,10*ROW('Hygiene Data'!F98))),'Data Summary'!DW104="Yes"),OFFSET('Hygiene Data'!$F$9,0,10*ROW('Hygiene Data'!F98)),NA())</f>
        <v>#N/A</v>
      </c>
      <c r="BI104" s="90" t="e">
        <f ca="true">+IF(AND(ISNUMBER(OFFSET('Hygiene Data'!$G$5,0,10*ROW('Hygiene Data'!G98))),'Data Summary'!DX104="Yes"),OFFSET('Hygiene Data'!$G$5,0,10*ROW('Hygiene Data'!G98)),NA())</f>
        <v>#N/A</v>
      </c>
      <c r="BJ104" s="90" t="e">
        <f ca="true">+IF(AND(ISNUMBER(OFFSET('Hygiene Data'!$G$7,0,10*ROW('Hygiene Data'!G98))),'Data Summary'!DY104="Yes"),OFFSET('Hygiene Data'!$G$7,0,10*ROW('Hygiene Data'!G98)),NA())</f>
        <v>#N/A</v>
      </c>
      <c r="BK104" s="90" t="e">
        <f ca="true">+IF(AND(ISNUMBER(OFFSET('Hygiene Data'!$G$9,0,10*ROW('Hygiene Data'!G98))),'Data Summary'!DZ104="Yes"),OFFSET('Hygiene Data'!$G$9,0,10*ROW('Hygiene Data'!G98)),NA())</f>
        <v>#N/A</v>
      </c>
      <c r="BL104" s="90" t="e">
        <f ca="true">+IF(AND(ISNUMBER(OFFSET('Hygiene Data'!$H$5,0,10*ROW('Hygiene Data'!H98))),'Data Summary'!EA104="Yes"),OFFSET('Hygiene Data'!$H$5,0,10*ROW('Hygiene Data'!H98)),NA())</f>
        <v>#N/A</v>
      </c>
      <c r="BM104" s="90" t="e">
        <f ca="true">+IF(AND(ISNUMBER(OFFSET('Hygiene Data'!$H$7,0,10*ROW('Hygiene Data'!H98))),'Data Summary'!EB104="Yes"),OFFSET('Hygiene Data'!$H$7,0,10*ROW('Hygiene Data'!H98)),NA())</f>
        <v>#N/A</v>
      </c>
      <c r="BN104" s="90" t="e">
        <f ca="true">+IF(AND(ISNUMBER(OFFSET('Hygiene Data'!$H$9,0,10*ROW('Hygiene Data'!H98))),'Data Summary'!EC104="Yes"),OFFSET('Hygiene Data'!$H$9,0,10*ROW('Hygiene Data'!H98)),NA())</f>
        <v>#N/A</v>
      </c>
      <c r="BO104" s="90" t="e">
        <f ca="true">+IF(AND(ISNUMBER(OFFSET('Hygiene Data'!$I$5,0,10*ROW('Hygiene Data'!I98))),'Data Summary'!ED104="Yes"),OFFSET('Hygiene Data'!$I$5,0,10*ROW('Hygiene Data'!I98)),NA())</f>
        <v>#N/A</v>
      </c>
      <c r="BP104" s="90" t="e">
        <f ca="true">+IF(AND(ISNUMBER(OFFSET('Hygiene Data'!$I$7,0,10*ROW('Hygiene Data'!I98))),'Data Summary'!EE104="Yes"),OFFSET('Hygiene Data'!$I$7,0,10*ROW('Hygiene Data'!I98)),NA())</f>
        <v>#N/A</v>
      </c>
      <c r="BQ104" s="90" t="e">
        <f ca="true">+IF(AND(ISNUMBER(OFFSET('Hygiene Data'!$I$9,0,10*ROW('Hygiene Data'!I98))),'Data Summary'!EF104="Yes"),OFFSET('Hygiene Data'!$I$9,0,10*ROW('Hygiene Data'!I98)),NA())</f>
        <v>#N/A</v>
      </c>
    </row>
    <row xmlns:x14ac="http://schemas.microsoft.com/office/spreadsheetml/2009/9/ac" r="105" x14ac:dyDescent="0.2">
      <c r="A105" s="337" t="e">
        <f ca="true">+RIGHT('Data Summary'!A105,LEN('Data Summary'!A105)-9)</f>
        <v>#VALUE!</v>
      </c>
      <c r="B105" s="32" t="str">
        <f ca="true">+IF(ISTEXT('Data Summary'!B105),'Data Summary'!B105,"")</f>
        <v/>
      </c>
      <c r="C105" s="336" t="e">
        <f ca="true">+VALUE('Data Summary'!C105)</f>
        <v>#VALUE!</v>
      </c>
      <c r="D105" s="88" t="e">
        <f ca="true">+IF(AND(ISNUMBER(OFFSET('Water Data'!$D$4,0,10*ROW('Water Data'!D99))),'Data Summary'!BS105="Yes"),100-OFFSET('Water Data'!$D$4,0,10*ROW('Water Data'!D99)),NA())</f>
        <v>#N/A</v>
      </c>
      <c r="E105" s="88" t="e">
        <f ca="true">+IF(AND(ISNUMBER(OFFSET('Water Data'!$D$6,0,10*ROW('Water Data'!D99))),'Data Summary'!BT105="Yes"),OFFSET('Water Data'!$D$6,0,10*ROW('Water Data'!D99)),NA())</f>
        <v>#N/A</v>
      </c>
      <c r="F105" s="88" t="e">
        <f ca="true">+IF(AND(ISNUMBER(OFFSET('Water Data'!$D$9,0,10*ROW('Water Data'!D99))),'Data Summary'!BU105="Yes"),OFFSET('Water Data'!$D$9,0,10*ROW('Water Data'!D99)),NA())</f>
        <v>#N/A</v>
      </c>
      <c r="G105" s="88" t="e">
        <f ca="true">+IF(AND(ISNUMBER(OFFSET('Water Data'!$E$4,0,10*ROW('Water Data'!E99))),'Data Summary'!BV105="Yes"),100-OFFSET('Water Data'!$E$4,0,10*ROW('Water Data'!E99)),NA())</f>
        <v>#N/A</v>
      </c>
      <c r="H105" s="88" t="e">
        <f ca="true">+IF(AND(ISNUMBER(OFFSET('Water Data'!$E$6,0,10*ROW('Water Data'!E99))),'Data Summary'!BW105="Yes"),OFFSET('Water Data'!$E$6,0,10*ROW('Water Data'!E99)),NA())</f>
        <v>#N/A</v>
      </c>
      <c r="I105" s="88" t="e">
        <f ca="true">+IF(AND(ISNUMBER(OFFSET('Water Data'!$E$9,0,10*ROW('Water Data'!E99))),'Data Summary'!BX105="Yes"),OFFSET('Water Data'!$E$9,0,10*ROW('Water Data'!E99)),NA())</f>
        <v>#N/A</v>
      </c>
      <c r="J105" s="88" t="e">
        <f ca="true">+IF(AND(ISNUMBER(OFFSET('Water Data'!$F$4,0,10*ROW('Water Data'!F99))),'Data Summary'!BY105="Yes"),100-OFFSET('Water Data'!$F$4,0,10*ROW('Water Data'!F99)),NA())</f>
        <v>#N/A</v>
      </c>
      <c r="K105" s="88" t="e">
        <f ca="true">+IF(AND(ISNUMBER(OFFSET('Water Data'!$F$6,0,10*ROW('Water Data'!F99))),'Data Summary'!BZ105="Yes"),OFFSET('Water Data'!$F$6,0,10*ROW('Water Data'!F99)),NA())</f>
        <v>#N/A</v>
      </c>
      <c r="L105" s="88" t="e">
        <f ca="true">+IF(AND(ISNUMBER(OFFSET('Water Data'!$F$9,0,10*ROW('Water Data'!F99))),'Data Summary'!CA105="Yes"),OFFSET('Water Data'!$F$9,0,10*ROW('Water Data'!F99)),NA())</f>
        <v>#N/A</v>
      </c>
      <c r="M105" s="88" t="e">
        <f ca="true">+IF(AND(ISNUMBER(OFFSET('Water Data'!$G$4,0,10*ROW('Water Data'!G99))),'Data Summary'!CB105="Yes"),100-OFFSET('Water Data'!$G$4,0,10*ROW('Water Data'!G99)),NA())</f>
        <v>#N/A</v>
      </c>
      <c r="N105" s="88" t="e">
        <f ca="true">+IF(AND(ISNUMBER(OFFSET('Water Data'!$G$6,0,10*ROW('Water Data'!G99))),'Data Summary'!CC105="Yes"),OFFSET('Water Data'!$G$6,0,10*ROW('Water Data'!G99)),NA())</f>
        <v>#N/A</v>
      </c>
      <c r="O105" s="88" t="e">
        <f ca="true">+IF(AND(ISNUMBER(OFFSET('Water Data'!$G$9,0,10*ROW('Water Data'!G99))),'Data Summary'!CD105="Yes"),OFFSET('Water Data'!$G$9,0,10*ROW('Water Data'!G99)),NA())</f>
        <v>#N/A</v>
      </c>
      <c r="P105" s="88" t="e">
        <f ca="true">+IF(AND(ISNUMBER(OFFSET('Water Data'!$H$4,0,10*ROW('Water Data'!H99))),'Data Summary'!CE105="Yes"),100-OFFSET('Water Data'!$H$4,0,10*ROW('Water Data'!H99)),NA())</f>
        <v>#N/A</v>
      </c>
      <c r="Q105" s="88" t="e">
        <f ca="true">+IF(AND(ISNUMBER(OFFSET('Water Data'!$H$6,0,10*ROW('Water Data'!H99))),'Data Summary'!CF105="Yes"),OFFSET('Water Data'!$H$6,0,10*ROW('Water Data'!H99)),NA())</f>
        <v>#N/A</v>
      </c>
      <c r="R105" s="88" t="e">
        <f ca="true">+IF(AND(ISNUMBER(OFFSET('Water Data'!$H$9,0,10*ROW('Water Data'!H99))),'Data Summary'!CG105="Yes"),OFFSET('Water Data'!$H$9,0,10*ROW('Water Data'!H99)),NA())</f>
        <v>#N/A</v>
      </c>
      <c r="S105" s="88" t="e">
        <f ca="true">+IF(AND(ISNUMBER(OFFSET('Water Data'!$I$4,0,10*ROW('Water Data'!I99))),'Data Summary'!CH105="Yes"),100-OFFSET('Water Data'!$I$4,0,10*ROW('Water Data'!I99)),NA())</f>
        <v>#N/A</v>
      </c>
      <c r="T105" s="88" t="e">
        <f ca="true">+IF(AND(ISNUMBER(OFFSET('Water Data'!$I$6,0,10*ROW('Water Data'!I99))),'Data Summary'!CI105="Yes"),OFFSET('Water Data'!$I$6,0,10*ROW('Water Data'!I99)),NA())</f>
        <v>#N/A</v>
      </c>
      <c r="U105" s="88" t="e">
        <f ca="true">+IF(AND(ISNUMBER(OFFSET('Water Data'!$I$9,0,10*ROW('Water Data'!I99))),'Data Summary'!CJ105="Yes"),OFFSET('Water Data'!$I$9,0,10*ROW('Water Data'!I99)),NA())</f>
        <v>#N/A</v>
      </c>
      <c r="V105" s="89" t="e">
        <f ca="true">+IF(AND(ISNUMBER(OFFSET('Sanitation Data'!$D$4,0,10*ROW('Sanitation Data'!D99))),'Data Summary'!CK105="Yes"),100-OFFSET('Sanitation Data'!$D$4,0,10*ROW('Sanitation Data'!D99)),NA())</f>
        <v>#N/A</v>
      </c>
      <c r="W105" s="89" t="e">
        <f ca="true">+IF(AND(ISNUMBER(OFFSET('Sanitation Data'!$D$6,0,10*ROW('Sanitation Data'!D99))),'Data Summary'!CL105="Yes"),OFFSET('Sanitation Data'!$D$6,0,10*ROW('Sanitation Data'!D99)),NA())</f>
        <v>#N/A</v>
      </c>
      <c r="X105" s="89" t="e">
        <f ca="true">+IF(AND(ISNUMBER(OFFSET('Sanitation Data'!$D$10,0,10*ROW('Sanitation Data'!D99))),'Data Summary'!CM105="Yes"),OFFSET('Sanitation Data'!$D$10,0,10*ROW('Sanitation Data'!D99)),NA())</f>
        <v>#N/A</v>
      </c>
      <c r="Y105" s="89" t="e">
        <f ca="true">+IF(AND(ISNUMBER(OFFSET('Sanitation Data'!$D$11,0,10*ROW('Sanitation Data'!D99))),'Data Summary'!CN105="Yes"),OFFSET('Sanitation Data'!$D$11,0,10*ROW('Sanitation Data'!D99)),NA())</f>
        <v>#N/A</v>
      </c>
      <c r="Z105" s="89" t="e">
        <f ca="true">+IF(AND(ISNUMBER(OFFSET('Sanitation Data'!$D$12,0,10*ROW('Sanitation Data'!D99))),'Data Summary'!CO105="Yes"),OFFSET('Sanitation Data'!$D$12,0,10*ROW('Sanitation Data'!D99)),NA())</f>
        <v>#N/A</v>
      </c>
      <c r="AA105" s="89" t="e">
        <f ca="true">+IF(AND(ISNUMBER(OFFSET('Sanitation Data'!$E$4,0,10*ROW('Sanitation Data'!E99))),'Data Summary'!CP105="Yes"),100-OFFSET('Sanitation Data'!$E$4,0,10*ROW('Sanitation Data'!E99)),NA())</f>
        <v>#N/A</v>
      </c>
      <c r="AB105" s="89" t="e">
        <f ca="true">+IF(AND(ISNUMBER(OFFSET('Sanitation Data'!$E$6,0,10*ROW('Sanitation Data'!E99))),'Data Summary'!CQ105="Yes"),OFFSET('Sanitation Data'!$E$6,0,10*ROW('Sanitation Data'!E99)),NA())</f>
        <v>#N/A</v>
      </c>
      <c r="AC105" s="89" t="e">
        <f ca="true">+IF(AND(ISNUMBER(OFFSET('Sanitation Data'!$E$10,0,10*ROW('Sanitation Data'!E99))),'Data Summary'!CR105="Yes"),OFFSET('Sanitation Data'!$E$10,0,10*ROW('Sanitation Data'!E99)),NA())</f>
        <v>#N/A</v>
      </c>
      <c r="AD105" s="89" t="e">
        <f ca="true">+IF(AND(ISNUMBER(OFFSET('Sanitation Data'!$E$11,0,10*ROW('Sanitation Data'!E99))),'Data Summary'!CS105="Yes"),OFFSET('Sanitation Data'!$E$11,0,10*ROW('Sanitation Data'!E99)),NA())</f>
        <v>#N/A</v>
      </c>
      <c r="AE105" s="89" t="e">
        <f ca="true">+IF(AND(ISNUMBER(OFFSET('Sanitation Data'!$E$12,0,10*ROW('Sanitation Data'!E99))),'Data Summary'!CT105="Yes"),OFFSET('Sanitation Data'!$E$12,0,10*ROW('Sanitation Data'!E99)),NA())</f>
        <v>#N/A</v>
      </c>
      <c r="AF105" s="89" t="e">
        <f ca="true">+IF(AND(ISNUMBER(OFFSET('Sanitation Data'!$F$4,0,10*ROW('Sanitation Data'!F99))),'Data Summary'!CU105="Yes"),100-OFFSET('Sanitation Data'!$F$4,0,10*ROW('Sanitation Data'!F99)),NA())</f>
        <v>#N/A</v>
      </c>
      <c r="AG105" s="89" t="e">
        <f ca="true">+IF(AND(ISNUMBER(OFFSET('Sanitation Data'!$F$6,0,10*ROW('Sanitation Data'!F99))),'Data Summary'!CV105="Yes"),OFFSET('Sanitation Data'!$F$6,0,10*ROW('Sanitation Data'!F99)),NA())</f>
        <v>#N/A</v>
      </c>
      <c r="AH105" s="89" t="e">
        <f ca="true">+IF(AND(ISNUMBER(OFFSET('Sanitation Data'!$F$10,0,10*ROW('Sanitation Data'!F99))),'Data Summary'!CW105="Yes"),OFFSET('Sanitation Data'!$F$10,0,10*ROW('Sanitation Data'!F99)),NA())</f>
        <v>#N/A</v>
      </c>
      <c r="AI105" s="89" t="e">
        <f ca="true">+IF(AND(ISNUMBER(OFFSET('Sanitation Data'!$F$11,0,10*ROW('Sanitation Data'!F99))),'Data Summary'!CX105="Yes"),OFFSET('Sanitation Data'!$F$11,0,10*ROW('Sanitation Data'!F99)),NA())</f>
        <v>#N/A</v>
      </c>
      <c r="AJ105" s="89" t="e">
        <f ca="true">+IF(AND(ISNUMBER(OFFSET('Sanitation Data'!$F$12,0,10*ROW('Sanitation Data'!F99))),'Data Summary'!CY105="Yes"),OFFSET('Sanitation Data'!$F$12,0,10*ROW('Sanitation Data'!F99)),NA())</f>
        <v>#N/A</v>
      </c>
      <c r="AK105" s="89" t="e">
        <f ca="true">+IF(AND(ISNUMBER(OFFSET('Sanitation Data'!$G$4,0,10*ROW('Sanitation Data'!G99))),'Data Summary'!CZ105="Yes"),100-OFFSET('Sanitation Data'!$G$4,0,10*ROW('Sanitation Data'!G99)),NA())</f>
        <v>#N/A</v>
      </c>
      <c r="AL105" s="89" t="e">
        <f ca="true">+IF(AND(ISNUMBER(OFFSET('Sanitation Data'!$G$6,0,10*ROW('Sanitation Data'!G99))),'Data Summary'!DA105="Yes"),OFFSET('Sanitation Data'!$G$6,0,10*ROW('Sanitation Data'!G99)),NA())</f>
        <v>#N/A</v>
      </c>
      <c r="AM105" s="89" t="e">
        <f ca="true">+IF(AND(ISNUMBER(OFFSET('Sanitation Data'!$G$10,0,10*ROW('Sanitation Data'!G99))),'Data Summary'!DB105="Yes"),OFFSET('Sanitation Data'!$G$10,0,10*ROW('Sanitation Data'!G99)),NA())</f>
        <v>#N/A</v>
      </c>
      <c r="AN105" s="89" t="e">
        <f ca="true">+IF(AND(ISNUMBER(OFFSET('Sanitation Data'!$G$11,0,10*ROW('Sanitation Data'!G99))),'Data Summary'!DC105="Yes"),OFFSET('Sanitation Data'!$G$11,0,10*ROW('Sanitation Data'!G99)),NA())</f>
        <v>#N/A</v>
      </c>
      <c r="AO105" s="89" t="e">
        <f ca="true">+IF(AND(ISNUMBER(OFFSET('Sanitation Data'!$G$12,0,10*ROW('Sanitation Data'!G99))),'Data Summary'!DD105="Yes"),OFFSET('Sanitation Data'!$G$12,0,10*ROW('Sanitation Data'!G99)),NA())</f>
        <v>#N/A</v>
      </c>
      <c r="AP105" s="89" t="e">
        <f ca="true">+IF(AND(ISNUMBER(OFFSET('Sanitation Data'!$H$4,0,10*ROW('Sanitation Data'!H99))),'Data Summary'!DE105="Yes"),100-OFFSET('Sanitation Data'!$H$4,0,10*ROW('Sanitation Data'!H99)),NA())</f>
        <v>#N/A</v>
      </c>
      <c r="AQ105" s="89" t="e">
        <f ca="true">+IF(AND(ISNUMBER(OFFSET('Sanitation Data'!$H$6,0,10*ROW('Sanitation Data'!H99))),'Data Summary'!DF105="Yes"),OFFSET('Sanitation Data'!$H$6,0,10*ROW('Sanitation Data'!H99)),NA())</f>
        <v>#N/A</v>
      </c>
      <c r="AR105" s="89" t="e">
        <f ca="true">+IF(AND(ISNUMBER(OFFSET('Sanitation Data'!$H$10,0,10*ROW('Sanitation Data'!H99))),'Data Summary'!DG105="Yes"),OFFSET('Sanitation Data'!$H$10,0,10*ROW('Sanitation Data'!H99)),NA())</f>
        <v>#N/A</v>
      </c>
      <c r="AS105" s="89" t="e">
        <f ca="true">+IF(AND(ISNUMBER(OFFSET('Sanitation Data'!$H$11,0,10*ROW('Sanitation Data'!H99))),'Data Summary'!DH105="Yes"),OFFSET('Sanitation Data'!$H$11,0,10*ROW('Sanitation Data'!H99)),NA())</f>
        <v>#N/A</v>
      </c>
      <c r="AT105" s="89" t="e">
        <f ca="true">+IF(AND(ISNUMBER(OFFSET('Sanitation Data'!$H$12,0,10*ROW('Sanitation Data'!H99))),'Data Summary'!DI105="Yes"),OFFSET('Sanitation Data'!$H$12,0,10*ROW('Sanitation Data'!H99)),NA())</f>
        <v>#N/A</v>
      </c>
      <c r="AU105" s="89" t="e">
        <f ca="true">+IF(AND(ISNUMBER(OFFSET('Sanitation Data'!$I$4,0,10*ROW('Sanitation Data'!I99))),'Data Summary'!DJ105="Yes"),100-OFFSET('Sanitation Data'!$I$4,0,10*ROW('Sanitation Data'!I99)),NA())</f>
        <v>#N/A</v>
      </c>
      <c r="AV105" s="89" t="e">
        <f ca="true">+IF(AND(ISNUMBER(OFFSET('Sanitation Data'!$I$6,0,10*ROW('Sanitation Data'!I99))),'Data Summary'!DK105="Yes"),OFFSET('Sanitation Data'!$I$6,0,10*ROW('Sanitation Data'!I99)),NA())</f>
        <v>#N/A</v>
      </c>
      <c r="AW105" s="89" t="e">
        <f ca="true">+IF(AND(ISNUMBER(OFFSET('Sanitation Data'!$I$10,0,10*ROW('Sanitation Data'!I99))),'Data Summary'!DL105="Yes"),OFFSET('Sanitation Data'!$I$10,0,10*ROW('Sanitation Data'!I99)),NA())</f>
        <v>#N/A</v>
      </c>
      <c r="AX105" s="89" t="e">
        <f ca="true">+IF(AND(ISNUMBER(OFFSET('Sanitation Data'!$I$11,0,10*ROW('Sanitation Data'!I99))),'Data Summary'!DM105="Yes"),OFFSET('Sanitation Data'!$I$11,0,10*ROW('Sanitation Data'!I99)),NA())</f>
        <v>#N/A</v>
      </c>
      <c r="AY105" s="89" t="e">
        <f ca="true">+IF(AND(ISNUMBER(OFFSET('Sanitation Data'!$I$12,0,10*ROW('Sanitation Data'!I99))),'Data Summary'!DN105="Yes"),OFFSET('Sanitation Data'!$I$12,0,10*ROW('Sanitation Data'!I99)),NA())</f>
        <v>#N/A</v>
      </c>
      <c r="AZ105" s="90" t="e">
        <f ca="true">+IF(AND(ISNUMBER(OFFSET('Hygiene Data'!$D$5,0,10*ROW('Hygiene Data'!D99))),'Data Summary'!DO105="Yes"),OFFSET('Hygiene Data'!$D$5,0,10*ROW('Hygiene Data'!D99)),NA())</f>
        <v>#N/A</v>
      </c>
      <c r="BA105" s="90" t="e">
        <f ca="true">+IF(AND(ISNUMBER(OFFSET('Hygiene Data'!$D$7,0,10*ROW('Hygiene Data'!D99))),'Data Summary'!DP105="Yes"),OFFSET('Hygiene Data'!$D$7,0,10*ROW('Hygiene Data'!D99)),NA())</f>
        <v>#N/A</v>
      </c>
      <c r="BB105" s="90" t="e">
        <f ca="true">+IF(AND(ISNUMBER(OFFSET('Hygiene Data'!$D$9,0,10*ROW('Hygiene Data'!D99))),'Data Summary'!DQ105="Yes"),OFFSET('Hygiene Data'!$D$9,0,10*ROW('Hygiene Data'!D99)),NA())</f>
        <v>#N/A</v>
      </c>
      <c r="BC105" s="90" t="e">
        <f ca="true">+IF(AND(ISNUMBER(OFFSET('Hygiene Data'!$E$5,0,10*ROW('Hygiene Data'!E99))),'Data Summary'!DR105="Yes"),OFFSET('Hygiene Data'!$E$5,0,10*ROW('Hygiene Data'!E99)),NA())</f>
        <v>#N/A</v>
      </c>
      <c r="BD105" s="90" t="e">
        <f ca="true">+IF(AND(ISNUMBER(OFFSET('Hygiene Data'!$E$7,0,10*ROW('Hygiene Data'!E99))),'Data Summary'!DS105="Yes"),OFFSET('Hygiene Data'!$E$7,0,10*ROW('Hygiene Data'!E99)),NA())</f>
        <v>#N/A</v>
      </c>
      <c r="BE105" s="90" t="e">
        <f ca="true">+IF(AND(ISNUMBER(OFFSET('Hygiene Data'!$E$9,0,10*ROW('Hygiene Data'!E99))),'Data Summary'!DT105="Yes"),OFFSET('Hygiene Data'!$E$9,0,10*ROW('Hygiene Data'!E99)),NA())</f>
        <v>#N/A</v>
      </c>
      <c r="BF105" s="90" t="e">
        <f ca="true">+IF(AND(ISNUMBER(OFFSET('Hygiene Data'!$F$5,0,10*ROW('Hygiene Data'!F99))),'Data Summary'!DU105="Yes"),OFFSET('Hygiene Data'!$F$5,0,10*ROW('Hygiene Data'!F99)),NA())</f>
        <v>#N/A</v>
      </c>
      <c r="BG105" s="90" t="e">
        <f ca="true">+IF(AND(ISNUMBER(OFFSET('Hygiene Data'!$F$7,0,10*ROW('Hygiene Data'!F99))),'Data Summary'!DV105="Yes"),OFFSET('Hygiene Data'!$F$7,0,10*ROW('Hygiene Data'!F99)),NA())</f>
        <v>#N/A</v>
      </c>
      <c r="BH105" s="90" t="e">
        <f ca="true">+IF(AND(ISNUMBER(OFFSET('Hygiene Data'!$F$9,0,10*ROW('Hygiene Data'!F99))),'Data Summary'!DW105="Yes"),OFFSET('Hygiene Data'!$F$9,0,10*ROW('Hygiene Data'!F99)),NA())</f>
        <v>#N/A</v>
      </c>
      <c r="BI105" s="90" t="e">
        <f ca="true">+IF(AND(ISNUMBER(OFFSET('Hygiene Data'!$G$5,0,10*ROW('Hygiene Data'!G99))),'Data Summary'!DX105="Yes"),OFFSET('Hygiene Data'!$G$5,0,10*ROW('Hygiene Data'!G99)),NA())</f>
        <v>#N/A</v>
      </c>
      <c r="BJ105" s="90" t="e">
        <f ca="true">+IF(AND(ISNUMBER(OFFSET('Hygiene Data'!$G$7,0,10*ROW('Hygiene Data'!G99))),'Data Summary'!DY105="Yes"),OFFSET('Hygiene Data'!$G$7,0,10*ROW('Hygiene Data'!G99)),NA())</f>
        <v>#N/A</v>
      </c>
      <c r="BK105" s="90" t="e">
        <f ca="true">+IF(AND(ISNUMBER(OFFSET('Hygiene Data'!$G$9,0,10*ROW('Hygiene Data'!G99))),'Data Summary'!DZ105="Yes"),OFFSET('Hygiene Data'!$G$9,0,10*ROW('Hygiene Data'!G99)),NA())</f>
        <v>#N/A</v>
      </c>
      <c r="BL105" s="90" t="e">
        <f ca="true">+IF(AND(ISNUMBER(OFFSET('Hygiene Data'!$H$5,0,10*ROW('Hygiene Data'!H99))),'Data Summary'!EA105="Yes"),OFFSET('Hygiene Data'!$H$5,0,10*ROW('Hygiene Data'!H99)),NA())</f>
        <v>#N/A</v>
      </c>
      <c r="BM105" s="90" t="e">
        <f ca="true">+IF(AND(ISNUMBER(OFFSET('Hygiene Data'!$H$7,0,10*ROW('Hygiene Data'!H99))),'Data Summary'!EB105="Yes"),OFFSET('Hygiene Data'!$H$7,0,10*ROW('Hygiene Data'!H99)),NA())</f>
        <v>#N/A</v>
      </c>
      <c r="BN105" s="90" t="e">
        <f ca="true">+IF(AND(ISNUMBER(OFFSET('Hygiene Data'!$H$9,0,10*ROW('Hygiene Data'!H99))),'Data Summary'!EC105="Yes"),OFFSET('Hygiene Data'!$H$9,0,10*ROW('Hygiene Data'!H99)),NA())</f>
        <v>#N/A</v>
      </c>
      <c r="BO105" s="90" t="e">
        <f ca="true">+IF(AND(ISNUMBER(OFFSET('Hygiene Data'!$I$5,0,10*ROW('Hygiene Data'!I99))),'Data Summary'!ED105="Yes"),OFFSET('Hygiene Data'!$I$5,0,10*ROW('Hygiene Data'!I99)),NA())</f>
        <v>#N/A</v>
      </c>
      <c r="BP105" s="90" t="e">
        <f ca="true">+IF(AND(ISNUMBER(OFFSET('Hygiene Data'!$I$7,0,10*ROW('Hygiene Data'!I99))),'Data Summary'!EE105="Yes"),OFFSET('Hygiene Data'!$I$7,0,10*ROW('Hygiene Data'!I99)),NA())</f>
        <v>#N/A</v>
      </c>
      <c r="BQ105" s="90" t="e">
        <f ca="true">+IF(AND(ISNUMBER(OFFSET('Hygiene Data'!$I$9,0,10*ROW('Hygiene Data'!I99))),'Data Summary'!EF105="Yes"),OFFSET('Hygiene Data'!$I$9,0,10*ROW('Hygiene Data'!I99)),NA())</f>
        <v>#N/A</v>
      </c>
    </row>
    <row xmlns:x14ac="http://schemas.microsoft.com/office/spreadsheetml/2009/9/ac" r="106" x14ac:dyDescent="0.2">
      <c r="A106" s="337" t="e">
        <f ca="true">+RIGHT('Data Summary'!A106,LEN('Data Summary'!A106)-9)</f>
        <v>#VALUE!</v>
      </c>
      <c r="B106" s="32" t="str">
        <f ca="true">+IF(ISTEXT('Data Summary'!B106),'Data Summary'!B106,"")</f>
        <v/>
      </c>
      <c r="C106" s="336" t="e">
        <f ca="true">+VALUE('Data Summary'!C106)</f>
        <v>#VALUE!</v>
      </c>
      <c r="D106" s="88" t="e">
        <f ca="true">+IF(AND(ISNUMBER(OFFSET('Water Data'!$D$4,0,10*ROW('Water Data'!D100))),'Data Summary'!BS106="Yes"),100-OFFSET('Water Data'!$D$4,0,10*ROW('Water Data'!D100)),NA())</f>
        <v>#N/A</v>
      </c>
      <c r="E106" s="88" t="e">
        <f ca="true">+IF(AND(ISNUMBER(OFFSET('Water Data'!$D$6,0,10*ROW('Water Data'!D100))),'Data Summary'!BT106="Yes"),OFFSET('Water Data'!$D$6,0,10*ROW('Water Data'!D100)),NA())</f>
        <v>#N/A</v>
      </c>
      <c r="F106" s="88" t="e">
        <f ca="true">+IF(AND(ISNUMBER(OFFSET('Water Data'!$D$9,0,10*ROW('Water Data'!D100))),'Data Summary'!BU106="Yes"),OFFSET('Water Data'!$D$9,0,10*ROW('Water Data'!D100)),NA())</f>
        <v>#N/A</v>
      </c>
      <c r="G106" s="88" t="e">
        <f ca="true">+IF(AND(ISNUMBER(OFFSET('Water Data'!$E$4,0,10*ROW('Water Data'!E100))),'Data Summary'!BV106="Yes"),100-OFFSET('Water Data'!$E$4,0,10*ROW('Water Data'!E100)),NA())</f>
        <v>#N/A</v>
      </c>
      <c r="H106" s="88" t="e">
        <f ca="true">+IF(AND(ISNUMBER(OFFSET('Water Data'!$E$6,0,10*ROW('Water Data'!E100))),'Data Summary'!BW106="Yes"),OFFSET('Water Data'!$E$6,0,10*ROW('Water Data'!E100)),NA())</f>
        <v>#N/A</v>
      </c>
      <c r="I106" s="88" t="e">
        <f ca="true">+IF(AND(ISNUMBER(OFFSET('Water Data'!$E$9,0,10*ROW('Water Data'!E100))),'Data Summary'!BX106="Yes"),OFFSET('Water Data'!$E$9,0,10*ROW('Water Data'!E100)),NA())</f>
        <v>#N/A</v>
      </c>
      <c r="J106" s="88" t="e">
        <f ca="true">+IF(AND(ISNUMBER(OFFSET('Water Data'!$F$4,0,10*ROW('Water Data'!F100))),'Data Summary'!BY106="Yes"),100-OFFSET('Water Data'!$F$4,0,10*ROW('Water Data'!F100)),NA())</f>
        <v>#N/A</v>
      </c>
      <c r="K106" s="88" t="e">
        <f ca="true">+IF(AND(ISNUMBER(OFFSET('Water Data'!$F$6,0,10*ROW('Water Data'!F100))),'Data Summary'!BZ106="Yes"),OFFSET('Water Data'!$F$6,0,10*ROW('Water Data'!F100)),NA())</f>
        <v>#N/A</v>
      </c>
      <c r="L106" s="88" t="e">
        <f ca="true">+IF(AND(ISNUMBER(OFFSET('Water Data'!$F$9,0,10*ROW('Water Data'!F100))),'Data Summary'!CA106="Yes"),OFFSET('Water Data'!$F$9,0,10*ROW('Water Data'!F100)),NA())</f>
        <v>#N/A</v>
      </c>
      <c r="M106" s="88" t="e">
        <f ca="true">+IF(AND(ISNUMBER(OFFSET('Water Data'!$G$4,0,10*ROW('Water Data'!G100))),'Data Summary'!CB106="Yes"),100-OFFSET('Water Data'!$G$4,0,10*ROW('Water Data'!G100)),NA())</f>
        <v>#N/A</v>
      </c>
      <c r="N106" s="88" t="e">
        <f ca="true">+IF(AND(ISNUMBER(OFFSET('Water Data'!$G$6,0,10*ROW('Water Data'!G100))),'Data Summary'!CC106="Yes"),OFFSET('Water Data'!$G$6,0,10*ROW('Water Data'!G100)),NA())</f>
        <v>#N/A</v>
      </c>
      <c r="O106" s="88" t="e">
        <f ca="true">+IF(AND(ISNUMBER(OFFSET('Water Data'!$G$9,0,10*ROW('Water Data'!G100))),'Data Summary'!CD106="Yes"),OFFSET('Water Data'!$G$9,0,10*ROW('Water Data'!G100)),NA())</f>
        <v>#N/A</v>
      </c>
      <c r="P106" s="88" t="e">
        <f ca="true">+IF(AND(ISNUMBER(OFFSET('Water Data'!$H$4,0,10*ROW('Water Data'!H100))),'Data Summary'!CE106="Yes"),100-OFFSET('Water Data'!$H$4,0,10*ROW('Water Data'!H100)),NA())</f>
        <v>#N/A</v>
      </c>
      <c r="Q106" s="88" t="e">
        <f ca="true">+IF(AND(ISNUMBER(OFFSET('Water Data'!$H$6,0,10*ROW('Water Data'!H100))),'Data Summary'!CF106="Yes"),OFFSET('Water Data'!$H$6,0,10*ROW('Water Data'!H100)),NA())</f>
        <v>#N/A</v>
      </c>
      <c r="R106" s="88" t="e">
        <f ca="true">+IF(AND(ISNUMBER(OFFSET('Water Data'!$H$9,0,10*ROW('Water Data'!H100))),'Data Summary'!CG106="Yes"),OFFSET('Water Data'!$H$9,0,10*ROW('Water Data'!H100)),NA())</f>
        <v>#N/A</v>
      </c>
      <c r="S106" s="88" t="e">
        <f ca="true">+IF(AND(ISNUMBER(OFFSET('Water Data'!$I$4,0,10*ROW('Water Data'!I100))),'Data Summary'!CH106="Yes"),100-OFFSET('Water Data'!$I$4,0,10*ROW('Water Data'!I100)),NA())</f>
        <v>#N/A</v>
      </c>
      <c r="T106" s="88" t="e">
        <f ca="true">+IF(AND(ISNUMBER(OFFSET('Water Data'!$I$6,0,10*ROW('Water Data'!I100))),'Data Summary'!CI106="Yes"),OFFSET('Water Data'!$I$6,0,10*ROW('Water Data'!I100)),NA())</f>
        <v>#N/A</v>
      </c>
      <c r="U106" s="88" t="e">
        <f ca="true">+IF(AND(ISNUMBER(OFFSET('Water Data'!$I$9,0,10*ROW('Water Data'!I100))),'Data Summary'!CJ106="Yes"),OFFSET('Water Data'!$I$9,0,10*ROW('Water Data'!I100)),NA())</f>
        <v>#N/A</v>
      </c>
      <c r="V106" s="89" t="e">
        <f ca="true">+IF(AND(ISNUMBER(OFFSET('Sanitation Data'!$D$4,0,10*ROW('Sanitation Data'!D100))),'Data Summary'!CK106="Yes"),100-OFFSET('Sanitation Data'!$D$4,0,10*ROW('Sanitation Data'!D100)),NA())</f>
        <v>#N/A</v>
      </c>
      <c r="W106" s="89" t="e">
        <f ca="true">+IF(AND(ISNUMBER(OFFSET('Sanitation Data'!$D$6,0,10*ROW('Sanitation Data'!D100))),'Data Summary'!CL106="Yes"),OFFSET('Sanitation Data'!$D$6,0,10*ROW('Sanitation Data'!D100)),NA())</f>
        <v>#N/A</v>
      </c>
      <c r="X106" s="89" t="e">
        <f ca="true">+IF(AND(ISNUMBER(OFFSET('Sanitation Data'!$D$10,0,10*ROW('Sanitation Data'!D100))),'Data Summary'!CM106="Yes"),OFFSET('Sanitation Data'!$D$10,0,10*ROW('Sanitation Data'!D100)),NA())</f>
        <v>#N/A</v>
      </c>
      <c r="Y106" s="89" t="e">
        <f ca="true">+IF(AND(ISNUMBER(OFFSET('Sanitation Data'!$D$11,0,10*ROW('Sanitation Data'!D100))),'Data Summary'!CN106="Yes"),OFFSET('Sanitation Data'!$D$11,0,10*ROW('Sanitation Data'!D100)),NA())</f>
        <v>#N/A</v>
      </c>
      <c r="Z106" s="89" t="e">
        <f ca="true">+IF(AND(ISNUMBER(OFFSET('Sanitation Data'!$D$12,0,10*ROW('Sanitation Data'!D100))),'Data Summary'!CO106="Yes"),OFFSET('Sanitation Data'!$D$12,0,10*ROW('Sanitation Data'!D100)),NA())</f>
        <v>#N/A</v>
      </c>
      <c r="AA106" s="89" t="e">
        <f ca="true">+IF(AND(ISNUMBER(OFFSET('Sanitation Data'!$E$4,0,10*ROW('Sanitation Data'!E100))),'Data Summary'!CP106="Yes"),100-OFFSET('Sanitation Data'!$E$4,0,10*ROW('Sanitation Data'!E100)),NA())</f>
        <v>#N/A</v>
      </c>
      <c r="AB106" s="89" t="e">
        <f ca="true">+IF(AND(ISNUMBER(OFFSET('Sanitation Data'!$E$6,0,10*ROW('Sanitation Data'!E100))),'Data Summary'!CQ106="Yes"),OFFSET('Sanitation Data'!$E$6,0,10*ROW('Sanitation Data'!E100)),NA())</f>
        <v>#N/A</v>
      </c>
      <c r="AC106" s="89" t="e">
        <f ca="true">+IF(AND(ISNUMBER(OFFSET('Sanitation Data'!$E$10,0,10*ROW('Sanitation Data'!E100))),'Data Summary'!CR106="Yes"),OFFSET('Sanitation Data'!$E$10,0,10*ROW('Sanitation Data'!E100)),NA())</f>
        <v>#N/A</v>
      </c>
      <c r="AD106" s="89" t="e">
        <f ca="true">+IF(AND(ISNUMBER(OFFSET('Sanitation Data'!$E$11,0,10*ROW('Sanitation Data'!E100))),'Data Summary'!CS106="Yes"),OFFSET('Sanitation Data'!$E$11,0,10*ROW('Sanitation Data'!E100)),NA())</f>
        <v>#N/A</v>
      </c>
      <c r="AE106" s="89" t="e">
        <f ca="true">+IF(AND(ISNUMBER(OFFSET('Sanitation Data'!$E$12,0,10*ROW('Sanitation Data'!E100))),'Data Summary'!CT106="Yes"),OFFSET('Sanitation Data'!$E$12,0,10*ROW('Sanitation Data'!E100)),NA())</f>
        <v>#N/A</v>
      </c>
      <c r="AF106" s="89" t="e">
        <f ca="true">+IF(AND(ISNUMBER(OFFSET('Sanitation Data'!$F$4,0,10*ROW('Sanitation Data'!F100))),'Data Summary'!CU106="Yes"),100-OFFSET('Sanitation Data'!$F$4,0,10*ROW('Sanitation Data'!F100)),NA())</f>
        <v>#N/A</v>
      </c>
      <c r="AG106" s="89" t="e">
        <f ca="true">+IF(AND(ISNUMBER(OFFSET('Sanitation Data'!$F$6,0,10*ROW('Sanitation Data'!F100))),'Data Summary'!CV106="Yes"),OFFSET('Sanitation Data'!$F$6,0,10*ROW('Sanitation Data'!F100)),NA())</f>
        <v>#N/A</v>
      </c>
      <c r="AH106" s="89" t="e">
        <f ca="true">+IF(AND(ISNUMBER(OFFSET('Sanitation Data'!$F$10,0,10*ROW('Sanitation Data'!F100))),'Data Summary'!CW106="Yes"),OFFSET('Sanitation Data'!$F$10,0,10*ROW('Sanitation Data'!F100)),NA())</f>
        <v>#N/A</v>
      </c>
      <c r="AI106" s="89" t="e">
        <f ca="true">+IF(AND(ISNUMBER(OFFSET('Sanitation Data'!$F$11,0,10*ROW('Sanitation Data'!F100))),'Data Summary'!CX106="Yes"),OFFSET('Sanitation Data'!$F$11,0,10*ROW('Sanitation Data'!F100)),NA())</f>
        <v>#N/A</v>
      </c>
      <c r="AJ106" s="89" t="e">
        <f ca="true">+IF(AND(ISNUMBER(OFFSET('Sanitation Data'!$F$12,0,10*ROW('Sanitation Data'!F100))),'Data Summary'!CY106="Yes"),OFFSET('Sanitation Data'!$F$12,0,10*ROW('Sanitation Data'!F100)),NA())</f>
        <v>#N/A</v>
      </c>
      <c r="AK106" s="89" t="e">
        <f ca="true">+IF(AND(ISNUMBER(OFFSET('Sanitation Data'!$G$4,0,10*ROW('Sanitation Data'!G100))),'Data Summary'!CZ106="Yes"),100-OFFSET('Sanitation Data'!$G$4,0,10*ROW('Sanitation Data'!G100)),NA())</f>
        <v>#N/A</v>
      </c>
      <c r="AL106" s="89" t="e">
        <f ca="true">+IF(AND(ISNUMBER(OFFSET('Sanitation Data'!$G$6,0,10*ROW('Sanitation Data'!G100))),'Data Summary'!DA106="Yes"),OFFSET('Sanitation Data'!$G$6,0,10*ROW('Sanitation Data'!G100)),NA())</f>
        <v>#N/A</v>
      </c>
      <c r="AM106" s="89" t="e">
        <f ca="true">+IF(AND(ISNUMBER(OFFSET('Sanitation Data'!$G$10,0,10*ROW('Sanitation Data'!G100))),'Data Summary'!DB106="Yes"),OFFSET('Sanitation Data'!$G$10,0,10*ROW('Sanitation Data'!G100)),NA())</f>
        <v>#N/A</v>
      </c>
      <c r="AN106" s="89" t="e">
        <f ca="true">+IF(AND(ISNUMBER(OFFSET('Sanitation Data'!$G$11,0,10*ROW('Sanitation Data'!G100))),'Data Summary'!DC106="Yes"),OFFSET('Sanitation Data'!$G$11,0,10*ROW('Sanitation Data'!G100)),NA())</f>
        <v>#N/A</v>
      </c>
      <c r="AO106" s="89" t="e">
        <f ca="true">+IF(AND(ISNUMBER(OFFSET('Sanitation Data'!$G$12,0,10*ROW('Sanitation Data'!G100))),'Data Summary'!DD106="Yes"),OFFSET('Sanitation Data'!$G$12,0,10*ROW('Sanitation Data'!G100)),NA())</f>
        <v>#N/A</v>
      </c>
      <c r="AP106" s="89" t="e">
        <f ca="true">+IF(AND(ISNUMBER(OFFSET('Sanitation Data'!$H$4,0,10*ROW('Sanitation Data'!H100))),'Data Summary'!DE106="Yes"),100-OFFSET('Sanitation Data'!$H$4,0,10*ROW('Sanitation Data'!H100)),NA())</f>
        <v>#N/A</v>
      </c>
      <c r="AQ106" s="89" t="e">
        <f ca="true">+IF(AND(ISNUMBER(OFFSET('Sanitation Data'!$H$6,0,10*ROW('Sanitation Data'!H100))),'Data Summary'!DF106="Yes"),OFFSET('Sanitation Data'!$H$6,0,10*ROW('Sanitation Data'!H100)),NA())</f>
        <v>#N/A</v>
      </c>
      <c r="AR106" s="89" t="e">
        <f ca="true">+IF(AND(ISNUMBER(OFFSET('Sanitation Data'!$H$10,0,10*ROW('Sanitation Data'!H100))),'Data Summary'!DG106="Yes"),OFFSET('Sanitation Data'!$H$10,0,10*ROW('Sanitation Data'!H100)),NA())</f>
        <v>#N/A</v>
      </c>
      <c r="AS106" s="89" t="e">
        <f ca="true">+IF(AND(ISNUMBER(OFFSET('Sanitation Data'!$H$11,0,10*ROW('Sanitation Data'!H100))),'Data Summary'!DH106="Yes"),OFFSET('Sanitation Data'!$H$11,0,10*ROW('Sanitation Data'!H100)),NA())</f>
        <v>#N/A</v>
      </c>
      <c r="AT106" s="89" t="e">
        <f ca="true">+IF(AND(ISNUMBER(OFFSET('Sanitation Data'!$H$12,0,10*ROW('Sanitation Data'!H100))),'Data Summary'!DI106="Yes"),OFFSET('Sanitation Data'!$H$12,0,10*ROW('Sanitation Data'!H100)),NA())</f>
        <v>#N/A</v>
      </c>
      <c r="AU106" s="89" t="e">
        <f ca="true">+IF(AND(ISNUMBER(OFFSET('Sanitation Data'!$I$4,0,10*ROW('Sanitation Data'!I100))),'Data Summary'!DJ106="Yes"),100-OFFSET('Sanitation Data'!$I$4,0,10*ROW('Sanitation Data'!I100)),NA())</f>
        <v>#N/A</v>
      </c>
      <c r="AV106" s="89" t="e">
        <f ca="true">+IF(AND(ISNUMBER(OFFSET('Sanitation Data'!$I$6,0,10*ROW('Sanitation Data'!I100))),'Data Summary'!DK106="Yes"),OFFSET('Sanitation Data'!$I$6,0,10*ROW('Sanitation Data'!I100)),NA())</f>
        <v>#N/A</v>
      </c>
      <c r="AW106" s="89" t="e">
        <f ca="true">+IF(AND(ISNUMBER(OFFSET('Sanitation Data'!$I$10,0,10*ROW('Sanitation Data'!I100))),'Data Summary'!DL106="Yes"),OFFSET('Sanitation Data'!$I$10,0,10*ROW('Sanitation Data'!I100)),NA())</f>
        <v>#N/A</v>
      </c>
      <c r="AX106" s="89" t="e">
        <f ca="true">+IF(AND(ISNUMBER(OFFSET('Sanitation Data'!$I$11,0,10*ROW('Sanitation Data'!I100))),'Data Summary'!DM106="Yes"),OFFSET('Sanitation Data'!$I$11,0,10*ROW('Sanitation Data'!I100)),NA())</f>
        <v>#N/A</v>
      </c>
      <c r="AY106" s="89" t="e">
        <f ca="true">+IF(AND(ISNUMBER(OFFSET('Sanitation Data'!$I$12,0,10*ROW('Sanitation Data'!I100))),'Data Summary'!DN106="Yes"),OFFSET('Sanitation Data'!$I$12,0,10*ROW('Sanitation Data'!I100)),NA())</f>
        <v>#N/A</v>
      </c>
      <c r="AZ106" s="90" t="e">
        <f ca="true">+IF(AND(ISNUMBER(OFFSET('Hygiene Data'!$D$5,0,10*ROW('Hygiene Data'!D100))),'Data Summary'!DO106="Yes"),OFFSET('Hygiene Data'!$D$5,0,10*ROW('Hygiene Data'!D100)),NA())</f>
        <v>#N/A</v>
      </c>
      <c r="BA106" s="90" t="e">
        <f ca="true">+IF(AND(ISNUMBER(OFFSET('Hygiene Data'!$D$7,0,10*ROW('Hygiene Data'!D100))),'Data Summary'!DP106="Yes"),OFFSET('Hygiene Data'!$D$7,0,10*ROW('Hygiene Data'!D100)),NA())</f>
        <v>#N/A</v>
      </c>
      <c r="BB106" s="90" t="e">
        <f ca="true">+IF(AND(ISNUMBER(OFFSET('Hygiene Data'!$D$9,0,10*ROW('Hygiene Data'!D100))),'Data Summary'!DQ106="Yes"),OFFSET('Hygiene Data'!$D$9,0,10*ROW('Hygiene Data'!D100)),NA())</f>
        <v>#N/A</v>
      </c>
      <c r="BC106" s="90" t="e">
        <f ca="true">+IF(AND(ISNUMBER(OFFSET('Hygiene Data'!$E$5,0,10*ROW('Hygiene Data'!E100))),'Data Summary'!DR106="Yes"),OFFSET('Hygiene Data'!$E$5,0,10*ROW('Hygiene Data'!E100)),NA())</f>
        <v>#N/A</v>
      </c>
      <c r="BD106" s="90" t="e">
        <f ca="true">+IF(AND(ISNUMBER(OFFSET('Hygiene Data'!$E$7,0,10*ROW('Hygiene Data'!E100))),'Data Summary'!DS106="Yes"),OFFSET('Hygiene Data'!$E$7,0,10*ROW('Hygiene Data'!E100)),NA())</f>
        <v>#N/A</v>
      </c>
      <c r="BE106" s="90" t="e">
        <f ca="true">+IF(AND(ISNUMBER(OFFSET('Hygiene Data'!$E$9,0,10*ROW('Hygiene Data'!E100))),'Data Summary'!DT106="Yes"),OFFSET('Hygiene Data'!$E$9,0,10*ROW('Hygiene Data'!E100)),NA())</f>
        <v>#N/A</v>
      </c>
      <c r="BF106" s="90" t="e">
        <f ca="true">+IF(AND(ISNUMBER(OFFSET('Hygiene Data'!$F$5,0,10*ROW('Hygiene Data'!F100))),'Data Summary'!DU106="Yes"),OFFSET('Hygiene Data'!$F$5,0,10*ROW('Hygiene Data'!F100)),NA())</f>
        <v>#N/A</v>
      </c>
      <c r="BG106" s="90" t="e">
        <f ca="true">+IF(AND(ISNUMBER(OFFSET('Hygiene Data'!$F$7,0,10*ROW('Hygiene Data'!F100))),'Data Summary'!DV106="Yes"),OFFSET('Hygiene Data'!$F$7,0,10*ROW('Hygiene Data'!F100)),NA())</f>
        <v>#N/A</v>
      </c>
      <c r="BH106" s="90" t="e">
        <f ca="true">+IF(AND(ISNUMBER(OFFSET('Hygiene Data'!$F$9,0,10*ROW('Hygiene Data'!F100))),'Data Summary'!DW106="Yes"),OFFSET('Hygiene Data'!$F$9,0,10*ROW('Hygiene Data'!F100)),NA())</f>
        <v>#N/A</v>
      </c>
      <c r="BI106" s="90" t="e">
        <f ca="true">+IF(AND(ISNUMBER(OFFSET('Hygiene Data'!$G$5,0,10*ROW('Hygiene Data'!G100))),'Data Summary'!DX106="Yes"),OFFSET('Hygiene Data'!$G$5,0,10*ROW('Hygiene Data'!G100)),NA())</f>
        <v>#N/A</v>
      </c>
      <c r="BJ106" s="90" t="e">
        <f ca="true">+IF(AND(ISNUMBER(OFFSET('Hygiene Data'!$G$7,0,10*ROW('Hygiene Data'!G100))),'Data Summary'!DY106="Yes"),OFFSET('Hygiene Data'!$G$7,0,10*ROW('Hygiene Data'!G100)),NA())</f>
        <v>#N/A</v>
      </c>
      <c r="BK106" s="90" t="e">
        <f ca="true">+IF(AND(ISNUMBER(OFFSET('Hygiene Data'!$G$9,0,10*ROW('Hygiene Data'!G100))),'Data Summary'!DZ106="Yes"),OFFSET('Hygiene Data'!$G$9,0,10*ROW('Hygiene Data'!G100)),NA())</f>
        <v>#N/A</v>
      </c>
      <c r="BL106" s="90" t="e">
        <f ca="true">+IF(AND(ISNUMBER(OFFSET('Hygiene Data'!$H$5,0,10*ROW('Hygiene Data'!H100))),'Data Summary'!EA106="Yes"),OFFSET('Hygiene Data'!$H$5,0,10*ROW('Hygiene Data'!H100)),NA())</f>
        <v>#N/A</v>
      </c>
      <c r="BM106" s="90" t="e">
        <f ca="true">+IF(AND(ISNUMBER(OFFSET('Hygiene Data'!$H$7,0,10*ROW('Hygiene Data'!H100))),'Data Summary'!EB106="Yes"),OFFSET('Hygiene Data'!$H$7,0,10*ROW('Hygiene Data'!H100)),NA())</f>
        <v>#N/A</v>
      </c>
      <c r="BN106" s="90" t="e">
        <f ca="true">+IF(AND(ISNUMBER(OFFSET('Hygiene Data'!$H$9,0,10*ROW('Hygiene Data'!H100))),'Data Summary'!EC106="Yes"),OFFSET('Hygiene Data'!$H$9,0,10*ROW('Hygiene Data'!H100)),NA())</f>
        <v>#N/A</v>
      </c>
      <c r="BO106" s="90" t="e">
        <f ca="true">+IF(AND(ISNUMBER(OFFSET('Hygiene Data'!$I$5,0,10*ROW('Hygiene Data'!I100))),'Data Summary'!ED106="Yes"),OFFSET('Hygiene Data'!$I$5,0,10*ROW('Hygiene Data'!I100)),NA())</f>
        <v>#N/A</v>
      </c>
      <c r="BP106" s="90" t="e">
        <f ca="true">+IF(AND(ISNUMBER(OFFSET('Hygiene Data'!$I$7,0,10*ROW('Hygiene Data'!I100))),'Data Summary'!EE106="Yes"),OFFSET('Hygiene Data'!$I$7,0,10*ROW('Hygiene Data'!I100)),NA())</f>
        <v>#N/A</v>
      </c>
      <c r="BQ106" s="90" t="e">
        <f ca="true">+IF(AND(ISNUMBER(OFFSET('Hygiene Data'!$I$9,0,10*ROW('Hygiene Data'!I100))),'Data Summary'!EF106="Yes"),OFFSET('Hygiene Data'!$I$9,0,10*ROW('Hygiene Data'!I100)),NA())</f>
        <v>#N/A</v>
      </c>
    </row>
    <row xmlns:x14ac="http://schemas.microsoft.com/office/spreadsheetml/2009/9/ac" r="107" x14ac:dyDescent="0.2">
      <c r="A107" s="337" t="e">
        <f ca="true">+RIGHT('Data Summary'!A107,LEN('Data Summary'!A107)-9)</f>
        <v>#VALUE!</v>
      </c>
      <c r="B107" s="32" t="str">
        <f ca="true">+IF(ISTEXT('Data Summary'!B107),'Data Summary'!B107,"")</f>
        <v/>
      </c>
      <c r="C107" s="336" t="e">
        <f ca="true">+VALUE('Data Summary'!C107)</f>
        <v>#VALUE!</v>
      </c>
      <c r="D107" s="88" t="e">
        <f ca="true">+IF(AND(ISNUMBER(OFFSET('Water Data'!$D$4,0,10*ROW('Water Data'!D101))),'Data Summary'!BS107="Yes"),100-OFFSET('Water Data'!$D$4,0,10*ROW('Water Data'!D101)),NA())</f>
        <v>#N/A</v>
      </c>
      <c r="E107" s="88" t="e">
        <f ca="true">+IF(AND(ISNUMBER(OFFSET('Water Data'!$D$6,0,10*ROW('Water Data'!D101))),'Data Summary'!BT107="Yes"),OFFSET('Water Data'!$D$6,0,10*ROW('Water Data'!D101)),NA())</f>
        <v>#N/A</v>
      </c>
      <c r="F107" s="88" t="e">
        <f ca="true">+IF(AND(ISNUMBER(OFFSET('Water Data'!$D$9,0,10*ROW('Water Data'!D101))),'Data Summary'!BU107="Yes"),OFFSET('Water Data'!$D$9,0,10*ROW('Water Data'!D101)),NA())</f>
        <v>#N/A</v>
      </c>
      <c r="G107" s="88" t="e">
        <f ca="true">+IF(AND(ISNUMBER(OFFSET('Water Data'!$E$4,0,10*ROW('Water Data'!E101))),'Data Summary'!BV107="Yes"),100-OFFSET('Water Data'!$E$4,0,10*ROW('Water Data'!E101)),NA())</f>
        <v>#N/A</v>
      </c>
      <c r="H107" s="88" t="e">
        <f ca="true">+IF(AND(ISNUMBER(OFFSET('Water Data'!$E$6,0,10*ROW('Water Data'!E101))),'Data Summary'!BW107="Yes"),OFFSET('Water Data'!$E$6,0,10*ROW('Water Data'!E101)),NA())</f>
        <v>#N/A</v>
      </c>
      <c r="I107" s="88" t="e">
        <f ca="true">+IF(AND(ISNUMBER(OFFSET('Water Data'!$E$9,0,10*ROW('Water Data'!E101))),'Data Summary'!BX107="Yes"),OFFSET('Water Data'!$E$9,0,10*ROW('Water Data'!E101)),NA())</f>
        <v>#N/A</v>
      </c>
      <c r="J107" s="88" t="e">
        <f ca="true">+IF(AND(ISNUMBER(OFFSET('Water Data'!$F$4,0,10*ROW('Water Data'!F101))),'Data Summary'!BY107="Yes"),100-OFFSET('Water Data'!$F$4,0,10*ROW('Water Data'!F101)),NA())</f>
        <v>#N/A</v>
      </c>
      <c r="K107" s="88" t="e">
        <f ca="true">+IF(AND(ISNUMBER(OFFSET('Water Data'!$F$6,0,10*ROW('Water Data'!F101))),'Data Summary'!BZ107="Yes"),OFFSET('Water Data'!$F$6,0,10*ROW('Water Data'!F101)),NA())</f>
        <v>#N/A</v>
      </c>
      <c r="L107" s="88" t="e">
        <f ca="true">+IF(AND(ISNUMBER(OFFSET('Water Data'!$F$9,0,10*ROW('Water Data'!F101))),'Data Summary'!CA107="Yes"),OFFSET('Water Data'!$F$9,0,10*ROW('Water Data'!F101)),NA())</f>
        <v>#N/A</v>
      </c>
      <c r="M107" s="88" t="e">
        <f ca="true">+IF(AND(ISNUMBER(OFFSET('Water Data'!$G$4,0,10*ROW('Water Data'!G101))),'Data Summary'!CB107="Yes"),100-OFFSET('Water Data'!$G$4,0,10*ROW('Water Data'!G101)),NA())</f>
        <v>#N/A</v>
      </c>
      <c r="N107" s="88" t="e">
        <f ca="true">+IF(AND(ISNUMBER(OFFSET('Water Data'!$G$6,0,10*ROW('Water Data'!G101))),'Data Summary'!CC107="Yes"),OFFSET('Water Data'!$G$6,0,10*ROW('Water Data'!G101)),NA())</f>
        <v>#N/A</v>
      </c>
      <c r="O107" s="88" t="e">
        <f ca="true">+IF(AND(ISNUMBER(OFFSET('Water Data'!$G$9,0,10*ROW('Water Data'!G101))),'Data Summary'!CD107="Yes"),OFFSET('Water Data'!$G$9,0,10*ROW('Water Data'!G101)),NA())</f>
        <v>#N/A</v>
      </c>
      <c r="P107" s="88" t="e">
        <f ca="true">+IF(AND(ISNUMBER(OFFSET('Water Data'!$H$4,0,10*ROW('Water Data'!H101))),'Data Summary'!CE107="Yes"),100-OFFSET('Water Data'!$H$4,0,10*ROW('Water Data'!H101)),NA())</f>
        <v>#N/A</v>
      </c>
      <c r="Q107" s="88" t="e">
        <f ca="true">+IF(AND(ISNUMBER(OFFSET('Water Data'!$H$6,0,10*ROW('Water Data'!H101))),'Data Summary'!CF107="Yes"),OFFSET('Water Data'!$H$6,0,10*ROW('Water Data'!H101)),NA())</f>
        <v>#N/A</v>
      </c>
      <c r="R107" s="88" t="e">
        <f ca="true">+IF(AND(ISNUMBER(OFFSET('Water Data'!$H$9,0,10*ROW('Water Data'!H101))),'Data Summary'!CG107="Yes"),OFFSET('Water Data'!$H$9,0,10*ROW('Water Data'!H101)),NA())</f>
        <v>#N/A</v>
      </c>
      <c r="S107" s="88" t="e">
        <f ca="true">+IF(AND(ISNUMBER(OFFSET('Water Data'!$I$4,0,10*ROW('Water Data'!I101))),'Data Summary'!CH107="Yes"),100-OFFSET('Water Data'!$I$4,0,10*ROW('Water Data'!I101)),NA())</f>
        <v>#N/A</v>
      </c>
      <c r="T107" s="88" t="e">
        <f ca="true">+IF(AND(ISNUMBER(OFFSET('Water Data'!$I$6,0,10*ROW('Water Data'!I101))),'Data Summary'!CI107="Yes"),OFFSET('Water Data'!$I$6,0,10*ROW('Water Data'!I101)),NA())</f>
        <v>#N/A</v>
      </c>
      <c r="U107" s="88" t="e">
        <f ca="true">+IF(AND(ISNUMBER(OFFSET('Water Data'!$I$9,0,10*ROW('Water Data'!I101))),'Data Summary'!CJ107="Yes"),OFFSET('Water Data'!$I$9,0,10*ROW('Water Data'!I101)),NA())</f>
        <v>#N/A</v>
      </c>
      <c r="V107" s="89" t="e">
        <f ca="true">+IF(AND(ISNUMBER(OFFSET('Sanitation Data'!$D$4,0,10*ROW('Sanitation Data'!D101))),'Data Summary'!CK107="Yes"),100-OFFSET('Sanitation Data'!$D$4,0,10*ROW('Sanitation Data'!D101)),NA())</f>
        <v>#N/A</v>
      </c>
      <c r="W107" s="89" t="e">
        <f ca="true">+IF(AND(ISNUMBER(OFFSET('Sanitation Data'!$D$6,0,10*ROW('Sanitation Data'!D101))),'Data Summary'!CL107="Yes"),OFFSET('Sanitation Data'!$D$6,0,10*ROW('Sanitation Data'!D101)),NA())</f>
        <v>#N/A</v>
      </c>
      <c r="X107" s="89" t="e">
        <f ca="true">+IF(AND(ISNUMBER(OFFSET('Sanitation Data'!$D$10,0,10*ROW('Sanitation Data'!D101))),'Data Summary'!CM107="Yes"),OFFSET('Sanitation Data'!$D$10,0,10*ROW('Sanitation Data'!D101)),NA())</f>
        <v>#N/A</v>
      </c>
      <c r="Y107" s="89" t="e">
        <f ca="true">+IF(AND(ISNUMBER(OFFSET('Sanitation Data'!$D$11,0,10*ROW('Sanitation Data'!D101))),'Data Summary'!CN107="Yes"),OFFSET('Sanitation Data'!$D$11,0,10*ROW('Sanitation Data'!D101)),NA())</f>
        <v>#N/A</v>
      </c>
      <c r="Z107" s="89" t="e">
        <f ca="true">+IF(AND(ISNUMBER(OFFSET('Sanitation Data'!$D$12,0,10*ROW('Sanitation Data'!D101))),'Data Summary'!CO107="Yes"),OFFSET('Sanitation Data'!$D$12,0,10*ROW('Sanitation Data'!D101)),NA())</f>
        <v>#N/A</v>
      </c>
      <c r="AA107" s="89" t="e">
        <f ca="true">+IF(AND(ISNUMBER(OFFSET('Sanitation Data'!$E$4,0,10*ROW('Sanitation Data'!E101))),'Data Summary'!CP107="Yes"),100-OFFSET('Sanitation Data'!$E$4,0,10*ROW('Sanitation Data'!E101)),NA())</f>
        <v>#N/A</v>
      </c>
      <c r="AB107" s="89" t="e">
        <f ca="true">+IF(AND(ISNUMBER(OFFSET('Sanitation Data'!$E$6,0,10*ROW('Sanitation Data'!E101))),'Data Summary'!CQ107="Yes"),OFFSET('Sanitation Data'!$E$6,0,10*ROW('Sanitation Data'!E101)),NA())</f>
        <v>#N/A</v>
      </c>
      <c r="AC107" s="89" t="e">
        <f ca="true">+IF(AND(ISNUMBER(OFFSET('Sanitation Data'!$E$10,0,10*ROW('Sanitation Data'!E101))),'Data Summary'!CR107="Yes"),OFFSET('Sanitation Data'!$E$10,0,10*ROW('Sanitation Data'!E101)),NA())</f>
        <v>#N/A</v>
      </c>
      <c r="AD107" s="89" t="e">
        <f ca="true">+IF(AND(ISNUMBER(OFFSET('Sanitation Data'!$E$11,0,10*ROW('Sanitation Data'!E101))),'Data Summary'!CS107="Yes"),OFFSET('Sanitation Data'!$E$11,0,10*ROW('Sanitation Data'!E101)),NA())</f>
        <v>#N/A</v>
      </c>
      <c r="AE107" s="89" t="e">
        <f ca="true">+IF(AND(ISNUMBER(OFFSET('Sanitation Data'!$E$12,0,10*ROW('Sanitation Data'!E101))),'Data Summary'!CT107="Yes"),OFFSET('Sanitation Data'!$E$12,0,10*ROW('Sanitation Data'!E101)),NA())</f>
        <v>#N/A</v>
      </c>
      <c r="AF107" s="89" t="e">
        <f ca="true">+IF(AND(ISNUMBER(OFFSET('Sanitation Data'!$F$4,0,10*ROW('Sanitation Data'!F101))),'Data Summary'!CU107="Yes"),100-OFFSET('Sanitation Data'!$F$4,0,10*ROW('Sanitation Data'!F101)),NA())</f>
        <v>#N/A</v>
      </c>
      <c r="AG107" s="89" t="e">
        <f ca="true">+IF(AND(ISNUMBER(OFFSET('Sanitation Data'!$F$6,0,10*ROW('Sanitation Data'!F101))),'Data Summary'!CV107="Yes"),OFFSET('Sanitation Data'!$F$6,0,10*ROW('Sanitation Data'!F101)),NA())</f>
        <v>#N/A</v>
      </c>
      <c r="AH107" s="89" t="e">
        <f ca="true">+IF(AND(ISNUMBER(OFFSET('Sanitation Data'!$F$10,0,10*ROW('Sanitation Data'!F101))),'Data Summary'!CW107="Yes"),OFFSET('Sanitation Data'!$F$10,0,10*ROW('Sanitation Data'!F101)),NA())</f>
        <v>#N/A</v>
      </c>
      <c r="AI107" s="89" t="e">
        <f ca="true">+IF(AND(ISNUMBER(OFFSET('Sanitation Data'!$F$11,0,10*ROW('Sanitation Data'!F101))),'Data Summary'!CX107="Yes"),OFFSET('Sanitation Data'!$F$11,0,10*ROW('Sanitation Data'!F101)),NA())</f>
        <v>#N/A</v>
      </c>
      <c r="AJ107" s="89" t="e">
        <f ca="true">+IF(AND(ISNUMBER(OFFSET('Sanitation Data'!$F$12,0,10*ROW('Sanitation Data'!F101))),'Data Summary'!CY107="Yes"),OFFSET('Sanitation Data'!$F$12,0,10*ROW('Sanitation Data'!F101)),NA())</f>
        <v>#N/A</v>
      </c>
      <c r="AK107" s="89" t="e">
        <f ca="true">+IF(AND(ISNUMBER(OFFSET('Sanitation Data'!$G$4,0,10*ROW('Sanitation Data'!G101))),'Data Summary'!CZ107="Yes"),100-OFFSET('Sanitation Data'!$G$4,0,10*ROW('Sanitation Data'!G101)),NA())</f>
        <v>#N/A</v>
      </c>
      <c r="AL107" s="89" t="e">
        <f ca="true">+IF(AND(ISNUMBER(OFFSET('Sanitation Data'!$G$6,0,10*ROW('Sanitation Data'!G101))),'Data Summary'!DA107="Yes"),OFFSET('Sanitation Data'!$G$6,0,10*ROW('Sanitation Data'!G101)),NA())</f>
        <v>#N/A</v>
      </c>
      <c r="AM107" s="89" t="e">
        <f ca="true">+IF(AND(ISNUMBER(OFFSET('Sanitation Data'!$G$10,0,10*ROW('Sanitation Data'!G101))),'Data Summary'!DB107="Yes"),OFFSET('Sanitation Data'!$G$10,0,10*ROW('Sanitation Data'!G101)),NA())</f>
        <v>#N/A</v>
      </c>
      <c r="AN107" s="89" t="e">
        <f ca="true">+IF(AND(ISNUMBER(OFFSET('Sanitation Data'!$G$11,0,10*ROW('Sanitation Data'!G101))),'Data Summary'!DC107="Yes"),OFFSET('Sanitation Data'!$G$11,0,10*ROW('Sanitation Data'!G101)),NA())</f>
        <v>#N/A</v>
      </c>
      <c r="AO107" s="89" t="e">
        <f ca="true">+IF(AND(ISNUMBER(OFFSET('Sanitation Data'!$G$12,0,10*ROW('Sanitation Data'!G101))),'Data Summary'!DD107="Yes"),OFFSET('Sanitation Data'!$G$12,0,10*ROW('Sanitation Data'!G101)),NA())</f>
        <v>#N/A</v>
      </c>
      <c r="AP107" s="89" t="e">
        <f ca="true">+IF(AND(ISNUMBER(OFFSET('Sanitation Data'!$H$4,0,10*ROW('Sanitation Data'!H101))),'Data Summary'!DE107="Yes"),100-OFFSET('Sanitation Data'!$H$4,0,10*ROW('Sanitation Data'!H101)),NA())</f>
        <v>#N/A</v>
      </c>
      <c r="AQ107" s="89" t="e">
        <f ca="true">+IF(AND(ISNUMBER(OFFSET('Sanitation Data'!$H$6,0,10*ROW('Sanitation Data'!H101))),'Data Summary'!DF107="Yes"),OFFSET('Sanitation Data'!$H$6,0,10*ROW('Sanitation Data'!H101)),NA())</f>
        <v>#N/A</v>
      </c>
      <c r="AR107" s="89" t="e">
        <f ca="true">+IF(AND(ISNUMBER(OFFSET('Sanitation Data'!$H$10,0,10*ROW('Sanitation Data'!H101))),'Data Summary'!DG107="Yes"),OFFSET('Sanitation Data'!$H$10,0,10*ROW('Sanitation Data'!H101)),NA())</f>
        <v>#N/A</v>
      </c>
      <c r="AS107" s="89" t="e">
        <f ca="true">+IF(AND(ISNUMBER(OFFSET('Sanitation Data'!$H$11,0,10*ROW('Sanitation Data'!H101))),'Data Summary'!DH107="Yes"),OFFSET('Sanitation Data'!$H$11,0,10*ROW('Sanitation Data'!H101)),NA())</f>
        <v>#N/A</v>
      </c>
      <c r="AT107" s="89" t="e">
        <f ca="true">+IF(AND(ISNUMBER(OFFSET('Sanitation Data'!$H$12,0,10*ROW('Sanitation Data'!H101))),'Data Summary'!DI107="Yes"),OFFSET('Sanitation Data'!$H$12,0,10*ROW('Sanitation Data'!H101)),NA())</f>
        <v>#N/A</v>
      </c>
      <c r="AU107" s="89" t="e">
        <f ca="true">+IF(AND(ISNUMBER(OFFSET('Sanitation Data'!$I$4,0,10*ROW('Sanitation Data'!I101))),'Data Summary'!DJ107="Yes"),100-OFFSET('Sanitation Data'!$I$4,0,10*ROW('Sanitation Data'!I101)),NA())</f>
        <v>#N/A</v>
      </c>
      <c r="AV107" s="89" t="e">
        <f ca="true">+IF(AND(ISNUMBER(OFFSET('Sanitation Data'!$I$6,0,10*ROW('Sanitation Data'!I101))),'Data Summary'!DK107="Yes"),OFFSET('Sanitation Data'!$I$6,0,10*ROW('Sanitation Data'!I101)),NA())</f>
        <v>#N/A</v>
      </c>
      <c r="AW107" s="89" t="e">
        <f ca="true">+IF(AND(ISNUMBER(OFFSET('Sanitation Data'!$I$10,0,10*ROW('Sanitation Data'!I101))),'Data Summary'!DL107="Yes"),OFFSET('Sanitation Data'!$I$10,0,10*ROW('Sanitation Data'!I101)),NA())</f>
        <v>#N/A</v>
      </c>
      <c r="AX107" s="89" t="e">
        <f ca="true">+IF(AND(ISNUMBER(OFFSET('Sanitation Data'!$I$11,0,10*ROW('Sanitation Data'!I101))),'Data Summary'!DM107="Yes"),OFFSET('Sanitation Data'!$I$11,0,10*ROW('Sanitation Data'!I101)),NA())</f>
        <v>#N/A</v>
      </c>
      <c r="AY107" s="89" t="e">
        <f ca="true">+IF(AND(ISNUMBER(OFFSET('Sanitation Data'!$I$12,0,10*ROW('Sanitation Data'!I101))),'Data Summary'!DN107="Yes"),OFFSET('Sanitation Data'!$I$12,0,10*ROW('Sanitation Data'!I101)),NA())</f>
        <v>#N/A</v>
      </c>
      <c r="AZ107" s="90" t="e">
        <f ca="true">+IF(AND(ISNUMBER(OFFSET('Hygiene Data'!$D$5,0,10*ROW('Hygiene Data'!D101))),'Data Summary'!DO107="Yes"),OFFSET('Hygiene Data'!$D$5,0,10*ROW('Hygiene Data'!D101)),NA())</f>
        <v>#N/A</v>
      </c>
      <c r="BA107" s="90" t="e">
        <f ca="true">+IF(AND(ISNUMBER(OFFSET('Hygiene Data'!$D$7,0,10*ROW('Hygiene Data'!D101))),'Data Summary'!DP107="Yes"),OFFSET('Hygiene Data'!$D$7,0,10*ROW('Hygiene Data'!D101)),NA())</f>
        <v>#N/A</v>
      </c>
      <c r="BB107" s="90" t="e">
        <f ca="true">+IF(AND(ISNUMBER(OFFSET('Hygiene Data'!$D$9,0,10*ROW('Hygiene Data'!D101))),'Data Summary'!DQ107="Yes"),OFFSET('Hygiene Data'!$D$9,0,10*ROW('Hygiene Data'!D101)),NA())</f>
        <v>#N/A</v>
      </c>
      <c r="BC107" s="90" t="e">
        <f ca="true">+IF(AND(ISNUMBER(OFFSET('Hygiene Data'!$E$5,0,10*ROW('Hygiene Data'!E101))),'Data Summary'!DR107="Yes"),OFFSET('Hygiene Data'!$E$5,0,10*ROW('Hygiene Data'!E101)),NA())</f>
        <v>#N/A</v>
      </c>
      <c r="BD107" s="90" t="e">
        <f ca="true">+IF(AND(ISNUMBER(OFFSET('Hygiene Data'!$E$7,0,10*ROW('Hygiene Data'!E101))),'Data Summary'!DS107="Yes"),OFFSET('Hygiene Data'!$E$7,0,10*ROW('Hygiene Data'!E101)),NA())</f>
        <v>#N/A</v>
      </c>
      <c r="BE107" s="90" t="e">
        <f ca="true">+IF(AND(ISNUMBER(OFFSET('Hygiene Data'!$E$9,0,10*ROW('Hygiene Data'!E101))),'Data Summary'!DT107="Yes"),OFFSET('Hygiene Data'!$E$9,0,10*ROW('Hygiene Data'!E101)),NA())</f>
        <v>#N/A</v>
      </c>
      <c r="BF107" s="90" t="e">
        <f ca="true">+IF(AND(ISNUMBER(OFFSET('Hygiene Data'!$F$5,0,10*ROW('Hygiene Data'!F101))),'Data Summary'!DU107="Yes"),OFFSET('Hygiene Data'!$F$5,0,10*ROW('Hygiene Data'!F101)),NA())</f>
        <v>#N/A</v>
      </c>
      <c r="BG107" s="90" t="e">
        <f ca="true">+IF(AND(ISNUMBER(OFFSET('Hygiene Data'!$F$7,0,10*ROW('Hygiene Data'!F101))),'Data Summary'!DV107="Yes"),OFFSET('Hygiene Data'!$F$7,0,10*ROW('Hygiene Data'!F101)),NA())</f>
        <v>#N/A</v>
      </c>
      <c r="BH107" s="90" t="e">
        <f ca="true">+IF(AND(ISNUMBER(OFFSET('Hygiene Data'!$F$9,0,10*ROW('Hygiene Data'!F101))),'Data Summary'!DW107="Yes"),OFFSET('Hygiene Data'!$F$9,0,10*ROW('Hygiene Data'!F101)),NA())</f>
        <v>#N/A</v>
      </c>
      <c r="BI107" s="90" t="e">
        <f ca="true">+IF(AND(ISNUMBER(OFFSET('Hygiene Data'!$G$5,0,10*ROW('Hygiene Data'!G101))),'Data Summary'!DX107="Yes"),OFFSET('Hygiene Data'!$G$5,0,10*ROW('Hygiene Data'!G101)),NA())</f>
        <v>#N/A</v>
      </c>
      <c r="BJ107" s="90" t="e">
        <f ca="true">+IF(AND(ISNUMBER(OFFSET('Hygiene Data'!$G$7,0,10*ROW('Hygiene Data'!G101))),'Data Summary'!DY107="Yes"),OFFSET('Hygiene Data'!$G$7,0,10*ROW('Hygiene Data'!G101)),NA())</f>
        <v>#N/A</v>
      </c>
      <c r="BK107" s="90" t="e">
        <f ca="true">+IF(AND(ISNUMBER(OFFSET('Hygiene Data'!$G$9,0,10*ROW('Hygiene Data'!G101))),'Data Summary'!DZ107="Yes"),OFFSET('Hygiene Data'!$G$9,0,10*ROW('Hygiene Data'!G101)),NA())</f>
        <v>#N/A</v>
      </c>
      <c r="BL107" s="90" t="e">
        <f ca="true">+IF(AND(ISNUMBER(OFFSET('Hygiene Data'!$H$5,0,10*ROW('Hygiene Data'!H101))),'Data Summary'!EA107="Yes"),OFFSET('Hygiene Data'!$H$5,0,10*ROW('Hygiene Data'!H101)),NA())</f>
        <v>#N/A</v>
      </c>
      <c r="BM107" s="90" t="e">
        <f ca="true">+IF(AND(ISNUMBER(OFFSET('Hygiene Data'!$H$7,0,10*ROW('Hygiene Data'!H101))),'Data Summary'!EB107="Yes"),OFFSET('Hygiene Data'!$H$7,0,10*ROW('Hygiene Data'!H101)),NA())</f>
        <v>#N/A</v>
      </c>
      <c r="BN107" s="90" t="e">
        <f ca="true">+IF(AND(ISNUMBER(OFFSET('Hygiene Data'!$H$9,0,10*ROW('Hygiene Data'!H101))),'Data Summary'!EC107="Yes"),OFFSET('Hygiene Data'!$H$9,0,10*ROW('Hygiene Data'!H101)),NA())</f>
        <v>#N/A</v>
      </c>
      <c r="BO107" s="90" t="e">
        <f ca="true">+IF(AND(ISNUMBER(OFFSET('Hygiene Data'!$I$5,0,10*ROW('Hygiene Data'!I101))),'Data Summary'!ED107="Yes"),OFFSET('Hygiene Data'!$I$5,0,10*ROW('Hygiene Data'!I101)),NA())</f>
        <v>#N/A</v>
      </c>
      <c r="BP107" s="90" t="e">
        <f ca="true">+IF(AND(ISNUMBER(OFFSET('Hygiene Data'!$I$7,0,10*ROW('Hygiene Data'!I101))),'Data Summary'!EE107="Yes"),OFFSET('Hygiene Data'!$I$7,0,10*ROW('Hygiene Data'!I101)),NA())</f>
        <v>#N/A</v>
      </c>
      <c r="BQ107" s="90" t="e">
        <f ca="true">+IF(AND(ISNUMBER(OFFSET('Hygiene Data'!$I$9,0,10*ROW('Hygiene Data'!I101))),'Data Summary'!EF107="Yes"),OFFSET('Hygiene Data'!$I$9,0,10*ROW('Hygiene Data'!I101)),NA())</f>
        <v>#N/A</v>
      </c>
    </row>
    <row xmlns:x14ac="http://schemas.microsoft.com/office/spreadsheetml/2009/9/ac" r="108" x14ac:dyDescent="0.2">
      <c r="A108" s="337" t="e">
        <f ca="true">+RIGHT('Data Summary'!A108,LEN('Data Summary'!A108)-9)</f>
        <v>#VALUE!</v>
      </c>
      <c r="B108" s="32" t="str">
        <f ca="true">+IF(ISTEXT('Data Summary'!B108),'Data Summary'!B108,"")</f>
        <v/>
      </c>
      <c r="C108" s="336" t="e">
        <f ca="true">+VALUE('Data Summary'!C108)</f>
        <v>#VALUE!</v>
      </c>
      <c r="D108" s="88" t="e">
        <f ca="true">+IF(AND(ISNUMBER(OFFSET('Water Data'!$D$4,0,10*ROW('Water Data'!D102))),'Data Summary'!BS108="Yes"),100-OFFSET('Water Data'!$D$4,0,10*ROW('Water Data'!D102)),NA())</f>
        <v>#N/A</v>
      </c>
      <c r="E108" s="88" t="e">
        <f ca="true">+IF(AND(ISNUMBER(OFFSET('Water Data'!$D$6,0,10*ROW('Water Data'!D102))),'Data Summary'!BT108="Yes"),OFFSET('Water Data'!$D$6,0,10*ROW('Water Data'!D102)),NA())</f>
        <v>#N/A</v>
      </c>
      <c r="F108" s="88" t="e">
        <f ca="true">+IF(AND(ISNUMBER(OFFSET('Water Data'!$D$9,0,10*ROW('Water Data'!D102))),'Data Summary'!BU108="Yes"),OFFSET('Water Data'!$D$9,0,10*ROW('Water Data'!D102)),NA())</f>
        <v>#N/A</v>
      </c>
      <c r="G108" s="88" t="e">
        <f ca="true">+IF(AND(ISNUMBER(OFFSET('Water Data'!$E$4,0,10*ROW('Water Data'!E102))),'Data Summary'!BV108="Yes"),100-OFFSET('Water Data'!$E$4,0,10*ROW('Water Data'!E102)),NA())</f>
        <v>#N/A</v>
      </c>
      <c r="H108" s="88" t="e">
        <f ca="true">+IF(AND(ISNUMBER(OFFSET('Water Data'!$E$6,0,10*ROW('Water Data'!E102))),'Data Summary'!BW108="Yes"),OFFSET('Water Data'!$E$6,0,10*ROW('Water Data'!E102)),NA())</f>
        <v>#N/A</v>
      </c>
      <c r="I108" s="88" t="e">
        <f ca="true">+IF(AND(ISNUMBER(OFFSET('Water Data'!$E$9,0,10*ROW('Water Data'!E102))),'Data Summary'!BX108="Yes"),OFFSET('Water Data'!$E$9,0,10*ROW('Water Data'!E102)),NA())</f>
        <v>#N/A</v>
      </c>
      <c r="J108" s="88" t="e">
        <f ca="true">+IF(AND(ISNUMBER(OFFSET('Water Data'!$F$4,0,10*ROW('Water Data'!F102))),'Data Summary'!BY108="Yes"),100-OFFSET('Water Data'!$F$4,0,10*ROW('Water Data'!F102)),NA())</f>
        <v>#N/A</v>
      </c>
      <c r="K108" s="88" t="e">
        <f ca="true">+IF(AND(ISNUMBER(OFFSET('Water Data'!$F$6,0,10*ROW('Water Data'!F102))),'Data Summary'!BZ108="Yes"),OFFSET('Water Data'!$F$6,0,10*ROW('Water Data'!F102)),NA())</f>
        <v>#N/A</v>
      </c>
      <c r="L108" s="88" t="e">
        <f ca="true">+IF(AND(ISNUMBER(OFFSET('Water Data'!$F$9,0,10*ROW('Water Data'!F102))),'Data Summary'!CA108="Yes"),OFFSET('Water Data'!$F$9,0,10*ROW('Water Data'!F102)),NA())</f>
        <v>#N/A</v>
      </c>
      <c r="M108" s="88" t="e">
        <f ca="true">+IF(AND(ISNUMBER(OFFSET('Water Data'!$G$4,0,10*ROW('Water Data'!G102))),'Data Summary'!CB108="Yes"),100-OFFSET('Water Data'!$G$4,0,10*ROW('Water Data'!G102)),NA())</f>
        <v>#N/A</v>
      </c>
      <c r="N108" s="88" t="e">
        <f ca="true">+IF(AND(ISNUMBER(OFFSET('Water Data'!$G$6,0,10*ROW('Water Data'!G102))),'Data Summary'!CC108="Yes"),OFFSET('Water Data'!$G$6,0,10*ROW('Water Data'!G102)),NA())</f>
        <v>#N/A</v>
      </c>
      <c r="O108" s="88" t="e">
        <f ca="true">+IF(AND(ISNUMBER(OFFSET('Water Data'!$G$9,0,10*ROW('Water Data'!G102))),'Data Summary'!CD108="Yes"),OFFSET('Water Data'!$G$9,0,10*ROW('Water Data'!G102)),NA())</f>
        <v>#N/A</v>
      </c>
      <c r="P108" s="88" t="e">
        <f ca="true">+IF(AND(ISNUMBER(OFFSET('Water Data'!$H$4,0,10*ROW('Water Data'!H102))),'Data Summary'!CE108="Yes"),100-OFFSET('Water Data'!$H$4,0,10*ROW('Water Data'!H102)),NA())</f>
        <v>#N/A</v>
      </c>
      <c r="Q108" s="88" t="e">
        <f ca="true">+IF(AND(ISNUMBER(OFFSET('Water Data'!$H$6,0,10*ROW('Water Data'!H102))),'Data Summary'!CF108="Yes"),OFFSET('Water Data'!$H$6,0,10*ROW('Water Data'!H102)),NA())</f>
        <v>#N/A</v>
      </c>
      <c r="R108" s="88" t="e">
        <f ca="true">+IF(AND(ISNUMBER(OFFSET('Water Data'!$H$9,0,10*ROW('Water Data'!H102))),'Data Summary'!CG108="Yes"),OFFSET('Water Data'!$H$9,0,10*ROW('Water Data'!H102)),NA())</f>
        <v>#N/A</v>
      </c>
      <c r="S108" s="88" t="e">
        <f ca="true">+IF(AND(ISNUMBER(OFFSET('Water Data'!$I$4,0,10*ROW('Water Data'!I102))),'Data Summary'!CH108="Yes"),100-OFFSET('Water Data'!$I$4,0,10*ROW('Water Data'!I102)),NA())</f>
        <v>#N/A</v>
      </c>
      <c r="T108" s="88" t="e">
        <f ca="true">+IF(AND(ISNUMBER(OFFSET('Water Data'!$I$6,0,10*ROW('Water Data'!I102))),'Data Summary'!CI108="Yes"),OFFSET('Water Data'!$I$6,0,10*ROW('Water Data'!I102)),NA())</f>
        <v>#N/A</v>
      </c>
      <c r="U108" s="88" t="e">
        <f ca="true">+IF(AND(ISNUMBER(OFFSET('Water Data'!$I$9,0,10*ROW('Water Data'!I102))),'Data Summary'!CJ108="Yes"),OFFSET('Water Data'!$I$9,0,10*ROW('Water Data'!I102)),NA())</f>
        <v>#N/A</v>
      </c>
      <c r="V108" s="89" t="e">
        <f ca="true">+IF(AND(ISNUMBER(OFFSET('Sanitation Data'!$D$4,0,10*ROW('Sanitation Data'!D102))),'Data Summary'!CK108="Yes"),100-OFFSET('Sanitation Data'!$D$4,0,10*ROW('Sanitation Data'!D102)),NA())</f>
        <v>#N/A</v>
      </c>
      <c r="W108" s="89" t="e">
        <f ca="true">+IF(AND(ISNUMBER(OFFSET('Sanitation Data'!$D$6,0,10*ROW('Sanitation Data'!D102))),'Data Summary'!CL108="Yes"),OFFSET('Sanitation Data'!$D$6,0,10*ROW('Sanitation Data'!D102)),NA())</f>
        <v>#N/A</v>
      </c>
      <c r="X108" s="89" t="e">
        <f ca="true">+IF(AND(ISNUMBER(OFFSET('Sanitation Data'!$D$10,0,10*ROW('Sanitation Data'!D102))),'Data Summary'!CM108="Yes"),OFFSET('Sanitation Data'!$D$10,0,10*ROW('Sanitation Data'!D102)),NA())</f>
        <v>#N/A</v>
      </c>
      <c r="Y108" s="89" t="e">
        <f ca="true">+IF(AND(ISNUMBER(OFFSET('Sanitation Data'!$D$11,0,10*ROW('Sanitation Data'!D102))),'Data Summary'!CN108="Yes"),OFFSET('Sanitation Data'!$D$11,0,10*ROW('Sanitation Data'!D102)),NA())</f>
        <v>#N/A</v>
      </c>
      <c r="Z108" s="89" t="e">
        <f ca="true">+IF(AND(ISNUMBER(OFFSET('Sanitation Data'!$D$12,0,10*ROW('Sanitation Data'!D102))),'Data Summary'!CO108="Yes"),OFFSET('Sanitation Data'!$D$12,0,10*ROW('Sanitation Data'!D102)),NA())</f>
        <v>#N/A</v>
      </c>
      <c r="AA108" s="89" t="e">
        <f ca="true">+IF(AND(ISNUMBER(OFFSET('Sanitation Data'!$E$4,0,10*ROW('Sanitation Data'!E102))),'Data Summary'!CP108="Yes"),100-OFFSET('Sanitation Data'!$E$4,0,10*ROW('Sanitation Data'!E102)),NA())</f>
        <v>#N/A</v>
      </c>
      <c r="AB108" s="89" t="e">
        <f ca="true">+IF(AND(ISNUMBER(OFFSET('Sanitation Data'!$E$6,0,10*ROW('Sanitation Data'!E102))),'Data Summary'!CQ108="Yes"),OFFSET('Sanitation Data'!$E$6,0,10*ROW('Sanitation Data'!E102)),NA())</f>
        <v>#N/A</v>
      </c>
      <c r="AC108" s="89" t="e">
        <f ca="true">+IF(AND(ISNUMBER(OFFSET('Sanitation Data'!$E$10,0,10*ROW('Sanitation Data'!E102))),'Data Summary'!CR108="Yes"),OFFSET('Sanitation Data'!$E$10,0,10*ROW('Sanitation Data'!E102)),NA())</f>
        <v>#N/A</v>
      </c>
      <c r="AD108" s="89" t="e">
        <f ca="true">+IF(AND(ISNUMBER(OFFSET('Sanitation Data'!$E$11,0,10*ROW('Sanitation Data'!E102))),'Data Summary'!CS108="Yes"),OFFSET('Sanitation Data'!$E$11,0,10*ROW('Sanitation Data'!E102)),NA())</f>
        <v>#N/A</v>
      </c>
      <c r="AE108" s="89" t="e">
        <f ca="true">+IF(AND(ISNUMBER(OFFSET('Sanitation Data'!$E$12,0,10*ROW('Sanitation Data'!E102))),'Data Summary'!CT108="Yes"),OFFSET('Sanitation Data'!$E$12,0,10*ROW('Sanitation Data'!E102)),NA())</f>
        <v>#N/A</v>
      </c>
      <c r="AF108" s="89" t="e">
        <f ca="true">+IF(AND(ISNUMBER(OFFSET('Sanitation Data'!$F$4,0,10*ROW('Sanitation Data'!F102))),'Data Summary'!CU108="Yes"),100-OFFSET('Sanitation Data'!$F$4,0,10*ROW('Sanitation Data'!F102)),NA())</f>
        <v>#N/A</v>
      </c>
      <c r="AG108" s="89" t="e">
        <f ca="true">+IF(AND(ISNUMBER(OFFSET('Sanitation Data'!$F$6,0,10*ROW('Sanitation Data'!F102))),'Data Summary'!CV108="Yes"),OFFSET('Sanitation Data'!$F$6,0,10*ROW('Sanitation Data'!F102)),NA())</f>
        <v>#N/A</v>
      </c>
      <c r="AH108" s="89" t="e">
        <f ca="true">+IF(AND(ISNUMBER(OFFSET('Sanitation Data'!$F$10,0,10*ROW('Sanitation Data'!F102))),'Data Summary'!CW108="Yes"),OFFSET('Sanitation Data'!$F$10,0,10*ROW('Sanitation Data'!F102)),NA())</f>
        <v>#N/A</v>
      </c>
      <c r="AI108" s="89" t="e">
        <f ca="true">+IF(AND(ISNUMBER(OFFSET('Sanitation Data'!$F$11,0,10*ROW('Sanitation Data'!F102))),'Data Summary'!CX108="Yes"),OFFSET('Sanitation Data'!$F$11,0,10*ROW('Sanitation Data'!F102)),NA())</f>
        <v>#N/A</v>
      </c>
      <c r="AJ108" s="89" t="e">
        <f ca="true">+IF(AND(ISNUMBER(OFFSET('Sanitation Data'!$F$12,0,10*ROW('Sanitation Data'!F102))),'Data Summary'!CY108="Yes"),OFFSET('Sanitation Data'!$F$12,0,10*ROW('Sanitation Data'!F102)),NA())</f>
        <v>#N/A</v>
      </c>
      <c r="AK108" s="89" t="e">
        <f ca="true">+IF(AND(ISNUMBER(OFFSET('Sanitation Data'!$G$4,0,10*ROW('Sanitation Data'!G102))),'Data Summary'!CZ108="Yes"),100-OFFSET('Sanitation Data'!$G$4,0,10*ROW('Sanitation Data'!G102)),NA())</f>
        <v>#N/A</v>
      </c>
      <c r="AL108" s="89" t="e">
        <f ca="true">+IF(AND(ISNUMBER(OFFSET('Sanitation Data'!$G$6,0,10*ROW('Sanitation Data'!G102))),'Data Summary'!DA108="Yes"),OFFSET('Sanitation Data'!$G$6,0,10*ROW('Sanitation Data'!G102)),NA())</f>
        <v>#N/A</v>
      </c>
      <c r="AM108" s="89" t="e">
        <f ca="true">+IF(AND(ISNUMBER(OFFSET('Sanitation Data'!$G$10,0,10*ROW('Sanitation Data'!G102))),'Data Summary'!DB108="Yes"),OFFSET('Sanitation Data'!$G$10,0,10*ROW('Sanitation Data'!G102)),NA())</f>
        <v>#N/A</v>
      </c>
      <c r="AN108" s="89" t="e">
        <f ca="true">+IF(AND(ISNUMBER(OFFSET('Sanitation Data'!$G$11,0,10*ROW('Sanitation Data'!G102))),'Data Summary'!DC108="Yes"),OFFSET('Sanitation Data'!$G$11,0,10*ROW('Sanitation Data'!G102)),NA())</f>
        <v>#N/A</v>
      </c>
      <c r="AO108" s="89" t="e">
        <f ca="true">+IF(AND(ISNUMBER(OFFSET('Sanitation Data'!$G$12,0,10*ROW('Sanitation Data'!G102))),'Data Summary'!DD108="Yes"),OFFSET('Sanitation Data'!$G$12,0,10*ROW('Sanitation Data'!G102)),NA())</f>
        <v>#N/A</v>
      </c>
      <c r="AP108" s="89" t="e">
        <f ca="true">+IF(AND(ISNUMBER(OFFSET('Sanitation Data'!$H$4,0,10*ROW('Sanitation Data'!H102))),'Data Summary'!DE108="Yes"),100-OFFSET('Sanitation Data'!$H$4,0,10*ROW('Sanitation Data'!H102)),NA())</f>
        <v>#N/A</v>
      </c>
      <c r="AQ108" s="89" t="e">
        <f ca="true">+IF(AND(ISNUMBER(OFFSET('Sanitation Data'!$H$6,0,10*ROW('Sanitation Data'!H102))),'Data Summary'!DF108="Yes"),OFFSET('Sanitation Data'!$H$6,0,10*ROW('Sanitation Data'!H102)),NA())</f>
        <v>#N/A</v>
      </c>
      <c r="AR108" s="89" t="e">
        <f ca="true">+IF(AND(ISNUMBER(OFFSET('Sanitation Data'!$H$10,0,10*ROW('Sanitation Data'!H102))),'Data Summary'!DG108="Yes"),OFFSET('Sanitation Data'!$H$10,0,10*ROW('Sanitation Data'!H102)),NA())</f>
        <v>#N/A</v>
      </c>
      <c r="AS108" s="89" t="e">
        <f ca="true">+IF(AND(ISNUMBER(OFFSET('Sanitation Data'!$H$11,0,10*ROW('Sanitation Data'!H102))),'Data Summary'!DH108="Yes"),OFFSET('Sanitation Data'!$H$11,0,10*ROW('Sanitation Data'!H102)),NA())</f>
        <v>#N/A</v>
      </c>
      <c r="AT108" s="89" t="e">
        <f ca="true">+IF(AND(ISNUMBER(OFFSET('Sanitation Data'!$H$12,0,10*ROW('Sanitation Data'!H102))),'Data Summary'!DI108="Yes"),OFFSET('Sanitation Data'!$H$12,0,10*ROW('Sanitation Data'!H102)),NA())</f>
        <v>#N/A</v>
      </c>
      <c r="AU108" s="89" t="e">
        <f ca="true">+IF(AND(ISNUMBER(OFFSET('Sanitation Data'!$I$4,0,10*ROW('Sanitation Data'!I102))),'Data Summary'!DJ108="Yes"),100-OFFSET('Sanitation Data'!$I$4,0,10*ROW('Sanitation Data'!I102)),NA())</f>
        <v>#N/A</v>
      </c>
      <c r="AV108" s="89" t="e">
        <f ca="true">+IF(AND(ISNUMBER(OFFSET('Sanitation Data'!$I$6,0,10*ROW('Sanitation Data'!I102))),'Data Summary'!DK108="Yes"),OFFSET('Sanitation Data'!$I$6,0,10*ROW('Sanitation Data'!I102)),NA())</f>
        <v>#N/A</v>
      </c>
      <c r="AW108" s="89" t="e">
        <f ca="true">+IF(AND(ISNUMBER(OFFSET('Sanitation Data'!$I$10,0,10*ROW('Sanitation Data'!I102))),'Data Summary'!DL108="Yes"),OFFSET('Sanitation Data'!$I$10,0,10*ROW('Sanitation Data'!I102)),NA())</f>
        <v>#N/A</v>
      </c>
      <c r="AX108" s="89" t="e">
        <f ca="true">+IF(AND(ISNUMBER(OFFSET('Sanitation Data'!$I$11,0,10*ROW('Sanitation Data'!I102))),'Data Summary'!DM108="Yes"),OFFSET('Sanitation Data'!$I$11,0,10*ROW('Sanitation Data'!I102)),NA())</f>
        <v>#N/A</v>
      </c>
      <c r="AY108" s="89" t="e">
        <f ca="true">+IF(AND(ISNUMBER(OFFSET('Sanitation Data'!$I$12,0,10*ROW('Sanitation Data'!I102))),'Data Summary'!DN108="Yes"),OFFSET('Sanitation Data'!$I$12,0,10*ROW('Sanitation Data'!I102)),NA())</f>
        <v>#N/A</v>
      </c>
      <c r="AZ108" s="90" t="e">
        <f ca="true">+IF(AND(ISNUMBER(OFFSET('Hygiene Data'!$D$5,0,10*ROW('Hygiene Data'!D102))),'Data Summary'!DO108="Yes"),OFFSET('Hygiene Data'!$D$5,0,10*ROW('Hygiene Data'!D102)),NA())</f>
        <v>#N/A</v>
      </c>
      <c r="BA108" s="90" t="e">
        <f ca="true">+IF(AND(ISNUMBER(OFFSET('Hygiene Data'!$D$7,0,10*ROW('Hygiene Data'!D102))),'Data Summary'!DP108="Yes"),OFFSET('Hygiene Data'!$D$7,0,10*ROW('Hygiene Data'!D102)),NA())</f>
        <v>#N/A</v>
      </c>
      <c r="BB108" s="90" t="e">
        <f ca="true">+IF(AND(ISNUMBER(OFFSET('Hygiene Data'!$D$9,0,10*ROW('Hygiene Data'!D102))),'Data Summary'!DQ108="Yes"),OFFSET('Hygiene Data'!$D$9,0,10*ROW('Hygiene Data'!D102)),NA())</f>
        <v>#N/A</v>
      </c>
      <c r="BC108" s="90" t="e">
        <f ca="true">+IF(AND(ISNUMBER(OFFSET('Hygiene Data'!$E$5,0,10*ROW('Hygiene Data'!E102))),'Data Summary'!DR108="Yes"),OFFSET('Hygiene Data'!$E$5,0,10*ROW('Hygiene Data'!E102)),NA())</f>
        <v>#N/A</v>
      </c>
      <c r="BD108" s="90" t="e">
        <f ca="true">+IF(AND(ISNUMBER(OFFSET('Hygiene Data'!$E$7,0,10*ROW('Hygiene Data'!E102))),'Data Summary'!DS108="Yes"),OFFSET('Hygiene Data'!$E$7,0,10*ROW('Hygiene Data'!E102)),NA())</f>
        <v>#N/A</v>
      </c>
      <c r="BE108" s="90" t="e">
        <f ca="true">+IF(AND(ISNUMBER(OFFSET('Hygiene Data'!$E$9,0,10*ROW('Hygiene Data'!E102))),'Data Summary'!DT108="Yes"),OFFSET('Hygiene Data'!$E$9,0,10*ROW('Hygiene Data'!E102)),NA())</f>
        <v>#N/A</v>
      </c>
      <c r="BF108" s="90" t="e">
        <f ca="true">+IF(AND(ISNUMBER(OFFSET('Hygiene Data'!$F$5,0,10*ROW('Hygiene Data'!F102))),'Data Summary'!DU108="Yes"),OFFSET('Hygiene Data'!$F$5,0,10*ROW('Hygiene Data'!F102)),NA())</f>
        <v>#N/A</v>
      </c>
      <c r="BG108" s="90" t="e">
        <f ca="true">+IF(AND(ISNUMBER(OFFSET('Hygiene Data'!$F$7,0,10*ROW('Hygiene Data'!F102))),'Data Summary'!DV108="Yes"),OFFSET('Hygiene Data'!$F$7,0,10*ROW('Hygiene Data'!F102)),NA())</f>
        <v>#N/A</v>
      </c>
      <c r="BH108" s="90" t="e">
        <f ca="true">+IF(AND(ISNUMBER(OFFSET('Hygiene Data'!$F$9,0,10*ROW('Hygiene Data'!F102))),'Data Summary'!DW108="Yes"),OFFSET('Hygiene Data'!$F$9,0,10*ROW('Hygiene Data'!F102)),NA())</f>
        <v>#N/A</v>
      </c>
      <c r="BI108" s="90" t="e">
        <f ca="true">+IF(AND(ISNUMBER(OFFSET('Hygiene Data'!$G$5,0,10*ROW('Hygiene Data'!G102))),'Data Summary'!DX108="Yes"),OFFSET('Hygiene Data'!$G$5,0,10*ROW('Hygiene Data'!G102)),NA())</f>
        <v>#N/A</v>
      </c>
      <c r="BJ108" s="90" t="e">
        <f ca="true">+IF(AND(ISNUMBER(OFFSET('Hygiene Data'!$G$7,0,10*ROW('Hygiene Data'!G102))),'Data Summary'!DY108="Yes"),OFFSET('Hygiene Data'!$G$7,0,10*ROW('Hygiene Data'!G102)),NA())</f>
        <v>#N/A</v>
      </c>
      <c r="BK108" s="90" t="e">
        <f ca="true">+IF(AND(ISNUMBER(OFFSET('Hygiene Data'!$G$9,0,10*ROW('Hygiene Data'!G102))),'Data Summary'!DZ108="Yes"),OFFSET('Hygiene Data'!$G$9,0,10*ROW('Hygiene Data'!G102)),NA())</f>
        <v>#N/A</v>
      </c>
      <c r="BL108" s="90" t="e">
        <f ca="true">+IF(AND(ISNUMBER(OFFSET('Hygiene Data'!$H$5,0,10*ROW('Hygiene Data'!H102))),'Data Summary'!EA108="Yes"),OFFSET('Hygiene Data'!$H$5,0,10*ROW('Hygiene Data'!H102)),NA())</f>
        <v>#N/A</v>
      </c>
      <c r="BM108" s="90" t="e">
        <f ca="true">+IF(AND(ISNUMBER(OFFSET('Hygiene Data'!$H$7,0,10*ROW('Hygiene Data'!H102))),'Data Summary'!EB108="Yes"),OFFSET('Hygiene Data'!$H$7,0,10*ROW('Hygiene Data'!H102)),NA())</f>
        <v>#N/A</v>
      </c>
      <c r="BN108" s="90" t="e">
        <f ca="true">+IF(AND(ISNUMBER(OFFSET('Hygiene Data'!$H$9,0,10*ROW('Hygiene Data'!H102))),'Data Summary'!EC108="Yes"),OFFSET('Hygiene Data'!$H$9,0,10*ROW('Hygiene Data'!H102)),NA())</f>
        <v>#N/A</v>
      </c>
      <c r="BO108" s="90" t="e">
        <f ca="true">+IF(AND(ISNUMBER(OFFSET('Hygiene Data'!$I$5,0,10*ROW('Hygiene Data'!I102))),'Data Summary'!ED108="Yes"),OFFSET('Hygiene Data'!$I$5,0,10*ROW('Hygiene Data'!I102)),NA())</f>
        <v>#N/A</v>
      </c>
      <c r="BP108" s="90" t="e">
        <f ca="true">+IF(AND(ISNUMBER(OFFSET('Hygiene Data'!$I$7,0,10*ROW('Hygiene Data'!I102))),'Data Summary'!EE108="Yes"),OFFSET('Hygiene Data'!$I$7,0,10*ROW('Hygiene Data'!I102)),NA())</f>
        <v>#N/A</v>
      </c>
      <c r="BQ108" s="90" t="e">
        <f ca="true">+IF(AND(ISNUMBER(OFFSET('Hygiene Data'!$I$9,0,10*ROW('Hygiene Data'!I102))),'Data Summary'!EF108="Yes"),OFFSET('Hygiene Data'!$I$9,0,10*ROW('Hygiene Data'!I102)),NA())</f>
        <v>#N/A</v>
      </c>
    </row>
    <row xmlns:x14ac="http://schemas.microsoft.com/office/spreadsheetml/2009/9/ac" r="109" x14ac:dyDescent="0.2">
      <c r="A109" s="337" t="e">
        <f ca="true">+RIGHT('Data Summary'!A109,LEN('Data Summary'!A109)-9)</f>
        <v>#VALUE!</v>
      </c>
      <c r="B109" s="32" t="str">
        <f ca="true">+IF(ISTEXT('Data Summary'!B109),'Data Summary'!B109,"")</f>
        <v/>
      </c>
      <c r="C109" s="336" t="e">
        <f ca="true">+VALUE('Data Summary'!C109)</f>
        <v>#VALUE!</v>
      </c>
      <c r="D109" s="88" t="e">
        <f ca="true">+IF(AND(ISNUMBER(OFFSET('Water Data'!$D$4,0,10*ROW('Water Data'!D103))),'Data Summary'!BS109="Yes"),100-OFFSET('Water Data'!$D$4,0,10*ROW('Water Data'!D103)),NA())</f>
        <v>#N/A</v>
      </c>
      <c r="E109" s="88" t="e">
        <f ca="true">+IF(AND(ISNUMBER(OFFSET('Water Data'!$D$6,0,10*ROW('Water Data'!D103))),'Data Summary'!BT109="Yes"),OFFSET('Water Data'!$D$6,0,10*ROW('Water Data'!D103)),NA())</f>
        <v>#N/A</v>
      </c>
      <c r="F109" s="88" t="e">
        <f ca="true">+IF(AND(ISNUMBER(OFFSET('Water Data'!$D$9,0,10*ROW('Water Data'!D103))),'Data Summary'!BU109="Yes"),OFFSET('Water Data'!$D$9,0,10*ROW('Water Data'!D103)),NA())</f>
        <v>#N/A</v>
      </c>
      <c r="G109" s="88" t="e">
        <f ca="true">+IF(AND(ISNUMBER(OFFSET('Water Data'!$E$4,0,10*ROW('Water Data'!E103))),'Data Summary'!BV109="Yes"),100-OFFSET('Water Data'!$E$4,0,10*ROW('Water Data'!E103)),NA())</f>
        <v>#N/A</v>
      </c>
      <c r="H109" s="88" t="e">
        <f ca="true">+IF(AND(ISNUMBER(OFFSET('Water Data'!$E$6,0,10*ROW('Water Data'!E103))),'Data Summary'!BW109="Yes"),OFFSET('Water Data'!$E$6,0,10*ROW('Water Data'!E103)),NA())</f>
        <v>#N/A</v>
      </c>
      <c r="I109" s="88" t="e">
        <f ca="true">+IF(AND(ISNUMBER(OFFSET('Water Data'!$E$9,0,10*ROW('Water Data'!E103))),'Data Summary'!BX109="Yes"),OFFSET('Water Data'!$E$9,0,10*ROW('Water Data'!E103)),NA())</f>
        <v>#N/A</v>
      </c>
      <c r="J109" s="88" t="e">
        <f ca="true">+IF(AND(ISNUMBER(OFFSET('Water Data'!$F$4,0,10*ROW('Water Data'!F103))),'Data Summary'!BY109="Yes"),100-OFFSET('Water Data'!$F$4,0,10*ROW('Water Data'!F103)),NA())</f>
        <v>#N/A</v>
      </c>
      <c r="K109" s="88" t="e">
        <f ca="true">+IF(AND(ISNUMBER(OFFSET('Water Data'!$F$6,0,10*ROW('Water Data'!F103))),'Data Summary'!BZ109="Yes"),OFFSET('Water Data'!$F$6,0,10*ROW('Water Data'!F103)),NA())</f>
        <v>#N/A</v>
      </c>
      <c r="L109" s="88" t="e">
        <f ca="true">+IF(AND(ISNUMBER(OFFSET('Water Data'!$F$9,0,10*ROW('Water Data'!F103))),'Data Summary'!CA109="Yes"),OFFSET('Water Data'!$F$9,0,10*ROW('Water Data'!F103)),NA())</f>
        <v>#N/A</v>
      </c>
      <c r="M109" s="88" t="e">
        <f ca="true">+IF(AND(ISNUMBER(OFFSET('Water Data'!$G$4,0,10*ROW('Water Data'!G103))),'Data Summary'!CB109="Yes"),100-OFFSET('Water Data'!$G$4,0,10*ROW('Water Data'!G103)),NA())</f>
        <v>#N/A</v>
      </c>
      <c r="N109" s="88" t="e">
        <f ca="true">+IF(AND(ISNUMBER(OFFSET('Water Data'!$G$6,0,10*ROW('Water Data'!G103))),'Data Summary'!CC109="Yes"),OFFSET('Water Data'!$G$6,0,10*ROW('Water Data'!G103)),NA())</f>
        <v>#N/A</v>
      </c>
      <c r="O109" s="88" t="e">
        <f ca="true">+IF(AND(ISNUMBER(OFFSET('Water Data'!$G$9,0,10*ROW('Water Data'!G103))),'Data Summary'!CD109="Yes"),OFFSET('Water Data'!$G$9,0,10*ROW('Water Data'!G103)),NA())</f>
        <v>#N/A</v>
      </c>
      <c r="P109" s="88" t="e">
        <f ca="true">+IF(AND(ISNUMBER(OFFSET('Water Data'!$H$4,0,10*ROW('Water Data'!H103))),'Data Summary'!CE109="Yes"),100-OFFSET('Water Data'!$H$4,0,10*ROW('Water Data'!H103)),NA())</f>
        <v>#N/A</v>
      </c>
      <c r="Q109" s="88" t="e">
        <f ca="true">+IF(AND(ISNUMBER(OFFSET('Water Data'!$H$6,0,10*ROW('Water Data'!H103))),'Data Summary'!CF109="Yes"),OFFSET('Water Data'!$H$6,0,10*ROW('Water Data'!H103)),NA())</f>
        <v>#N/A</v>
      </c>
      <c r="R109" s="88" t="e">
        <f ca="true">+IF(AND(ISNUMBER(OFFSET('Water Data'!$H$9,0,10*ROW('Water Data'!H103))),'Data Summary'!CG109="Yes"),OFFSET('Water Data'!$H$9,0,10*ROW('Water Data'!H103)),NA())</f>
        <v>#N/A</v>
      </c>
      <c r="S109" s="88" t="e">
        <f ca="true">+IF(AND(ISNUMBER(OFFSET('Water Data'!$I$4,0,10*ROW('Water Data'!I103))),'Data Summary'!CH109="Yes"),100-OFFSET('Water Data'!$I$4,0,10*ROW('Water Data'!I103)),NA())</f>
        <v>#N/A</v>
      </c>
      <c r="T109" s="88" t="e">
        <f ca="true">+IF(AND(ISNUMBER(OFFSET('Water Data'!$I$6,0,10*ROW('Water Data'!I103))),'Data Summary'!CI109="Yes"),OFFSET('Water Data'!$I$6,0,10*ROW('Water Data'!I103)),NA())</f>
        <v>#N/A</v>
      </c>
      <c r="U109" s="88" t="e">
        <f ca="true">+IF(AND(ISNUMBER(OFFSET('Water Data'!$I$9,0,10*ROW('Water Data'!I103))),'Data Summary'!CJ109="Yes"),OFFSET('Water Data'!$I$9,0,10*ROW('Water Data'!I103)),NA())</f>
        <v>#N/A</v>
      </c>
      <c r="V109" s="89" t="e">
        <f ca="true">+IF(AND(ISNUMBER(OFFSET('Sanitation Data'!$D$4,0,10*ROW('Sanitation Data'!D103))),'Data Summary'!CK109="Yes"),100-OFFSET('Sanitation Data'!$D$4,0,10*ROW('Sanitation Data'!D103)),NA())</f>
        <v>#N/A</v>
      </c>
      <c r="W109" s="89" t="e">
        <f ca="true">+IF(AND(ISNUMBER(OFFSET('Sanitation Data'!$D$6,0,10*ROW('Sanitation Data'!D103))),'Data Summary'!CL109="Yes"),OFFSET('Sanitation Data'!$D$6,0,10*ROW('Sanitation Data'!D103)),NA())</f>
        <v>#N/A</v>
      </c>
      <c r="X109" s="89" t="e">
        <f ca="true">+IF(AND(ISNUMBER(OFFSET('Sanitation Data'!$D$10,0,10*ROW('Sanitation Data'!D103))),'Data Summary'!CM109="Yes"),OFFSET('Sanitation Data'!$D$10,0,10*ROW('Sanitation Data'!D103)),NA())</f>
        <v>#N/A</v>
      </c>
      <c r="Y109" s="89" t="e">
        <f ca="true">+IF(AND(ISNUMBER(OFFSET('Sanitation Data'!$D$11,0,10*ROW('Sanitation Data'!D103))),'Data Summary'!CN109="Yes"),OFFSET('Sanitation Data'!$D$11,0,10*ROW('Sanitation Data'!D103)),NA())</f>
        <v>#N/A</v>
      </c>
      <c r="Z109" s="89" t="e">
        <f ca="true">+IF(AND(ISNUMBER(OFFSET('Sanitation Data'!$D$12,0,10*ROW('Sanitation Data'!D103))),'Data Summary'!CO109="Yes"),OFFSET('Sanitation Data'!$D$12,0,10*ROW('Sanitation Data'!D103)),NA())</f>
        <v>#N/A</v>
      </c>
      <c r="AA109" s="89" t="e">
        <f ca="true">+IF(AND(ISNUMBER(OFFSET('Sanitation Data'!$E$4,0,10*ROW('Sanitation Data'!E103))),'Data Summary'!CP109="Yes"),100-OFFSET('Sanitation Data'!$E$4,0,10*ROW('Sanitation Data'!E103)),NA())</f>
        <v>#N/A</v>
      </c>
      <c r="AB109" s="89" t="e">
        <f ca="true">+IF(AND(ISNUMBER(OFFSET('Sanitation Data'!$E$6,0,10*ROW('Sanitation Data'!E103))),'Data Summary'!CQ109="Yes"),OFFSET('Sanitation Data'!$E$6,0,10*ROW('Sanitation Data'!E103)),NA())</f>
        <v>#N/A</v>
      </c>
      <c r="AC109" s="89" t="e">
        <f ca="true">+IF(AND(ISNUMBER(OFFSET('Sanitation Data'!$E$10,0,10*ROW('Sanitation Data'!E103))),'Data Summary'!CR109="Yes"),OFFSET('Sanitation Data'!$E$10,0,10*ROW('Sanitation Data'!E103)),NA())</f>
        <v>#N/A</v>
      </c>
      <c r="AD109" s="89" t="e">
        <f ca="true">+IF(AND(ISNUMBER(OFFSET('Sanitation Data'!$E$11,0,10*ROW('Sanitation Data'!E103))),'Data Summary'!CS109="Yes"),OFFSET('Sanitation Data'!$E$11,0,10*ROW('Sanitation Data'!E103)),NA())</f>
        <v>#N/A</v>
      </c>
      <c r="AE109" s="89" t="e">
        <f ca="true">+IF(AND(ISNUMBER(OFFSET('Sanitation Data'!$E$12,0,10*ROW('Sanitation Data'!E103))),'Data Summary'!CT109="Yes"),OFFSET('Sanitation Data'!$E$12,0,10*ROW('Sanitation Data'!E103)),NA())</f>
        <v>#N/A</v>
      </c>
      <c r="AF109" s="89" t="e">
        <f ca="true">+IF(AND(ISNUMBER(OFFSET('Sanitation Data'!$F$4,0,10*ROW('Sanitation Data'!F103))),'Data Summary'!CU109="Yes"),100-OFFSET('Sanitation Data'!$F$4,0,10*ROW('Sanitation Data'!F103)),NA())</f>
        <v>#N/A</v>
      </c>
      <c r="AG109" s="89" t="e">
        <f ca="true">+IF(AND(ISNUMBER(OFFSET('Sanitation Data'!$F$6,0,10*ROW('Sanitation Data'!F103))),'Data Summary'!CV109="Yes"),OFFSET('Sanitation Data'!$F$6,0,10*ROW('Sanitation Data'!F103)),NA())</f>
        <v>#N/A</v>
      </c>
      <c r="AH109" s="89" t="e">
        <f ca="true">+IF(AND(ISNUMBER(OFFSET('Sanitation Data'!$F$10,0,10*ROW('Sanitation Data'!F103))),'Data Summary'!CW109="Yes"),OFFSET('Sanitation Data'!$F$10,0,10*ROW('Sanitation Data'!F103)),NA())</f>
        <v>#N/A</v>
      </c>
      <c r="AI109" s="89" t="e">
        <f ca="true">+IF(AND(ISNUMBER(OFFSET('Sanitation Data'!$F$11,0,10*ROW('Sanitation Data'!F103))),'Data Summary'!CX109="Yes"),OFFSET('Sanitation Data'!$F$11,0,10*ROW('Sanitation Data'!F103)),NA())</f>
        <v>#N/A</v>
      </c>
      <c r="AJ109" s="89" t="e">
        <f ca="true">+IF(AND(ISNUMBER(OFFSET('Sanitation Data'!$F$12,0,10*ROW('Sanitation Data'!F103))),'Data Summary'!CY109="Yes"),OFFSET('Sanitation Data'!$F$12,0,10*ROW('Sanitation Data'!F103)),NA())</f>
        <v>#N/A</v>
      </c>
      <c r="AK109" s="89" t="e">
        <f ca="true">+IF(AND(ISNUMBER(OFFSET('Sanitation Data'!$G$4,0,10*ROW('Sanitation Data'!G103))),'Data Summary'!CZ109="Yes"),100-OFFSET('Sanitation Data'!$G$4,0,10*ROW('Sanitation Data'!G103)),NA())</f>
        <v>#N/A</v>
      </c>
      <c r="AL109" s="89" t="e">
        <f ca="true">+IF(AND(ISNUMBER(OFFSET('Sanitation Data'!$G$6,0,10*ROW('Sanitation Data'!G103))),'Data Summary'!DA109="Yes"),OFFSET('Sanitation Data'!$G$6,0,10*ROW('Sanitation Data'!G103)),NA())</f>
        <v>#N/A</v>
      </c>
      <c r="AM109" s="89" t="e">
        <f ca="true">+IF(AND(ISNUMBER(OFFSET('Sanitation Data'!$G$10,0,10*ROW('Sanitation Data'!G103))),'Data Summary'!DB109="Yes"),OFFSET('Sanitation Data'!$G$10,0,10*ROW('Sanitation Data'!G103)),NA())</f>
        <v>#N/A</v>
      </c>
      <c r="AN109" s="89" t="e">
        <f ca="true">+IF(AND(ISNUMBER(OFFSET('Sanitation Data'!$G$11,0,10*ROW('Sanitation Data'!G103))),'Data Summary'!DC109="Yes"),OFFSET('Sanitation Data'!$G$11,0,10*ROW('Sanitation Data'!G103)),NA())</f>
        <v>#N/A</v>
      </c>
      <c r="AO109" s="89" t="e">
        <f ca="true">+IF(AND(ISNUMBER(OFFSET('Sanitation Data'!$G$12,0,10*ROW('Sanitation Data'!G103))),'Data Summary'!DD109="Yes"),OFFSET('Sanitation Data'!$G$12,0,10*ROW('Sanitation Data'!G103)),NA())</f>
        <v>#N/A</v>
      </c>
      <c r="AP109" s="89" t="e">
        <f ca="true">+IF(AND(ISNUMBER(OFFSET('Sanitation Data'!$H$4,0,10*ROW('Sanitation Data'!H103))),'Data Summary'!DE109="Yes"),100-OFFSET('Sanitation Data'!$H$4,0,10*ROW('Sanitation Data'!H103)),NA())</f>
        <v>#N/A</v>
      </c>
      <c r="AQ109" s="89" t="e">
        <f ca="true">+IF(AND(ISNUMBER(OFFSET('Sanitation Data'!$H$6,0,10*ROW('Sanitation Data'!H103))),'Data Summary'!DF109="Yes"),OFFSET('Sanitation Data'!$H$6,0,10*ROW('Sanitation Data'!H103)),NA())</f>
        <v>#N/A</v>
      </c>
      <c r="AR109" s="89" t="e">
        <f ca="true">+IF(AND(ISNUMBER(OFFSET('Sanitation Data'!$H$10,0,10*ROW('Sanitation Data'!H103))),'Data Summary'!DG109="Yes"),OFFSET('Sanitation Data'!$H$10,0,10*ROW('Sanitation Data'!H103)),NA())</f>
        <v>#N/A</v>
      </c>
      <c r="AS109" s="89" t="e">
        <f ca="true">+IF(AND(ISNUMBER(OFFSET('Sanitation Data'!$H$11,0,10*ROW('Sanitation Data'!H103))),'Data Summary'!DH109="Yes"),OFFSET('Sanitation Data'!$H$11,0,10*ROW('Sanitation Data'!H103)),NA())</f>
        <v>#N/A</v>
      </c>
      <c r="AT109" s="89" t="e">
        <f ca="true">+IF(AND(ISNUMBER(OFFSET('Sanitation Data'!$H$12,0,10*ROW('Sanitation Data'!H103))),'Data Summary'!DI109="Yes"),OFFSET('Sanitation Data'!$H$12,0,10*ROW('Sanitation Data'!H103)),NA())</f>
        <v>#N/A</v>
      </c>
      <c r="AU109" s="89" t="e">
        <f ca="true">+IF(AND(ISNUMBER(OFFSET('Sanitation Data'!$I$4,0,10*ROW('Sanitation Data'!I103))),'Data Summary'!DJ109="Yes"),100-OFFSET('Sanitation Data'!$I$4,0,10*ROW('Sanitation Data'!I103)),NA())</f>
        <v>#N/A</v>
      </c>
      <c r="AV109" s="89" t="e">
        <f ca="true">+IF(AND(ISNUMBER(OFFSET('Sanitation Data'!$I$6,0,10*ROW('Sanitation Data'!I103))),'Data Summary'!DK109="Yes"),OFFSET('Sanitation Data'!$I$6,0,10*ROW('Sanitation Data'!I103)),NA())</f>
        <v>#N/A</v>
      </c>
      <c r="AW109" s="89" t="e">
        <f ca="true">+IF(AND(ISNUMBER(OFFSET('Sanitation Data'!$I$10,0,10*ROW('Sanitation Data'!I103))),'Data Summary'!DL109="Yes"),OFFSET('Sanitation Data'!$I$10,0,10*ROW('Sanitation Data'!I103)),NA())</f>
        <v>#N/A</v>
      </c>
      <c r="AX109" s="89" t="e">
        <f ca="true">+IF(AND(ISNUMBER(OFFSET('Sanitation Data'!$I$11,0,10*ROW('Sanitation Data'!I103))),'Data Summary'!DM109="Yes"),OFFSET('Sanitation Data'!$I$11,0,10*ROW('Sanitation Data'!I103)),NA())</f>
        <v>#N/A</v>
      </c>
      <c r="AY109" s="89" t="e">
        <f ca="true">+IF(AND(ISNUMBER(OFFSET('Sanitation Data'!$I$12,0,10*ROW('Sanitation Data'!I103))),'Data Summary'!DN109="Yes"),OFFSET('Sanitation Data'!$I$12,0,10*ROW('Sanitation Data'!I103)),NA())</f>
        <v>#N/A</v>
      </c>
      <c r="AZ109" s="90" t="e">
        <f ca="true">+IF(AND(ISNUMBER(OFFSET('Hygiene Data'!$D$5,0,10*ROW('Hygiene Data'!D103))),'Data Summary'!DO109="Yes"),OFFSET('Hygiene Data'!$D$5,0,10*ROW('Hygiene Data'!D103)),NA())</f>
        <v>#N/A</v>
      </c>
      <c r="BA109" s="90" t="e">
        <f ca="true">+IF(AND(ISNUMBER(OFFSET('Hygiene Data'!$D$7,0,10*ROW('Hygiene Data'!D103))),'Data Summary'!DP109="Yes"),OFFSET('Hygiene Data'!$D$7,0,10*ROW('Hygiene Data'!D103)),NA())</f>
        <v>#N/A</v>
      </c>
      <c r="BB109" s="90" t="e">
        <f ca="true">+IF(AND(ISNUMBER(OFFSET('Hygiene Data'!$D$9,0,10*ROW('Hygiene Data'!D103))),'Data Summary'!DQ109="Yes"),OFFSET('Hygiene Data'!$D$9,0,10*ROW('Hygiene Data'!D103)),NA())</f>
        <v>#N/A</v>
      </c>
      <c r="BC109" s="90" t="e">
        <f ca="true">+IF(AND(ISNUMBER(OFFSET('Hygiene Data'!$E$5,0,10*ROW('Hygiene Data'!E103))),'Data Summary'!DR109="Yes"),OFFSET('Hygiene Data'!$E$5,0,10*ROW('Hygiene Data'!E103)),NA())</f>
        <v>#N/A</v>
      </c>
      <c r="BD109" s="90" t="e">
        <f ca="true">+IF(AND(ISNUMBER(OFFSET('Hygiene Data'!$E$7,0,10*ROW('Hygiene Data'!E103))),'Data Summary'!DS109="Yes"),OFFSET('Hygiene Data'!$E$7,0,10*ROW('Hygiene Data'!E103)),NA())</f>
        <v>#N/A</v>
      </c>
      <c r="BE109" s="90" t="e">
        <f ca="true">+IF(AND(ISNUMBER(OFFSET('Hygiene Data'!$E$9,0,10*ROW('Hygiene Data'!E103))),'Data Summary'!DT109="Yes"),OFFSET('Hygiene Data'!$E$9,0,10*ROW('Hygiene Data'!E103)),NA())</f>
        <v>#N/A</v>
      </c>
      <c r="BF109" s="90" t="e">
        <f ca="true">+IF(AND(ISNUMBER(OFFSET('Hygiene Data'!$F$5,0,10*ROW('Hygiene Data'!F103))),'Data Summary'!DU109="Yes"),OFFSET('Hygiene Data'!$F$5,0,10*ROW('Hygiene Data'!F103)),NA())</f>
        <v>#N/A</v>
      </c>
      <c r="BG109" s="90" t="e">
        <f ca="true">+IF(AND(ISNUMBER(OFFSET('Hygiene Data'!$F$7,0,10*ROW('Hygiene Data'!F103))),'Data Summary'!DV109="Yes"),OFFSET('Hygiene Data'!$F$7,0,10*ROW('Hygiene Data'!F103)),NA())</f>
        <v>#N/A</v>
      </c>
      <c r="BH109" s="90" t="e">
        <f ca="true">+IF(AND(ISNUMBER(OFFSET('Hygiene Data'!$F$9,0,10*ROW('Hygiene Data'!F103))),'Data Summary'!DW109="Yes"),OFFSET('Hygiene Data'!$F$9,0,10*ROW('Hygiene Data'!F103)),NA())</f>
        <v>#N/A</v>
      </c>
      <c r="BI109" s="90" t="e">
        <f ca="true">+IF(AND(ISNUMBER(OFFSET('Hygiene Data'!$G$5,0,10*ROW('Hygiene Data'!G103))),'Data Summary'!DX109="Yes"),OFFSET('Hygiene Data'!$G$5,0,10*ROW('Hygiene Data'!G103)),NA())</f>
        <v>#N/A</v>
      </c>
      <c r="BJ109" s="90" t="e">
        <f ca="true">+IF(AND(ISNUMBER(OFFSET('Hygiene Data'!$G$7,0,10*ROW('Hygiene Data'!G103))),'Data Summary'!DY109="Yes"),OFFSET('Hygiene Data'!$G$7,0,10*ROW('Hygiene Data'!G103)),NA())</f>
        <v>#N/A</v>
      </c>
      <c r="BK109" s="90" t="e">
        <f ca="true">+IF(AND(ISNUMBER(OFFSET('Hygiene Data'!$G$9,0,10*ROW('Hygiene Data'!G103))),'Data Summary'!DZ109="Yes"),OFFSET('Hygiene Data'!$G$9,0,10*ROW('Hygiene Data'!G103)),NA())</f>
        <v>#N/A</v>
      </c>
      <c r="BL109" s="90" t="e">
        <f ca="true">+IF(AND(ISNUMBER(OFFSET('Hygiene Data'!$H$5,0,10*ROW('Hygiene Data'!H103))),'Data Summary'!EA109="Yes"),OFFSET('Hygiene Data'!$H$5,0,10*ROW('Hygiene Data'!H103)),NA())</f>
        <v>#N/A</v>
      </c>
      <c r="BM109" s="90" t="e">
        <f ca="true">+IF(AND(ISNUMBER(OFFSET('Hygiene Data'!$H$7,0,10*ROW('Hygiene Data'!H103))),'Data Summary'!EB109="Yes"),OFFSET('Hygiene Data'!$H$7,0,10*ROW('Hygiene Data'!H103)),NA())</f>
        <v>#N/A</v>
      </c>
      <c r="BN109" s="90" t="e">
        <f ca="true">+IF(AND(ISNUMBER(OFFSET('Hygiene Data'!$H$9,0,10*ROW('Hygiene Data'!H103))),'Data Summary'!EC109="Yes"),OFFSET('Hygiene Data'!$H$9,0,10*ROW('Hygiene Data'!H103)),NA())</f>
        <v>#N/A</v>
      </c>
      <c r="BO109" s="90" t="e">
        <f ca="true">+IF(AND(ISNUMBER(OFFSET('Hygiene Data'!$I$5,0,10*ROW('Hygiene Data'!I103))),'Data Summary'!ED109="Yes"),OFFSET('Hygiene Data'!$I$5,0,10*ROW('Hygiene Data'!I103)),NA())</f>
        <v>#N/A</v>
      </c>
      <c r="BP109" s="90" t="e">
        <f ca="true">+IF(AND(ISNUMBER(OFFSET('Hygiene Data'!$I$7,0,10*ROW('Hygiene Data'!I103))),'Data Summary'!EE109="Yes"),OFFSET('Hygiene Data'!$I$7,0,10*ROW('Hygiene Data'!I103)),NA())</f>
        <v>#N/A</v>
      </c>
      <c r="BQ109" s="90" t="e">
        <f ca="true">+IF(AND(ISNUMBER(OFFSET('Hygiene Data'!$I$9,0,10*ROW('Hygiene Data'!I103))),'Data Summary'!EF109="Yes"),OFFSET('Hygiene Data'!$I$9,0,10*ROW('Hygiene Data'!I103)),NA())</f>
        <v>#N/A</v>
      </c>
    </row>
    <row xmlns:x14ac="http://schemas.microsoft.com/office/spreadsheetml/2009/9/ac" r="110" x14ac:dyDescent="0.2">
      <c r="A110" s="337" t="e">
        <f ca="true">+RIGHT('Data Summary'!A110,LEN('Data Summary'!A110)-9)</f>
        <v>#VALUE!</v>
      </c>
      <c r="B110" s="32" t="str">
        <f ca="true">+IF(ISTEXT('Data Summary'!B110),'Data Summary'!B110,"")</f>
        <v/>
      </c>
      <c r="C110" s="336" t="e">
        <f ca="true">+VALUE('Data Summary'!C110)</f>
        <v>#VALUE!</v>
      </c>
      <c r="D110" s="88" t="e">
        <f ca="true">+IF(AND(ISNUMBER(OFFSET('Water Data'!$D$4,0,10*ROW('Water Data'!D104))),'Data Summary'!BS110="Yes"),100-OFFSET('Water Data'!$D$4,0,10*ROW('Water Data'!D104)),NA())</f>
        <v>#N/A</v>
      </c>
      <c r="E110" s="88" t="e">
        <f ca="true">+IF(AND(ISNUMBER(OFFSET('Water Data'!$D$6,0,10*ROW('Water Data'!D104))),'Data Summary'!BT110="Yes"),OFFSET('Water Data'!$D$6,0,10*ROW('Water Data'!D104)),NA())</f>
        <v>#N/A</v>
      </c>
      <c r="F110" s="88" t="e">
        <f ca="true">+IF(AND(ISNUMBER(OFFSET('Water Data'!$D$9,0,10*ROW('Water Data'!D104))),'Data Summary'!BU110="Yes"),OFFSET('Water Data'!$D$9,0,10*ROW('Water Data'!D104)),NA())</f>
        <v>#N/A</v>
      </c>
      <c r="G110" s="88" t="e">
        <f ca="true">+IF(AND(ISNUMBER(OFFSET('Water Data'!$E$4,0,10*ROW('Water Data'!E104))),'Data Summary'!BV110="Yes"),100-OFFSET('Water Data'!$E$4,0,10*ROW('Water Data'!E104)),NA())</f>
        <v>#N/A</v>
      </c>
      <c r="H110" s="88" t="e">
        <f ca="true">+IF(AND(ISNUMBER(OFFSET('Water Data'!$E$6,0,10*ROW('Water Data'!E104))),'Data Summary'!BW110="Yes"),OFFSET('Water Data'!$E$6,0,10*ROW('Water Data'!E104)),NA())</f>
        <v>#N/A</v>
      </c>
      <c r="I110" s="88" t="e">
        <f ca="true">+IF(AND(ISNUMBER(OFFSET('Water Data'!$E$9,0,10*ROW('Water Data'!E104))),'Data Summary'!BX110="Yes"),OFFSET('Water Data'!$E$9,0,10*ROW('Water Data'!E104)),NA())</f>
        <v>#N/A</v>
      </c>
      <c r="J110" s="88" t="e">
        <f ca="true">+IF(AND(ISNUMBER(OFFSET('Water Data'!$F$4,0,10*ROW('Water Data'!F104))),'Data Summary'!BY110="Yes"),100-OFFSET('Water Data'!$F$4,0,10*ROW('Water Data'!F104)),NA())</f>
        <v>#N/A</v>
      </c>
      <c r="K110" s="88" t="e">
        <f ca="true">+IF(AND(ISNUMBER(OFFSET('Water Data'!$F$6,0,10*ROW('Water Data'!F104))),'Data Summary'!BZ110="Yes"),OFFSET('Water Data'!$F$6,0,10*ROW('Water Data'!F104)),NA())</f>
        <v>#N/A</v>
      </c>
      <c r="L110" s="88" t="e">
        <f ca="true">+IF(AND(ISNUMBER(OFFSET('Water Data'!$F$9,0,10*ROW('Water Data'!F104))),'Data Summary'!CA110="Yes"),OFFSET('Water Data'!$F$9,0,10*ROW('Water Data'!F104)),NA())</f>
        <v>#N/A</v>
      </c>
      <c r="M110" s="88" t="e">
        <f ca="true">+IF(AND(ISNUMBER(OFFSET('Water Data'!$G$4,0,10*ROW('Water Data'!G104))),'Data Summary'!CB110="Yes"),100-OFFSET('Water Data'!$G$4,0,10*ROW('Water Data'!G104)),NA())</f>
        <v>#N/A</v>
      </c>
      <c r="N110" s="88" t="e">
        <f ca="true">+IF(AND(ISNUMBER(OFFSET('Water Data'!$G$6,0,10*ROW('Water Data'!G104))),'Data Summary'!CC110="Yes"),OFFSET('Water Data'!$G$6,0,10*ROW('Water Data'!G104)),NA())</f>
        <v>#N/A</v>
      </c>
      <c r="O110" s="88" t="e">
        <f ca="true">+IF(AND(ISNUMBER(OFFSET('Water Data'!$G$9,0,10*ROW('Water Data'!G104))),'Data Summary'!CD110="Yes"),OFFSET('Water Data'!$G$9,0,10*ROW('Water Data'!G104)),NA())</f>
        <v>#N/A</v>
      </c>
      <c r="P110" s="88" t="e">
        <f ca="true">+IF(AND(ISNUMBER(OFFSET('Water Data'!$H$4,0,10*ROW('Water Data'!H104))),'Data Summary'!CE110="Yes"),100-OFFSET('Water Data'!$H$4,0,10*ROW('Water Data'!H104)),NA())</f>
        <v>#N/A</v>
      </c>
      <c r="Q110" s="88" t="e">
        <f ca="true">+IF(AND(ISNUMBER(OFFSET('Water Data'!$H$6,0,10*ROW('Water Data'!H104))),'Data Summary'!CF110="Yes"),OFFSET('Water Data'!$H$6,0,10*ROW('Water Data'!H104)),NA())</f>
        <v>#N/A</v>
      </c>
      <c r="R110" s="88" t="e">
        <f ca="true">+IF(AND(ISNUMBER(OFFSET('Water Data'!$H$9,0,10*ROW('Water Data'!H104))),'Data Summary'!CG110="Yes"),OFFSET('Water Data'!$H$9,0,10*ROW('Water Data'!H104)),NA())</f>
        <v>#N/A</v>
      </c>
      <c r="S110" s="88" t="e">
        <f ca="true">+IF(AND(ISNUMBER(OFFSET('Water Data'!$I$4,0,10*ROW('Water Data'!I104))),'Data Summary'!CH110="Yes"),100-OFFSET('Water Data'!$I$4,0,10*ROW('Water Data'!I104)),NA())</f>
        <v>#N/A</v>
      </c>
      <c r="T110" s="88" t="e">
        <f ca="true">+IF(AND(ISNUMBER(OFFSET('Water Data'!$I$6,0,10*ROW('Water Data'!I104))),'Data Summary'!CI110="Yes"),OFFSET('Water Data'!$I$6,0,10*ROW('Water Data'!I104)),NA())</f>
        <v>#N/A</v>
      </c>
      <c r="U110" s="88" t="e">
        <f ca="true">+IF(AND(ISNUMBER(OFFSET('Water Data'!$I$9,0,10*ROW('Water Data'!I104))),'Data Summary'!CJ110="Yes"),OFFSET('Water Data'!$I$9,0,10*ROW('Water Data'!I104)),NA())</f>
        <v>#N/A</v>
      </c>
      <c r="V110" s="89" t="e">
        <f ca="true">+IF(AND(ISNUMBER(OFFSET('Sanitation Data'!$D$4,0,10*ROW('Sanitation Data'!D104))),'Data Summary'!CK110="Yes"),100-OFFSET('Sanitation Data'!$D$4,0,10*ROW('Sanitation Data'!D104)),NA())</f>
        <v>#N/A</v>
      </c>
      <c r="W110" s="89" t="e">
        <f ca="true">+IF(AND(ISNUMBER(OFFSET('Sanitation Data'!$D$6,0,10*ROW('Sanitation Data'!D104))),'Data Summary'!CL110="Yes"),OFFSET('Sanitation Data'!$D$6,0,10*ROW('Sanitation Data'!D104)),NA())</f>
        <v>#N/A</v>
      </c>
      <c r="X110" s="89" t="e">
        <f ca="true">+IF(AND(ISNUMBER(OFFSET('Sanitation Data'!$D$10,0,10*ROW('Sanitation Data'!D104))),'Data Summary'!CM110="Yes"),OFFSET('Sanitation Data'!$D$10,0,10*ROW('Sanitation Data'!D104)),NA())</f>
        <v>#N/A</v>
      </c>
      <c r="Y110" s="89" t="e">
        <f ca="true">+IF(AND(ISNUMBER(OFFSET('Sanitation Data'!$D$11,0,10*ROW('Sanitation Data'!D104))),'Data Summary'!CN110="Yes"),OFFSET('Sanitation Data'!$D$11,0,10*ROW('Sanitation Data'!D104)),NA())</f>
        <v>#N/A</v>
      </c>
      <c r="Z110" s="89" t="e">
        <f ca="true">+IF(AND(ISNUMBER(OFFSET('Sanitation Data'!$D$12,0,10*ROW('Sanitation Data'!D104))),'Data Summary'!CO110="Yes"),OFFSET('Sanitation Data'!$D$12,0,10*ROW('Sanitation Data'!D104)),NA())</f>
        <v>#N/A</v>
      </c>
      <c r="AA110" s="89" t="e">
        <f ca="true">+IF(AND(ISNUMBER(OFFSET('Sanitation Data'!$E$4,0,10*ROW('Sanitation Data'!E104))),'Data Summary'!CP110="Yes"),100-OFFSET('Sanitation Data'!$E$4,0,10*ROW('Sanitation Data'!E104)),NA())</f>
        <v>#N/A</v>
      </c>
      <c r="AB110" s="89" t="e">
        <f ca="true">+IF(AND(ISNUMBER(OFFSET('Sanitation Data'!$E$6,0,10*ROW('Sanitation Data'!E104))),'Data Summary'!CQ110="Yes"),OFFSET('Sanitation Data'!$E$6,0,10*ROW('Sanitation Data'!E104)),NA())</f>
        <v>#N/A</v>
      </c>
      <c r="AC110" s="89" t="e">
        <f ca="true">+IF(AND(ISNUMBER(OFFSET('Sanitation Data'!$E$10,0,10*ROW('Sanitation Data'!E104))),'Data Summary'!CR110="Yes"),OFFSET('Sanitation Data'!$E$10,0,10*ROW('Sanitation Data'!E104)),NA())</f>
        <v>#N/A</v>
      </c>
      <c r="AD110" s="89" t="e">
        <f ca="true">+IF(AND(ISNUMBER(OFFSET('Sanitation Data'!$E$11,0,10*ROW('Sanitation Data'!E104))),'Data Summary'!CS110="Yes"),OFFSET('Sanitation Data'!$E$11,0,10*ROW('Sanitation Data'!E104)),NA())</f>
        <v>#N/A</v>
      </c>
      <c r="AE110" s="89" t="e">
        <f ca="true">+IF(AND(ISNUMBER(OFFSET('Sanitation Data'!$E$12,0,10*ROW('Sanitation Data'!E104))),'Data Summary'!CT110="Yes"),OFFSET('Sanitation Data'!$E$12,0,10*ROW('Sanitation Data'!E104)),NA())</f>
        <v>#N/A</v>
      </c>
      <c r="AF110" s="89" t="e">
        <f ca="true">+IF(AND(ISNUMBER(OFFSET('Sanitation Data'!$F$4,0,10*ROW('Sanitation Data'!F104))),'Data Summary'!CU110="Yes"),100-OFFSET('Sanitation Data'!$F$4,0,10*ROW('Sanitation Data'!F104)),NA())</f>
        <v>#N/A</v>
      </c>
      <c r="AG110" s="89" t="e">
        <f ca="true">+IF(AND(ISNUMBER(OFFSET('Sanitation Data'!$F$6,0,10*ROW('Sanitation Data'!F104))),'Data Summary'!CV110="Yes"),OFFSET('Sanitation Data'!$F$6,0,10*ROW('Sanitation Data'!F104)),NA())</f>
        <v>#N/A</v>
      </c>
      <c r="AH110" s="89" t="e">
        <f ca="true">+IF(AND(ISNUMBER(OFFSET('Sanitation Data'!$F$10,0,10*ROW('Sanitation Data'!F104))),'Data Summary'!CW110="Yes"),OFFSET('Sanitation Data'!$F$10,0,10*ROW('Sanitation Data'!F104)),NA())</f>
        <v>#N/A</v>
      </c>
      <c r="AI110" s="89" t="e">
        <f ca="true">+IF(AND(ISNUMBER(OFFSET('Sanitation Data'!$F$11,0,10*ROW('Sanitation Data'!F104))),'Data Summary'!CX110="Yes"),OFFSET('Sanitation Data'!$F$11,0,10*ROW('Sanitation Data'!F104)),NA())</f>
        <v>#N/A</v>
      </c>
      <c r="AJ110" s="89" t="e">
        <f ca="true">+IF(AND(ISNUMBER(OFFSET('Sanitation Data'!$F$12,0,10*ROW('Sanitation Data'!F104))),'Data Summary'!CY110="Yes"),OFFSET('Sanitation Data'!$F$12,0,10*ROW('Sanitation Data'!F104)),NA())</f>
        <v>#N/A</v>
      </c>
      <c r="AK110" s="89" t="e">
        <f ca="true">+IF(AND(ISNUMBER(OFFSET('Sanitation Data'!$G$4,0,10*ROW('Sanitation Data'!G104))),'Data Summary'!CZ110="Yes"),100-OFFSET('Sanitation Data'!$G$4,0,10*ROW('Sanitation Data'!G104)),NA())</f>
        <v>#N/A</v>
      </c>
      <c r="AL110" s="89" t="e">
        <f ca="true">+IF(AND(ISNUMBER(OFFSET('Sanitation Data'!$G$6,0,10*ROW('Sanitation Data'!G104))),'Data Summary'!DA110="Yes"),OFFSET('Sanitation Data'!$G$6,0,10*ROW('Sanitation Data'!G104)),NA())</f>
        <v>#N/A</v>
      </c>
      <c r="AM110" s="89" t="e">
        <f ca="true">+IF(AND(ISNUMBER(OFFSET('Sanitation Data'!$G$10,0,10*ROW('Sanitation Data'!G104))),'Data Summary'!DB110="Yes"),OFFSET('Sanitation Data'!$G$10,0,10*ROW('Sanitation Data'!G104)),NA())</f>
        <v>#N/A</v>
      </c>
      <c r="AN110" s="89" t="e">
        <f ca="true">+IF(AND(ISNUMBER(OFFSET('Sanitation Data'!$G$11,0,10*ROW('Sanitation Data'!G104))),'Data Summary'!DC110="Yes"),OFFSET('Sanitation Data'!$G$11,0,10*ROW('Sanitation Data'!G104)),NA())</f>
        <v>#N/A</v>
      </c>
      <c r="AO110" s="89" t="e">
        <f ca="true">+IF(AND(ISNUMBER(OFFSET('Sanitation Data'!$G$12,0,10*ROW('Sanitation Data'!G104))),'Data Summary'!DD110="Yes"),OFFSET('Sanitation Data'!$G$12,0,10*ROW('Sanitation Data'!G104)),NA())</f>
        <v>#N/A</v>
      </c>
      <c r="AP110" s="89" t="e">
        <f ca="true">+IF(AND(ISNUMBER(OFFSET('Sanitation Data'!$H$4,0,10*ROW('Sanitation Data'!H104))),'Data Summary'!DE110="Yes"),100-OFFSET('Sanitation Data'!$H$4,0,10*ROW('Sanitation Data'!H104)),NA())</f>
        <v>#N/A</v>
      </c>
      <c r="AQ110" s="89" t="e">
        <f ca="true">+IF(AND(ISNUMBER(OFFSET('Sanitation Data'!$H$6,0,10*ROW('Sanitation Data'!H104))),'Data Summary'!DF110="Yes"),OFFSET('Sanitation Data'!$H$6,0,10*ROW('Sanitation Data'!H104)),NA())</f>
        <v>#N/A</v>
      </c>
      <c r="AR110" s="89" t="e">
        <f ca="true">+IF(AND(ISNUMBER(OFFSET('Sanitation Data'!$H$10,0,10*ROW('Sanitation Data'!H104))),'Data Summary'!DG110="Yes"),OFFSET('Sanitation Data'!$H$10,0,10*ROW('Sanitation Data'!H104)),NA())</f>
        <v>#N/A</v>
      </c>
      <c r="AS110" s="89" t="e">
        <f ca="true">+IF(AND(ISNUMBER(OFFSET('Sanitation Data'!$H$11,0,10*ROW('Sanitation Data'!H104))),'Data Summary'!DH110="Yes"),OFFSET('Sanitation Data'!$H$11,0,10*ROW('Sanitation Data'!H104)),NA())</f>
        <v>#N/A</v>
      </c>
      <c r="AT110" s="89" t="e">
        <f ca="true">+IF(AND(ISNUMBER(OFFSET('Sanitation Data'!$H$12,0,10*ROW('Sanitation Data'!H104))),'Data Summary'!DI110="Yes"),OFFSET('Sanitation Data'!$H$12,0,10*ROW('Sanitation Data'!H104)),NA())</f>
        <v>#N/A</v>
      </c>
      <c r="AU110" s="89" t="e">
        <f ca="true">+IF(AND(ISNUMBER(OFFSET('Sanitation Data'!$I$4,0,10*ROW('Sanitation Data'!I104))),'Data Summary'!DJ110="Yes"),100-OFFSET('Sanitation Data'!$I$4,0,10*ROW('Sanitation Data'!I104)),NA())</f>
        <v>#N/A</v>
      </c>
      <c r="AV110" s="89" t="e">
        <f ca="true">+IF(AND(ISNUMBER(OFFSET('Sanitation Data'!$I$6,0,10*ROW('Sanitation Data'!I104))),'Data Summary'!DK110="Yes"),OFFSET('Sanitation Data'!$I$6,0,10*ROW('Sanitation Data'!I104)),NA())</f>
        <v>#N/A</v>
      </c>
      <c r="AW110" s="89" t="e">
        <f ca="true">+IF(AND(ISNUMBER(OFFSET('Sanitation Data'!$I$10,0,10*ROW('Sanitation Data'!I104))),'Data Summary'!DL110="Yes"),OFFSET('Sanitation Data'!$I$10,0,10*ROW('Sanitation Data'!I104)),NA())</f>
        <v>#N/A</v>
      </c>
      <c r="AX110" s="89" t="e">
        <f ca="true">+IF(AND(ISNUMBER(OFFSET('Sanitation Data'!$I$11,0,10*ROW('Sanitation Data'!I104))),'Data Summary'!DM110="Yes"),OFFSET('Sanitation Data'!$I$11,0,10*ROW('Sanitation Data'!I104)),NA())</f>
        <v>#N/A</v>
      </c>
      <c r="AY110" s="89" t="e">
        <f ca="true">+IF(AND(ISNUMBER(OFFSET('Sanitation Data'!$I$12,0,10*ROW('Sanitation Data'!I104))),'Data Summary'!DN110="Yes"),OFFSET('Sanitation Data'!$I$12,0,10*ROW('Sanitation Data'!I104)),NA())</f>
        <v>#N/A</v>
      </c>
      <c r="AZ110" s="90" t="e">
        <f ca="true">+IF(AND(ISNUMBER(OFFSET('Hygiene Data'!$D$5,0,10*ROW('Hygiene Data'!D104))),'Data Summary'!DO110="Yes"),OFFSET('Hygiene Data'!$D$5,0,10*ROW('Hygiene Data'!D104)),NA())</f>
        <v>#N/A</v>
      </c>
      <c r="BA110" s="90" t="e">
        <f ca="true">+IF(AND(ISNUMBER(OFFSET('Hygiene Data'!$D$7,0,10*ROW('Hygiene Data'!D104))),'Data Summary'!DP110="Yes"),OFFSET('Hygiene Data'!$D$7,0,10*ROW('Hygiene Data'!D104)),NA())</f>
        <v>#N/A</v>
      </c>
      <c r="BB110" s="90" t="e">
        <f ca="true">+IF(AND(ISNUMBER(OFFSET('Hygiene Data'!$D$9,0,10*ROW('Hygiene Data'!D104))),'Data Summary'!DQ110="Yes"),OFFSET('Hygiene Data'!$D$9,0,10*ROW('Hygiene Data'!D104)),NA())</f>
        <v>#N/A</v>
      </c>
      <c r="BC110" s="90" t="e">
        <f ca="true">+IF(AND(ISNUMBER(OFFSET('Hygiene Data'!$E$5,0,10*ROW('Hygiene Data'!E104))),'Data Summary'!DR110="Yes"),OFFSET('Hygiene Data'!$E$5,0,10*ROW('Hygiene Data'!E104)),NA())</f>
        <v>#N/A</v>
      </c>
      <c r="BD110" s="90" t="e">
        <f ca="true">+IF(AND(ISNUMBER(OFFSET('Hygiene Data'!$E$7,0,10*ROW('Hygiene Data'!E104))),'Data Summary'!DS110="Yes"),OFFSET('Hygiene Data'!$E$7,0,10*ROW('Hygiene Data'!E104)),NA())</f>
        <v>#N/A</v>
      </c>
      <c r="BE110" s="90" t="e">
        <f ca="true">+IF(AND(ISNUMBER(OFFSET('Hygiene Data'!$E$9,0,10*ROW('Hygiene Data'!E104))),'Data Summary'!DT110="Yes"),OFFSET('Hygiene Data'!$E$9,0,10*ROW('Hygiene Data'!E104)),NA())</f>
        <v>#N/A</v>
      </c>
      <c r="BF110" s="90" t="e">
        <f ca="true">+IF(AND(ISNUMBER(OFFSET('Hygiene Data'!$F$5,0,10*ROW('Hygiene Data'!F104))),'Data Summary'!DU110="Yes"),OFFSET('Hygiene Data'!$F$5,0,10*ROW('Hygiene Data'!F104)),NA())</f>
        <v>#N/A</v>
      </c>
      <c r="BG110" s="90" t="e">
        <f ca="true">+IF(AND(ISNUMBER(OFFSET('Hygiene Data'!$F$7,0,10*ROW('Hygiene Data'!F104))),'Data Summary'!DV110="Yes"),OFFSET('Hygiene Data'!$F$7,0,10*ROW('Hygiene Data'!F104)),NA())</f>
        <v>#N/A</v>
      </c>
      <c r="BH110" s="90" t="e">
        <f ca="true">+IF(AND(ISNUMBER(OFFSET('Hygiene Data'!$F$9,0,10*ROW('Hygiene Data'!F104))),'Data Summary'!DW110="Yes"),OFFSET('Hygiene Data'!$F$9,0,10*ROW('Hygiene Data'!F104)),NA())</f>
        <v>#N/A</v>
      </c>
      <c r="BI110" s="90" t="e">
        <f ca="true">+IF(AND(ISNUMBER(OFFSET('Hygiene Data'!$G$5,0,10*ROW('Hygiene Data'!G104))),'Data Summary'!DX110="Yes"),OFFSET('Hygiene Data'!$G$5,0,10*ROW('Hygiene Data'!G104)),NA())</f>
        <v>#N/A</v>
      </c>
      <c r="BJ110" s="90" t="e">
        <f ca="true">+IF(AND(ISNUMBER(OFFSET('Hygiene Data'!$G$7,0,10*ROW('Hygiene Data'!G104))),'Data Summary'!DY110="Yes"),OFFSET('Hygiene Data'!$G$7,0,10*ROW('Hygiene Data'!G104)),NA())</f>
        <v>#N/A</v>
      </c>
      <c r="BK110" s="90" t="e">
        <f ca="true">+IF(AND(ISNUMBER(OFFSET('Hygiene Data'!$G$9,0,10*ROW('Hygiene Data'!G104))),'Data Summary'!DZ110="Yes"),OFFSET('Hygiene Data'!$G$9,0,10*ROW('Hygiene Data'!G104)),NA())</f>
        <v>#N/A</v>
      </c>
      <c r="BL110" s="90" t="e">
        <f ca="true">+IF(AND(ISNUMBER(OFFSET('Hygiene Data'!$H$5,0,10*ROW('Hygiene Data'!H104))),'Data Summary'!EA110="Yes"),OFFSET('Hygiene Data'!$H$5,0,10*ROW('Hygiene Data'!H104)),NA())</f>
        <v>#N/A</v>
      </c>
      <c r="BM110" s="90" t="e">
        <f ca="true">+IF(AND(ISNUMBER(OFFSET('Hygiene Data'!$H$7,0,10*ROW('Hygiene Data'!H104))),'Data Summary'!EB110="Yes"),OFFSET('Hygiene Data'!$H$7,0,10*ROW('Hygiene Data'!H104)),NA())</f>
        <v>#N/A</v>
      </c>
      <c r="BN110" s="90" t="e">
        <f ca="true">+IF(AND(ISNUMBER(OFFSET('Hygiene Data'!$H$9,0,10*ROW('Hygiene Data'!H104))),'Data Summary'!EC110="Yes"),OFFSET('Hygiene Data'!$H$9,0,10*ROW('Hygiene Data'!H104)),NA())</f>
        <v>#N/A</v>
      </c>
      <c r="BO110" s="90" t="e">
        <f ca="true">+IF(AND(ISNUMBER(OFFSET('Hygiene Data'!$I$5,0,10*ROW('Hygiene Data'!I104))),'Data Summary'!ED110="Yes"),OFFSET('Hygiene Data'!$I$5,0,10*ROW('Hygiene Data'!I104)),NA())</f>
        <v>#N/A</v>
      </c>
      <c r="BP110" s="90" t="e">
        <f ca="true">+IF(AND(ISNUMBER(OFFSET('Hygiene Data'!$I$7,0,10*ROW('Hygiene Data'!I104))),'Data Summary'!EE110="Yes"),OFFSET('Hygiene Data'!$I$7,0,10*ROW('Hygiene Data'!I104)),NA())</f>
        <v>#N/A</v>
      </c>
      <c r="BQ110" s="90" t="e">
        <f ca="true">+IF(AND(ISNUMBER(OFFSET('Hygiene Data'!$I$9,0,10*ROW('Hygiene Data'!I104))),'Data Summary'!EF110="Yes"),OFFSET('Hygiene Data'!$I$9,0,10*ROW('Hygiene Data'!I104)),NA())</f>
        <v>#N/A</v>
      </c>
    </row>
    <row xmlns:x14ac="http://schemas.microsoft.com/office/spreadsheetml/2009/9/ac" r="111" x14ac:dyDescent="0.2">
      <c r="A111" s="337" t="e">
        <f ca="true">+RIGHT('Data Summary'!A111,LEN('Data Summary'!A111)-9)</f>
        <v>#VALUE!</v>
      </c>
      <c r="B111" s="32" t="str">
        <f ca="true">+IF(ISTEXT('Data Summary'!B111),'Data Summary'!B111,"")</f>
        <v/>
      </c>
      <c r="C111" s="336" t="e">
        <f ca="true">+VALUE('Data Summary'!C111)</f>
        <v>#VALUE!</v>
      </c>
      <c r="D111" s="88" t="e">
        <f ca="true">+IF(AND(ISNUMBER(OFFSET('Water Data'!$D$4,0,10*ROW('Water Data'!D105))),'Data Summary'!BS111="Yes"),100-OFFSET('Water Data'!$D$4,0,10*ROW('Water Data'!D105)),NA())</f>
        <v>#N/A</v>
      </c>
      <c r="E111" s="88" t="e">
        <f ca="true">+IF(AND(ISNUMBER(OFFSET('Water Data'!$D$6,0,10*ROW('Water Data'!D105))),'Data Summary'!BT111="Yes"),OFFSET('Water Data'!$D$6,0,10*ROW('Water Data'!D105)),NA())</f>
        <v>#N/A</v>
      </c>
      <c r="F111" s="88" t="e">
        <f ca="true">+IF(AND(ISNUMBER(OFFSET('Water Data'!$D$9,0,10*ROW('Water Data'!D105))),'Data Summary'!BU111="Yes"),OFFSET('Water Data'!$D$9,0,10*ROW('Water Data'!D105)),NA())</f>
        <v>#N/A</v>
      </c>
      <c r="G111" s="88" t="e">
        <f ca="true">+IF(AND(ISNUMBER(OFFSET('Water Data'!$E$4,0,10*ROW('Water Data'!E105))),'Data Summary'!BV111="Yes"),100-OFFSET('Water Data'!$E$4,0,10*ROW('Water Data'!E105)),NA())</f>
        <v>#N/A</v>
      </c>
      <c r="H111" s="88" t="e">
        <f ca="true">+IF(AND(ISNUMBER(OFFSET('Water Data'!$E$6,0,10*ROW('Water Data'!E105))),'Data Summary'!BW111="Yes"),OFFSET('Water Data'!$E$6,0,10*ROW('Water Data'!E105)),NA())</f>
        <v>#N/A</v>
      </c>
      <c r="I111" s="88" t="e">
        <f ca="true">+IF(AND(ISNUMBER(OFFSET('Water Data'!$E$9,0,10*ROW('Water Data'!E105))),'Data Summary'!BX111="Yes"),OFFSET('Water Data'!$E$9,0,10*ROW('Water Data'!E105)),NA())</f>
        <v>#N/A</v>
      </c>
      <c r="J111" s="88" t="e">
        <f ca="true">+IF(AND(ISNUMBER(OFFSET('Water Data'!$F$4,0,10*ROW('Water Data'!F105))),'Data Summary'!BY111="Yes"),100-OFFSET('Water Data'!$F$4,0,10*ROW('Water Data'!F105)),NA())</f>
        <v>#N/A</v>
      </c>
      <c r="K111" s="88" t="e">
        <f ca="true">+IF(AND(ISNUMBER(OFFSET('Water Data'!$F$6,0,10*ROW('Water Data'!F105))),'Data Summary'!BZ111="Yes"),OFFSET('Water Data'!$F$6,0,10*ROW('Water Data'!F105)),NA())</f>
        <v>#N/A</v>
      </c>
      <c r="L111" s="88" t="e">
        <f ca="true">+IF(AND(ISNUMBER(OFFSET('Water Data'!$F$9,0,10*ROW('Water Data'!F105))),'Data Summary'!CA111="Yes"),OFFSET('Water Data'!$F$9,0,10*ROW('Water Data'!F105)),NA())</f>
        <v>#N/A</v>
      </c>
      <c r="M111" s="88" t="e">
        <f ca="true">+IF(AND(ISNUMBER(OFFSET('Water Data'!$G$4,0,10*ROW('Water Data'!G105))),'Data Summary'!CB111="Yes"),100-OFFSET('Water Data'!$G$4,0,10*ROW('Water Data'!G105)),NA())</f>
        <v>#N/A</v>
      </c>
      <c r="N111" s="88" t="e">
        <f ca="true">+IF(AND(ISNUMBER(OFFSET('Water Data'!$G$6,0,10*ROW('Water Data'!G105))),'Data Summary'!CC111="Yes"),OFFSET('Water Data'!$G$6,0,10*ROW('Water Data'!G105)),NA())</f>
        <v>#N/A</v>
      </c>
      <c r="O111" s="88" t="e">
        <f ca="true">+IF(AND(ISNUMBER(OFFSET('Water Data'!$G$9,0,10*ROW('Water Data'!G105))),'Data Summary'!CD111="Yes"),OFFSET('Water Data'!$G$9,0,10*ROW('Water Data'!G105)),NA())</f>
        <v>#N/A</v>
      </c>
      <c r="P111" s="88" t="e">
        <f ca="true">+IF(AND(ISNUMBER(OFFSET('Water Data'!$H$4,0,10*ROW('Water Data'!H105))),'Data Summary'!CE111="Yes"),100-OFFSET('Water Data'!$H$4,0,10*ROW('Water Data'!H105)),NA())</f>
        <v>#N/A</v>
      </c>
      <c r="Q111" s="88" t="e">
        <f ca="true">+IF(AND(ISNUMBER(OFFSET('Water Data'!$H$6,0,10*ROW('Water Data'!H105))),'Data Summary'!CF111="Yes"),OFFSET('Water Data'!$H$6,0,10*ROW('Water Data'!H105)),NA())</f>
        <v>#N/A</v>
      </c>
      <c r="R111" s="88" t="e">
        <f ca="true">+IF(AND(ISNUMBER(OFFSET('Water Data'!$H$9,0,10*ROW('Water Data'!H105))),'Data Summary'!CG111="Yes"),OFFSET('Water Data'!$H$9,0,10*ROW('Water Data'!H105)),NA())</f>
        <v>#N/A</v>
      </c>
      <c r="S111" s="88" t="e">
        <f ca="true">+IF(AND(ISNUMBER(OFFSET('Water Data'!$I$4,0,10*ROW('Water Data'!I105))),'Data Summary'!CH111="Yes"),100-OFFSET('Water Data'!$I$4,0,10*ROW('Water Data'!I105)),NA())</f>
        <v>#N/A</v>
      </c>
      <c r="T111" s="88" t="e">
        <f ca="true">+IF(AND(ISNUMBER(OFFSET('Water Data'!$I$6,0,10*ROW('Water Data'!I105))),'Data Summary'!CI111="Yes"),OFFSET('Water Data'!$I$6,0,10*ROW('Water Data'!I105)),NA())</f>
        <v>#N/A</v>
      </c>
      <c r="U111" s="88" t="e">
        <f ca="true">+IF(AND(ISNUMBER(OFFSET('Water Data'!$I$9,0,10*ROW('Water Data'!I105))),'Data Summary'!CJ111="Yes"),OFFSET('Water Data'!$I$9,0,10*ROW('Water Data'!I105)),NA())</f>
        <v>#N/A</v>
      </c>
      <c r="V111" s="89" t="e">
        <f ca="true">+IF(AND(ISNUMBER(OFFSET('Sanitation Data'!$D$4,0,10*ROW('Sanitation Data'!D105))),'Data Summary'!CK111="Yes"),100-OFFSET('Sanitation Data'!$D$4,0,10*ROW('Sanitation Data'!D105)),NA())</f>
        <v>#N/A</v>
      </c>
      <c r="W111" s="89" t="e">
        <f ca="true">+IF(AND(ISNUMBER(OFFSET('Sanitation Data'!$D$6,0,10*ROW('Sanitation Data'!D105))),'Data Summary'!CL111="Yes"),OFFSET('Sanitation Data'!$D$6,0,10*ROW('Sanitation Data'!D105)),NA())</f>
        <v>#N/A</v>
      </c>
      <c r="X111" s="89" t="e">
        <f ca="true">+IF(AND(ISNUMBER(OFFSET('Sanitation Data'!$D$10,0,10*ROW('Sanitation Data'!D105))),'Data Summary'!CM111="Yes"),OFFSET('Sanitation Data'!$D$10,0,10*ROW('Sanitation Data'!D105)),NA())</f>
        <v>#N/A</v>
      </c>
      <c r="Y111" s="89" t="e">
        <f ca="true">+IF(AND(ISNUMBER(OFFSET('Sanitation Data'!$D$11,0,10*ROW('Sanitation Data'!D105))),'Data Summary'!CN111="Yes"),OFFSET('Sanitation Data'!$D$11,0,10*ROW('Sanitation Data'!D105)),NA())</f>
        <v>#N/A</v>
      </c>
      <c r="Z111" s="89" t="e">
        <f ca="true">+IF(AND(ISNUMBER(OFFSET('Sanitation Data'!$D$12,0,10*ROW('Sanitation Data'!D105))),'Data Summary'!CO111="Yes"),OFFSET('Sanitation Data'!$D$12,0,10*ROW('Sanitation Data'!D105)),NA())</f>
        <v>#N/A</v>
      </c>
      <c r="AA111" s="89" t="e">
        <f ca="true">+IF(AND(ISNUMBER(OFFSET('Sanitation Data'!$E$4,0,10*ROW('Sanitation Data'!E105))),'Data Summary'!CP111="Yes"),100-OFFSET('Sanitation Data'!$E$4,0,10*ROW('Sanitation Data'!E105)),NA())</f>
        <v>#N/A</v>
      </c>
      <c r="AB111" s="89" t="e">
        <f ca="true">+IF(AND(ISNUMBER(OFFSET('Sanitation Data'!$E$6,0,10*ROW('Sanitation Data'!E105))),'Data Summary'!CQ111="Yes"),OFFSET('Sanitation Data'!$E$6,0,10*ROW('Sanitation Data'!E105)),NA())</f>
        <v>#N/A</v>
      </c>
      <c r="AC111" s="89" t="e">
        <f ca="true">+IF(AND(ISNUMBER(OFFSET('Sanitation Data'!$E$10,0,10*ROW('Sanitation Data'!E105))),'Data Summary'!CR111="Yes"),OFFSET('Sanitation Data'!$E$10,0,10*ROW('Sanitation Data'!E105)),NA())</f>
        <v>#N/A</v>
      </c>
      <c r="AD111" s="89" t="e">
        <f ca="true">+IF(AND(ISNUMBER(OFFSET('Sanitation Data'!$E$11,0,10*ROW('Sanitation Data'!E105))),'Data Summary'!CS111="Yes"),OFFSET('Sanitation Data'!$E$11,0,10*ROW('Sanitation Data'!E105)),NA())</f>
        <v>#N/A</v>
      </c>
      <c r="AE111" s="89" t="e">
        <f ca="true">+IF(AND(ISNUMBER(OFFSET('Sanitation Data'!$E$12,0,10*ROW('Sanitation Data'!E105))),'Data Summary'!CT111="Yes"),OFFSET('Sanitation Data'!$E$12,0,10*ROW('Sanitation Data'!E105)),NA())</f>
        <v>#N/A</v>
      </c>
      <c r="AF111" s="89" t="e">
        <f ca="true">+IF(AND(ISNUMBER(OFFSET('Sanitation Data'!$F$4,0,10*ROW('Sanitation Data'!F105))),'Data Summary'!CU111="Yes"),100-OFFSET('Sanitation Data'!$F$4,0,10*ROW('Sanitation Data'!F105)),NA())</f>
        <v>#N/A</v>
      </c>
      <c r="AG111" s="89" t="e">
        <f ca="true">+IF(AND(ISNUMBER(OFFSET('Sanitation Data'!$F$6,0,10*ROW('Sanitation Data'!F105))),'Data Summary'!CV111="Yes"),OFFSET('Sanitation Data'!$F$6,0,10*ROW('Sanitation Data'!F105)),NA())</f>
        <v>#N/A</v>
      </c>
      <c r="AH111" s="89" t="e">
        <f ca="true">+IF(AND(ISNUMBER(OFFSET('Sanitation Data'!$F$10,0,10*ROW('Sanitation Data'!F105))),'Data Summary'!CW111="Yes"),OFFSET('Sanitation Data'!$F$10,0,10*ROW('Sanitation Data'!F105)),NA())</f>
        <v>#N/A</v>
      </c>
      <c r="AI111" s="89" t="e">
        <f ca="true">+IF(AND(ISNUMBER(OFFSET('Sanitation Data'!$F$11,0,10*ROW('Sanitation Data'!F105))),'Data Summary'!CX111="Yes"),OFFSET('Sanitation Data'!$F$11,0,10*ROW('Sanitation Data'!F105)),NA())</f>
        <v>#N/A</v>
      </c>
      <c r="AJ111" s="89" t="e">
        <f ca="true">+IF(AND(ISNUMBER(OFFSET('Sanitation Data'!$F$12,0,10*ROW('Sanitation Data'!F105))),'Data Summary'!CY111="Yes"),OFFSET('Sanitation Data'!$F$12,0,10*ROW('Sanitation Data'!F105)),NA())</f>
        <v>#N/A</v>
      </c>
      <c r="AK111" s="89" t="e">
        <f ca="true">+IF(AND(ISNUMBER(OFFSET('Sanitation Data'!$G$4,0,10*ROW('Sanitation Data'!G105))),'Data Summary'!CZ111="Yes"),100-OFFSET('Sanitation Data'!$G$4,0,10*ROW('Sanitation Data'!G105)),NA())</f>
        <v>#N/A</v>
      </c>
      <c r="AL111" s="89" t="e">
        <f ca="true">+IF(AND(ISNUMBER(OFFSET('Sanitation Data'!$G$6,0,10*ROW('Sanitation Data'!G105))),'Data Summary'!DA111="Yes"),OFFSET('Sanitation Data'!$G$6,0,10*ROW('Sanitation Data'!G105)),NA())</f>
        <v>#N/A</v>
      </c>
      <c r="AM111" s="89" t="e">
        <f ca="true">+IF(AND(ISNUMBER(OFFSET('Sanitation Data'!$G$10,0,10*ROW('Sanitation Data'!G105))),'Data Summary'!DB111="Yes"),OFFSET('Sanitation Data'!$G$10,0,10*ROW('Sanitation Data'!G105)),NA())</f>
        <v>#N/A</v>
      </c>
      <c r="AN111" s="89" t="e">
        <f ca="true">+IF(AND(ISNUMBER(OFFSET('Sanitation Data'!$G$11,0,10*ROW('Sanitation Data'!G105))),'Data Summary'!DC111="Yes"),OFFSET('Sanitation Data'!$G$11,0,10*ROW('Sanitation Data'!G105)),NA())</f>
        <v>#N/A</v>
      </c>
      <c r="AO111" s="89" t="e">
        <f ca="true">+IF(AND(ISNUMBER(OFFSET('Sanitation Data'!$G$12,0,10*ROW('Sanitation Data'!G105))),'Data Summary'!DD111="Yes"),OFFSET('Sanitation Data'!$G$12,0,10*ROW('Sanitation Data'!G105)),NA())</f>
        <v>#N/A</v>
      </c>
      <c r="AP111" s="89" t="e">
        <f ca="true">+IF(AND(ISNUMBER(OFFSET('Sanitation Data'!$H$4,0,10*ROW('Sanitation Data'!H105))),'Data Summary'!DE111="Yes"),100-OFFSET('Sanitation Data'!$H$4,0,10*ROW('Sanitation Data'!H105)),NA())</f>
        <v>#N/A</v>
      </c>
      <c r="AQ111" s="89" t="e">
        <f ca="true">+IF(AND(ISNUMBER(OFFSET('Sanitation Data'!$H$6,0,10*ROW('Sanitation Data'!H105))),'Data Summary'!DF111="Yes"),OFFSET('Sanitation Data'!$H$6,0,10*ROW('Sanitation Data'!H105)),NA())</f>
        <v>#N/A</v>
      </c>
      <c r="AR111" s="89" t="e">
        <f ca="true">+IF(AND(ISNUMBER(OFFSET('Sanitation Data'!$H$10,0,10*ROW('Sanitation Data'!H105))),'Data Summary'!DG111="Yes"),OFFSET('Sanitation Data'!$H$10,0,10*ROW('Sanitation Data'!H105)),NA())</f>
        <v>#N/A</v>
      </c>
      <c r="AS111" s="89" t="e">
        <f ca="true">+IF(AND(ISNUMBER(OFFSET('Sanitation Data'!$H$11,0,10*ROW('Sanitation Data'!H105))),'Data Summary'!DH111="Yes"),OFFSET('Sanitation Data'!$H$11,0,10*ROW('Sanitation Data'!H105)),NA())</f>
        <v>#N/A</v>
      </c>
      <c r="AT111" s="89" t="e">
        <f ca="true">+IF(AND(ISNUMBER(OFFSET('Sanitation Data'!$H$12,0,10*ROW('Sanitation Data'!H105))),'Data Summary'!DI111="Yes"),OFFSET('Sanitation Data'!$H$12,0,10*ROW('Sanitation Data'!H105)),NA())</f>
        <v>#N/A</v>
      </c>
      <c r="AU111" s="89" t="e">
        <f ca="true">+IF(AND(ISNUMBER(OFFSET('Sanitation Data'!$I$4,0,10*ROW('Sanitation Data'!I105))),'Data Summary'!DJ111="Yes"),100-OFFSET('Sanitation Data'!$I$4,0,10*ROW('Sanitation Data'!I105)),NA())</f>
        <v>#N/A</v>
      </c>
      <c r="AV111" s="89" t="e">
        <f ca="true">+IF(AND(ISNUMBER(OFFSET('Sanitation Data'!$I$6,0,10*ROW('Sanitation Data'!I105))),'Data Summary'!DK111="Yes"),OFFSET('Sanitation Data'!$I$6,0,10*ROW('Sanitation Data'!I105)),NA())</f>
        <v>#N/A</v>
      </c>
      <c r="AW111" s="89" t="e">
        <f ca="true">+IF(AND(ISNUMBER(OFFSET('Sanitation Data'!$I$10,0,10*ROW('Sanitation Data'!I105))),'Data Summary'!DL111="Yes"),OFFSET('Sanitation Data'!$I$10,0,10*ROW('Sanitation Data'!I105)),NA())</f>
        <v>#N/A</v>
      </c>
      <c r="AX111" s="89" t="e">
        <f ca="true">+IF(AND(ISNUMBER(OFFSET('Sanitation Data'!$I$11,0,10*ROW('Sanitation Data'!I105))),'Data Summary'!DM111="Yes"),OFFSET('Sanitation Data'!$I$11,0,10*ROW('Sanitation Data'!I105)),NA())</f>
        <v>#N/A</v>
      </c>
      <c r="AY111" s="89" t="e">
        <f ca="true">+IF(AND(ISNUMBER(OFFSET('Sanitation Data'!$I$12,0,10*ROW('Sanitation Data'!I105))),'Data Summary'!DN111="Yes"),OFFSET('Sanitation Data'!$I$12,0,10*ROW('Sanitation Data'!I105)),NA())</f>
        <v>#N/A</v>
      </c>
      <c r="AZ111" s="90" t="e">
        <f ca="true">+IF(AND(ISNUMBER(OFFSET('Hygiene Data'!$D$5,0,10*ROW('Hygiene Data'!D105))),'Data Summary'!DO111="Yes"),OFFSET('Hygiene Data'!$D$5,0,10*ROW('Hygiene Data'!D105)),NA())</f>
        <v>#N/A</v>
      </c>
      <c r="BA111" s="90" t="e">
        <f ca="true">+IF(AND(ISNUMBER(OFFSET('Hygiene Data'!$D$7,0,10*ROW('Hygiene Data'!D105))),'Data Summary'!DP111="Yes"),OFFSET('Hygiene Data'!$D$7,0,10*ROW('Hygiene Data'!D105)),NA())</f>
        <v>#N/A</v>
      </c>
      <c r="BB111" s="90" t="e">
        <f ca="true">+IF(AND(ISNUMBER(OFFSET('Hygiene Data'!$D$9,0,10*ROW('Hygiene Data'!D105))),'Data Summary'!DQ111="Yes"),OFFSET('Hygiene Data'!$D$9,0,10*ROW('Hygiene Data'!D105)),NA())</f>
        <v>#N/A</v>
      </c>
      <c r="BC111" s="90" t="e">
        <f ca="true">+IF(AND(ISNUMBER(OFFSET('Hygiene Data'!$E$5,0,10*ROW('Hygiene Data'!E105))),'Data Summary'!DR111="Yes"),OFFSET('Hygiene Data'!$E$5,0,10*ROW('Hygiene Data'!E105)),NA())</f>
        <v>#N/A</v>
      </c>
      <c r="BD111" s="90" t="e">
        <f ca="true">+IF(AND(ISNUMBER(OFFSET('Hygiene Data'!$E$7,0,10*ROW('Hygiene Data'!E105))),'Data Summary'!DS111="Yes"),OFFSET('Hygiene Data'!$E$7,0,10*ROW('Hygiene Data'!E105)),NA())</f>
        <v>#N/A</v>
      </c>
      <c r="BE111" s="90" t="e">
        <f ca="true">+IF(AND(ISNUMBER(OFFSET('Hygiene Data'!$E$9,0,10*ROW('Hygiene Data'!E105))),'Data Summary'!DT111="Yes"),OFFSET('Hygiene Data'!$E$9,0,10*ROW('Hygiene Data'!E105)),NA())</f>
        <v>#N/A</v>
      </c>
      <c r="BF111" s="90" t="e">
        <f ca="true">+IF(AND(ISNUMBER(OFFSET('Hygiene Data'!$F$5,0,10*ROW('Hygiene Data'!F105))),'Data Summary'!DU111="Yes"),OFFSET('Hygiene Data'!$F$5,0,10*ROW('Hygiene Data'!F105)),NA())</f>
        <v>#N/A</v>
      </c>
      <c r="BG111" s="90" t="e">
        <f ca="true">+IF(AND(ISNUMBER(OFFSET('Hygiene Data'!$F$7,0,10*ROW('Hygiene Data'!F105))),'Data Summary'!DV111="Yes"),OFFSET('Hygiene Data'!$F$7,0,10*ROW('Hygiene Data'!F105)),NA())</f>
        <v>#N/A</v>
      </c>
      <c r="BH111" s="90" t="e">
        <f ca="true">+IF(AND(ISNUMBER(OFFSET('Hygiene Data'!$F$9,0,10*ROW('Hygiene Data'!F105))),'Data Summary'!DW111="Yes"),OFFSET('Hygiene Data'!$F$9,0,10*ROW('Hygiene Data'!F105)),NA())</f>
        <v>#N/A</v>
      </c>
      <c r="BI111" s="90" t="e">
        <f ca="true">+IF(AND(ISNUMBER(OFFSET('Hygiene Data'!$G$5,0,10*ROW('Hygiene Data'!G105))),'Data Summary'!DX111="Yes"),OFFSET('Hygiene Data'!$G$5,0,10*ROW('Hygiene Data'!G105)),NA())</f>
        <v>#N/A</v>
      </c>
      <c r="BJ111" s="90" t="e">
        <f ca="true">+IF(AND(ISNUMBER(OFFSET('Hygiene Data'!$G$7,0,10*ROW('Hygiene Data'!G105))),'Data Summary'!DY111="Yes"),OFFSET('Hygiene Data'!$G$7,0,10*ROW('Hygiene Data'!G105)),NA())</f>
        <v>#N/A</v>
      </c>
      <c r="BK111" s="90" t="e">
        <f ca="true">+IF(AND(ISNUMBER(OFFSET('Hygiene Data'!$G$9,0,10*ROW('Hygiene Data'!G105))),'Data Summary'!DZ111="Yes"),OFFSET('Hygiene Data'!$G$9,0,10*ROW('Hygiene Data'!G105)),NA())</f>
        <v>#N/A</v>
      </c>
      <c r="BL111" s="90" t="e">
        <f ca="true">+IF(AND(ISNUMBER(OFFSET('Hygiene Data'!$H$5,0,10*ROW('Hygiene Data'!H105))),'Data Summary'!EA111="Yes"),OFFSET('Hygiene Data'!$H$5,0,10*ROW('Hygiene Data'!H105)),NA())</f>
        <v>#N/A</v>
      </c>
      <c r="BM111" s="90" t="e">
        <f ca="true">+IF(AND(ISNUMBER(OFFSET('Hygiene Data'!$H$7,0,10*ROW('Hygiene Data'!H105))),'Data Summary'!EB111="Yes"),OFFSET('Hygiene Data'!$H$7,0,10*ROW('Hygiene Data'!H105)),NA())</f>
        <v>#N/A</v>
      </c>
      <c r="BN111" s="90" t="e">
        <f ca="true">+IF(AND(ISNUMBER(OFFSET('Hygiene Data'!$H$9,0,10*ROW('Hygiene Data'!H105))),'Data Summary'!EC111="Yes"),OFFSET('Hygiene Data'!$H$9,0,10*ROW('Hygiene Data'!H105)),NA())</f>
        <v>#N/A</v>
      </c>
      <c r="BO111" s="90" t="e">
        <f ca="true">+IF(AND(ISNUMBER(OFFSET('Hygiene Data'!$I$5,0,10*ROW('Hygiene Data'!I105))),'Data Summary'!ED111="Yes"),OFFSET('Hygiene Data'!$I$5,0,10*ROW('Hygiene Data'!I105)),NA())</f>
        <v>#N/A</v>
      </c>
      <c r="BP111" s="90" t="e">
        <f ca="true">+IF(AND(ISNUMBER(OFFSET('Hygiene Data'!$I$7,0,10*ROW('Hygiene Data'!I105))),'Data Summary'!EE111="Yes"),OFFSET('Hygiene Data'!$I$7,0,10*ROW('Hygiene Data'!I105)),NA())</f>
        <v>#N/A</v>
      </c>
      <c r="BQ111" s="90" t="e">
        <f ca="true">+IF(AND(ISNUMBER(OFFSET('Hygiene Data'!$I$9,0,10*ROW('Hygiene Data'!I105))),'Data Summary'!EF111="Yes"),OFFSET('Hygiene Data'!$I$9,0,10*ROW('Hygiene Data'!I105)),NA())</f>
        <v>#N/A</v>
      </c>
    </row>
    <row xmlns:x14ac="http://schemas.microsoft.com/office/spreadsheetml/2009/9/ac" r="112" x14ac:dyDescent="0.2">
      <c r="A112" s="337" t="e">
        <f ca="true">+RIGHT('Data Summary'!A112,LEN('Data Summary'!A112)-9)</f>
        <v>#VALUE!</v>
      </c>
      <c r="B112" s="32" t="str">
        <f ca="true">+IF(ISTEXT('Data Summary'!B112),'Data Summary'!B112,"")</f>
        <v/>
      </c>
      <c r="C112" s="336" t="e">
        <f ca="true">+VALUE('Data Summary'!C112)</f>
        <v>#VALUE!</v>
      </c>
      <c r="D112" s="88" t="e">
        <f ca="true">+IF(AND(ISNUMBER(OFFSET('Water Data'!$D$4,0,10*ROW('Water Data'!D106))),'Data Summary'!BS112="Yes"),100-OFFSET('Water Data'!$D$4,0,10*ROW('Water Data'!D106)),NA())</f>
        <v>#N/A</v>
      </c>
      <c r="E112" s="88" t="e">
        <f ca="true">+IF(AND(ISNUMBER(OFFSET('Water Data'!$D$6,0,10*ROW('Water Data'!D106))),'Data Summary'!BT112="Yes"),OFFSET('Water Data'!$D$6,0,10*ROW('Water Data'!D106)),NA())</f>
        <v>#N/A</v>
      </c>
      <c r="F112" s="88" t="e">
        <f ca="true">+IF(AND(ISNUMBER(OFFSET('Water Data'!$D$9,0,10*ROW('Water Data'!D106))),'Data Summary'!BU112="Yes"),OFFSET('Water Data'!$D$9,0,10*ROW('Water Data'!D106)),NA())</f>
        <v>#N/A</v>
      </c>
      <c r="G112" s="88" t="e">
        <f ca="true">+IF(AND(ISNUMBER(OFFSET('Water Data'!$E$4,0,10*ROW('Water Data'!E106))),'Data Summary'!BV112="Yes"),100-OFFSET('Water Data'!$E$4,0,10*ROW('Water Data'!E106)),NA())</f>
        <v>#N/A</v>
      </c>
      <c r="H112" s="88" t="e">
        <f ca="true">+IF(AND(ISNUMBER(OFFSET('Water Data'!$E$6,0,10*ROW('Water Data'!E106))),'Data Summary'!BW112="Yes"),OFFSET('Water Data'!$E$6,0,10*ROW('Water Data'!E106)),NA())</f>
        <v>#N/A</v>
      </c>
      <c r="I112" s="88" t="e">
        <f ca="true">+IF(AND(ISNUMBER(OFFSET('Water Data'!$E$9,0,10*ROW('Water Data'!E106))),'Data Summary'!BX112="Yes"),OFFSET('Water Data'!$E$9,0,10*ROW('Water Data'!E106)),NA())</f>
        <v>#N/A</v>
      </c>
      <c r="J112" s="88" t="e">
        <f ca="true">+IF(AND(ISNUMBER(OFFSET('Water Data'!$F$4,0,10*ROW('Water Data'!F106))),'Data Summary'!BY112="Yes"),100-OFFSET('Water Data'!$F$4,0,10*ROW('Water Data'!F106)),NA())</f>
        <v>#N/A</v>
      </c>
      <c r="K112" s="88" t="e">
        <f ca="true">+IF(AND(ISNUMBER(OFFSET('Water Data'!$F$6,0,10*ROW('Water Data'!F106))),'Data Summary'!BZ112="Yes"),OFFSET('Water Data'!$F$6,0,10*ROW('Water Data'!F106)),NA())</f>
        <v>#N/A</v>
      </c>
      <c r="L112" s="88" t="e">
        <f ca="true">+IF(AND(ISNUMBER(OFFSET('Water Data'!$F$9,0,10*ROW('Water Data'!F106))),'Data Summary'!CA112="Yes"),OFFSET('Water Data'!$F$9,0,10*ROW('Water Data'!F106)),NA())</f>
        <v>#N/A</v>
      </c>
      <c r="M112" s="88" t="e">
        <f ca="true">+IF(AND(ISNUMBER(OFFSET('Water Data'!$G$4,0,10*ROW('Water Data'!G106))),'Data Summary'!CB112="Yes"),100-OFFSET('Water Data'!$G$4,0,10*ROW('Water Data'!G106)),NA())</f>
        <v>#N/A</v>
      </c>
      <c r="N112" s="88" t="e">
        <f ca="true">+IF(AND(ISNUMBER(OFFSET('Water Data'!$G$6,0,10*ROW('Water Data'!G106))),'Data Summary'!CC112="Yes"),OFFSET('Water Data'!$G$6,0,10*ROW('Water Data'!G106)),NA())</f>
        <v>#N/A</v>
      </c>
      <c r="O112" s="88" t="e">
        <f ca="true">+IF(AND(ISNUMBER(OFFSET('Water Data'!$G$9,0,10*ROW('Water Data'!G106))),'Data Summary'!CD112="Yes"),OFFSET('Water Data'!$G$9,0,10*ROW('Water Data'!G106)),NA())</f>
        <v>#N/A</v>
      </c>
      <c r="P112" s="88" t="e">
        <f ca="true">+IF(AND(ISNUMBER(OFFSET('Water Data'!$H$4,0,10*ROW('Water Data'!H106))),'Data Summary'!CE112="Yes"),100-OFFSET('Water Data'!$H$4,0,10*ROW('Water Data'!H106)),NA())</f>
        <v>#N/A</v>
      </c>
      <c r="Q112" s="88" t="e">
        <f ca="true">+IF(AND(ISNUMBER(OFFSET('Water Data'!$H$6,0,10*ROW('Water Data'!H106))),'Data Summary'!CF112="Yes"),OFFSET('Water Data'!$H$6,0,10*ROW('Water Data'!H106)),NA())</f>
        <v>#N/A</v>
      </c>
      <c r="R112" s="88" t="e">
        <f ca="true">+IF(AND(ISNUMBER(OFFSET('Water Data'!$H$9,0,10*ROW('Water Data'!H106))),'Data Summary'!CG112="Yes"),OFFSET('Water Data'!$H$9,0,10*ROW('Water Data'!H106)),NA())</f>
        <v>#N/A</v>
      </c>
      <c r="S112" s="88" t="e">
        <f ca="true">+IF(AND(ISNUMBER(OFFSET('Water Data'!$I$4,0,10*ROW('Water Data'!I106))),'Data Summary'!CH112="Yes"),100-OFFSET('Water Data'!$I$4,0,10*ROW('Water Data'!I106)),NA())</f>
        <v>#N/A</v>
      </c>
      <c r="T112" s="88" t="e">
        <f ca="true">+IF(AND(ISNUMBER(OFFSET('Water Data'!$I$6,0,10*ROW('Water Data'!I106))),'Data Summary'!CI112="Yes"),OFFSET('Water Data'!$I$6,0,10*ROW('Water Data'!I106)),NA())</f>
        <v>#N/A</v>
      </c>
      <c r="U112" s="88" t="e">
        <f ca="true">+IF(AND(ISNUMBER(OFFSET('Water Data'!$I$9,0,10*ROW('Water Data'!I106))),'Data Summary'!CJ112="Yes"),OFFSET('Water Data'!$I$9,0,10*ROW('Water Data'!I106)),NA())</f>
        <v>#N/A</v>
      </c>
      <c r="V112" s="89" t="e">
        <f ca="true">+IF(AND(ISNUMBER(OFFSET('Sanitation Data'!$D$4,0,10*ROW('Sanitation Data'!D106))),'Data Summary'!CK112="Yes"),100-OFFSET('Sanitation Data'!$D$4,0,10*ROW('Sanitation Data'!D106)),NA())</f>
        <v>#N/A</v>
      </c>
      <c r="W112" s="89" t="e">
        <f ca="true">+IF(AND(ISNUMBER(OFFSET('Sanitation Data'!$D$6,0,10*ROW('Sanitation Data'!D106))),'Data Summary'!CL112="Yes"),OFFSET('Sanitation Data'!$D$6,0,10*ROW('Sanitation Data'!D106)),NA())</f>
        <v>#N/A</v>
      </c>
      <c r="X112" s="89" t="e">
        <f ca="true">+IF(AND(ISNUMBER(OFFSET('Sanitation Data'!$D$10,0,10*ROW('Sanitation Data'!D106))),'Data Summary'!CM112="Yes"),OFFSET('Sanitation Data'!$D$10,0,10*ROW('Sanitation Data'!D106)),NA())</f>
        <v>#N/A</v>
      </c>
      <c r="Y112" s="89" t="e">
        <f ca="true">+IF(AND(ISNUMBER(OFFSET('Sanitation Data'!$D$11,0,10*ROW('Sanitation Data'!D106))),'Data Summary'!CN112="Yes"),OFFSET('Sanitation Data'!$D$11,0,10*ROW('Sanitation Data'!D106)),NA())</f>
        <v>#N/A</v>
      </c>
      <c r="Z112" s="89" t="e">
        <f ca="true">+IF(AND(ISNUMBER(OFFSET('Sanitation Data'!$D$12,0,10*ROW('Sanitation Data'!D106))),'Data Summary'!CO112="Yes"),OFFSET('Sanitation Data'!$D$12,0,10*ROW('Sanitation Data'!D106)),NA())</f>
        <v>#N/A</v>
      </c>
      <c r="AA112" s="89" t="e">
        <f ca="true">+IF(AND(ISNUMBER(OFFSET('Sanitation Data'!$E$4,0,10*ROW('Sanitation Data'!E106))),'Data Summary'!CP112="Yes"),100-OFFSET('Sanitation Data'!$E$4,0,10*ROW('Sanitation Data'!E106)),NA())</f>
        <v>#N/A</v>
      </c>
      <c r="AB112" s="89" t="e">
        <f ca="true">+IF(AND(ISNUMBER(OFFSET('Sanitation Data'!$E$6,0,10*ROW('Sanitation Data'!E106))),'Data Summary'!CQ112="Yes"),OFFSET('Sanitation Data'!$E$6,0,10*ROW('Sanitation Data'!E106)),NA())</f>
        <v>#N/A</v>
      </c>
      <c r="AC112" s="89" t="e">
        <f ca="true">+IF(AND(ISNUMBER(OFFSET('Sanitation Data'!$E$10,0,10*ROW('Sanitation Data'!E106))),'Data Summary'!CR112="Yes"),OFFSET('Sanitation Data'!$E$10,0,10*ROW('Sanitation Data'!E106)),NA())</f>
        <v>#N/A</v>
      </c>
      <c r="AD112" s="89" t="e">
        <f ca="true">+IF(AND(ISNUMBER(OFFSET('Sanitation Data'!$E$11,0,10*ROW('Sanitation Data'!E106))),'Data Summary'!CS112="Yes"),OFFSET('Sanitation Data'!$E$11,0,10*ROW('Sanitation Data'!E106)),NA())</f>
        <v>#N/A</v>
      </c>
      <c r="AE112" s="89" t="e">
        <f ca="true">+IF(AND(ISNUMBER(OFFSET('Sanitation Data'!$E$12,0,10*ROW('Sanitation Data'!E106))),'Data Summary'!CT112="Yes"),OFFSET('Sanitation Data'!$E$12,0,10*ROW('Sanitation Data'!E106)),NA())</f>
        <v>#N/A</v>
      </c>
      <c r="AF112" s="89" t="e">
        <f ca="true">+IF(AND(ISNUMBER(OFFSET('Sanitation Data'!$F$4,0,10*ROW('Sanitation Data'!F106))),'Data Summary'!CU112="Yes"),100-OFFSET('Sanitation Data'!$F$4,0,10*ROW('Sanitation Data'!F106)),NA())</f>
        <v>#N/A</v>
      </c>
      <c r="AG112" s="89" t="e">
        <f ca="true">+IF(AND(ISNUMBER(OFFSET('Sanitation Data'!$F$6,0,10*ROW('Sanitation Data'!F106))),'Data Summary'!CV112="Yes"),OFFSET('Sanitation Data'!$F$6,0,10*ROW('Sanitation Data'!F106)),NA())</f>
        <v>#N/A</v>
      </c>
      <c r="AH112" s="89" t="e">
        <f ca="true">+IF(AND(ISNUMBER(OFFSET('Sanitation Data'!$F$10,0,10*ROW('Sanitation Data'!F106))),'Data Summary'!CW112="Yes"),OFFSET('Sanitation Data'!$F$10,0,10*ROW('Sanitation Data'!F106)),NA())</f>
        <v>#N/A</v>
      </c>
      <c r="AI112" s="89" t="e">
        <f ca="true">+IF(AND(ISNUMBER(OFFSET('Sanitation Data'!$F$11,0,10*ROW('Sanitation Data'!F106))),'Data Summary'!CX112="Yes"),OFFSET('Sanitation Data'!$F$11,0,10*ROW('Sanitation Data'!F106)),NA())</f>
        <v>#N/A</v>
      </c>
      <c r="AJ112" s="89" t="e">
        <f ca="true">+IF(AND(ISNUMBER(OFFSET('Sanitation Data'!$F$12,0,10*ROW('Sanitation Data'!F106))),'Data Summary'!CY112="Yes"),OFFSET('Sanitation Data'!$F$12,0,10*ROW('Sanitation Data'!F106)),NA())</f>
        <v>#N/A</v>
      </c>
      <c r="AK112" s="89" t="e">
        <f ca="true">+IF(AND(ISNUMBER(OFFSET('Sanitation Data'!$G$4,0,10*ROW('Sanitation Data'!G106))),'Data Summary'!CZ112="Yes"),100-OFFSET('Sanitation Data'!$G$4,0,10*ROW('Sanitation Data'!G106)),NA())</f>
        <v>#N/A</v>
      </c>
      <c r="AL112" s="89" t="e">
        <f ca="true">+IF(AND(ISNUMBER(OFFSET('Sanitation Data'!$G$6,0,10*ROW('Sanitation Data'!G106))),'Data Summary'!DA112="Yes"),OFFSET('Sanitation Data'!$G$6,0,10*ROW('Sanitation Data'!G106)),NA())</f>
        <v>#N/A</v>
      </c>
      <c r="AM112" s="89" t="e">
        <f ca="true">+IF(AND(ISNUMBER(OFFSET('Sanitation Data'!$G$10,0,10*ROW('Sanitation Data'!G106))),'Data Summary'!DB112="Yes"),OFFSET('Sanitation Data'!$G$10,0,10*ROW('Sanitation Data'!G106)),NA())</f>
        <v>#N/A</v>
      </c>
      <c r="AN112" s="89" t="e">
        <f ca="true">+IF(AND(ISNUMBER(OFFSET('Sanitation Data'!$G$11,0,10*ROW('Sanitation Data'!G106))),'Data Summary'!DC112="Yes"),OFFSET('Sanitation Data'!$G$11,0,10*ROW('Sanitation Data'!G106)),NA())</f>
        <v>#N/A</v>
      </c>
      <c r="AO112" s="89" t="e">
        <f ca="true">+IF(AND(ISNUMBER(OFFSET('Sanitation Data'!$G$12,0,10*ROW('Sanitation Data'!G106))),'Data Summary'!DD112="Yes"),OFFSET('Sanitation Data'!$G$12,0,10*ROW('Sanitation Data'!G106)),NA())</f>
        <v>#N/A</v>
      </c>
      <c r="AP112" s="89" t="e">
        <f ca="true">+IF(AND(ISNUMBER(OFFSET('Sanitation Data'!$H$4,0,10*ROW('Sanitation Data'!H106))),'Data Summary'!DE112="Yes"),100-OFFSET('Sanitation Data'!$H$4,0,10*ROW('Sanitation Data'!H106)),NA())</f>
        <v>#N/A</v>
      </c>
      <c r="AQ112" s="89" t="e">
        <f ca="true">+IF(AND(ISNUMBER(OFFSET('Sanitation Data'!$H$6,0,10*ROW('Sanitation Data'!H106))),'Data Summary'!DF112="Yes"),OFFSET('Sanitation Data'!$H$6,0,10*ROW('Sanitation Data'!H106)),NA())</f>
        <v>#N/A</v>
      </c>
      <c r="AR112" s="89" t="e">
        <f ca="true">+IF(AND(ISNUMBER(OFFSET('Sanitation Data'!$H$10,0,10*ROW('Sanitation Data'!H106))),'Data Summary'!DG112="Yes"),OFFSET('Sanitation Data'!$H$10,0,10*ROW('Sanitation Data'!H106)),NA())</f>
        <v>#N/A</v>
      </c>
      <c r="AS112" s="89" t="e">
        <f ca="true">+IF(AND(ISNUMBER(OFFSET('Sanitation Data'!$H$11,0,10*ROW('Sanitation Data'!H106))),'Data Summary'!DH112="Yes"),OFFSET('Sanitation Data'!$H$11,0,10*ROW('Sanitation Data'!H106)),NA())</f>
        <v>#N/A</v>
      </c>
      <c r="AT112" s="89" t="e">
        <f ca="true">+IF(AND(ISNUMBER(OFFSET('Sanitation Data'!$H$12,0,10*ROW('Sanitation Data'!H106))),'Data Summary'!DI112="Yes"),OFFSET('Sanitation Data'!$H$12,0,10*ROW('Sanitation Data'!H106)),NA())</f>
        <v>#N/A</v>
      </c>
      <c r="AU112" s="89" t="e">
        <f ca="true">+IF(AND(ISNUMBER(OFFSET('Sanitation Data'!$I$4,0,10*ROW('Sanitation Data'!I106))),'Data Summary'!DJ112="Yes"),100-OFFSET('Sanitation Data'!$I$4,0,10*ROW('Sanitation Data'!I106)),NA())</f>
        <v>#N/A</v>
      </c>
      <c r="AV112" s="89" t="e">
        <f ca="true">+IF(AND(ISNUMBER(OFFSET('Sanitation Data'!$I$6,0,10*ROW('Sanitation Data'!I106))),'Data Summary'!DK112="Yes"),OFFSET('Sanitation Data'!$I$6,0,10*ROW('Sanitation Data'!I106)),NA())</f>
        <v>#N/A</v>
      </c>
      <c r="AW112" s="89" t="e">
        <f ca="true">+IF(AND(ISNUMBER(OFFSET('Sanitation Data'!$I$10,0,10*ROW('Sanitation Data'!I106))),'Data Summary'!DL112="Yes"),OFFSET('Sanitation Data'!$I$10,0,10*ROW('Sanitation Data'!I106)),NA())</f>
        <v>#N/A</v>
      </c>
      <c r="AX112" s="89" t="e">
        <f ca="true">+IF(AND(ISNUMBER(OFFSET('Sanitation Data'!$I$11,0,10*ROW('Sanitation Data'!I106))),'Data Summary'!DM112="Yes"),OFFSET('Sanitation Data'!$I$11,0,10*ROW('Sanitation Data'!I106)),NA())</f>
        <v>#N/A</v>
      </c>
      <c r="AY112" s="89" t="e">
        <f ca="true">+IF(AND(ISNUMBER(OFFSET('Sanitation Data'!$I$12,0,10*ROW('Sanitation Data'!I106))),'Data Summary'!DN112="Yes"),OFFSET('Sanitation Data'!$I$12,0,10*ROW('Sanitation Data'!I106)),NA())</f>
        <v>#N/A</v>
      </c>
      <c r="AZ112" s="90" t="e">
        <f ca="true">+IF(AND(ISNUMBER(OFFSET('Hygiene Data'!$D$5,0,10*ROW('Hygiene Data'!D106))),'Data Summary'!DO112="Yes"),OFFSET('Hygiene Data'!$D$5,0,10*ROW('Hygiene Data'!D106)),NA())</f>
        <v>#N/A</v>
      </c>
      <c r="BA112" s="90" t="e">
        <f ca="true">+IF(AND(ISNUMBER(OFFSET('Hygiene Data'!$D$7,0,10*ROW('Hygiene Data'!D106))),'Data Summary'!DP112="Yes"),OFFSET('Hygiene Data'!$D$7,0,10*ROW('Hygiene Data'!D106)),NA())</f>
        <v>#N/A</v>
      </c>
      <c r="BB112" s="90" t="e">
        <f ca="true">+IF(AND(ISNUMBER(OFFSET('Hygiene Data'!$D$9,0,10*ROW('Hygiene Data'!D106))),'Data Summary'!DQ112="Yes"),OFFSET('Hygiene Data'!$D$9,0,10*ROW('Hygiene Data'!D106)),NA())</f>
        <v>#N/A</v>
      </c>
      <c r="BC112" s="90" t="e">
        <f ca="true">+IF(AND(ISNUMBER(OFFSET('Hygiene Data'!$E$5,0,10*ROW('Hygiene Data'!E106))),'Data Summary'!DR112="Yes"),OFFSET('Hygiene Data'!$E$5,0,10*ROW('Hygiene Data'!E106)),NA())</f>
        <v>#N/A</v>
      </c>
      <c r="BD112" s="90" t="e">
        <f ca="true">+IF(AND(ISNUMBER(OFFSET('Hygiene Data'!$E$7,0,10*ROW('Hygiene Data'!E106))),'Data Summary'!DS112="Yes"),OFFSET('Hygiene Data'!$E$7,0,10*ROW('Hygiene Data'!E106)),NA())</f>
        <v>#N/A</v>
      </c>
      <c r="BE112" s="90" t="e">
        <f ca="true">+IF(AND(ISNUMBER(OFFSET('Hygiene Data'!$E$9,0,10*ROW('Hygiene Data'!E106))),'Data Summary'!DT112="Yes"),OFFSET('Hygiene Data'!$E$9,0,10*ROW('Hygiene Data'!E106)),NA())</f>
        <v>#N/A</v>
      </c>
      <c r="BF112" s="90" t="e">
        <f ca="true">+IF(AND(ISNUMBER(OFFSET('Hygiene Data'!$F$5,0,10*ROW('Hygiene Data'!F106))),'Data Summary'!DU112="Yes"),OFFSET('Hygiene Data'!$F$5,0,10*ROW('Hygiene Data'!F106)),NA())</f>
        <v>#N/A</v>
      </c>
      <c r="BG112" s="90" t="e">
        <f ca="true">+IF(AND(ISNUMBER(OFFSET('Hygiene Data'!$F$7,0,10*ROW('Hygiene Data'!F106))),'Data Summary'!DV112="Yes"),OFFSET('Hygiene Data'!$F$7,0,10*ROW('Hygiene Data'!F106)),NA())</f>
        <v>#N/A</v>
      </c>
      <c r="BH112" s="90" t="e">
        <f ca="true">+IF(AND(ISNUMBER(OFFSET('Hygiene Data'!$F$9,0,10*ROW('Hygiene Data'!F106))),'Data Summary'!DW112="Yes"),OFFSET('Hygiene Data'!$F$9,0,10*ROW('Hygiene Data'!F106)),NA())</f>
        <v>#N/A</v>
      </c>
      <c r="BI112" s="90" t="e">
        <f ca="true">+IF(AND(ISNUMBER(OFFSET('Hygiene Data'!$G$5,0,10*ROW('Hygiene Data'!G106))),'Data Summary'!DX112="Yes"),OFFSET('Hygiene Data'!$G$5,0,10*ROW('Hygiene Data'!G106)),NA())</f>
        <v>#N/A</v>
      </c>
      <c r="BJ112" s="90" t="e">
        <f ca="true">+IF(AND(ISNUMBER(OFFSET('Hygiene Data'!$G$7,0,10*ROW('Hygiene Data'!G106))),'Data Summary'!DY112="Yes"),OFFSET('Hygiene Data'!$G$7,0,10*ROW('Hygiene Data'!G106)),NA())</f>
        <v>#N/A</v>
      </c>
      <c r="BK112" s="90" t="e">
        <f ca="true">+IF(AND(ISNUMBER(OFFSET('Hygiene Data'!$G$9,0,10*ROW('Hygiene Data'!G106))),'Data Summary'!DZ112="Yes"),OFFSET('Hygiene Data'!$G$9,0,10*ROW('Hygiene Data'!G106)),NA())</f>
        <v>#N/A</v>
      </c>
      <c r="BL112" s="90" t="e">
        <f ca="true">+IF(AND(ISNUMBER(OFFSET('Hygiene Data'!$H$5,0,10*ROW('Hygiene Data'!H106))),'Data Summary'!EA112="Yes"),OFFSET('Hygiene Data'!$H$5,0,10*ROW('Hygiene Data'!H106)),NA())</f>
        <v>#N/A</v>
      </c>
      <c r="BM112" s="90" t="e">
        <f ca="true">+IF(AND(ISNUMBER(OFFSET('Hygiene Data'!$H$7,0,10*ROW('Hygiene Data'!H106))),'Data Summary'!EB112="Yes"),OFFSET('Hygiene Data'!$H$7,0,10*ROW('Hygiene Data'!H106)),NA())</f>
        <v>#N/A</v>
      </c>
      <c r="BN112" s="90" t="e">
        <f ca="true">+IF(AND(ISNUMBER(OFFSET('Hygiene Data'!$H$9,0,10*ROW('Hygiene Data'!H106))),'Data Summary'!EC112="Yes"),OFFSET('Hygiene Data'!$H$9,0,10*ROW('Hygiene Data'!H106)),NA())</f>
        <v>#N/A</v>
      </c>
      <c r="BO112" s="90" t="e">
        <f ca="true">+IF(AND(ISNUMBER(OFFSET('Hygiene Data'!$I$5,0,10*ROW('Hygiene Data'!I106))),'Data Summary'!ED112="Yes"),OFFSET('Hygiene Data'!$I$5,0,10*ROW('Hygiene Data'!I106)),NA())</f>
        <v>#N/A</v>
      </c>
      <c r="BP112" s="90" t="e">
        <f ca="true">+IF(AND(ISNUMBER(OFFSET('Hygiene Data'!$I$7,0,10*ROW('Hygiene Data'!I106))),'Data Summary'!EE112="Yes"),OFFSET('Hygiene Data'!$I$7,0,10*ROW('Hygiene Data'!I106)),NA())</f>
        <v>#N/A</v>
      </c>
      <c r="BQ112" s="90" t="e">
        <f ca="true">+IF(AND(ISNUMBER(OFFSET('Hygiene Data'!$I$9,0,10*ROW('Hygiene Data'!I106))),'Data Summary'!EF112="Yes"),OFFSET('Hygiene Data'!$I$9,0,10*ROW('Hygiene Data'!I106)),NA())</f>
        <v>#N/A</v>
      </c>
    </row>
    <row xmlns:x14ac="http://schemas.microsoft.com/office/spreadsheetml/2009/9/ac" r="113" x14ac:dyDescent="0.2">
      <c r="A113" s="337" t="e">
        <f ca="true">+RIGHT('Data Summary'!A113,LEN('Data Summary'!A113)-9)</f>
        <v>#VALUE!</v>
      </c>
      <c r="B113" s="32" t="str">
        <f ca="true">+IF(ISTEXT('Data Summary'!B113),'Data Summary'!B113,"")</f>
        <v/>
      </c>
      <c r="C113" s="336" t="e">
        <f ca="true">+VALUE('Data Summary'!C113)</f>
        <v>#VALUE!</v>
      </c>
      <c r="D113" s="88" t="e">
        <f ca="true">+IF(AND(ISNUMBER(OFFSET('Water Data'!$D$4,0,10*ROW('Water Data'!D107))),'Data Summary'!BS113="Yes"),100-OFFSET('Water Data'!$D$4,0,10*ROW('Water Data'!D107)),NA())</f>
        <v>#N/A</v>
      </c>
      <c r="E113" s="88" t="e">
        <f ca="true">+IF(AND(ISNUMBER(OFFSET('Water Data'!$D$6,0,10*ROW('Water Data'!D107))),'Data Summary'!BT113="Yes"),OFFSET('Water Data'!$D$6,0,10*ROW('Water Data'!D107)),NA())</f>
        <v>#N/A</v>
      </c>
      <c r="F113" s="88" t="e">
        <f ca="true">+IF(AND(ISNUMBER(OFFSET('Water Data'!$D$9,0,10*ROW('Water Data'!D107))),'Data Summary'!BU113="Yes"),OFFSET('Water Data'!$D$9,0,10*ROW('Water Data'!D107)),NA())</f>
        <v>#N/A</v>
      </c>
      <c r="G113" s="88" t="e">
        <f ca="true">+IF(AND(ISNUMBER(OFFSET('Water Data'!$E$4,0,10*ROW('Water Data'!E107))),'Data Summary'!BV113="Yes"),100-OFFSET('Water Data'!$E$4,0,10*ROW('Water Data'!E107)),NA())</f>
        <v>#N/A</v>
      </c>
      <c r="H113" s="88" t="e">
        <f ca="true">+IF(AND(ISNUMBER(OFFSET('Water Data'!$E$6,0,10*ROW('Water Data'!E107))),'Data Summary'!BW113="Yes"),OFFSET('Water Data'!$E$6,0,10*ROW('Water Data'!E107)),NA())</f>
        <v>#N/A</v>
      </c>
      <c r="I113" s="88" t="e">
        <f ca="true">+IF(AND(ISNUMBER(OFFSET('Water Data'!$E$9,0,10*ROW('Water Data'!E107))),'Data Summary'!BX113="Yes"),OFFSET('Water Data'!$E$9,0,10*ROW('Water Data'!E107)),NA())</f>
        <v>#N/A</v>
      </c>
      <c r="J113" s="88" t="e">
        <f ca="true">+IF(AND(ISNUMBER(OFFSET('Water Data'!$F$4,0,10*ROW('Water Data'!F107))),'Data Summary'!BY113="Yes"),100-OFFSET('Water Data'!$F$4,0,10*ROW('Water Data'!F107)),NA())</f>
        <v>#N/A</v>
      </c>
      <c r="K113" s="88" t="e">
        <f ca="true">+IF(AND(ISNUMBER(OFFSET('Water Data'!$F$6,0,10*ROW('Water Data'!F107))),'Data Summary'!BZ113="Yes"),OFFSET('Water Data'!$F$6,0,10*ROW('Water Data'!F107)),NA())</f>
        <v>#N/A</v>
      </c>
      <c r="L113" s="88" t="e">
        <f ca="true">+IF(AND(ISNUMBER(OFFSET('Water Data'!$F$9,0,10*ROW('Water Data'!F107))),'Data Summary'!CA113="Yes"),OFFSET('Water Data'!$F$9,0,10*ROW('Water Data'!F107)),NA())</f>
        <v>#N/A</v>
      </c>
      <c r="M113" s="88" t="e">
        <f ca="true">+IF(AND(ISNUMBER(OFFSET('Water Data'!$G$4,0,10*ROW('Water Data'!G107))),'Data Summary'!CB113="Yes"),100-OFFSET('Water Data'!$G$4,0,10*ROW('Water Data'!G107)),NA())</f>
        <v>#N/A</v>
      </c>
      <c r="N113" s="88" t="e">
        <f ca="true">+IF(AND(ISNUMBER(OFFSET('Water Data'!$G$6,0,10*ROW('Water Data'!G107))),'Data Summary'!CC113="Yes"),OFFSET('Water Data'!$G$6,0,10*ROW('Water Data'!G107)),NA())</f>
        <v>#N/A</v>
      </c>
      <c r="O113" s="88" t="e">
        <f ca="true">+IF(AND(ISNUMBER(OFFSET('Water Data'!$G$9,0,10*ROW('Water Data'!G107))),'Data Summary'!CD113="Yes"),OFFSET('Water Data'!$G$9,0,10*ROW('Water Data'!G107)),NA())</f>
        <v>#N/A</v>
      </c>
      <c r="P113" s="88" t="e">
        <f ca="true">+IF(AND(ISNUMBER(OFFSET('Water Data'!$H$4,0,10*ROW('Water Data'!H107))),'Data Summary'!CE113="Yes"),100-OFFSET('Water Data'!$H$4,0,10*ROW('Water Data'!H107)),NA())</f>
        <v>#N/A</v>
      </c>
      <c r="Q113" s="88" t="e">
        <f ca="true">+IF(AND(ISNUMBER(OFFSET('Water Data'!$H$6,0,10*ROW('Water Data'!H107))),'Data Summary'!CF113="Yes"),OFFSET('Water Data'!$H$6,0,10*ROW('Water Data'!H107)),NA())</f>
        <v>#N/A</v>
      </c>
      <c r="R113" s="88" t="e">
        <f ca="true">+IF(AND(ISNUMBER(OFFSET('Water Data'!$H$9,0,10*ROW('Water Data'!H107))),'Data Summary'!CG113="Yes"),OFFSET('Water Data'!$H$9,0,10*ROW('Water Data'!H107)),NA())</f>
        <v>#N/A</v>
      </c>
      <c r="S113" s="88" t="e">
        <f ca="true">+IF(AND(ISNUMBER(OFFSET('Water Data'!$I$4,0,10*ROW('Water Data'!I107))),'Data Summary'!CH113="Yes"),100-OFFSET('Water Data'!$I$4,0,10*ROW('Water Data'!I107)),NA())</f>
        <v>#N/A</v>
      </c>
      <c r="T113" s="88" t="e">
        <f ca="true">+IF(AND(ISNUMBER(OFFSET('Water Data'!$I$6,0,10*ROW('Water Data'!I107))),'Data Summary'!CI113="Yes"),OFFSET('Water Data'!$I$6,0,10*ROW('Water Data'!I107)),NA())</f>
        <v>#N/A</v>
      </c>
      <c r="U113" s="88" t="e">
        <f ca="true">+IF(AND(ISNUMBER(OFFSET('Water Data'!$I$9,0,10*ROW('Water Data'!I107))),'Data Summary'!CJ113="Yes"),OFFSET('Water Data'!$I$9,0,10*ROW('Water Data'!I107)),NA())</f>
        <v>#N/A</v>
      </c>
      <c r="V113" s="89" t="e">
        <f ca="true">+IF(AND(ISNUMBER(OFFSET('Sanitation Data'!$D$4,0,10*ROW('Sanitation Data'!D107))),'Data Summary'!CK113="Yes"),100-OFFSET('Sanitation Data'!$D$4,0,10*ROW('Sanitation Data'!D107)),NA())</f>
        <v>#N/A</v>
      </c>
      <c r="W113" s="89" t="e">
        <f ca="true">+IF(AND(ISNUMBER(OFFSET('Sanitation Data'!$D$6,0,10*ROW('Sanitation Data'!D107))),'Data Summary'!CL113="Yes"),OFFSET('Sanitation Data'!$D$6,0,10*ROW('Sanitation Data'!D107)),NA())</f>
        <v>#N/A</v>
      </c>
      <c r="X113" s="89" t="e">
        <f ca="true">+IF(AND(ISNUMBER(OFFSET('Sanitation Data'!$D$10,0,10*ROW('Sanitation Data'!D107))),'Data Summary'!CM113="Yes"),OFFSET('Sanitation Data'!$D$10,0,10*ROW('Sanitation Data'!D107)),NA())</f>
        <v>#N/A</v>
      </c>
      <c r="Y113" s="89" t="e">
        <f ca="true">+IF(AND(ISNUMBER(OFFSET('Sanitation Data'!$D$11,0,10*ROW('Sanitation Data'!D107))),'Data Summary'!CN113="Yes"),OFFSET('Sanitation Data'!$D$11,0,10*ROW('Sanitation Data'!D107)),NA())</f>
        <v>#N/A</v>
      </c>
      <c r="Z113" s="89" t="e">
        <f ca="true">+IF(AND(ISNUMBER(OFFSET('Sanitation Data'!$D$12,0,10*ROW('Sanitation Data'!D107))),'Data Summary'!CO113="Yes"),OFFSET('Sanitation Data'!$D$12,0,10*ROW('Sanitation Data'!D107)),NA())</f>
        <v>#N/A</v>
      </c>
      <c r="AA113" s="89" t="e">
        <f ca="true">+IF(AND(ISNUMBER(OFFSET('Sanitation Data'!$E$4,0,10*ROW('Sanitation Data'!E107))),'Data Summary'!CP113="Yes"),100-OFFSET('Sanitation Data'!$E$4,0,10*ROW('Sanitation Data'!E107)),NA())</f>
        <v>#N/A</v>
      </c>
      <c r="AB113" s="89" t="e">
        <f ca="true">+IF(AND(ISNUMBER(OFFSET('Sanitation Data'!$E$6,0,10*ROW('Sanitation Data'!E107))),'Data Summary'!CQ113="Yes"),OFFSET('Sanitation Data'!$E$6,0,10*ROW('Sanitation Data'!E107)),NA())</f>
        <v>#N/A</v>
      </c>
      <c r="AC113" s="89" t="e">
        <f ca="true">+IF(AND(ISNUMBER(OFFSET('Sanitation Data'!$E$10,0,10*ROW('Sanitation Data'!E107))),'Data Summary'!CR113="Yes"),OFFSET('Sanitation Data'!$E$10,0,10*ROW('Sanitation Data'!E107)),NA())</f>
        <v>#N/A</v>
      </c>
      <c r="AD113" s="89" t="e">
        <f ca="true">+IF(AND(ISNUMBER(OFFSET('Sanitation Data'!$E$11,0,10*ROW('Sanitation Data'!E107))),'Data Summary'!CS113="Yes"),OFFSET('Sanitation Data'!$E$11,0,10*ROW('Sanitation Data'!E107)),NA())</f>
        <v>#N/A</v>
      </c>
      <c r="AE113" s="89" t="e">
        <f ca="true">+IF(AND(ISNUMBER(OFFSET('Sanitation Data'!$E$12,0,10*ROW('Sanitation Data'!E107))),'Data Summary'!CT113="Yes"),OFFSET('Sanitation Data'!$E$12,0,10*ROW('Sanitation Data'!E107)),NA())</f>
        <v>#N/A</v>
      </c>
      <c r="AF113" s="89" t="e">
        <f ca="true">+IF(AND(ISNUMBER(OFFSET('Sanitation Data'!$F$4,0,10*ROW('Sanitation Data'!F107))),'Data Summary'!CU113="Yes"),100-OFFSET('Sanitation Data'!$F$4,0,10*ROW('Sanitation Data'!F107)),NA())</f>
        <v>#N/A</v>
      </c>
      <c r="AG113" s="89" t="e">
        <f ca="true">+IF(AND(ISNUMBER(OFFSET('Sanitation Data'!$F$6,0,10*ROW('Sanitation Data'!F107))),'Data Summary'!CV113="Yes"),OFFSET('Sanitation Data'!$F$6,0,10*ROW('Sanitation Data'!F107)),NA())</f>
        <v>#N/A</v>
      </c>
      <c r="AH113" s="89" t="e">
        <f ca="true">+IF(AND(ISNUMBER(OFFSET('Sanitation Data'!$F$10,0,10*ROW('Sanitation Data'!F107))),'Data Summary'!CW113="Yes"),OFFSET('Sanitation Data'!$F$10,0,10*ROW('Sanitation Data'!F107)),NA())</f>
        <v>#N/A</v>
      </c>
      <c r="AI113" s="89" t="e">
        <f ca="true">+IF(AND(ISNUMBER(OFFSET('Sanitation Data'!$F$11,0,10*ROW('Sanitation Data'!F107))),'Data Summary'!CX113="Yes"),OFFSET('Sanitation Data'!$F$11,0,10*ROW('Sanitation Data'!F107)),NA())</f>
        <v>#N/A</v>
      </c>
      <c r="AJ113" s="89" t="e">
        <f ca="true">+IF(AND(ISNUMBER(OFFSET('Sanitation Data'!$F$12,0,10*ROW('Sanitation Data'!F107))),'Data Summary'!CY113="Yes"),OFFSET('Sanitation Data'!$F$12,0,10*ROW('Sanitation Data'!F107)),NA())</f>
        <v>#N/A</v>
      </c>
      <c r="AK113" s="89" t="e">
        <f ca="true">+IF(AND(ISNUMBER(OFFSET('Sanitation Data'!$G$4,0,10*ROW('Sanitation Data'!G107))),'Data Summary'!CZ113="Yes"),100-OFFSET('Sanitation Data'!$G$4,0,10*ROW('Sanitation Data'!G107)),NA())</f>
        <v>#N/A</v>
      </c>
      <c r="AL113" s="89" t="e">
        <f ca="true">+IF(AND(ISNUMBER(OFFSET('Sanitation Data'!$G$6,0,10*ROW('Sanitation Data'!G107))),'Data Summary'!DA113="Yes"),OFFSET('Sanitation Data'!$G$6,0,10*ROW('Sanitation Data'!G107)),NA())</f>
        <v>#N/A</v>
      </c>
      <c r="AM113" s="89" t="e">
        <f ca="true">+IF(AND(ISNUMBER(OFFSET('Sanitation Data'!$G$10,0,10*ROW('Sanitation Data'!G107))),'Data Summary'!DB113="Yes"),OFFSET('Sanitation Data'!$G$10,0,10*ROW('Sanitation Data'!G107)),NA())</f>
        <v>#N/A</v>
      </c>
      <c r="AN113" s="89" t="e">
        <f ca="true">+IF(AND(ISNUMBER(OFFSET('Sanitation Data'!$G$11,0,10*ROW('Sanitation Data'!G107))),'Data Summary'!DC113="Yes"),OFFSET('Sanitation Data'!$G$11,0,10*ROW('Sanitation Data'!G107)),NA())</f>
        <v>#N/A</v>
      </c>
      <c r="AO113" s="89" t="e">
        <f ca="true">+IF(AND(ISNUMBER(OFFSET('Sanitation Data'!$G$12,0,10*ROW('Sanitation Data'!G107))),'Data Summary'!DD113="Yes"),OFFSET('Sanitation Data'!$G$12,0,10*ROW('Sanitation Data'!G107)),NA())</f>
        <v>#N/A</v>
      </c>
      <c r="AP113" s="89" t="e">
        <f ca="true">+IF(AND(ISNUMBER(OFFSET('Sanitation Data'!$H$4,0,10*ROW('Sanitation Data'!H107))),'Data Summary'!DE113="Yes"),100-OFFSET('Sanitation Data'!$H$4,0,10*ROW('Sanitation Data'!H107)),NA())</f>
        <v>#N/A</v>
      </c>
      <c r="AQ113" s="89" t="e">
        <f ca="true">+IF(AND(ISNUMBER(OFFSET('Sanitation Data'!$H$6,0,10*ROW('Sanitation Data'!H107))),'Data Summary'!DF113="Yes"),OFFSET('Sanitation Data'!$H$6,0,10*ROW('Sanitation Data'!H107)),NA())</f>
        <v>#N/A</v>
      </c>
      <c r="AR113" s="89" t="e">
        <f ca="true">+IF(AND(ISNUMBER(OFFSET('Sanitation Data'!$H$10,0,10*ROW('Sanitation Data'!H107))),'Data Summary'!DG113="Yes"),OFFSET('Sanitation Data'!$H$10,0,10*ROW('Sanitation Data'!H107)),NA())</f>
        <v>#N/A</v>
      </c>
      <c r="AS113" s="89" t="e">
        <f ca="true">+IF(AND(ISNUMBER(OFFSET('Sanitation Data'!$H$11,0,10*ROW('Sanitation Data'!H107))),'Data Summary'!DH113="Yes"),OFFSET('Sanitation Data'!$H$11,0,10*ROW('Sanitation Data'!H107)),NA())</f>
        <v>#N/A</v>
      </c>
      <c r="AT113" s="89" t="e">
        <f ca="true">+IF(AND(ISNUMBER(OFFSET('Sanitation Data'!$H$12,0,10*ROW('Sanitation Data'!H107))),'Data Summary'!DI113="Yes"),OFFSET('Sanitation Data'!$H$12,0,10*ROW('Sanitation Data'!H107)),NA())</f>
        <v>#N/A</v>
      </c>
      <c r="AU113" s="89" t="e">
        <f ca="true">+IF(AND(ISNUMBER(OFFSET('Sanitation Data'!$I$4,0,10*ROW('Sanitation Data'!I107))),'Data Summary'!DJ113="Yes"),100-OFFSET('Sanitation Data'!$I$4,0,10*ROW('Sanitation Data'!I107)),NA())</f>
        <v>#N/A</v>
      </c>
      <c r="AV113" s="89" t="e">
        <f ca="true">+IF(AND(ISNUMBER(OFFSET('Sanitation Data'!$I$6,0,10*ROW('Sanitation Data'!I107))),'Data Summary'!DK113="Yes"),OFFSET('Sanitation Data'!$I$6,0,10*ROW('Sanitation Data'!I107)),NA())</f>
        <v>#N/A</v>
      </c>
      <c r="AW113" s="89" t="e">
        <f ca="true">+IF(AND(ISNUMBER(OFFSET('Sanitation Data'!$I$10,0,10*ROW('Sanitation Data'!I107))),'Data Summary'!DL113="Yes"),OFFSET('Sanitation Data'!$I$10,0,10*ROW('Sanitation Data'!I107)),NA())</f>
        <v>#N/A</v>
      </c>
      <c r="AX113" s="89" t="e">
        <f ca="true">+IF(AND(ISNUMBER(OFFSET('Sanitation Data'!$I$11,0,10*ROW('Sanitation Data'!I107))),'Data Summary'!DM113="Yes"),OFFSET('Sanitation Data'!$I$11,0,10*ROW('Sanitation Data'!I107)),NA())</f>
        <v>#N/A</v>
      </c>
      <c r="AY113" s="89" t="e">
        <f ca="true">+IF(AND(ISNUMBER(OFFSET('Sanitation Data'!$I$12,0,10*ROW('Sanitation Data'!I107))),'Data Summary'!DN113="Yes"),OFFSET('Sanitation Data'!$I$12,0,10*ROW('Sanitation Data'!I107)),NA())</f>
        <v>#N/A</v>
      </c>
      <c r="AZ113" s="90" t="e">
        <f ca="true">+IF(AND(ISNUMBER(OFFSET('Hygiene Data'!$D$5,0,10*ROW('Hygiene Data'!D107))),'Data Summary'!DO113="Yes"),OFFSET('Hygiene Data'!$D$5,0,10*ROW('Hygiene Data'!D107)),NA())</f>
        <v>#N/A</v>
      </c>
      <c r="BA113" s="90" t="e">
        <f ca="true">+IF(AND(ISNUMBER(OFFSET('Hygiene Data'!$D$7,0,10*ROW('Hygiene Data'!D107))),'Data Summary'!DP113="Yes"),OFFSET('Hygiene Data'!$D$7,0,10*ROW('Hygiene Data'!D107)),NA())</f>
        <v>#N/A</v>
      </c>
      <c r="BB113" s="90" t="e">
        <f ca="true">+IF(AND(ISNUMBER(OFFSET('Hygiene Data'!$D$9,0,10*ROW('Hygiene Data'!D107))),'Data Summary'!DQ113="Yes"),OFFSET('Hygiene Data'!$D$9,0,10*ROW('Hygiene Data'!D107)),NA())</f>
        <v>#N/A</v>
      </c>
      <c r="BC113" s="90" t="e">
        <f ca="true">+IF(AND(ISNUMBER(OFFSET('Hygiene Data'!$E$5,0,10*ROW('Hygiene Data'!E107))),'Data Summary'!DR113="Yes"),OFFSET('Hygiene Data'!$E$5,0,10*ROW('Hygiene Data'!E107)),NA())</f>
        <v>#N/A</v>
      </c>
      <c r="BD113" s="90" t="e">
        <f ca="true">+IF(AND(ISNUMBER(OFFSET('Hygiene Data'!$E$7,0,10*ROW('Hygiene Data'!E107))),'Data Summary'!DS113="Yes"),OFFSET('Hygiene Data'!$E$7,0,10*ROW('Hygiene Data'!E107)),NA())</f>
        <v>#N/A</v>
      </c>
      <c r="BE113" s="90" t="e">
        <f ca="true">+IF(AND(ISNUMBER(OFFSET('Hygiene Data'!$E$9,0,10*ROW('Hygiene Data'!E107))),'Data Summary'!DT113="Yes"),OFFSET('Hygiene Data'!$E$9,0,10*ROW('Hygiene Data'!E107)),NA())</f>
        <v>#N/A</v>
      </c>
      <c r="BF113" s="90" t="e">
        <f ca="true">+IF(AND(ISNUMBER(OFFSET('Hygiene Data'!$F$5,0,10*ROW('Hygiene Data'!F107))),'Data Summary'!DU113="Yes"),OFFSET('Hygiene Data'!$F$5,0,10*ROW('Hygiene Data'!F107)),NA())</f>
        <v>#N/A</v>
      </c>
      <c r="BG113" s="90" t="e">
        <f ca="true">+IF(AND(ISNUMBER(OFFSET('Hygiene Data'!$F$7,0,10*ROW('Hygiene Data'!F107))),'Data Summary'!DV113="Yes"),OFFSET('Hygiene Data'!$F$7,0,10*ROW('Hygiene Data'!F107)),NA())</f>
        <v>#N/A</v>
      </c>
      <c r="BH113" s="90" t="e">
        <f ca="true">+IF(AND(ISNUMBER(OFFSET('Hygiene Data'!$F$9,0,10*ROW('Hygiene Data'!F107))),'Data Summary'!DW113="Yes"),OFFSET('Hygiene Data'!$F$9,0,10*ROW('Hygiene Data'!F107)),NA())</f>
        <v>#N/A</v>
      </c>
      <c r="BI113" s="90" t="e">
        <f ca="true">+IF(AND(ISNUMBER(OFFSET('Hygiene Data'!$G$5,0,10*ROW('Hygiene Data'!G107))),'Data Summary'!DX113="Yes"),OFFSET('Hygiene Data'!$G$5,0,10*ROW('Hygiene Data'!G107)),NA())</f>
        <v>#N/A</v>
      </c>
      <c r="BJ113" s="90" t="e">
        <f ca="true">+IF(AND(ISNUMBER(OFFSET('Hygiene Data'!$G$7,0,10*ROW('Hygiene Data'!G107))),'Data Summary'!DY113="Yes"),OFFSET('Hygiene Data'!$G$7,0,10*ROW('Hygiene Data'!G107)),NA())</f>
        <v>#N/A</v>
      </c>
      <c r="BK113" s="90" t="e">
        <f ca="true">+IF(AND(ISNUMBER(OFFSET('Hygiene Data'!$G$9,0,10*ROW('Hygiene Data'!G107))),'Data Summary'!DZ113="Yes"),OFFSET('Hygiene Data'!$G$9,0,10*ROW('Hygiene Data'!G107)),NA())</f>
        <v>#N/A</v>
      </c>
      <c r="BL113" s="90" t="e">
        <f ca="true">+IF(AND(ISNUMBER(OFFSET('Hygiene Data'!$H$5,0,10*ROW('Hygiene Data'!H107))),'Data Summary'!EA113="Yes"),OFFSET('Hygiene Data'!$H$5,0,10*ROW('Hygiene Data'!H107)),NA())</f>
        <v>#N/A</v>
      </c>
      <c r="BM113" s="90" t="e">
        <f ca="true">+IF(AND(ISNUMBER(OFFSET('Hygiene Data'!$H$7,0,10*ROW('Hygiene Data'!H107))),'Data Summary'!EB113="Yes"),OFFSET('Hygiene Data'!$H$7,0,10*ROW('Hygiene Data'!H107)),NA())</f>
        <v>#N/A</v>
      </c>
      <c r="BN113" s="90" t="e">
        <f ca="true">+IF(AND(ISNUMBER(OFFSET('Hygiene Data'!$H$9,0,10*ROW('Hygiene Data'!H107))),'Data Summary'!EC113="Yes"),OFFSET('Hygiene Data'!$H$9,0,10*ROW('Hygiene Data'!H107)),NA())</f>
        <v>#N/A</v>
      </c>
      <c r="BO113" s="90" t="e">
        <f ca="true">+IF(AND(ISNUMBER(OFFSET('Hygiene Data'!$I$5,0,10*ROW('Hygiene Data'!I107))),'Data Summary'!ED113="Yes"),OFFSET('Hygiene Data'!$I$5,0,10*ROW('Hygiene Data'!I107)),NA())</f>
        <v>#N/A</v>
      </c>
      <c r="BP113" s="90" t="e">
        <f ca="true">+IF(AND(ISNUMBER(OFFSET('Hygiene Data'!$I$7,0,10*ROW('Hygiene Data'!I107))),'Data Summary'!EE113="Yes"),OFFSET('Hygiene Data'!$I$7,0,10*ROW('Hygiene Data'!I107)),NA())</f>
        <v>#N/A</v>
      </c>
      <c r="BQ113" s="90" t="e">
        <f ca="true">+IF(AND(ISNUMBER(OFFSET('Hygiene Data'!$I$9,0,10*ROW('Hygiene Data'!I107))),'Data Summary'!EF113="Yes"),OFFSET('Hygiene Data'!$I$9,0,10*ROW('Hygiene Data'!I107)),NA())</f>
        <v>#N/A</v>
      </c>
    </row>
    <row xmlns:x14ac="http://schemas.microsoft.com/office/spreadsheetml/2009/9/ac" r="114" x14ac:dyDescent="0.2">
      <c r="A114" s="337" t="e">
        <f ca="true">+RIGHT('Data Summary'!A114,LEN('Data Summary'!A114)-9)</f>
        <v>#VALUE!</v>
      </c>
      <c r="B114" s="32" t="str">
        <f ca="true">+IF(ISTEXT('Data Summary'!B114),'Data Summary'!B114,"")</f>
        <v/>
      </c>
      <c r="C114" s="336" t="e">
        <f ca="true">+VALUE('Data Summary'!C114)</f>
        <v>#VALUE!</v>
      </c>
      <c r="D114" s="88" t="e">
        <f ca="true">+IF(AND(ISNUMBER(OFFSET('Water Data'!$D$4,0,10*ROW('Water Data'!D108))),'Data Summary'!BS114="Yes"),100-OFFSET('Water Data'!$D$4,0,10*ROW('Water Data'!D108)),NA())</f>
        <v>#N/A</v>
      </c>
      <c r="E114" s="88" t="e">
        <f ca="true">+IF(AND(ISNUMBER(OFFSET('Water Data'!$D$6,0,10*ROW('Water Data'!D108))),'Data Summary'!BT114="Yes"),OFFSET('Water Data'!$D$6,0,10*ROW('Water Data'!D108)),NA())</f>
        <v>#N/A</v>
      </c>
      <c r="F114" s="88" t="e">
        <f ca="true">+IF(AND(ISNUMBER(OFFSET('Water Data'!$D$9,0,10*ROW('Water Data'!D108))),'Data Summary'!BU114="Yes"),OFFSET('Water Data'!$D$9,0,10*ROW('Water Data'!D108)),NA())</f>
        <v>#N/A</v>
      </c>
      <c r="G114" s="88" t="e">
        <f ca="true">+IF(AND(ISNUMBER(OFFSET('Water Data'!$E$4,0,10*ROW('Water Data'!E108))),'Data Summary'!BV114="Yes"),100-OFFSET('Water Data'!$E$4,0,10*ROW('Water Data'!E108)),NA())</f>
        <v>#N/A</v>
      </c>
      <c r="H114" s="88" t="e">
        <f ca="true">+IF(AND(ISNUMBER(OFFSET('Water Data'!$E$6,0,10*ROW('Water Data'!E108))),'Data Summary'!BW114="Yes"),OFFSET('Water Data'!$E$6,0,10*ROW('Water Data'!E108)),NA())</f>
        <v>#N/A</v>
      </c>
      <c r="I114" s="88" t="e">
        <f ca="true">+IF(AND(ISNUMBER(OFFSET('Water Data'!$E$9,0,10*ROW('Water Data'!E108))),'Data Summary'!BX114="Yes"),OFFSET('Water Data'!$E$9,0,10*ROW('Water Data'!E108)),NA())</f>
        <v>#N/A</v>
      </c>
      <c r="J114" s="88" t="e">
        <f ca="true">+IF(AND(ISNUMBER(OFFSET('Water Data'!$F$4,0,10*ROW('Water Data'!F108))),'Data Summary'!BY114="Yes"),100-OFFSET('Water Data'!$F$4,0,10*ROW('Water Data'!F108)),NA())</f>
        <v>#N/A</v>
      </c>
      <c r="K114" s="88" t="e">
        <f ca="true">+IF(AND(ISNUMBER(OFFSET('Water Data'!$F$6,0,10*ROW('Water Data'!F108))),'Data Summary'!BZ114="Yes"),OFFSET('Water Data'!$F$6,0,10*ROW('Water Data'!F108)),NA())</f>
        <v>#N/A</v>
      </c>
      <c r="L114" s="88" t="e">
        <f ca="true">+IF(AND(ISNUMBER(OFFSET('Water Data'!$F$9,0,10*ROW('Water Data'!F108))),'Data Summary'!CA114="Yes"),OFFSET('Water Data'!$F$9,0,10*ROW('Water Data'!F108)),NA())</f>
        <v>#N/A</v>
      </c>
      <c r="M114" s="88" t="e">
        <f ca="true">+IF(AND(ISNUMBER(OFFSET('Water Data'!$G$4,0,10*ROW('Water Data'!G108))),'Data Summary'!CB114="Yes"),100-OFFSET('Water Data'!$G$4,0,10*ROW('Water Data'!G108)),NA())</f>
        <v>#N/A</v>
      </c>
      <c r="N114" s="88" t="e">
        <f ca="true">+IF(AND(ISNUMBER(OFFSET('Water Data'!$G$6,0,10*ROW('Water Data'!G108))),'Data Summary'!CC114="Yes"),OFFSET('Water Data'!$G$6,0,10*ROW('Water Data'!G108)),NA())</f>
        <v>#N/A</v>
      </c>
      <c r="O114" s="88" t="e">
        <f ca="true">+IF(AND(ISNUMBER(OFFSET('Water Data'!$G$9,0,10*ROW('Water Data'!G108))),'Data Summary'!CD114="Yes"),OFFSET('Water Data'!$G$9,0,10*ROW('Water Data'!G108)),NA())</f>
        <v>#N/A</v>
      </c>
      <c r="P114" s="88" t="e">
        <f ca="true">+IF(AND(ISNUMBER(OFFSET('Water Data'!$H$4,0,10*ROW('Water Data'!H108))),'Data Summary'!CE114="Yes"),100-OFFSET('Water Data'!$H$4,0,10*ROW('Water Data'!H108)),NA())</f>
        <v>#N/A</v>
      </c>
      <c r="Q114" s="88" t="e">
        <f ca="true">+IF(AND(ISNUMBER(OFFSET('Water Data'!$H$6,0,10*ROW('Water Data'!H108))),'Data Summary'!CF114="Yes"),OFFSET('Water Data'!$H$6,0,10*ROW('Water Data'!H108)),NA())</f>
        <v>#N/A</v>
      </c>
      <c r="R114" s="88" t="e">
        <f ca="true">+IF(AND(ISNUMBER(OFFSET('Water Data'!$H$9,0,10*ROW('Water Data'!H108))),'Data Summary'!CG114="Yes"),OFFSET('Water Data'!$H$9,0,10*ROW('Water Data'!H108)),NA())</f>
        <v>#N/A</v>
      </c>
      <c r="S114" s="88" t="e">
        <f ca="true">+IF(AND(ISNUMBER(OFFSET('Water Data'!$I$4,0,10*ROW('Water Data'!I108))),'Data Summary'!CH114="Yes"),100-OFFSET('Water Data'!$I$4,0,10*ROW('Water Data'!I108)),NA())</f>
        <v>#N/A</v>
      </c>
      <c r="T114" s="88" t="e">
        <f ca="true">+IF(AND(ISNUMBER(OFFSET('Water Data'!$I$6,0,10*ROW('Water Data'!I108))),'Data Summary'!CI114="Yes"),OFFSET('Water Data'!$I$6,0,10*ROW('Water Data'!I108)),NA())</f>
        <v>#N/A</v>
      </c>
      <c r="U114" s="88" t="e">
        <f ca="true">+IF(AND(ISNUMBER(OFFSET('Water Data'!$I$9,0,10*ROW('Water Data'!I108))),'Data Summary'!CJ114="Yes"),OFFSET('Water Data'!$I$9,0,10*ROW('Water Data'!I108)),NA())</f>
        <v>#N/A</v>
      </c>
      <c r="V114" s="89" t="e">
        <f ca="true">+IF(AND(ISNUMBER(OFFSET('Sanitation Data'!$D$4,0,10*ROW('Sanitation Data'!D108))),'Data Summary'!CK114="Yes"),100-OFFSET('Sanitation Data'!$D$4,0,10*ROW('Sanitation Data'!D108)),NA())</f>
        <v>#N/A</v>
      </c>
      <c r="W114" s="89" t="e">
        <f ca="true">+IF(AND(ISNUMBER(OFFSET('Sanitation Data'!$D$6,0,10*ROW('Sanitation Data'!D108))),'Data Summary'!CL114="Yes"),OFFSET('Sanitation Data'!$D$6,0,10*ROW('Sanitation Data'!D108)),NA())</f>
        <v>#N/A</v>
      </c>
      <c r="X114" s="89" t="e">
        <f ca="true">+IF(AND(ISNUMBER(OFFSET('Sanitation Data'!$D$10,0,10*ROW('Sanitation Data'!D108))),'Data Summary'!CM114="Yes"),OFFSET('Sanitation Data'!$D$10,0,10*ROW('Sanitation Data'!D108)),NA())</f>
        <v>#N/A</v>
      </c>
      <c r="Y114" s="89" t="e">
        <f ca="true">+IF(AND(ISNUMBER(OFFSET('Sanitation Data'!$D$11,0,10*ROW('Sanitation Data'!D108))),'Data Summary'!CN114="Yes"),OFFSET('Sanitation Data'!$D$11,0,10*ROW('Sanitation Data'!D108)),NA())</f>
        <v>#N/A</v>
      </c>
      <c r="Z114" s="89" t="e">
        <f ca="true">+IF(AND(ISNUMBER(OFFSET('Sanitation Data'!$D$12,0,10*ROW('Sanitation Data'!D108))),'Data Summary'!CO114="Yes"),OFFSET('Sanitation Data'!$D$12,0,10*ROW('Sanitation Data'!D108)),NA())</f>
        <v>#N/A</v>
      </c>
      <c r="AA114" s="89" t="e">
        <f ca="true">+IF(AND(ISNUMBER(OFFSET('Sanitation Data'!$E$4,0,10*ROW('Sanitation Data'!E108))),'Data Summary'!CP114="Yes"),100-OFFSET('Sanitation Data'!$E$4,0,10*ROW('Sanitation Data'!E108)),NA())</f>
        <v>#N/A</v>
      </c>
      <c r="AB114" s="89" t="e">
        <f ca="true">+IF(AND(ISNUMBER(OFFSET('Sanitation Data'!$E$6,0,10*ROW('Sanitation Data'!E108))),'Data Summary'!CQ114="Yes"),OFFSET('Sanitation Data'!$E$6,0,10*ROW('Sanitation Data'!E108)),NA())</f>
        <v>#N/A</v>
      </c>
      <c r="AC114" s="89" t="e">
        <f ca="true">+IF(AND(ISNUMBER(OFFSET('Sanitation Data'!$E$10,0,10*ROW('Sanitation Data'!E108))),'Data Summary'!CR114="Yes"),OFFSET('Sanitation Data'!$E$10,0,10*ROW('Sanitation Data'!E108)),NA())</f>
        <v>#N/A</v>
      </c>
      <c r="AD114" s="89" t="e">
        <f ca="true">+IF(AND(ISNUMBER(OFFSET('Sanitation Data'!$E$11,0,10*ROW('Sanitation Data'!E108))),'Data Summary'!CS114="Yes"),OFFSET('Sanitation Data'!$E$11,0,10*ROW('Sanitation Data'!E108)),NA())</f>
        <v>#N/A</v>
      </c>
      <c r="AE114" s="89" t="e">
        <f ca="true">+IF(AND(ISNUMBER(OFFSET('Sanitation Data'!$E$12,0,10*ROW('Sanitation Data'!E108))),'Data Summary'!CT114="Yes"),OFFSET('Sanitation Data'!$E$12,0,10*ROW('Sanitation Data'!E108)),NA())</f>
        <v>#N/A</v>
      </c>
      <c r="AF114" s="89" t="e">
        <f ca="true">+IF(AND(ISNUMBER(OFFSET('Sanitation Data'!$F$4,0,10*ROW('Sanitation Data'!F108))),'Data Summary'!CU114="Yes"),100-OFFSET('Sanitation Data'!$F$4,0,10*ROW('Sanitation Data'!F108)),NA())</f>
        <v>#N/A</v>
      </c>
      <c r="AG114" s="89" t="e">
        <f ca="true">+IF(AND(ISNUMBER(OFFSET('Sanitation Data'!$F$6,0,10*ROW('Sanitation Data'!F108))),'Data Summary'!CV114="Yes"),OFFSET('Sanitation Data'!$F$6,0,10*ROW('Sanitation Data'!F108)),NA())</f>
        <v>#N/A</v>
      </c>
      <c r="AH114" s="89" t="e">
        <f ca="true">+IF(AND(ISNUMBER(OFFSET('Sanitation Data'!$F$10,0,10*ROW('Sanitation Data'!F108))),'Data Summary'!CW114="Yes"),OFFSET('Sanitation Data'!$F$10,0,10*ROW('Sanitation Data'!F108)),NA())</f>
        <v>#N/A</v>
      </c>
      <c r="AI114" s="89" t="e">
        <f ca="true">+IF(AND(ISNUMBER(OFFSET('Sanitation Data'!$F$11,0,10*ROW('Sanitation Data'!F108))),'Data Summary'!CX114="Yes"),OFFSET('Sanitation Data'!$F$11,0,10*ROW('Sanitation Data'!F108)),NA())</f>
        <v>#N/A</v>
      </c>
      <c r="AJ114" s="89" t="e">
        <f ca="true">+IF(AND(ISNUMBER(OFFSET('Sanitation Data'!$F$12,0,10*ROW('Sanitation Data'!F108))),'Data Summary'!CY114="Yes"),OFFSET('Sanitation Data'!$F$12,0,10*ROW('Sanitation Data'!F108)),NA())</f>
        <v>#N/A</v>
      </c>
      <c r="AK114" s="89" t="e">
        <f ca="true">+IF(AND(ISNUMBER(OFFSET('Sanitation Data'!$G$4,0,10*ROW('Sanitation Data'!G108))),'Data Summary'!CZ114="Yes"),100-OFFSET('Sanitation Data'!$G$4,0,10*ROW('Sanitation Data'!G108)),NA())</f>
        <v>#N/A</v>
      </c>
      <c r="AL114" s="89" t="e">
        <f ca="true">+IF(AND(ISNUMBER(OFFSET('Sanitation Data'!$G$6,0,10*ROW('Sanitation Data'!G108))),'Data Summary'!DA114="Yes"),OFFSET('Sanitation Data'!$G$6,0,10*ROW('Sanitation Data'!G108)),NA())</f>
        <v>#N/A</v>
      </c>
      <c r="AM114" s="89" t="e">
        <f ca="true">+IF(AND(ISNUMBER(OFFSET('Sanitation Data'!$G$10,0,10*ROW('Sanitation Data'!G108))),'Data Summary'!DB114="Yes"),OFFSET('Sanitation Data'!$G$10,0,10*ROW('Sanitation Data'!G108)),NA())</f>
        <v>#N/A</v>
      </c>
      <c r="AN114" s="89" t="e">
        <f ca="true">+IF(AND(ISNUMBER(OFFSET('Sanitation Data'!$G$11,0,10*ROW('Sanitation Data'!G108))),'Data Summary'!DC114="Yes"),OFFSET('Sanitation Data'!$G$11,0,10*ROW('Sanitation Data'!G108)),NA())</f>
        <v>#N/A</v>
      </c>
      <c r="AO114" s="89" t="e">
        <f ca="true">+IF(AND(ISNUMBER(OFFSET('Sanitation Data'!$G$12,0,10*ROW('Sanitation Data'!G108))),'Data Summary'!DD114="Yes"),OFFSET('Sanitation Data'!$G$12,0,10*ROW('Sanitation Data'!G108)),NA())</f>
        <v>#N/A</v>
      </c>
      <c r="AP114" s="89" t="e">
        <f ca="true">+IF(AND(ISNUMBER(OFFSET('Sanitation Data'!$H$4,0,10*ROW('Sanitation Data'!H108))),'Data Summary'!DE114="Yes"),100-OFFSET('Sanitation Data'!$H$4,0,10*ROW('Sanitation Data'!H108)),NA())</f>
        <v>#N/A</v>
      </c>
      <c r="AQ114" s="89" t="e">
        <f ca="true">+IF(AND(ISNUMBER(OFFSET('Sanitation Data'!$H$6,0,10*ROW('Sanitation Data'!H108))),'Data Summary'!DF114="Yes"),OFFSET('Sanitation Data'!$H$6,0,10*ROW('Sanitation Data'!H108)),NA())</f>
        <v>#N/A</v>
      </c>
      <c r="AR114" s="89" t="e">
        <f ca="true">+IF(AND(ISNUMBER(OFFSET('Sanitation Data'!$H$10,0,10*ROW('Sanitation Data'!H108))),'Data Summary'!DG114="Yes"),OFFSET('Sanitation Data'!$H$10,0,10*ROW('Sanitation Data'!H108)),NA())</f>
        <v>#N/A</v>
      </c>
      <c r="AS114" s="89" t="e">
        <f ca="true">+IF(AND(ISNUMBER(OFFSET('Sanitation Data'!$H$11,0,10*ROW('Sanitation Data'!H108))),'Data Summary'!DH114="Yes"),OFFSET('Sanitation Data'!$H$11,0,10*ROW('Sanitation Data'!H108)),NA())</f>
        <v>#N/A</v>
      </c>
      <c r="AT114" s="89" t="e">
        <f ca="true">+IF(AND(ISNUMBER(OFFSET('Sanitation Data'!$H$12,0,10*ROW('Sanitation Data'!H108))),'Data Summary'!DI114="Yes"),OFFSET('Sanitation Data'!$H$12,0,10*ROW('Sanitation Data'!H108)),NA())</f>
        <v>#N/A</v>
      </c>
      <c r="AU114" s="89" t="e">
        <f ca="true">+IF(AND(ISNUMBER(OFFSET('Sanitation Data'!$I$4,0,10*ROW('Sanitation Data'!I108))),'Data Summary'!DJ114="Yes"),100-OFFSET('Sanitation Data'!$I$4,0,10*ROW('Sanitation Data'!I108)),NA())</f>
        <v>#N/A</v>
      </c>
      <c r="AV114" s="89" t="e">
        <f ca="true">+IF(AND(ISNUMBER(OFFSET('Sanitation Data'!$I$6,0,10*ROW('Sanitation Data'!I108))),'Data Summary'!DK114="Yes"),OFFSET('Sanitation Data'!$I$6,0,10*ROW('Sanitation Data'!I108)),NA())</f>
        <v>#N/A</v>
      </c>
      <c r="AW114" s="89" t="e">
        <f ca="true">+IF(AND(ISNUMBER(OFFSET('Sanitation Data'!$I$10,0,10*ROW('Sanitation Data'!I108))),'Data Summary'!DL114="Yes"),OFFSET('Sanitation Data'!$I$10,0,10*ROW('Sanitation Data'!I108)),NA())</f>
        <v>#N/A</v>
      </c>
      <c r="AX114" s="89" t="e">
        <f ca="true">+IF(AND(ISNUMBER(OFFSET('Sanitation Data'!$I$11,0,10*ROW('Sanitation Data'!I108))),'Data Summary'!DM114="Yes"),OFFSET('Sanitation Data'!$I$11,0,10*ROW('Sanitation Data'!I108)),NA())</f>
        <v>#N/A</v>
      </c>
      <c r="AY114" s="89" t="e">
        <f ca="true">+IF(AND(ISNUMBER(OFFSET('Sanitation Data'!$I$12,0,10*ROW('Sanitation Data'!I108))),'Data Summary'!DN114="Yes"),OFFSET('Sanitation Data'!$I$12,0,10*ROW('Sanitation Data'!I108)),NA())</f>
        <v>#N/A</v>
      </c>
      <c r="AZ114" s="90" t="e">
        <f ca="true">+IF(AND(ISNUMBER(OFFSET('Hygiene Data'!$D$5,0,10*ROW('Hygiene Data'!D108))),'Data Summary'!DO114="Yes"),OFFSET('Hygiene Data'!$D$5,0,10*ROW('Hygiene Data'!D108)),NA())</f>
        <v>#N/A</v>
      </c>
      <c r="BA114" s="90" t="e">
        <f ca="true">+IF(AND(ISNUMBER(OFFSET('Hygiene Data'!$D$7,0,10*ROW('Hygiene Data'!D108))),'Data Summary'!DP114="Yes"),OFFSET('Hygiene Data'!$D$7,0,10*ROW('Hygiene Data'!D108)),NA())</f>
        <v>#N/A</v>
      </c>
      <c r="BB114" s="90" t="e">
        <f ca="true">+IF(AND(ISNUMBER(OFFSET('Hygiene Data'!$D$9,0,10*ROW('Hygiene Data'!D108))),'Data Summary'!DQ114="Yes"),OFFSET('Hygiene Data'!$D$9,0,10*ROW('Hygiene Data'!D108)),NA())</f>
        <v>#N/A</v>
      </c>
      <c r="BC114" s="90" t="e">
        <f ca="true">+IF(AND(ISNUMBER(OFFSET('Hygiene Data'!$E$5,0,10*ROW('Hygiene Data'!E108))),'Data Summary'!DR114="Yes"),OFFSET('Hygiene Data'!$E$5,0,10*ROW('Hygiene Data'!E108)),NA())</f>
        <v>#N/A</v>
      </c>
      <c r="BD114" s="90" t="e">
        <f ca="true">+IF(AND(ISNUMBER(OFFSET('Hygiene Data'!$E$7,0,10*ROW('Hygiene Data'!E108))),'Data Summary'!DS114="Yes"),OFFSET('Hygiene Data'!$E$7,0,10*ROW('Hygiene Data'!E108)),NA())</f>
        <v>#N/A</v>
      </c>
      <c r="BE114" s="90" t="e">
        <f ca="true">+IF(AND(ISNUMBER(OFFSET('Hygiene Data'!$E$9,0,10*ROW('Hygiene Data'!E108))),'Data Summary'!DT114="Yes"),OFFSET('Hygiene Data'!$E$9,0,10*ROW('Hygiene Data'!E108)),NA())</f>
        <v>#N/A</v>
      </c>
      <c r="BF114" s="90" t="e">
        <f ca="true">+IF(AND(ISNUMBER(OFFSET('Hygiene Data'!$F$5,0,10*ROW('Hygiene Data'!F108))),'Data Summary'!DU114="Yes"),OFFSET('Hygiene Data'!$F$5,0,10*ROW('Hygiene Data'!F108)),NA())</f>
        <v>#N/A</v>
      </c>
      <c r="BG114" s="90" t="e">
        <f ca="true">+IF(AND(ISNUMBER(OFFSET('Hygiene Data'!$F$7,0,10*ROW('Hygiene Data'!F108))),'Data Summary'!DV114="Yes"),OFFSET('Hygiene Data'!$F$7,0,10*ROW('Hygiene Data'!F108)),NA())</f>
        <v>#N/A</v>
      </c>
      <c r="BH114" s="90" t="e">
        <f ca="true">+IF(AND(ISNUMBER(OFFSET('Hygiene Data'!$F$9,0,10*ROW('Hygiene Data'!F108))),'Data Summary'!DW114="Yes"),OFFSET('Hygiene Data'!$F$9,0,10*ROW('Hygiene Data'!F108)),NA())</f>
        <v>#N/A</v>
      </c>
      <c r="BI114" s="90" t="e">
        <f ca="true">+IF(AND(ISNUMBER(OFFSET('Hygiene Data'!$G$5,0,10*ROW('Hygiene Data'!G108))),'Data Summary'!DX114="Yes"),OFFSET('Hygiene Data'!$G$5,0,10*ROW('Hygiene Data'!G108)),NA())</f>
        <v>#N/A</v>
      </c>
      <c r="BJ114" s="90" t="e">
        <f ca="true">+IF(AND(ISNUMBER(OFFSET('Hygiene Data'!$G$7,0,10*ROW('Hygiene Data'!G108))),'Data Summary'!DY114="Yes"),OFFSET('Hygiene Data'!$G$7,0,10*ROW('Hygiene Data'!G108)),NA())</f>
        <v>#N/A</v>
      </c>
      <c r="BK114" s="90" t="e">
        <f ca="true">+IF(AND(ISNUMBER(OFFSET('Hygiene Data'!$G$9,0,10*ROW('Hygiene Data'!G108))),'Data Summary'!DZ114="Yes"),OFFSET('Hygiene Data'!$G$9,0,10*ROW('Hygiene Data'!G108)),NA())</f>
        <v>#N/A</v>
      </c>
      <c r="BL114" s="90" t="e">
        <f ca="true">+IF(AND(ISNUMBER(OFFSET('Hygiene Data'!$H$5,0,10*ROW('Hygiene Data'!H108))),'Data Summary'!EA114="Yes"),OFFSET('Hygiene Data'!$H$5,0,10*ROW('Hygiene Data'!H108)),NA())</f>
        <v>#N/A</v>
      </c>
      <c r="BM114" s="90" t="e">
        <f ca="true">+IF(AND(ISNUMBER(OFFSET('Hygiene Data'!$H$7,0,10*ROW('Hygiene Data'!H108))),'Data Summary'!EB114="Yes"),OFFSET('Hygiene Data'!$H$7,0,10*ROW('Hygiene Data'!H108)),NA())</f>
        <v>#N/A</v>
      </c>
      <c r="BN114" s="90" t="e">
        <f ca="true">+IF(AND(ISNUMBER(OFFSET('Hygiene Data'!$H$9,0,10*ROW('Hygiene Data'!H108))),'Data Summary'!EC114="Yes"),OFFSET('Hygiene Data'!$H$9,0,10*ROW('Hygiene Data'!H108)),NA())</f>
        <v>#N/A</v>
      </c>
      <c r="BO114" s="90" t="e">
        <f ca="true">+IF(AND(ISNUMBER(OFFSET('Hygiene Data'!$I$5,0,10*ROW('Hygiene Data'!I108))),'Data Summary'!ED114="Yes"),OFFSET('Hygiene Data'!$I$5,0,10*ROW('Hygiene Data'!I108)),NA())</f>
        <v>#N/A</v>
      </c>
      <c r="BP114" s="90" t="e">
        <f ca="true">+IF(AND(ISNUMBER(OFFSET('Hygiene Data'!$I$7,0,10*ROW('Hygiene Data'!I108))),'Data Summary'!EE114="Yes"),OFFSET('Hygiene Data'!$I$7,0,10*ROW('Hygiene Data'!I108)),NA())</f>
        <v>#N/A</v>
      </c>
      <c r="BQ114" s="90" t="e">
        <f ca="true">+IF(AND(ISNUMBER(OFFSET('Hygiene Data'!$I$9,0,10*ROW('Hygiene Data'!I108))),'Data Summary'!EF114="Yes"),OFFSET('Hygiene Data'!$I$9,0,10*ROW('Hygiene Data'!I108)),NA())</f>
        <v>#N/A</v>
      </c>
    </row>
    <row xmlns:x14ac="http://schemas.microsoft.com/office/spreadsheetml/2009/9/ac" r="115" x14ac:dyDescent="0.2">
      <c r="A115" s="337" t="e">
        <f ca="true">+RIGHT('Data Summary'!A115,LEN('Data Summary'!A115)-9)</f>
        <v>#VALUE!</v>
      </c>
      <c r="B115" s="32" t="str">
        <f ca="true">+IF(ISTEXT('Data Summary'!B115),'Data Summary'!B115,"")</f>
        <v/>
      </c>
      <c r="C115" s="336" t="e">
        <f ca="true">+VALUE('Data Summary'!C115)</f>
        <v>#VALUE!</v>
      </c>
      <c r="D115" s="88" t="e">
        <f ca="true">+IF(AND(ISNUMBER(OFFSET('Water Data'!$D$4,0,10*ROW('Water Data'!D109))),'Data Summary'!BS115="Yes"),100-OFFSET('Water Data'!$D$4,0,10*ROW('Water Data'!D109)),NA())</f>
        <v>#N/A</v>
      </c>
      <c r="E115" s="88" t="e">
        <f ca="true">+IF(AND(ISNUMBER(OFFSET('Water Data'!$D$6,0,10*ROW('Water Data'!D109))),'Data Summary'!BT115="Yes"),OFFSET('Water Data'!$D$6,0,10*ROW('Water Data'!D109)),NA())</f>
        <v>#N/A</v>
      </c>
      <c r="F115" s="88" t="e">
        <f ca="true">+IF(AND(ISNUMBER(OFFSET('Water Data'!$D$9,0,10*ROW('Water Data'!D109))),'Data Summary'!BU115="Yes"),OFFSET('Water Data'!$D$9,0,10*ROW('Water Data'!D109)),NA())</f>
        <v>#N/A</v>
      </c>
      <c r="G115" s="88" t="e">
        <f ca="true">+IF(AND(ISNUMBER(OFFSET('Water Data'!$E$4,0,10*ROW('Water Data'!E109))),'Data Summary'!BV115="Yes"),100-OFFSET('Water Data'!$E$4,0,10*ROW('Water Data'!E109)),NA())</f>
        <v>#N/A</v>
      </c>
      <c r="H115" s="88" t="e">
        <f ca="true">+IF(AND(ISNUMBER(OFFSET('Water Data'!$E$6,0,10*ROW('Water Data'!E109))),'Data Summary'!BW115="Yes"),OFFSET('Water Data'!$E$6,0,10*ROW('Water Data'!E109)),NA())</f>
        <v>#N/A</v>
      </c>
      <c r="I115" s="88" t="e">
        <f ca="true">+IF(AND(ISNUMBER(OFFSET('Water Data'!$E$9,0,10*ROW('Water Data'!E109))),'Data Summary'!BX115="Yes"),OFFSET('Water Data'!$E$9,0,10*ROW('Water Data'!E109)),NA())</f>
        <v>#N/A</v>
      </c>
      <c r="J115" s="88" t="e">
        <f ca="true">+IF(AND(ISNUMBER(OFFSET('Water Data'!$F$4,0,10*ROW('Water Data'!F109))),'Data Summary'!BY115="Yes"),100-OFFSET('Water Data'!$F$4,0,10*ROW('Water Data'!F109)),NA())</f>
        <v>#N/A</v>
      </c>
      <c r="K115" s="88" t="e">
        <f ca="true">+IF(AND(ISNUMBER(OFFSET('Water Data'!$F$6,0,10*ROW('Water Data'!F109))),'Data Summary'!BZ115="Yes"),OFFSET('Water Data'!$F$6,0,10*ROW('Water Data'!F109)),NA())</f>
        <v>#N/A</v>
      </c>
      <c r="L115" s="88" t="e">
        <f ca="true">+IF(AND(ISNUMBER(OFFSET('Water Data'!$F$9,0,10*ROW('Water Data'!F109))),'Data Summary'!CA115="Yes"),OFFSET('Water Data'!$F$9,0,10*ROW('Water Data'!F109)),NA())</f>
        <v>#N/A</v>
      </c>
      <c r="M115" s="88" t="e">
        <f ca="true">+IF(AND(ISNUMBER(OFFSET('Water Data'!$G$4,0,10*ROW('Water Data'!G109))),'Data Summary'!CB115="Yes"),100-OFFSET('Water Data'!$G$4,0,10*ROW('Water Data'!G109)),NA())</f>
        <v>#N/A</v>
      </c>
      <c r="N115" s="88" t="e">
        <f ca="true">+IF(AND(ISNUMBER(OFFSET('Water Data'!$G$6,0,10*ROW('Water Data'!G109))),'Data Summary'!CC115="Yes"),OFFSET('Water Data'!$G$6,0,10*ROW('Water Data'!G109)),NA())</f>
        <v>#N/A</v>
      </c>
      <c r="O115" s="88" t="e">
        <f ca="true">+IF(AND(ISNUMBER(OFFSET('Water Data'!$G$9,0,10*ROW('Water Data'!G109))),'Data Summary'!CD115="Yes"),OFFSET('Water Data'!$G$9,0,10*ROW('Water Data'!G109)),NA())</f>
        <v>#N/A</v>
      </c>
      <c r="P115" s="88" t="e">
        <f ca="true">+IF(AND(ISNUMBER(OFFSET('Water Data'!$H$4,0,10*ROW('Water Data'!H109))),'Data Summary'!CE115="Yes"),100-OFFSET('Water Data'!$H$4,0,10*ROW('Water Data'!H109)),NA())</f>
        <v>#N/A</v>
      </c>
      <c r="Q115" s="88" t="e">
        <f ca="true">+IF(AND(ISNUMBER(OFFSET('Water Data'!$H$6,0,10*ROW('Water Data'!H109))),'Data Summary'!CF115="Yes"),OFFSET('Water Data'!$H$6,0,10*ROW('Water Data'!H109)),NA())</f>
        <v>#N/A</v>
      </c>
      <c r="R115" s="88" t="e">
        <f ca="true">+IF(AND(ISNUMBER(OFFSET('Water Data'!$H$9,0,10*ROW('Water Data'!H109))),'Data Summary'!CG115="Yes"),OFFSET('Water Data'!$H$9,0,10*ROW('Water Data'!H109)),NA())</f>
        <v>#N/A</v>
      </c>
      <c r="S115" s="88" t="e">
        <f ca="true">+IF(AND(ISNUMBER(OFFSET('Water Data'!$I$4,0,10*ROW('Water Data'!I109))),'Data Summary'!CH115="Yes"),100-OFFSET('Water Data'!$I$4,0,10*ROW('Water Data'!I109)),NA())</f>
        <v>#N/A</v>
      </c>
      <c r="T115" s="88" t="e">
        <f ca="true">+IF(AND(ISNUMBER(OFFSET('Water Data'!$I$6,0,10*ROW('Water Data'!I109))),'Data Summary'!CI115="Yes"),OFFSET('Water Data'!$I$6,0,10*ROW('Water Data'!I109)),NA())</f>
        <v>#N/A</v>
      </c>
      <c r="U115" s="88" t="e">
        <f ca="true">+IF(AND(ISNUMBER(OFFSET('Water Data'!$I$9,0,10*ROW('Water Data'!I109))),'Data Summary'!CJ115="Yes"),OFFSET('Water Data'!$I$9,0,10*ROW('Water Data'!I109)),NA())</f>
        <v>#N/A</v>
      </c>
      <c r="V115" s="89" t="e">
        <f ca="true">+IF(AND(ISNUMBER(OFFSET('Sanitation Data'!$D$4,0,10*ROW('Sanitation Data'!D109))),'Data Summary'!CK115="Yes"),100-OFFSET('Sanitation Data'!$D$4,0,10*ROW('Sanitation Data'!D109)),NA())</f>
        <v>#N/A</v>
      </c>
      <c r="W115" s="89" t="e">
        <f ca="true">+IF(AND(ISNUMBER(OFFSET('Sanitation Data'!$D$6,0,10*ROW('Sanitation Data'!D109))),'Data Summary'!CL115="Yes"),OFFSET('Sanitation Data'!$D$6,0,10*ROW('Sanitation Data'!D109)),NA())</f>
        <v>#N/A</v>
      </c>
      <c r="X115" s="89" t="e">
        <f ca="true">+IF(AND(ISNUMBER(OFFSET('Sanitation Data'!$D$10,0,10*ROW('Sanitation Data'!D109))),'Data Summary'!CM115="Yes"),OFFSET('Sanitation Data'!$D$10,0,10*ROW('Sanitation Data'!D109)),NA())</f>
        <v>#N/A</v>
      </c>
      <c r="Y115" s="89" t="e">
        <f ca="true">+IF(AND(ISNUMBER(OFFSET('Sanitation Data'!$D$11,0,10*ROW('Sanitation Data'!D109))),'Data Summary'!CN115="Yes"),OFFSET('Sanitation Data'!$D$11,0,10*ROW('Sanitation Data'!D109)),NA())</f>
        <v>#N/A</v>
      </c>
      <c r="Z115" s="89" t="e">
        <f ca="true">+IF(AND(ISNUMBER(OFFSET('Sanitation Data'!$D$12,0,10*ROW('Sanitation Data'!D109))),'Data Summary'!CO115="Yes"),OFFSET('Sanitation Data'!$D$12,0,10*ROW('Sanitation Data'!D109)),NA())</f>
        <v>#N/A</v>
      </c>
      <c r="AA115" s="89" t="e">
        <f ca="true">+IF(AND(ISNUMBER(OFFSET('Sanitation Data'!$E$4,0,10*ROW('Sanitation Data'!E109))),'Data Summary'!CP115="Yes"),100-OFFSET('Sanitation Data'!$E$4,0,10*ROW('Sanitation Data'!E109)),NA())</f>
        <v>#N/A</v>
      </c>
      <c r="AB115" s="89" t="e">
        <f ca="true">+IF(AND(ISNUMBER(OFFSET('Sanitation Data'!$E$6,0,10*ROW('Sanitation Data'!E109))),'Data Summary'!CQ115="Yes"),OFFSET('Sanitation Data'!$E$6,0,10*ROW('Sanitation Data'!E109)),NA())</f>
        <v>#N/A</v>
      </c>
      <c r="AC115" s="89" t="e">
        <f ca="true">+IF(AND(ISNUMBER(OFFSET('Sanitation Data'!$E$10,0,10*ROW('Sanitation Data'!E109))),'Data Summary'!CR115="Yes"),OFFSET('Sanitation Data'!$E$10,0,10*ROW('Sanitation Data'!E109)),NA())</f>
        <v>#N/A</v>
      </c>
      <c r="AD115" s="89" t="e">
        <f ca="true">+IF(AND(ISNUMBER(OFFSET('Sanitation Data'!$E$11,0,10*ROW('Sanitation Data'!E109))),'Data Summary'!CS115="Yes"),OFFSET('Sanitation Data'!$E$11,0,10*ROW('Sanitation Data'!E109)),NA())</f>
        <v>#N/A</v>
      </c>
      <c r="AE115" s="89" t="e">
        <f ca="true">+IF(AND(ISNUMBER(OFFSET('Sanitation Data'!$E$12,0,10*ROW('Sanitation Data'!E109))),'Data Summary'!CT115="Yes"),OFFSET('Sanitation Data'!$E$12,0,10*ROW('Sanitation Data'!E109)),NA())</f>
        <v>#N/A</v>
      </c>
      <c r="AF115" s="89" t="e">
        <f ca="true">+IF(AND(ISNUMBER(OFFSET('Sanitation Data'!$F$4,0,10*ROW('Sanitation Data'!F109))),'Data Summary'!CU115="Yes"),100-OFFSET('Sanitation Data'!$F$4,0,10*ROW('Sanitation Data'!F109)),NA())</f>
        <v>#N/A</v>
      </c>
      <c r="AG115" s="89" t="e">
        <f ca="true">+IF(AND(ISNUMBER(OFFSET('Sanitation Data'!$F$6,0,10*ROW('Sanitation Data'!F109))),'Data Summary'!CV115="Yes"),OFFSET('Sanitation Data'!$F$6,0,10*ROW('Sanitation Data'!F109)),NA())</f>
        <v>#N/A</v>
      </c>
      <c r="AH115" s="89" t="e">
        <f ca="true">+IF(AND(ISNUMBER(OFFSET('Sanitation Data'!$F$10,0,10*ROW('Sanitation Data'!F109))),'Data Summary'!CW115="Yes"),OFFSET('Sanitation Data'!$F$10,0,10*ROW('Sanitation Data'!F109)),NA())</f>
        <v>#N/A</v>
      </c>
      <c r="AI115" s="89" t="e">
        <f ca="true">+IF(AND(ISNUMBER(OFFSET('Sanitation Data'!$F$11,0,10*ROW('Sanitation Data'!F109))),'Data Summary'!CX115="Yes"),OFFSET('Sanitation Data'!$F$11,0,10*ROW('Sanitation Data'!F109)),NA())</f>
        <v>#N/A</v>
      </c>
      <c r="AJ115" s="89" t="e">
        <f ca="true">+IF(AND(ISNUMBER(OFFSET('Sanitation Data'!$F$12,0,10*ROW('Sanitation Data'!F109))),'Data Summary'!CY115="Yes"),OFFSET('Sanitation Data'!$F$12,0,10*ROW('Sanitation Data'!F109)),NA())</f>
        <v>#N/A</v>
      </c>
      <c r="AK115" s="89" t="e">
        <f ca="true">+IF(AND(ISNUMBER(OFFSET('Sanitation Data'!$G$4,0,10*ROW('Sanitation Data'!G109))),'Data Summary'!CZ115="Yes"),100-OFFSET('Sanitation Data'!$G$4,0,10*ROW('Sanitation Data'!G109)),NA())</f>
        <v>#N/A</v>
      </c>
      <c r="AL115" s="89" t="e">
        <f ca="true">+IF(AND(ISNUMBER(OFFSET('Sanitation Data'!$G$6,0,10*ROW('Sanitation Data'!G109))),'Data Summary'!DA115="Yes"),OFFSET('Sanitation Data'!$G$6,0,10*ROW('Sanitation Data'!G109)),NA())</f>
        <v>#N/A</v>
      </c>
      <c r="AM115" s="89" t="e">
        <f ca="true">+IF(AND(ISNUMBER(OFFSET('Sanitation Data'!$G$10,0,10*ROW('Sanitation Data'!G109))),'Data Summary'!DB115="Yes"),OFFSET('Sanitation Data'!$G$10,0,10*ROW('Sanitation Data'!G109)),NA())</f>
        <v>#N/A</v>
      </c>
      <c r="AN115" s="89" t="e">
        <f ca="true">+IF(AND(ISNUMBER(OFFSET('Sanitation Data'!$G$11,0,10*ROW('Sanitation Data'!G109))),'Data Summary'!DC115="Yes"),OFFSET('Sanitation Data'!$G$11,0,10*ROW('Sanitation Data'!G109)),NA())</f>
        <v>#N/A</v>
      </c>
      <c r="AO115" s="89" t="e">
        <f ca="true">+IF(AND(ISNUMBER(OFFSET('Sanitation Data'!$G$12,0,10*ROW('Sanitation Data'!G109))),'Data Summary'!DD115="Yes"),OFFSET('Sanitation Data'!$G$12,0,10*ROW('Sanitation Data'!G109)),NA())</f>
        <v>#N/A</v>
      </c>
      <c r="AP115" s="89" t="e">
        <f ca="true">+IF(AND(ISNUMBER(OFFSET('Sanitation Data'!$H$4,0,10*ROW('Sanitation Data'!H109))),'Data Summary'!DE115="Yes"),100-OFFSET('Sanitation Data'!$H$4,0,10*ROW('Sanitation Data'!H109)),NA())</f>
        <v>#N/A</v>
      </c>
      <c r="AQ115" s="89" t="e">
        <f ca="true">+IF(AND(ISNUMBER(OFFSET('Sanitation Data'!$H$6,0,10*ROW('Sanitation Data'!H109))),'Data Summary'!DF115="Yes"),OFFSET('Sanitation Data'!$H$6,0,10*ROW('Sanitation Data'!H109)),NA())</f>
        <v>#N/A</v>
      </c>
      <c r="AR115" s="89" t="e">
        <f ca="true">+IF(AND(ISNUMBER(OFFSET('Sanitation Data'!$H$10,0,10*ROW('Sanitation Data'!H109))),'Data Summary'!DG115="Yes"),OFFSET('Sanitation Data'!$H$10,0,10*ROW('Sanitation Data'!H109)),NA())</f>
        <v>#N/A</v>
      </c>
      <c r="AS115" s="89" t="e">
        <f ca="true">+IF(AND(ISNUMBER(OFFSET('Sanitation Data'!$H$11,0,10*ROW('Sanitation Data'!H109))),'Data Summary'!DH115="Yes"),OFFSET('Sanitation Data'!$H$11,0,10*ROW('Sanitation Data'!H109)),NA())</f>
        <v>#N/A</v>
      </c>
      <c r="AT115" s="89" t="e">
        <f ca="true">+IF(AND(ISNUMBER(OFFSET('Sanitation Data'!$H$12,0,10*ROW('Sanitation Data'!H109))),'Data Summary'!DI115="Yes"),OFFSET('Sanitation Data'!$H$12,0,10*ROW('Sanitation Data'!H109)),NA())</f>
        <v>#N/A</v>
      </c>
      <c r="AU115" s="89" t="e">
        <f ca="true">+IF(AND(ISNUMBER(OFFSET('Sanitation Data'!$I$4,0,10*ROW('Sanitation Data'!I109))),'Data Summary'!DJ115="Yes"),100-OFFSET('Sanitation Data'!$I$4,0,10*ROW('Sanitation Data'!I109)),NA())</f>
        <v>#N/A</v>
      </c>
      <c r="AV115" s="89" t="e">
        <f ca="true">+IF(AND(ISNUMBER(OFFSET('Sanitation Data'!$I$6,0,10*ROW('Sanitation Data'!I109))),'Data Summary'!DK115="Yes"),OFFSET('Sanitation Data'!$I$6,0,10*ROW('Sanitation Data'!I109)),NA())</f>
        <v>#N/A</v>
      </c>
      <c r="AW115" s="89" t="e">
        <f ca="true">+IF(AND(ISNUMBER(OFFSET('Sanitation Data'!$I$10,0,10*ROW('Sanitation Data'!I109))),'Data Summary'!DL115="Yes"),OFFSET('Sanitation Data'!$I$10,0,10*ROW('Sanitation Data'!I109)),NA())</f>
        <v>#N/A</v>
      </c>
      <c r="AX115" s="89" t="e">
        <f ca="true">+IF(AND(ISNUMBER(OFFSET('Sanitation Data'!$I$11,0,10*ROW('Sanitation Data'!I109))),'Data Summary'!DM115="Yes"),OFFSET('Sanitation Data'!$I$11,0,10*ROW('Sanitation Data'!I109)),NA())</f>
        <v>#N/A</v>
      </c>
      <c r="AY115" s="89" t="e">
        <f ca="true">+IF(AND(ISNUMBER(OFFSET('Sanitation Data'!$I$12,0,10*ROW('Sanitation Data'!I109))),'Data Summary'!DN115="Yes"),OFFSET('Sanitation Data'!$I$12,0,10*ROW('Sanitation Data'!I109)),NA())</f>
        <v>#N/A</v>
      </c>
      <c r="AZ115" s="90" t="e">
        <f ca="true">+IF(AND(ISNUMBER(OFFSET('Hygiene Data'!$D$5,0,10*ROW('Hygiene Data'!D109))),'Data Summary'!DO115="Yes"),OFFSET('Hygiene Data'!$D$5,0,10*ROW('Hygiene Data'!D109)),NA())</f>
        <v>#N/A</v>
      </c>
      <c r="BA115" s="90" t="e">
        <f ca="true">+IF(AND(ISNUMBER(OFFSET('Hygiene Data'!$D$7,0,10*ROW('Hygiene Data'!D109))),'Data Summary'!DP115="Yes"),OFFSET('Hygiene Data'!$D$7,0,10*ROW('Hygiene Data'!D109)),NA())</f>
        <v>#N/A</v>
      </c>
      <c r="BB115" s="90" t="e">
        <f ca="true">+IF(AND(ISNUMBER(OFFSET('Hygiene Data'!$D$9,0,10*ROW('Hygiene Data'!D109))),'Data Summary'!DQ115="Yes"),OFFSET('Hygiene Data'!$D$9,0,10*ROW('Hygiene Data'!D109)),NA())</f>
        <v>#N/A</v>
      </c>
      <c r="BC115" s="90" t="e">
        <f ca="true">+IF(AND(ISNUMBER(OFFSET('Hygiene Data'!$E$5,0,10*ROW('Hygiene Data'!E109))),'Data Summary'!DR115="Yes"),OFFSET('Hygiene Data'!$E$5,0,10*ROW('Hygiene Data'!E109)),NA())</f>
        <v>#N/A</v>
      </c>
      <c r="BD115" s="90" t="e">
        <f ca="true">+IF(AND(ISNUMBER(OFFSET('Hygiene Data'!$E$7,0,10*ROW('Hygiene Data'!E109))),'Data Summary'!DS115="Yes"),OFFSET('Hygiene Data'!$E$7,0,10*ROW('Hygiene Data'!E109)),NA())</f>
        <v>#N/A</v>
      </c>
      <c r="BE115" s="90" t="e">
        <f ca="true">+IF(AND(ISNUMBER(OFFSET('Hygiene Data'!$E$9,0,10*ROW('Hygiene Data'!E109))),'Data Summary'!DT115="Yes"),OFFSET('Hygiene Data'!$E$9,0,10*ROW('Hygiene Data'!E109)),NA())</f>
        <v>#N/A</v>
      </c>
      <c r="BF115" s="90" t="e">
        <f ca="true">+IF(AND(ISNUMBER(OFFSET('Hygiene Data'!$F$5,0,10*ROW('Hygiene Data'!F109))),'Data Summary'!DU115="Yes"),OFFSET('Hygiene Data'!$F$5,0,10*ROW('Hygiene Data'!F109)),NA())</f>
        <v>#N/A</v>
      </c>
      <c r="BG115" s="90" t="e">
        <f ca="true">+IF(AND(ISNUMBER(OFFSET('Hygiene Data'!$F$7,0,10*ROW('Hygiene Data'!F109))),'Data Summary'!DV115="Yes"),OFFSET('Hygiene Data'!$F$7,0,10*ROW('Hygiene Data'!F109)),NA())</f>
        <v>#N/A</v>
      </c>
      <c r="BH115" s="90" t="e">
        <f ca="true">+IF(AND(ISNUMBER(OFFSET('Hygiene Data'!$F$9,0,10*ROW('Hygiene Data'!F109))),'Data Summary'!DW115="Yes"),OFFSET('Hygiene Data'!$F$9,0,10*ROW('Hygiene Data'!F109)),NA())</f>
        <v>#N/A</v>
      </c>
      <c r="BI115" s="90" t="e">
        <f ca="true">+IF(AND(ISNUMBER(OFFSET('Hygiene Data'!$G$5,0,10*ROW('Hygiene Data'!G109))),'Data Summary'!DX115="Yes"),OFFSET('Hygiene Data'!$G$5,0,10*ROW('Hygiene Data'!G109)),NA())</f>
        <v>#N/A</v>
      </c>
      <c r="BJ115" s="90" t="e">
        <f ca="true">+IF(AND(ISNUMBER(OFFSET('Hygiene Data'!$G$7,0,10*ROW('Hygiene Data'!G109))),'Data Summary'!DY115="Yes"),OFFSET('Hygiene Data'!$G$7,0,10*ROW('Hygiene Data'!G109)),NA())</f>
        <v>#N/A</v>
      </c>
      <c r="BK115" s="90" t="e">
        <f ca="true">+IF(AND(ISNUMBER(OFFSET('Hygiene Data'!$G$9,0,10*ROW('Hygiene Data'!G109))),'Data Summary'!DZ115="Yes"),OFFSET('Hygiene Data'!$G$9,0,10*ROW('Hygiene Data'!G109)),NA())</f>
        <v>#N/A</v>
      </c>
      <c r="BL115" s="90" t="e">
        <f ca="true">+IF(AND(ISNUMBER(OFFSET('Hygiene Data'!$H$5,0,10*ROW('Hygiene Data'!H109))),'Data Summary'!EA115="Yes"),OFFSET('Hygiene Data'!$H$5,0,10*ROW('Hygiene Data'!H109)),NA())</f>
        <v>#N/A</v>
      </c>
      <c r="BM115" s="90" t="e">
        <f ca="true">+IF(AND(ISNUMBER(OFFSET('Hygiene Data'!$H$7,0,10*ROW('Hygiene Data'!H109))),'Data Summary'!EB115="Yes"),OFFSET('Hygiene Data'!$H$7,0,10*ROW('Hygiene Data'!H109)),NA())</f>
        <v>#N/A</v>
      </c>
      <c r="BN115" s="90" t="e">
        <f ca="true">+IF(AND(ISNUMBER(OFFSET('Hygiene Data'!$H$9,0,10*ROW('Hygiene Data'!H109))),'Data Summary'!EC115="Yes"),OFFSET('Hygiene Data'!$H$9,0,10*ROW('Hygiene Data'!H109)),NA())</f>
        <v>#N/A</v>
      </c>
      <c r="BO115" s="90" t="e">
        <f ca="true">+IF(AND(ISNUMBER(OFFSET('Hygiene Data'!$I$5,0,10*ROW('Hygiene Data'!I109))),'Data Summary'!ED115="Yes"),OFFSET('Hygiene Data'!$I$5,0,10*ROW('Hygiene Data'!I109)),NA())</f>
        <v>#N/A</v>
      </c>
      <c r="BP115" s="90" t="e">
        <f ca="true">+IF(AND(ISNUMBER(OFFSET('Hygiene Data'!$I$7,0,10*ROW('Hygiene Data'!I109))),'Data Summary'!EE115="Yes"),OFFSET('Hygiene Data'!$I$7,0,10*ROW('Hygiene Data'!I109)),NA())</f>
        <v>#N/A</v>
      </c>
      <c r="BQ115" s="90" t="e">
        <f ca="true">+IF(AND(ISNUMBER(OFFSET('Hygiene Data'!$I$9,0,10*ROW('Hygiene Data'!I109))),'Data Summary'!EF115="Yes"),OFFSET('Hygiene Data'!$I$9,0,10*ROW('Hygiene Data'!I109)),NA())</f>
        <v>#N/A</v>
      </c>
    </row>
    <row xmlns:x14ac="http://schemas.microsoft.com/office/spreadsheetml/2009/9/ac" r="116" x14ac:dyDescent="0.2">
      <c r="A116" s="337" t="e">
        <f ca="true">+RIGHT('Data Summary'!A116,LEN('Data Summary'!A116)-9)</f>
        <v>#VALUE!</v>
      </c>
      <c r="B116" s="32" t="str">
        <f ca="true">+IF(ISTEXT('Data Summary'!B116),'Data Summary'!B116,"")</f>
        <v/>
      </c>
      <c r="C116" s="336" t="e">
        <f ca="true">+VALUE('Data Summary'!C116)</f>
        <v>#VALUE!</v>
      </c>
      <c r="D116" s="88" t="e">
        <f ca="true">+IF(AND(ISNUMBER(OFFSET('Water Data'!$D$4,0,10*ROW('Water Data'!D110))),'Data Summary'!BS116="Yes"),100-OFFSET('Water Data'!$D$4,0,10*ROW('Water Data'!D110)),NA())</f>
        <v>#N/A</v>
      </c>
      <c r="E116" s="88" t="e">
        <f ca="true">+IF(AND(ISNUMBER(OFFSET('Water Data'!$D$6,0,10*ROW('Water Data'!D110))),'Data Summary'!BT116="Yes"),OFFSET('Water Data'!$D$6,0,10*ROW('Water Data'!D110)),NA())</f>
        <v>#N/A</v>
      </c>
      <c r="F116" s="88" t="e">
        <f ca="true">+IF(AND(ISNUMBER(OFFSET('Water Data'!$D$9,0,10*ROW('Water Data'!D110))),'Data Summary'!BU116="Yes"),OFFSET('Water Data'!$D$9,0,10*ROW('Water Data'!D110)),NA())</f>
        <v>#N/A</v>
      </c>
      <c r="G116" s="88" t="e">
        <f ca="true">+IF(AND(ISNUMBER(OFFSET('Water Data'!$E$4,0,10*ROW('Water Data'!E110))),'Data Summary'!BV116="Yes"),100-OFFSET('Water Data'!$E$4,0,10*ROW('Water Data'!E110)),NA())</f>
        <v>#N/A</v>
      </c>
      <c r="H116" s="88" t="e">
        <f ca="true">+IF(AND(ISNUMBER(OFFSET('Water Data'!$E$6,0,10*ROW('Water Data'!E110))),'Data Summary'!BW116="Yes"),OFFSET('Water Data'!$E$6,0,10*ROW('Water Data'!E110)),NA())</f>
        <v>#N/A</v>
      </c>
      <c r="I116" s="88" t="e">
        <f ca="true">+IF(AND(ISNUMBER(OFFSET('Water Data'!$E$9,0,10*ROW('Water Data'!E110))),'Data Summary'!BX116="Yes"),OFFSET('Water Data'!$E$9,0,10*ROW('Water Data'!E110)),NA())</f>
        <v>#N/A</v>
      </c>
      <c r="J116" s="88" t="e">
        <f ca="true">+IF(AND(ISNUMBER(OFFSET('Water Data'!$F$4,0,10*ROW('Water Data'!F110))),'Data Summary'!BY116="Yes"),100-OFFSET('Water Data'!$F$4,0,10*ROW('Water Data'!F110)),NA())</f>
        <v>#N/A</v>
      </c>
      <c r="K116" s="88" t="e">
        <f ca="true">+IF(AND(ISNUMBER(OFFSET('Water Data'!$F$6,0,10*ROW('Water Data'!F110))),'Data Summary'!BZ116="Yes"),OFFSET('Water Data'!$F$6,0,10*ROW('Water Data'!F110)),NA())</f>
        <v>#N/A</v>
      </c>
      <c r="L116" s="88" t="e">
        <f ca="true">+IF(AND(ISNUMBER(OFFSET('Water Data'!$F$9,0,10*ROW('Water Data'!F110))),'Data Summary'!CA116="Yes"),OFFSET('Water Data'!$F$9,0,10*ROW('Water Data'!F110)),NA())</f>
        <v>#N/A</v>
      </c>
      <c r="M116" s="88" t="e">
        <f ca="true">+IF(AND(ISNUMBER(OFFSET('Water Data'!$G$4,0,10*ROW('Water Data'!G110))),'Data Summary'!CB116="Yes"),100-OFFSET('Water Data'!$G$4,0,10*ROW('Water Data'!G110)),NA())</f>
        <v>#N/A</v>
      </c>
      <c r="N116" s="88" t="e">
        <f ca="true">+IF(AND(ISNUMBER(OFFSET('Water Data'!$G$6,0,10*ROW('Water Data'!G110))),'Data Summary'!CC116="Yes"),OFFSET('Water Data'!$G$6,0,10*ROW('Water Data'!G110)),NA())</f>
        <v>#N/A</v>
      </c>
      <c r="O116" s="88" t="e">
        <f ca="true">+IF(AND(ISNUMBER(OFFSET('Water Data'!$G$9,0,10*ROW('Water Data'!G110))),'Data Summary'!CD116="Yes"),OFFSET('Water Data'!$G$9,0,10*ROW('Water Data'!G110)),NA())</f>
        <v>#N/A</v>
      </c>
      <c r="P116" s="88" t="e">
        <f ca="true">+IF(AND(ISNUMBER(OFFSET('Water Data'!$H$4,0,10*ROW('Water Data'!H110))),'Data Summary'!CE116="Yes"),100-OFFSET('Water Data'!$H$4,0,10*ROW('Water Data'!H110)),NA())</f>
        <v>#N/A</v>
      </c>
      <c r="Q116" s="88" t="e">
        <f ca="true">+IF(AND(ISNUMBER(OFFSET('Water Data'!$H$6,0,10*ROW('Water Data'!H110))),'Data Summary'!CF116="Yes"),OFFSET('Water Data'!$H$6,0,10*ROW('Water Data'!H110)),NA())</f>
        <v>#N/A</v>
      </c>
      <c r="R116" s="88" t="e">
        <f ca="true">+IF(AND(ISNUMBER(OFFSET('Water Data'!$H$9,0,10*ROW('Water Data'!H110))),'Data Summary'!CG116="Yes"),OFFSET('Water Data'!$H$9,0,10*ROW('Water Data'!H110)),NA())</f>
        <v>#N/A</v>
      </c>
      <c r="S116" s="88" t="e">
        <f ca="true">+IF(AND(ISNUMBER(OFFSET('Water Data'!$I$4,0,10*ROW('Water Data'!I110))),'Data Summary'!CH116="Yes"),100-OFFSET('Water Data'!$I$4,0,10*ROW('Water Data'!I110)),NA())</f>
        <v>#N/A</v>
      </c>
      <c r="T116" s="88" t="e">
        <f ca="true">+IF(AND(ISNUMBER(OFFSET('Water Data'!$I$6,0,10*ROW('Water Data'!I110))),'Data Summary'!CI116="Yes"),OFFSET('Water Data'!$I$6,0,10*ROW('Water Data'!I110)),NA())</f>
        <v>#N/A</v>
      </c>
      <c r="U116" s="88" t="e">
        <f ca="true">+IF(AND(ISNUMBER(OFFSET('Water Data'!$I$9,0,10*ROW('Water Data'!I110))),'Data Summary'!CJ116="Yes"),OFFSET('Water Data'!$I$9,0,10*ROW('Water Data'!I110)),NA())</f>
        <v>#N/A</v>
      </c>
      <c r="V116" s="89" t="e">
        <f ca="true">+IF(AND(ISNUMBER(OFFSET('Sanitation Data'!$D$4,0,10*ROW('Sanitation Data'!D110))),'Data Summary'!CK116="Yes"),100-OFFSET('Sanitation Data'!$D$4,0,10*ROW('Sanitation Data'!D110)),NA())</f>
        <v>#N/A</v>
      </c>
      <c r="W116" s="89" t="e">
        <f ca="true">+IF(AND(ISNUMBER(OFFSET('Sanitation Data'!$D$6,0,10*ROW('Sanitation Data'!D110))),'Data Summary'!CL116="Yes"),OFFSET('Sanitation Data'!$D$6,0,10*ROW('Sanitation Data'!D110)),NA())</f>
        <v>#N/A</v>
      </c>
      <c r="X116" s="89" t="e">
        <f ca="true">+IF(AND(ISNUMBER(OFFSET('Sanitation Data'!$D$10,0,10*ROW('Sanitation Data'!D110))),'Data Summary'!CM116="Yes"),OFFSET('Sanitation Data'!$D$10,0,10*ROW('Sanitation Data'!D110)),NA())</f>
        <v>#N/A</v>
      </c>
      <c r="Y116" s="89" t="e">
        <f ca="true">+IF(AND(ISNUMBER(OFFSET('Sanitation Data'!$D$11,0,10*ROW('Sanitation Data'!D110))),'Data Summary'!CN116="Yes"),OFFSET('Sanitation Data'!$D$11,0,10*ROW('Sanitation Data'!D110)),NA())</f>
        <v>#N/A</v>
      </c>
      <c r="Z116" s="89" t="e">
        <f ca="true">+IF(AND(ISNUMBER(OFFSET('Sanitation Data'!$D$12,0,10*ROW('Sanitation Data'!D110))),'Data Summary'!CO116="Yes"),OFFSET('Sanitation Data'!$D$12,0,10*ROW('Sanitation Data'!D110)),NA())</f>
        <v>#N/A</v>
      </c>
      <c r="AA116" s="89" t="e">
        <f ca="true">+IF(AND(ISNUMBER(OFFSET('Sanitation Data'!$E$4,0,10*ROW('Sanitation Data'!E110))),'Data Summary'!CP116="Yes"),100-OFFSET('Sanitation Data'!$E$4,0,10*ROW('Sanitation Data'!E110)),NA())</f>
        <v>#N/A</v>
      </c>
      <c r="AB116" s="89" t="e">
        <f ca="true">+IF(AND(ISNUMBER(OFFSET('Sanitation Data'!$E$6,0,10*ROW('Sanitation Data'!E110))),'Data Summary'!CQ116="Yes"),OFFSET('Sanitation Data'!$E$6,0,10*ROW('Sanitation Data'!E110)),NA())</f>
        <v>#N/A</v>
      </c>
      <c r="AC116" s="89" t="e">
        <f ca="true">+IF(AND(ISNUMBER(OFFSET('Sanitation Data'!$E$10,0,10*ROW('Sanitation Data'!E110))),'Data Summary'!CR116="Yes"),OFFSET('Sanitation Data'!$E$10,0,10*ROW('Sanitation Data'!E110)),NA())</f>
        <v>#N/A</v>
      </c>
      <c r="AD116" s="89" t="e">
        <f ca="true">+IF(AND(ISNUMBER(OFFSET('Sanitation Data'!$E$11,0,10*ROW('Sanitation Data'!E110))),'Data Summary'!CS116="Yes"),OFFSET('Sanitation Data'!$E$11,0,10*ROW('Sanitation Data'!E110)),NA())</f>
        <v>#N/A</v>
      </c>
      <c r="AE116" s="89" t="e">
        <f ca="true">+IF(AND(ISNUMBER(OFFSET('Sanitation Data'!$E$12,0,10*ROW('Sanitation Data'!E110))),'Data Summary'!CT116="Yes"),OFFSET('Sanitation Data'!$E$12,0,10*ROW('Sanitation Data'!E110)),NA())</f>
        <v>#N/A</v>
      </c>
      <c r="AF116" s="89" t="e">
        <f ca="true">+IF(AND(ISNUMBER(OFFSET('Sanitation Data'!$F$4,0,10*ROW('Sanitation Data'!F110))),'Data Summary'!CU116="Yes"),100-OFFSET('Sanitation Data'!$F$4,0,10*ROW('Sanitation Data'!F110)),NA())</f>
        <v>#N/A</v>
      </c>
      <c r="AG116" s="89" t="e">
        <f ca="true">+IF(AND(ISNUMBER(OFFSET('Sanitation Data'!$F$6,0,10*ROW('Sanitation Data'!F110))),'Data Summary'!CV116="Yes"),OFFSET('Sanitation Data'!$F$6,0,10*ROW('Sanitation Data'!F110)),NA())</f>
        <v>#N/A</v>
      </c>
      <c r="AH116" s="89" t="e">
        <f ca="true">+IF(AND(ISNUMBER(OFFSET('Sanitation Data'!$F$10,0,10*ROW('Sanitation Data'!F110))),'Data Summary'!CW116="Yes"),OFFSET('Sanitation Data'!$F$10,0,10*ROW('Sanitation Data'!F110)),NA())</f>
        <v>#N/A</v>
      </c>
      <c r="AI116" s="89" t="e">
        <f ca="true">+IF(AND(ISNUMBER(OFFSET('Sanitation Data'!$F$11,0,10*ROW('Sanitation Data'!F110))),'Data Summary'!CX116="Yes"),OFFSET('Sanitation Data'!$F$11,0,10*ROW('Sanitation Data'!F110)),NA())</f>
        <v>#N/A</v>
      </c>
      <c r="AJ116" s="89" t="e">
        <f ca="true">+IF(AND(ISNUMBER(OFFSET('Sanitation Data'!$F$12,0,10*ROW('Sanitation Data'!F110))),'Data Summary'!CY116="Yes"),OFFSET('Sanitation Data'!$F$12,0,10*ROW('Sanitation Data'!F110)),NA())</f>
        <v>#N/A</v>
      </c>
      <c r="AK116" s="89" t="e">
        <f ca="true">+IF(AND(ISNUMBER(OFFSET('Sanitation Data'!$G$4,0,10*ROW('Sanitation Data'!G110))),'Data Summary'!CZ116="Yes"),100-OFFSET('Sanitation Data'!$G$4,0,10*ROW('Sanitation Data'!G110)),NA())</f>
        <v>#N/A</v>
      </c>
      <c r="AL116" s="89" t="e">
        <f ca="true">+IF(AND(ISNUMBER(OFFSET('Sanitation Data'!$G$6,0,10*ROW('Sanitation Data'!G110))),'Data Summary'!DA116="Yes"),OFFSET('Sanitation Data'!$G$6,0,10*ROW('Sanitation Data'!G110)),NA())</f>
        <v>#N/A</v>
      </c>
      <c r="AM116" s="89" t="e">
        <f ca="true">+IF(AND(ISNUMBER(OFFSET('Sanitation Data'!$G$10,0,10*ROW('Sanitation Data'!G110))),'Data Summary'!DB116="Yes"),OFFSET('Sanitation Data'!$G$10,0,10*ROW('Sanitation Data'!G110)),NA())</f>
        <v>#N/A</v>
      </c>
      <c r="AN116" s="89" t="e">
        <f ca="true">+IF(AND(ISNUMBER(OFFSET('Sanitation Data'!$G$11,0,10*ROW('Sanitation Data'!G110))),'Data Summary'!DC116="Yes"),OFFSET('Sanitation Data'!$G$11,0,10*ROW('Sanitation Data'!G110)),NA())</f>
        <v>#N/A</v>
      </c>
      <c r="AO116" s="89" t="e">
        <f ca="true">+IF(AND(ISNUMBER(OFFSET('Sanitation Data'!$G$12,0,10*ROW('Sanitation Data'!G110))),'Data Summary'!DD116="Yes"),OFFSET('Sanitation Data'!$G$12,0,10*ROW('Sanitation Data'!G110)),NA())</f>
        <v>#N/A</v>
      </c>
      <c r="AP116" s="89" t="e">
        <f ca="true">+IF(AND(ISNUMBER(OFFSET('Sanitation Data'!$H$4,0,10*ROW('Sanitation Data'!H110))),'Data Summary'!DE116="Yes"),100-OFFSET('Sanitation Data'!$H$4,0,10*ROW('Sanitation Data'!H110)),NA())</f>
        <v>#N/A</v>
      </c>
      <c r="AQ116" s="89" t="e">
        <f ca="true">+IF(AND(ISNUMBER(OFFSET('Sanitation Data'!$H$6,0,10*ROW('Sanitation Data'!H110))),'Data Summary'!DF116="Yes"),OFFSET('Sanitation Data'!$H$6,0,10*ROW('Sanitation Data'!H110)),NA())</f>
        <v>#N/A</v>
      </c>
      <c r="AR116" s="89" t="e">
        <f ca="true">+IF(AND(ISNUMBER(OFFSET('Sanitation Data'!$H$10,0,10*ROW('Sanitation Data'!H110))),'Data Summary'!DG116="Yes"),OFFSET('Sanitation Data'!$H$10,0,10*ROW('Sanitation Data'!H110)),NA())</f>
        <v>#N/A</v>
      </c>
      <c r="AS116" s="89" t="e">
        <f ca="true">+IF(AND(ISNUMBER(OFFSET('Sanitation Data'!$H$11,0,10*ROW('Sanitation Data'!H110))),'Data Summary'!DH116="Yes"),OFFSET('Sanitation Data'!$H$11,0,10*ROW('Sanitation Data'!H110)),NA())</f>
        <v>#N/A</v>
      </c>
      <c r="AT116" s="89" t="e">
        <f ca="true">+IF(AND(ISNUMBER(OFFSET('Sanitation Data'!$H$12,0,10*ROW('Sanitation Data'!H110))),'Data Summary'!DI116="Yes"),OFFSET('Sanitation Data'!$H$12,0,10*ROW('Sanitation Data'!H110)),NA())</f>
        <v>#N/A</v>
      </c>
      <c r="AU116" s="89" t="e">
        <f ca="true">+IF(AND(ISNUMBER(OFFSET('Sanitation Data'!$I$4,0,10*ROW('Sanitation Data'!I110))),'Data Summary'!DJ116="Yes"),100-OFFSET('Sanitation Data'!$I$4,0,10*ROW('Sanitation Data'!I110)),NA())</f>
        <v>#N/A</v>
      </c>
      <c r="AV116" s="89" t="e">
        <f ca="true">+IF(AND(ISNUMBER(OFFSET('Sanitation Data'!$I$6,0,10*ROW('Sanitation Data'!I110))),'Data Summary'!DK116="Yes"),OFFSET('Sanitation Data'!$I$6,0,10*ROW('Sanitation Data'!I110)),NA())</f>
        <v>#N/A</v>
      </c>
      <c r="AW116" s="89" t="e">
        <f ca="true">+IF(AND(ISNUMBER(OFFSET('Sanitation Data'!$I$10,0,10*ROW('Sanitation Data'!I110))),'Data Summary'!DL116="Yes"),OFFSET('Sanitation Data'!$I$10,0,10*ROW('Sanitation Data'!I110)),NA())</f>
        <v>#N/A</v>
      </c>
      <c r="AX116" s="89" t="e">
        <f ca="true">+IF(AND(ISNUMBER(OFFSET('Sanitation Data'!$I$11,0,10*ROW('Sanitation Data'!I110))),'Data Summary'!DM116="Yes"),OFFSET('Sanitation Data'!$I$11,0,10*ROW('Sanitation Data'!I110)),NA())</f>
        <v>#N/A</v>
      </c>
      <c r="AY116" s="89" t="e">
        <f ca="true">+IF(AND(ISNUMBER(OFFSET('Sanitation Data'!$I$12,0,10*ROW('Sanitation Data'!I110))),'Data Summary'!DN116="Yes"),OFFSET('Sanitation Data'!$I$12,0,10*ROW('Sanitation Data'!I110)),NA())</f>
        <v>#N/A</v>
      </c>
      <c r="AZ116" s="90" t="e">
        <f ca="true">+IF(AND(ISNUMBER(OFFSET('Hygiene Data'!$D$5,0,10*ROW('Hygiene Data'!D110))),'Data Summary'!DO116="Yes"),OFFSET('Hygiene Data'!$D$5,0,10*ROW('Hygiene Data'!D110)),NA())</f>
        <v>#N/A</v>
      </c>
      <c r="BA116" s="90" t="e">
        <f ca="true">+IF(AND(ISNUMBER(OFFSET('Hygiene Data'!$D$7,0,10*ROW('Hygiene Data'!D110))),'Data Summary'!DP116="Yes"),OFFSET('Hygiene Data'!$D$7,0,10*ROW('Hygiene Data'!D110)),NA())</f>
        <v>#N/A</v>
      </c>
      <c r="BB116" s="90" t="e">
        <f ca="true">+IF(AND(ISNUMBER(OFFSET('Hygiene Data'!$D$9,0,10*ROW('Hygiene Data'!D110))),'Data Summary'!DQ116="Yes"),OFFSET('Hygiene Data'!$D$9,0,10*ROW('Hygiene Data'!D110)),NA())</f>
        <v>#N/A</v>
      </c>
      <c r="BC116" s="90" t="e">
        <f ca="true">+IF(AND(ISNUMBER(OFFSET('Hygiene Data'!$E$5,0,10*ROW('Hygiene Data'!E110))),'Data Summary'!DR116="Yes"),OFFSET('Hygiene Data'!$E$5,0,10*ROW('Hygiene Data'!E110)),NA())</f>
        <v>#N/A</v>
      </c>
      <c r="BD116" s="90" t="e">
        <f ca="true">+IF(AND(ISNUMBER(OFFSET('Hygiene Data'!$E$7,0,10*ROW('Hygiene Data'!E110))),'Data Summary'!DS116="Yes"),OFFSET('Hygiene Data'!$E$7,0,10*ROW('Hygiene Data'!E110)),NA())</f>
        <v>#N/A</v>
      </c>
      <c r="BE116" s="90" t="e">
        <f ca="true">+IF(AND(ISNUMBER(OFFSET('Hygiene Data'!$E$9,0,10*ROW('Hygiene Data'!E110))),'Data Summary'!DT116="Yes"),OFFSET('Hygiene Data'!$E$9,0,10*ROW('Hygiene Data'!E110)),NA())</f>
        <v>#N/A</v>
      </c>
      <c r="BF116" s="90" t="e">
        <f ca="true">+IF(AND(ISNUMBER(OFFSET('Hygiene Data'!$F$5,0,10*ROW('Hygiene Data'!F110))),'Data Summary'!DU116="Yes"),OFFSET('Hygiene Data'!$F$5,0,10*ROW('Hygiene Data'!F110)),NA())</f>
        <v>#N/A</v>
      </c>
      <c r="BG116" s="90" t="e">
        <f ca="true">+IF(AND(ISNUMBER(OFFSET('Hygiene Data'!$F$7,0,10*ROW('Hygiene Data'!F110))),'Data Summary'!DV116="Yes"),OFFSET('Hygiene Data'!$F$7,0,10*ROW('Hygiene Data'!F110)),NA())</f>
        <v>#N/A</v>
      </c>
      <c r="BH116" s="90" t="e">
        <f ca="true">+IF(AND(ISNUMBER(OFFSET('Hygiene Data'!$F$9,0,10*ROW('Hygiene Data'!F110))),'Data Summary'!DW116="Yes"),OFFSET('Hygiene Data'!$F$9,0,10*ROW('Hygiene Data'!F110)),NA())</f>
        <v>#N/A</v>
      </c>
      <c r="BI116" s="90" t="e">
        <f ca="true">+IF(AND(ISNUMBER(OFFSET('Hygiene Data'!$G$5,0,10*ROW('Hygiene Data'!G110))),'Data Summary'!DX116="Yes"),OFFSET('Hygiene Data'!$G$5,0,10*ROW('Hygiene Data'!G110)),NA())</f>
        <v>#N/A</v>
      </c>
      <c r="BJ116" s="90" t="e">
        <f ca="true">+IF(AND(ISNUMBER(OFFSET('Hygiene Data'!$G$7,0,10*ROW('Hygiene Data'!G110))),'Data Summary'!DY116="Yes"),OFFSET('Hygiene Data'!$G$7,0,10*ROW('Hygiene Data'!G110)),NA())</f>
        <v>#N/A</v>
      </c>
      <c r="BK116" s="90" t="e">
        <f ca="true">+IF(AND(ISNUMBER(OFFSET('Hygiene Data'!$G$9,0,10*ROW('Hygiene Data'!G110))),'Data Summary'!DZ116="Yes"),OFFSET('Hygiene Data'!$G$9,0,10*ROW('Hygiene Data'!G110)),NA())</f>
        <v>#N/A</v>
      </c>
      <c r="BL116" s="90" t="e">
        <f ca="true">+IF(AND(ISNUMBER(OFFSET('Hygiene Data'!$H$5,0,10*ROW('Hygiene Data'!H110))),'Data Summary'!EA116="Yes"),OFFSET('Hygiene Data'!$H$5,0,10*ROW('Hygiene Data'!H110)),NA())</f>
        <v>#N/A</v>
      </c>
      <c r="BM116" s="90" t="e">
        <f ca="true">+IF(AND(ISNUMBER(OFFSET('Hygiene Data'!$H$7,0,10*ROW('Hygiene Data'!H110))),'Data Summary'!EB116="Yes"),OFFSET('Hygiene Data'!$H$7,0,10*ROW('Hygiene Data'!H110)),NA())</f>
        <v>#N/A</v>
      </c>
      <c r="BN116" s="90" t="e">
        <f ca="true">+IF(AND(ISNUMBER(OFFSET('Hygiene Data'!$H$9,0,10*ROW('Hygiene Data'!H110))),'Data Summary'!EC116="Yes"),OFFSET('Hygiene Data'!$H$9,0,10*ROW('Hygiene Data'!H110)),NA())</f>
        <v>#N/A</v>
      </c>
      <c r="BO116" s="90" t="e">
        <f ca="true">+IF(AND(ISNUMBER(OFFSET('Hygiene Data'!$I$5,0,10*ROW('Hygiene Data'!I110))),'Data Summary'!ED116="Yes"),OFFSET('Hygiene Data'!$I$5,0,10*ROW('Hygiene Data'!I110)),NA())</f>
        <v>#N/A</v>
      </c>
      <c r="BP116" s="90" t="e">
        <f ca="true">+IF(AND(ISNUMBER(OFFSET('Hygiene Data'!$I$7,0,10*ROW('Hygiene Data'!I110))),'Data Summary'!EE116="Yes"),OFFSET('Hygiene Data'!$I$7,0,10*ROW('Hygiene Data'!I110)),NA())</f>
        <v>#N/A</v>
      </c>
      <c r="BQ116" s="90" t="e">
        <f ca="true">+IF(AND(ISNUMBER(OFFSET('Hygiene Data'!$I$9,0,10*ROW('Hygiene Data'!I110))),'Data Summary'!EF116="Yes"),OFFSET('Hygiene Data'!$I$9,0,10*ROW('Hygiene Data'!I110)),NA())</f>
        <v>#N/A</v>
      </c>
    </row>
    <row xmlns:x14ac="http://schemas.microsoft.com/office/spreadsheetml/2009/9/ac" r="117" x14ac:dyDescent="0.2">
      <c r="A117" s="337" t="e">
        <f ca="true">+RIGHT('Data Summary'!A117,LEN('Data Summary'!A117)-9)</f>
        <v>#VALUE!</v>
      </c>
      <c r="B117" s="32" t="str">
        <f ca="true">+IF(ISTEXT('Data Summary'!B117),'Data Summary'!B117,"")</f>
        <v/>
      </c>
      <c r="C117" s="336" t="e">
        <f ca="true">+VALUE('Data Summary'!C117)</f>
        <v>#VALUE!</v>
      </c>
      <c r="D117" s="88" t="e">
        <f ca="true">+IF(AND(ISNUMBER(OFFSET('Water Data'!$D$4,0,10*ROW('Water Data'!D111))),'Data Summary'!BS117="Yes"),100-OFFSET('Water Data'!$D$4,0,10*ROW('Water Data'!D111)),NA())</f>
        <v>#N/A</v>
      </c>
      <c r="E117" s="88" t="e">
        <f ca="true">+IF(AND(ISNUMBER(OFFSET('Water Data'!$D$6,0,10*ROW('Water Data'!D111))),'Data Summary'!BT117="Yes"),OFFSET('Water Data'!$D$6,0,10*ROW('Water Data'!D111)),NA())</f>
        <v>#N/A</v>
      </c>
      <c r="F117" s="88" t="e">
        <f ca="true">+IF(AND(ISNUMBER(OFFSET('Water Data'!$D$9,0,10*ROW('Water Data'!D111))),'Data Summary'!BU117="Yes"),OFFSET('Water Data'!$D$9,0,10*ROW('Water Data'!D111)),NA())</f>
        <v>#N/A</v>
      </c>
      <c r="G117" s="88" t="e">
        <f ca="true">+IF(AND(ISNUMBER(OFFSET('Water Data'!$E$4,0,10*ROW('Water Data'!E111))),'Data Summary'!BV117="Yes"),100-OFFSET('Water Data'!$E$4,0,10*ROW('Water Data'!E111)),NA())</f>
        <v>#N/A</v>
      </c>
      <c r="H117" s="88" t="e">
        <f ca="true">+IF(AND(ISNUMBER(OFFSET('Water Data'!$E$6,0,10*ROW('Water Data'!E111))),'Data Summary'!BW117="Yes"),OFFSET('Water Data'!$E$6,0,10*ROW('Water Data'!E111)),NA())</f>
        <v>#N/A</v>
      </c>
      <c r="I117" s="88" t="e">
        <f ca="true">+IF(AND(ISNUMBER(OFFSET('Water Data'!$E$9,0,10*ROW('Water Data'!E111))),'Data Summary'!BX117="Yes"),OFFSET('Water Data'!$E$9,0,10*ROW('Water Data'!E111)),NA())</f>
        <v>#N/A</v>
      </c>
      <c r="J117" s="88" t="e">
        <f ca="true">+IF(AND(ISNUMBER(OFFSET('Water Data'!$F$4,0,10*ROW('Water Data'!F111))),'Data Summary'!BY117="Yes"),100-OFFSET('Water Data'!$F$4,0,10*ROW('Water Data'!F111)),NA())</f>
        <v>#N/A</v>
      </c>
      <c r="K117" s="88" t="e">
        <f ca="true">+IF(AND(ISNUMBER(OFFSET('Water Data'!$F$6,0,10*ROW('Water Data'!F111))),'Data Summary'!BZ117="Yes"),OFFSET('Water Data'!$F$6,0,10*ROW('Water Data'!F111)),NA())</f>
        <v>#N/A</v>
      </c>
      <c r="L117" s="88" t="e">
        <f ca="true">+IF(AND(ISNUMBER(OFFSET('Water Data'!$F$9,0,10*ROW('Water Data'!F111))),'Data Summary'!CA117="Yes"),OFFSET('Water Data'!$F$9,0,10*ROW('Water Data'!F111)),NA())</f>
        <v>#N/A</v>
      </c>
      <c r="M117" s="88" t="e">
        <f ca="true">+IF(AND(ISNUMBER(OFFSET('Water Data'!$G$4,0,10*ROW('Water Data'!G111))),'Data Summary'!CB117="Yes"),100-OFFSET('Water Data'!$G$4,0,10*ROW('Water Data'!G111)),NA())</f>
        <v>#N/A</v>
      </c>
      <c r="N117" s="88" t="e">
        <f ca="true">+IF(AND(ISNUMBER(OFFSET('Water Data'!$G$6,0,10*ROW('Water Data'!G111))),'Data Summary'!CC117="Yes"),OFFSET('Water Data'!$G$6,0,10*ROW('Water Data'!G111)),NA())</f>
        <v>#N/A</v>
      </c>
      <c r="O117" s="88" t="e">
        <f ca="true">+IF(AND(ISNUMBER(OFFSET('Water Data'!$G$9,0,10*ROW('Water Data'!G111))),'Data Summary'!CD117="Yes"),OFFSET('Water Data'!$G$9,0,10*ROW('Water Data'!G111)),NA())</f>
        <v>#N/A</v>
      </c>
      <c r="P117" s="88" t="e">
        <f ca="true">+IF(AND(ISNUMBER(OFFSET('Water Data'!$H$4,0,10*ROW('Water Data'!H111))),'Data Summary'!CE117="Yes"),100-OFFSET('Water Data'!$H$4,0,10*ROW('Water Data'!H111)),NA())</f>
        <v>#N/A</v>
      </c>
      <c r="Q117" s="88" t="e">
        <f ca="true">+IF(AND(ISNUMBER(OFFSET('Water Data'!$H$6,0,10*ROW('Water Data'!H111))),'Data Summary'!CF117="Yes"),OFFSET('Water Data'!$H$6,0,10*ROW('Water Data'!H111)),NA())</f>
        <v>#N/A</v>
      </c>
      <c r="R117" s="88" t="e">
        <f ca="true">+IF(AND(ISNUMBER(OFFSET('Water Data'!$H$9,0,10*ROW('Water Data'!H111))),'Data Summary'!CG117="Yes"),OFFSET('Water Data'!$H$9,0,10*ROW('Water Data'!H111)),NA())</f>
        <v>#N/A</v>
      </c>
      <c r="S117" s="88" t="e">
        <f ca="true">+IF(AND(ISNUMBER(OFFSET('Water Data'!$I$4,0,10*ROW('Water Data'!I111))),'Data Summary'!CH117="Yes"),100-OFFSET('Water Data'!$I$4,0,10*ROW('Water Data'!I111)),NA())</f>
        <v>#N/A</v>
      </c>
      <c r="T117" s="88" t="e">
        <f ca="true">+IF(AND(ISNUMBER(OFFSET('Water Data'!$I$6,0,10*ROW('Water Data'!I111))),'Data Summary'!CI117="Yes"),OFFSET('Water Data'!$I$6,0,10*ROW('Water Data'!I111)),NA())</f>
        <v>#N/A</v>
      </c>
      <c r="U117" s="88" t="e">
        <f ca="true">+IF(AND(ISNUMBER(OFFSET('Water Data'!$I$9,0,10*ROW('Water Data'!I111))),'Data Summary'!CJ117="Yes"),OFFSET('Water Data'!$I$9,0,10*ROW('Water Data'!I111)),NA())</f>
        <v>#N/A</v>
      </c>
      <c r="V117" s="89" t="e">
        <f ca="true">+IF(AND(ISNUMBER(OFFSET('Sanitation Data'!$D$4,0,10*ROW('Sanitation Data'!D111))),'Data Summary'!CK117="Yes"),100-OFFSET('Sanitation Data'!$D$4,0,10*ROW('Sanitation Data'!D111)),NA())</f>
        <v>#N/A</v>
      </c>
      <c r="W117" s="89" t="e">
        <f ca="true">+IF(AND(ISNUMBER(OFFSET('Sanitation Data'!$D$6,0,10*ROW('Sanitation Data'!D111))),'Data Summary'!CL117="Yes"),OFFSET('Sanitation Data'!$D$6,0,10*ROW('Sanitation Data'!D111)),NA())</f>
        <v>#N/A</v>
      </c>
      <c r="X117" s="89" t="e">
        <f ca="true">+IF(AND(ISNUMBER(OFFSET('Sanitation Data'!$D$10,0,10*ROW('Sanitation Data'!D111))),'Data Summary'!CM117="Yes"),OFFSET('Sanitation Data'!$D$10,0,10*ROW('Sanitation Data'!D111)),NA())</f>
        <v>#N/A</v>
      </c>
      <c r="Y117" s="89" t="e">
        <f ca="true">+IF(AND(ISNUMBER(OFFSET('Sanitation Data'!$D$11,0,10*ROW('Sanitation Data'!D111))),'Data Summary'!CN117="Yes"),OFFSET('Sanitation Data'!$D$11,0,10*ROW('Sanitation Data'!D111)),NA())</f>
        <v>#N/A</v>
      </c>
      <c r="Z117" s="89" t="e">
        <f ca="true">+IF(AND(ISNUMBER(OFFSET('Sanitation Data'!$D$12,0,10*ROW('Sanitation Data'!D111))),'Data Summary'!CO117="Yes"),OFFSET('Sanitation Data'!$D$12,0,10*ROW('Sanitation Data'!D111)),NA())</f>
        <v>#N/A</v>
      </c>
      <c r="AA117" s="89" t="e">
        <f ca="true">+IF(AND(ISNUMBER(OFFSET('Sanitation Data'!$E$4,0,10*ROW('Sanitation Data'!E111))),'Data Summary'!CP117="Yes"),100-OFFSET('Sanitation Data'!$E$4,0,10*ROW('Sanitation Data'!E111)),NA())</f>
        <v>#N/A</v>
      </c>
      <c r="AB117" s="89" t="e">
        <f ca="true">+IF(AND(ISNUMBER(OFFSET('Sanitation Data'!$E$6,0,10*ROW('Sanitation Data'!E111))),'Data Summary'!CQ117="Yes"),OFFSET('Sanitation Data'!$E$6,0,10*ROW('Sanitation Data'!E111)),NA())</f>
        <v>#N/A</v>
      </c>
      <c r="AC117" s="89" t="e">
        <f ca="true">+IF(AND(ISNUMBER(OFFSET('Sanitation Data'!$E$10,0,10*ROW('Sanitation Data'!E111))),'Data Summary'!CR117="Yes"),OFFSET('Sanitation Data'!$E$10,0,10*ROW('Sanitation Data'!E111)),NA())</f>
        <v>#N/A</v>
      </c>
      <c r="AD117" s="89" t="e">
        <f ca="true">+IF(AND(ISNUMBER(OFFSET('Sanitation Data'!$E$11,0,10*ROW('Sanitation Data'!E111))),'Data Summary'!CS117="Yes"),OFFSET('Sanitation Data'!$E$11,0,10*ROW('Sanitation Data'!E111)),NA())</f>
        <v>#N/A</v>
      </c>
      <c r="AE117" s="89" t="e">
        <f ca="true">+IF(AND(ISNUMBER(OFFSET('Sanitation Data'!$E$12,0,10*ROW('Sanitation Data'!E111))),'Data Summary'!CT117="Yes"),OFFSET('Sanitation Data'!$E$12,0,10*ROW('Sanitation Data'!E111)),NA())</f>
        <v>#N/A</v>
      </c>
      <c r="AF117" s="89" t="e">
        <f ca="true">+IF(AND(ISNUMBER(OFFSET('Sanitation Data'!$F$4,0,10*ROW('Sanitation Data'!F111))),'Data Summary'!CU117="Yes"),100-OFFSET('Sanitation Data'!$F$4,0,10*ROW('Sanitation Data'!F111)),NA())</f>
        <v>#N/A</v>
      </c>
      <c r="AG117" s="89" t="e">
        <f ca="true">+IF(AND(ISNUMBER(OFFSET('Sanitation Data'!$F$6,0,10*ROW('Sanitation Data'!F111))),'Data Summary'!CV117="Yes"),OFFSET('Sanitation Data'!$F$6,0,10*ROW('Sanitation Data'!F111)),NA())</f>
        <v>#N/A</v>
      </c>
      <c r="AH117" s="89" t="e">
        <f ca="true">+IF(AND(ISNUMBER(OFFSET('Sanitation Data'!$F$10,0,10*ROW('Sanitation Data'!F111))),'Data Summary'!CW117="Yes"),OFFSET('Sanitation Data'!$F$10,0,10*ROW('Sanitation Data'!F111)),NA())</f>
        <v>#N/A</v>
      </c>
      <c r="AI117" s="89" t="e">
        <f ca="true">+IF(AND(ISNUMBER(OFFSET('Sanitation Data'!$F$11,0,10*ROW('Sanitation Data'!F111))),'Data Summary'!CX117="Yes"),OFFSET('Sanitation Data'!$F$11,0,10*ROW('Sanitation Data'!F111)),NA())</f>
        <v>#N/A</v>
      </c>
      <c r="AJ117" s="89" t="e">
        <f ca="true">+IF(AND(ISNUMBER(OFFSET('Sanitation Data'!$F$12,0,10*ROW('Sanitation Data'!F111))),'Data Summary'!CY117="Yes"),OFFSET('Sanitation Data'!$F$12,0,10*ROW('Sanitation Data'!F111)),NA())</f>
        <v>#N/A</v>
      </c>
      <c r="AK117" s="89" t="e">
        <f ca="true">+IF(AND(ISNUMBER(OFFSET('Sanitation Data'!$G$4,0,10*ROW('Sanitation Data'!G111))),'Data Summary'!CZ117="Yes"),100-OFFSET('Sanitation Data'!$G$4,0,10*ROW('Sanitation Data'!G111)),NA())</f>
        <v>#N/A</v>
      </c>
      <c r="AL117" s="89" t="e">
        <f ca="true">+IF(AND(ISNUMBER(OFFSET('Sanitation Data'!$G$6,0,10*ROW('Sanitation Data'!G111))),'Data Summary'!DA117="Yes"),OFFSET('Sanitation Data'!$G$6,0,10*ROW('Sanitation Data'!G111)),NA())</f>
        <v>#N/A</v>
      </c>
      <c r="AM117" s="89" t="e">
        <f ca="true">+IF(AND(ISNUMBER(OFFSET('Sanitation Data'!$G$10,0,10*ROW('Sanitation Data'!G111))),'Data Summary'!DB117="Yes"),OFFSET('Sanitation Data'!$G$10,0,10*ROW('Sanitation Data'!G111)),NA())</f>
        <v>#N/A</v>
      </c>
      <c r="AN117" s="89" t="e">
        <f ca="true">+IF(AND(ISNUMBER(OFFSET('Sanitation Data'!$G$11,0,10*ROW('Sanitation Data'!G111))),'Data Summary'!DC117="Yes"),OFFSET('Sanitation Data'!$G$11,0,10*ROW('Sanitation Data'!G111)),NA())</f>
        <v>#N/A</v>
      </c>
      <c r="AO117" s="89" t="e">
        <f ca="true">+IF(AND(ISNUMBER(OFFSET('Sanitation Data'!$G$12,0,10*ROW('Sanitation Data'!G111))),'Data Summary'!DD117="Yes"),OFFSET('Sanitation Data'!$G$12,0,10*ROW('Sanitation Data'!G111)),NA())</f>
        <v>#N/A</v>
      </c>
      <c r="AP117" s="89" t="e">
        <f ca="true">+IF(AND(ISNUMBER(OFFSET('Sanitation Data'!$H$4,0,10*ROW('Sanitation Data'!H111))),'Data Summary'!DE117="Yes"),100-OFFSET('Sanitation Data'!$H$4,0,10*ROW('Sanitation Data'!H111)),NA())</f>
        <v>#N/A</v>
      </c>
      <c r="AQ117" s="89" t="e">
        <f ca="true">+IF(AND(ISNUMBER(OFFSET('Sanitation Data'!$H$6,0,10*ROW('Sanitation Data'!H111))),'Data Summary'!DF117="Yes"),OFFSET('Sanitation Data'!$H$6,0,10*ROW('Sanitation Data'!H111)),NA())</f>
        <v>#N/A</v>
      </c>
      <c r="AR117" s="89" t="e">
        <f ca="true">+IF(AND(ISNUMBER(OFFSET('Sanitation Data'!$H$10,0,10*ROW('Sanitation Data'!H111))),'Data Summary'!DG117="Yes"),OFFSET('Sanitation Data'!$H$10,0,10*ROW('Sanitation Data'!H111)),NA())</f>
        <v>#N/A</v>
      </c>
      <c r="AS117" s="89" t="e">
        <f ca="true">+IF(AND(ISNUMBER(OFFSET('Sanitation Data'!$H$11,0,10*ROW('Sanitation Data'!H111))),'Data Summary'!DH117="Yes"),OFFSET('Sanitation Data'!$H$11,0,10*ROW('Sanitation Data'!H111)),NA())</f>
        <v>#N/A</v>
      </c>
      <c r="AT117" s="89" t="e">
        <f ca="true">+IF(AND(ISNUMBER(OFFSET('Sanitation Data'!$H$12,0,10*ROW('Sanitation Data'!H111))),'Data Summary'!DI117="Yes"),OFFSET('Sanitation Data'!$H$12,0,10*ROW('Sanitation Data'!H111)),NA())</f>
        <v>#N/A</v>
      </c>
      <c r="AU117" s="89" t="e">
        <f ca="true">+IF(AND(ISNUMBER(OFFSET('Sanitation Data'!$I$4,0,10*ROW('Sanitation Data'!I111))),'Data Summary'!DJ117="Yes"),100-OFFSET('Sanitation Data'!$I$4,0,10*ROW('Sanitation Data'!I111)),NA())</f>
        <v>#N/A</v>
      </c>
      <c r="AV117" s="89" t="e">
        <f ca="true">+IF(AND(ISNUMBER(OFFSET('Sanitation Data'!$I$6,0,10*ROW('Sanitation Data'!I111))),'Data Summary'!DK117="Yes"),OFFSET('Sanitation Data'!$I$6,0,10*ROW('Sanitation Data'!I111)),NA())</f>
        <v>#N/A</v>
      </c>
      <c r="AW117" s="89" t="e">
        <f ca="true">+IF(AND(ISNUMBER(OFFSET('Sanitation Data'!$I$10,0,10*ROW('Sanitation Data'!I111))),'Data Summary'!DL117="Yes"),OFFSET('Sanitation Data'!$I$10,0,10*ROW('Sanitation Data'!I111)),NA())</f>
        <v>#N/A</v>
      </c>
      <c r="AX117" s="89" t="e">
        <f ca="true">+IF(AND(ISNUMBER(OFFSET('Sanitation Data'!$I$11,0,10*ROW('Sanitation Data'!I111))),'Data Summary'!DM117="Yes"),OFFSET('Sanitation Data'!$I$11,0,10*ROW('Sanitation Data'!I111)),NA())</f>
        <v>#N/A</v>
      </c>
      <c r="AY117" s="89" t="e">
        <f ca="true">+IF(AND(ISNUMBER(OFFSET('Sanitation Data'!$I$12,0,10*ROW('Sanitation Data'!I111))),'Data Summary'!DN117="Yes"),OFFSET('Sanitation Data'!$I$12,0,10*ROW('Sanitation Data'!I111)),NA())</f>
        <v>#N/A</v>
      </c>
      <c r="AZ117" s="90" t="e">
        <f ca="true">+IF(AND(ISNUMBER(OFFSET('Hygiene Data'!$D$5,0,10*ROW('Hygiene Data'!D111))),'Data Summary'!DO117="Yes"),OFFSET('Hygiene Data'!$D$5,0,10*ROW('Hygiene Data'!D111)),NA())</f>
        <v>#N/A</v>
      </c>
      <c r="BA117" s="90" t="e">
        <f ca="true">+IF(AND(ISNUMBER(OFFSET('Hygiene Data'!$D$7,0,10*ROW('Hygiene Data'!D111))),'Data Summary'!DP117="Yes"),OFFSET('Hygiene Data'!$D$7,0,10*ROW('Hygiene Data'!D111)),NA())</f>
        <v>#N/A</v>
      </c>
      <c r="BB117" s="90" t="e">
        <f ca="true">+IF(AND(ISNUMBER(OFFSET('Hygiene Data'!$D$9,0,10*ROW('Hygiene Data'!D111))),'Data Summary'!DQ117="Yes"),OFFSET('Hygiene Data'!$D$9,0,10*ROW('Hygiene Data'!D111)),NA())</f>
        <v>#N/A</v>
      </c>
      <c r="BC117" s="90" t="e">
        <f ca="true">+IF(AND(ISNUMBER(OFFSET('Hygiene Data'!$E$5,0,10*ROW('Hygiene Data'!E111))),'Data Summary'!DR117="Yes"),OFFSET('Hygiene Data'!$E$5,0,10*ROW('Hygiene Data'!E111)),NA())</f>
        <v>#N/A</v>
      </c>
      <c r="BD117" s="90" t="e">
        <f ca="true">+IF(AND(ISNUMBER(OFFSET('Hygiene Data'!$E$7,0,10*ROW('Hygiene Data'!E111))),'Data Summary'!DS117="Yes"),OFFSET('Hygiene Data'!$E$7,0,10*ROW('Hygiene Data'!E111)),NA())</f>
        <v>#N/A</v>
      </c>
      <c r="BE117" s="90" t="e">
        <f ca="true">+IF(AND(ISNUMBER(OFFSET('Hygiene Data'!$E$9,0,10*ROW('Hygiene Data'!E111))),'Data Summary'!DT117="Yes"),OFFSET('Hygiene Data'!$E$9,0,10*ROW('Hygiene Data'!E111)),NA())</f>
        <v>#N/A</v>
      </c>
      <c r="BF117" s="90" t="e">
        <f ca="true">+IF(AND(ISNUMBER(OFFSET('Hygiene Data'!$F$5,0,10*ROW('Hygiene Data'!F111))),'Data Summary'!DU117="Yes"),OFFSET('Hygiene Data'!$F$5,0,10*ROW('Hygiene Data'!F111)),NA())</f>
        <v>#N/A</v>
      </c>
      <c r="BG117" s="90" t="e">
        <f ca="true">+IF(AND(ISNUMBER(OFFSET('Hygiene Data'!$F$7,0,10*ROW('Hygiene Data'!F111))),'Data Summary'!DV117="Yes"),OFFSET('Hygiene Data'!$F$7,0,10*ROW('Hygiene Data'!F111)),NA())</f>
        <v>#N/A</v>
      </c>
      <c r="BH117" s="90" t="e">
        <f ca="true">+IF(AND(ISNUMBER(OFFSET('Hygiene Data'!$F$9,0,10*ROW('Hygiene Data'!F111))),'Data Summary'!DW117="Yes"),OFFSET('Hygiene Data'!$F$9,0,10*ROW('Hygiene Data'!F111)),NA())</f>
        <v>#N/A</v>
      </c>
      <c r="BI117" s="90" t="e">
        <f ca="true">+IF(AND(ISNUMBER(OFFSET('Hygiene Data'!$G$5,0,10*ROW('Hygiene Data'!G111))),'Data Summary'!DX117="Yes"),OFFSET('Hygiene Data'!$G$5,0,10*ROW('Hygiene Data'!G111)),NA())</f>
        <v>#N/A</v>
      </c>
      <c r="BJ117" s="90" t="e">
        <f ca="true">+IF(AND(ISNUMBER(OFFSET('Hygiene Data'!$G$7,0,10*ROW('Hygiene Data'!G111))),'Data Summary'!DY117="Yes"),OFFSET('Hygiene Data'!$G$7,0,10*ROW('Hygiene Data'!G111)),NA())</f>
        <v>#N/A</v>
      </c>
      <c r="BK117" s="90" t="e">
        <f ca="true">+IF(AND(ISNUMBER(OFFSET('Hygiene Data'!$G$9,0,10*ROW('Hygiene Data'!G111))),'Data Summary'!DZ117="Yes"),OFFSET('Hygiene Data'!$G$9,0,10*ROW('Hygiene Data'!G111)),NA())</f>
        <v>#N/A</v>
      </c>
      <c r="BL117" s="90" t="e">
        <f ca="true">+IF(AND(ISNUMBER(OFFSET('Hygiene Data'!$H$5,0,10*ROW('Hygiene Data'!H111))),'Data Summary'!EA117="Yes"),OFFSET('Hygiene Data'!$H$5,0,10*ROW('Hygiene Data'!H111)),NA())</f>
        <v>#N/A</v>
      </c>
      <c r="BM117" s="90" t="e">
        <f ca="true">+IF(AND(ISNUMBER(OFFSET('Hygiene Data'!$H$7,0,10*ROW('Hygiene Data'!H111))),'Data Summary'!EB117="Yes"),OFFSET('Hygiene Data'!$H$7,0,10*ROW('Hygiene Data'!H111)),NA())</f>
        <v>#N/A</v>
      </c>
      <c r="BN117" s="90" t="e">
        <f ca="true">+IF(AND(ISNUMBER(OFFSET('Hygiene Data'!$H$9,0,10*ROW('Hygiene Data'!H111))),'Data Summary'!EC117="Yes"),OFFSET('Hygiene Data'!$H$9,0,10*ROW('Hygiene Data'!H111)),NA())</f>
        <v>#N/A</v>
      </c>
      <c r="BO117" s="90" t="e">
        <f ca="true">+IF(AND(ISNUMBER(OFFSET('Hygiene Data'!$I$5,0,10*ROW('Hygiene Data'!I111))),'Data Summary'!ED117="Yes"),OFFSET('Hygiene Data'!$I$5,0,10*ROW('Hygiene Data'!I111)),NA())</f>
        <v>#N/A</v>
      </c>
      <c r="BP117" s="90" t="e">
        <f ca="true">+IF(AND(ISNUMBER(OFFSET('Hygiene Data'!$I$7,0,10*ROW('Hygiene Data'!I111))),'Data Summary'!EE117="Yes"),OFFSET('Hygiene Data'!$I$7,0,10*ROW('Hygiene Data'!I111)),NA())</f>
        <v>#N/A</v>
      </c>
      <c r="BQ117" s="90" t="e">
        <f ca="true">+IF(AND(ISNUMBER(OFFSET('Hygiene Data'!$I$9,0,10*ROW('Hygiene Data'!I111))),'Data Summary'!EF117="Yes"),OFFSET('Hygiene Data'!$I$9,0,10*ROW('Hygiene Data'!I111)),NA())</f>
        <v>#N/A</v>
      </c>
    </row>
    <row xmlns:x14ac="http://schemas.microsoft.com/office/spreadsheetml/2009/9/ac" r="118" x14ac:dyDescent="0.2">
      <c r="A118" s="337" t="e">
        <f ca="true">+RIGHT('Data Summary'!A118,LEN('Data Summary'!A118)-9)</f>
        <v>#VALUE!</v>
      </c>
      <c r="B118" s="32" t="str">
        <f ca="true">+IF(ISTEXT('Data Summary'!B118),'Data Summary'!B118,"")</f>
        <v/>
      </c>
      <c r="C118" s="336" t="e">
        <f ca="true">+VALUE('Data Summary'!C118)</f>
        <v>#VALUE!</v>
      </c>
      <c r="D118" s="88" t="e">
        <f ca="true">+IF(AND(ISNUMBER(OFFSET('Water Data'!$D$4,0,10*ROW('Water Data'!D112))),'Data Summary'!BS118="Yes"),100-OFFSET('Water Data'!$D$4,0,10*ROW('Water Data'!D112)),NA())</f>
        <v>#N/A</v>
      </c>
      <c r="E118" s="88" t="e">
        <f ca="true">+IF(AND(ISNUMBER(OFFSET('Water Data'!$D$6,0,10*ROW('Water Data'!D112))),'Data Summary'!BT118="Yes"),OFFSET('Water Data'!$D$6,0,10*ROW('Water Data'!D112)),NA())</f>
        <v>#N/A</v>
      </c>
      <c r="F118" s="88" t="e">
        <f ca="true">+IF(AND(ISNUMBER(OFFSET('Water Data'!$D$9,0,10*ROW('Water Data'!D112))),'Data Summary'!BU118="Yes"),OFFSET('Water Data'!$D$9,0,10*ROW('Water Data'!D112)),NA())</f>
        <v>#N/A</v>
      </c>
      <c r="G118" s="88" t="e">
        <f ca="true">+IF(AND(ISNUMBER(OFFSET('Water Data'!$E$4,0,10*ROW('Water Data'!E112))),'Data Summary'!BV118="Yes"),100-OFFSET('Water Data'!$E$4,0,10*ROW('Water Data'!E112)),NA())</f>
        <v>#N/A</v>
      </c>
      <c r="H118" s="88" t="e">
        <f ca="true">+IF(AND(ISNUMBER(OFFSET('Water Data'!$E$6,0,10*ROW('Water Data'!E112))),'Data Summary'!BW118="Yes"),OFFSET('Water Data'!$E$6,0,10*ROW('Water Data'!E112)),NA())</f>
        <v>#N/A</v>
      </c>
      <c r="I118" s="88" t="e">
        <f ca="true">+IF(AND(ISNUMBER(OFFSET('Water Data'!$E$9,0,10*ROW('Water Data'!E112))),'Data Summary'!BX118="Yes"),OFFSET('Water Data'!$E$9,0,10*ROW('Water Data'!E112)),NA())</f>
        <v>#N/A</v>
      </c>
      <c r="J118" s="88" t="e">
        <f ca="true">+IF(AND(ISNUMBER(OFFSET('Water Data'!$F$4,0,10*ROW('Water Data'!F112))),'Data Summary'!BY118="Yes"),100-OFFSET('Water Data'!$F$4,0,10*ROW('Water Data'!F112)),NA())</f>
        <v>#N/A</v>
      </c>
      <c r="K118" s="88" t="e">
        <f ca="true">+IF(AND(ISNUMBER(OFFSET('Water Data'!$F$6,0,10*ROW('Water Data'!F112))),'Data Summary'!BZ118="Yes"),OFFSET('Water Data'!$F$6,0,10*ROW('Water Data'!F112)),NA())</f>
        <v>#N/A</v>
      </c>
      <c r="L118" s="88" t="e">
        <f ca="true">+IF(AND(ISNUMBER(OFFSET('Water Data'!$F$9,0,10*ROW('Water Data'!F112))),'Data Summary'!CA118="Yes"),OFFSET('Water Data'!$F$9,0,10*ROW('Water Data'!F112)),NA())</f>
        <v>#N/A</v>
      </c>
      <c r="M118" s="88" t="e">
        <f ca="true">+IF(AND(ISNUMBER(OFFSET('Water Data'!$G$4,0,10*ROW('Water Data'!G112))),'Data Summary'!CB118="Yes"),100-OFFSET('Water Data'!$G$4,0,10*ROW('Water Data'!G112)),NA())</f>
        <v>#N/A</v>
      </c>
      <c r="N118" s="88" t="e">
        <f ca="true">+IF(AND(ISNUMBER(OFFSET('Water Data'!$G$6,0,10*ROW('Water Data'!G112))),'Data Summary'!CC118="Yes"),OFFSET('Water Data'!$G$6,0,10*ROW('Water Data'!G112)),NA())</f>
        <v>#N/A</v>
      </c>
      <c r="O118" s="88" t="e">
        <f ca="true">+IF(AND(ISNUMBER(OFFSET('Water Data'!$G$9,0,10*ROW('Water Data'!G112))),'Data Summary'!CD118="Yes"),OFFSET('Water Data'!$G$9,0,10*ROW('Water Data'!G112)),NA())</f>
        <v>#N/A</v>
      </c>
      <c r="P118" s="88" t="e">
        <f ca="true">+IF(AND(ISNUMBER(OFFSET('Water Data'!$H$4,0,10*ROW('Water Data'!H112))),'Data Summary'!CE118="Yes"),100-OFFSET('Water Data'!$H$4,0,10*ROW('Water Data'!H112)),NA())</f>
        <v>#N/A</v>
      </c>
      <c r="Q118" s="88" t="e">
        <f ca="true">+IF(AND(ISNUMBER(OFFSET('Water Data'!$H$6,0,10*ROW('Water Data'!H112))),'Data Summary'!CF118="Yes"),OFFSET('Water Data'!$H$6,0,10*ROW('Water Data'!H112)),NA())</f>
        <v>#N/A</v>
      </c>
      <c r="R118" s="88" t="e">
        <f ca="true">+IF(AND(ISNUMBER(OFFSET('Water Data'!$H$9,0,10*ROW('Water Data'!H112))),'Data Summary'!CG118="Yes"),OFFSET('Water Data'!$H$9,0,10*ROW('Water Data'!H112)),NA())</f>
        <v>#N/A</v>
      </c>
      <c r="S118" s="88" t="e">
        <f ca="true">+IF(AND(ISNUMBER(OFFSET('Water Data'!$I$4,0,10*ROW('Water Data'!I112))),'Data Summary'!CH118="Yes"),100-OFFSET('Water Data'!$I$4,0,10*ROW('Water Data'!I112)),NA())</f>
        <v>#N/A</v>
      </c>
      <c r="T118" s="88" t="e">
        <f ca="true">+IF(AND(ISNUMBER(OFFSET('Water Data'!$I$6,0,10*ROW('Water Data'!I112))),'Data Summary'!CI118="Yes"),OFFSET('Water Data'!$I$6,0,10*ROW('Water Data'!I112)),NA())</f>
        <v>#N/A</v>
      </c>
      <c r="U118" s="88" t="e">
        <f ca="true">+IF(AND(ISNUMBER(OFFSET('Water Data'!$I$9,0,10*ROW('Water Data'!I112))),'Data Summary'!CJ118="Yes"),OFFSET('Water Data'!$I$9,0,10*ROW('Water Data'!I112)),NA())</f>
        <v>#N/A</v>
      </c>
      <c r="V118" s="89" t="e">
        <f ca="true">+IF(AND(ISNUMBER(OFFSET('Sanitation Data'!$D$4,0,10*ROW('Sanitation Data'!D112))),'Data Summary'!CK118="Yes"),100-OFFSET('Sanitation Data'!$D$4,0,10*ROW('Sanitation Data'!D112)),NA())</f>
        <v>#N/A</v>
      </c>
      <c r="W118" s="89" t="e">
        <f ca="true">+IF(AND(ISNUMBER(OFFSET('Sanitation Data'!$D$6,0,10*ROW('Sanitation Data'!D112))),'Data Summary'!CL118="Yes"),OFFSET('Sanitation Data'!$D$6,0,10*ROW('Sanitation Data'!D112)),NA())</f>
        <v>#N/A</v>
      </c>
      <c r="X118" s="89" t="e">
        <f ca="true">+IF(AND(ISNUMBER(OFFSET('Sanitation Data'!$D$10,0,10*ROW('Sanitation Data'!D112))),'Data Summary'!CM118="Yes"),OFFSET('Sanitation Data'!$D$10,0,10*ROW('Sanitation Data'!D112)),NA())</f>
        <v>#N/A</v>
      </c>
      <c r="Y118" s="89" t="e">
        <f ca="true">+IF(AND(ISNUMBER(OFFSET('Sanitation Data'!$D$11,0,10*ROW('Sanitation Data'!D112))),'Data Summary'!CN118="Yes"),OFFSET('Sanitation Data'!$D$11,0,10*ROW('Sanitation Data'!D112)),NA())</f>
        <v>#N/A</v>
      </c>
      <c r="Z118" s="89" t="e">
        <f ca="true">+IF(AND(ISNUMBER(OFFSET('Sanitation Data'!$D$12,0,10*ROW('Sanitation Data'!D112))),'Data Summary'!CO118="Yes"),OFFSET('Sanitation Data'!$D$12,0,10*ROW('Sanitation Data'!D112)),NA())</f>
        <v>#N/A</v>
      </c>
      <c r="AA118" s="89" t="e">
        <f ca="true">+IF(AND(ISNUMBER(OFFSET('Sanitation Data'!$E$4,0,10*ROW('Sanitation Data'!E112))),'Data Summary'!CP118="Yes"),100-OFFSET('Sanitation Data'!$E$4,0,10*ROW('Sanitation Data'!E112)),NA())</f>
        <v>#N/A</v>
      </c>
      <c r="AB118" s="89" t="e">
        <f ca="true">+IF(AND(ISNUMBER(OFFSET('Sanitation Data'!$E$6,0,10*ROW('Sanitation Data'!E112))),'Data Summary'!CQ118="Yes"),OFFSET('Sanitation Data'!$E$6,0,10*ROW('Sanitation Data'!E112)),NA())</f>
        <v>#N/A</v>
      </c>
      <c r="AC118" s="89" t="e">
        <f ca="true">+IF(AND(ISNUMBER(OFFSET('Sanitation Data'!$E$10,0,10*ROW('Sanitation Data'!E112))),'Data Summary'!CR118="Yes"),OFFSET('Sanitation Data'!$E$10,0,10*ROW('Sanitation Data'!E112)),NA())</f>
        <v>#N/A</v>
      </c>
      <c r="AD118" s="89" t="e">
        <f ca="true">+IF(AND(ISNUMBER(OFFSET('Sanitation Data'!$E$11,0,10*ROW('Sanitation Data'!E112))),'Data Summary'!CS118="Yes"),OFFSET('Sanitation Data'!$E$11,0,10*ROW('Sanitation Data'!E112)),NA())</f>
        <v>#N/A</v>
      </c>
      <c r="AE118" s="89" t="e">
        <f ca="true">+IF(AND(ISNUMBER(OFFSET('Sanitation Data'!$E$12,0,10*ROW('Sanitation Data'!E112))),'Data Summary'!CT118="Yes"),OFFSET('Sanitation Data'!$E$12,0,10*ROW('Sanitation Data'!E112)),NA())</f>
        <v>#N/A</v>
      </c>
      <c r="AF118" s="89" t="e">
        <f ca="true">+IF(AND(ISNUMBER(OFFSET('Sanitation Data'!$F$4,0,10*ROW('Sanitation Data'!F112))),'Data Summary'!CU118="Yes"),100-OFFSET('Sanitation Data'!$F$4,0,10*ROW('Sanitation Data'!F112)),NA())</f>
        <v>#N/A</v>
      </c>
      <c r="AG118" s="89" t="e">
        <f ca="true">+IF(AND(ISNUMBER(OFFSET('Sanitation Data'!$F$6,0,10*ROW('Sanitation Data'!F112))),'Data Summary'!CV118="Yes"),OFFSET('Sanitation Data'!$F$6,0,10*ROW('Sanitation Data'!F112)),NA())</f>
        <v>#N/A</v>
      </c>
      <c r="AH118" s="89" t="e">
        <f ca="true">+IF(AND(ISNUMBER(OFFSET('Sanitation Data'!$F$10,0,10*ROW('Sanitation Data'!F112))),'Data Summary'!CW118="Yes"),OFFSET('Sanitation Data'!$F$10,0,10*ROW('Sanitation Data'!F112)),NA())</f>
        <v>#N/A</v>
      </c>
      <c r="AI118" s="89" t="e">
        <f ca="true">+IF(AND(ISNUMBER(OFFSET('Sanitation Data'!$F$11,0,10*ROW('Sanitation Data'!F112))),'Data Summary'!CX118="Yes"),OFFSET('Sanitation Data'!$F$11,0,10*ROW('Sanitation Data'!F112)),NA())</f>
        <v>#N/A</v>
      </c>
      <c r="AJ118" s="89" t="e">
        <f ca="true">+IF(AND(ISNUMBER(OFFSET('Sanitation Data'!$F$12,0,10*ROW('Sanitation Data'!F112))),'Data Summary'!CY118="Yes"),OFFSET('Sanitation Data'!$F$12,0,10*ROW('Sanitation Data'!F112)),NA())</f>
        <v>#N/A</v>
      </c>
      <c r="AK118" s="89" t="e">
        <f ca="true">+IF(AND(ISNUMBER(OFFSET('Sanitation Data'!$G$4,0,10*ROW('Sanitation Data'!G112))),'Data Summary'!CZ118="Yes"),100-OFFSET('Sanitation Data'!$G$4,0,10*ROW('Sanitation Data'!G112)),NA())</f>
        <v>#N/A</v>
      </c>
      <c r="AL118" s="89" t="e">
        <f ca="true">+IF(AND(ISNUMBER(OFFSET('Sanitation Data'!$G$6,0,10*ROW('Sanitation Data'!G112))),'Data Summary'!DA118="Yes"),OFFSET('Sanitation Data'!$G$6,0,10*ROW('Sanitation Data'!G112)),NA())</f>
        <v>#N/A</v>
      </c>
      <c r="AM118" s="89" t="e">
        <f ca="true">+IF(AND(ISNUMBER(OFFSET('Sanitation Data'!$G$10,0,10*ROW('Sanitation Data'!G112))),'Data Summary'!DB118="Yes"),OFFSET('Sanitation Data'!$G$10,0,10*ROW('Sanitation Data'!G112)),NA())</f>
        <v>#N/A</v>
      </c>
      <c r="AN118" s="89" t="e">
        <f ca="true">+IF(AND(ISNUMBER(OFFSET('Sanitation Data'!$G$11,0,10*ROW('Sanitation Data'!G112))),'Data Summary'!DC118="Yes"),OFFSET('Sanitation Data'!$G$11,0,10*ROW('Sanitation Data'!G112)),NA())</f>
        <v>#N/A</v>
      </c>
      <c r="AO118" s="89" t="e">
        <f ca="true">+IF(AND(ISNUMBER(OFFSET('Sanitation Data'!$G$12,0,10*ROW('Sanitation Data'!G112))),'Data Summary'!DD118="Yes"),OFFSET('Sanitation Data'!$G$12,0,10*ROW('Sanitation Data'!G112)),NA())</f>
        <v>#N/A</v>
      </c>
      <c r="AP118" s="89" t="e">
        <f ca="true">+IF(AND(ISNUMBER(OFFSET('Sanitation Data'!$H$4,0,10*ROW('Sanitation Data'!H112))),'Data Summary'!DE118="Yes"),100-OFFSET('Sanitation Data'!$H$4,0,10*ROW('Sanitation Data'!H112)),NA())</f>
        <v>#N/A</v>
      </c>
      <c r="AQ118" s="89" t="e">
        <f ca="true">+IF(AND(ISNUMBER(OFFSET('Sanitation Data'!$H$6,0,10*ROW('Sanitation Data'!H112))),'Data Summary'!DF118="Yes"),OFFSET('Sanitation Data'!$H$6,0,10*ROW('Sanitation Data'!H112)),NA())</f>
        <v>#N/A</v>
      </c>
      <c r="AR118" s="89" t="e">
        <f ca="true">+IF(AND(ISNUMBER(OFFSET('Sanitation Data'!$H$10,0,10*ROW('Sanitation Data'!H112))),'Data Summary'!DG118="Yes"),OFFSET('Sanitation Data'!$H$10,0,10*ROW('Sanitation Data'!H112)),NA())</f>
        <v>#N/A</v>
      </c>
      <c r="AS118" s="89" t="e">
        <f ca="true">+IF(AND(ISNUMBER(OFFSET('Sanitation Data'!$H$11,0,10*ROW('Sanitation Data'!H112))),'Data Summary'!DH118="Yes"),OFFSET('Sanitation Data'!$H$11,0,10*ROW('Sanitation Data'!H112)),NA())</f>
        <v>#N/A</v>
      </c>
      <c r="AT118" s="89" t="e">
        <f ca="true">+IF(AND(ISNUMBER(OFFSET('Sanitation Data'!$H$12,0,10*ROW('Sanitation Data'!H112))),'Data Summary'!DI118="Yes"),OFFSET('Sanitation Data'!$H$12,0,10*ROW('Sanitation Data'!H112)),NA())</f>
        <v>#N/A</v>
      </c>
      <c r="AU118" s="89" t="e">
        <f ca="true">+IF(AND(ISNUMBER(OFFSET('Sanitation Data'!$I$4,0,10*ROW('Sanitation Data'!I112))),'Data Summary'!DJ118="Yes"),100-OFFSET('Sanitation Data'!$I$4,0,10*ROW('Sanitation Data'!I112)),NA())</f>
        <v>#N/A</v>
      </c>
      <c r="AV118" s="89" t="e">
        <f ca="true">+IF(AND(ISNUMBER(OFFSET('Sanitation Data'!$I$6,0,10*ROW('Sanitation Data'!I112))),'Data Summary'!DK118="Yes"),OFFSET('Sanitation Data'!$I$6,0,10*ROW('Sanitation Data'!I112)),NA())</f>
        <v>#N/A</v>
      </c>
      <c r="AW118" s="89" t="e">
        <f ca="true">+IF(AND(ISNUMBER(OFFSET('Sanitation Data'!$I$10,0,10*ROW('Sanitation Data'!I112))),'Data Summary'!DL118="Yes"),OFFSET('Sanitation Data'!$I$10,0,10*ROW('Sanitation Data'!I112)),NA())</f>
        <v>#N/A</v>
      </c>
      <c r="AX118" s="89" t="e">
        <f ca="true">+IF(AND(ISNUMBER(OFFSET('Sanitation Data'!$I$11,0,10*ROW('Sanitation Data'!I112))),'Data Summary'!DM118="Yes"),OFFSET('Sanitation Data'!$I$11,0,10*ROW('Sanitation Data'!I112)),NA())</f>
        <v>#N/A</v>
      </c>
      <c r="AY118" s="89" t="e">
        <f ca="true">+IF(AND(ISNUMBER(OFFSET('Sanitation Data'!$I$12,0,10*ROW('Sanitation Data'!I112))),'Data Summary'!DN118="Yes"),OFFSET('Sanitation Data'!$I$12,0,10*ROW('Sanitation Data'!I112)),NA())</f>
        <v>#N/A</v>
      </c>
      <c r="AZ118" s="90" t="e">
        <f ca="true">+IF(AND(ISNUMBER(OFFSET('Hygiene Data'!$D$5,0,10*ROW('Hygiene Data'!D112))),'Data Summary'!DO118="Yes"),OFFSET('Hygiene Data'!$D$5,0,10*ROW('Hygiene Data'!D112)),NA())</f>
        <v>#N/A</v>
      </c>
      <c r="BA118" s="90" t="e">
        <f ca="true">+IF(AND(ISNUMBER(OFFSET('Hygiene Data'!$D$7,0,10*ROW('Hygiene Data'!D112))),'Data Summary'!DP118="Yes"),OFFSET('Hygiene Data'!$D$7,0,10*ROW('Hygiene Data'!D112)),NA())</f>
        <v>#N/A</v>
      </c>
      <c r="BB118" s="90" t="e">
        <f ca="true">+IF(AND(ISNUMBER(OFFSET('Hygiene Data'!$D$9,0,10*ROW('Hygiene Data'!D112))),'Data Summary'!DQ118="Yes"),OFFSET('Hygiene Data'!$D$9,0,10*ROW('Hygiene Data'!D112)),NA())</f>
        <v>#N/A</v>
      </c>
      <c r="BC118" s="90" t="e">
        <f ca="true">+IF(AND(ISNUMBER(OFFSET('Hygiene Data'!$E$5,0,10*ROW('Hygiene Data'!E112))),'Data Summary'!DR118="Yes"),OFFSET('Hygiene Data'!$E$5,0,10*ROW('Hygiene Data'!E112)),NA())</f>
        <v>#N/A</v>
      </c>
      <c r="BD118" s="90" t="e">
        <f ca="true">+IF(AND(ISNUMBER(OFFSET('Hygiene Data'!$E$7,0,10*ROW('Hygiene Data'!E112))),'Data Summary'!DS118="Yes"),OFFSET('Hygiene Data'!$E$7,0,10*ROW('Hygiene Data'!E112)),NA())</f>
        <v>#N/A</v>
      </c>
      <c r="BE118" s="90" t="e">
        <f ca="true">+IF(AND(ISNUMBER(OFFSET('Hygiene Data'!$E$9,0,10*ROW('Hygiene Data'!E112))),'Data Summary'!DT118="Yes"),OFFSET('Hygiene Data'!$E$9,0,10*ROW('Hygiene Data'!E112)),NA())</f>
        <v>#N/A</v>
      </c>
      <c r="BF118" s="90" t="e">
        <f ca="true">+IF(AND(ISNUMBER(OFFSET('Hygiene Data'!$F$5,0,10*ROW('Hygiene Data'!F112))),'Data Summary'!DU118="Yes"),OFFSET('Hygiene Data'!$F$5,0,10*ROW('Hygiene Data'!F112)),NA())</f>
        <v>#N/A</v>
      </c>
      <c r="BG118" s="90" t="e">
        <f ca="true">+IF(AND(ISNUMBER(OFFSET('Hygiene Data'!$F$7,0,10*ROW('Hygiene Data'!F112))),'Data Summary'!DV118="Yes"),OFFSET('Hygiene Data'!$F$7,0,10*ROW('Hygiene Data'!F112)),NA())</f>
        <v>#N/A</v>
      </c>
      <c r="BH118" s="90" t="e">
        <f ca="true">+IF(AND(ISNUMBER(OFFSET('Hygiene Data'!$F$9,0,10*ROW('Hygiene Data'!F112))),'Data Summary'!DW118="Yes"),OFFSET('Hygiene Data'!$F$9,0,10*ROW('Hygiene Data'!F112)),NA())</f>
        <v>#N/A</v>
      </c>
      <c r="BI118" s="90" t="e">
        <f ca="true">+IF(AND(ISNUMBER(OFFSET('Hygiene Data'!$G$5,0,10*ROW('Hygiene Data'!G112))),'Data Summary'!DX118="Yes"),OFFSET('Hygiene Data'!$G$5,0,10*ROW('Hygiene Data'!G112)),NA())</f>
        <v>#N/A</v>
      </c>
      <c r="BJ118" s="90" t="e">
        <f ca="true">+IF(AND(ISNUMBER(OFFSET('Hygiene Data'!$G$7,0,10*ROW('Hygiene Data'!G112))),'Data Summary'!DY118="Yes"),OFFSET('Hygiene Data'!$G$7,0,10*ROW('Hygiene Data'!G112)),NA())</f>
        <v>#N/A</v>
      </c>
      <c r="BK118" s="90" t="e">
        <f ca="true">+IF(AND(ISNUMBER(OFFSET('Hygiene Data'!$G$9,0,10*ROW('Hygiene Data'!G112))),'Data Summary'!DZ118="Yes"),OFFSET('Hygiene Data'!$G$9,0,10*ROW('Hygiene Data'!G112)),NA())</f>
        <v>#N/A</v>
      </c>
      <c r="BL118" s="90" t="e">
        <f ca="true">+IF(AND(ISNUMBER(OFFSET('Hygiene Data'!$H$5,0,10*ROW('Hygiene Data'!H112))),'Data Summary'!EA118="Yes"),OFFSET('Hygiene Data'!$H$5,0,10*ROW('Hygiene Data'!H112)),NA())</f>
        <v>#N/A</v>
      </c>
      <c r="BM118" s="90" t="e">
        <f ca="true">+IF(AND(ISNUMBER(OFFSET('Hygiene Data'!$H$7,0,10*ROW('Hygiene Data'!H112))),'Data Summary'!EB118="Yes"),OFFSET('Hygiene Data'!$H$7,0,10*ROW('Hygiene Data'!H112)),NA())</f>
        <v>#N/A</v>
      </c>
      <c r="BN118" s="90" t="e">
        <f ca="true">+IF(AND(ISNUMBER(OFFSET('Hygiene Data'!$H$9,0,10*ROW('Hygiene Data'!H112))),'Data Summary'!EC118="Yes"),OFFSET('Hygiene Data'!$H$9,0,10*ROW('Hygiene Data'!H112)),NA())</f>
        <v>#N/A</v>
      </c>
      <c r="BO118" s="90" t="e">
        <f ca="true">+IF(AND(ISNUMBER(OFFSET('Hygiene Data'!$I$5,0,10*ROW('Hygiene Data'!I112))),'Data Summary'!ED118="Yes"),OFFSET('Hygiene Data'!$I$5,0,10*ROW('Hygiene Data'!I112)),NA())</f>
        <v>#N/A</v>
      </c>
      <c r="BP118" s="90" t="e">
        <f ca="true">+IF(AND(ISNUMBER(OFFSET('Hygiene Data'!$I$7,0,10*ROW('Hygiene Data'!I112))),'Data Summary'!EE118="Yes"),OFFSET('Hygiene Data'!$I$7,0,10*ROW('Hygiene Data'!I112)),NA())</f>
        <v>#N/A</v>
      </c>
      <c r="BQ118" s="90" t="e">
        <f ca="true">+IF(AND(ISNUMBER(OFFSET('Hygiene Data'!$I$9,0,10*ROW('Hygiene Data'!I112))),'Data Summary'!EF118="Yes"),OFFSET('Hygiene Data'!$I$9,0,10*ROW('Hygiene Data'!I112)),NA())</f>
        <v>#N/A</v>
      </c>
    </row>
    <row xmlns:x14ac="http://schemas.microsoft.com/office/spreadsheetml/2009/9/ac" r="119" x14ac:dyDescent="0.2">
      <c r="A119" s="337" t="e">
        <f ca="true">+RIGHT('Data Summary'!A119,LEN('Data Summary'!A119)-9)</f>
        <v>#VALUE!</v>
      </c>
      <c r="B119" s="32" t="str">
        <f ca="true">+IF(ISTEXT('Data Summary'!B119),'Data Summary'!B119,"")</f>
        <v/>
      </c>
      <c r="C119" s="336" t="e">
        <f ca="true">+VALUE('Data Summary'!C119)</f>
        <v>#VALUE!</v>
      </c>
      <c r="D119" s="88" t="e">
        <f ca="true">+IF(AND(ISNUMBER(OFFSET('Water Data'!$D$4,0,10*ROW('Water Data'!D113))),'Data Summary'!BS119="Yes"),100-OFFSET('Water Data'!$D$4,0,10*ROW('Water Data'!D113)),NA())</f>
        <v>#N/A</v>
      </c>
      <c r="E119" s="88" t="e">
        <f ca="true">+IF(AND(ISNUMBER(OFFSET('Water Data'!$D$6,0,10*ROW('Water Data'!D113))),'Data Summary'!BT119="Yes"),OFFSET('Water Data'!$D$6,0,10*ROW('Water Data'!D113)),NA())</f>
        <v>#N/A</v>
      </c>
      <c r="F119" s="88" t="e">
        <f ca="true">+IF(AND(ISNUMBER(OFFSET('Water Data'!$D$9,0,10*ROW('Water Data'!D113))),'Data Summary'!BU119="Yes"),OFFSET('Water Data'!$D$9,0,10*ROW('Water Data'!D113)),NA())</f>
        <v>#N/A</v>
      </c>
      <c r="G119" s="88" t="e">
        <f ca="true">+IF(AND(ISNUMBER(OFFSET('Water Data'!$E$4,0,10*ROW('Water Data'!E113))),'Data Summary'!BV119="Yes"),100-OFFSET('Water Data'!$E$4,0,10*ROW('Water Data'!E113)),NA())</f>
        <v>#N/A</v>
      </c>
      <c r="H119" s="88" t="e">
        <f ca="true">+IF(AND(ISNUMBER(OFFSET('Water Data'!$E$6,0,10*ROW('Water Data'!E113))),'Data Summary'!BW119="Yes"),OFFSET('Water Data'!$E$6,0,10*ROW('Water Data'!E113)),NA())</f>
        <v>#N/A</v>
      </c>
      <c r="I119" s="88" t="e">
        <f ca="true">+IF(AND(ISNUMBER(OFFSET('Water Data'!$E$9,0,10*ROW('Water Data'!E113))),'Data Summary'!BX119="Yes"),OFFSET('Water Data'!$E$9,0,10*ROW('Water Data'!E113)),NA())</f>
        <v>#N/A</v>
      </c>
      <c r="J119" s="88" t="e">
        <f ca="true">+IF(AND(ISNUMBER(OFFSET('Water Data'!$F$4,0,10*ROW('Water Data'!F113))),'Data Summary'!BY119="Yes"),100-OFFSET('Water Data'!$F$4,0,10*ROW('Water Data'!F113)),NA())</f>
        <v>#N/A</v>
      </c>
      <c r="K119" s="88" t="e">
        <f ca="true">+IF(AND(ISNUMBER(OFFSET('Water Data'!$F$6,0,10*ROW('Water Data'!F113))),'Data Summary'!BZ119="Yes"),OFFSET('Water Data'!$F$6,0,10*ROW('Water Data'!F113)),NA())</f>
        <v>#N/A</v>
      </c>
      <c r="L119" s="88" t="e">
        <f ca="true">+IF(AND(ISNUMBER(OFFSET('Water Data'!$F$9,0,10*ROW('Water Data'!F113))),'Data Summary'!CA119="Yes"),OFFSET('Water Data'!$F$9,0,10*ROW('Water Data'!F113)),NA())</f>
        <v>#N/A</v>
      </c>
      <c r="M119" s="88" t="e">
        <f ca="true">+IF(AND(ISNUMBER(OFFSET('Water Data'!$G$4,0,10*ROW('Water Data'!G113))),'Data Summary'!CB119="Yes"),100-OFFSET('Water Data'!$G$4,0,10*ROW('Water Data'!G113)),NA())</f>
        <v>#N/A</v>
      </c>
      <c r="N119" s="88" t="e">
        <f ca="true">+IF(AND(ISNUMBER(OFFSET('Water Data'!$G$6,0,10*ROW('Water Data'!G113))),'Data Summary'!CC119="Yes"),OFFSET('Water Data'!$G$6,0,10*ROW('Water Data'!G113)),NA())</f>
        <v>#N/A</v>
      </c>
      <c r="O119" s="88" t="e">
        <f ca="true">+IF(AND(ISNUMBER(OFFSET('Water Data'!$G$9,0,10*ROW('Water Data'!G113))),'Data Summary'!CD119="Yes"),OFFSET('Water Data'!$G$9,0,10*ROW('Water Data'!G113)),NA())</f>
        <v>#N/A</v>
      </c>
      <c r="P119" s="88" t="e">
        <f ca="true">+IF(AND(ISNUMBER(OFFSET('Water Data'!$H$4,0,10*ROW('Water Data'!H113))),'Data Summary'!CE119="Yes"),100-OFFSET('Water Data'!$H$4,0,10*ROW('Water Data'!H113)),NA())</f>
        <v>#N/A</v>
      </c>
      <c r="Q119" s="88" t="e">
        <f ca="true">+IF(AND(ISNUMBER(OFFSET('Water Data'!$H$6,0,10*ROW('Water Data'!H113))),'Data Summary'!CF119="Yes"),OFFSET('Water Data'!$H$6,0,10*ROW('Water Data'!H113)),NA())</f>
        <v>#N/A</v>
      </c>
      <c r="R119" s="88" t="e">
        <f ca="true">+IF(AND(ISNUMBER(OFFSET('Water Data'!$H$9,0,10*ROW('Water Data'!H113))),'Data Summary'!CG119="Yes"),OFFSET('Water Data'!$H$9,0,10*ROW('Water Data'!H113)),NA())</f>
        <v>#N/A</v>
      </c>
      <c r="S119" s="88" t="e">
        <f ca="true">+IF(AND(ISNUMBER(OFFSET('Water Data'!$I$4,0,10*ROW('Water Data'!I113))),'Data Summary'!CH119="Yes"),100-OFFSET('Water Data'!$I$4,0,10*ROW('Water Data'!I113)),NA())</f>
        <v>#N/A</v>
      </c>
      <c r="T119" s="88" t="e">
        <f ca="true">+IF(AND(ISNUMBER(OFFSET('Water Data'!$I$6,0,10*ROW('Water Data'!I113))),'Data Summary'!CI119="Yes"),OFFSET('Water Data'!$I$6,0,10*ROW('Water Data'!I113)),NA())</f>
        <v>#N/A</v>
      </c>
      <c r="U119" s="88" t="e">
        <f ca="true">+IF(AND(ISNUMBER(OFFSET('Water Data'!$I$9,0,10*ROW('Water Data'!I113))),'Data Summary'!CJ119="Yes"),OFFSET('Water Data'!$I$9,0,10*ROW('Water Data'!I113)),NA())</f>
        <v>#N/A</v>
      </c>
      <c r="V119" s="89" t="e">
        <f ca="true">+IF(AND(ISNUMBER(OFFSET('Sanitation Data'!$D$4,0,10*ROW('Sanitation Data'!D113))),'Data Summary'!CK119="Yes"),100-OFFSET('Sanitation Data'!$D$4,0,10*ROW('Sanitation Data'!D113)),NA())</f>
        <v>#N/A</v>
      </c>
      <c r="W119" s="89" t="e">
        <f ca="true">+IF(AND(ISNUMBER(OFFSET('Sanitation Data'!$D$6,0,10*ROW('Sanitation Data'!D113))),'Data Summary'!CL119="Yes"),OFFSET('Sanitation Data'!$D$6,0,10*ROW('Sanitation Data'!D113)),NA())</f>
        <v>#N/A</v>
      </c>
      <c r="X119" s="89" t="e">
        <f ca="true">+IF(AND(ISNUMBER(OFFSET('Sanitation Data'!$D$10,0,10*ROW('Sanitation Data'!D113))),'Data Summary'!CM119="Yes"),OFFSET('Sanitation Data'!$D$10,0,10*ROW('Sanitation Data'!D113)),NA())</f>
        <v>#N/A</v>
      </c>
      <c r="Y119" s="89" t="e">
        <f ca="true">+IF(AND(ISNUMBER(OFFSET('Sanitation Data'!$D$11,0,10*ROW('Sanitation Data'!D113))),'Data Summary'!CN119="Yes"),OFFSET('Sanitation Data'!$D$11,0,10*ROW('Sanitation Data'!D113)),NA())</f>
        <v>#N/A</v>
      </c>
      <c r="Z119" s="89" t="e">
        <f ca="true">+IF(AND(ISNUMBER(OFFSET('Sanitation Data'!$D$12,0,10*ROW('Sanitation Data'!D113))),'Data Summary'!CO119="Yes"),OFFSET('Sanitation Data'!$D$12,0,10*ROW('Sanitation Data'!D113)),NA())</f>
        <v>#N/A</v>
      </c>
      <c r="AA119" s="89" t="e">
        <f ca="true">+IF(AND(ISNUMBER(OFFSET('Sanitation Data'!$E$4,0,10*ROW('Sanitation Data'!E113))),'Data Summary'!CP119="Yes"),100-OFFSET('Sanitation Data'!$E$4,0,10*ROW('Sanitation Data'!E113)),NA())</f>
        <v>#N/A</v>
      </c>
      <c r="AB119" s="89" t="e">
        <f ca="true">+IF(AND(ISNUMBER(OFFSET('Sanitation Data'!$E$6,0,10*ROW('Sanitation Data'!E113))),'Data Summary'!CQ119="Yes"),OFFSET('Sanitation Data'!$E$6,0,10*ROW('Sanitation Data'!E113)),NA())</f>
        <v>#N/A</v>
      </c>
      <c r="AC119" s="89" t="e">
        <f ca="true">+IF(AND(ISNUMBER(OFFSET('Sanitation Data'!$E$10,0,10*ROW('Sanitation Data'!E113))),'Data Summary'!CR119="Yes"),OFFSET('Sanitation Data'!$E$10,0,10*ROW('Sanitation Data'!E113)),NA())</f>
        <v>#N/A</v>
      </c>
      <c r="AD119" s="89" t="e">
        <f ca="true">+IF(AND(ISNUMBER(OFFSET('Sanitation Data'!$E$11,0,10*ROW('Sanitation Data'!E113))),'Data Summary'!CS119="Yes"),OFFSET('Sanitation Data'!$E$11,0,10*ROW('Sanitation Data'!E113)),NA())</f>
        <v>#N/A</v>
      </c>
      <c r="AE119" s="89" t="e">
        <f ca="true">+IF(AND(ISNUMBER(OFFSET('Sanitation Data'!$E$12,0,10*ROW('Sanitation Data'!E113))),'Data Summary'!CT119="Yes"),OFFSET('Sanitation Data'!$E$12,0,10*ROW('Sanitation Data'!E113)),NA())</f>
        <v>#N/A</v>
      </c>
      <c r="AF119" s="89" t="e">
        <f ca="true">+IF(AND(ISNUMBER(OFFSET('Sanitation Data'!$F$4,0,10*ROW('Sanitation Data'!F113))),'Data Summary'!CU119="Yes"),100-OFFSET('Sanitation Data'!$F$4,0,10*ROW('Sanitation Data'!F113)),NA())</f>
        <v>#N/A</v>
      </c>
      <c r="AG119" s="89" t="e">
        <f ca="true">+IF(AND(ISNUMBER(OFFSET('Sanitation Data'!$F$6,0,10*ROW('Sanitation Data'!F113))),'Data Summary'!CV119="Yes"),OFFSET('Sanitation Data'!$F$6,0,10*ROW('Sanitation Data'!F113)),NA())</f>
        <v>#N/A</v>
      </c>
      <c r="AH119" s="89" t="e">
        <f ca="true">+IF(AND(ISNUMBER(OFFSET('Sanitation Data'!$F$10,0,10*ROW('Sanitation Data'!F113))),'Data Summary'!CW119="Yes"),OFFSET('Sanitation Data'!$F$10,0,10*ROW('Sanitation Data'!F113)),NA())</f>
        <v>#N/A</v>
      </c>
      <c r="AI119" s="89" t="e">
        <f ca="true">+IF(AND(ISNUMBER(OFFSET('Sanitation Data'!$F$11,0,10*ROW('Sanitation Data'!F113))),'Data Summary'!CX119="Yes"),OFFSET('Sanitation Data'!$F$11,0,10*ROW('Sanitation Data'!F113)),NA())</f>
        <v>#N/A</v>
      </c>
      <c r="AJ119" s="89" t="e">
        <f ca="true">+IF(AND(ISNUMBER(OFFSET('Sanitation Data'!$F$12,0,10*ROW('Sanitation Data'!F113))),'Data Summary'!CY119="Yes"),OFFSET('Sanitation Data'!$F$12,0,10*ROW('Sanitation Data'!F113)),NA())</f>
        <v>#N/A</v>
      </c>
      <c r="AK119" s="89" t="e">
        <f ca="true">+IF(AND(ISNUMBER(OFFSET('Sanitation Data'!$G$4,0,10*ROW('Sanitation Data'!G113))),'Data Summary'!CZ119="Yes"),100-OFFSET('Sanitation Data'!$G$4,0,10*ROW('Sanitation Data'!G113)),NA())</f>
        <v>#N/A</v>
      </c>
      <c r="AL119" s="89" t="e">
        <f ca="true">+IF(AND(ISNUMBER(OFFSET('Sanitation Data'!$G$6,0,10*ROW('Sanitation Data'!G113))),'Data Summary'!DA119="Yes"),OFFSET('Sanitation Data'!$G$6,0,10*ROW('Sanitation Data'!G113)),NA())</f>
        <v>#N/A</v>
      </c>
      <c r="AM119" s="89" t="e">
        <f ca="true">+IF(AND(ISNUMBER(OFFSET('Sanitation Data'!$G$10,0,10*ROW('Sanitation Data'!G113))),'Data Summary'!DB119="Yes"),OFFSET('Sanitation Data'!$G$10,0,10*ROW('Sanitation Data'!G113)),NA())</f>
        <v>#N/A</v>
      </c>
      <c r="AN119" s="89" t="e">
        <f ca="true">+IF(AND(ISNUMBER(OFFSET('Sanitation Data'!$G$11,0,10*ROW('Sanitation Data'!G113))),'Data Summary'!DC119="Yes"),OFFSET('Sanitation Data'!$G$11,0,10*ROW('Sanitation Data'!G113)),NA())</f>
        <v>#N/A</v>
      </c>
      <c r="AO119" s="89" t="e">
        <f ca="true">+IF(AND(ISNUMBER(OFFSET('Sanitation Data'!$G$12,0,10*ROW('Sanitation Data'!G113))),'Data Summary'!DD119="Yes"),OFFSET('Sanitation Data'!$G$12,0,10*ROW('Sanitation Data'!G113)),NA())</f>
        <v>#N/A</v>
      </c>
      <c r="AP119" s="89" t="e">
        <f ca="true">+IF(AND(ISNUMBER(OFFSET('Sanitation Data'!$H$4,0,10*ROW('Sanitation Data'!H113))),'Data Summary'!DE119="Yes"),100-OFFSET('Sanitation Data'!$H$4,0,10*ROW('Sanitation Data'!H113)),NA())</f>
        <v>#N/A</v>
      </c>
      <c r="AQ119" s="89" t="e">
        <f ca="true">+IF(AND(ISNUMBER(OFFSET('Sanitation Data'!$H$6,0,10*ROW('Sanitation Data'!H113))),'Data Summary'!DF119="Yes"),OFFSET('Sanitation Data'!$H$6,0,10*ROW('Sanitation Data'!H113)),NA())</f>
        <v>#N/A</v>
      </c>
      <c r="AR119" s="89" t="e">
        <f ca="true">+IF(AND(ISNUMBER(OFFSET('Sanitation Data'!$H$10,0,10*ROW('Sanitation Data'!H113))),'Data Summary'!DG119="Yes"),OFFSET('Sanitation Data'!$H$10,0,10*ROW('Sanitation Data'!H113)),NA())</f>
        <v>#N/A</v>
      </c>
      <c r="AS119" s="89" t="e">
        <f ca="true">+IF(AND(ISNUMBER(OFFSET('Sanitation Data'!$H$11,0,10*ROW('Sanitation Data'!H113))),'Data Summary'!DH119="Yes"),OFFSET('Sanitation Data'!$H$11,0,10*ROW('Sanitation Data'!H113)),NA())</f>
        <v>#N/A</v>
      </c>
      <c r="AT119" s="89" t="e">
        <f ca="true">+IF(AND(ISNUMBER(OFFSET('Sanitation Data'!$H$12,0,10*ROW('Sanitation Data'!H113))),'Data Summary'!DI119="Yes"),OFFSET('Sanitation Data'!$H$12,0,10*ROW('Sanitation Data'!H113)),NA())</f>
        <v>#N/A</v>
      </c>
      <c r="AU119" s="89" t="e">
        <f ca="true">+IF(AND(ISNUMBER(OFFSET('Sanitation Data'!$I$4,0,10*ROW('Sanitation Data'!I113))),'Data Summary'!DJ119="Yes"),100-OFFSET('Sanitation Data'!$I$4,0,10*ROW('Sanitation Data'!I113)),NA())</f>
        <v>#N/A</v>
      </c>
      <c r="AV119" s="89" t="e">
        <f ca="true">+IF(AND(ISNUMBER(OFFSET('Sanitation Data'!$I$6,0,10*ROW('Sanitation Data'!I113))),'Data Summary'!DK119="Yes"),OFFSET('Sanitation Data'!$I$6,0,10*ROW('Sanitation Data'!I113)),NA())</f>
        <v>#N/A</v>
      </c>
      <c r="AW119" s="89" t="e">
        <f ca="true">+IF(AND(ISNUMBER(OFFSET('Sanitation Data'!$I$10,0,10*ROW('Sanitation Data'!I113))),'Data Summary'!DL119="Yes"),OFFSET('Sanitation Data'!$I$10,0,10*ROW('Sanitation Data'!I113)),NA())</f>
        <v>#N/A</v>
      </c>
      <c r="AX119" s="89" t="e">
        <f ca="true">+IF(AND(ISNUMBER(OFFSET('Sanitation Data'!$I$11,0,10*ROW('Sanitation Data'!I113))),'Data Summary'!DM119="Yes"),OFFSET('Sanitation Data'!$I$11,0,10*ROW('Sanitation Data'!I113)),NA())</f>
        <v>#N/A</v>
      </c>
      <c r="AY119" s="89" t="e">
        <f ca="true">+IF(AND(ISNUMBER(OFFSET('Sanitation Data'!$I$12,0,10*ROW('Sanitation Data'!I113))),'Data Summary'!DN119="Yes"),OFFSET('Sanitation Data'!$I$12,0,10*ROW('Sanitation Data'!I113)),NA())</f>
        <v>#N/A</v>
      </c>
      <c r="AZ119" s="90" t="e">
        <f ca="true">+IF(AND(ISNUMBER(OFFSET('Hygiene Data'!$D$5,0,10*ROW('Hygiene Data'!D113))),'Data Summary'!DO119="Yes"),OFFSET('Hygiene Data'!$D$5,0,10*ROW('Hygiene Data'!D113)),NA())</f>
        <v>#N/A</v>
      </c>
      <c r="BA119" s="90" t="e">
        <f ca="true">+IF(AND(ISNUMBER(OFFSET('Hygiene Data'!$D$7,0,10*ROW('Hygiene Data'!D113))),'Data Summary'!DP119="Yes"),OFFSET('Hygiene Data'!$D$7,0,10*ROW('Hygiene Data'!D113)),NA())</f>
        <v>#N/A</v>
      </c>
      <c r="BB119" s="90" t="e">
        <f ca="true">+IF(AND(ISNUMBER(OFFSET('Hygiene Data'!$D$9,0,10*ROW('Hygiene Data'!D113))),'Data Summary'!DQ119="Yes"),OFFSET('Hygiene Data'!$D$9,0,10*ROW('Hygiene Data'!D113)),NA())</f>
        <v>#N/A</v>
      </c>
      <c r="BC119" s="90" t="e">
        <f ca="true">+IF(AND(ISNUMBER(OFFSET('Hygiene Data'!$E$5,0,10*ROW('Hygiene Data'!E113))),'Data Summary'!DR119="Yes"),OFFSET('Hygiene Data'!$E$5,0,10*ROW('Hygiene Data'!E113)),NA())</f>
        <v>#N/A</v>
      </c>
      <c r="BD119" s="90" t="e">
        <f ca="true">+IF(AND(ISNUMBER(OFFSET('Hygiene Data'!$E$7,0,10*ROW('Hygiene Data'!E113))),'Data Summary'!DS119="Yes"),OFFSET('Hygiene Data'!$E$7,0,10*ROW('Hygiene Data'!E113)),NA())</f>
        <v>#N/A</v>
      </c>
      <c r="BE119" s="90" t="e">
        <f ca="true">+IF(AND(ISNUMBER(OFFSET('Hygiene Data'!$E$9,0,10*ROW('Hygiene Data'!E113))),'Data Summary'!DT119="Yes"),OFFSET('Hygiene Data'!$E$9,0,10*ROW('Hygiene Data'!E113)),NA())</f>
        <v>#N/A</v>
      </c>
      <c r="BF119" s="90" t="e">
        <f ca="true">+IF(AND(ISNUMBER(OFFSET('Hygiene Data'!$F$5,0,10*ROW('Hygiene Data'!F113))),'Data Summary'!DU119="Yes"),OFFSET('Hygiene Data'!$F$5,0,10*ROW('Hygiene Data'!F113)),NA())</f>
        <v>#N/A</v>
      </c>
      <c r="BG119" s="90" t="e">
        <f ca="true">+IF(AND(ISNUMBER(OFFSET('Hygiene Data'!$F$7,0,10*ROW('Hygiene Data'!F113))),'Data Summary'!DV119="Yes"),OFFSET('Hygiene Data'!$F$7,0,10*ROW('Hygiene Data'!F113)),NA())</f>
        <v>#N/A</v>
      </c>
      <c r="BH119" s="90" t="e">
        <f ca="true">+IF(AND(ISNUMBER(OFFSET('Hygiene Data'!$F$9,0,10*ROW('Hygiene Data'!F113))),'Data Summary'!DW119="Yes"),OFFSET('Hygiene Data'!$F$9,0,10*ROW('Hygiene Data'!F113)),NA())</f>
        <v>#N/A</v>
      </c>
      <c r="BI119" s="90" t="e">
        <f ca="true">+IF(AND(ISNUMBER(OFFSET('Hygiene Data'!$G$5,0,10*ROW('Hygiene Data'!G113))),'Data Summary'!DX119="Yes"),OFFSET('Hygiene Data'!$G$5,0,10*ROW('Hygiene Data'!G113)),NA())</f>
        <v>#N/A</v>
      </c>
      <c r="BJ119" s="90" t="e">
        <f ca="true">+IF(AND(ISNUMBER(OFFSET('Hygiene Data'!$G$7,0,10*ROW('Hygiene Data'!G113))),'Data Summary'!DY119="Yes"),OFFSET('Hygiene Data'!$G$7,0,10*ROW('Hygiene Data'!G113)),NA())</f>
        <v>#N/A</v>
      </c>
      <c r="BK119" s="90" t="e">
        <f ca="true">+IF(AND(ISNUMBER(OFFSET('Hygiene Data'!$G$9,0,10*ROW('Hygiene Data'!G113))),'Data Summary'!DZ119="Yes"),OFFSET('Hygiene Data'!$G$9,0,10*ROW('Hygiene Data'!G113)),NA())</f>
        <v>#N/A</v>
      </c>
      <c r="BL119" s="90" t="e">
        <f ca="true">+IF(AND(ISNUMBER(OFFSET('Hygiene Data'!$H$5,0,10*ROW('Hygiene Data'!H113))),'Data Summary'!EA119="Yes"),OFFSET('Hygiene Data'!$H$5,0,10*ROW('Hygiene Data'!H113)),NA())</f>
        <v>#N/A</v>
      </c>
      <c r="BM119" s="90" t="e">
        <f ca="true">+IF(AND(ISNUMBER(OFFSET('Hygiene Data'!$H$7,0,10*ROW('Hygiene Data'!H113))),'Data Summary'!EB119="Yes"),OFFSET('Hygiene Data'!$H$7,0,10*ROW('Hygiene Data'!H113)),NA())</f>
        <v>#N/A</v>
      </c>
      <c r="BN119" s="90" t="e">
        <f ca="true">+IF(AND(ISNUMBER(OFFSET('Hygiene Data'!$H$9,0,10*ROW('Hygiene Data'!H113))),'Data Summary'!EC119="Yes"),OFFSET('Hygiene Data'!$H$9,0,10*ROW('Hygiene Data'!H113)),NA())</f>
        <v>#N/A</v>
      </c>
      <c r="BO119" s="90" t="e">
        <f ca="true">+IF(AND(ISNUMBER(OFFSET('Hygiene Data'!$I$5,0,10*ROW('Hygiene Data'!I113))),'Data Summary'!ED119="Yes"),OFFSET('Hygiene Data'!$I$5,0,10*ROW('Hygiene Data'!I113)),NA())</f>
        <v>#N/A</v>
      </c>
      <c r="BP119" s="90" t="e">
        <f ca="true">+IF(AND(ISNUMBER(OFFSET('Hygiene Data'!$I$7,0,10*ROW('Hygiene Data'!I113))),'Data Summary'!EE119="Yes"),OFFSET('Hygiene Data'!$I$7,0,10*ROW('Hygiene Data'!I113)),NA())</f>
        <v>#N/A</v>
      </c>
      <c r="BQ119" s="90" t="e">
        <f ca="true">+IF(AND(ISNUMBER(OFFSET('Hygiene Data'!$I$9,0,10*ROW('Hygiene Data'!I113))),'Data Summary'!EF119="Yes"),OFFSET('Hygiene Data'!$I$9,0,10*ROW('Hygiene Data'!I113)),NA())</f>
        <v>#N/A</v>
      </c>
    </row>
    <row xmlns:x14ac="http://schemas.microsoft.com/office/spreadsheetml/2009/9/ac" r="120" x14ac:dyDescent="0.2">
      <c r="A120" s="337" t="e">
        <f ca="true">+RIGHT('Data Summary'!A120,LEN('Data Summary'!A120)-9)</f>
        <v>#VALUE!</v>
      </c>
      <c r="B120" s="32" t="str">
        <f ca="true">+IF(ISTEXT('Data Summary'!B120),'Data Summary'!B120,"")</f>
        <v/>
      </c>
      <c r="C120" s="336" t="e">
        <f ca="true">+VALUE('Data Summary'!C120)</f>
        <v>#VALUE!</v>
      </c>
      <c r="D120" s="88" t="e">
        <f ca="true">+IF(AND(ISNUMBER(OFFSET('Water Data'!$D$4,0,10*ROW('Water Data'!D114))),'Data Summary'!BS120="Yes"),100-OFFSET('Water Data'!$D$4,0,10*ROW('Water Data'!D114)),NA())</f>
        <v>#N/A</v>
      </c>
      <c r="E120" s="88" t="e">
        <f ca="true">+IF(AND(ISNUMBER(OFFSET('Water Data'!$D$6,0,10*ROW('Water Data'!D114))),'Data Summary'!BT120="Yes"),OFFSET('Water Data'!$D$6,0,10*ROW('Water Data'!D114)),NA())</f>
        <v>#N/A</v>
      </c>
      <c r="F120" s="88" t="e">
        <f ca="true">+IF(AND(ISNUMBER(OFFSET('Water Data'!$D$9,0,10*ROW('Water Data'!D114))),'Data Summary'!BU120="Yes"),OFFSET('Water Data'!$D$9,0,10*ROW('Water Data'!D114)),NA())</f>
        <v>#N/A</v>
      </c>
      <c r="G120" s="88" t="e">
        <f ca="true">+IF(AND(ISNUMBER(OFFSET('Water Data'!$E$4,0,10*ROW('Water Data'!E114))),'Data Summary'!BV120="Yes"),100-OFFSET('Water Data'!$E$4,0,10*ROW('Water Data'!E114)),NA())</f>
        <v>#N/A</v>
      </c>
      <c r="H120" s="88" t="e">
        <f ca="true">+IF(AND(ISNUMBER(OFFSET('Water Data'!$E$6,0,10*ROW('Water Data'!E114))),'Data Summary'!BW120="Yes"),OFFSET('Water Data'!$E$6,0,10*ROW('Water Data'!E114)),NA())</f>
        <v>#N/A</v>
      </c>
      <c r="I120" s="88" t="e">
        <f ca="true">+IF(AND(ISNUMBER(OFFSET('Water Data'!$E$9,0,10*ROW('Water Data'!E114))),'Data Summary'!BX120="Yes"),OFFSET('Water Data'!$E$9,0,10*ROW('Water Data'!E114)),NA())</f>
        <v>#N/A</v>
      </c>
      <c r="J120" s="88" t="e">
        <f ca="true">+IF(AND(ISNUMBER(OFFSET('Water Data'!$F$4,0,10*ROW('Water Data'!F114))),'Data Summary'!BY120="Yes"),100-OFFSET('Water Data'!$F$4,0,10*ROW('Water Data'!F114)),NA())</f>
        <v>#N/A</v>
      </c>
      <c r="K120" s="88" t="e">
        <f ca="true">+IF(AND(ISNUMBER(OFFSET('Water Data'!$F$6,0,10*ROW('Water Data'!F114))),'Data Summary'!BZ120="Yes"),OFFSET('Water Data'!$F$6,0,10*ROW('Water Data'!F114)),NA())</f>
        <v>#N/A</v>
      </c>
      <c r="L120" s="88" t="e">
        <f ca="true">+IF(AND(ISNUMBER(OFFSET('Water Data'!$F$9,0,10*ROW('Water Data'!F114))),'Data Summary'!CA120="Yes"),OFFSET('Water Data'!$F$9,0,10*ROW('Water Data'!F114)),NA())</f>
        <v>#N/A</v>
      </c>
      <c r="M120" s="88" t="e">
        <f ca="true">+IF(AND(ISNUMBER(OFFSET('Water Data'!$G$4,0,10*ROW('Water Data'!G114))),'Data Summary'!CB120="Yes"),100-OFFSET('Water Data'!$G$4,0,10*ROW('Water Data'!G114)),NA())</f>
        <v>#N/A</v>
      </c>
      <c r="N120" s="88" t="e">
        <f ca="true">+IF(AND(ISNUMBER(OFFSET('Water Data'!$G$6,0,10*ROW('Water Data'!G114))),'Data Summary'!CC120="Yes"),OFFSET('Water Data'!$G$6,0,10*ROW('Water Data'!G114)),NA())</f>
        <v>#N/A</v>
      </c>
      <c r="O120" s="88" t="e">
        <f ca="true">+IF(AND(ISNUMBER(OFFSET('Water Data'!$G$9,0,10*ROW('Water Data'!G114))),'Data Summary'!CD120="Yes"),OFFSET('Water Data'!$G$9,0,10*ROW('Water Data'!G114)),NA())</f>
        <v>#N/A</v>
      </c>
      <c r="P120" s="88" t="e">
        <f ca="true">+IF(AND(ISNUMBER(OFFSET('Water Data'!$H$4,0,10*ROW('Water Data'!H114))),'Data Summary'!CE120="Yes"),100-OFFSET('Water Data'!$H$4,0,10*ROW('Water Data'!H114)),NA())</f>
        <v>#N/A</v>
      </c>
      <c r="Q120" s="88" t="e">
        <f ca="true">+IF(AND(ISNUMBER(OFFSET('Water Data'!$H$6,0,10*ROW('Water Data'!H114))),'Data Summary'!CF120="Yes"),OFFSET('Water Data'!$H$6,0,10*ROW('Water Data'!H114)),NA())</f>
        <v>#N/A</v>
      </c>
      <c r="R120" s="88" t="e">
        <f ca="true">+IF(AND(ISNUMBER(OFFSET('Water Data'!$H$9,0,10*ROW('Water Data'!H114))),'Data Summary'!CG120="Yes"),OFFSET('Water Data'!$H$9,0,10*ROW('Water Data'!H114)),NA())</f>
        <v>#N/A</v>
      </c>
      <c r="S120" s="88" t="e">
        <f ca="true">+IF(AND(ISNUMBER(OFFSET('Water Data'!$I$4,0,10*ROW('Water Data'!I114))),'Data Summary'!CH120="Yes"),100-OFFSET('Water Data'!$I$4,0,10*ROW('Water Data'!I114)),NA())</f>
        <v>#N/A</v>
      </c>
      <c r="T120" s="88" t="e">
        <f ca="true">+IF(AND(ISNUMBER(OFFSET('Water Data'!$I$6,0,10*ROW('Water Data'!I114))),'Data Summary'!CI120="Yes"),OFFSET('Water Data'!$I$6,0,10*ROW('Water Data'!I114)),NA())</f>
        <v>#N/A</v>
      </c>
      <c r="U120" s="88" t="e">
        <f ca="true">+IF(AND(ISNUMBER(OFFSET('Water Data'!$I$9,0,10*ROW('Water Data'!I114))),'Data Summary'!CJ120="Yes"),OFFSET('Water Data'!$I$9,0,10*ROW('Water Data'!I114)),NA())</f>
        <v>#N/A</v>
      </c>
      <c r="V120" s="89" t="e">
        <f ca="true">+IF(AND(ISNUMBER(OFFSET('Sanitation Data'!$D$4,0,10*ROW('Sanitation Data'!D114))),'Data Summary'!CK120="Yes"),100-OFFSET('Sanitation Data'!$D$4,0,10*ROW('Sanitation Data'!D114)),NA())</f>
        <v>#N/A</v>
      </c>
      <c r="W120" s="89" t="e">
        <f ca="true">+IF(AND(ISNUMBER(OFFSET('Sanitation Data'!$D$6,0,10*ROW('Sanitation Data'!D114))),'Data Summary'!CL120="Yes"),OFFSET('Sanitation Data'!$D$6,0,10*ROW('Sanitation Data'!D114)),NA())</f>
        <v>#N/A</v>
      </c>
      <c r="X120" s="89" t="e">
        <f ca="true">+IF(AND(ISNUMBER(OFFSET('Sanitation Data'!$D$10,0,10*ROW('Sanitation Data'!D114))),'Data Summary'!CM120="Yes"),OFFSET('Sanitation Data'!$D$10,0,10*ROW('Sanitation Data'!D114)),NA())</f>
        <v>#N/A</v>
      </c>
      <c r="Y120" s="89" t="e">
        <f ca="true">+IF(AND(ISNUMBER(OFFSET('Sanitation Data'!$D$11,0,10*ROW('Sanitation Data'!D114))),'Data Summary'!CN120="Yes"),OFFSET('Sanitation Data'!$D$11,0,10*ROW('Sanitation Data'!D114)),NA())</f>
        <v>#N/A</v>
      </c>
      <c r="Z120" s="89" t="e">
        <f ca="true">+IF(AND(ISNUMBER(OFFSET('Sanitation Data'!$D$12,0,10*ROW('Sanitation Data'!D114))),'Data Summary'!CO120="Yes"),OFFSET('Sanitation Data'!$D$12,0,10*ROW('Sanitation Data'!D114)),NA())</f>
        <v>#N/A</v>
      </c>
      <c r="AA120" s="89" t="e">
        <f ca="true">+IF(AND(ISNUMBER(OFFSET('Sanitation Data'!$E$4,0,10*ROW('Sanitation Data'!E114))),'Data Summary'!CP120="Yes"),100-OFFSET('Sanitation Data'!$E$4,0,10*ROW('Sanitation Data'!E114)),NA())</f>
        <v>#N/A</v>
      </c>
      <c r="AB120" s="89" t="e">
        <f ca="true">+IF(AND(ISNUMBER(OFFSET('Sanitation Data'!$E$6,0,10*ROW('Sanitation Data'!E114))),'Data Summary'!CQ120="Yes"),OFFSET('Sanitation Data'!$E$6,0,10*ROW('Sanitation Data'!E114)),NA())</f>
        <v>#N/A</v>
      </c>
      <c r="AC120" s="89" t="e">
        <f ca="true">+IF(AND(ISNUMBER(OFFSET('Sanitation Data'!$E$10,0,10*ROW('Sanitation Data'!E114))),'Data Summary'!CR120="Yes"),OFFSET('Sanitation Data'!$E$10,0,10*ROW('Sanitation Data'!E114)),NA())</f>
        <v>#N/A</v>
      </c>
      <c r="AD120" s="89" t="e">
        <f ca="true">+IF(AND(ISNUMBER(OFFSET('Sanitation Data'!$E$11,0,10*ROW('Sanitation Data'!E114))),'Data Summary'!CS120="Yes"),OFFSET('Sanitation Data'!$E$11,0,10*ROW('Sanitation Data'!E114)),NA())</f>
        <v>#N/A</v>
      </c>
      <c r="AE120" s="89" t="e">
        <f ca="true">+IF(AND(ISNUMBER(OFFSET('Sanitation Data'!$E$12,0,10*ROW('Sanitation Data'!E114))),'Data Summary'!CT120="Yes"),OFFSET('Sanitation Data'!$E$12,0,10*ROW('Sanitation Data'!E114)),NA())</f>
        <v>#N/A</v>
      </c>
      <c r="AF120" s="89" t="e">
        <f ca="true">+IF(AND(ISNUMBER(OFFSET('Sanitation Data'!$F$4,0,10*ROW('Sanitation Data'!F114))),'Data Summary'!CU120="Yes"),100-OFFSET('Sanitation Data'!$F$4,0,10*ROW('Sanitation Data'!F114)),NA())</f>
        <v>#N/A</v>
      </c>
      <c r="AG120" s="89" t="e">
        <f ca="true">+IF(AND(ISNUMBER(OFFSET('Sanitation Data'!$F$6,0,10*ROW('Sanitation Data'!F114))),'Data Summary'!CV120="Yes"),OFFSET('Sanitation Data'!$F$6,0,10*ROW('Sanitation Data'!F114)),NA())</f>
        <v>#N/A</v>
      </c>
      <c r="AH120" s="89" t="e">
        <f ca="true">+IF(AND(ISNUMBER(OFFSET('Sanitation Data'!$F$10,0,10*ROW('Sanitation Data'!F114))),'Data Summary'!CW120="Yes"),OFFSET('Sanitation Data'!$F$10,0,10*ROW('Sanitation Data'!F114)),NA())</f>
        <v>#N/A</v>
      </c>
      <c r="AI120" s="89" t="e">
        <f ca="true">+IF(AND(ISNUMBER(OFFSET('Sanitation Data'!$F$11,0,10*ROW('Sanitation Data'!F114))),'Data Summary'!CX120="Yes"),OFFSET('Sanitation Data'!$F$11,0,10*ROW('Sanitation Data'!F114)),NA())</f>
        <v>#N/A</v>
      </c>
      <c r="AJ120" s="89" t="e">
        <f ca="true">+IF(AND(ISNUMBER(OFFSET('Sanitation Data'!$F$12,0,10*ROW('Sanitation Data'!F114))),'Data Summary'!CY120="Yes"),OFFSET('Sanitation Data'!$F$12,0,10*ROW('Sanitation Data'!F114)),NA())</f>
        <v>#N/A</v>
      </c>
      <c r="AK120" s="89" t="e">
        <f ca="true">+IF(AND(ISNUMBER(OFFSET('Sanitation Data'!$G$4,0,10*ROW('Sanitation Data'!G114))),'Data Summary'!CZ120="Yes"),100-OFFSET('Sanitation Data'!$G$4,0,10*ROW('Sanitation Data'!G114)),NA())</f>
        <v>#N/A</v>
      </c>
      <c r="AL120" s="89" t="e">
        <f ca="true">+IF(AND(ISNUMBER(OFFSET('Sanitation Data'!$G$6,0,10*ROW('Sanitation Data'!G114))),'Data Summary'!DA120="Yes"),OFFSET('Sanitation Data'!$G$6,0,10*ROW('Sanitation Data'!G114)),NA())</f>
        <v>#N/A</v>
      </c>
      <c r="AM120" s="89" t="e">
        <f ca="true">+IF(AND(ISNUMBER(OFFSET('Sanitation Data'!$G$10,0,10*ROW('Sanitation Data'!G114))),'Data Summary'!DB120="Yes"),OFFSET('Sanitation Data'!$G$10,0,10*ROW('Sanitation Data'!G114)),NA())</f>
        <v>#N/A</v>
      </c>
      <c r="AN120" s="89" t="e">
        <f ca="true">+IF(AND(ISNUMBER(OFFSET('Sanitation Data'!$G$11,0,10*ROW('Sanitation Data'!G114))),'Data Summary'!DC120="Yes"),OFFSET('Sanitation Data'!$G$11,0,10*ROW('Sanitation Data'!G114)),NA())</f>
        <v>#N/A</v>
      </c>
      <c r="AO120" s="89" t="e">
        <f ca="true">+IF(AND(ISNUMBER(OFFSET('Sanitation Data'!$G$12,0,10*ROW('Sanitation Data'!G114))),'Data Summary'!DD120="Yes"),OFFSET('Sanitation Data'!$G$12,0,10*ROW('Sanitation Data'!G114)),NA())</f>
        <v>#N/A</v>
      </c>
      <c r="AP120" s="89" t="e">
        <f ca="true">+IF(AND(ISNUMBER(OFFSET('Sanitation Data'!$H$4,0,10*ROW('Sanitation Data'!H114))),'Data Summary'!DE120="Yes"),100-OFFSET('Sanitation Data'!$H$4,0,10*ROW('Sanitation Data'!H114)),NA())</f>
        <v>#N/A</v>
      </c>
      <c r="AQ120" s="89" t="e">
        <f ca="true">+IF(AND(ISNUMBER(OFFSET('Sanitation Data'!$H$6,0,10*ROW('Sanitation Data'!H114))),'Data Summary'!DF120="Yes"),OFFSET('Sanitation Data'!$H$6,0,10*ROW('Sanitation Data'!H114)),NA())</f>
        <v>#N/A</v>
      </c>
      <c r="AR120" s="89" t="e">
        <f ca="true">+IF(AND(ISNUMBER(OFFSET('Sanitation Data'!$H$10,0,10*ROW('Sanitation Data'!H114))),'Data Summary'!DG120="Yes"),OFFSET('Sanitation Data'!$H$10,0,10*ROW('Sanitation Data'!H114)),NA())</f>
        <v>#N/A</v>
      </c>
      <c r="AS120" s="89" t="e">
        <f ca="true">+IF(AND(ISNUMBER(OFFSET('Sanitation Data'!$H$11,0,10*ROW('Sanitation Data'!H114))),'Data Summary'!DH120="Yes"),OFFSET('Sanitation Data'!$H$11,0,10*ROW('Sanitation Data'!H114)),NA())</f>
        <v>#N/A</v>
      </c>
      <c r="AT120" s="89" t="e">
        <f ca="true">+IF(AND(ISNUMBER(OFFSET('Sanitation Data'!$H$12,0,10*ROW('Sanitation Data'!H114))),'Data Summary'!DI120="Yes"),OFFSET('Sanitation Data'!$H$12,0,10*ROW('Sanitation Data'!H114)),NA())</f>
        <v>#N/A</v>
      </c>
      <c r="AU120" s="89" t="e">
        <f ca="true">+IF(AND(ISNUMBER(OFFSET('Sanitation Data'!$I$4,0,10*ROW('Sanitation Data'!I114))),'Data Summary'!DJ120="Yes"),100-OFFSET('Sanitation Data'!$I$4,0,10*ROW('Sanitation Data'!I114)),NA())</f>
        <v>#N/A</v>
      </c>
      <c r="AV120" s="89" t="e">
        <f ca="true">+IF(AND(ISNUMBER(OFFSET('Sanitation Data'!$I$6,0,10*ROW('Sanitation Data'!I114))),'Data Summary'!DK120="Yes"),OFFSET('Sanitation Data'!$I$6,0,10*ROW('Sanitation Data'!I114)),NA())</f>
        <v>#N/A</v>
      </c>
      <c r="AW120" s="89" t="e">
        <f ca="true">+IF(AND(ISNUMBER(OFFSET('Sanitation Data'!$I$10,0,10*ROW('Sanitation Data'!I114))),'Data Summary'!DL120="Yes"),OFFSET('Sanitation Data'!$I$10,0,10*ROW('Sanitation Data'!I114)),NA())</f>
        <v>#N/A</v>
      </c>
      <c r="AX120" s="89" t="e">
        <f ca="true">+IF(AND(ISNUMBER(OFFSET('Sanitation Data'!$I$11,0,10*ROW('Sanitation Data'!I114))),'Data Summary'!DM120="Yes"),OFFSET('Sanitation Data'!$I$11,0,10*ROW('Sanitation Data'!I114)),NA())</f>
        <v>#N/A</v>
      </c>
      <c r="AY120" s="89" t="e">
        <f ca="true">+IF(AND(ISNUMBER(OFFSET('Sanitation Data'!$I$12,0,10*ROW('Sanitation Data'!I114))),'Data Summary'!DN120="Yes"),OFFSET('Sanitation Data'!$I$12,0,10*ROW('Sanitation Data'!I114)),NA())</f>
        <v>#N/A</v>
      </c>
      <c r="AZ120" s="90" t="e">
        <f ca="true">+IF(AND(ISNUMBER(OFFSET('Hygiene Data'!$D$5,0,10*ROW('Hygiene Data'!D114))),'Data Summary'!DO120="Yes"),OFFSET('Hygiene Data'!$D$5,0,10*ROW('Hygiene Data'!D114)),NA())</f>
        <v>#N/A</v>
      </c>
      <c r="BA120" s="90" t="e">
        <f ca="true">+IF(AND(ISNUMBER(OFFSET('Hygiene Data'!$D$7,0,10*ROW('Hygiene Data'!D114))),'Data Summary'!DP120="Yes"),OFFSET('Hygiene Data'!$D$7,0,10*ROW('Hygiene Data'!D114)),NA())</f>
        <v>#N/A</v>
      </c>
      <c r="BB120" s="90" t="e">
        <f ca="true">+IF(AND(ISNUMBER(OFFSET('Hygiene Data'!$D$9,0,10*ROW('Hygiene Data'!D114))),'Data Summary'!DQ120="Yes"),OFFSET('Hygiene Data'!$D$9,0,10*ROW('Hygiene Data'!D114)),NA())</f>
        <v>#N/A</v>
      </c>
      <c r="BC120" s="90" t="e">
        <f ca="true">+IF(AND(ISNUMBER(OFFSET('Hygiene Data'!$E$5,0,10*ROW('Hygiene Data'!E114))),'Data Summary'!DR120="Yes"),OFFSET('Hygiene Data'!$E$5,0,10*ROW('Hygiene Data'!E114)),NA())</f>
        <v>#N/A</v>
      </c>
      <c r="BD120" s="90" t="e">
        <f ca="true">+IF(AND(ISNUMBER(OFFSET('Hygiene Data'!$E$7,0,10*ROW('Hygiene Data'!E114))),'Data Summary'!DS120="Yes"),OFFSET('Hygiene Data'!$E$7,0,10*ROW('Hygiene Data'!E114)),NA())</f>
        <v>#N/A</v>
      </c>
      <c r="BE120" s="90" t="e">
        <f ca="true">+IF(AND(ISNUMBER(OFFSET('Hygiene Data'!$E$9,0,10*ROW('Hygiene Data'!E114))),'Data Summary'!DT120="Yes"),OFFSET('Hygiene Data'!$E$9,0,10*ROW('Hygiene Data'!E114)),NA())</f>
        <v>#N/A</v>
      </c>
      <c r="BF120" s="90" t="e">
        <f ca="true">+IF(AND(ISNUMBER(OFFSET('Hygiene Data'!$F$5,0,10*ROW('Hygiene Data'!F114))),'Data Summary'!DU120="Yes"),OFFSET('Hygiene Data'!$F$5,0,10*ROW('Hygiene Data'!F114)),NA())</f>
        <v>#N/A</v>
      </c>
      <c r="BG120" s="90" t="e">
        <f ca="true">+IF(AND(ISNUMBER(OFFSET('Hygiene Data'!$F$7,0,10*ROW('Hygiene Data'!F114))),'Data Summary'!DV120="Yes"),OFFSET('Hygiene Data'!$F$7,0,10*ROW('Hygiene Data'!F114)),NA())</f>
        <v>#N/A</v>
      </c>
      <c r="BH120" s="90" t="e">
        <f ca="true">+IF(AND(ISNUMBER(OFFSET('Hygiene Data'!$F$9,0,10*ROW('Hygiene Data'!F114))),'Data Summary'!DW120="Yes"),OFFSET('Hygiene Data'!$F$9,0,10*ROW('Hygiene Data'!F114)),NA())</f>
        <v>#N/A</v>
      </c>
      <c r="BI120" s="90" t="e">
        <f ca="true">+IF(AND(ISNUMBER(OFFSET('Hygiene Data'!$G$5,0,10*ROW('Hygiene Data'!G114))),'Data Summary'!DX120="Yes"),OFFSET('Hygiene Data'!$G$5,0,10*ROW('Hygiene Data'!G114)),NA())</f>
        <v>#N/A</v>
      </c>
      <c r="BJ120" s="90" t="e">
        <f ca="true">+IF(AND(ISNUMBER(OFFSET('Hygiene Data'!$G$7,0,10*ROW('Hygiene Data'!G114))),'Data Summary'!DY120="Yes"),OFFSET('Hygiene Data'!$G$7,0,10*ROW('Hygiene Data'!G114)),NA())</f>
        <v>#N/A</v>
      </c>
      <c r="BK120" s="90" t="e">
        <f ca="true">+IF(AND(ISNUMBER(OFFSET('Hygiene Data'!$G$9,0,10*ROW('Hygiene Data'!G114))),'Data Summary'!DZ120="Yes"),OFFSET('Hygiene Data'!$G$9,0,10*ROW('Hygiene Data'!G114)),NA())</f>
        <v>#N/A</v>
      </c>
      <c r="BL120" s="90" t="e">
        <f ca="true">+IF(AND(ISNUMBER(OFFSET('Hygiene Data'!$H$5,0,10*ROW('Hygiene Data'!H114))),'Data Summary'!EA120="Yes"),OFFSET('Hygiene Data'!$H$5,0,10*ROW('Hygiene Data'!H114)),NA())</f>
        <v>#N/A</v>
      </c>
      <c r="BM120" s="90" t="e">
        <f ca="true">+IF(AND(ISNUMBER(OFFSET('Hygiene Data'!$H$7,0,10*ROW('Hygiene Data'!H114))),'Data Summary'!EB120="Yes"),OFFSET('Hygiene Data'!$H$7,0,10*ROW('Hygiene Data'!H114)),NA())</f>
        <v>#N/A</v>
      </c>
      <c r="BN120" s="90" t="e">
        <f ca="true">+IF(AND(ISNUMBER(OFFSET('Hygiene Data'!$H$9,0,10*ROW('Hygiene Data'!H114))),'Data Summary'!EC120="Yes"),OFFSET('Hygiene Data'!$H$9,0,10*ROW('Hygiene Data'!H114)),NA())</f>
        <v>#N/A</v>
      </c>
      <c r="BO120" s="90" t="e">
        <f ca="true">+IF(AND(ISNUMBER(OFFSET('Hygiene Data'!$I$5,0,10*ROW('Hygiene Data'!I114))),'Data Summary'!ED120="Yes"),OFFSET('Hygiene Data'!$I$5,0,10*ROW('Hygiene Data'!I114)),NA())</f>
        <v>#N/A</v>
      </c>
      <c r="BP120" s="90" t="e">
        <f ca="true">+IF(AND(ISNUMBER(OFFSET('Hygiene Data'!$I$7,0,10*ROW('Hygiene Data'!I114))),'Data Summary'!EE120="Yes"),OFFSET('Hygiene Data'!$I$7,0,10*ROW('Hygiene Data'!I114)),NA())</f>
        <v>#N/A</v>
      </c>
      <c r="BQ120" s="90" t="e">
        <f ca="true">+IF(AND(ISNUMBER(OFFSET('Hygiene Data'!$I$9,0,10*ROW('Hygiene Data'!I114))),'Data Summary'!EF120="Yes"),OFFSET('Hygiene Data'!$I$9,0,10*ROW('Hygiene Data'!I114)),NA())</f>
        <v>#N/A</v>
      </c>
    </row>
    <row xmlns:x14ac="http://schemas.microsoft.com/office/spreadsheetml/2009/9/ac" r="121" x14ac:dyDescent="0.2">
      <c r="A121" s="337" t="e">
        <f ca="true">+RIGHT('Data Summary'!A121,LEN('Data Summary'!A121)-9)</f>
        <v>#VALUE!</v>
      </c>
      <c r="B121" s="32" t="str">
        <f ca="true">+IF(ISTEXT('Data Summary'!B121),'Data Summary'!B121,"")</f>
        <v/>
      </c>
      <c r="C121" s="336" t="e">
        <f ca="true">+VALUE('Data Summary'!C121)</f>
        <v>#VALUE!</v>
      </c>
      <c r="D121" s="88" t="e">
        <f ca="true">+IF(AND(ISNUMBER(OFFSET('Water Data'!$D$4,0,10*ROW('Water Data'!D115))),'Data Summary'!BS121="Yes"),100-OFFSET('Water Data'!$D$4,0,10*ROW('Water Data'!D115)),NA())</f>
        <v>#N/A</v>
      </c>
      <c r="E121" s="88" t="e">
        <f ca="true">+IF(AND(ISNUMBER(OFFSET('Water Data'!$D$6,0,10*ROW('Water Data'!D115))),'Data Summary'!BT121="Yes"),OFFSET('Water Data'!$D$6,0,10*ROW('Water Data'!D115)),NA())</f>
        <v>#N/A</v>
      </c>
      <c r="F121" s="88" t="e">
        <f ca="true">+IF(AND(ISNUMBER(OFFSET('Water Data'!$D$9,0,10*ROW('Water Data'!D115))),'Data Summary'!BU121="Yes"),OFFSET('Water Data'!$D$9,0,10*ROW('Water Data'!D115)),NA())</f>
        <v>#N/A</v>
      </c>
      <c r="G121" s="88" t="e">
        <f ca="true">+IF(AND(ISNUMBER(OFFSET('Water Data'!$E$4,0,10*ROW('Water Data'!E115))),'Data Summary'!BV121="Yes"),100-OFFSET('Water Data'!$E$4,0,10*ROW('Water Data'!E115)),NA())</f>
        <v>#N/A</v>
      </c>
      <c r="H121" s="88" t="e">
        <f ca="true">+IF(AND(ISNUMBER(OFFSET('Water Data'!$E$6,0,10*ROW('Water Data'!E115))),'Data Summary'!BW121="Yes"),OFFSET('Water Data'!$E$6,0,10*ROW('Water Data'!E115)),NA())</f>
        <v>#N/A</v>
      </c>
      <c r="I121" s="88" t="e">
        <f ca="true">+IF(AND(ISNUMBER(OFFSET('Water Data'!$E$9,0,10*ROW('Water Data'!E115))),'Data Summary'!BX121="Yes"),OFFSET('Water Data'!$E$9,0,10*ROW('Water Data'!E115)),NA())</f>
        <v>#N/A</v>
      </c>
      <c r="J121" s="88" t="e">
        <f ca="true">+IF(AND(ISNUMBER(OFFSET('Water Data'!$F$4,0,10*ROW('Water Data'!F115))),'Data Summary'!BY121="Yes"),100-OFFSET('Water Data'!$F$4,0,10*ROW('Water Data'!F115)),NA())</f>
        <v>#N/A</v>
      </c>
      <c r="K121" s="88" t="e">
        <f ca="true">+IF(AND(ISNUMBER(OFFSET('Water Data'!$F$6,0,10*ROW('Water Data'!F115))),'Data Summary'!BZ121="Yes"),OFFSET('Water Data'!$F$6,0,10*ROW('Water Data'!F115)),NA())</f>
        <v>#N/A</v>
      </c>
      <c r="L121" s="88" t="e">
        <f ca="true">+IF(AND(ISNUMBER(OFFSET('Water Data'!$F$9,0,10*ROW('Water Data'!F115))),'Data Summary'!CA121="Yes"),OFFSET('Water Data'!$F$9,0,10*ROW('Water Data'!F115)),NA())</f>
        <v>#N/A</v>
      </c>
      <c r="M121" s="88" t="e">
        <f ca="true">+IF(AND(ISNUMBER(OFFSET('Water Data'!$G$4,0,10*ROW('Water Data'!G115))),'Data Summary'!CB121="Yes"),100-OFFSET('Water Data'!$G$4,0,10*ROW('Water Data'!G115)),NA())</f>
        <v>#N/A</v>
      </c>
      <c r="N121" s="88" t="e">
        <f ca="true">+IF(AND(ISNUMBER(OFFSET('Water Data'!$G$6,0,10*ROW('Water Data'!G115))),'Data Summary'!CC121="Yes"),OFFSET('Water Data'!$G$6,0,10*ROW('Water Data'!G115)),NA())</f>
        <v>#N/A</v>
      </c>
      <c r="O121" s="88" t="e">
        <f ca="true">+IF(AND(ISNUMBER(OFFSET('Water Data'!$G$9,0,10*ROW('Water Data'!G115))),'Data Summary'!CD121="Yes"),OFFSET('Water Data'!$G$9,0,10*ROW('Water Data'!G115)),NA())</f>
        <v>#N/A</v>
      </c>
      <c r="P121" s="88" t="e">
        <f ca="true">+IF(AND(ISNUMBER(OFFSET('Water Data'!$H$4,0,10*ROW('Water Data'!H115))),'Data Summary'!CE121="Yes"),100-OFFSET('Water Data'!$H$4,0,10*ROW('Water Data'!H115)),NA())</f>
        <v>#N/A</v>
      </c>
      <c r="Q121" s="88" t="e">
        <f ca="true">+IF(AND(ISNUMBER(OFFSET('Water Data'!$H$6,0,10*ROW('Water Data'!H115))),'Data Summary'!CF121="Yes"),OFFSET('Water Data'!$H$6,0,10*ROW('Water Data'!H115)),NA())</f>
        <v>#N/A</v>
      </c>
      <c r="R121" s="88" t="e">
        <f ca="true">+IF(AND(ISNUMBER(OFFSET('Water Data'!$H$9,0,10*ROW('Water Data'!H115))),'Data Summary'!CG121="Yes"),OFFSET('Water Data'!$H$9,0,10*ROW('Water Data'!H115)),NA())</f>
        <v>#N/A</v>
      </c>
      <c r="S121" s="88" t="e">
        <f ca="true">+IF(AND(ISNUMBER(OFFSET('Water Data'!$I$4,0,10*ROW('Water Data'!I115))),'Data Summary'!CH121="Yes"),100-OFFSET('Water Data'!$I$4,0,10*ROW('Water Data'!I115)),NA())</f>
        <v>#N/A</v>
      </c>
      <c r="T121" s="88" t="e">
        <f ca="true">+IF(AND(ISNUMBER(OFFSET('Water Data'!$I$6,0,10*ROW('Water Data'!I115))),'Data Summary'!CI121="Yes"),OFFSET('Water Data'!$I$6,0,10*ROW('Water Data'!I115)),NA())</f>
        <v>#N/A</v>
      </c>
      <c r="U121" s="88" t="e">
        <f ca="true">+IF(AND(ISNUMBER(OFFSET('Water Data'!$I$9,0,10*ROW('Water Data'!I115))),'Data Summary'!CJ121="Yes"),OFFSET('Water Data'!$I$9,0,10*ROW('Water Data'!I115)),NA())</f>
        <v>#N/A</v>
      </c>
      <c r="V121" s="89" t="e">
        <f ca="true">+IF(AND(ISNUMBER(OFFSET('Sanitation Data'!$D$4,0,10*ROW('Sanitation Data'!D115))),'Data Summary'!CK121="Yes"),100-OFFSET('Sanitation Data'!$D$4,0,10*ROW('Sanitation Data'!D115)),NA())</f>
        <v>#N/A</v>
      </c>
      <c r="W121" s="89" t="e">
        <f ca="true">+IF(AND(ISNUMBER(OFFSET('Sanitation Data'!$D$6,0,10*ROW('Sanitation Data'!D115))),'Data Summary'!CL121="Yes"),OFFSET('Sanitation Data'!$D$6,0,10*ROW('Sanitation Data'!D115)),NA())</f>
        <v>#N/A</v>
      </c>
      <c r="X121" s="89" t="e">
        <f ca="true">+IF(AND(ISNUMBER(OFFSET('Sanitation Data'!$D$10,0,10*ROW('Sanitation Data'!D115))),'Data Summary'!CM121="Yes"),OFFSET('Sanitation Data'!$D$10,0,10*ROW('Sanitation Data'!D115)),NA())</f>
        <v>#N/A</v>
      </c>
      <c r="Y121" s="89" t="e">
        <f ca="true">+IF(AND(ISNUMBER(OFFSET('Sanitation Data'!$D$11,0,10*ROW('Sanitation Data'!D115))),'Data Summary'!CN121="Yes"),OFFSET('Sanitation Data'!$D$11,0,10*ROW('Sanitation Data'!D115)),NA())</f>
        <v>#N/A</v>
      </c>
      <c r="Z121" s="89" t="e">
        <f ca="true">+IF(AND(ISNUMBER(OFFSET('Sanitation Data'!$D$12,0,10*ROW('Sanitation Data'!D115))),'Data Summary'!CO121="Yes"),OFFSET('Sanitation Data'!$D$12,0,10*ROW('Sanitation Data'!D115)),NA())</f>
        <v>#N/A</v>
      </c>
      <c r="AA121" s="89" t="e">
        <f ca="true">+IF(AND(ISNUMBER(OFFSET('Sanitation Data'!$E$4,0,10*ROW('Sanitation Data'!E115))),'Data Summary'!CP121="Yes"),100-OFFSET('Sanitation Data'!$E$4,0,10*ROW('Sanitation Data'!E115)),NA())</f>
        <v>#N/A</v>
      </c>
      <c r="AB121" s="89" t="e">
        <f ca="true">+IF(AND(ISNUMBER(OFFSET('Sanitation Data'!$E$6,0,10*ROW('Sanitation Data'!E115))),'Data Summary'!CQ121="Yes"),OFFSET('Sanitation Data'!$E$6,0,10*ROW('Sanitation Data'!E115)),NA())</f>
        <v>#N/A</v>
      </c>
      <c r="AC121" s="89" t="e">
        <f ca="true">+IF(AND(ISNUMBER(OFFSET('Sanitation Data'!$E$10,0,10*ROW('Sanitation Data'!E115))),'Data Summary'!CR121="Yes"),OFFSET('Sanitation Data'!$E$10,0,10*ROW('Sanitation Data'!E115)),NA())</f>
        <v>#N/A</v>
      </c>
      <c r="AD121" s="89" t="e">
        <f ca="true">+IF(AND(ISNUMBER(OFFSET('Sanitation Data'!$E$11,0,10*ROW('Sanitation Data'!E115))),'Data Summary'!CS121="Yes"),OFFSET('Sanitation Data'!$E$11,0,10*ROW('Sanitation Data'!E115)),NA())</f>
        <v>#N/A</v>
      </c>
      <c r="AE121" s="89" t="e">
        <f ca="true">+IF(AND(ISNUMBER(OFFSET('Sanitation Data'!$E$12,0,10*ROW('Sanitation Data'!E115))),'Data Summary'!CT121="Yes"),OFFSET('Sanitation Data'!$E$12,0,10*ROW('Sanitation Data'!E115)),NA())</f>
        <v>#N/A</v>
      </c>
      <c r="AF121" s="89" t="e">
        <f ca="true">+IF(AND(ISNUMBER(OFFSET('Sanitation Data'!$F$4,0,10*ROW('Sanitation Data'!F115))),'Data Summary'!CU121="Yes"),100-OFFSET('Sanitation Data'!$F$4,0,10*ROW('Sanitation Data'!F115)),NA())</f>
        <v>#N/A</v>
      </c>
      <c r="AG121" s="89" t="e">
        <f ca="true">+IF(AND(ISNUMBER(OFFSET('Sanitation Data'!$F$6,0,10*ROW('Sanitation Data'!F115))),'Data Summary'!CV121="Yes"),OFFSET('Sanitation Data'!$F$6,0,10*ROW('Sanitation Data'!F115)),NA())</f>
        <v>#N/A</v>
      </c>
      <c r="AH121" s="89" t="e">
        <f ca="true">+IF(AND(ISNUMBER(OFFSET('Sanitation Data'!$F$10,0,10*ROW('Sanitation Data'!F115))),'Data Summary'!CW121="Yes"),OFFSET('Sanitation Data'!$F$10,0,10*ROW('Sanitation Data'!F115)),NA())</f>
        <v>#N/A</v>
      </c>
      <c r="AI121" s="89" t="e">
        <f ca="true">+IF(AND(ISNUMBER(OFFSET('Sanitation Data'!$F$11,0,10*ROW('Sanitation Data'!F115))),'Data Summary'!CX121="Yes"),OFFSET('Sanitation Data'!$F$11,0,10*ROW('Sanitation Data'!F115)),NA())</f>
        <v>#N/A</v>
      </c>
      <c r="AJ121" s="89" t="e">
        <f ca="true">+IF(AND(ISNUMBER(OFFSET('Sanitation Data'!$F$12,0,10*ROW('Sanitation Data'!F115))),'Data Summary'!CY121="Yes"),OFFSET('Sanitation Data'!$F$12,0,10*ROW('Sanitation Data'!F115)),NA())</f>
        <v>#N/A</v>
      </c>
      <c r="AK121" s="89" t="e">
        <f ca="true">+IF(AND(ISNUMBER(OFFSET('Sanitation Data'!$G$4,0,10*ROW('Sanitation Data'!G115))),'Data Summary'!CZ121="Yes"),100-OFFSET('Sanitation Data'!$G$4,0,10*ROW('Sanitation Data'!G115)),NA())</f>
        <v>#N/A</v>
      </c>
      <c r="AL121" s="89" t="e">
        <f ca="true">+IF(AND(ISNUMBER(OFFSET('Sanitation Data'!$G$6,0,10*ROW('Sanitation Data'!G115))),'Data Summary'!DA121="Yes"),OFFSET('Sanitation Data'!$G$6,0,10*ROW('Sanitation Data'!G115)),NA())</f>
        <v>#N/A</v>
      </c>
      <c r="AM121" s="89" t="e">
        <f ca="true">+IF(AND(ISNUMBER(OFFSET('Sanitation Data'!$G$10,0,10*ROW('Sanitation Data'!G115))),'Data Summary'!DB121="Yes"),OFFSET('Sanitation Data'!$G$10,0,10*ROW('Sanitation Data'!G115)),NA())</f>
        <v>#N/A</v>
      </c>
      <c r="AN121" s="89" t="e">
        <f ca="true">+IF(AND(ISNUMBER(OFFSET('Sanitation Data'!$G$11,0,10*ROW('Sanitation Data'!G115))),'Data Summary'!DC121="Yes"),OFFSET('Sanitation Data'!$G$11,0,10*ROW('Sanitation Data'!G115)),NA())</f>
        <v>#N/A</v>
      </c>
      <c r="AO121" s="89" t="e">
        <f ca="true">+IF(AND(ISNUMBER(OFFSET('Sanitation Data'!$G$12,0,10*ROW('Sanitation Data'!G115))),'Data Summary'!DD121="Yes"),OFFSET('Sanitation Data'!$G$12,0,10*ROW('Sanitation Data'!G115)),NA())</f>
        <v>#N/A</v>
      </c>
      <c r="AP121" s="89" t="e">
        <f ca="true">+IF(AND(ISNUMBER(OFFSET('Sanitation Data'!$H$4,0,10*ROW('Sanitation Data'!H115))),'Data Summary'!DE121="Yes"),100-OFFSET('Sanitation Data'!$H$4,0,10*ROW('Sanitation Data'!H115)),NA())</f>
        <v>#N/A</v>
      </c>
      <c r="AQ121" s="89" t="e">
        <f ca="true">+IF(AND(ISNUMBER(OFFSET('Sanitation Data'!$H$6,0,10*ROW('Sanitation Data'!H115))),'Data Summary'!DF121="Yes"),OFFSET('Sanitation Data'!$H$6,0,10*ROW('Sanitation Data'!H115)),NA())</f>
        <v>#N/A</v>
      </c>
      <c r="AR121" s="89" t="e">
        <f ca="true">+IF(AND(ISNUMBER(OFFSET('Sanitation Data'!$H$10,0,10*ROW('Sanitation Data'!H115))),'Data Summary'!DG121="Yes"),OFFSET('Sanitation Data'!$H$10,0,10*ROW('Sanitation Data'!H115)),NA())</f>
        <v>#N/A</v>
      </c>
      <c r="AS121" s="89" t="e">
        <f ca="true">+IF(AND(ISNUMBER(OFFSET('Sanitation Data'!$H$11,0,10*ROW('Sanitation Data'!H115))),'Data Summary'!DH121="Yes"),OFFSET('Sanitation Data'!$H$11,0,10*ROW('Sanitation Data'!H115)),NA())</f>
        <v>#N/A</v>
      </c>
      <c r="AT121" s="89" t="e">
        <f ca="true">+IF(AND(ISNUMBER(OFFSET('Sanitation Data'!$H$12,0,10*ROW('Sanitation Data'!H115))),'Data Summary'!DI121="Yes"),OFFSET('Sanitation Data'!$H$12,0,10*ROW('Sanitation Data'!H115)),NA())</f>
        <v>#N/A</v>
      </c>
      <c r="AU121" s="89" t="e">
        <f ca="true">+IF(AND(ISNUMBER(OFFSET('Sanitation Data'!$I$4,0,10*ROW('Sanitation Data'!I115))),'Data Summary'!DJ121="Yes"),100-OFFSET('Sanitation Data'!$I$4,0,10*ROW('Sanitation Data'!I115)),NA())</f>
        <v>#N/A</v>
      </c>
      <c r="AV121" s="89" t="e">
        <f ca="true">+IF(AND(ISNUMBER(OFFSET('Sanitation Data'!$I$6,0,10*ROW('Sanitation Data'!I115))),'Data Summary'!DK121="Yes"),OFFSET('Sanitation Data'!$I$6,0,10*ROW('Sanitation Data'!I115)),NA())</f>
        <v>#N/A</v>
      </c>
      <c r="AW121" s="89" t="e">
        <f ca="true">+IF(AND(ISNUMBER(OFFSET('Sanitation Data'!$I$10,0,10*ROW('Sanitation Data'!I115))),'Data Summary'!DL121="Yes"),OFFSET('Sanitation Data'!$I$10,0,10*ROW('Sanitation Data'!I115)),NA())</f>
        <v>#N/A</v>
      </c>
      <c r="AX121" s="89" t="e">
        <f ca="true">+IF(AND(ISNUMBER(OFFSET('Sanitation Data'!$I$11,0,10*ROW('Sanitation Data'!I115))),'Data Summary'!DM121="Yes"),OFFSET('Sanitation Data'!$I$11,0,10*ROW('Sanitation Data'!I115)),NA())</f>
        <v>#N/A</v>
      </c>
      <c r="AY121" s="89" t="e">
        <f ca="true">+IF(AND(ISNUMBER(OFFSET('Sanitation Data'!$I$12,0,10*ROW('Sanitation Data'!I115))),'Data Summary'!DN121="Yes"),OFFSET('Sanitation Data'!$I$12,0,10*ROW('Sanitation Data'!I115)),NA())</f>
        <v>#N/A</v>
      </c>
      <c r="AZ121" s="90" t="e">
        <f ca="true">+IF(AND(ISNUMBER(OFFSET('Hygiene Data'!$D$5,0,10*ROW('Hygiene Data'!D115))),'Data Summary'!DO121="Yes"),OFFSET('Hygiene Data'!$D$5,0,10*ROW('Hygiene Data'!D115)),NA())</f>
        <v>#N/A</v>
      </c>
      <c r="BA121" s="90" t="e">
        <f ca="true">+IF(AND(ISNUMBER(OFFSET('Hygiene Data'!$D$7,0,10*ROW('Hygiene Data'!D115))),'Data Summary'!DP121="Yes"),OFFSET('Hygiene Data'!$D$7,0,10*ROW('Hygiene Data'!D115)),NA())</f>
        <v>#N/A</v>
      </c>
      <c r="BB121" s="90" t="e">
        <f ca="true">+IF(AND(ISNUMBER(OFFSET('Hygiene Data'!$D$9,0,10*ROW('Hygiene Data'!D115))),'Data Summary'!DQ121="Yes"),OFFSET('Hygiene Data'!$D$9,0,10*ROW('Hygiene Data'!D115)),NA())</f>
        <v>#N/A</v>
      </c>
      <c r="BC121" s="90" t="e">
        <f ca="true">+IF(AND(ISNUMBER(OFFSET('Hygiene Data'!$E$5,0,10*ROW('Hygiene Data'!E115))),'Data Summary'!DR121="Yes"),OFFSET('Hygiene Data'!$E$5,0,10*ROW('Hygiene Data'!E115)),NA())</f>
        <v>#N/A</v>
      </c>
      <c r="BD121" s="90" t="e">
        <f ca="true">+IF(AND(ISNUMBER(OFFSET('Hygiene Data'!$E$7,0,10*ROW('Hygiene Data'!E115))),'Data Summary'!DS121="Yes"),OFFSET('Hygiene Data'!$E$7,0,10*ROW('Hygiene Data'!E115)),NA())</f>
        <v>#N/A</v>
      </c>
      <c r="BE121" s="90" t="e">
        <f ca="true">+IF(AND(ISNUMBER(OFFSET('Hygiene Data'!$E$9,0,10*ROW('Hygiene Data'!E115))),'Data Summary'!DT121="Yes"),OFFSET('Hygiene Data'!$E$9,0,10*ROW('Hygiene Data'!E115)),NA())</f>
        <v>#N/A</v>
      </c>
      <c r="BF121" s="90" t="e">
        <f ca="true">+IF(AND(ISNUMBER(OFFSET('Hygiene Data'!$F$5,0,10*ROW('Hygiene Data'!F115))),'Data Summary'!DU121="Yes"),OFFSET('Hygiene Data'!$F$5,0,10*ROW('Hygiene Data'!F115)),NA())</f>
        <v>#N/A</v>
      </c>
      <c r="BG121" s="90" t="e">
        <f ca="true">+IF(AND(ISNUMBER(OFFSET('Hygiene Data'!$F$7,0,10*ROW('Hygiene Data'!F115))),'Data Summary'!DV121="Yes"),OFFSET('Hygiene Data'!$F$7,0,10*ROW('Hygiene Data'!F115)),NA())</f>
        <v>#N/A</v>
      </c>
      <c r="BH121" s="90" t="e">
        <f ca="true">+IF(AND(ISNUMBER(OFFSET('Hygiene Data'!$F$9,0,10*ROW('Hygiene Data'!F115))),'Data Summary'!DW121="Yes"),OFFSET('Hygiene Data'!$F$9,0,10*ROW('Hygiene Data'!F115)),NA())</f>
        <v>#N/A</v>
      </c>
      <c r="BI121" s="90" t="e">
        <f ca="true">+IF(AND(ISNUMBER(OFFSET('Hygiene Data'!$G$5,0,10*ROW('Hygiene Data'!G115))),'Data Summary'!DX121="Yes"),OFFSET('Hygiene Data'!$G$5,0,10*ROW('Hygiene Data'!G115)),NA())</f>
        <v>#N/A</v>
      </c>
      <c r="BJ121" s="90" t="e">
        <f ca="true">+IF(AND(ISNUMBER(OFFSET('Hygiene Data'!$G$7,0,10*ROW('Hygiene Data'!G115))),'Data Summary'!DY121="Yes"),OFFSET('Hygiene Data'!$G$7,0,10*ROW('Hygiene Data'!G115)),NA())</f>
        <v>#N/A</v>
      </c>
      <c r="BK121" s="90" t="e">
        <f ca="true">+IF(AND(ISNUMBER(OFFSET('Hygiene Data'!$G$9,0,10*ROW('Hygiene Data'!G115))),'Data Summary'!DZ121="Yes"),OFFSET('Hygiene Data'!$G$9,0,10*ROW('Hygiene Data'!G115)),NA())</f>
        <v>#N/A</v>
      </c>
      <c r="BL121" s="90" t="e">
        <f ca="true">+IF(AND(ISNUMBER(OFFSET('Hygiene Data'!$H$5,0,10*ROW('Hygiene Data'!H115))),'Data Summary'!EA121="Yes"),OFFSET('Hygiene Data'!$H$5,0,10*ROW('Hygiene Data'!H115)),NA())</f>
        <v>#N/A</v>
      </c>
      <c r="BM121" s="90" t="e">
        <f ca="true">+IF(AND(ISNUMBER(OFFSET('Hygiene Data'!$H$7,0,10*ROW('Hygiene Data'!H115))),'Data Summary'!EB121="Yes"),OFFSET('Hygiene Data'!$H$7,0,10*ROW('Hygiene Data'!H115)),NA())</f>
        <v>#N/A</v>
      </c>
      <c r="BN121" s="90" t="e">
        <f ca="true">+IF(AND(ISNUMBER(OFFSET('Hygiene Data'!$H$9,0,10*ROW('Hygiene Data'!H115))),'Data Summary'!EC121="Yes"),OFFSET('Hygiene Data'!$H$9,0,10*ROW('Hygiene Data'!H115)),NA())</f>
        <v>#N/A</v>
      </c>
      <c r="BO121" s="90" t="e">
        <f ca="true">+IF(AND(ISNUMBER(OFFSET('Hygiene Data'!$I$5,0,10*ROW('Hygiene Data'!I115))),'Data Summary'!ED121="Yes"),OFFSET('Hygiene Data'!$I$5,0,10*ROW('Hygiene Data'!I115)),NA())</f>
        <v>#N/A</v>
      </c>
      <c r="BP121" s="90" t="e">
        <f ca="true">+IF(AND(ISNUMBER(OFFSET('Hygiene Data'!$I$7,0,10*ROW('Hygiene Data'!I115))),'Data Summary'!EE121="Yes"),OFFSET('Hygiene Data'!$I$7,0,10*ROW('Hygiene Data'!I115)),NA())</f>
        <v>#N/A</v>
      </c>
      <c r="BQ121" s="90" t="e">
        <f ca="true">+IF(AND(ISNUMBER(OFFSET('Hygiene Data'!$I$9,0,10*ROW('Hygiene Data'!I115))),'Data Summary'!EF121="Yes"),OFFSET('Hygiene Data'!$I$9,0,10*ROW('Hygiene Data'!I115)),NA())</f>
        <v>#N/A</v>
      </c>
    </row>
    <row xmlns:x14ac="http://schemas.microsoft.com/office/spreadsheetml/2009/9/ac" r="122" x14ac:dyDescent="0.2">
      <c r="A122" s="337" t="e">
        <f ca="true">+RIGHT('Data Summary'!A122,LEN('Data Summary'!A122)-9)</f>
        <v>#VALUE!</v>
      </c>
      <c r="B122" s="32" t="str">
        <f ca="true">+IF(ISTEXT('Data Summary'!B122),'Data Summary'!B122,"")</f>
        <v/>
      </c>
      <c r="C122" s="336" t="e">
        <f ca="true">+VALUE('Data Summary'!C122)</f>
        <v>#VALUE!</v>
      </c>
      <c r="D122" s="88" t="e">
        <f ca="true">+IF(AND(ISNUMBER(OFFSET('Water Data'!$D$4,0,10*ROW('Water Data'!D116))),'Data Summary'!BS122="Yes"),100-OFFSET('Water Data'!$D$4,0,10*ROW('Water Data'!D116)),NA())</f>
        <v>#N/A</v>
      </c>
      <c r="E122" s="88" t="e">
        <f ca="true">+IF(AND(ISNUMBER(OFFSET('Water Data'!$D$6,0,10*ROW('Water Data'!D116))),'Data Summary'!BT122="Yes"),OFFSET('Water Data'!$D$6,0,10*ROW('Water Data'!D116)),NA())</f>
        <v>#N/A</v>
      </c>
      <c r="F122" s="88" t="e">
        <f ca="true">+IF(AND(ISNUMBER(OFFSET('Water Data'!$D$9,0,10*ROW('Water Data'!D116))),'Data Summary'!BU122="Yes"),OFFSET('Water Data'!$D$9,0,10*ROW('Water Data'!D116)),NA())</f>
        <v>#N/A</v>
      </c>
      <c r="G122" s="88" t="e">
        <f ca="true">+IF(AND(ISNUMBER(OFFSET('Water Data'!$E$4,0,10*ROW('Water Data'!E116))),'Data Summary'!BV122="Yes"),100-OFFSET('Water Data'!$E$4,0,10*ROW('Water Data'!E116)),NA())</f>
        <v>#N/A</v>
      </c>
      <c r="H122" s="88" t="e">
        <f ca="true">+IF(AND(ISNUMBER(OFFSET('Water Data'!$E$6,0,10*ROW('Water Data'!E116))),'Data Summary'!BW122="Yes"),OFFSET('Water Data'!$E$6,0,10*ROW('Water Data'!E116)),NA())</f>
        <v>#N/A</v>
      </c>
      <c r="I122" s="88" t="e">
        <f ca="true">+IF(AND(ISNUMBER(OFFSET('Water Data'!$E$9,0,10*ROW('Water Data'!E116))),'Data Summary'!BX122="Yes"),OFFSET('Water Data'!$E$9,0,10*ROW('Water Data'!E116)),NA())</f>
        <v>#N/A</v>
      </c>
      <c r="J122" s="88" t="e">
        <f ca="true">+IF(AND(ISNUMBER(OFFSET('Water Data'!$F$4,0,10*ROW('Water Data'!F116))),'Data Summary'!BY122="Yes"),100-OFFSET('Water Data'!$F$4,0,10*ROW('Water Data'!F116)),NA())</f>
        <v>#N/A</v>
      </c>
      <c r="K122" s="88" t="e">
        <f ca="true">+IF(AND(ISNUMBER(OFFSET('Water Data'!$F$6,0,10*ROW('Water Data'!F116))),'Data Summary'!BZ122="Yes"),OFFSET('Water Data'!$F$6,0,10*ROW('Water Data'!F116)),NA())</f>
        <v>#N/A</v>
      </c>
      <c r="L122" s="88" t="e">
        <f ca="true">+IF(AND(ISNUMBER(OFFSET('Water Data'!$F$9,0,10*ROW('Water Data'!F116))),'Data Summary'!CA122="Yes"),OFFSET('Water Data'!$F$9,0,10*ROW('Water Data'!F116)),NA())</f>
        <v>#N/A</v>
      </c>
      <c r="M122" s="88" t="e">
        <f ca="true">+IF(AND(ISNUMBER(OFFSET('Water Data'!$G$4,0,10*ROW('Water Data'!G116))),'Data Summary'!CB122="Yes"),100-OFFSET('Water Data'!$G$4,0,10*ROW('Water Data'!G116)),NA())</f>
        <v>#N/A</v>
      </c>
      <c r="N122" s="88" t="e">
        <f ca="true">+IF(AND(ISNUMBER(OFFSET('Water Data'!$G$6,0,10*ROW('Water Data'!G116))),'Data Summary'!CC122="Yes"),OFFSET('Water Data'!$G$6,0,10*ROW('Water Data'!G116)),NA())</f>
        <v>#N/A</v>
      </c>
      <c r="O122" s="88" t="e">
        <f ca="true">+IF(AND(ISNUMBER(OFFSET('Water Data'!$G$9,0,10*ROW('Water Data'!G116))),'Data Summary'!CD122="Yes"),OFFSET('Water Data'!$G$9,0,10*ROW('Water Data'!G116)),NA())</f>
        <v>#N/A</v>
      </c>
      <c r="P122" s="88" t="e">
        <f ca="true">+IF(AND(ISNUMBER(OFFSET('Water Data'!$H$4,0,10*ROW('Water Data'!H116))),'Data Summary'!CE122="Yes"),100-OFFSET('Water Data'!$H$4,0,10*ROW('Water Data'!H116)),NA())</f>
        <v>#N/A</v>
      </c>
      <c r="Q122" s="88" t="e">
        <f ca="true">+IF(AND(ISNUMBER(OFFSET('Water Data'!$H$6,0,10*ROW('Water Data'!H116))),'Data Summary'!CF122="Yes"),OFFSET('Water Data'!$H$6,0,10*ROW('Water Data'!H116)),NA())</f>
        <v>#N/A</v>
      </c>
      <c r="R122" s="88" t="e">
        <f ca="true">+IF(AND(ISNUMBER(OFFSET('Water Data'!$H$9,0,10*ROW('Water Data'!H116))),'Data Summary'!CG122="Yes"),OFFSET('Water Data'!$H$9,0,10*ROW('Water Data'!H116)),NA())</f>
        <v>#N/A</v>
      </c>
      <c r="S122" s="88" t="e">
        <f ca="true">+IF(AND(ISNUMBER(OFFSET('Water Data'!$I$4,0,10*ROW('Water Data'!I116))),'Data Summary'!CH122="Yes"),100-OFFSET('Water Data'!$I$4,0,10*ROW('Water Data'!I116)),NA())</f>
        <v>#N/A</v>
      </c>
      <c r="T122" s="88" t="e">
        <f ca="true">+IF(AND(ISNUMBER(OFFSET('Water Data'!$I$6,0,10*ROW('Water Data'!I116))),'Data Summary'!CI122="Yes"),OFFSET('Water Data'!$I$6,0,10*ROW('Water Data'!I116)),NA())</f>
        <v>#N/A</v>
      </c>
      <c r="U122" s="88" t="e">
        <f ca="true">+IF(AND(ISNUMBER(OFFSET('Water Data'!$I$9,0,10*ROW('Water Data'!I116))),'Data Summary'!CJ122="Yes"),OFFSET('Water Data'!$I$9,0,10*ROW('Water Data'!I116)),NA())</f>
        <v>#N/A</v>
      </c>
      <c r="V122" s="89" t="e">
        <f ca="true">+IF(AND(ISNUMBER(OFFSET('Sanitation Data'!$D$4,0,10*ROW('Sanitation Data'!D116))),'Data Summary'!CK122="Yes"),100-OFFSET('Sanitation Data'!$D$4,0,10*ROW('Sanitation Data'!D116)),NA())</f>
        <v>#N/A</v>
      </c>
      <c r="W122" s="89" t="e">
        <f ca="true">+IF(AND(ISNUMBER(OFFSET('Sanitation Data'!$D$6,0,10*ROW('Sanitation Data'!D116))),'Data Summary'!CL122="Yes"),OFFSET('Sanitation Data'!$D$6,0,10*ROW('Sanitation Data'!D116)),NA())</f>
        <v>#N/A</v>
      </c>
      <c r="X122" s="89" t="e">
        <f ca="true">+IF(AND(ISNUMBER(OFFSET('Sanitation Data'!$D$10,0,10*ROW('Sanitation Data'!D116))),'Data Summary'!CM122="Yes"),OFFSET('Sanitation Data'!$D$10,0,10*ROW('Sanitation Data'!D116)),NA())</f>
        <v>#N/A</v>
      </c>
      <c r="Y122" s="89" t="e">
        <f ca="true">+IF(AND(ISNUMBER(OFFSET('Sanitation Data'!$D$11,0,10*ROW('Sanitation Data'!D116))),'Data Summary'!CN122="Yes"),OFFSET('Sanitation Data'!$D$11,0,10*ROW('Sanitation Data'!D116)),NA())</f>
        <v>#N/A</v>
      </c>
      <c r="Z122" s="89" t="e">
        <f ca="true">+IF(AND(ISNUMBER(OFFSET('Sanitation Data'!$D$12,0,10*ROW('Sanitation Data'!D116))),'Data Summary'!CO122="Yes"),OFFSET('Sanitation Data'!$D$12,0,10*ROW('Sanitation Data'!D116)),NA())</f>
        <v>#N/A</v>
      </c>
      <c r="AA122" s="89" t="e">
        <f ca="true">+IF(AND(ISNUMBER(OFFSET('Sanitation Data'!$E$4,0,10*ROW('Sanitation Data'!E116))),'Data Summary'!CP122="Yes"),100-OFFSET('Sanitation Data'!$E$4,0,10*ROW('Sanitation Data'!E116)),NA())</f>
        <v>#N/A</v>
      </c>
      <c r="AB122" s="89" t="e">
        <f ca="true">+IF(AND(ISNUMBER(OFFSET('Sanitation Data'!$E$6,0,10*ROW('Sanitation Data'!E116))),'Data Summary'!CQ122="Yes"),OFFSET('Sanitation Data'!$E$6,0,10*ROW('Sanitation Data'!E116)),NA())</f>
        <v>#N/A</v>
      </c>
      <c r="AC122" s="89" t="e">
        <f ca="true">+IF(AND(ISNUMBER(OFFSET('Sanitation Data'!$E$10,0,10*ROW('Sanitation Data'!E116))),'Data Summary'!CR122="Yes"),OFFSET('Sanitation Data'!$E$10,0,10*ROW('Sanitation Data'!E116)),NA())</f>
        <v>#N/A</v>
      </c>
      <c r="AD122" s="89" t="e">
        <f ca="true">+IF(AND(ISNUMBER(OFFSET('Sanitation Data'!$E$11,0,10*ROW('Sanitation Data'!E116))),'Data Summary'!CS122="Yes"),OFFSET('Sanitation Data'!$E$11,0,10*ROW('Sanitation Data'!E116)),NA())</f>
        <v>#N/A</v>
      </c>
      <c r="AE122" s="89" t="e">
        <f ca="true">+IF(AND(ISNUMBER(OFFSET('Sanitation Data'!$E$12,0,10*ROW('Sanitation Data'!E116))),'Data Summary'!CT122="Yes"),OFFSET('Sanitation Data'!$E$12,0,10*ROW('Sanitation Data'!E116)),NA())</f>
        <v>#N/A</v>
      </c>
      <c r="AF122" s="89" t="e">
        <f ca="true">+IF(AND(ISNUMBER(OFFSET('Sanitation Data'!$F$4,0,10*ROW('Sanitation Data'!F116))),'Data Summary'!CU122="Yes"),100-OFFSET('Sanitation Data'!$F$4,0,10*ROW('Sanitation Data'!F116)),NA())</f>
        <v>#N/A</v>
      </c>
      <c r="AG122" s="89" t="e">
        <f ca="true">+IF(AND(ISNUMBER(OFFSET('Sanitation Data'!$F$6,0,10*ROW('Sanitation Data'!F116))),'Data Summary'!CV122="Yes"),OFFSET('Sanitation Data'!$F$6,0,10*ROW('Sanitation Data'!F116)),NA())</f>
        <v>#N/A</v>
      </c>
      <c r="AH122" s="89" t="e">
        <f ca="true">+IF(AND(ISNUMBER(OFFSET('Sanitation Data'!$F$10,0,10*ROW('Sanitation Data'!F116))),'Data Summary'!CW122="Yes"),OFFSET('Sanitation Data'!$F$10,0,10*ROW('Sanitation Data'!F116)),NA())</f>
        <v>#N/A</v>
      </c>
      <c r="AI122" s="89" t="e">
        <f ca="true">+IF(AND(ISNUMBER(OFFSET('Sanitation Data'!$F$11,0,10*ROW('Sanitation Data'!F116))),'Data Summary'!CX122="Yes"),OFFSET('Sanitation Data'!$F$11,0,10*ROW('Sanitation Data'!F116)),NA())</f>
        <v>#N/A</v>
      </c>
      <c r="AJ122" s="89" t="e">
        <f ca="true">+IF(AND(ISNUMBER(OFFSET('Sanitation Data'!$F$12,0,10*ROW('Sanitation Data'!F116))),'Data Summary'!CY122="Yes"),OFFSET('Sanitation Data'!$F$12,0,10*ROW('Sanitation Data'!F116)),NA())</f>
        <v>#N/A</v>
      </c>
      <c r="AK122" s="89" t="e">
        <f ca="true">+IF(AND(ISNUMBER(OFFSET('Sanitation Data'!$G$4,0,10*ROW('Sanitation Data'!G116))),'Data Summary'!CZ122="Yes"),100-OFFSET('Sanitation Data'!$G$4,0,10*ROW('Sanitation Data'!G116)),NA())</f>
        <v>#N/A</v>
      </c>
      <c r="AL122" s="89" t="e">
        <f ca="true">+IF(AND(ISNUMBER(OFFSET('Sanitation Data'!$G$6,0,10*ROW('Sanitation Data'!G116))),'Data Summary'!DA122="Yes"),OFFSET('Sanitation Data'!$G$6,0,10*ROW('Sanitation Data'!G116)),NA())</f>
        <v>#N/A</v>
      </c>
      <c r="AM122" s="89" t="e">
        <f ca="true">+IF(AND(ISNUMBER(OFFSET('Sanitation Data'!$G$10,0,10*ROW('Sanitation Data'!G116))),'Data Summary'!DB122="Yes"),OFFSET('Sanitation Data'!$G$10,0,10*ROW('Sanitation Data'!G116)),NA())</f>
        <v>#N/A</v>
      </c>
      <c r="AN122" s="89" t="e">
        <f ca="true">+IF(AND(ISNUMBER(OFFSET('Sanitation Data'!$G$11,0,10*ROW('Sanitation Data'!G116))),'Data Summary'!DC122="Yes"),OFFSET('Sanitation Data'!$G$11,0,10*ROW('Sanitation Data'!G116)),NA())</f>
        <v>#N/A</v>
      </c>
      <c r="AO122" s="89" t="e">
        <f ca="true">+IF(AND(ISNUMBER(OFFSET('Sanitation Data'!$G$12,0,10*ROW('Sanitation Data'!G116))),'Data Summary'!DD122="Yes"),OFFSET('Sanitation Data'!$G$12,0,10*ROW('Sanitation Data'!G116)),NA())</f>
        <v>#N/A</v>
      </c>
      <c r="AP122" s="89" t="e">
        <f ca="true">+IF(AND(ISNUMBER(OFFSET('Sanitation Data'!$H$4,0,10*ROW('Sanitation Data'!H116))),'Data Summary'!DE122="Yes"),100-OFFSET('Sanitation Data'!$H$4,0,10*ROW('Sanitation Data'!H116)),NA())</f>
        <v>#N/A</v>
      </c>
      <c r="AQ122" s="89" t="e">
        <f ca="true">+IF(AND(ISNUMBER(OFFSET('Sanitation Data'!$H$6,0,10*ROW('Sanitation Data'!H116))),'Data Summary'!DF122="Yes"),OFFSET('Sanitation Data'!$H$6,0,10*ROW('Sanitation Data'!H116)),NA())</f>
        <v>#N/A</v>
      </c>
      <c r="AR122" s="89" t="e">
        <f ca="true">+IF(AND(ISNUMBER(OFFSET('Sanitation Data'!$H$10,0,10*ROW('Sanitation Data'!H116))),'Data Summary'!DG122="Yes"),OFFSET('Sanitation Data'!$H$10,0,10*ROW('Sanitation Data'!H116)),NA())</f>
        <v>#N/A</v>
      </c>
      <c r="AS122" s="89" t="e">
        <f ca="true">+IF(AND(ISNUMBER(OFFSET('Sanitation Data'!$H$11,0,10*ROW('Sanitation Data'!H116))),'Data Summary'!DH122="Yes"),OFFSET('Sanitation Data'!$H$11,0,10*ROW('Sanitation Data'!H116)),NA())</f>
        <v>#N/A</v>
      </c>
      <c r="AT122" s="89" t="e">
        <f ca="true">+IF(AND(ISNUMBER(OFFSET('Sanitation Data'!$H$12,0,10*ROW('Sanitation Data'!H116))),'Data Summary'!DI122="Yes"),OFFSET('Sanitation Data'!$H$12,0,10*ROW('Sanitation Data'!H116)),NA())</f>
        <v>#N/A</v>
      </c>
      <c r="AU122" s="89" t="e">
        <f ca="true">+IF(AND(ISNUMBER(OFFSET('Sanitation Data'!$I$4,0,10*ROW('Sanitation Data'!I116))),'Data Summary'!DJ122="Yes"),100-OFFSET('Sanitation Data'!$I$4,0,10*ROW('Sanitation Data'!I116)),NA())</f>
        <v>#N/A</v>
      </c>
      <c r="AV122" s="89" t="e">
        <f ca="true">+IF(AND(ISNUMBER(OFFSET('Sanitation Data'!$I$6,0,10*ROW('Sanitation Data'!I116))),'Data Summary'!DK122="Yes"),OFFSET('Sanitation Data'!$I$6,0,10*ROW('Sanitation Data'!I116)),NA())</f>
        <v>#N/A</v>
      </c>
      <c r="AW122" s="89" t="e">
        <f ca="true">+IF(AND(ISNUMBER(OFFSET('Sanitation Data'!$I$10,0,10*ROW('Sanitation Data'!I116))),'Data Summary'!DL122="Yes"),OFFSET('Sanitation Data'!$I$10,0,10*ROW('Sanitation Data'!I116)),NA())</f>
        <v>#N/A</v>
      </c>
      <c r="AX122" s="89" t="e">
        <f ca="true">+IF(AND(ISNUMBER(OFFSET('Sanitation Data'!$I$11,0,10*ROW('Sanitation Data'!I116))),'Data Summary'!DM122="Yes"),OFFSET('Sanitation Data'!$I$11,0,10*ROW('Sanitation Data'!I116)),NA())</f>
        <v>#N/A</v>
      </c>
      <c r="AY122" s="89" t="e">
        <f ca="true">+IF(AND(ISNUMBER(OFFSET('Sanitation Data'!$I$12,0,10*ROW('Sanitation Data'!I116))),'Data Summary'!DN122="Yes"),OFFSET('Sanitation Data'!$I$12,0,10*ROW('Sanitation Data'!I116)),NA())</f>
        <v>#N/A</v>
      </c>
      <c r="AZ122" s="90" t="e">
        <f ca="true">+IF(AND(ISNUMBER(OFFSET('Hygiene Data'!$D$5,0,10*ROW('Hygiene Data'!D116))),'Data Summary'!DO122="Yes"),OFFSET('Hygiene Data'!$D$5,0,10*ROW('Hygiene Data'!D116)),NA())</f>
        <v>#N/A</v>
      </c>
      <c r="BA122" s="90" t="e">
        <f ca="true">+IF(AND(ISNUMBER(OFFSET('Hygiene Data'!$D$7,0,10*ROW('Hygiene Data'!D116))),'Data Summary'!DP122="Yes"),OFFSET('Hygiene Data'!$D$7,0,10*ROW('Hygiene Data'!D116)),NA())</f>
        <v>#N/A</v>
      </c>
      <c r="BB122" s="90" t="e">
        <f ca="true">+IF(AND(ISNUMBER(OFFSET('Hygiene Data'!$D$9,0,10*ROW('Hygiene Data'!D116))),'Data Summary'!DQ122="Yes"),OFFSET('Hygiene Data'!$D$9,0,10*ROW('Hygiene Data'!D116)),NA())</f>
        <v>#N/A</v>
      </c>
      <c r="BC122" s="90" t="e">
        <f ca="true">+IF(AND(ISNUMBER(OFFSET('Hygiene Data'!$E$5,0,10*ROW('Hygiene Data'!E116))),'Data Summary'!DR122="Yes"),OFFSET('Hygiene Data'!$E$5,0,10*ROW('Hygiene Data'!E116)),NA())</f>
        <v>#N/A</v>
      </c>
      <c r="BD122" s="90" t="e">
        <f ca="true">+IF(AND(ISNUMBER(OFFSET('Hygiene Data'!$E$7,0,10*ROW('Hygiene Data'!E116))),'Data Summary'!DS122="Yes"),OFFSET('Hygiene Data'!$E$7,0,10*ROW('Hygiene Data'!E116)),NA())</f>
        <v>#N/A</v>
      </c>
      <c r="BE122" s="90" t="e">
        <f ca="true">+IF(AND(ISNUMBER(OFFSET('Hygiene Data'!$E$9,0,10*ROW('Hygiene Data'!E116))),'Data Summary'!DT122="Yes"),OFFSET('Hygiene Data'!$E$9,0,10*ROW('Hygiene Data'!E116)),NA())</f>
        <v>#N/A</v>
      </c>
      <c r="BF122" s="90" t="e">
        <f ca="true">+IF(AND(ISNUMBER(OFFSET('Hygiene Data'!$F$5,0,10*ROW('Hygiene Data'!F116))),'Data Summary'!DU122="Yes"),OFFSET('Hygiene Data'!$F$5,0,10*ROW('Hygiene Data'!F116)),NA())</f>
        <v>#N/A</v>
      </c>
      <c r="BG122" s="90" t="e">
        <f ca="true">+IF(AND(ISNUMBER(OFFSET('Hygiene Data'!$F$7,0,10*ROW('Hygiene Data'!F116))),'Data Summary'!DV122="Yes"),OFFSET('Hygiene Data'!$F$7,0,10*ROW('Hygiene Data'!F116)),NA())</f>
        <v>#N/A</v>
      </c>
      <c r="BH122" s="90" t="e">
        <f ca="true">+IF(AND(ISNUMBER(OFFSET('Hygiene Data'!$F$9,0,10*ROW('Hygiene Data'!F116))),'Data Summary'!DW122="Yes"),OFFSET('Hygiene Data'!$F$9,0,10*ROW('Hygiene Data'!F116)),NA())</f>
        <v>#N/A</v>
      </c>
      <c r="BI122" s="90" t="e">
        <f ca="true">+IF(AND(ISNUMBER(OFFSET('Hygiene Data'!$G$5,0,10*ROW('Hygiene Data'!G116))),'Data Summary'!DX122="Yes"),OFFSET('Hygiene Data'!$G$5,0,10*ROW('Hygiene Data'!G116)),NA())</f>
        <v>#N/A</v>
      </c>
      <c r="BJ122" s="90" t="e">
        <f ca="true">+IF(AND(ISNUMBER(OFFSET('Hygiene Data'!$G$7,0,10*ROW('Hygiene Data'!G116))),'Data Summary'!DY122="Yes"),OFFSET('Hygiene Data'!$G$7,0,10*ROW('Hygiene Data'!G116)),NA())</f>
        <v>#N/A</v>
      </c>
      <c r="BK122" s="90" t="e">
        <f ca="true">+IF(AND(ISNUMBER(OFFSET('Hygiene Data'!$G$9,0,10*ROW('Hygiene Data'!G116))),'Data Summary'!DZ122="Yes"),OFFSET('Hygiene Data'!$G$9,0,10*ROW('Hygiene Data'!G116)),NA())</f>
        <v>#N/A</v>
      </c>
      <c r="BL122" s="90" t="e">
        <f ca="true">+IF(AND(ISNUMBER(OFFSET('Hygiene Data'!$H$5,0,10*ROW('Hygiene Data'!H116))),'Data Summary'!EA122="Yes"),OFFSET('Hygiene Data'!$H$5,0,10*ROW('Hygiene Data'!H116)),NA())</f>
        <v>#N/A</v>
      </c>
      <c r="BM122" s="90" t="e">
        <f ca="true">+IF(AND(ISNUMBER(OFFSET('Hygiene Data'!$H$7,0,10*ROW('Hygiene Data'!H116))),'Data Summary'!EB122="Yes"),OFFSET('Hygiene Data'!$H$7,0,10*ROW('Hygiene Data'!H116)),NA())</f>
        <v>#N/A</v>
      </c>
      <c r="BN122" s="90" t="e">
        <f ca="true">+IF(AND(ISNUMBER(OFFSET('Hygiene Data'!$H$9,0,10*ROW('Hygiene Data'!H116))),'Data Summary'!EC122="Yes"),OFFSET('Hygiene Data'!$H$9,0,10*ROW('Hygiene Data'!H116)),NA())</f>
        <v>#N/A</v>
      </c>
      <c r="BO122" s="90" t="e">
        <f ca="true">+IF(AND(ISNUMBER(OFFSET('Hygiene Data'!$I$5,0,10*ROW('Hygiene Data'!I116))),'Data Summary'!ED122="Yes"),OFFSET('Hygiene Data'!$I$5,0,10*ROW('Hygiene Data'!I116)),NA())</f>
        <v>#N/A</v>
      </c>
      <c r="BP122" s="90" t="e">
        <f ca="true">+IF(AND(ISNUMBER(OFFSET('Hygiene Data'!$I$7,0,10*ROW('Hygiene Data'!I116))),'Data Summary'!EE122="Yes"),OFFSET('Hygiene Data'!$I$7,0,10*ROW('Hygiene Data'!I116)),NA())</f>
        <v>#N/A</v>
      </c>
      <c r="BQ122" s="90" t="e">
        <f ca="true">+IF(AND(ISNUMBER(OFFSET('Hygiene Data'!$I$9,0,10*ROW('Hygiene Data'!I116))),'Data Summary'!EF122="Yes"),OFFSET('Hygiene Data'!$I$9,0,10*ROW('Hygiene Data'!I116)),NA())</f>
        <v>#N/A</v>
      </c>
    </row>
    <row xmlns:x14ac="http://schemas.microsoft.com/office/spreadsheetml/2009/9/ac" r="123" x14ac:dyDescent="0.2">
      <c r="A123" s="337" t="e">
        <f ca="true">+RIGHT('Data Summary'!A123,LEN('Data Summary'!A123)-9)</f>
        <v>#VALUE!</v>
      </c>
      <c r="B123" s="32" t="str">
        <f ca="true">+IF(ISTEXT('Data Summary'!B123),'Data Summary'!B123,"")</f>
        <v/>
      </c>
      <c r="C123" s="336" t="e">
        <f ca="true">+VALUE('Data Summary'!C123)</f>
        <v>#VALUE!</v>
      </c>
      <c r="D123" s="88" t="e">
        <f ca="true">+IF(AND(ISNUMBER(OFFSET('Water Data'!$D$4,0,10*ROW('Water Data'!D117))),'Data Summary'!BS123="Yes"),100-OFFSET('Water Data'!$D$4,0,10*ROW('Water Data'!D117)),NA())</f>
        <v>#N/A</v>
      </c>
      <c r="E123" s="88" t="e">
        <f ca="true">+IF(AND(ISNUMBER(OFFSET('Water Data'!$D$6,0,10*ROW('Water Data'!D117))),'Data Summary'!BT123="Yes"),OFFSET('Water Data'!$D$6,0,10*ROW('Water Data'!D117)),NA())</f>
        <v>#N/A</v>
      </c>
      <c r="F123" s="88" t="e">
        <f ca="true">+IF(AND(ISNUMBER(OFFSET('Water Data'!$D$9,0,10*ROW('Water Data'!D117))),'Data Summary'!BU123="Yes"),OFFSET('Water Data'!$D$9,0,10*ROW('Water Data'!D117)),NA())</f>
        <v>#N/A</v>
      </c>
      <c r="G123" s="88" t="e">
        <f ca="true">+IF(AND(ISNUMBER(OFFSET('Water Data'!$E$4,0,10*ROW('Water Data'!E117))),'Data Summary'!BV123="Yes"),100-OFFSET('Water Data'!$E$4,0,10*ROW('Water Data'!E117)),NA())</f>
        <v>#N/A</v>
      </c>
      <c r="H123" s="88" t="e">
        <f ca="true">+IF(AND(ISNUMBER(OFFSET('Water Data'!$E$6,0,10*ROW('Water Data'!E117))),'Data Summary'!BW123="Yes"),OFFSET('Water Data'!$E$6,0,10*ROW('Water Data'!E117)),NA())</f>
        <v>#N/A</v>
      </c>
      <c r="I123" s="88" t="e">
        <f ca="true">+IF(AND(ISNUMBER(OFFSET('Water Data'!$E$9,0,10*ROW('Water Data'!E117))),'Data Summary'!BX123="Yes"),OFFSET('Water Data'!$E$9,0,10*ROW('Water Data'!E117)),NA())</f>
        <v>#N/A</v>
      </c>
      <c r="J123" s="88" t="e">
        <f ca="true">+IF(AND(ISNUMBER(OFFSET('Water Data'!$F$4,0,10*ROW('Water Data'!F117))),'Data Summary'!BY123="Yes"),100-OFFSET('Water Data'!$F$4,0,10*ROW('Water Data'!F117)),NA())</f>
        <v>#N/A</v>
      </c>
      <c r="K123" s="88" t="e">
        <f ca="true">+IF(AND(ISNUMBER(OFFSET('Water Data'!$F$6,0,10*ROW('Water Data'!F117))),'Data Summary'!BZ123="Yes"),OFFSET('Water Data'!$F$6,0,10*ROW('Water Data'!F117)),NA())</f>
        <v>#N/A</v>
      </c>
      <c r="L123" s="88" t="e">
        <f ca="true">+IF(AND(ISNUMBER(OFFSET('Water Data'!$F$9,0,10*ROW('Water Data'!F117))),'Data Summary'!CA123="Yes"),OFFSET('Water Data'!$F$9,0,10*ROW('Water Data'!F117)),NA())</f>
        <v>#N/A</v>
      </c>
      <c r="M123" s="88" t="e">
        <f ca="true">+IF(AND(ISNUMBER(OFFSET('Water Data'!$G$4,0,10*ROW('Water Data'!G117))),'Data Summary'!CB123="Yes"),100-OFFSET('Water Data'!$G$4,0,10*ROW('Water Data'!G117)),NA())</f>
        <v>#N/A</v>
      </c>
      <c r="N123" s="88" t="e">
        <f ca="true">+IF(AND(ISNUMBER(OFFSET('Water Data'!$G$6,0,10*ROW('Water Data'!G117))),'Data Summary'!CC123="Yes"),OFFSET('Water Data'!$G$6,0,10*ROW('Water Data'!G117)),NA())</f>
        <v>#N/A</v>
      </c>
      <c r="O123" s="88" t="e">
        <f ca="true">+IF(AND(ISNUMBER(OFFSET('Water Data'!$G$9,0,10*ROW('Water Data'!G117))),'Data Summary'!CD123="Yes"),OFFSET('Water Data'!$G$9,0,10*ROW('Water Data'!G117)),NA())</f>
        <v>#N/A</v>
      </c>
      <c r="P123" s="88" t="e">
        <f ca="true">+IF(AND(ISNUMBER(OFFSET('Water Data'!$H$4,0,10*ROW('Water Data'!H117))),'Data Summary'!CE123="Yes"),100-OFFSET('Water Data'!$H$4,0,10*ROW('Water Data'!H117)),NA())</f>
        <v>#N/A</v>
      </c>
      <c r="Q123" s="88" t="e">
        <f ca="true">+IF(AND(ISNUMBER(OFFSET('Water Data'!$H$6,0,10*ROW('Water Data'!H117))),'Data Summary'!CF123="Yes"),OFFSET('Water Data'!$H$6,0,10*ROW('Water Data'!H117)),NA())</f>
        <v>#N/A</v>
      </c>
      <c r="R123" s="88" t="e">
        <f ca="true">+IF(AND(ISNUMBER(OFFSET('Water Data'!$H$9,0,10*ROW('Water Data'!H117))),'Data Summary'!CG123="Yes"),OFFSET('Water Data'!$H$9,0,10*ROW('Water Data'!H117)),NA())</f>
        <v>#N/A</v>
      </c>
      <c r="S123" s="88" t="e">
        <f ca="true">+IF(AND(ISNUMBER(OFFSET('Water Data'!$I$4,0,10*ROW('Water Data'!I117))),'Data Summary'!CH123="Yes"),100-OFFSET('Water Data'!$I$4,0,10*ROW('Water Data'!I117)),NA())</f>
        <v>#N/A</v>
      </c>
      <c r="T123" s="88" t="e">
        <f ca="true">+IF(AND(ISNUMBER(OFFSET('Water Data'!$I$6,0,10*ROW('Water Data'!I117))),'Data Summary'!CI123="Yes"),OFFSET('Water Data'!$I$6,0,10*ROW('Water Data'!I117)),NA())</f>
        <v>#N/A</v>
      </c>
      <c r="U123" s="88" t="e">
        <f ca="true">+IF(AND(ISNUMBER(OFFSET('Water Data'!$I$9,0,10*ROW('Water Data'!I117))),'Data Summary'!CJ123="Yes"),OFFSET('Water Data'!$I$9,0,10*ROW('Water Data'!I117)),NA())</f>
        <v>#N/A</v>
      </c>
      <c r="V123" s="89" t="e">
        <f ca="true">+IF(AND(ISNUMBER(OFFSET('Sanitation Data'!$D$4,0,10*ROW('Sanitation Data'!D117))),'Data Summary'!CK123="Yes"),100-OFFSET('Sanitation Data'!$D$4,0,10*ROW('Sanitation Data'!D117)),NA())</f>
        <v>#N/A</v>
      </c>
      <c r="W123" s="89" t="e">
        <f ca="true">+IF(AND(ISNUMBER(OFFSET('Sanitation Data'!$D$6,0,10*ROW('Sanitation Data'!D117))),'Data Summary'!CL123="Yes"),OFFSET('Sanitation Data'!$D$6,0,10*ROW('Sanitation Data'!D117)),NA())</f>
        <v>#N/A</v>
      </c>
      <c r="X123" s="89" t="e">
        <f ca="true">+IF(AND(ISNUMBER(OFFSET('Sanitation Data'!$D$10,0,10*ROW('Sanitation Data'!D117))),'Data Summary'!CM123="Yes"),OFFSET('Sanitation Data'!$D$10,0,10*ROW('Sanitation Data'!D117)),NA())</f>
        <v>#N/A</v>
      </c>
      <c r="Y123" s="89" t="e">
        <f ca="true">+IF(AND(ISNUMBER(OFFSET('Sanitation Data'!$D$11,0,10*ROW('Sanitation Data'!D117))),'Data Summary'!CN123="Yes"),OFFSET('Sanitation Data'!$D$11,0,10*ROW('Sanitation Data'!D117)),NA())</f>
        <v>#N/A</v>
      </c>
      <c r="Z123" s="89" t="e">
        <f ca="true">+IF(AND(ISNUMBER(OFFSET('Sanitation Data'!$D$12,0,10*ROW('Sanitation Data'!D117))),'Data Summary'!CO123="Yes"),OFFSET('Sanitation Data'!$D$12,0,10*ROW('Sanitation Data'!D117)),NA())</f>
        <v>#N/A</v>
      </c>
      <c r="AA123" s="89" t="e">
        <f ca="true">+IF(AND(ISNUMBER(OFFSET('Sanitation Data'!$E$4,0,10*ROW('Sanitation Data'!E117))),'Data Summary'!CP123="Yes"),100-OFFSET('Sanitation Data'!$E$4,0,10*ROW('Sanitation Data'!E117)),NA())</f>
        <v>#N/A</v>
      </c>
      <c r="AB123" s="89" t="e">
        <f ca="true">+IF(AND(ISNUMBER(OFFSET('Sanitation Data'!$E$6,0,10*ROW('Sanitation Data'!E117))),'Data Summary'!CQ123="Yes"),OFFSET('Sanitation Data'!$E$6,0,10*ROW('Sanitation Data'!E117)),NA())</f>
        <v>#N/A</v>
      </c>
      <c r="AC123" s="89" t="e">
        <f ca="true">+IF(AND(ISNUMBER(OFFSET('Sanitation Data'!$E$10,0,10*ROW('Sanitation Data'!E117))),'Data Summary'!CR123="Yes"),OFFSET('Sanitation Data'!$E$10,0,10*ROW('Sanitation Data'!E117)),NA())</f>
        <v>#N/A</v>
      </c>
      <c r="AD123" s="89" t="e">
        <f ca="true">+IF(AND(ISNUMBER(OFFSET('Sanitation Data'!$E$11,0,10*ROW('Sanitation Data'!E117))),'Data Summary'!CS123="Yes"),OFFSET('Sanitation Data'!$E$11,0,10*ROW('Sanitation Data'!E117)),NA())</f>
        <v>#N/A</v>
      </c>
      <c r="AE123" s="89" t="e">
        <f ca="true">+IF(AND(ISNUMBER(OFFSET('Sanitation Data'!$E$12,0,10*ROW('Sanitation Data'!E117))),'Data Summary'!CT123="Yes"),OFFSET('Sanitation Data'!$E$12,0,10*ROW('Sanitation Data'!E117)),NA())</f>
        <v>#N/A</v>
      </c>
      <c r="AF123" s="89" t="e">
        <f ca="true">+IF(AND(ISNUMBER(OFFSET('Sanitation Data'!$F$4,0,10*ROW('Sanitation Data'!F117))),'Data Summary'!CU123="Yes"),100-OFFSET('Sanitation Data'!$F$4,0,10*ROW('Sanitation Data'!F117)),NA())</f>
        <v>#N/A</v>
      </c>
      <c r="AG123" s="89" t="e">
        <f ca="true">+IF(AND(ISNUMBER(OFFSET('Sanitation Data'!$F$6,0,10*ROW('Sanitation Data'!F117))),'Data Summary'!CV123="Yes"),OFFSET('Sanitation Data'!$F$6,0,10*ROW('Sanitation Data'!F117)),NA())</f>
        <v>#N/A</v>
      </c>
      <c r="AH123" s="89" t="e">
        <f ca="true">+IF(AND(ISNUMBER(OFFSET('Sanitation Data'!$F$10,0,10*ROW('Sanitation Data'!F117))),'Data Summary'!CW123="Yes"),OFFSET('Sanitation Data'!$F$10,0,10*ROW('Sanitation Data'!F117)),NA())</f>
        <v>#N/A</v>
      </c>
      <c r="AI123" s="89" t="e">
        <f ca="true">+IF(AND(ISNUMBER(OFFSET('Sanitation Data'!$F$11,0,10*ROW('Sanitation Data'!F117))),'Data Summary'!CX123="Yes"),OFFSET('Sanitation Data'!$F$11,0,10*ROW('Sanitation Data'!F117)),NA())</f>
        <v>#N/A</v>
      </c>
      <c r="AJ123" s="89" t="e">
        <f ca="true">+IF(AND(ISNUMBER(OFFSET('Sanitation Data'!$F$12,0,10*ROW('Sanitation Data'!F117))),'Data Summary'!CY123="Yes"),OFFSET('Sanitation Data'!$F$12,0,10*ROW('Sanitation Data'!F117)),NA())</f>
        <v>#N/A</v>
      </c>
      <c r="AK123" s="89" t="e">
        <f ca="true">+IF(AND(ISNUMBER(OFFSET('Sanitation Data'!$G$4,0,10*ROW('Sanitation Data'!G117))),'Data Summary'!CZ123="Yes"),100-OFFSET('Sanitation Data'!$G$4,0,10*ROW('Sanitation Data'!G117)),NA())</f>
        <v>#N/A</v>
      </c>
      <c r="AL123" s="89" t="e">
        <f ca="true">+IF(AND(ISNUMBER(OFFSET('Sanitation Data'!$G$6,0,10*ROW('Sanitation Data'!G117))),'Data Summary'!DA123="Yes"),OFFSET('Sanitation Data'!$G$6,0,10*ROW('Sanitation Data'!G117)),NA())</f>
        <v>#N/A</v>
      </c>
      <c r="AM123" s="89" t="e">
        <f ca="true">+IF(AND(ISNUMBER(OFFSET('Sanitation Data'!$G$10,0,10*ROW('Sanitation Data'!G117))),'Data Summary'!DB123="Yes"),OFFSET('Sanitation Data'!$G$10,0,10*ROW('Sanitation Data'!G117)),NA())</f>
        <v>#N/A</v>
      </c>
      <c r="AN123" s="89" t="e">
        <f ca="true">+IF(AND(ISNUMBER(OFFSET('Sanitation Data'!$G$11,0,10*ROW('Sanitation Data'!G117))),'Data Summary'!DC123="Yes"),OFFSET('Sanitation Data'!$G$11,0,10*ROW('Sanitation Data'!G117)),NA())</f>
        <v>#N/A</v>
      </c>
      <c r="AO123" s="89" t="e">
        <f ca="true">+IF(AND(ISNUMBER(OFFSET('Sanitation Data'!$G$12,0,10*ROW('Sanitation Data'!G117))),'Data Summary'!DD123="Yes"),OFFSET('Sanitation Data'!$G$12,0,10*ROW('Sanitation Data'!G117)),NA())</f>
        <v>#N/A</v>
      </c>
      <c r="AP123" s="89" t="e">
        <f ca="true">+IF(AND(ISNUMBER(OFFSET('Sanitation Data'!$H$4,0,10*ROW('Sanitation Data'!H117))),'Data Summary'!DE123="Yes"),100-OFFSET('Sanitation Data'!$H$4,0,10*ROW('Sanitation Data'!H117)),NA())</f>
        <v>#N/A</v>
      </c>
      <c r="AQ123" s="89" t="e">
        <f ca="true">+IF(AND(ISNUMBER(OFFSET('Sanitation Data'!$H$6,0,10*ROW('Sanitation Data'!H117))),'Data Summary'!DF123="Yes"),OFFSET('Sanitation Data'!$H$6,0,10*ROW('Sanitation Data'!H117)),NA())</f>
        <v>#N/A</v>
      </c>
      <c r="AR123" s="89" t="e">
        <f ca="true">+IF(AND(ISNUMBER(OFFSET('Sanitation Data'!$H$10,0,10*ROW('Sanitation Data'!H117))),'Data Summary'!DG123="Yes"),OFFSET('Sanitation Data'!$H$10,0,10*ROW('Sanitation Data'!H117)),NA())</f>
        <v>#N/A</v>
      </c>
      <c r="AS123" s="89" t="e">
        <f ca="true">+IF(AND(ISNUMBER(OFFSET('Sanitation Data'!$H$11,0,10*ROW('Sanitation Data'!H117))),'Data Summary'!DH123="Yes"),OFFSET('Sanitation Data'!$H$11,0,10*ROW('Sanitation Data'!H117)),NA())</f>
        <v>#N/A</v>
      </c>
      <c r="AT123" s="89" t="e">
        <f ca="true">+IF(AND(ISNUMBER(OFFSET('Sanitation Data'!$H$12,0,10*ROW('Sanitation Data'!H117))),'Data Summary'!DI123="Yes"),OFFSET('Sanitation Data'!$H$12,0,10*ROW('Sanitation Data'!H117)),NA())</f>
        <v>#N/A</v>
      </c>
      <c r="AU123" s="89" t="e">
        <f ca="true">+IF(AND(ISNUMBER(OFFSET('Sanitation Data'!$I$4,0,10*ROW('Sanitation Data'!I117))),'Data Summary'!DJ123="Yes"),100-OFFSET('Sanitation Data'!$I$4,0,10*ROW('Sanitation Data'!I117)),NA())</f>
        <v>#N/A</v>
      </c>
      <c r="AV123" s="89" t="e">
        <f ca="true">+IF(AND(ISNUMBER(OFFSET('Sanitation Data'!$I$6,0,10*ROW('Sanitation Data'!I117))),'Data Summary'!DK123="Yes"),OFFSET('Sanitation Data'!$I$6,0,10*ROW('Sanitation Data'!I117)),NA())</f>
        <v>#N/A</v>
      </c>
      <c r="AW123" s="89" t="e">
        <f ca="true">+IF(AND(ISNUMBER(OFFSET('Sanitation Data'!$I$10,0,10*ROW('Sanitation Data'!I117))),'Data Summary'!DL123="Yes"),OFFSET('Sanitation Data'!$I$10,0,10*ROW('Sanitation Data'!I117)),NA())</f>
        <v>#N/A</v>
      </c>
      <c r="AX123" s="89" t="e">
        <f ca="true">+IF(AND(ISNUMBER(OFFSET('Sanitation Data'!$I$11,0,10*ROW('Sanitation Data'!I117))),'Data Summary'!DM123="Yes"),OFFSET('Sanitation Data'!$I$11,0,10*ROW('Sanitation Data'!I117)),NA())</f>
        <v>#N/A</v>
      </c>
      <c r="AY123" s="89" t="e">
        <f ca="true">+IF(AND(ISNUMBER(OFFSET('Sanitation Data'!$I$12,0,10*ROW('Sanitation Data'!I117))),'Data Summary'!DN123="Yes"),OFFSET('Sanitation Data'!$I$12,0,10*ROW('Sanitation Data'!I117)),NA())</f>
        <v>#N/A</v>
      </c>
      <c r="AZ123" s="90" t="e">
        <f ca="true">+IF(AND(ISNUMBER(OFFSET('Hygiene Data'!$D$5,0,10*ROW('Hygiene Data'!D117))),'Data Summary'!DO123="Yes"),OFFSET('Hygiene Data'!$D$5,0,10*ROW('Hygiene Data'!D117)),NA())</f>
        <v>#N/A</v>
      </c>
      <c r="BA123" s="90" t="e">
        <f ca="true">+IF(AND(ISNUMBER(OFFSET('Hygiene Data'!$D$7,0,10*ROW('Hygiene Data'!D117))),'Data Summary'!DP123="Yes"),OFFSET('Hygiene Data'!$D$7,0,10*ROW('Hygiene Data'!D117)),NA())</f>
        <v>#N/A</v>
      </c>
      <c r="BB123" s="90" t="e">
        <f ca="true">+IF(AND(ISNUMBER(OFFSET('Hygiene Data'!$D$9,0,10*ROW('Hygiene Data'!D117))),'Data Summary'!DQ123="Yes"),OFFSET('Hygiene Data'!$D$9,0,10*ROW('Hygiene Data'!D117)),NA())</f>
        <v>#N/A</v>
      </c>
      <c r="BC123" s="90" t="e">
        <f ca="true">+IF(AND(ISNUMBER(OFFSET('Hygiene Data'!$E$5,0,10*ROW('Hygiene Data'!E117))),'Data Summary'!DR123="Yes"),OFFSET('Hygiene Data'!$E$5,0,10*ROW('Hygiene Data'!E117)),NA())</f>
        <v>#N/A</v>
      </c>
      <c r="BD123" s="90" t="e">
        <f ca="true">+IF(AND(ISNUMBER(OFFSET('Hygiene Data'!$E$7,0,10*ROW('Hygiene Data'!E117))),'Data Summary'!DS123="Yes"),OFFSET('Hygiene Data'!$E$7,0,10*ROW('Hygiene Data'!E117)),NA())</f>
        <v>#N/A</v>
      </c>
      <c r="BE123" s="90" t="e">
        <f ca="true">+IF(AND(ISNUMBER(OFFSET('Hygiene Data'!$E$9,0,10*ROW('Hygiene Data'!E117))),'Data Summary'!DT123="Yes"),OFFSET('Hygiene Data'!$E$9,0,10*ROW('Hygiene Data'!E117)),NA())</f>
        <v>#N/A</v>
      </c>
      <c r="BF123" s="90" t="e">
        <f ca="true">+IF(AND(ISNUMBER(OFFSET('Hygiene Data'!$F$5,0,10*ROW('Hygiene Data'!F117))),'Data Summary'!DU123="Yes"),OFFSET('Hygiene Data'!$F$5,0,10*ROW('Hygiene Data'!F117)),NA())</f>
        <v>#N/A</v>
      </c>
      <c r="BG123" s="90" t="e">
        <f ca="true">+IF(AND(ISNUMBER(OFFSET('Hygiene Data'!$F$7,0,10*ROW('Hygiene Data'!F117))),'Data Summary'!DV123="Yes"),OFFSET('Hygiene Data'!$F$7,0,10*ROW('Hygiene Data'!F117)),NA())</f>
        <v>#N/A</v>
      </c>
      <c r="BH123" s="90" t="e">
        <f ca="true">+IF(AND(ISNUMBER(OFFSET('Hygiene Data'!$F$9,0,10*ROW('Hygiene Data'!F117))),'Data Summary'!DW123="Yes"),OFFSET('Hygiene Data'!$F$9,0,10*ROW('Hygiene Data'!F117)),NA())</f>
        <v>#N/A</v>
      </c>
      <c r="BI123" s="90" t="e">
        <f ca="true">+IF(AND(ISNUMBER(OFFSET('Hygiene Data'!$G$5,0,10*ROW('Hygiene Data'!G117))),'Data Summary'!DX123="Yes"),OFFSET('Hygiene Data'!$G$5,0,10*ROW('Hygiene Data'!G117)),NA())</f>
        <v>#N/A</v>
      </c>
      <c r="BJ123" s="90" t="e">
        <f ca="true">+IF(AND(ISNUMBER(OFFSET('Hygiene Data'!$G$7,0,10*ROW('Hygiene Data'!G117))),'Data Summary'!DY123="Yes"),OFFSET('Hygiene Data'!$G$7,0,10*ROW('Hygiene Data'!G117)),NA())</f>
        <v>#N/A</v>
      </c>
      <c r="BK123" s="90" t="e">
        <f ca="true">+IF(AND(ISNUMBER(OFFSET('Hygiene Data'!$G$9,0,10*ROW('Hygiene Data'!G117))),'Data Summary'!DZ123="Yes"),OFFSET('Hygiene Data'!$G$9,0,10*ROW('Hygiene Data'!G117)),NA())</f>
        <v>#N/A</v>
      </c>
      <c r="BL123" s="90" t="e">
        <f ca="true">+IF(AND(ISNUMBER(OFFSET('Hygiene Data'!$H$5,0,10*ROW('Hygiene Data'!H117))),'Data Summary'!EA123="Yes"),OFFSET('Hygiene Data'!$H$5,0,10*ROW('Hygiene Data'!H117)),NA())</f>
        <v>#N/A</v>
      </c>
      <c r="BM123" s="90" t="e">
        <f ca="true">+IF(AND(ISNUMBER(OFFSET('Hygiene Data'!$H$7,0,10*ROW('Hygiene Data'!H117))),'Data Summary'!EB123="Yes"),OFFSET('Hygiene Data'!$H$7,0,10*ROW('Hygiene Data'!H117)),NA())</f>
        <v>#N/A</v>
      </c>
      <c r="BN123" s="90" t="e">
        <f ca="true">+IF(AND(ISNUMBER(OFFSET('Hygiene Data'!$H$9,0,10*ROW('Hygiene Data'!H117))),'Data Summary'!EC123="Yes"),OFFSET('Hygiene Data'!$H$9,0,10*ROW('Hygiene Data'!H117)),NA())</f>
        <v>#N/A</v>
      </c>
      <c r="BO123" s="90" t="e">
        <f ca="true">+IF(AND(ISNUMBER(OFFSET('Hygiene Data'!$I$5,0,10*ROW('Hygiene Data'!I117))),'Data Summary'!ED123="Yes"),OFFSET('Hygiene Data'!$I$5,0,10*ROW('Hygiene Data'!I117)),NA())</f>
        <v>#N/A</v>
      </c>
      <c r="BP123" s="90" t="e">
        <f ca="true">+IF(AND(ISNUMBER(OFFSET('Hygiene Data'!$I$7,0,10*ROW('Hygiene Data'!I117))),'Data Summary'!EE123="Yes"),OFFSET('Hygiene Data'!$I$7,0,10*ROW('Hygiene Data'!I117)),NA())</f>
        <v>#N/A</v>
      </c>
      <c r="BQ123" s="90" t="e">
        <f ca="true">+IF(AND(ISNUMBER(OFFSET('Hygiene Data'!$I$9,0,10*ROW('Hygiene Data'!I117))),'Data Summary'!EF123="Yes"),OFFSET('Hygiene Data'!$I$9,0,10*ROW('Hygiene Data'!I117)),NA())</f>
        <v>#N/A</v>
      </c>
    </row>
    <row xmlns:x14ac="http://schemas.microsoft.com/office/spreadsheetml/2009/9/ac" r="124" x14ac:dyDescent="0.2">
      <c r="A124" s="337" t="e">
        <f ca="true">+RIGHT('Data Summary'!A124,LEN('Data Summary'!A124)-9)</f>
        <v>#VALUE!</v>
      </c>
      <c r="B124" s="32" t="str">
        <f ca="true">+IF(ISTEXT('Data Summary'!B124),'Data Summary'!B124,"")</f>
        <v/>
      </c>
      <c r="C124" s="336" t="e">
        <f ca="true">+VALUE('Data Summary'!C124)</f>
        <v>#VALUE!</v>
      </c>
      <c r="D124" s="88" t="e">
        <f ca="true">+IF(AND(ISNUMBER(OFFSET('Water Data'!$D$4,0,10*ROW('Water Data'!D118))),'Data Summary'!BS124="Yes"),100-OFFSET('Water Data'!$D$4,0,10*ROW('Water Data'!D118)),NA())</f>
        <v>#N/A</v>
      </c>
      <c r="E124" s="88" t="e">
        <f ca="true">+IF(AND(ISNUMBER(OFFSET('Water Data'!$D$6,0,10*ROW('Water Data'!D118))),'Data Summary'!BT124="Yes"),OFFSET('Water Data'!$D$6,0,10*ROW('Water Data'!D118)),NA())</f>
        <v>#N/A</v>
      </c>
      <c r="F124" s="88" t="e">
        <f ca="true">+IF(AND(ISNUMBER(OFFSET('Water Data'!$D$9,0,10*ROW('Water Data'!D118))),'Data Summary'!BU124="Yes"),OFFSET('Water Data'!$D$9,0,10*ROW('Water Data'!D118)),NA())</f>
        <v>#N/A</v>
      </c>
      <c r="G124" s="88" t="e">
        <f ca="true">+IF(AND(ISNUMBER(OFFSET('Water Data'!$E$4,0,10*ROW('Water Data'!E118))),'Data Summary'!BV124="Yes"),100-OFFSET('Water Data'!$E$4,0,10*ROW('Water Data'!E118)),NA())</f>
        <v>#N/A</v>
      </c>
      <c r="H124" s="88" t="e">
        <f ca="true">+IF(AND(ISNUMBER(OFFSET('Water Data'!$E$6,0,10*ROW('Water Data'!E118))),'Data Summary'!BW124="Yes"),OFFSET('Water Data'!$E$6,0,10*ROW('Water Data'!E118)),NA())</f>
        <v>#N/A</v>
      </c>
      <c r="I124" s="88" t="e">
        <f ca="true">+IF(AND(ISNUMBER(OFFSET('Water Data'!$E$9,0,10*ROW('Water Data'!E118))),'Data Summary'!BX124="Yes"),OFFSET('Water Data'!$E$9,0,10*ROW('Water Data'!E118)),NA())</f>
        <v>#N/A</v>
      </c>
      <c r="J124" s="88" t="e">
        <f ca="true">+IF(AND(ISNUMBER(OFFSET('Water Data'!$F$4,0,10*ROW('Water Data'!F118))),'Data Summary'!BY124="Yes"),100-OFFSET('Water Data'!$F$4,0,10*ROW('Water Data'!F118)),NA())</f>
        <v>#N/A</v>
      </c>
      <c r="K124" s="88" t="e">
        <f ca="true">+IF(AND(ISNUMBER(OFFSET('Water Data'!$F$6,0,10*ROW('Water Data'!F118))),'Data Summary'!BZ124="Yes"),OFFSET('Water Data'!$F$6,0,10*ROW('Water Data'!F118)),NA())</f>
        <v>#N/A</v>
      </c>
      <c r="L124" s="88" t="e">
        <f ca="true">+IF(AND(ISNUMBER(OFFSET('Water Data'!$F$9,0,10*ROW('Water Data'!F118))),'Data Summary'!CA124="Yes"),OFFSET('Water Data'!$F$9,0,10*ROW('Water Data'!F118)),NA())</f>
        <v>#N/A</v>
      </c>
      <c r="M124" s="88" t="e">
        <f ca="true">+IF(AND(ISNUMBER(OFFSET('Water Data'!$G$4,0,10*ROW('Water Data'!G118))),'Data Summary'!CB124="Yes"),100-OFFSET('Water Data'!$G$4,0,10*ROW('Water Data'!G118)),NA())</f>
        <v>#N/A</v>
      </c>
      <c r="N124" s="88" t="e">
        <f ca="true">+IF(AND(ISNUMBER(OFFSET('Water Data'!$G$6,0,10*ROW('Water Data'!G118))),'Data Summary'!CC124="Yes"),OFFSET('Water Data'!$G$6,0,10*ROW('Water Data'!G118)),NA())</f>
        <v>#N/A</v>
      </c>
      <c r="O124" s="88" t="e">
        <f ca="true">+IF(AND(ISNUMBER(OFFSET('Water Data'!$G$9,0,10*ROW('Water Data'!G118))),'Data Summary'!CD124="Yes"),OFFSET('Water Data'!$G$9,0,10*ROW('Water Data'!G118)),NA())</f>
        <v>#N/A</v>
      </c>
      <c r="P124" s="88" t="e">
        <f ca="true">+IF(AND(ISNUMBER(OFFSET('Water Data'!$H$4,0,10*ROW('Water Data'!H118))),'Data Summary'!CE124="Yes"),100-OFFSET('Water Data'!$H$4,0,10*ROW('Water Data'!H118)),NA())</f>
        <v>#N/A</v>
      </c>
      <c r="Q124" s="88" t="e">
        <f ca="true">+IF(AND(ISNUMBER(OFFSET('Water Data'!$H$6,0,10*ROW('Water Data'!H118))),'Data Summary'!CF124="Yes"),OFFSET('Water Data'!$H$6,0,10*ROW('Water Data'!H118)),NA())</f>
        <v>#N/A</v>
      </c>
      <c r="R124" s="88" t="e">
        <f ca="true">+IF(AND(ISNUMBER(OFFSET('Water Data'!$H$9,0,10*ROW('Water Data'!H118))),'Data Summary'!CG124="Yes"),OFFSET('Water Data'!$H$9,0,10*ROW('Water Data'!H118)),NA())</f>
        <v>#N/A</v>
      </c>
      <c r="S124" s="88" t="e">
        <f ca="true">+IF(AND(ISNUMBER(OFFSET('Water Data'!$I$4,0,10*ROW('Water Data'!I118))),'Data Summary'!CH124="Yes"),100-OFFSET('Water Data'!$I$4,0,10*ROW('Water Data'!I118)),NA())</f>
        <v>#N/A</v>
      </c>
      <c r="T124" s="88" t="e">
        <f ca="true">+IF(AND(ISNUMBER(OFFSET('Water Data'!$I$6,0,10*ROW('Water Data'!I118))),'Data Summary'!CI124="Yes"),OFFSET('Water Data'!$I$6,0,10*ROW('Water Data'!I118)),NA())</f>
        <v>#N/A</v>
      </c>
      <c r="U124" s="88" t="e">
        <f ca="true">+IF(AND(ISNUMBER(OFFSET('Water Data'!$I$9,0,10*ROW('Water Data'!I118))),'Data Summary'!CJ124="Yes"),OFFSET('Water Data'!$I$9,0,10*ROW('Water Data'!I118)),NA())</f>
        <v>#N/A</v>
      </c>
      <c r="V124" s="89" t="e">
        <f ca="true">+IF(AND(ISNUMBER(OFFSET('Sanitation Data'!$D$4,0,10*ROW('Sanitation Data'!D118))),'Data Summary'!CK124="Yes"),100-OFFSET('Sanitation Data'!$D$4,0,10*ROW('Sanitation Data'!D118)),NA())</f>
        <v>#N/A</v>
      </c>
      <c r="W124" s="89" t="e">
        <f ca="true">+IF(AND(ISNUMBER(OFFSET('Sanitation Data'!$D$6,0,10*ROW('Sanitation Data'!D118))),'Data Summary'!CL124="Yes"),OFFSET('Sanitation Data'!$D$6,0,10*ROW('Sanitation Data'!D118)),NA())</f>
        <v>#N/A</v>
      </c>
      <c r="X124" s="89" t="e">
        <f ca="true">+IF(AND(ISNUMBER(OFFSET('Sanitation Data'!$D$10,0,10*ROW('Sanitation Data'!D118))),'Data Summary'!CM124="Yes"),OFFSET('Sanitation Data'!$D$10,0,10*ROW('Sanitation Data'!D118)),NA())</f>
        <v>#N/A</v>
      </c>
      <c r="Y124" s="89" t="e">
        <f ca="true">+IF(AND(ISNUMBER(OFFSET('Sanitation Data'!$D$11,0,10*ROW('Sanitation Data'!D118))),'Data Summary'!CN124="Yes"),OFFSET('Sanitation Data'!$D$11,0,10*ROW('Sanitation Data'!D118)),NA())</f>
        <v>#N/A</v>
      </c>
      <c r="Z124" s="89" t="e">
        <f ca="true">+IF(AND(ISNUMBER(OFFSET('Sanitation Data'!$D$12,0,10*ROW('Sanitation Data'!D118))),'Data Summary'!CO124="Yes"),OFFSET('Sanitation Data'!$D$12,0,10*ROW('Sanitation Data'!D118)),NA())</f>
        <v>#N/A</v>
      </c>
      <c r="AA124" s="89" t="e">
        <f ca="true">+IF(AND(ISNUMBER(OFFSET('Sanitation Data'!$E$4,0,10*ROW('Sanitation Data'!E118))),'Data Summary'!CP124="Yes"),100-OFFSET('Sanitation Data'!$E$4,0,10*ROW('Sanitation Data'!E118)),NA())</f>
        <v>#N/A</v>
      </c>
      <c r="AB124" s="89" t="e">
        <f ca="true">+IF(AND(ISNUMBER(OFFSET('Sanitation Data'!$E$6,0,10*ROW('Sanitation Data'!E118))),'Data Summary'!CQ124="Yes"),OFFSET('Sanitation Data'!$E$6,0,10*ROW('Sanitation Data'!E118)),NA())</f>
        <v>#N/A</v>
      </c>
      <c r="AC124" s="89" t="e">
        <f ca="true">+IF(AND(ISNUMBER(OFFSET('Sanitation Data'!$E$10,0,10*ROW('Sanitation Data'!E118))),'Data Summary'!CR124="Yes"),OFFSET('Sanitation Data'!$E$10,0,10*ROW('Sanitation Data'!E118)),NA())</f>
        <v>#N/A</v>
      </c>
      <c r="AD124" s="89" t="e">
        <f ca="true">+IF(AND(ISNUMBER(OFFSET('Sanitation Data'!$E$11,0,10*ROW('Sanitation Data'!E118))),'Data Summary'!CS124="Yes"),OFFSET('Sanitation Data'!$E$11,0,10*ROW('Sanitation Data'!E118)),NA())</f>
        <v>#N/A</v>
      </c>
      <c r="AE124" s="89" t="e">
        <f ca="true">+IF(AND(ISNUMBER(OFFSET('Sanitation Data'!$E$12,0,10*ROW('Sanitation Data'!E118))),'Data Summary'!CT124="Yes"),OFFSET('Sanitation Data'!$E$12,0,10*ROW('Sanitation Data'!E118)),NA())</f>
        <v>#N/A</v>
      </c>
      <c r="AF124" s="89" t="e">
        <f ca="true">+IF(AND(ISNUMBER(OFFSET('Sanitation Data'!$F$4,0,10*ROW('Sanitation Data'!F118))),'Data Summary'!CU124="Yes"),100-OFFSET('Sanitation Data'!$F$4,0,10*ROW('Sanitation Data'!F118)),NA())</f>
        <v>#N/A</v>
      </c>
      <c r="AG124" s="89" t="e">
        <f ca="true">+IF(AND(ISNUMBER(OFFSET('Sanitation Data'!$F$6,0,10*ROW('Sanitation Data'!F118))),'Data Summary'!CV124="Yes"),OFFSET('Sanitation Data'!$F$6,0,10*ROW('Sanitation Data'!F118)),NA())</f>
        <v>#N/A</v>
      </c>
      <c r="AH124" s="89" t="e">
        <f ca="true">+IF(AND(ISNUMBER(OFFSET('Sanitation Data'!$F$10,0,10*ROW('Sanitation Data'!F118))),'Data Summary'!CW124="Yes"),OFFSET('Sanitation Data'!$F$10,0,10*ROW('Sanitation Data'!F118)),NA())</f>
        <v>#N/A</v>
      </c>
      <c r="AI124" s="89" t="e">
        <f ca="true">+IF(AND(ISNUMBER(OFFSET('Sanitation Data'!$F$11,0,10*ROW('Sanitation Data'!F118))),'Data Summary'!CX124="Yes"),OFFSET('Sanitation Data'!$F$11,0,10*ROW('Sanitation Data'!F118)),NA())</f>
        <v>#N/A</v>
      </c>
      <c r="AJ124" s="89" t="e">
        <f ca="true">+IF(AND(ISNUMBER(OFFSET('Sanitation Data'!$F$12,0,10*ROW('Sanitation Data'!F118))),'Data Summary'!CY124="Yes"),OFFSET('Sanitation Data'!$F$12,0,10*ROW('Sanitation Data'!F118)),NA())</f>
        <v>#N/A</v>
      </c>
      <c r="AK124" s="89" t="e">
        <f ca="true">+IF(AND(ISNUMBER(OFFSET('Sanitation Data'!$G$4,0,10*ROW('Sanitation Data'!G118))),'Data Summary'!CZ124="Yes"),100-OFFSET('Sanitation Data'!$G$4,0,10*ROW('Sanitation Data'!G118)),NA())</f>
        <v>#N/A</v>
      </c>
      <c r="AL124" s="89" t="e">
        <f ca="true">+IF(AND(ISNUMBER(OFFSET('Sanitation Data'!$G$6,0,10*ROW('Sanitation Data'!G118))),'Data Summary'!DA124="Yes"),OFFSET('Sanitation Data'!$G$6,0,10*ROW('Sanitation Data'!G118)),NA())</f>
        <v>#N/A</v>
      </c>
      <c r="AM124" s="89" t="e">
        <f ca="true">+IF(AND(ISNUMBER(OFFSET('Sanitation Data'!$G$10,0,10*ROW('Sanitation Data'!G118))),'Data Summary'!DB124="Yes"),OFFSET('Sanitation Data'!$G$10,0,10*ROW('Sanitation Data'!G118)),NA())</f>
        <v>#N/A</v>
      </c>
      <c r="AN124" s="89" t="e">
        <f ca="true">+IF(AND(ISNUMBER(OFFSET('Sanitation Data'!$G$11,0,10*ROW('Sanitation Data'!G118))),'Data Summary'!DC124="Yes"),OFFSET('Sanitation Data'!$G$11,0,10*ROW('Sanitation Data'!G118)),NA())</f>
        <v>#N/A</v>
      </c>
      <c r="AO124" s="89" t="e">
        <f ca="true">+IF(AND(ISNUMBER(OFFSET('Sanitation Data'!$G$12,0,10*ROW('Sanitation Data'!G118))),'Data Summary'!DD124="Yes"),OFFSET('Sanitation Data'!$G$12,0,10*ROW('Sanitation Data'!G118)),NA())</f>
        <v>#N/A</v>
      </c>
      <c r="AP124" s="89" t="e">
        <f ca="true">+IF(AND(ISNUMBER(OFFSET('Sanitation Data'!$H$4,0,10*ROW('Sanitation Data'!H118))),'Data Summary'!DE124="Yes"),100-OFFSET('Sanitation Data'!$H$4,0,10*ROW('Sanitation Data'!H118)),NA())</f>
        <v>#N/A</v>
      </c>
      <c r="AQ124" s="89" t="e">
        <f ca="true">+IF(AND(ISNUMBER(OFFSET('Sanitation Data'!$H$6,0,10*ROW('Sanitation Data'!H118))),'Data Summary'!DF124="Yes"),OFFSET('Sanitation Data'!$H$6,0,10*ROW('Sanitation Data'!H118)),NA())</f>
        <v>#N/A</v>
      </c>
      <c r="AR124" s="89" t="e">
        <f ca="true">+IF(AND(ISNUMBER(OFFSET('Sanitation Data'!$H$10,0,10*ROW('Sanitation Data'!H118))),'Data Summary'!DG124="Yes"),OFFSET('Sanitation Data'!$H$10,0,10*ROW('Sanitation Data'!H118)),NA())</f>
        <v>#N/A</v>
      </c>
      <c r="AS124" s="89" t="e">
        <f ca="true">+IF(AND(ISNUMBER(OFFSET('Sanitation Data'!$H$11,0,10*ROW('Sanitation Data'!H118))),'Data Summary'!DH124="Yes"),OFFSET('Sanitation Data'!$H$11,0,10*ROW('Sanitation Data'!H118)),NA())</f>
        <v>#N/A</v>
      </c>
      <c r="AT124" s="89" t="e">
        <f ca="true">+IF(AND(ISNUMBER(OFFSET('Sanitation Data'!$H$12,0,10*ROW('Sanitation Data'!H118))),'Data Summary'!DI124="Yes"),OFFSET('Sanitation Data'!$H$12,0,10*ROW('Sanitation Data'!H118)),NA())</f>
        <v>#N/A</v>
      </c>
      <c r="AU124" s="89" t="e">
        <f ca="true">+IF(AND(ISNUMBER(OFFSET('Sanitation Data'!$I$4,0,10*ROW('Sanitation Data'!I118))),'Data Summary'!DJ124="Yes"),100-OFFSET('Sanitation Data'!$I$4,0,10*ROW('Sanitation Data'!I118)),NA())</f>
        <v>#N/A</v>
      </c>
      <c r="AV124" s="89" t="e">
        <f ca="true">+IF(AND(ISNUMBER(OFFSET('Sanitation Data'!$I$6,0,10*ROW('Sanitation Data'!I118))),'Data Summary'!DK124="Yes"),OFFSET('Sanitation Data'!$I$6,0,10*ROW('Sanitation Data'!I118)),NA())</f>
        <v>#N/A</v>
      </c>
      <c r="AW124" s="89" t="e">
        <f ca="true">+IF(AND(ISNUMBER(OFFSET('Sanitation Data'!$I$10,0,10*ROW('Sanitation Data'!I118))),'Data Summary'!DL124="Yes"),OFFSET('Sanitation Data'!$I$10,0,10*ROW('Sanitation Data'!I118)),NA())</f>
        <v>#N/A</v>
      </c>
      <c r="AX124" s="89" t="e">
        <f ca="true">+IF(AND(ISNUMBER(OFFSET('Sanitation Data'!$I$11,0,10*ROW('Sanitation Data'!I118))),'Data Summary'!DM124="Yes"),OFFSET('Sanitation Data'!$I$11,0,10*ROW('Sanitation Data'!I118)),NA())</f>
        <v>#N/A</v>
      </c>
      <c r="AY124" s="89" t="e">
        <f ca="true">+IF(AND(ISNUMBER(OFFSET('Sanitation Data'!$I$12,0,10*ROW('Sanitation Data'!I118))),'Data Summary'!DN124="Yes"),OFFSET('Sanitation Data'!$I$12,0,10*ROW('Sanitation Data'!I118)),NA())</f>
        <v>#N/A</v>
      </c>
      <c r="AZ124" s="90" t="e">
        <f ca="true">+IF(AND(ISNUMBER(OFFSET('Hygiene Data'!$D$5,0,10*ROW('Hygiene Data'!D118))),'Data Summary'!DO124="Yes"),OFFSET('Hygiene Data'!$D$5,0,10*ROW('Hygiene Data'!D118)),NA())</f>
        <v>#N/A</v>
      </c>
      <c r="BA124" s="90" t="e">
        <f ca="true">+IF(AND(ISNUMBER(OFFSET('Hygiene Data'!$D$7,0,10*ROW('Hygiene Data'!D118))),'Data Summary'!DP124="Yes"),OFFSET('Hygiene Data'!$D$7,0,10*ROW('Hygiene Data'!D118)),NA())</f>
        <v>#N/A</v>
      </c>
      <c r="BB124" s="90" t="e">
        <f ca="true">+IF(AND(ISNUMBER(OFFSET('Hygiene Data'!$D$9,0,10*ROW('Hygiene Data'!D118))),'Data Summary'!DQ124="Yes"),OFFSET('Hygiene Data'!$D$9,0,10*ROW('Hygiene Data'!D118)),NA())</f>
        <v>#N/A</v>
      </c>
      <c r="BC124" s="90" t="e">
        <f ca="true">+IF(AND(ISNUMBER(OFFSET('Hygiene Data'!$E$5,0,10*ROW('Hygiene Data'!E118))),'Data Summary'!DR124="Yes"),OFFSET('Hygiene Data'!$E$5,0,10*ROW('Hygiene Data'!E118)),NA())</f>
        <v>#N/A</v>
      </c>
      <c r="BD124" s="90" t="e">
        <f ca="true">+IF(AND(ISNUMBER(OFFSET('Hygiene Data'!$E$7,0,10*ROW('Hygiene Data'!E118))),'Data Summary'!DS124="Yes"),OFFSET('Hygiene Data'!$E$7,0,10*ROW('Hygiene Data'!E118)),NA())</f>
        <v>#N/A</v>
      </c>
      <c r="BE124" s="90" t="e">
        <f ca="true">+IF(AND(ISNUMBER(OFFSET('Hygiene Data'!$E$9,0,10*ROW('Hygiene Data'!E118))),'Data Summary'!DT124="Yes"),OFFSET('Hygiene Data'!$E$9,0,10*ROW('Hygiene Data'!E118)),NA())</f>
        <v>#N/A</v>
      </c>
      <c r="BF124" s="90" t="e">
        <f ca="true">+IF(AND(ISNUMBER(OFFSET('Hygiene Data'!$F$5,0,10*ROW('Hygiene Data'!F118))),'Data Summary'!DU124="Yes"),OFFSET('Hygiene Data'!$F$5,0,10*ROW('Hygiene Data'!F118)),NA())</f>
        <v>#N/A</v>
      </c>
      <c r="BG124" s="90" t="e">
        <f ca="true">+IF(AND(ISNUMBER(OFFSET('Hygiene Data'!$F$7,0,10*ROW('Hygiene Data'!F118))),'Data Summary'!DV124="Yes"),OFFSET('Hygiene Data'!$F$7,0,10*ROW('Hygiene Data'!F118)),NA())</f>
        <v>#N/A</v>
      </c>
      <c r="BH124" s="90" t="e">
        <f ca="true">+IF(AND(ISNUMBER(OFFSET('Hygiene Data'!$F$9,0,10*ROW('Hygiene Data'!F118))),'Data Summary'!DW124="Yes"),OFFSET('Hygiene Data'!$F$9,0,10*ROW('Hygiene Data'!F118)),NA())</f>
        <v>#N/A</v>
      </c>
      <c r="BI124" s="90" t="e">
        <f ca="true">+IF(AND(ISNUMBER(OFFSET('Hygiene Data'!$G$5,0,10*ROW('Hygiene Data'!G118))),'Data Summary'!DX124="Yes"),OFFSET('Hygiene Data'!$G$5,0,10*ROW('Hygiene Data'!G118)),NA())</f>
        <v>#N/A</v>
      </c>
      <c r="BJ124" s="90" t="e">
        <f ca="true">+IF(AND(ISNUMBER(OFFSET('Hygiene Data'!$G$7,0,10*ROW('Hygiene Data'!G118))),'Data Summary'!DY124="Yes"),OFFSET('Hygiene Data'!$G$7,0,10*ROW('Hygiene Data'!G118)),NA())</f>
        <v>#N/A</v>
      </c>
      <c r="BK124" s="90" t="e">
        <f ca="true">+IF(AND(ISNUMBER(OFFSET('Hygiene Data'!$G$9,0,10*ROW('Hygiene Data'!G118))),'Data Summary'!DZ124="Yes"),OFFSET('Hygiene Data'!$G$9,0,10*ROW('Hygiene Data'!G118)),NA())</f>
        <v>#N/A</v>
      </c>
      <c r="BL124" s="90" t="e">
        <f ca="true">+IF(AND(ISNUMBER(OFFSET('Hygiene Data'!$H$5,0,10*ROW('Hygiene Data'!H118))),'Data Summary'!EA124="Yes"),OFFSET('Hygiene Data'!$H$5,0,10*ROW('Hygiene Data'!H118)),NA())</f>
        <v>#N/A</v>
      </c>
      <c r="BM124" s="90" t="e">
        <f ca="true">+IF(AND(ISNUMBER(OFFSET('Hygiene Data'!$H$7,0,10*ROW('Hygiene Data'!H118))),'Data Summary'!EB124="Yes"),OFFSET('Hygiene Data'!$H$7,0,10*ROW('Hygiene Data'!H118)),NA())</f>
        <v>#N/A</v>
      </c>
      <c r="BN124" s="90" t="e">
        <f ca="true">+IF(AND(ISNUMBER(OFFSET('Hygiene Data'!$H$9,0,10*ROW('Hygiene Data'!H118))),'Data Summary'!EC124="Yes"),OFFSET('Hygiene Data'!$H$9,0,10*ROW('Hygiene Data'!H118)),NA())</f>
        <v>#N/A</v>
      </c>
      <c r="BO124" s="90" t="e">
        <f ca="true">+IF(AND(ISNUMBER(OFFSET('Hygiene Data'!$I$5,0,10*ROW('Hygiene Data'!I118))),'Data Summary'!ED124="Yes"),OFFSET('Hygiene Data'!$I$5,0,10*ROW('Hygiene Data'!I118)),NA())</f>
        <v>#N/A</v>
      </c>
      <c r="BP124" s="90" t="e">
        <f ca="true">+IF(AND(ISNUMBER(OFFSET('Hygiene Data'!$I$7,0,10*ROW('Hygiene Data'!I118))),'Data Summary'!EE124="Yes"),OFFSET('Hygiene Data'!$I$7,0,10*ROW('Hygiene Data'!I118)),NA())</f>
        <v>#N/A</v>
      </c>
      <c r="BQ124" s="90" t="e">
        <f ca="true">+IF(AND(ISNUMBER(OFFSET('Hygiene Data'!$I$9,0,10*ROW('Hygiene Data'!I118))),'Data Summary'!EF124="Yes"),OFFSET('Hygiene Data'!$I$9,0,10*ROW('Hygiene Data'!I118)),NA())</f>
        <v>#N/A</v>
      </c>
    </row>
    <row xmlns:x14ac="http://schemas.microsoft.com/office/spreadsheetml/2009/9/ac" r="125" x14ac:dyDescent="0.2">
      <c r="A125" s="337" t="e">
        <f ca="true">+RIGHT('Data Summary'!A125,LEN('Data Summary'!A125)-9)</f>
        <v>#VALUE!</v>
      </c>
      <c r="B125" s="32" t="str">
        <f ca="true">+IF(ISTEXT('Data Summary'!B125),'Data Summary'!B125,"")</f>
        <v/>
      </c>
      <c r="C125" s="336" t="e">
        <f ca="true">+VALUE('Data Summary'!C125)</f>
        <v>#VALUE!</v>
      </c>
      <c r="D125" s="88" t="e">
        <f ca="true">+IF(AND(ISNUMBER(OFFSET('Water Data'!$D$4,0,10*ROW('Water Data'!D119))),'Data Summary'!BS125="Yes"),100-OFFSET('Water Data'!$D$4,0,10*ROW('Water Data'!D119)),NA())</f>
        <v>#N/A</v>
      </c>
      <c r="E125" s="88" t="e">
        <f ca="true">+IF(AND(ISNUMBER(OFFSET('Water Data'!$D$6,0,10*ROW('Water Data'!D119))),'Data Summary'!BT125="Yes"),OFFSET('Water Data'!$D$6,0,10*ROW('Water Data'!D119)),NA())</f>
        <v>#N/A</v>
      </c>
      <c r="F125" s="88" t="e">
        <f ca="true">+IF(AND(ISNUMBER(OFFSET('Water Data'!$D$9,0,10*ROW('Water Data'!D119))),'Data Summary'!BU125="Yes"),OFFSET('Water Data'!$D$9,0,10*ROW('Water Data'!D119)),NA())</f>
        <v>#N/A</v>
      </c>
      <c r="G125" s="88" t="e">
        <f ca="true">+IF(AND(ISNUMBER(OFFSET('Water Data'!$E$4,0,10*ROW('Water Data'!E119))),'Data Summary'!BV125="Yes"),100-OFFSET('Water Data'!$E$4,0,10*ROW('Water Data'!E119)),NA())</f>
        <v>#N/A</v>
      </c>
      <c r="H125" s="88" t="e">
        <f ca="true">+IF(AND(ISNUMBER(OFFSET('Water Data'!$E$6,0,10*ROW('Water Data'!E119))),'Data Summary'!BW125="Yes"),OFFSET('Water Data'!$E$6,0,10*ROW('Water Data'!E119)),NA())</f>
        <v>#N/A</v>
      </c>
      <c r="I125" s="88" t="e">
        <f ca="true">+IF(AND(ISNUMBER(OFFSET('Water Data'!$E$9,0,10*ROW('Water Data'!E119))),'Data Summary'!BX125="Yes"),OFFSET('Water Data'!$E$9,0,10*ROW('Water Data'!E119)),NA())</f>
        <v>#N/A</v>
      </c>
      <c r="J125" s="88" t="e">
        <f ca="true">+IF(AND(ISNUMBER(OFFSET('Water Data'!$F$4,0,10*ROW('Water Data'!F119))),'Data Summary'!BY125="Yes"),100-OFFSET('Water Data'!$F$4,0,10*ROW('Water Data'!F119)),NA())</f>
        <v>#N/A</v>
      </c>
      <c r="K125" s="88" t="e">
        <f ca="true">+IF(AND(ISNUMBER(OFFSET('Water Data'!$F$6,0,10*ROW('Water Data'!F119))),'Data Summary'!BZ125="Yes"),OFFSET('Water Data'!$F$6,0,10*ROW('Water Data'!F119)),NA())</f>
        <v>#N/A</v>
      </c>
      <c r="L125" s="88" t="e">
        <f ca="true">+IF(AND(ISNUMBER(OFFSET('Water Data'!$F$9,0,10*ROW('Water Data'!F119))),'Data Summary'!CA125="Yes"),OFFSET('Water Data'!$F$9,0,10*ROW('Water Data'!F119)),NA())</f>
        <v>#N/A</v>
      </c>
      <c r="M125" s="88" t="e">
        <f ca="true">+IF(AND(ISNUMBER(OFFSET('Water Data'!$G$4,0,10*ROW('Water Data'!G119))),'Data Summary'!CB125="Yes"),100-OFFSET('Water Data'!$G$4,0,10*ROW('Water Data'!G119)),NA())</f>
        <v>#N/A</v>
      </c>
      <c r="N125" s="88" t="e">
        <f ca="true">+IF(AND(ISNUMBER(OFFSET('Water Data'!$G$6,0,10*ROW('Water Data'!G119))),'Data Summary'!CC125="Yes"),OFFSET('Water Data'!$G$6,0,10*ROW('Water Data'!G119)),NA())</f>
        <v>#N/A</v>
      </c>
      <c r="O125" s="88" t="e">
        <f ca="true">+IF(AND(ISNUMBER(OFFSET('Water Data'!$G$9,0,10*ROW('Water Data'!G119))),'Data Summary'!CD125="Yes"),OFFSET('Water Data'!$G$9,0,10*ROW('Water Data'!G119)),NA())</f>
        <v>#N/A</v>
      </c>
      <c r="P125" s="88" t="e">
        <f ca="true">+IF(AND(ISNUMBER(OFFSET('Water Data'!$H$4,0,10*ROW('Water Data'!H119))),'Data Summary'!CE125="Yes"),100-OFFSET('Water Data'!$H$4,0,10*ROW('Water Data'!H119)),NA())</f>
        <v>#N/A</v>
      </c>
      <c r="Q125" s="88" t="e">
        <f ca="true">+IF(AND(ISNUMBER(OFFSET('Water Data'!$H$6,0,10*ROW('Water Data'!H119))),'Data Summary'!CF125="Yes"),OFFSET('Water Data'!$H$6,0,10*ROW('Water Data'!H119)),NA())</f>
        <v>#N/A</v>
      </c>
      <c r="R125" s="88" t="e">
        <f ca="true">+IF(AND(ISNUMBER(OFFSET('Water Data'!$H$9,0,10*ROW('Water Data'!H119))),'Data Summary'!CG125="Yes"),OFFSET('Water Data'!$H$9,0,10*ROW('Water Data'!H119)),NA())</f>
        <v>#N/A</v>
      </c>
      <c r="S125" s="88" t="e">
        <f ca="true">+IF(AND(ISNUMBER(OFFSET('Water Data'!$I$4,0,10*ROW('Water Data'!I119))),'Data Summary'!CH125="Yes"),100-OFFSET('Water Data'!$I$4,0,10*ROW('Water Data'!I119)),NA())</f>
        <v>#N/A</v>
      </c>
      <c r="T125" s="88" t="e">
        <f ca="true">+IF(AND(ISNUMBER(OFFSET('Water Data'!$I$6,0,10*ROW('Water Data'!I119))),'Data Summary'!CI125="Yes"),OFFSET('Water Data'!$I$6,0,10*ROW('Water Data'!I119)),NA())</f>
        <v>#N/A</v>
      </c>
      <c r="U125" s="88" t="e">
        <f ca="true">+IF(AND(ISNUMBER(OFFSET('Water Data'!$I$9,0,10*ROW('Water Data'!I119))),'Data Summary'!CJ125="Yes"),OFFSET('Water Data'!$I$9,0,10*ROW('Water Data'!I119)),NA())</f>
        <v>#N/A</v>
      </c>
      <c r="V125" s="89" t="e">
        <f ca="true">+IF(AND(ISNUMBER(OFFSET('Sanitation Data'!$D$4,0,10*ROW('Sanitation Data'!D119))),'Data Summary'!CK125="Yes"),100-OFFSET('Sanitation Data'!$D$4,0,10*ROW('Sanitation Data'!D119)),NA())</f>
        <v>#N/A</v>
      </c>
      <c r="W125" s="89" t="e">
        <f ca="true">+IF(AND(ISNUMBER(OFFSET('Sanitation Data'!$D$6,0,10*ROW('Sanitation Data'!D119))),'Data Summary'!CL125="Yes"),OFFSET('Sanitation Data'!$D$6,0,10*ROW('Sanitation Data'!D119)),NA())</f>
        <v>#N/A</v>
      </c>
      <c r="X125" s="89" t="e">
        <f ca="true">+IF(AND(ISNUMBER(OFFSET('Sanitation Data'!$D$10,0,10*ROW('Sanitation Data'!D119))),'Data Summary'!CM125="Yes"),OFFSET('Sanitation Data'!$D$10,0,10*ROW('Sanitation Data'!D119)),NA())</f>
        <v>#N/A</v>
      </c>
      <c r="Y125" s="89" t="e">
        <f ca="true">+IF(AND(ISNUMBER(OFFSET('Sanitation Data'!$D$11,0,10*ROW('Sanitation Data'!D119))),'Data Summary'!CN125="Yes"),OFFSET('Sanitation Data'!$D$11,0,10*ROW('Sanitation Data'!D119)),NA())</f>
        <v>#N/A</v>
      </c>
      <c r="Z125" s="89" t="e">
        <f ca="true">+IF(AND(ISNUMBER(OFFSET('Sanitation Data'!$D$12,0,10*ROW('Sanitation Data'!D119))),'Data Summary'!CO125="Yes"),OFFSET('Sanitation Data'!$D$12,0,10*ROW('Sanitation Data'!D119)),NA())</f>
        <v>#N/A</v>
      </c>
      <c r="AA125" s="89" t="e">
        <f ca="true">+IF(AND(ISNUMBER(OFFSET('Sanitation Data'!$E$4,0,10*ROW('Sanitation Data'!E119))),'Data Summary'!CP125="Yes"),100-OFFSET('Sanitation Data'!$E$4,0,10*ROW('Sanitation Data'!E119)),NA())</f>
        <v>#N/A</v>
      </c>
      <c r="AB125" s="89" t="e">
        <f ca="true">+IF(AND(ISNUMBER(OFFSET('Sanitation Data'!$E$6,0,10*ROW('Sanitation Data'!E119))),'Data Summary'!CQ125="Yes"),OFFSET('Sanitation Data'!$E$6,0,10*ROW('Sanitation Data'!E119)),NA())</f>
        <v>#N/A</v>
      </c>
      <c r="AC125" s="89" t="e">
        <f ca="true">+IF(AND(ISNUMBER(OFFSET('Sanitation Data'!$E$10,0,10*ROW('Sanitation Data'!E119))),'Data Summary'!CR125="Yes"),OFFSET('Sanitation Data'!$E$10,0,10*ROW('Sanitation Data'!E119)),NA())</f>
        <v>#N/A</v>
      </c>
      <c r="AD125" s="89" t="e">
        <f ca="true">+IF(AND(ISNUMBER(OFFSET('Sanitation Data'!$E$11,0,10*ROW('Sanitation Data'!E119))),'Data Summary'!CS125="Yes"),OFFSET('Sanitation Data'!$E$11,0,10*ROW('Sanitation Data'!E119)),NA())</f>
        <v>#N/A</v>
      </c>
      <c r="AE125" s="89" t="e">
        <f ca="true">+IF(AND(ISNUMBER(OFFSET('Sanitation Data'!$E$12,0,10*ROW('Sanitation Data'!E119))),'Data Summary'!CT125="Yes"),OFFSET('Sanitation Data'!$E$12,0,10*ROW('Sanitation Data'!E119)),NA())</f>
        <v>#N/A</v>
      </c>
      <c r="AF125" s="89" t="e">
        <f ca="true">+IF(AND(ISNUMBER(OFFSET('Sanitation Data'!$F$4,0,10*ROW('Sanitation Data'!F119))),'Data Summary'!CU125="Yes"),100-OFFSET('Sanitation Data'!$F$4,0,10*ROW('Sanitation Data'!F119)),NA())</f>
        <v>#N/A</v>
      </c>
      <c r="AG125" s="89" t="e">
        <f ca="true">+IF(AND(ISNUMBER(OFFSET('Sanitation Data'!$F$6,0,10*ROW('Sanitation Data'!F119))),'Data Summary'!CV125="Yes"),OFFSET('Sanitation Data'!$F$6,0,10*ROW('Sanitation Data'!F119)),NA())</f>
        <v>#N/A</v>
      </c>
      <c r="AH125" s="89" t="e">
        <f ca="true">+IF(AND(ISNUMBER(OFFSET('Sanitation Data'!$F$10,0,10*ROW('Sanitation Data'!F119))),'Data Summary'!CW125="Yes"),OFFSET('Sanitation Data'!$F$10,0,10*ROW('Sanitation Data'!F119)),NA())</f>
        <v>#N/A</v>
      </c>
      <c r="AI125" s="89" t="e">
        <f ca="true">+IF(AND(ISNUMBER(OFFSET('Sanitation Data'!$F$11,0,10*ROW('Sanitation Data'!F119))),'Data Summary'!CX125="Yes"),OFFSET('Sanitation Data'!$F$11,0,10*ROW('Sanitation Data'!F119)),NA())</f>
        <v>#N/A</v>
      </c>
      <c r="AJ125" s="89" t="e">
        <f ca="true">+IF(AND(ISNUMBER(OFFSET('Sanitation Data'!$F$12,0,10*ROW('Sanitation Data'!F119))),'Data Summary'!CY125="Yes"),OFFSET('Sanitation Data'!$F$12,0,10*ROW('Sanitation Data'!F119)),NA())</f>
        <v>#N/A</v>
      </c>
      <c r="AK125" s="89" t="e">
        <f ca="true">+IF(AND(ISNUMBER(OFFSET('Sanitation Data'!$G$4,0,10*ROW('Sanitation Data'!G119))),'Data Summary'!CZ125="Yes"),100-OFFSET('Sanitation Data'!$G$4,0,10*ROW('Sanitation Data'!G119)),NA())</f>
        <v>#N/A</v>
      </c>
      <c r="AL125" s="89" t="e">
        <f ca="true">+IF(AND(ISNUMBER(OFFSET('Sanitation Data'!$G$6,0,10*ROW('Sanitation Data'!G119))),'Data Summary'!DA125="Yes"),OFFSET('Sanitation Data'!$G$6,0,10*ROW('Sanitation Data'!G119)),NA())</f>
        <v>#N/A</v>
      </c>
      <c r="AM125" s="89" t="e">
        <f ca="true">+IF(AND(ISNUMBER(OFFSET('Sanitation Data'!$G$10,0,10*ROW('Sanitation Data'!G119))),'Data Summary'!DB125="Yes"),OFFSET('Sanitation Data'!$G$10,0,10*ROW('Sanitation Data'!G119)),NA())</f>
        <v>#N/A</v>
      </c>
      <c r="AN125" s="89" t="e">
        <f ca="true">+IF(AND(ISNUMBER(OFFSET('Sanitation Data'!$G$11,0,10*ROW('Sanitation Data'!G119))),'Data Summary'!DC125="Yes"),OFFSET('Sanitation Data'!$G$11,0,10*ROW('Sanitation Data'!G119)),NA())</f>
        <v>#N/A</v>
      </c>
      <c r="AO125" s="89" t="e">
        <f ca="true">+IF(AND(ISNUMBER(OFFSET('Sanitation Data'!$G$12,0,10*ROW('Sanitation Data'!G119))),'Data Summary'!DD125="Yes"),OFFSET('Sanitation Data'!$G$12,0,10*ROW('Sanitation Data'!G119)),NA())</f>
        <v>#N/A</v>
      </c>
      <c r="AP125" s="89" t="e">
        <f ca="true">+IF(AND(ISNUMBER(OFFSET('Sanitation Data'!$H$4,0,10*ROW('Sanitation Data'!H119))),'Data Summary'!DE125="Yes"),100-OFFSET('Sanitation Data'!$H$4,0,10*ROW('Sanitation Data'!H119)),NA())</f>
        <v>#N/A</v>
      </c>
      <c r="AQ125" s="89" t="e">
        <f ca="true">+IF(AND(ISNUMBER(OFFSET('Sanitation Data'!$H$6,0,10*ROW('Sanitation Data'!H119))),'Data Summary'!DF125="Yes"),OFFSET('Sanitation Data'!$H$6,0,10*ROW('Sanitation Data'!H119)),NA())</f>
        <v>#N/A</v>
      </c>
      <c r="AR125" s="89" t="e">
        <f ca="true">+IF(AND(ISNUMBER(OFFSET('Sanitation Data'!$H$10,0,10*ROW('Sanitation Data'!H119))),'Data Summary'!DG125="Yes"),OFFSET('Sanitation Data'!$H$10,0,10*ROW('Sanitation Data'!H119)),NA())</f>
        <v>#N/A</v>
      </c>
      <c r="AS125" s="89" t="e">
        <f ca="true">+IF(AND(ISNUMBER(OFFSET('Sanitation Data'!$H$11,0,10*ROW('Sanitation Data'!H119))),'Data Summary'!DH125="Yes"),OFFSET('Sanitation Data'!$H$11,0,10*ROW('Sanitation Data'!H119)),NA())</f>
        <v>#N/A</v>
      </c>
      <c r="AT125" s="89" t="e">
        <f ca="true">+IF(AND(ISNUMBER(OFFSET('Sanitation Data'!$H$12,0,10*ROW('Sanitation Data'!H119))),'Data Summary'!DI125="Yes"),OFFSET('Sanitation Data'!$H$12,0,10*ROW('Sanitation Data'!H119)),NA())</f>
        <v>#N/A</v>
      </c>
      <c r="AU125" s="89" t="e">
        <f ca="true">+IF(AND(ISNUMBER(OFFSET('Sanitation Data'!$I$4,0,10*ROW('Sanitation Data'!I119))),'Data Summary'!DJ125="Yes"),100-OFFSET('Sanitation Data'!$I$4,0,10*ROW('Sanitation Data'!I119)),NA())</f>
        <v>#N/A</v>
      </c>
      <c r="AV125" s="89" t="e">
        <f ca="true">+IF(AND(ISNUMBER(OFFSET('Sanitation Data'!$I$6,0,10*ROW('Sanitation Data'!I119))),'Data Summary'!DK125="Yes"),OFFSET('Sanitation Data'!$I$6,0,10*ROW('Sanitation Data'!I119)),NA())</f>
        <v>#N/A</v>
      </c>
      <c r="AW125" s="89" t="e">
        <f ca="true">+IF(AND(ISNUMBER(OFFSET('Sanitation Data'!$I$10,0,10*ROW('Sanitation Data'!I119))),'Data Summary'!DL125="Yes"),OFFSET('Sanitation Data'!$I$10,0,10*ROW('Sanitation Data'!I119)),NA())</f>
        <v>#N/A</v>
      </c>
      <c r="AX125" s="89" t="e">
        <f ca="true">+IF(AND(ISNUMBER(OFFSET('Sanitation Data'!$I$11,0,10*ROW('Sanitation Data'!I119))),'Data Summary'!DM125="Yes"),OFFSET('Sanitation Data'!$I$11,0,10*ROW('Sanitation Data'!I119)),NA())</f>
        <v>#N/A</v>
      </c>
      <c r="AY125" s="89" t="e">
        <f ca="true">+IF(AND(ISNUMBER(OFFSET('Sanitation Data'!$I$12,0,10*ROW('Sanitation Data'!I119))),'Data Summary'!DN125="Yes"),OFFSET('Sanitation Data'!$I$12,0,10*ROW('Sanitation Data'!I119)),NA())</f>
        <v>#N/A</v>
      </c>
      <c r="AZ125" s="90" t="e">
        <f ca="true">+IF(AND(ISNUMBER(OFFSET('Hygiene Data'!$D$5,0,10*ROW('Hygiene Data'!D119))),'Data Summary'!DO125="Yes"),OFFSET('Hygiene Data'!$D$5,0,10*ROW('Hygiene Data'!D119)),NA())</f>
        <v>#N/A</v>
      </c>
      <c r="BA125" s="90" t="e">
        <f ca="true">+IF(AND(ISNUMBER(OFFSET('Hygiene Data'!$D$7,0,10*ROW('Hygiene Data'!D119))),'Data Summary'!DP125="Yes"),OFFSET('Hygiene Data'!$D$7,0,10*ROW('Hygiene Data'!D119)),NA())</f>
        <v>#N/A</v>
      </c>
      <c r="BB125" s="90" t="e">
        <f ca="true">+IF(AND(ISNUMBER(OFFSET('Hygiene Data'!$D$9,0,10*ROW('Hygiene Data'!D119))),'Data Summary'!DQ125="Yes"),OFFSET('Hygiene Data'!$D$9,0,10*ROW('Hygiene Data'!D119)),NA())</f>
        <v>#N/A</v>
      </c>
      <c r="BC125" s="90" t="e">
        <f ca="true">+IF(AND(ISNUMBER(OFFSET('Hygiene Data'!$E$5,0,10*ROW('Hygiene Data'!E119))),'Data Summary'!DR125="Yes"),OFFSET('Hygiene Data'!$E$5,0,10*ROW('Hygiene Data'!E119)),NA())</f>
        <v>#N/A</v>
      </c>
      <c r="BD125" s="90" t="e">
        <f ca="true">+IF(AND(ISNUMBER(OFFSET('Hygiene Data'!$E$7,0,10*ROW('Hygiene Data'!E119))),'Data Summary'!DS125="Yes"),OFFSET('Hygiene Data'!$E$7,0,10*ROW('Hygiene Data'!E119)),NA())</f>
        <v>#N/A</v>
      </c>
      <c r="BE125" s="90" t="e">
        <f ca="true">+IF(AND(ISNUMBER(OFFSET('Hygiene Data'!$E$9,0,10*ROW('Hygiene Data'!E119))),'Data Summary'!DT125="Yes"),OFFSET('Hygiene Data'!$E$9,0,10*ROW('Hygiene Data'!E119)),NA())</f>
        <v>#N/A</v>
      </c>
      <c r="BF125" s="90" t="e">
        <f ca="true">+IF(AND(ISNUMBER(OFFSET('Hygiene Data'!$F$5,0,10*ROW('Hygiene Data'!F119))),'Data Summary'!DU125="Yes"),OFFSET('Hygiene Data'!$F$5,0,10*ROW('Hygiene Data'!F119)),NA())</f>
        <v>#N/A</v>
      </c>
      <c r="BG125" s="90" t="e">
        <f ca="true">+IF(AND(ISNUMBER(OFFSET('Hygiene Data'!$F$7,0,10*ROW('Hygiene Data'!F119))),'Data Summary'!DV125="Yes"),OFFSET('Hygiene Data'!$F$7,0,10*ROW('Hygiene Data'!F119)),NA())</f>
        <v>#N/A</v>
      </c>
      <c r="BH125" s="90" t="e">
        <f ca="true">+IF(AND(ISNUMBER(OFFSET('Hygiene Data'!$F$9,0,10*ROW('Hygiene Data'!F119))),'Data Summary'!DW125="Yes"),OFFSET('Hygiene Data'!$F$9,0,10*ROW('Hygiene Data'!F119)),NA())</f>
        <v>#N/A</v>
      </c>
      <c r="BI125" s="90" t="e">
        <f ca="true">+IF(AND(ISNUMBER(OFFSET('Hygiene Data'!$G$5,0,10*ROW('Hygiene Data'!G119))),'Data Summary'!DX125="Yes"),OFFSET('Hygiene Data'!$G$5,0,10*ROW('Hygiene Data'!G119)),NA())</f>
        <v>#N/A</v>
      </c>
      <c r="BJ125" s="90" t="e">
        <f ca="true">+IF(AND(ISNUMBER(OFFSET('Hygiene Data'!$G$7,0,10*ROW('Hygiene Data'!G119))),'Data Summary'!DY125="Yes"),OFFSET('Hygiene Data'!$G$7,0,10*ROW('Hygiene Data'!G119)),NA())</f>
        <v>#N/A</v>
      </c>
      <c r="BK125" s="90" t="e">
        <f ca="true">+IF(AND(ISNUMBER(OFFSET('Hygiene Data'!$G$9,0,10*ROW('Hygiene Data'!G119))),'Data Summary'!DZ125="Yes"),OFFSET('Hygiene Data'!$G$9,0,10*ROW('Hygiene Data'!G119)),NA())</f>
        <v>#N/A</v>
      </c>
      <c r="BL125" s="90" t="e">
        <f ca="true">+IF(AND(ISNUMBER(OFFSET('Hygiene Data'!$H$5,0,10*ROW('Hygiene Data'!H119))),'Data Summary'!EA125="Yes"),OFFSET('Hygiene Data'!$H$5,0,10*ROW('Hygiene Data'!H119)),NA())</f>
        <v>#N/A</v>
      </c>
      <c r="BM125" s="90" t="e">
        <f ca="true">+IF(AND(ISNUMBER(OFFSET('Hygiene Data'!$H$7,0,10*ROW('Hygiene Data'!H119))),'Data Summary'!EB125="Yes"),OFFSET('Hygiene Data'!$H$7,0,10*ROW('Hygiene Data'!H119)),NA())</f>
        <v>#N/A</v>
      </c>
      <c r="BN125" s="90" t="e">
        <f ca="true">+IF(AND(ISNUMBER(OFFSET('Hygiene Data'!$H$9,0,10*ROW('Hygiene Data'!H119))),'Data Summary'!EC125="Yes"),OFFSET('Hygiene Data'!$H$9,0,10*ROW('Hygiene Data'!H119)),NA())</f>
        <v>#N/A</v>
      </c>
      <c r="BO125" s="90" t="e">
        <f ca="true">+IF(AND(ISNUMBER(OFFSET('Hygiene Data'!$I$5,0,10*ROW('Hygiene Data'!I119))),'Data Summary'!ED125="Yes"),OFFSET('Hygiene Data'!$I$5,0,10*ROW('Hygiene Data'!I119)),NA())</f>
        <v>#N/A</v>
      </c>
      <c r="BP125" s="90" t="e">
        <f ca="true">+IF(AND(ISNUMBER(OFFSET('Hygiene Data'!$I$7,0,10*ROW('Hygiene Data'!I119))),'Data Summary'!EE125="Yes"),OFFSET('Hygiene Data'!$I$7,0,10*ROW('Hygiene Data'!I119)),NA())</f>
        <v>#N/A</v>
      </c>
      <c r="BQ125" s="90" t="e">
        <f ca="true">+IF(AND(ISNUMBER(OFFSET('Hygiene Data'!$I$9,0,10*ROW('Hygiene Data'!I119))),'Data Summary'!EF125="Yes"),OFFSET('Hygiene Data'!$I$9,0,10*ROW('Hygiene Data'!I119)),NA())</f>
        <v>#N/A</v>
      </c>
    </row>
    <row xmlns:x14ac="http://schemas.microsoft.com/office/spreadsheetml/2009/9/ac" r="126" x14ac:dyDescent="0.2">
      <c r="A126" s="337" t="e">
        <f ca="true">+RIGHT('Data Summary'!A126,LEN('Data Summary'!A126)-9)</f>
        <v>#VALUE!</v>
      </c>
      <c r="B126" s="32" t="str">
        <f ca="true">+IF(ISTEXT('Data Summary'!B126),'Data Summary'!B126,"")</f>
        <v/>
      </c>
      <c r="C126" s="336" t="e">
        <f ca="true">+VALUE('Data Summary'!C126)</f>
        <v>#VALUE!</v>
      </c>
      <c r="D126" s="88" t="e">
        <f ca="true">+IF(AND(ISNUMBER(OFFSET('Water Data'!$D$4,0,10*ROW('Water Data'!D120))),'Data Summary'!BS126="Yes"),100-OFFSET('Water Data'!$D$4,0,10*ROW('Water Data'!D120)),NA())</f>
        <v>#N/A</v>
      </c>
      <c r="E126" s="88" t="e">
        <f ca="true">+IF(AND(ISNUMBER(OFFSET('Water Data'!$D$6,0,10*ROW('Water Data'!D120))),'Data Summary'!BT126="Yes"),OFFSET('Water Data'!$D$6,0,10*ROW('Water Data'!D120)),NA())</f>
        <v>#N/A</v>
      </c>
      <c r="F126" s="88" t="e">
        <f ca="true">+IF(AND(ISNUMBER(OFFSET('Water Data'!$D$9,0,10*ROW('Water Data'!D120))),'Data Summary'!BU126="Yes"),OFFSET('Water Data'!$D$9,0,10*ROW('Water Data'!D120)),NA())</f>
        <v>#N/A</v>
      </c>
      <c r="G126" s="88" t="e">
        <f ca="true">+IF(AND(ISNUMBER(OFFSET('Water Data'!$E$4,0,10*ROW('Water Data'!E120))),'Data Summary'!BV126="Yes"),100-OFFSET('Water Data'!$E$4,0,10*ROW('Water Data'!E120)),NA())</f>
        <v>#N/A</v>
      </c>
      <c r="H126" s="88" t="e">
        <f ca="true">+IF(AND(ISNUMBER(OFFSET('Water Data'!$E$6,0,10*ROW('Water Data'!E120))),'Data Summary'!BW126="Yes"),OFFSET('Water Data'!$E$6,0,10*ROW('Water Data'!E120)),NA())</f>
        <v>#N/A</v>
      </c>
      <c r="I126" s="88" t="e">
        <f ca="true">+IF(AND(ISNUMBER(OFFSET('Water Data'!$E$9,0,10*ROW('Water Data'!E120))),'Data Summary'!BX126="Yes"),OFFSET('Water Data'!$E$9,0,10*ROW('Water Data'!E120)),NA())</f>
        <v>#N/A</v>
      </c>
      <c r="J126" s="88" t="e">
        <f ca="true">+IF(AND(ISNUMBER(OFFSET('Water Data'!$F$4,0,10*ROW('Water Data'!F120))),'Data Summary'!BY126="Yes"),100-OFFSET('Water Data'!$F$4,0,10*ROW('Water Data'!F120)),NA())</f>
        <v>#N/A</v>
      </c>
      <c r="K126" s="88" t="e">
        <f ca="true">+IF(AND(ISNUMBER(OFFSET('Water Data'!$F$6,0,10*ROW('Water Data'!F120))),'Data Summary'!BZ126="Yes"),OFFSET('Water Data'!$F$6,0,10*ROW('Water Data'!F120)),NA())</f>
        <v>#N/A</v>
      </c>
      <c r="L126" s="88" t="e">
        <f ca="true">+IF(AND(ISNUMBER(OFFSET('Water Data'!$F$9,0,10*ROW('Water Data'!F120))),'Data Summary'!CA126="Yes"),OFFSET('Water Data'!$F$9,0,10*ROW('Water Data'!F120)),NA())</f>
        <v>#N/A</v>
      </c>
      <c r="M126" s="88" t="e">
        <f ca="true">+IF(AND(ISNUMBER(OFFSET('Water Data'!$G$4,0,10*ROW('Water Data'!G120))),'Data Summary'!CB126="Yes"),100-OFFSET('Water Data'!$G$4,0,10*ROW('Water Data'!G120)),NA())</f>
        <v>#N/A</v>
      </c>
      <c r="N126" s="88" t="e">
        <f ca="true">+IF(AND(ISNUMBER(OFFSET('Water Data'!$G$6,0,10*ROW('Water Data'!G120))),'Data Summary'!CC126="Yes"),OFFSET('Water Data'!$G$6,0,10*ROW('Water Data'!G120)),NA())</f>
        <v>#N/A</v>
      </c>
      <c r="O126" s="88" t="e">
        <f ca="true">+IF(AND(ISNUMBER(OFFSET('Water Data'!$G$9,0,10*ROW('Water Data'!G120))),'Data Summary'!CD126="Yes"),OFFSET('Water Data'!$G$9,0,10*ROW('Water Data'!G120)),NA())</f>
        <v>#N/A</v>
      </c>
      <c r="P126" s="88" t="e">
        <f ca="true">+IF(AND(ISNUMBER(OFFSET('Water Data'!$H$4,0,10*ROW('Water Data'!H120))),'Data Summary'!CE126="Yes"),100-OFFSET('Water Data'!$H$4,0,10*ROW('Water Data'!H120)),NA())</f>
        <v>#N/A</v>
      </c>
      <c r="Q126" s="88" t="e">
        <f ca="true">+IF(AND(ISNUMBER(OFFSET('Water Data'!$H$6,0,10*ROW('Water Data'!H120))),'Data Summary'!CF126="Yes"),OFFSET('Water Data'!$H$6,0,10*ROW('Water Data'!H120)),NA())</f>
        <v>#N/A</v>
      </c>
      <c r="R126" s="88" t="e">
        <f ca="true">+IF(AND(ISNUMBER(OFFSET('Water Data'!$H$9,0,10*ROW('Water Data'!H120))),'Data Summary'!CG126="Yes"),OFFSET('Water Data'!$H$9,0,10*ROW('Water Data'!H120)),NA())</f>
        <v>#N/A</v>
      </c>
      <c r="S126" s="88" t="e">
        <f ca="true">+IF(AND(ISNUMBER(OFFSET('Water Data'!$I$4,0,10*ROW('Water Data'!I120))),'Data Summary'!CH126="Yes"),100-OFFSET('Water Data'!$I$4,0,10*ROW('Water Data'!I120)),NA())</f>
        <v>#N/A</v>
      </c>
      <c r="T126" s="88" t="e">
        <f ca="true">+IF(AND(ISNUMBER(OFFSET('Water Data'!$I$6,0,10*ROW('Water Data'!I120))),'Data Summary'!CI126="Yes"),OFFSET('Water Data'!$I$6,0,10*ROW('Water Data'!I120)),NA())</f>
        <v>#N/A</v>
      </c>
      <c r="U126" s="88" t="e">
        <f ca="true">+IF(AND(ISNUMBER(OFFSET('Water Data'!$I$9,0,10*ROW('Water Data'!I120))),'Data Summary'!CJ126="Yes"),OFFSET('Water Data'!$I$9,0,10*ROW('Water Data'!I120)),NA())</f>
        <v>#N/A</v>
      </c>
      <c r="V126" s="89" t="e">
        <f ca="true">+IF(AND(ISNUMBER(OFFSET('Sanitation Data'!$D$4,0,10*ROW('Sanitation Data'!D120))),'Data Summary'!CK126="Yes"),100-OFFSET('Sanitation Data'!$D$4,0,10*ROW('Sanitation Data'!D120)),NA())</f>
        <v>#N/A</v>
      </c>
      <c r="W126" s="89" t="e">
        <f ca="true">+IF(AND(ISNUMBER(OFFSET('Sanitation Data'!$D$6,0,10*ROW('Sanitation Data'!D120))),'Data Summary'!CL126="Yes"),OFFSET('Sanitation Data'!$D$6,0,10*ROW('Sanitation Data'!D120)),NA())</f>
        <v>#N/A</v>
      </c>
      <c r="X126" s="89" t="e">
        <f ca="true">+IF(AND(ISNUMBER(OFFSET('Sanitation Data'!$D$10,0,10*ROW('Sanitation Data'!D120))),'Data Summary'!CM126="Yes"),OFFSET('Sanitation Data'!$D$10,0,10*ROW('Sanitation Data'!D120)),NA())</f>
        <v>#N/A</v>
      </c>
      <c r="Y126" s="89" t="e">
        <f ca="true">+IF(AND(ISNUMBER(OFFSET('Sanitation Data'!$D$11,0,10*ROW('Sanitation Data'!D120))),'Data Summary'!CN126="Yes"),OFFSET('Sanitation Data'!$D$11,0,10*ROW('Sanitation Data'!D120)),NA())</f>
        <v>#N/A</v>
      </c>
      <c r="Z126" s="89" t="e">
        <f ca="true">+IF(AND(ISNUMBER(OFFSET('Sanitation Data'!$D$12,0,10*ROW('Sanitation Data'!D120))),'Data Summary'!CO126="Yes"),OFFSET('Sanitation Data'!$D$12,0,10*ROW('Sanitation Data'!D120)),NA())</f>
        <v>#N/A</v>
      </c>
      <c r="AA126" s="89" t="e">
        <f ca="true">+IF(AND(ISNUMBER(OFFSET('Sanitation Data'!$E$4,0,10*ROW('Sanitation Data'!E120))),'Data Summary'!CP126="Yes"),100-OFFSET('Sanitation Data'!$E$4,0,10*ROW('Sanitation Data'!E120)),NA())</f>
        <v>#N/A</v>
      </c>
      <c r="AB126" s="89" t="e">
        <f ca="true">+IF(AND(ISNUMBER(OFFSET('Sanitation Data'!$E$6,0,10*ROW('Sanitation Data'!E120))),'Data Summary'!CQ126="Yes"),OFFSET('Sanitation Data'!$E$6,0,10*ROW('Sanitation Data'!E120)),NA())</f>
        <v>#N/A</v>
      </c>
      <c r="AC126" s="89" t="e">
        <f ca="true">+IF(AND(ISNUMBER(OFFSET('Sanitation Data'!$E$10,0,10*ROW('Sanitation Data'!E120))),'Data Summary'!CR126="Yes"),OFFSET('Sanitation Data'!$E$10,0,10*ROW('Sanitation Data'!E120)),NA())</f>
        <v>#N/A</v>
      </c>
      <c r="AD126" s="89" t="e">
        <f ca="true">+IF(AND(ISNUMBER(OFFSET('Sanitation Data'!$E$11,0,10*ROW('Sanitation Data'!E120))),'Data Summary'!CS126="Yes"),OFFSET('Sanitation Data'!$E$11,0,10*ROW('Sanitation Data'!E120)),NA())</f>
        <v>#N/A</v>
      </c>
      <c r="AE126" s="89" t="e">
        <f ca="true">+IF(AND(ISNUMBER(OFFSET('Sanitation Data'!$E$12,0,10*ROW('Sanitation Data'!E120))),'Data Summary'!CT126="Yes"),OFFSET('Sanitation Data'!$E$12,0,10*ROW('Sanitation Data'!E120)),NA())</f>
        <v>#N/A</v>
      </c>
      <c r="AF126" s="89" t="e">
        <f ca="true">+IF(AND(ISNUMBER(OFFSET('Sanitation Data'!$F$4,0,10*ROW('Sanitation Data'!F120))),'Data Summary'!CU126="Yes"),100-OFFSET('Sanitation Data'!$F$4,0,10*ROW('Sanitation Data'!F120)),NA())</f>
        <v>#N/A</v>
      </c>
      <c r="AG126" s="89" t="e">
        <f ca="true">+IF(AND(ISNUMBER(OFFSET('Sanitation Data'!$F$6,0,10*ROW('Sanitation Data'!F120))),'Data Summary'!CV126="Yes"),OFFSET('Sanitation Data'!$F$6,0,10*ROW('Sanitation Data'!F120)),NA())</f>
        <v>#N/A</v>
      </c>
      <c r="AH126" s="89" t="e">
        <f ca="true">+IF(AND(ISNUMBER(OFFSET('Sanitation Data'!$F$10,0,10*ROW('Sanitation Data'!F120))),'Data Summary'!CW126="Yes"),OFFSET('Sanitation Data'!$F$10,0,10*ROW('Sanitation Data'!F120)),NA())</f>
        <v>#N/A</v>
      </c>
      <c r="AI126" s="89" t="e">
        <f ca="true">+IF(AND(ISNUMBER(OFFSET('Sanitation Data'!$F$11,0,10*ROW('Sanitation Data'!F120))),'Data Summary'!CX126="Yes"),OFFSET('Sanitation Data'!$F$11,0,10*ROW('Sanitation Data'!F120)),NA())</f>
        <v>#N/A</v>
      </c>
      <c r="AJ126" s="89" t="e">
        <f ca="true">+IF(AND(ISNUMBER(OFFSET('Sanitation Data'!$F$12,0,10*ROW('Sanitation Data'!F120))),'Data Summary'!CY126="Yes"),OFFSET('Sanitation Data'!$F$12,0,10*ROW('Sanitation Data'!F120)),NA())</f>
        <v>#N/A</v>
      </c>
      <c r="AK126" s="89" t="e">
        <f ca="true">+IF(AND(ISNUMBER(OFFSET('Sanitation Data'!$G$4,0,10*ROW('Sanitation Data'!G120))),'Data Summary'!CZ126="Yes"),100-OFFSET('Sanitation Data'!$G$4,0,10*ROW('Sanitation Data'!G120)),NA())</f>
        <v>#N/A</v>
      </c>
      <c r="AL126" s="89" t="e">
        <f ca="true">+IF(AND(ISNUMBER(OFFSET('Sanitation Data'!$G$6,0,10*ROW('Sanitation Data'!G120))),'Data Summary'!DA126="Yes"),OFFSET('Sanitation Data'!$G$6,0,10*ROW('Sanitation Data'!G120)),NA())</f>
        <v>#N/A</v>
      </c>
      <c r="AM126" s="89" t="e">
        <f ca="true">+IF(AND(ISNUMBER(OFFSET('Sanitation Data'!$G$10,0,10*ROW('Sanitation Data'!G120))),'Data Summary'!DB126="Yes"),OFFSET('Sanitation Data'!$G$10,0,10*ROW('Sanitation Data'!G120)),NA())</f>
        <v>#N/A</v>
      </c>
      <c r="AN126" s="89" t="e">
        <f ca="true">+IF(AND(ISNUMBER(OFFSET('Sanitation Data'!$G$11,0,10*ROW('Sanitation Data'!G120))),'Data Summary'!DC126="Yes"),OFFSET('Sanitation Data'!$G$11,0,10*ROW('Sanitation Data'!G120)),NA())</f>
        <v>#N/A</v>
      </c>
      <c r="AO126" s="89" t="e">
        <f ca="true">+IF(AND(ISNUMBER(OFFSET('Sanitation Data'!$G$12,0,10*ROW('Sanitation Data'!G120))),'Data Summary'!DD126="Yes"),OFFSET('Sanitation Data'!$G$12,0,10*ROW('Sanitation Data'!G120)),NA())</f>
        <v>#N/A</v>
      </c>
      <c r="AP126" s="89" t="e">
        <f ca="true">+IF(AND(ISNUMBER(OFFSET('Sanitation Data'!$H$4,0,10*ROW('Sanitation Data'!H120))),'Data Summary'!DE126="Yes"),100-OFFSET('Sanitation Data'!$H$4,0,10*ROW('Sanitation Data'!H120)),NA())</f>
        <v>#N/A</v>
      </c>
      <c r="AQ126" s="89" t="e">
        <f ca="true">+IF(AND(ISNUMBER(OFFSET('Sanitation Data'!$H$6,0,10*ROW('Sanitation Data'!H120))),'Data Summary'!DF126="Yes"),OFFSET('Sanitation Data'!$H$6,0,10*ROW('Sanitation Data'!H120)),NA())</f>
        <v>#N/A</v>
      </c>
      <c r="AR126" s="89" t="e">
        <f ca="true">+IF(AND(ISNUMBER(OFFSET('Sanitation Data'!$H$10,0,10*ROW('Sanitation Data'!H120))),'Data Summary'!DG126="Yes"),OFFSET('Sanitation Data'!$H$10,0,10*ROW('Sanitation Data'!H120)),NA())</f>
        <v>#N/A</v>
      </c>
      <c r="AS126" s="89" t="e">
        <f ca="true">+IF(AND(ISNUMBER(OFFSET('Sanitation Data'!$H$11,0,10*ROW('Sanitation Data'!H120))),'Data Summary'!DH126="Yes"),OFFSET('Sanitation Data'!$H$11,0,10*ROW('Sanitation Data'!H120)),NA())</f>
        <v>#N/A</v>
      </c>
      <c r="AT126" s="89" t="e">
        <f ca="true">+IF(AND(ISNUMBER(OFFSET('Sanitation Data'!$H$12,0,10*ROW('Sanitation Data'!H120))),'Data Summary'!DI126="Yes"),OFFSET('Sanitation Data'!$H$12,0,10*ROW('Sanitation Data'!H120)),NA())</f>
        <v>#N/A</v>
      </c>
      <c r="AU126" s="89" t="e">
        <f ca="true">+IF(AND(ISNUMBER(OFFSET('Sanitation Data'!$I$4,0,10*ROW('Sanitation Data'!I120))),'Data Summary'!DJ126="Yes"),100-OFFSET('Sanitation Data'!$I$4,0,10*ROW('Sanitation Data'!I120)),NA())</f>
        <v>#N/A</v>
      </c>
      <c r="AV126" s="89" t="e">
        <f ca="true">+IF(AND(ISNUMBER(OFFSET('Sanitation Data'!$I$6,0,10*ROW('Sanitation Data'!I120))),'Data Summary'!DK126="Yes"),OFFSET('Sanitation Data'!$I$6,0,10*ROW('Sanitation Data'!I120)),NA())</f>
        <v>#N/A</v>
      </c>
      <c r="AW126" s="89" t="e">
        <f ca="true">+IF(AND(ISNUMBER(OFFSET('Sanitation Data'!$I$10,0,10*ROW('Sanitation Data'!I120))),'Data Summary'!DL126="Yes"),OFFSET('Sanitation Data'!$I$10,0,10*ROW('Sanitation Data'!I120)),NA())</f>
        <v>#N/A</v>
      </c>
      <c r="AX126" s="89" t="e">
        <f ca="true">+IF(AND(ISNUMBER(OFFSET('Sanitation Data'!$I$11,0,10*ROW('Sanitation Data'!I120))),'Data Summary'!DM126="Yes"),OFFSET('Sanitation Data'!$I$11,0,10*ROW('Sanitation Data'!I120)),NA())</f>
        <v>#N/A</v>
      </c>
      <c r="AY126" s="89" t="e">
        <f ca="true">+IF(AND(ISNUMBER(OFFSET('Sanitation Data'!$I$12,0,10*ROW('Sanitation Data'!I120))),'Data Summary'!DN126="Yes"),OFFSET('Sanitation Data'!$I$12,0,10*ROW('Sanitation Data'!I120)),NA())</f>
        <v>#N/A</v>
      </c>
      <c r="AZ126" s="90" t="e">
        <f ca="true">+IF(AND(ISNUMBER(OFFSET('Hygiene Data'!$D$5,0,10*ROW('Hygiene Data'!D120))),'Data Summary'!DO126="Yes"),OFFSET('Hygiene Data'!$D$5,0,10*ROW('Hygiene Data'!D120)),NA())</f>
        <v>#N/A</v>
      </c>
      <c r="BA126" s="90" t="e">
        <f ca="true">+IF(AND(ISNUMBER(OFFSET('Hygiene Data'!$D$7,0,10*ROW('Hygiene Data'!D120))),'Data Summary'!DP126="Yes"),OFFSET('Hygiene Data'!$D$7,0,10*ROW('Hygiene Data'!D120)),NA())</f>
        <v>#N/A</v>
      </c>
      <c r="BB126" s="90" t="e">
        <f ca="true">+IF(AND(ISNUMBER(OFFSET('Hygiene Data'!$D$9,0,10*ROW('Hygiene Data'!D120))),'Data Summary'!DQ126="Yes"),OFFSET('Hygiene Data'!$D$9,0,10*ROW('Hygiene Data'!D120)),NA())</f>
        <v>#N/A</v>
      </c>
      <c r="BC126" s="90" t="e">
        <f ca="true">+IF(AND(ISNUMBER(OFFSET('Hygiene Data'!$E$5,0,10*ROW('Hygiene Data'!E120))),'Data Summary'!DR126="Yes"),OFFSET('Hygiene Data'!$E$5,0,10*ROW('Hygiene Data'!E120)),NA())</f>
        <v>#N/A</v>
      </c>
      <c r="BD126" s="90" t="e">
        <f ca="true">+IF(AND(ISNUMBER(OFFSET('Hygiene Data'!$E$7,0,10*ROW('Hygiene Data'!E120))),'Data Summary'!DS126="Yes"),OFFSET('Hygiene Data'!$E$7,0,10*ROW('Hygiene Data'!E120)),NA())</f>
        <v>#N/A</v>
      </c>
      <c r="BE126" s="90" t="e">
        <f ca="true">+IF(AND(ISNUMBER(OFFSET('Hygiene Data'!$E$9,0,10*ROW('Hygiene Data'!E120))),'Data Summary'!DT126="Yes"),OFFSET('Hygiene Data'!$E$9,0,10*ROW('Hygiene Data'!E120)),NA())</f>
        <v>#N/A</v>
      </c>
      <c r="BF126" s="90" t="e">
        <f ca="true">+IF(AND(ISNUMBER(OFFSET('Hygiene Data'!$F$5,0,10*ROW('Hygiene Data'!F120))),'Data Summary'!DU126="Yes"),OFFSET('Hygiene Data'!$F$5,0,10*ROW('Hygiene Data'!F120)),NA())</f>
        <v>#N/A</v>
      </c>
      <c r="BG126" s="90" t="e">
        <f ca="true">+IF(AND(ISNUMBER(OFFSET('Hygiene Data'!$F$7,0,10*ROW('Hygiene Data'!F120))),'Data Summary'!DV126="Yes"),OFFSET('Hygiene Data'!$F$7,0,10*ROW('Hygiene Data'!F120)),NA())</f>
        <v>#N/A</v>
      </c>
      <c r="BH126" s="90" t="e">
        <f ca="true">+IF(AND(ISNUMBER(OFFSET('Hygiene Data'!$F$9,0,10*ROW('Hygiene Data'!F120))),'Data Summary'!DW126="Yes"),OFFSET('Hygiene Data'!$F$9,0,10*ROW('Hygiene Data'!F120)),NA())</f>
        <v>#N/A</v>
      </c>
      <c r="BI126" s="90" t="e">
        <f ca="true">+IF(AND(ISNUMBER(OFFSET('Hygiene Data'!$G$5,0,10*ROW('Hygiene Data'!G120))),'Data Summary'!DX126="Yes"),OFFSET('Hygiene Data'!$G$5,0,10*ROW('Hygiene Data'!G120)),NA())</f>
        <v>#N/A</v>
      </c>
      <c r="BJ126" s="90" t="e">
        <f ca="true">+IF(AND(ISNUMBER(OFFSET('Hygiene Data'!$G$7,0,10*ROW('Hygiene Data'!G120))),'Data Summary'!DY126="Yes"),OFFSET('Hygiene Data'!$G$7,0,10*ROW('Hygiene Data'!G120)),NA())</f>
        <v>#N/A</v>
      </c>
      <c r="BK126" s="90" t="e">
        <f ca="true">+IF(AND(ISNUMBER(OFFSET('Hygiene Data'!$G$9,0,10*ROW('Hygiene Data'!G120))),'Data Summary'!DZ126="Yes"),OFFSET('Hygiene Data'!$G$9,0,10*ROW('Hygiene Data'!G120)),NA())</f>
        <v>#N/A</v>
      </c>
      <c r="BL126" s="90" t="e">
        <f ca="true">+IF(AND(ISNUMBER(OFFSET('Hygiene Data'!$H$5,0,10*ROW('Hygiene Data'!H120))),'Data Summary'!EA126="Yes"),OFFSET('Hygiene Data'!$H$5,0,10*ROW('Hygiene Data'!H120)),NA())</f>
        <v>#N/A</v>
      </c>
      <c r="BM126" s="90" t="e">
        <f ca="true">+IF(AND(ISNUMBER(OFFSET('Hygiene Data'!$H$7,0,10*ROW('Hygiene Data'!H120))),'Data Summary'!EB126="Yes"),OFFSET('Hygiene Data'!$H$7,0,10*ROW('Hygiene Data'!H120)),NA())</f>
        <v>#N/A</v>
      </c>
      <c r="BN126" s="90" t="e">
        <f ca="true">+IF(AND(ISNUMBER(OFFSET('Hygiene Data'!$H$9,0,10*ROW('Hygiene Data'!H120))),'Data Summary'!EC126="Yes"),OFFSET('Hygiene Data'!$H$9,0,10*ROW('Hygiene Data'!H120)),NA())</f>
        <v>#N/A</v>
      </c>
      <c r="BO126" s="90" t="e">
        <f ca="true">+IF(AND(ISNUMBER(OFFSET('Hygiene Data'!$I$5,0,10*ROW('Hygiene Data'!I120))),'Data Summary'!ED126="Yes"),OFFSET('Hygiene Data'!$I$5,0,10*ROW('Hygiene Data'!I120)),NA())</f>
        <v>#N/A</v>
      </c>
      <c r="BP126" s="90" t="e">
        <f ca="true">+IF(AND(ISNUMBER(OFFSET('Hygiene Data'!$I$7,0,10*ROW('Hygiene Data'!I120))),'Data Summary'!EE126="Yes"),OFFSET('Hygiene Data'!$I$7,0,10*ROW('Hygiene Data'!I120)),NA())</f>
        <v>#N/A</v>
      </c>
      <c r="BQ126" s="90" t="e">
        <f ca="true">+IF(AND(ISNUMBER(OFFSET('Hygiene Data'!$I$9,0,10*ROW('Hygiene Data'!I120))),'Data Summary'!EF126="Yes"),OFFSET('Hygiene Data'!$I$9,0,10*ROW('Hygiene Data'!I120)),NA())</f>
        <v>#N/A</v>
      </c>
    </row>
    <row xmlns:x14ac="http://schemas.microsoft.com/office/spreadsheetml/2009/9/ac" r="127" x14ac:dyDescent="0.2">
      <c r="A127" s="337" t="e">
        <f ca="true">+RIGHT('Data Summary'!A127,LEN('Data Summary'!A127)-9)</f>
        <v>#VALUE!</v>
      </c>
      <c r="B127" s="32" t="str">
        <f ca="true">+IF(ISTEXT('Data Summary'!B127),'Data Summary'!B127,"")</f>
        <v/>
      </c>
      <c r="C127" s="336" t="e">
        <f ca="true">+VALUE('Data Summary'!C127)</f>
        <v>#VALUE!</v>
      </c>
      <c r="D127" s="88" t="e">
        <f ca="true">+IF(AND(ISNUMBER(OFFSET('Water Data'!$D$4,0,10*ROW('Water Data'!D121))),'Data Summary'!BS127="Yes"),100-OFFSET('Water Data'!$D$4,0,10*ROW('Water Data'!D121)),NA())</f>
        <v>#N/A</v>
      </c>
      <c r="E127" s="88" t="e">
        <f ca="true">+IF(AND(ISNUMBER(OFFSET('Water Data'!$D$6,0,10*ROW('Water Data'!D121))),'Data Summary'!BT127="Yes"),OFFSET('Water Data'!$D$6,0,10*ROW('Water Data'!D121)),NA())</f>
        <v>#N/A</v>
      </c>
      <c r="F127" s="88" t="e">
        <f ca="true">+IF(AND(ISNUMBER(OFFSET('Water Data'!$D$9,0,10*ROW('Water Data'!D121))),'Data Summary'!BU127="Yes"),OFFSET('Water Data'!$D$9,0,10*ROW('Water Data'!D121)),NA())</f>
        <v>#N/A</v>
      </c>
      <c r="G127" s="88" t="e">
        <f ca="true">+IF(AND(ISNUMBER(OFFSET('Water Data'!$E$4,0,10*ROW('Water Data'!E121))),'Data Summary'!BV127="Yes"),100-OFFSET('Water Data'!$E$4,0,10*ROW('Water Data'!E121)),NA())</f>
        <v>#N/A</v>
      </c>
      <c r="H127" s="88" t="e">
        <f ca="true">+IF(AND(ISNUMBER(OFFSET('Water Data'!$E$6,0,10*ROW('Water Data'!E121))),'Data Summary'!BW127="Yes"),OFFSET('Water Data'!$E$6,0,10*ROW('Water Data'!E121)),NA())</f>
        <v>#N/A</v>
      </c>
      <c r="I127" s="88" t="e">
        <f ca="true">+IF(AND(ISNUMBER(OFFSET('Water Data'!$E$9,0,10*ROW('Water Data'!E121))),'Data Summary'!BX127="Yes"),OFFSET('Water Data'!$E$9,0,10*ROW('Water Data'!E121)),NA())</f>
        <v>#N/A</v>
      </c>
      <c r="J127" s="88" t="e">
        <f ca="true">+IF(AND(ISNUMBER(OFFSET('Water Data'!$F$4,0,10*ROW('Water Data'!F121))),'Data Summary'!BY127="Yes"),100-OFFSET('Water Data'!$F$4,0,10*ROW('Water Data'!F121)),NA())</f>
        <v>#N/A</v>
      </c>
      <c r="K127" s="88" t="e">
        <f ca="true">+IF(AND(ISNUMBER(OFFSET('Water Data'!$F$6,0,10*ROW('Water Data'!F121))),'Data Summary'!BZ127="Yes"),OFFSET('Water Data'!$F$6,0,10*ROW('Water Data'!F121)),NA())</f>
        <v>#N/A</v>
      </c>
      <c r="L127" s="88" t="e">
        <f ca="true">+IF(AND(ISNUMBER(OFFSET('Water Data'!$F$9,0,10*ROW('Water Data'!F121))),'Data Summary'!CA127="Yes"),OFFSET('Water Data'!$F$9,0,10*ROW('Water Data'!F121)),NA())</f>
        <v>#N/A</v>
      </c>
      <c r="M127" s="88" t="e">
        <f ca="true">+IF(AND(ISNUMBER(OFFSET('Water Data'!$G$4,0,10*ROW('Water Data'!G121))),'Data Summary'!CB127="Yes"),100-OFFSET('Water Data'!$G$4,0,10*ROW('Water Data'!G121)),NA())</f>
        <v>#N/A</v>
      </c>
      <c r="N127" s="88" t="e">
        <f ca="true">+IF(AND(ISNUMBER(OFFSET('Water Data'!$G$6,0,10*ROW('Water Data'!G121))),'Data Summary'!CC127="Yes"),OFFSET('Water Data'!$G$6,0,10*ROW('Water Data'!G121)),NA())</f>
        <v>#N/A</v>
      </c>
      <c r="O127" s="88" t="e">
        <f ca="true">+IF(AND(ISNUMBER(OFFSET('Water Data'!$G$9,0,10*ROW('Water Data'!G121))),'Data Summary'!CD127="Yes"),OFFSET('Water Data'!$G$9,0,10*ROW('Water Data'!G121)),NA())</f>
        <v>#N/A</v>
      </c>
      <c r="P127" s="88" t="e">
        <f ca="true">+IF(AND(ISNUMBER(OFFSET('Water Data'!$H$4,0,10*ROW('Water Data'!H121))),'Data Summary'!CE127="Yes"),100-OFFSET('Water Data'!$H$4,0,10*ROW('Water Data'!H121)),NA())</f>
        <v>#N/A</v>
      </c>
      <c r="Q127" s="88" t="e">
        <f ca="true">+IF(AND(ISNUMBER(OFFSET('Water Data'!$H$6,0,10*ROW('Water Data'!H121))),'Data Summary'!CF127="Yes"),OFFSET('Water Data'!$H$6,0,10*ROW('Water Data'!H121)),NA())</f>
        <v>#N/A</v>
      </c>
      <c r="R127" s="88" t="e">
        <f ca="true">+IF(AND(ISNUMBER(OFFSET('Water Data'!$H$9,0,10*ROW('Water Data'!H121))),'Data Summary'!CG127="Yes"),OFFSET('Water Data'!$H$9,0,10*ROW('Water Data'!H121)),NA())</f>
        <v>#N/A</v>
      </c>
      <c r="S127" s="88" t="e">
        <f ca="true">+IF(AND(ISNUMBER(OFFSET('Water Data'!$I$4,0,10*ROW('Water Data'!I121))),'Data Summary'!CH127="Yes"),100-OFFSET('Water Data'!$I$4,0,10*ROW('Water Data'!I121)),NA())</f>
        <v>#N/A</v>
      </c>
      <c r="T127" s="88" t="e">
        <f ca="true">+IF(AND(ISNUMBER(OFFSET('Water Data'!$I$6,0,10*ROW('Water Data'!I121))),'Data Summary'!CI127="Yes"),OFFSET('Water Data'!$I$6,0,10*ROW('Water Data'!I121)),NA())</f>
        <v>#N/A</v>
      </c>
      <c r="U127" s="88" t="e">
        <f ca="true">+IF(AND(ISNUMBER(OFFSET('Water Data'!$I$9,0,10*ROW('Water Data'!I121))),'Data Summary'!CJ127="Yes"),OFFSET('Water Data'!$I$9,0,10*ROW('Water Data'!I121)),NA())</f>
        <v>#N/A</v>
      </c>
      <c r="V127" s="89" t="e">
        <f ca="true">+IF(AND(ISNUMBER(OFFSET('Sanitation Data'!$D$4,0,10*ROW('Sanitation Data'!D121))),'Data Summary'!CK127="Yes"),100-OFFSET('Sanitation Data'!$D$4,0,10*ROW('Sanitation Data'!D121)),NA())</f>
        <v>#N/A</v>
      </c>
      <c r="W127" s="89" t="e">
        <f ca="true">+IF(AND(ISNUMBER(OFFSET('Sanitation Data'!$D$6,0,10*ROW('Sanitation Data'!D121))),'Data Summary'!CL127="Yes"),OFFSET('Sanitation Data'!$D$6,0,10*ROW('Sanitation Data'!D121)),NA())</f>
        <v>#N/A</v>
      </c>
      <c r="X127" s="89" t="e">
        <f ca="true">+IF(AND(ISNUMBER(OFFSET('Sanitation Data'!$D$10,0,10*ROW('Sanitation Data'!D121))),'Data Summary'!CM127="Yes"),OFFSET('Sanitation Data'!$D$10,0,10*ROW('Sanitation Data'!D121)),NA())</f>
        <v>#N/A</v>
      </c>
      <c r="Y127" s="89" t="e">
        <f ca="true">+IF(AND(ISNUMBER(OFFSET('Sanitation Data'!$D$11,0,10*ROW('Sanitation Data'!D121))),'Data Summary'!CN127="Yes"),OFFSET('Sanitation Data'!$D$11,0,10*ROW('Sanitation Data'!D121)),NA())</f>
        <v>#N/A</v>
      </c>
      <c r="Z127" s="89" t="e">
        <f ca="true">+IF(AND(ISNUMBER(OFFSET('Sanitation Data'!$D$12,0,10*ROW('Sanitation Data'!D121))),'Data Summary'!CO127="Yes"),OFFSET('Sanitation Data'!$D$12,0,10*ROW('Sanitation Data'!D121)),NA())</f>
        <v>#N/A</v>
      </c>
      <c r="AA127" s="89" t="e">
        <f ca="true">+IF(AND(ISNUMBER(OFFSET('Sanitation Data'!$E$4,0,10*ROW('Sanitation Data'!E121))),'Data Summary'!CP127="Yes"),100-OFFSET('Sanitation Data'!$E$4,0,10*ROW('Sanitation Data'!E121)),NA())</f>
        <v>#N/A</v>
      </c>
      <c r="AB127" s="89" t="e">
        <f ca="true">+IF(AND(ISNUMBER(OFFSET('Sanitation Data'!$E$6,0,10*ROW('Sanitation Data'!E121))),'Data Summary'!CQ127="Yes"),OFFSET('Sanitation Data'!$E$6,0,10*ROW('Sanitation Data'!E121)),NA())</f>
        <v>#N/A</v>
      </c>
      <c r="AC127" s="89" t="e">
        <f ca="true">+IF(AND(ISNUMBER(OFFSET('Sanitation Data'!$E$10,0,10*ROW('Sanitation Data'!E121))),'Data Summary'!CR127="Yes"),OFFSET('Sanitation Data'!$E$10,0,10*ROW('Sanitation Data'!E121)),NA())</f>
        <v>#N/A</v>
      </c>
      <c r="AD127" s="89" t="e">
        <f ca="true">+IF(AND(ISNUMBER(OFFSET('Sanitation Data'!$E$11,0,10*ROW('Sanitation Data'!E121))),'Data Summary'!CS127="Yes"),OFFSET('Sanitation Data'!$E$11,0,10*ROW('Sanitation Data'!E121)),NA())</f>
        <v>#N/A</v>
      </c>
      <c r="AE127" s="89" t="e">
        <f ca="true">+IF(AND(ISNUMBER(OFFSET('Sanitation Data'!$E$12,0,10*ROW('Sanitation Data'!E121))),'Data Summary'!CT127="Yes"),OFFSET('Sanitation Data'!$E$12,0,10*ROW('Sanitation Data'!E121)),NA())</f>
        <v>#N/A</v>
      </c>
      <c r="AF127" s="89" t="e">
        <f ca="true">+IF(AND(ISNUMBER(OFFSET('Sanitation Data'!$F$4,0,10*ROW('Sanitation Data'!F121))),'Data Summary'!CU127="Yes"),100-OFFSET('Sanitation Data'!$F$4,0,10*ROW('Sanitation Data'!F121)),NA())</f>
        <v>#N/A</v>
      </c>
      <c r="AG127" s="89" t="e">
        <f ca="true">+IF(AND(ISNUMBER(OFFSET('Sanitation Data'!$F$6,0,10*ROW('Sanitation Data'!F121))),'Data Summary'!CV127="Yes"),OFFSET('Sanitation Data'!$F$6,0,10*ROW('Sanitation Data'!F121)),NA())</f>
        <v>#N/A</v>
      </c>
      <c r="AH127" s="89" t="e">
        <f ca="true">+IF(AND(ISNUMBER(OFFSET('Sanitation Data'!$F$10,0,10*ROW('Sanitation Data'!F121))),'Data Summary'!CW127="Yes"),OFFSET('Sanitation Data'!$F$10,0,10*ROW('Sanitation Data'!F121)),NA())</f>
        <v>#N/A</v>
      </c>
      <c r="AI127" s="89" t="e">
        <f ca="true">+IF(AND(ISNUMBER(OFFSET('Sanitation Data'!$F$11,0,10*ROW('Sanitation Data'!F121))),'Data Summary'!CX127="Yes"),OFFSET('Sanitation Data'!$F$11,0,10*ROW('Sanitation Data'!F121)),NA())</f>
        <v>#N/A</v>
      </c>
      <c r="AJ127" s="89" t="e">
        <f ca="true">+IF(AND(ISNUMBER(OFFSET('Sanitation Data'!$F$12,0,10*ROW('Sanitation Data'!F121))),'Data Summary'!CY127="Yes"),OFFSET('Sanitation Data'!$F$12,0,10*ROW('Sanitation Data'!F121)),NA())</f>
        <v>#N/A</v>
      </c>
      <c r="AK127" s="89" t="e">
        <f ca="true">+IF(AND(ISNUMBER(OFFSET('Sanitation Data'!$G$4,0,10*ROW('Sanitation Data'!G121))),'Data Summary'!CZ127="Yes"),100-OFFSET('Sanitation Data'!$G$4,0,10*ROW('Sanitation Data'!G121)),NA())</f>
        <v>#N/A</v>
      </c>
      <c r="AL127" s="89" t="e">
        <f ca="true">+IF(AND(ISNUMBER(OFFSET('Sanitation Data'!$G$6,0,10*ROW('Sanitation Data'!G121))),'Data Summary'!DA127="Yes"),OFFSET('Sanitation Data'!$G$6,0,10*ROW('Sanitation Data'!G121)),NA())</f>
        <v>#N/A</v>
      </c>
      <c r="AM127" s="89" t="e">
        <f ca="true">+IF(AND(ISNUMBER(OFFSET('Sanitation Data'!$G$10,0,10*ROW('Sanitation Data'!G121))),'Data Summary'!DB127="Yes"),OFFSET('Sanitation Data'!$G$10,0,10*ROW('Sanitation Data'!G121)),NA())</f>
        <v>#N/A</v>
      </c>
      <c r="AN127" s="89" t="e">
        <f ca="true">+IF(AND(ISNUMBER(OFFSET('Sanitation Data'!$G$11,0,10*ROW('Sanitation Data'!G121))),'Data Summary'!DC127="Yes"),OFFSET('Sanitation Data'!$G$11,0,10*ROW('Sanitation Data'!G121)),NA())</f>
        <v>#N/A</v>
      </c>
      <c r="AO127" s="89" t="e">
        <f ca="true">+IF(AND(ISNUMBER(OFFSET('Sanitation Data'!$G$12,0,10*ROW('Sanitation Data'!G121))),'Data Summary'!DD127="Yes"),OFFSET('Sanitation Data'!$G$12,0,10*ROW('Sanitation Data'!G121)),NA())</f>
        <v>#N/A</v>
      </c>
      <c r="AP127" s="89" t="e">
        <f ca="true">+IF(AND(ISNUMBER(OFFSET('Sanitation Data'!$H$4,0,10*ROW('Sanitation Data'!H121))),'Data Summary'!DE127="Yes"),100-OFFSET('Sanitation Data'!$H$4,0,10*ROW('Sanitation Data'!H121)),NA())</f>
        <v>#N/A</v>
      </c>
      <c r="AQ127" s="89" t="e">
        <f ca="true">+IF(AND(ISNUMBER(OFFSET('Sanitation Data'!$H$6,0,10*ROW('Sanitation Data'!H121))),'Data Summary'!DF127="Yes"),OFFSET('Sanitation Data'!$H$6,0,10*ROW('Sanitation Data'!H121)),NA())</f>
        <v>#N/A</v>
      </c>
      <c r="AR127" s="89" t="e">
        <f ca="true">+IF(AND(ISNUMBER(OFFSET('Sanitation Data'!$H$10,0,10*ROW('Sanitation Data'!H121))),'Data Summary'!DG127="Yes"),OFFSET('Sanitation Data'!$H$10,0,10*ROW('Sanitation Data'!H121)),NA())</f>
        <v>#N/A</v>
      </c>
      <c r="AS127" s="89" t="e">
        <f ca="true">+IF(AND(ISNUMBER(OFFSET('Sanitation Data'!$H$11,0,10*ROW('Sanitation Data'!H121))),'Data Summary'!DH127="Yes"),OFFSET('Sanitation Data'!$H$11,0,10*ROW('Sanitation Data'!H121)),NA())</f>
        <v>#N/A</v>
      </c>
      <c r="AT127" s="89" t="e">
        <f ca="true">+IF(AND(ISNUMBER(OFFSET('Sanitation Data'!$H$12,0,10*ROW('Sanitation Data'!H121))),'Data Summary'!DI127="Yes"),OFFSET('Sanitation Data'!$H$12,0,10*ROW('Sanitation Data'!H121)),NA())</f>
        <v>#N/A</v>
      </c>
      <c r="AU127" s="89" t="e">
        <f ca="true">+IF(AND(ISNUMBER(OFFSET('Sanitation Data'!$I$4,0,10*ROW('Sanitation Data'!I121))),'Data Summary'!DJ127="Yes"),100-OFFSET('Sanitation Data'!$I$4,0,10*ROW('Sanitation Data'!I121)),NA())</f>
        <v>#N/A</v>
      </c>
      <c r="AV127" s="89" t="e">
        <f ca="true">+IF(AND(ISNUMBER(OFFSET('Sanitation Data'!$I$6,0,10*ROW('Sanitation Data'!I121))),'Data Summary'!DK127="Yes"),OFFSET('Sanitation Data'!$I$6,0,10*ROW('Sanitation Data'!I121)),NA())</f>
        <v>#N/A</v>
      </c>
      <c r="AW127" s="89" t="e">
        <f ca="true">+IF(AND(ISNUMBER(OFFSET('Sanitation Data'!$I$10,0,10*ROW('Sanitation Data'!I121))),'Data Summary'!DL127="Yes"),OFFSET('Sanitation Data'!$I$10,0,10*ROW('Sanitation Data'!I121)),NA())</f>
        <v>#N/A</v>
      </c>
      <c r="AX127" s="89" t="e">
        <f ca="true">+IF(AND(ISNUMBER(OFFSET('Sanitation Data'!$I$11,0,10*ROW('Sanitation Data'!I121))),'Data Summary'!DM127="Yes"),OFFSET('Sanitation Data'!$I$11,0,10*ROW('Sanitation Data'!I121)),NA())</f>
        <v>#N/A</v>
      </c>
      <c r="AY127" s="89" t="e">
        <f ca="true">+IF(AND(ISNUMBER(OFFSET('Sanitation Data'!$I$12,0,10*ROW('Sanitation Data'!I121))),'Data Summary'!DN127="Yes"),OFFSET('Sanitation Data'!$I$12,0,10*ROW('Sanitation Data'!I121)),NA())</f>
        <v>#N/A</v>
      </c>
      <c r="AZ127" s="90" t="e">
        <f ca="true">+IF(AND(ISNUMBER(OFFSET('Hygiene Data'!$D$5,0,10*ROW('Hygiene Data'!D121))),'Data Summary'!DO127="Yes"),OFFSET('Hygiene Data'!$D$5,0,10*ROW('Hygiene Data'!D121)),NA())</f>
        <v>#N/A</v>
      </c>
      <c r="BA127" s="90" t="e">
        <f ca="true">+IF(AND(ISNUMBER(OFFSET('Hygiene Data'!$D$7,0,10*ROW('Hygiene Data'!D121))),'Data Summary'!DP127="Yes"),OFFSET('Hygiene Data'!$D$7,0,10*ROW('Hygiene Data'!D121)),NA())</f>
        <v>#N/A</v>
      </c>
      <c r="BB127" s="90" t="e">
        <f ca="true">+IF(AND(ISNUMBER(OFFSET('Hygiene Data'!$D$9,0,10*ROW('Hygiene Data'!D121))),'Data Summary'!DQ127="Yes"),OFFSET('Hygiene Data'!$D$9,0,10*ROW('Hygiene Data'!D121)),NA())</f>
        <v>#N/A</v>
      </c>
      <c r="BC127" s="90" t="e">
        <f ca="true">+IF(AND(ISNUMBER(OFFSET('Hygiene Data'!$E$5,0,10*ROW('Hygiene Data'!E121))),'Data Summary'!DR127="Yes"),OFFSET('Hygiene Data'!$E$5,0,10*ROW('Hygiene Data'!E121)),NA())</f>
        <v>#N/A</v>
      </c>
      <c r="BD127" s="90" t="e">
        <f ca="true">+IF(AND(ISNUMBER(OFFSET('Hygiene Data'!$E$7,0,10*ROW('Hygiene Data'!E121))),'Data Summary'!DS127="Yes"),OFFSET('Hygiene Data'!$E$7,0,10*ROW('Hygiene Data'!E121)),NA())</f>
        <v>#N/A</v>
      </c>
      <c r="BE127" s="90" t="e">
        <f ca="true">+IF(AND(ISNUMBER(OFFSET('Hygiene Data'!$E$9,0,10*ROW('Hygiene Data'!E121))),'Data Summary'!DT127="Yes"),OFFSET('Hygiene Data'!$E$9,0,10*ROW('Hygiene Data'!E121)),NA())</f>
        <v>#N/A</v>
      </c>
      <c r="BF127" s="90" t="e">
        <f ca="true">+IF(AND(ISNUMBER(OFFSET('Hygiene Data'!$F$5,0,10*ROW('Hygiene Data'!F121))),'Data Summary'!DU127="Yes"),OFFSET('Hygiene Data'!$F$5,0,10*ROW('Hygiene Data'!F121)),NA())</f>
        <v>#N/A</v>
      </c>
      <c r="BG127" s="90" t="e">
        <f ca="true">+IF(AND(ISNUMBER(OFFSET('Hygiene Data'!$F$7,0,10*ROW('Hygiene Data'!F121))),'Data Summary'!DV127="Yes"),OFFSET('Hygiene Data'!$F$7,0,10*ROW('Hygiene Data'!F121)),NA())</f>
        <v>#N/A</v>
      </c>
      <c r="BH127" s="90" t="e">
        <f ca="true">+IF(AND(ISNUMBER(OFFSET('Hygiene Data'!$F$9,0,10*ROW('Hygiene Data'!F121))),'Data Summary'!DW127="Yes"),OFFSET('Hygiene Data'!$F$9,0,10*ROW('Hygiene Data'!F121)),NA())</f>
        <v>#N/A</v>
      </c>
      <c r="BI127" s="90" t="e">
        <f ca="true">+IF(AND(ISNUMBER(OFFSET('Hygiene Data'!$G$5,0,10*ROW('Hygiene Data'!G121))),'Data Summary'!DX127="Yes"),OFFSET('Hygiene Data'!$G$5,0,10*ROW('Hygiene Data'!G121)),NA())</f>
        <v>#N/A</v>
      </c>
      <c r="BJ127" s="90" t="e">
        <f ca="true">+IF(AND(ISNUMBER(OFFSET('Hygiene Data'!$G$7,0,10*ROW('Hygiene Data'!G121))),'Data Summary'!DY127="Yes"),OFFSET('Hygiene Data'!$G$7,0,10*ROW('Hygiene Data'!G121)),NA())</f>
        <v>#N/A</v>
      </c>
      <c r="BK127" s="90" t="e">
        <f ca="true">+IF(AND(ISNUMBER(OFFSET('Hygiene Data'!$G$9,0,10*ROW('Hygiene Data'!G121))),'Data Summary'!DZ127="Yes"),OFFSET('Hygiene Data'!$G$9,0,10*ROW('Hygiene Data'!G121)),NA())</f>
        <v>#N/A</v>
      </c>
      <c r="BL127" s="90" t="e">
        <f ca="true">+IF(AND(ISNUMBER(OFFSET('Hygiene Data'!$H$5,0,10*ROW('Hygiene Data'!H121))),'Data Summary'!EA127="Yes"),OFFSET('Hygiene Data'!$H$5,0,10*ROW('Hygiene Data'!H121)),NA())</f>
        <v>#N/A</v>
      </c>
      <c r="BM127" s="90" t="e">
        <f ca="true">+IF(AND(ISNUMBER(OFFSET('Hygiene Data'!$H$7,0,10*ROW('Hygiene Data'!H121))),'Data Summary'!EB127="Yes"),OFFSET('Hygiene Data'!$H$7,0,10*ROW('Hygiene Data'!H121)),NA())</f>
        <v>#N/A</v>
      </c>
      <c r="BN127" s="90" t="e">
        <f ca="true">+IF(AND(ISNUMBER(OFFSET('Hygiene Data'!$H$9,0,10*ROW('Hygiene Data'!H121))),'Data Summary'!EC127="Yes"),OFFSET('Hygiene Data'!$H$9,0,10*ROW('Hygiene Data'!H121)),NA())</f>
        <v>#N/A</v>
      </c>
      <c r="BO127" s="90" t="e">
        <f ca="true">+IF(AND(ISNUMBER(OFFSET('Hygiene Data'!$I$5,0,10*ROW('Hygiene Data'!I121))),'Data Summary'!ED127="Yes"),OFFSET('Hygiene Data'!$I$5,0,10*ROW('Hygiene Data'!I121)),NA())</f>
        <v>#N/A</v>
      </c>
      <c r="BP127" s="90" t="e">
        <f ca="true">+IF(AND(ISNUMBER(OFFSET('Hygiene Data'!$I$7,0,10*ROW('Hygiene Data'!I121))),'Data Summary'!EE127="Yes"),OFFSET('Hygiene Data'!$I$7,0,10*ROW('Hygiene Data'!I121)),NA())</f>
        <v>#N/A</v>
      </c>
      <c r="BQ127" s="90" t="e">
        <f ca="true">+IF(AND(ISNUMBER(OFFSET('Hygiene Data'!$I$9,0,10*ROW('Hygiene Data'!I121))),'Data Summary'!EF127="Yes"),OFFSET('Hygiene Data'!$I$9,0,10*ROW('Hygiene Data'!I121)),NA())</f>
        <v>#N/A</v>
      </c>
    </row>
    <row xmlns:x14ac="http://schemas.microsoft.com/office/spreadsheetml/2009/9/ac" r="128" x14ac:dyDescent="0.2">
      <c r="A128" s="337" t="e">
        <f ca="true">+RIGHT('Data Summary'!A128,LEN('Data Summary'!A128)-9)</f>
        <v>#VALUE!</v>
      </c>
      <c r="B128" s="32" t="str">
        <f ca="true">+IF(ISTEXT('Data Summary'!B128),'Data Summary'!B128,"")</f>
        <v/>
      </c>
      <c r="C128" s="336" t="e">
        <f ca="true">+VALUE('Data Summary'!C128)</f>
        <v>#VALUE!</v>
      </c>
      <c r="D128" s="88" t="e">
        <f ca="true">+IF(AND(ISNUMBER(OFFSET('Water Data'!$D$4,0,10*ROW('Water Data'!D122))),'Data Summary'!BS128="Yes"),100-OFFSET('Water Data'!$D$4,0,10*ROW('Water Data'!D122)),NA())</f>
        <v>#N/A</v>
      </c>
      <c r="E128" s="88" t="e">
        <f ca="true">+IF(AND(ISNUMBER(OFFSET('Water Data'!$D$6,0,10*ROW('Water Data'!D122))),'Data Summary'!BT128="Yes"),OFFSET('Water Data'!$D$6,0,10*ROW('Water Data'!D122)),NA())</f>
        <v>#N/A</v>
      </c>
      <c r="F128" s="88" t="e">
        <f ca="true">+IF(AND(ISNUMBER(OFFSET('Water Data'!$D$9,0,10*ROW('Water Data'!D122))),'Data Summary'!BU128="Yes"),OFFSET('Water Data'!$D$9,0,10*ROW('Water Data'!D122)),NA())</f>
        <v>#N/A</v>
      </c>
      <c r="G128" s="88" t="e">
        <f ca="true">+IF(AND(ISNUMBER(OFFSET('Water Data'!$E$4,0,10*ROW('Water Data'!E122))),'Data Summary'!BV128="Yes"),100-OFFSET('Water Data'!$E$4,0,10*ROW('Water Data'!E122)),NA())</f>
        <v>#N/A</v>
      </c>
      <c r="H128" s="88" t="e">
        <f ca="true">+IF(AND(ISNUMBER(OFFSET('Water Data'!$E$6,0,10*ROW('Water Data'!E122))),'Data Summary'!BW128="Yes"),OFFSET('Water Data'!$E$6,0,10*ROW('Water Data'!E122)),NA())</f>
        <v>#N/A</v>
      </c>
      <c r="I128" s="88" t="e">
        <f ca="true">+IF(AND(ISNUMBER(OFFSET('Water Data'!$E$9,0,10*ROW('Water Data'!E122))),'Data Summary'!BX128="Yes"),OFFSET('Water Data'!$E$9,0,10*ROW('Water Data'!E122)),NA())</f>
        <v>#N/A</v>
      </c>
      <c r="J128" s="88" t="e">
        <f ca="true">+IF(AND(ISNUMBER(OFFSET('Water Data'!$F$4,0,10*ROW('Water Data'!F122))),'Data Summary'!BY128="Yes"),100-OFFSET('Water Data'!$F$4,0,10*ROW('Water Data'!F122)),NA())</f>
        <v>#N/A</v>
      </c>
      <c r="K128" s="88" t="e">
        <f ca="true">+IF(AND(ISNUMBER(OFFSET('Water Data'!$F$6,0,10*ROW('Water Data'!F122))),'Data Summary'!BZ128="Yes"),OFFSET('Water Data'!$F$6,0,10*ROW('Water Data'!F122)),NA())</f>
        <v>#N/A</v>
      </c>
      <c r="L128" s="88" t="e">
        <f ca="true">+IF(AND(ISNUMBER(OFFSET('Water Data'!$F$9,0,10*ROW('Water Data'!F122))),'Data Summary'!CA128="Yes"),OFFSET('Water Data'!$F$9,0,10*ROW('Water Data'!F122)),NA())</f>
        <v>#N/A</v>
      </c>
      <c r="M128" s="88" t="e">
        <f ca="true">+IF(AND(ISNUMBER(OFFSET('Water Data'!$G$4,0,10*ROW('Water Data'!G122))),'Data Summary'!CB128="Yes"),100-OFFSET('Water Data'!$G$4,0,10*ROW('Water Data'!G122)),NA())</f>
        <v>#N/A</v>
      </c>
      <c r="N128" s="88" t="e">
        <f ca="true">+IF(AND(ISNUMBER(OFFSET('Water Data'!$G$6,0,10*ROW('Water Data'!G122))),'Data Summary'!CC128="Yes"),OFFSET('Water Data'!$G$6,0,10*ROW('Water Data'!G122)),NA())</f>
        <v>#N/A</v>
      </c>
      <c r="O128" s="88" t="e">
        <f ca="true">+IF(AND(ISNUMBER(OFFSET('Water Data'!$G$9,0,10*ROW('Water Data'!G122))),'Data Summary'!CD128="Yes"),OFFSET('Water Data'!$G$9,0,10*ROW('Water Data'!G122)),NA())</f>
        <v>#N/A</v>
      </c>
      <c r="P128" s="88" t="e">
        <f ca="true">+IF(AND(ISNUMBER(OFFSET('Water Data'!$H$4,0,10*ROW('Water Data'!H122))),'Data Summary'!CE128="Yes"),100-OFFSET('Water Data'!$H$4,0,10*ROW('Water Data'!H122)),NA())</f>
        <v>#N/A</v>
      </c>
      <c r="Q128" s="88" t="e">
        <f ca="true">+IF(AND(ISNUMBER(OFFSET('Water Data'!$H$6,0,10*ROW('Water Data'!H122))),'Data Summary'!CF128="Yes"),OFFSET('Water Data'!$H$6,0,10*ROW('Water Data'!H122)),NA())</f>
        <v>#N/A</v>
      </c>
      <c r="R128" s="88" t="e">
        <f ca="true">+IF(AND(ISNUMBER(OFFSET('Water Data'!$H$9,0,10*ROW('Water Data'!H122))),'Data Summary'!CG128="Yes"),OFFSET('Water Data'!$H$9,0,10*ROW('Water Data'!H122)),NA())</f>
        <v>#N/A</v>
      </c>
      <c r="S128" s="88" t="e">
        <f ca="true">+IF(AND(ISNUMBER(OFFSET('Water Data'!$I$4,0,10*ROW('Water Data'!I122))),'Data Summary'!CH128="Yes"),100-OFFSET('Water Data'!$I$4,0,10*ROW('Water Data'!I122)),NA())</f>
        <v>#N/A</v>
      </c>
      <c r="T128" s="88" t="e">
        <f ca="true">+IF(AND(ISNUMBER(OFFSET('Water Data'!$I$6,0,10*ROW('Water Data'!I122))),'Data Summary'!CI128="Yes"),OFFSET('Water Data'!$I$6,0,10*ROW('Water Data'!I122)),NA())</f>
        <v>#N/A</v>
      </c>
      <c r="U128" s="88" t="e">
        <f ca="true">+IF(AND(ISNUMBER(OFFSET('Water Data'!$I$9,0,10*ROW('Water Data'!I122))),'Data Summary'!CJ128="Yes"),OFFSET('Water Data'!$I$9,0,10*ROW('Water Data'!I122)),NA())</f>
        <v>#N/A</v>
      </c>
      <c r="V128" s="89" t="e">
        <f ca="true">+IF(AND(ISNUMBER(OFFSET('Sanitation Data'!$D$4,0,10*ROW('Sanitation Data'!D122))),'Data Summary'!CK128="Yes"),100-OFFSET('Sanitation Data'!$D$4,0,10*ROW('Sanitation Data'!D122)),NA())</f>
        <v>#N/A</v>
      </c>
      <c r="W128" s="89" t="e">
        <f ca="true">+IF(AND(ISNUMBER(OFFSET('Sanitation Data'!$D$6,0,10*ROW('Sanitation Data'!D122))),'Data Summary'!CL128="Yes"),OFFSET('Sanitation Data'!$D$6,0,10*ROW('Sanitation Data'!D122)),NA())</f>
        <v>#N/A</v>
      </c>
      <c r="X128" s="89" t="e">
        <f ca="true">+IF(AND(ISNUMBER(OFFSET('Sanitation Data'!$D$10,0,10*ROW('Sanitation Data'!D122))),'Data Summary'!CM128="Yes"),OFFSET('Sanitation Data'!$D$10,0,10*ROW('Sanitation Data'!D122)),NA())</f>
        <v>#N/A</v>
      </c>
      <c r="Y128" s="89" t="e">
        <f ca="true">+IF(AND(ISNUMBER(OFFSET('Sanitation Data'!$D$11,0,10*ROW('Sanitation Data'!D122))),'Data Summary'!CN128="Yes"),OFFSET('Sanitation Data'!$D$11,0,10*ROW('Sanitation Data'!D122)),NA())</f>
        <v>#N/A</v>
      </c>
      <c r="Z128" s="89" t="e">
        <f ca="true">+IF(AND(ISNUMBER(OFFSET('Sanitation Data'!$D$12,0,10*ROW('Sanitation Data'!D122))),'Data Summary'!CO128="Yes"),OFFSET('Sanitation Data'!$D$12,0,10*ROW('Sanitation Data'!D122)),NA())</f>
        <v>#N/A</v>
      </c>
      <c r="AA128" s="89" t="e">
        <f ca="true">+IF(AND(ISNUMBER(OFFSET('Sanitation Data'!$E$4,0,10*ROW('Sanitation Data'!E122))),'Data Summary'!CP128="Yes"),100-OFFSET('Sanitation Data'!$E$4,0,10*ROW('Sanitation Data'!E122)),NA())</f>
        <v>#N/A</v>
      </c>
      <c r="AB128" s="89" t="e">
        <f ca="true">+IF(AND(ISNUMBER(OFFSET('Sanitation Data'!$E$6,0,10*ROW('Sanitation Data'!E122))),'Data Summary'!CQ128="Yes"),OFFSET('Sanitation Data'!$E$6,0,10*ROW('Sanitation Data'!E122)),NA())</f>
        <v>#N/A</v>
      </c>
      <c r="AC128" s="89" t="e">
        <f ca="true">+IF(AND(ISNUMBER(OFFSET('Sanitation Data'!$E$10,0,10*ROW('Sanitation Data'!E122))),'Data Summary'!CR128="Yes"),OFFSET('Sanitation Data'!$E$10,0,10*ROW('Sanitation Data'!E122)),NA())</f>
        <v>#N/A</v>
      </c>
      <c r="AD128" s="89" t="e">
        <f ca="true">+IF(AND(ISNUMBER(OFFSET('Sanitation Data'!$E$11,0,10*ROW('Sanitation Data'!E122))),'Data Summary'!CS128="Yes"),OFFSET('Sanitation Data'!$E$11,0,10*ROW('Sanitation Data'!E122)),NA())</f>
        <v>#N/A</v>
      </c>
      <c r="AE128" s="89" t="e">
        <f ca="true">+IF(AND(ISNUMBER(OFFSET('Sanitation Data'!$E$12,0,10*ROW('Sanitation Data'!E122))),'Data Summary'!CT128="Yes"),OFFSET('Sanitation Data'!$E$12,0,10*ROW('Sanitation Data'!E122)),NA())</f>
        <v>#N/A</v>
      </c>
      <c r="AF128" s="89" t="e">
        <f ca="true">+IF(AND(ISNUMBER(OFFSET('Sanitation Data'!$F$4,0,10*ROW('Sanitation Data'!F122))),'Data Summary'!CU128="Yes"),100-OFFSET('Sanitation Data'!$F$4,0,10*ROW('Sanitation Data'!F122)),NA())</f>
        <v>#N/A</v>
      </c>
      <c r="AG128" s="89" t="e">
        <f ca="true">+IF(AND(ISNUMBER(OFFSET('Sanitation Data'!$F$6,0,10*ROW('Sanitation Data'!F122))),'Data Summary'!CV128="Yes"),OFFSET('Sanitation Data'!$F$6,0,10*ROW('Sanitation Data'!F122)),NA())</f>
        <v>#N/A</v>
      </c>
      <c r="AH128" s="89" t="e">
        <f ca="true">+IF(AND(ISNUMBER(OFFSET('Sanitation Data'!$F$10,0,10*ROW('Sanitation Data'!F122))),'Data Summary'!CW128="Yes"),OFFSET('Sanitation Data'!$F$10,0,10*ROW('Sanitation Data'!F122)),NA())</f>
        <v>#N/A</v>
      </c>
      <c r="AI128" s="89" t="e">
        <f ca="true">+IF(AND(ISNUMBER(OFFSET('Sanitation Data'!$F$11,0,10*ROW('Sanitation Data'!F122))),'Data Summary'!CX128="Yes"),OFFSET('Sanitation Data'!$F$11,0,10*ROW('Sanitation Data'!F122)),NA())</f>
        <v>#N/A</v>
      </c>
      <c r="AJ128" s="89" t="e">
        <f ca="true">+IF(AND(ISNUMBER(OFFSET('Sanitation Data'!$F$12,0,10*ROW('Sanitation Data'!F122))),'Data Summary'!CY128="Yes"),OFFSET('Sanitation Data'!$F$12,0,10*ROW('Sanitation Data'!F122)),NA())</f>
        <v>#N/A</v>
      </c>
      <c r="AK128" s="89" t="e">
        <f ca="true">+IF(AND(ISNUMBER(OFFSET('Sanitation Data'!$G$4,0,10*ROW('Sanitation Data'!G122))),'Data Summary'!CZ128="Yes"),100-OFFSET('Sanitation Data'!$G$4,0,10*ROW('Sanitation Data'!G122)),NA())</f>
        <v>#N/A</v>
      </c>
      <c r="AL128" s="89" t="e">
        <f ca="true">+IF(AND(ISNUMBER(OFFSET('Sanitation Data'!$G$6,0,10*ROW('Sanitation Data'!G122))),'Data Summary'!DA128="Yes"),OFFSET('Sanitation Data'!$G$6,0,10*ROW('Sanitation Data'!G122)),NA())</f>
        <v>#N/A</v>
      </c>
      <c r="AM128" s="89" t="e">
        <f ca="true">+IF(AND(ISNUMBER(OFFSET('Sanitation Data'!$G$10,0,10*ROW('Sanitation Data'!G122))),'Data Summary'!DB128="Yes"),OFFSET('Sanitation Data'!$G$10,0,10*ROW('Sanitation Data'!G122)),NA())</f>
        <v>#N/A</v>
      </c>
      <c r="AN128" s="89" t="e">
        <f ca="true">+IF(AND(ISNUMBER(OFFSET('Sanitation Data'!$G$11,0,10*ROW('Sanitation Data'!G122))),'Data Summary'!DC128="Yes"),OFFSET('Sanitation Data'!$G$11,0,10*ROW('Sanitation Data'!G122)),NA())</f>
        <v>#N/A</v>
      </c>
      <c r="AO128" s="89" t="e">
        <f ca="true">+IF(AND(ISNUMBER(OFFSET('Sanitation Data'!$G$12,0,10*ROW('Sanitation Data'!G122))),'Data Summary'!DD128="Yes"),OFFSET('Sanitation Data'!$G$12,0,10*ROW('Sanitation Data'!G122)),NA())</f>
        <v>#N/A</v>
      </c>
      <c r="AP128" s="89" t="e">
        <f ca="true">+IF(AND(ISNUMBER(OFFSET('Sanitation Data'!$H$4,0,10*ROW('Sanitation Data'!H122))),'Data Summary'!DE128="Yes"),100-OFFSET('Sanitation Data'!$H$4,0,10*ROW('Sanitation Data'!H122)),NA())</f>
        <v>#N/A</v>
      </c>
      <c r="AQ128" s="89" t="e">
        <f ca="true">+IF(AND(ISNUMBER(OFFSET('Sanitation Data'!$H$6,0,10*ROW('Sanitation Data'!H122))),'Data Summary'!DF128="Yes"),OFFSET('Sanitation Data'!$H$6,0,10*ROW('Sanitation Data'!H122)),NA())</f>
        <v>#N/A</v>
      </c>
      <c r="AR128" s="89" t="e">
        <f ca="true">+IF(AND(ISNUMBER(OFFSET('Sanitation Data'!$H$10,0,10*ROW('Sanitation Data'!H122))),'Data Summary'!DG128="Yes"),OFFSET('Sanitation Data'!$H$10,0,10*ROW('Sanitation Data'!H122)),NA())</f>
        <v>#N/A</v>
      </c>
      <c r="AS128" s="89" t="e">
        <f ca="true">+IF(AND(ISNUMBER(OFFSET('Sanitation Data'!$H$11,0,10*ROW('Sanitation Data'!H122))),'Data Summary'!DH128="Yes"),OFFSET('Sanitation Data'!$H$11,0,10*ROW('Sanitation Data'!H122)),NA())</f>
        <v>#N/A</v>
      </c>
      <c r="AT128" s="89" t="e">
        <f ca="true">+IF(AND(ISNUMBER(OFFSET('Sanitation Data'!$H$12,0,10*ROW('Sanitation Data'!H122))),'Data Summary'!DI128="Yes"),OFFSET('Sanitation Data'!$H$12,0,10*ROW('Sanitation Data'!H122)),NA())</f>
        <v>#N/A</v>
      </c>
      <c r="AU128" s="89" t="e">
        <f ca="true">+IF(AND(ISNUMBER(OFFSET('Sanitation Data'!$I$4,0,10*ROW('Sanitation Data'!I122))),'Data Summary'!DJ128="Yes"),100-OFFSET('Sanitation Data'!$I$4,0,10*ROW('Sanitation Data'!I122)),NA())</f>
        <v>#N/A</v>
      </c>
      <c r="AV128" s="89" t="e">
        <f ca="true">+IF(AND(ISNUMBER(OFFSET('Sanitation Data'!$I$6,0,10*ROW('Sanitation Data'!I122))),'Data Summary'!DK128="Yes"),OFFSET('Sanitation Data'!$I$6,0,10*ROW('Sanitation Data'!I122)),NA())</f>
        <v>#N/A</v>
      </c>
      <c r="AW128" s="89" t="e">
        <f ca="true">+IF(AND(ISNUMBER(OFFSET('Sanitation Data'!$I$10,0,10*ROW('Sanitation Data'!I122))),'Data Summary'!DL128="Yes"),OFFSET('Sanitation Data'!$I$10,0,10*ROW('Sanitation Data'!I122)),NA())</f>
        <v>#N/A</v>
      </c>
      <c r="AX128" s="89" t="e">
        <f ca="true">+IF(AND(ISNUMBER(OFFSET('Sanitation Data'!$I$11,0,10*ROW('Sanitation Data'!I122))),'Data Summary'!DM128="Yes"),OFFSET('Sanitation Data'!$I$11,0,10*ROW('Sanitation Data'!I122)),NA())</f>
        <v>#N/A</v>
      </c>
      <c r="AY128" s="89" t="e">
        <f ca="true">+IF(AND(ISNUMBER(OFFSET('Sanitation Data'!$I$12,0,10*ROW('Sanitation Data'!I122))),'Data Summary'!DN128="Yes"),OFFSET('Sanitation Data'!$I$12,0,10*ROW('Sanitation Data'!I122)),NA())</f>
        <v>#N/A</v>
      </c>
      <c r="AZ128" s="90" t="e">
        <f ca="true">+IF(AND(ISNUMBER(OFFSET('Hygiene Data'!$D$5,0,10*ROW('Hygiene Data'!D122))),'Data Summary'!DO128="Yes"),OFFSET('Hygiene Data'!$D$5,0,10*ROW('Hygiene Data'!D122)),NA())</f>
        <v>#N/A</v>
      </c>
      <c r="BA128" s="90" t="e">
        <f ca="true">+IF(AND(ISNUMBER(OFFSET('Hygiene Data'!$D$7,0,10*ROW('Hygiene Data'!D122))),'Data Summary'!DP128="Yes"),OFFSET('Hygiene Data'!$D$7,0,10*ROW('Hygiene Data'!D122)),NA())</f>
        <v>#N/A</v>
      </c>
      <c r="BB128" s="90" t="e">
        <f ca="true">+IF(AND(ISNUMBER(OFFSET('Hygiene Data'!$D$9,0,10*ROW('Hygiene Data'!D122))),'Data Summary'!DQ128="Yes"),OFFSET('Hygiene Data'!$D$9,0,10*ROW('Hygiene Data'!D122)),NA())</f>
        <v>#N/A</v>
      </c>
      <c r="BC128" s="90" t="e">
        <f ca="true">+IF(AND(ISNUMBER(OFFSET('Hygiene Data'!$E$5,0,10*ROW('Hygiene Data'!E122))),'Data Summary'!DR128="Yes"),OFFSET('Hygiene Data'!$E$5,0,10*ROW('Hygiene Data'!E122)),NA())</f>
        <v>#N/A</v>
      </c>
      <c r="BD128" s="90" t="e">
        <f ca="true">+IF(AND(ISNUMBER(OFFSET('Hygiene Data'!$E$7,0,10*ROW('Hygiene Data'!E122))),'Data Summary'!DS128="Yes"),OFFSET('Hygiene Data'!$E$7,0,10*ROW('Hygiene Data'!E122)),NA())</f>
        <v>#N/A</v>
      </c>
      <c r="BE128" s="90" t="e">
        <f ca="true">+IF(AND(ISNUMBER(OFFSET('Hygiene Data'!$E$9,0,10*ROW('Hygiene Data'!E122))),'Data Summary'!DT128="Yes"),OFFSET('Hygiene Data'!$E$9,0,10*ROW('Hygiene Data'!E122)),NA())</f>
        <v>#N/A</v>
      </c>
      <c r="BF128" s="90" t="e">
        <f ca="true">+IF(AND(ISNUMBER(OFFSET('Hygiene Data'!$F$5,0,10*ROW('Hygiene Data'!F122))),'Data Summary'!DU128="Yes"),OFFSET('Hygiene Data'!$F$5,0,10*ROW('Hygiene Data'!F122)),NA())</f>
        <v>#N/A</v>
      </c>
      <c r="BG128" s="90" t="e">
        <f ca="true">+IF(AND(ISNUMBER(OFFSET('Hygiene Data'!$F$7,0,10*ROW('Hygiene Data'!F122))),'Data Summary'!DV128="Yes"),OFFSET('Hygiene Data'!$F$7,0,10*ROW('Hygiene Data'!F122)),NA())</f>
        <v>#N/A</v>
      </c>
      <c r="BH128" s="90" t="e">
        <f ca="true">+IF(AND(ISNUMBER(OFFSET('Hygiene Data'!$F$9,0,10*ROW('Hygiene Data'!F122))),'Data Summary'!DW128="Yes"),OFFSET('Hygiene Data'!$F$9,0,10*ROW('Hygiene Data'!F122)),NA())</f>
        <v>#N/A</v>
      </c>
      <c r="BI128" s="90" t="e">
        <f ca="true">+IF(AND(ISNUMBER(OFFSET('Hygiene Data'!$G$5,0,10*ROW('Hygiene Data'!G122))),'Data Summary'!DX128="Yes"),OFFSET('Hygiene Data'!$G$5,0,10*ROW('Hygiene Data'!G122)),NA())</f>
        <v>#N/A</v>
      </c>
      <c r="BJ128" s="90" t="e">
        <f ca="true">+IF(AND(ISNUMBER(OFFSET('Hygiene Data'!$G$7,0,10*ROW('Hygiene Data'!G122))),'Data Summary'!DY128="Yes"),OFFSET('Hygiene Data'!$G$7,0,10*ROW('Hygiene Data'!G122)),NA())</f>
        <v>#N/A</v>
      </c>
      <c r="BK128" s="90" t="e">
        <f ca="true">+IF(AND(ISNUMBER(OFFSET('Hygiene Data'!$G$9,0,10*ROW('Hygiene Data'!G122))),'Data Summary'!DZ128="Yes"),OFFSET('Hygiene Data'!$G$9,0,10*ROW('Hygiene Data'!G122)),NA())</f>
        <v>#N/A</v>
      </c>
      <c r="BL128" s="90" t="e">
        <f ca="true">+IF(AND(ISNUMBER(OFFSET('Hygiene Data'!$H$5,0,10*ROW('Hygiene Data'!H122))),'Data Summary'!EA128="Yes"),OFFSET('Hygiene Data'!$H$5,0,10*ROW('Hygiene Data'!H122)),NA())</f>
        <v>#N/A</v>
      </c>
      <c r="BM128" s="90" t="e">
        <f ca="true">+IF(AND(ISNUMBER(OFFSET('Hygiene Data'!$H$7,0,10*ROW('Hygiene Data'!H122))),'Data Summary'!EB128="Yes"),OFFSET('Hygiene Data'!$H$7,0,10*ROW('Hygiene Data'!H122)),NA())</f>
        <v>#N/A</v>
      </c>
      <c r="BN128" s="90" t="e">
        <f ca="true">+IF(AND(ISNUMBER(OFFSET('Hygiene Data'!$H$9,0,10*ROW('Hygiene Data'!H122))),'Data Summary'!EC128="Yes"),OFFSET('Hygiene Data'!$H$9,0,10*ROW('Hygiene Data'!H122)),NA())</f>
        <v>#N/A</v>
      </c>
      <c r="BO128" s="90" t="e">
        <f ca="true">+IF(AND(ISNUMBER(OFFSET('Hygiene Data'!$I$5,0,10*ROW('Hygiene Data'!I122))),'Data Summary'!ED128="Yes"),OFFSET('Hygiene Data'!$I$5,0,10*ROW('Hygiene Data'!I122)),NA())</f>
        <v>#N/A</v>
      </c>
      <c r="BP128" s="90" t="e">
        <f ca="true">+IF(AND(ISNUMBER(OFFSET('Hygiene Data'!$I$7,0,10*ROW('Hygiene Data'!I122))),'Data Summary'!EE128="Yes"),OFFSET('Hygiene Data'!$I$7,0,10*ROW('Hygiene Data'!I122)),NA())</f>
        <v>#N/A</v>
      </c>
      <c r="BQ128" s="90" t="e">
        <f ca="true">+IF(AND(ISNUMBER(OFFSET('Hygiene Data'!$I$9,0,10*ROW('Hygiene Data'!I122))),'Data Summary'!EF128="Yes"),OFFSET('Hygiene Data'!$I$9,0,10*ROW('Hygiene Data'!I122)),NA())</f>
        <v>#N/A</v>
      </c>
    </row>
    <row xmlns:x14ac="http://schemas.microsoft.com/office/spreadsheetml/2009/9/ac" r="129" x14ac:dyDescent="0.2">
      <c r="A129" s="337" t="e">
        <f ca="true">+RIGHT('Data Summary'!A129,LEN('Data Summary'!A129)-9)</f>
        <v>#VALUE!</v>
      </c>
      <c r="B129" s="32" t="str">
        <f ca="true">+IF(ISTEXT('Data Summary'!B129),'Data Summary'!B129,"")</f>
        <v/>
      </c>
      <c r="C129" s="336" t="e">
        <f ca="true">+VALUE('Data Summary'!C129)</f>
        <v>#VALUE!</v>
      </c>
      <c r="D129" s="88" t="e">
        <f ca="true">+IF(AND(ISNUMBER(OFFSET('Water Data'!$D$4,0,10*ROW('Water Data'!D123))),'Data Summary'!BS129="Yes"),100-OFFSET('Water Data'!$D$4,0,10*ROW('Water Data'!D123)),NA())</f>
        <v>#N/A</v>
      </c>
      <c r="E129" s="88" t="e">
        <f ca="true">+IF(AND(ISNUMBER(OFFSET('Water Data'!$D$6,0,10*ROW('Water Data'!D123))),'Data Summary'!BT129="Yes"),OFFSET('Water Data'!$D$6,0,10*ROW('Water Data'!D123)),NA())</f>
        <v>#N/A</v>
      </c>
      <c r="F129" s="88" t="e">
        <f ca="true">+IF(AND(ISNUMBER(OFFSET('Water Data'!$D$9,0,10*ROW('Water Data'!D123))),'Data Summary'!BU129="Yes"),OFFSET('Water Data'!$D$9,0,10*ROW('Water Data'!D123)),NA())</f>
        <v>#N/A</v>
      </c>
      <c r="G129" s="88" t="e">
        <f ca="true">+IF(AND(ISNUMBER(OFFSET('Water Data'!$E$4,0,10*ROW('Water Data'!E123))),'Data Summary'!BV129="Yes"),100-OFFSET('Water Data'!$E$4,0,10*ROW('Water Data'!E123)),NA())</f>
        <v>#N/A</v>
      </c>
      <c r="H129" s="88" t="e">
        <f ca="true">+IF(AND(ISNUMBER(OFFSET('Water Data'!$E$6,0,10*ROW('Water Data'!E123))),'Data Summary'!BW129="Yes"),OFFSET('Water Data'!$E$6,0,10*ROW('Water Data'!E123)),NA())</f>
        <v>#N/A</v>
      </c>
      <c r="I129" s="88" t="e">
        <f ca="true">+IF(AND(ISNUMBER(OFFSET('Water Data'!$E$9,0,10*ROW('Water Data'!E123))),'Data Summary'!BX129="Yes"),OFFSET('Water Data'!$E$9,0,10*ROW('Water Data'!E123)),NA())</f>
        <v>#N/A</v>
      </c>
      <c r="J129" s="88" t="e">
        <f ca="true">+IF(AND(ISNUMBER(OFFSET('Water Data'!$F$4,0,10*ROW('Water Data'!F123))),'Data Summary'!BY129="Yes"),100-OFFSET('Water Data'!$F$4,0,10*ROW('Water Data'!F123)),NA())</f>
        <v>#N/A</v>
      </c>
      <c r="K129" s="88" t="e">
        <f ca="true">+IF(AND(ISNUMBER(OFFSET('Water Data'!$F$6,0,10*ROW('Water Data'!F123))),'Data Summary'!BZ129="Yes"),OFFSET('Water Data'!$F$6,0,10*ROW('Water Data'!F123)),NA())</f>
        <v>#N/A</v>
      </c>
      <c r="L129" s="88" t="e">
        <f ca="true">+IF(AND(ISNUMBER(OFFSET('Water Data'!$F$9,0,10*ROW('Water Data'!F123))),'Data Summary'!CA129="Yes"),OFFSET('Water Data'!$F$9,0,10*ROW('Water Data'!F123)),NA())</f>
        <v>#N/A</v>
      </c>
      <c r="M129" s="88" t="e">
        <f ca="true">+IF(AND(ISNUMBER(OFFSET('Water Data'!$G$4,0,10*ROW('Water Data'!G123))),'Data Summary'!CB129="Yes"),100-OFFSET('Water Data'!$G$4,0,10*ROW('Water Data'!G123)),NA())</f>
        <v>#N/A</v>
      </c>
      <c r="N129" s="88" t="e">
        <f ca="true">+IF(AND(ISNUMBER(OFFSET('Water Data'!$G$6,0,10*ROW('Water Data'!G123))),'Data Summary'!CC129="Yes"),OFFSET('Water Data'!$G$6,0,10*ROW('Water Data'!G123)),NA())</f>
        <v>#N/A</v>
      </c>
      <c r="O129" s="88" t="e">
        <f ca="true">+IF(AND(ISNUMBER(OFFSET('Water Data'!$G$9,0,10*ROW('Water Data'!G123))),'Data Summary'!CD129="Yes"),OFFSET('Water Data'!$G$9,0,10*ROW('Water Data'!G123)),NA())</f>
        <v>#N/A</v>
      </c>
      <c r="P129" s="88" t="e">
        <f ca="true">+IF(AND(ISNUMBER(OFFSET('Water Data'!$H$4,0,10*ROW('Water Data'!H123))),'Data Summary'!CE129="Yes"),100-OFFSET('Water Data'!$H$4,0,10*ROW('Water Data'!H123)),NA())</f>
        <v>#N/A</v>
      </c>
      <c r="Q129" s="88" t="e">
        <f ca="true">+IF(AND(ISNUMBER(OFFSET('Water Data'!$H$6,0,10*ROW('Water Data'!H123))),'Data Summary'!CF129="Yes"),OFFSET('Water Data'!$H$6,0,10*ROW('Water Data'!H123)),NA())</f>
        <v>#N/A</v>
      </c>
      <c r="R129" s="88" t="e">
        <f ca="true">+IF(AND(ISNUMBER(OFFSET('Water Data'!$H$9,0,10*ROW('Water Data'!H123))),'Data Summary'!CG129="Yes"),OFFSET('Water Data'!$H$9,0,10*ROW('Water Data'!H123)),NA())</f>
        <v>#N/A</v>
      </c>
      <c r="S129" s="88" t="e">
        <f ca="true">+IF(AND(ISNUMBER(OFFSET('Water Data'!$I$4,0,10*ROW('Water Data'!I123))),'Data Summary'!CH129="Yes"),100-OFFSET('Water Data'!$I$4,0,10*ROW('Water Data'!I123)),NA())</f>
        <v>#N/A</v>
      </c>
      <c r="T129" s="88" t="e">
        <f ca="true">+IF(AND(ISNUMBER(OFFSET('Water Data'!$I$6,0,10*ROW('Water Data'!I123))),'Data Summary'!CI129="Yes"),OFFSET('Water Data'!$I$6,0,10*ROW('Water Data'!I123)),NA())</f>
        <v>#N/A</v>
      </c>
      <c r="U129" s="88" t="e">
        <f ca="true">+IF(AND(ISNUMBER(OFFSET('Water Data'!$I$9,0,10*ROW('Water Data'!I123))),'Data Summary'!CJ129="Yes"),OFFSET('Water Data'!$I$9,0,10*ROW('Water Data'!I123)),NA())</f>
        <v>#N/A</v>
      </c>
      <c r="V129" s="89" t="e">
        <f ca="true">+IF(AND(ISNUMBER(OFFSET('Sanitation Data'!$D$4,0,10*ROW('Sanitation Data'!D123))),'Data Summary'!CK129="Yes"),100-OFFSET('Sanitation Data'!$D$4,0,10*ROW('Sanitation Data'!D123)),NA())</f>
        <v>#N/A</v>
      </c>
      <c r="W129" s="89" t="e">
        <f ca="true">+IF(AND(ISNUMBER(OFFSET('Sanitation Data'!$D$6,0,10*ROW('Sanitation Data'!D123))),'Data Summary'!CL129="Yes"),OFFSET('Sanitation Data'!$D$6,0,10*ROW('Sanitation Data'!D123)),NA())</f>
        <v>#N/A</v>
      </c>
      <c r="X129" s="89" t="e">
        <f ca="true">+IF(AND(ISNUMBER(OFFSET('Sanitation Data'!$D$10,0,10*ROW('Sanitation Data'!D123))),'Data Summary'!CM129="Yes"),OFFSET('Sanitation Data'!$D$10,0,10*ROW('Sanitation Data'!D123)),NA())</f>
        <v>#N/A</v>
      </c>
      <c r="Y129" s="89" t="e">
        <f ca="true">+IF(AND(ISNUMBER(OFFSET('Sanitation Data'!$D$11,0,10*ROW('Sanitation Data'!D123))),'Data Summary'!CN129="Yes"),OFFSET('Sanitation Data'!$D$11,0,10*ROW('Sanitation Data'!D123)),NA())</f>
        <v>#N/A</v>
      </c>
      <c r="Z129" s="89" t="e">
        <f ca="true">+IF(AND(ISNUMBER(OFFSET('Sanitation Data'!$D$12,0,10*ROW('Sanitation Data'!D123))),'Data Summary'!CO129="Yes"),OFFSET('Sanitation Data'!$D$12,0,10*ROW('Sanitation Data'!D123)),NA())</f>
        <v>#N/A</v>
      </c>
      <c r="AA129" s="89" t="e">
        <f ca="true">+IF(AND(ISNUMBER(OFFSET('Sanitation Data'!$E$4,0,10*ROW('Sanitation Data'!E123))),'Data Summary'!CP129="Yes"),100-OFFSET('Sanitation Data'!$E$4,0,10*ROW('Sanitation Data'!E123)),NA())</f>
        <v>#N/A</v>
      </c>
      <c r="AB129" s="89" t="e">
        <f ca="true">+IF(AND(ISNUMBER(OFFSET('Sanitation Data'!$E$6,0,10*ROW('Sanitation Data'!E123))),'Data Summary'!CQ129="Yes"),OFFSET('Sanitation Data'!$E$6,0,10*ROW('Sanitation Data'!E123)),NA())</f>
        <v>#N/A</v>
      </c>
      <c r="AC129" s="89" t="e">
        <f ca="true">+IF(AND(ISNUMBER(OFFSET('Sanitation Data'!$E$10,0,10*ROW('Sanitation Data'!E123))),'Data Summary'!CR129="Yes"),OFFSET('Sanitation Data'!$E$10,0,10*ROW('Sanitation Data'!E123)),NA())</f>
        <v>#N/A</v>
      </c>
      <c r="AD129" s="89" t="e">
        <f ca="true">+IF(AND(ISNUMBER(OFFSET('Sanitation Data'!$E$11,0,10*ROW('Sanitation Data'!E123))),'Data Summary'!CS129="Yes"),OFFSET('Sanitation Data'!$E$11,0,10*ROW('Sanitation Data'!E123)),NA())</f>
        <v>#N/A</v>
      </c>
      <c r="AE129" s="89" t="e">
        <f ca="true">+IF(AND(ISNUMBER(OFFSET('Sanitation Data'!$E$12,0,10*ROW('Sanitation Data'!E123))),'Data Summary'!CT129="Yes"),OFFSET('Sanitation Data'!$E$12,0,10*ROW('Sanitation Data'!E123)),NA())</f>
        <v>#N/A</v>
      </c>
      <c r="AF129" s="89" t="e">
        <f ca="true">+IF(AND(ISNUMBER(OFFSET('Sanitation Data'!$F$4,0,10*ROW('Sanitation Data'!F123))),'Data Summary'!CU129="Yes"),100-OFFSET('Sanitation Data'!$F$4,0,10*ROW('Sanitation Data'!F123)),NA())</f>
        <v>#N/A</v>
      </c>
      <c r="AG129" s="89" t="e">
        <f ca="true">+IF(AND(ISNUMBER(OFFSET('Sanitation Data'!$F$6,0,10*ROW('Sanitation Data'!F123))),'Data Summary'!CV129="Yes"),OFFSET('Sanitation Data'!$F$6,0,10*ROW('Sanitation Data'!F123)),NA())</f>
        <v>#N/A</v>
      </c>
      <c r="AH129" s="89" t="e">
        <f ca="true">+IF(AND(ISNUMBER(OFFSET('Sanitation Data'!$F$10,0,10*ROW('Sanitation Data'!F123))),'Data Summary'!CW129="Yes"),OFFSET('Sanitation Data'!$F$10,0,10*ROW('Sanitation Data'!F123)),NA())</f>
        <v>#N/A</v>
      </c>
      <c r="AI129" s="89" t="e">
        <f ca="true">+IF(AND(ISNUMBER(OFFSET('Sanitation Data'!$F$11,0,10*ROW('Sanitation Data'!F123))),'Data Summary'!CX129="Yes"),OFFSET('Sanitation Data'!$F$11,0,10*ROW('Sanitation Data'!F123)),NA())</f>
        <v>#N/A</v>
      </c>
      <c r="AJ129" s="89" t="e">
        <f ca="true">+IF(AND(ISNUMBER(OFFSET('Sanitation Data'!$F$12,0,10*ROW('Sanitation Data'!F123))),'Data Summary'!CY129="Yes"),OFFSET('Sanitation Data'!$F$12,0,10*ROW('Sanitation Data'!F123)),NA())</f>
        <v>#N/A</v>
      </c>
      <c r="AK129" s="89" t="e">
        <f ca="true">+IF(AND(ISNUMBER(OFFSET('Sanitation Data'!$G$4,0,10*ROW('Sanitation Data'!G123))),'Data Summary'!CZ129="Yes"),100-OFFSET('Sanitation Data'!$G$4,0,10*ROW('Sanitation Data'!G123)),NA())</f>
        <v>#N/A</v>
      </c>
      <c r="AL129" s="89" t="e">
        <f ca="true">+IF(AND(ISNUMBER(OFFSET('Sanitation Data'!$G$6,0,10*ROW('Sanitation Data'!G123))),'Data Summary'!DA129="Yes"),OFFSET('Sanitation Data'!$G$6,0,10*ROW('Sanitation Data'!G123)),NA())</f>
        <v>#N/A</v>
      </c>
      <c r="AM129" s="89" t="e">
        <f ca="true">+IF(AND(ISNUMBER(OFFSET('Sanitation Data'!$G$10,0,10*ROW('Sanitation Data'!G123))),'Data Summary'!DB129="Yes"),OFFSET('Sanitation Data'!$G$10,0,10*ROW('Sanitation Data'!G123)),NA())</f>
        <v>#N/A</v>
      </c>
      <c r="AN129" s="89" t="e">
        <f ca="true">+IF(AND(ISNUMBER(OFFSET('Sanitation Data'!$G$11,0,10*ROW('Sanitation Data'!G123))),'Data Summary'!DC129="Yes"),OFFSET('Sanitation Data'!$G$11,0,10*ROW('Sanitation Data'!G123)),NA())</f>
        <v>#N/A</v>
      </c>
      <c r="AO129" s="89" t="e">
        <f ca="true">+IF(AND(ISNUMBER(OFFSET('Sanitation Data'!$G$12,0,10*ROW('Sanitation Data'!G123))),'Data Summary'!DD129="Yes"),OFFSET('Sanitation Data'!$G$12,0,10*ROW('Sanitation Data'!G123)),NA())</f>
        <v>#N/A</v>
      </c>
      <c r="AP129" s="89" t="e">
        <f ca="true">+IF(AND(ISNUMBER(OFFSET('Sanitation Data'!$H$4,0,10*ROW('Sanitation Data'!H123))),'Data Summary'!DE129="Yes"),100-OFFSET('Sanitation Data'!$H$4,0,10*ROW('Sanitation Data'!H123)),NA())</f>
        <v>#N/A</v>
      </c>
      <c r="AQ129" s="89" t="e">
        <f ca="true">+IF(AND(ISNUMBER(OFFSET('Sanitation Data'!$H$6,0,10*ROW('Sanitation Data'!H123))),'Data Summary'!DF129="Yes"),OFFSET('Sanitation Data'!$H$6,0,10*ROW('Sanitation Data'!H123)),NA())</f>
        <v>#N/A</v>
      </c>
      <c r="AR129" s="89" t="e">
        <f ca="true">+IF(AND(ISNUMBER(OFFSET('Sanitation Data'!$H$10,0,10*ROW('Sanitation Data'!H123))),'Data Summary'!DG129="Yes"),OFFSET('Sanitation Data'!$H$10,0,10*ROW('Sanitation Data'!H123)),NA())</f>
        <v>#N/A</v>
      </c>
      <c r="AS129" s="89" t="e">
        <f ca="true">+IF(AND(ISNUMBER(OFFSET('Sanitation Data'!$H$11,0,10*ROW('Sanitation Data'!H123))),'Data Summary'!DH129="Yes"),OFFSET('Sanitation Data'!$H$11,0,10*ROW('Sanitation Data'!H123)),NA())</f>
        <v>#N/A</v>
      </c>
      <c r="AT129" s="89" t="e">
        <f ca="true">+IF(AND(ISNUMBER(OFFSET('Sanitation Data'!$H$12,0,10*ROW('Sanitation Data'!H123))),'Data Summary'!DI129="Yes"),OFFSET('Sanitation Data'!$H$12,0,10*ROW('Sanitation Data'!H123)),NA())</f>
        <v>#N/A</v>
      </c>
      <c r="AU129" s="89" t="e">
        <f ca="true">+IF(AND(ISNUMBER(OFFSET('Sanitation Data'!$I$4,0,10*ROW('Sanitation Data'!I123))),'Data Summary'!DJ129="Yes"),100-OFFSET('Sanitation Data'!$I$4,0,10*ROW('Sanitation Data'!I123)),NA())</f>
        <v>#N/A</v>
      </c>
      <c r="AV129" s="89" t="e">
        <f ca="true">+IF(AND(ISNUMBER(OFFSET('Sanitation Data'!$I$6,0,10*ROW('Sanitation Data'!I123))),'Data Summary'!DK129="Yes"),OFFSET('Sanitation Data'!$I$6,0,10*ROW('Sanitation Data'!I123)),NA())</f>
        <v>#N/A</v>
      </c>
      <c r="AW129" s="89" t="e">
        <f ca="true">+IF(AND(ISNUMBER(OFFSET('Sanitation Data'!$I$10,0,10*ROW('Sanitation Data'!I123))),'Data Summary'!DL129="Yes"),OFFSET('Sanitation Data'!$I$10,0,10*ROW('Sanitation Data'!I123)),NA())</f>
        <v>#N/A</v>
      </c>
      <c r="AX129" s="89" t="e">
        <f ca="true">+IF(AND(ISNUMBER(OFFSET('Sanitation Data'!$I$11,0,10*ROW('Sanitation Data'!I123))),'Data Summary'!DM129="Yes"),OFFSET('Sanitation Data'!$I$11,0,10*ROW('Sanitation Data'!I123)),NA())</f>
        <v>#N/A</v>
      </c>
      <c r="AY129" s="89" t="e">
        <f ca="true">+IF(AND(ISNUMBER(OFFSET('Sanitation Data'!$I$12,0,10*ROW('Sanitation Data'!I123))),'Data Summary'!DN129="Yes"),OFFSET('Sanitation Data'!$I$12,0,10*ROW('Sanitation Data'!I123)),NA())</f>
        <v>#N/A</v>
      </c>
      <c r="AZ129" s="90" t="e">
        <f ca="true">+IF(AND(ISNUMBER(OFFSET('Hygiene Data'!$D$5,0,10*ROW('Hygiene Data'!D123))),'Data Summary'!DO129="Yes"),OFFSET('Hygiene Data'!$D$5,0,10*ROW('Hygiene Data'!D123)),NA())</f>
        <v>#N/A</v>
      </c>
      <c r="BA129" s="90" t="e">
        <f ca="true">+IF(AND(ISNUMBER(OFFSET('Hygiene Data'!$D$7,0,10*ROW('Hygiene Data'!D123))),'Data Summary'!DP129="Yes"),OFFSET('Hygiene Data'!$D$7,0,10*ROW('Hygiene Data'!D123)),NA())</f>
        <v>#N/A</v>
      </c>
      <c r="BB129" s="90" t="e">
        <f ca="true">+IF(AND(ISNUMBER(OFFSET('Hygiene Data'!$D$9,0,10*ROW('Hygiene Data'!D123))),'Data Summary'!DQ129="Yes"),OFFSET('Hygiene Data'!$D$9,0,10*ROW('Hygiene Data'!D123)),NA())</f>
        <v>#N/A</v>
      </c>
      <c r="BC129" s="90" t="e">
        <f ca="true">+IF(AND(ISNUMBER(OFFSET('Hygiene Data'!$E$5,0,10*ROW('Hygiene Data'!E123))),'Data Summary'!DR129="Yes"),OFFSET('Hygiene Data'!$E$5,0,10*ROW('Hygiene Data'!E123)),NA())</f>
        <v>#N/A</v>
      </c>
      <c r="BD129" s="90" t="e">
        <f ca="true">+IF(AND(ISNUMBER(OFFSET('Hygiene Data'!$E$7,0,10*ROW('Hygiene Data'!E123))),'Data Summary'!DS129="Yes"),OFFSET('Hygiene Data'!$E$7,0,10*ROW('Hygiene Data'!E123)),NA())</f>
        <v>#N/A</v>
      </c>
      <c r="BE129" s="90" t="e">
        <f ca="true">+IF(AND(ISNUMBER(OFFSET('Hygiene Data'!$E$9,0,10*ROW('Hygiene Data'!E123))),'Data Summary'!DT129="Yes"),OFFSET('Hygiene Data'!$E$9,0,10*ROW('Hygiene Data'!E123)),NA())</f>
        <v>#N/A</v>
      </c>
      <c r="BF129" s="90" t="e">
        <f ca="true">+IF(AND(ISNUMBER(OFFSET('Hygiene Data'!$F$5,0,10*ROW('Hygiene Data'!F123))),'Data Summary'!DU129="Yes"),OFFSET('Hygiene Data'!$F$5,0,10*ROW('Hygiene Data'!F123)),NA())</f>
        <v>#N/A</v>
      </c>
      <c r="BG129" s="90" t="e">
        <f ca="true">+IF(AND(ISNUMBER(OFFSET('Hygiene Data'!$F$7,0,10*ROW('Hygiene Data'!F123))),'Data Summary'!DV129="Yes"),OFFSET('Hygiene Data'!$F$7,0,10*ROW('Hygiene Data'!F123)),NA())</f>
        <v>#N/A</v>
      </c>
      <c r="BH129" s="90" t="e">
        <f ca="true">+IF(AND(ISNUMBER(OFFSET('Hygiene Data'!$F$9,0,10*ROW('Hygiene Data'!F123))),'Data Summary'!DW129="Yes"),OFFSET('Hygiene Data'!$F$9,0,10*ROW('Hygiene Data'!F123)),NA())</f>
        <v>#N/A</v>
      </c>
      <c r="BI129" s="90" t="e">
        <f ca="true">+IF(AND(ISNUMBER(OFFSET('Hygiene Data'!$G$5,0,10*ROW('Hygiene Data'!G123))),'Data Summary'!DX129="Yes"),OFFSET('Hygiene Data'!$G$5,0,10*ROW('Hygiene Data'!G123)),NA())</f>
        <v>#N/A</v>
      </c>
      <c r="BJ129" s="90" t="e">
        <f ca="true">+IF(AND(ISNUMBER(OFFSET('Hygiene Data'!$G$7,0,10*ROW('Hygiene Data'!G123))),'Data Summary'!DY129="Yes"),OFFSET('Hygiene Data'!$G$7,0,10*ROW('Hygiene Data'!G123)),NA())</f>
        <v>#N/A</v>
      </c>
      <c r="BK129" s="90" t="e">
        <f ca="true">+IF(AND(ISNUMBER(OFFSET('Hygiene Data'!$G$9,0,10*ROW('Hygiene Data'!G123))),'Data Summary'!DZ129="Yes"),OFFSET('Hygiene Data'!$G$9,0,10*ROW('Hygiene Data'!G123)),NA())</f>
        <v>#N/A</v>
      </c>
      <c r="BL129" s="90" t="e">
        <f ca="true">+IF(AND(ISNUMBER(OFFSET('Hygiene Data'!$H$5,0,10*ROW('Hygiene Data'!H123))),'Data Summary'!EA129="Yes"),OFFSET('Hygiene Data'!$H$5,0,10*ROW('Hygiene Data'!H123)),NA())</f>
        <v>#N/A</v>
      </c>
      <c r="BM129" s="90" t="e">
        <f ca="true">+IF(AND(ISNUMBER(OFFSET('Hygiene Data'!$H$7,0,10*ROW('Hygiene Data'!H123))),'Data Summary'!EB129="Yes"),OFFSET('Hygiene Data'!$H$7,0,10*ROW('Hygiene Data'!H123)),NA())</f>
        <v>#N/A</v>
      </c>
      <c r="BN129" s="90" t="e">
        <f ca="true">+IF(AND(ISNUMBER(OFFSET('Hygiene Data'!$H$9,0,10*ROW('Hygiene Data'!H123))),'Data Summary'!EC129="Yes"),OFFSET('Hygiene Data'!$H$9,0,10*ROW('Hygiene Data'!H123)),NA())</f>
        <v>#N/A</v>
      </c>
      <c r="BO129" s="90" t="e">
        <f ca="true">+IF(AND(ISNUMBER(OFFSET('Hygiene Data'!$I$5,0,10*ROW('Hygiene Data'!I123))),'Data Summary'!ED129="Yes"),OFFSET('Hygiene Data'!$I$5,0,10*ROW('Hygiene Data'!I123)),NA())</f>
        <v>#N/A</v>
      </c>
      <c r="BP129" s="90" t="e">
        <f ca="true">+IF(AND(ISNUMBER(OFFSET('Hygiene Data'!$I$7,0,10*ROW('Hygiene Data'!I123))),'Data Summary'!EE129="Yes"),OFFSET('Hygiene Data'!$I$7,0,10*ROW('Hygiene Data'!I123)),NA())</f>
        <v>#N/A</v>
      </c>
      <c r="BQ129" s="90" t="e">
        <f ca="true">+IF(AND(ISNUMBER(OFFSET('Hygiene Data'!$I$9,0,10*ROW('Hygiene Data'!I123))),'Data Summary'!EF129="Yes"),OFFSET('Hygiene Data'!$I$9,0,10*ROW('Hygiene Data'!I123)),NA())</f>
        <v>#N/A</v>
      </c>
    </row>
    <row xmlns:x14ac="http://schemas.microsoft.com/office/spreadsheetml/2009/9/ac" r="130" x14ac:dyDescent="0.2">
      <c r="A130" s="337" t="e">
        <f ca="true">+RIGHT('Data Summary'!A130,LEN('Data Summary'!A130)-9)</f>
        <v>#VALUE!</v>
      </c>
      <c r="B130" s="32" t="str">
        <f ca="true">+IF(ISTEXT('Data Summary'!B130),'Data Summary'!B130,"")</f>
        <v/>
      </c>
      <c r="C130" s="336" t="e">
        <f ca="true">+VALUE('Data Summary'!C130)</f>
        <v>#VALUE!</v>
      </c>
      <c r="D130" s="88" t="e">
        <f ca="true">+IF(AND(ISNUMBER(OFFSET('Water Data'!$D$4,0,10*ROW('Water Data'!D124))),'Data Summary'!BS130="Yes"),100-OFFSET('Water Data'!$D$4,0,10*ROW('Water Data'!D124)),NA())</f>
        <v>#N/A</v>
      </c>
      <c r="E130" s="88" t="e">
        <f ca="true">+IF(AND(ISNUMBER(OFFSET('Water Data'!$D$6,0,10*ROW('Water Data'!D124))),'Data Summary'!BT130="Yes"),OFFSET('Water Data'!$D$6,0,10*ROW('Water Data'!D124)),NA())</f>
        <v>#N/A</v>
      </c>
      <c r="F130" s="88" t="e">
        <f ca="true">+IF(AND(ISNUMBER(OFFSET('Water Data'!$D$9,0,10*ROW('Water Data'!D124))),'Data Summary'!BU130="Yes"),OFFSET('Water Data'!$D$9,0,10*ROW('Water Data'!D124)),NA())</f>
        <v>#N/A</v>
      </c>
      <c r="G130" s="88" t="e">
        <f ca="true">+IF(AND(ISNUMBER(OFFSET('Water Data'!$E$4,0,10*ROW('Water Data'!E124))),'Data Summary'!BV130="Yes"),100-OFFSET('Water Data'!$E$4,0,10*ROW('Water Data'!E124)),NA())</f>
        <v>#N/A</v>
      </c>
      <c r="H130" s="88" t="e">
        <f ca="true">+IF(AND(ISNUMBER(OFFSET('Water Data'!$E$6,0,10*ROW('Water Data'!E124))),'Data Summary'!BW130="Yes"),OFFSET('Water Data'!$E$6,0,10*ROW('Water Data'!E124)),NA())</f>
        <v>#N/A</v>
      </c>
      <c r="I130" s="88" t="e">
        <f ca="true">+IF(AND(ISNUMBER(OFFSET('Water Data'!$E$9,0,10*ROW('Water Data'!E124))),'Data Summary'!BX130="Yes"),OFFSET('Water Data'!$E$9,0,10*ROW('Water Data'!E124)),NA())</f>
        <v>#N/A</v>
      </c>
      <c r="J130" s="88" t="e">
        <f ca="true">+IF(AND(ISNUMBER(OFFSET('Water Data'!$F$4,0,10*ROW('Water Data'!F124))),'Data Summary'!BY130="Yes"),100-OFFSET('Water Data'!$F$4,0,10*ROW('Water Data'!F124)),NA())</f>
        <v>#N/A</v>
      </c>
      <c r="K130" s="88" t="e">
        <f ca="true">+IF(AND(ISNUMBER(OFFSET('Water Data'!$F$6,0,10*ROW('Water Data'!F124))),'Data Summary'!BZ130="Yes"),OFFSET('Water Data'!$F$6,0,10*ROW('Water Data'!F124)),NA())</f>
        <v>#N/A</v>
      </c>
      <c r="L130" s="88" t="e">
        <f ca="true">+IF(AND(ISNUMBER(OFFSET('Water Data'!$F$9,0,10*ROW('Water Data'!F124))),'Data Summary'!CA130="Yes"),OFFSET('Water Data'!$F$9,0,10*ROW('Water Data'!F124)),NA())</f>
        <v>#N/A</v>
      </c>
      <c r="M130" s="88" t="e">
        <f ca="true">+IF(AND(ISNUMBER(OFFSET('Water Data'!$G$4,0,10*ROW('Water Data'!G124))),'Data Summary'!CB130="Yes"),100-OFFSET('Water Data'!$G$4,0,10*ROW('Water Data'!G124)),NA())</f>
        <v>#N/A</v>
      </c>
      <c r="N130" s="88" t="e">
        <f ca="true">+IF(AND(ISNUMBER(OFFSET('Water Data'!$G$6,0,10*ROW('Water Data'!G124))),'Data Summary'!CC130="Yes"),OFFSET('Water Data'!$G$6,0,10*ROW('Water Data'!G124)),NA())</f>
        <v>#N/A</v>
      </c>
      <c r="O130" s="88" t="e">
        <f ca="true">+IF(AND(ISNUMBER(OFFSET('Water Data'!$G$9,0,10*ROW('Water Data'!G124))),'Data Summary'!CD130="Yes"),OFFSET('Water Data'!$G$9,0,10*ROW('Water Data'!G124)),NA())</f>
        <v>#N/A</v>
      </c>
      <c r="P130" s="88" t="e">
        <f ca="true">+IF(AND(ISNUMBER(OFFSET('Water Data'!$H$4,0,10*ROW('Water Data'!H124))),'Data Summary'!CE130="Yes"),100-OFFSET('Water Data'!$H$4,0,10*ROW('Water Data'!H124)),NA())</f>
        <v>#N/A</v>
      </c>
      <c r="Q130" s="88" t="e">
        <f ca="true">+IF(AND(ISNUMBER(OFFSET('Water Data'!$H$6,0,10*ROW('Water Data'!H124))),'Data Summary'!CF130="Yes"),OFFSET('Water Data'!$H$6,0,10*ROW('Water Data'!H124)),NA())</f>
        <v>#N/A</v>
      </c>
      <c r="R130" s="88" t="e">
        <f ca="true">+IF(AND(ISNUMBER(OFFSET('Water Data'!$H$9,0,10*ROW('Water Data'!H124))),'Data Summary'!CG130="Yes"),OFFSET('Water Data'!$H$9,0,10*ROW('Water Data'!H124)),NA())</f>
        <v>#N/A</v>
      </c>
      <c r="S130" s="88" t="e">
        <f ca="true">+IF(AND(ISNUMBER(OFFSET('Water Data'!$I$4,0,10*ROW('Water Data'!I124))),'Data Summary'!CH130="Yes"),100-OFFSET('Water Data'!$I$4,0,10*ROW('Water Data'!I124)),NA())</f>
        <v>#N/A</v>
      </c>
      <c r="T130" s="88" t="e">
        <f ca="true">+IF(AND(ISNUMBER(OFFSET('Water Data'!$I$6,0,10*ROW('Water Data'!I124))),'Data Summary'!CI130="Yes"),OFFSET('Water Data'!$I$6,0,10*ROW('Water Data'!I124)),NA())</f>
        <v>#N/A</v>
      </c>
      <c r="U130" s="88" t="e">
        <f ca="true">+IF(AND(ISNUMBER(OFFSET('Water Data'!$I$9,0,10*ROW('Water Data'!I124))),'Data Summary'!CJ130="Yes"),OFFSET('Water Data'!$I$9,0,10*ROW('Water Data'!I124)),NA())</f>
        <v>#N/A</v>
      </c>
      <c r="V130" s="89" t="e">
        <f ca="true">+IF(AND(ISNUMBER(OFFSET('Sanitation Data'!$D$4,0,10*ROW('Sanitation Data'!D124))),'Data Summary'!CK130="Yes"),100-OFFSET('Sanitation Data'!$D$4,0,10*ROW('Sanitation Data'!D124)),NA())</f>
        <v>#N/A</v>
      </c>
      <c r="W130" s="89" t="e">
        <f ca="true">+IF(AND(ISNUMBER(OFFSET('Sanitation Data'!$D$6,0,10*ROW('Sanitation Data'!D124))),'Data Summary'!CL130="Yes"),OFFSET('Sanitation Data'!$D$6,0,10*ROW('Sanitation Data'!D124)),NA())</f>
        <v>#N/A</v>
      </c>
      <c r="X130" s="89" t="e">
        <f ca="true">+IF(AND(ISNUMBER(OFFSET('Sanitation Data'!$D$10,0,10*ROW('Sanitation Data'!D124))),'Data Summary'!CM130="Yes"),OFFSET('Sanitation Data'!$D$10,0,10*ROW('Sanitation Data'!D124)),NA())</f>
        <v>#N/A</v>
      </c>
      <c r="Y130" s="89" t="e">
        <f ca="true">+IF(AND(ISNUMBER(OFFSET('Sanitation Data'!$D$11,0,10*ROW('Sanitation Data'!D124))),'Data Summary'!CN130="Yes"),OFFSET('Sanitation Data'!$D$11,0,10*ROW('Sanitation Data'!D124)),NA())</f>
        <v>#N/A</v>
      </c>
      <c r="Z130" s="89" t="e">
        <f ca="true">+IF(AND(ISNUMBER(OFFSET('Sanitation Data'!$D$12,0,10*ROW('Sanitation Data'!D124))),'Data Summary'!CO130="Yes"),OFFSET('Sanitation Data'!$D$12,0,10*ROW('Sanitation Data'!D124)),NA())</f>
        <v>#N/A</v>
      </c>
      <c r="AA130" s="89" t="e">
        <f ca="true">+IF(AND(ISNUMBER(OFFSET('Sanitation Data'!$E$4,0,10*ROW('Sanitation Data'!E124))),'Data Summary'!CP130="Yes"),100-OFFSET('Sanitation Data'!$E$4,0,10*ROW('Sanitation Data'!E124)),NA())</f>
        <v>#N/A</v>
      </c>
      <c r="AB130" s="89" t="e">
        <f ca="true">+IF(AND(ISNUMBER(OFFSET('Sanitation Data'!$E$6,0,10*ROW('Sanitation Data'!E124))),'Data Summary'!CQ130="Yes"),OFFSET('Sanitation Data'!$E$6,0,10*ROW('Sanitation Data'!E124)),NA())</f>
        <v>#N/A</v>
      </c>
      <c r="AC130" s="89" t="e">
        <f ca="true">+IF(AND(ISNUMBER(OFFSET('Sanitation Data'!$E$10,0,10*ROW('Sanitation Data'!E124))),'Data Summary'!CR130="Yes"),OFFSET('Sanitation Data'!$E$10,0,10*ROW('Sanitation Data'!E124)),NA())</f>
        <v>#N/A</v>
      </c>
      <c r="AD130" s="89" t="e">
        <f ca="true">+IF(AND(ISNUMBER(OFFSET('Sanitation Data'!$E$11,0,10*ROW('Sanitation Data'!E124))),'Data Summary'!CS130="Yes"),OFFSET('Sanitation Data'!$E$11,0,10*ROW('Sanitation Data'!E124)),NA())</f>
        <v>#N/A</v>
      </c>
      <c r="AE130" s="89" t="e">
        <f ca="true">+IF(AND(ISNUMBER(OFFSET('Sanitation Data'!$E$12,0,10*ROW('Sanitation Data'!E124))),'Data Summary'!CT130="Yes"),OFFSET('Sanitation Data'!$E$12,0,10*ROW('Sanitation Data'!E124)),NA())</f>
        <v>#N/A</v>
      </c>
      <c r="AF130" s="89" t="e">
        <f ca="true">+IF(AND(ISNUMBER(OFFSET('Sanitation Data'!$F$4,0,10*ROW('Sanitation Data'!F124))),'Data Summary'!CU130="Yes"),100-OFFSET('Sanitation Data'!$F$4,0,10*ROW('Sanitation Data'!F124)),NA())</f>
        <v>#N/A</v>
      </c>
      <c r="AG130" s="89" t="e">
        <f ca="true">+IF(AND(ISNUMBER(OFFSET('Sanitation Data'!$F$6,0,10*ROW('Sanitation Data'!F124))),'Data Summary'!CV130="Yes"),OFFSET('Sanitation Data'!$F$6,0,10*ROW('Sanitation Data'!F124)),NA())</f>
        <v>#N/A</v>
      </c>
      <c r="AH130" s="89" t="e">
        <f ca="true">+IF(AND(ISNUMBER(OFFSET('Sanitation Data'!$F$10,0,10*ROW('Sanitation Data'!F124))),'Data Summary'!CW130="Yes"),OFFSET('Sanitation Data'!$F$10,0,10*ROW('Sanitation Data'!F124)),NA())</f>
        <v>#N/A</v>
      </c>
      <c r="AI130" s="89" t="e">
        <f ca="true">+IF(AND(ISNUMBER(OFFSET('Sanitation Data'!$F$11,0,10*ROW('Sanitation Data'!F124))),'Data Summary'!CX130="Yes"),OFFSET('Sanitation Data'!$F$11,0,10*ROW('Sanitation Data'!F124)),NA())</f>
        <v>#N/A</v>
      </c>
      <c r="AJ130" s="89" t="e">
        <f ca="true">+IF(AND(ISNUMBER(OFFSET('Sanitation Data'!$F$12,0,10*ROW('Sanitation Data'!F124))),'Data Summary'!CY130="Yes"),OFFSET('Sanitation Data'!$F$12,0,10*ROW('Sanitation Data'!F124)),NA())</f>
        <v>#N/A</v>
      </c>
      <c r="AK130" s="89" t="e">
        <f ca="true">+IF(AND(ISNUMBER(OFFSET('Sanitation Data'!$G$4,0,10*ROW('Sanitation Data'!G124))),'Data Summary'!CZ130="Yes"),100-OFFSET('Sanitation Data'!$G$4,0,10*ROW('Sanitation Data'!G124)),NA())</f>
        <v>#N/A</v>
      </c>
      <c r="AL130" s="89" t="e">
        <f ca="true">+IF(AND(ISNUMBER(OFFSET('Sanitation Data'!$G$6,0,10*ROW('Sanitation Data'!G124))),'Data Summary'!DA130="Yes"),OFFSET('Sanitation Data'!$G$6,0,10*ROW('Sanitation Data'!G124)),NA())</f>
        <v>#N/A</v>
      </c>
      <c r="AM130" s="89" t="e">
        <f ca="true">+IF(AND(ISNUMBER(OFFSET('Sanitation Data'!$G$10,0,10*ROW('Sanitation Data'!G124))),'Data Summary'!DB130="Yes"),OFFSET('Sanitation Data'!$G$10,0,10*ROW('Sanitation Data'!G124)),NA())</f>
        <v>#N/A</v>
      </c>
      <c r="AN130" s="89" t="e">
        <f ca="true">+IF(AND(ISNUMBER(OFFSET('Sanitation Data'!$G$11,0,10*ROW('Sanitation Data'!G124))),'Data Summary'!DC130="Yes"),OFFSET('Sanitation Data'!$G$11,0,10*ROW('Sanitation Data'!G124)),NA())</f>
        <v>#N/A</v>
      </c>
      <c r="AO130" s="89" t="e">
        <f ca="true">+IF(AND(ISNUMBER(OFFSET('Sanitation Data'!$G$12,0,10*ROW('Sanitation Data'!G124))),'Data Summary'!DD130="Yes"),OFFSET('Sanitation Data'!$G$12,0,10*ROW('Sanitation Data'!G124)),NA())</f>
        <v>#N/A</v>
      </c>
      <c r="AP130" s="89" t="e">
        <f ca="true">+IF(AND(ISNUMBER(OFFSET('Sanitation Data'!$H$4,0,10*ROW('Sanitation Data'!H124))),'Data Summary'!DE130="Yes"),100-OFFSET('Sanitation Data'!$H$4,0,10*ROW('Sanitation Data'!H124)),NA())</f>
        <v>#N/A</v>
      </c>
      <c r="AQ130" s="89" t="e">
        <f ca="true">+IF(AND(ISNUMBER(OFFSET('Sanitation Data'!$H$6,0,10*ROW('Sanitation Data'!H124))),'Data Summary'!DF130="Yes"),OFFSET('Sanitation Data'!$H$6,0,10*ROW('Sanitation Data'!H124)),NA())</f>
        <v>#N/A</v>
      </c>
      <c r="AR130" s="89" t="e">
        <f ca="true">+IF(AND(ISNUMBER(OFFSET('Sanitation Data'!$H$10,0,10*ROW('Sanitation Data'!H124))),'Data Summary'!DG130="Yes"),OFFSET('Sanitation Data'!$H$10,0,10*ROW('Sanitation Data'!H124)),NA())</f>
        <v>#N/A</v>
      </c>
      <c r="AS130" s="89" t="e">
        <f ca="true">+IF(AND(ISNUMBER(OFFSET('Sanitation Data'!$H$11,0,10*ROW('Sanitation Data'!H124))),'Data Summary'!DH130="Yes"),OFFSET('Sanitation Data'!$H$11,0,10*ROW('Sanitation Data'!H124)),NA())</f>
        <v>#N/A</v>
      </c>
      <c r="AT130" s="89" t="e">
        <f ca="true">+IF(AND(ISNUMBER(OFFSET('Sanitation Data'!$H$12,0,10*ROW('Sanitation Data'!H124))),'Data Summary'!DI130="Yes"),OFFSET('Sanitation Data'!$H$12,0,10*ROW('Sanitation Data'!H124)),NA())</f>
        <v>#N/A</v>
      </c>
      <c r="AU130" s="89" t="e">
        <f ca="true">+IF(AND(ISNUMBER(OFFSET('Sanitation Data'!$I$4,0,10*ROW('Sanitation Data'!I124))),'Data Summary'!DJ130="Yes"),100-OFFSET('Sanitation Data'!$I$4,0,10*ROW('Sanitation Data'!I124)),NA())</f>
        <v>#N/A</v>
      </c>
      <c r="AV130" s="89" t="e">
        <f ca="true">+IF(AND(ISNUMBER(OFFSET('Sanitation Data'!$I$6,0,10*ROW('Sanitation Data'!I124))),'Data Summary'!DK130="Yes"),OFFSET('Sanitation Data'!$I$6,0,10*ROW('Sanitation Data'!I124)),NA())</f>
        <v>#N/A</v>
      </c>
      <c r="AW130" s="89" t="e">
        <f ca="true">+IF(AND(ISNUMBER(OFFSET('Sanitation Data'!$I$10,0,10*ROW('Sanitation Data'!I124))),'Data Summary'!DL130="Yes"),OFFSET('Sanitation Data'!$I$10,0,10*ROW('Sanitation Data'!I124)),NA())</f>
        <v>#N/A</v>
      </c>
      <c r="AX130" s="89" t="e">
        <f ca="true">+IF(AND(ISNUMBER(OFFSET('Sanitation Data'!$I$11,0,10*ROW('Sanitation Data'!I124))),'Data Summary'!DM130="Yes"),OFFSET('Sanitation Data'!$I$11,0,10*ROW('Sanitation Data'!I124)),NA())</f>
        <v>#N/A</v>
      </c>
      <c r="AY130" s="89" t="e">
        <f ca="true">+IF(AND(ISNUMBER(OFFSET('Sanitation Data'!$I$12,0,10*ROW('Sanitation Data'!I124))),'Data Summary'!DN130="Yes"),OFFSET('Sanitation Data'!$I$12,0,10*ROW('Sanitation Data'!I124)),NA())</f>
        <v>#N/A</v>
      </c>
      <c r="AZ130" s="90" t="e">
        <f ca="true">+IF(AND(ISNUMBER(OFFSET('Hygiene Data'!$D$5,0,10*ROW('Hygiene Data'!D124))),'Data Summary'!DO130="Yes"),OFFSET('Hygiene Data'!$D$5,0,10*ROW('Hygiene Data'!D124)),NA())</f>
        <v>#N/A</v>
      </c>
      <c r="BA130" s="90" t="e">
        <f ca="true">+IF(AND(ISNUMBER(OFFSET('Hygiene Data'!$D$7,0,10*ROW('Hygiene Data'!D124))),'Data Summary'!DP130="Yes"),OFFSET('Hygiene Data'!$D$7,0,10*ROW('Hygiene Data'!D124)),NA())</f>
        <v>#N/A</v>
      </c>
      <c r="BB130" s="90" t="e">
        <f ca="true">+IF(AND(ISNUMBER(OFFSET('Hygiene Data'!$D$9,0,10*ROW('Hygiene Data'!D124))),'Data Summary'!DQ130="Yes"),OFFSET('Hygiene Data'!$D$9,0,10*ROW('Hygiene Data'!D124)),NA())</f>
        <v>#N/A</v>
      </c>
      <c r="BC130" s="90" t="e">
        <f ca="true">+IF(AND(ISNUMBER(OFFSET('Hygiene Data'!$E$5,0,10*ROW('Hygiene Data'!E124))),'Data Summary'!DR130="Yes"),OFFSET('Hygiene Data'!$E$5,0,10*ROW('Hygiene Data'!E124)),NA())</f>
        <v>#N/A</v>
      </c>
      <c r="BD130" s="90" t="e">
        <f ca="true">+IF(AND(ISNUMBER(OFFSET('Hygiene Data'!$E$7,0,10*ROW('Hygiene Data'!E124))),'Data Summary'!DS130="Yes"),OFFSET('Hygiene Data'!$E$7,0,10*ROW('Hygiene Data'!E124)),NA())</f>
        <v>#N/A</v>
      </c>
      <c r="BE130" s="90" t="e">
        <f ca="true">+IF(AND(ISNUMBER(OFFSET('Hygiene Data'!$E$9,0,10*ROW('Hygiene Data'!E124))),'Data Summary'!DT130="Yes"),OFFSET('Hygiene Data'!$E$9,0,10*ROW('Hygiene Data'!E124)),NA())</f>
        <v>#N/A</v>
      </c>
      <c r="BF130" s="90" t="e">
        <f ca="true">+IF(AND(ISNUMBER(OFFSET('Hygiene Data'!$F$5,0,10*ROW('Hygiene Data'!F124))),'Data Summary'!DU130="Yes"),OFFSET('Hygiene Data'!$F$5,0,10*ROW('Hygiene Data'!F124)),NA())</f>
        <v>#N/A</v>
      </c>
      <c r="BG130" s="90" t="e">
        <f ca="true">+IF(AND(ISNUMBER(OFFSET('Hygiene Data'!$F$7,0,10*ROW('Hygiene Data'!F124))),'Data Summary'!DV130="Yes"),OFFSET('Hygiene Data'!$F$7,0,10*ROW('Hygiene Data'!F124)),NA())</f>
        <v>#N/A</v>
      </c>
      <c r="BH130" s="90" t="e">
        <f ca="true">+IF(AND(ISNUMBER(OFFSET('Hygiene Data'!$F$9,0,10*ROW('Hygiene Data'!F124))),'Data Summary'!DW130="Yes"),OFFSET('Hygiene Data'!$F$9,0,10*ROW('Hygiene Data'!F124)),NA())</f>
        <v>#N/A</v>
      </c>
      <c r="BI130" s="90" t="e">
        <f ca="true">+IF(AND(ISNUMBER(OFFSET('Hygiene Data'!$G$5,0,10*ROW('Hygiene Data'!G124))),'Data Summary'!DX130="Yes"),OFFSET('Hygiene Data'!$G$5,0,10*ROW('Hygiene Data'!G124)),NA())</f>
        <v>#N/A</v>
      </c>
      <c r="BJ130" s="90" t="e">
        <f ca="true">+IF(AND(ISNUMBER(OFFSET('Hygiene Data'!$G$7,0,10*ROW('Hygiene Data'!G124))),'Data Summary'!DY130="Yes"),OFFSET('Hygiene Data'!$G$7,0,10*ROW('Hygiene Data'!G124)),NA())</f>
        <v>#N/A</v>
      </c>
      <c r="BK130" s="90" t="e">
        <f ca="true">+IF(AND(ISNUMBER(OFFSET('Hygiene Data'!$G$9,0,10*ROW('Hygiene Data'!G124))),'Data Summary'!DZ130="Yes"),OFFSET('Hygiene Data'!$G$9,0,10*ROW('Hygiene Data'!G124)),NA())</f>
        <v>#N/A</v>
      </c>
      <c r="BL130" s="90" t="e">
        <f ca="true">+IF(AND(ISNUMBER(OFFSET('Hygiene Data'!$H$5,0,10*ROW('Hygiene Data'!H124))),'Data Summary'!EA130="Yes"),OFFSET('Hygiene Data'!$H$5,0,10*ROW('Hygiene Data'!H124)),NA())</f>
        <v>#N/A</v>
      </c>
      <c r="BM130" s="90" t="e">
        <f ca="true">+IF(AND(ISNUMBER(OFFSET('Hygiene Data'!$H$7,0,10*ROW('Hygiene Data'!H124))),'Data Summary'!EB130="Yes"),OFFSET('Hygiene Data'!$H$7,0,10*ROW('Hygiene Data'!H124)),NA())</f>
        <v>#N/A</v>
      </c>
      <c r="BN130" s="90" t="e">
        <f ca="true">+IF(AND(ISNUMBER(OFFSET('Hygiene Data'!$H$9,0,10*ROW('Hygiene Data'!H124))),'Data Summary'!EC130="Yes"),OFFSET('Hygiene Data'!$H$9,0,10*ROW('Hygiene Data'!H124)),NA())</f>
        <v>#N/A</v>
      </c>
      <c r="BO130" s="90" t="e">
        <f ca="true">+IF(AND(ISNUMBER(OFFSET('Hygiene Data'!$I$5,0,10*ROW('Hygiene Data'!I124))),'Data Summary'!ED130="Yes"),OFFSET('Hygiene Data'!$I$5,0,10*ROW('Hygiene Data'!I124)),NA())</f>
        <v>#N/A</v>
      </c>
      <c r="BP130" s="90" t="e">
        <f ca="true">+IF(AND(ISNUMBER(OFFSET('Hygiene Data'!$I$7,0,10*ROW('Hygiene Data'!I124))),'Data Summary'!EE130="Yes"),OFFSET('Hygiene Data'!$I$7,0,10*ROW('Hygiene Data'!I124)),NA())</f>
        <v>#N/A</v>
      </c>
      <c r="BQ130" s="90" t="e">
        <f ca="true">+IF(AND(ISNUMBER(OFFSET('Hygiene Data'!$I$9,0,10*ROW('Hygiene Data'!I124))),'Data Summary'!EF130="Yes"),OFFSET('Hygiene Data'!$I$9,0,10*ROW('Hygiene Data'!I124)),NA())</f>
        <v>#N/A</v>
      </c>
    </row>
    <row xmlns:x14ac="http://schemas.microsoft.com/office/spreadsheetml/2009/9/ac" r="131" x14ac:dyDescent="0.2">
      <c r="A131" s="337" t="e">
        <f ca="true">+RIGHT('Data Summary'!A131,LEN('Data Summary'!A131)-9)</f>
        <v>#VALUE!</v>
      </c>
      <c r="B131" s="32" t="str">
        <f ca="true">+IF(ISTEXT('Data Summary'!B131),'Data Summary'!B131,"")</f>
        <v/>
      </c>
      <c r="C131" s="336" t="e">
        <f ca="true">+VALUE('Data Summary'!C131)</f>
        <v>#VALUE!</v>
      </c>
      <c r="D131" s="88" t="e">
        <f ca="true">+IF(AND(ISNUMBER(OFFSET('Water Data'!$D$4,0,10*ROW('Water Data'!D125))),'Data Summary'!BS131="Yes"),100-OFFSET('Water Data'!$D$4,0,10*ROW('Water Data'!D125)),NA())</f>
        <v>#N/A</v>
      </c>
      <c r="E131" s="88" t="e">
        <f ca="true">+IF(AND(ISNUMBER(OFFSET('Water Data'!$D$6,0,10*ROW('Water Data'!D125))),'Data Summary'!BT131="Yes"),OFFSET('Water Data'!$D$6,0,10*ROW('Water Data'!D125)),NA())</f>
        <v>#N/A</v>
      </c>
      <c r="F131" s="88" t="e">
        <f ca="true">+IF(AND(ISNUMBER(OFFSET('Water Data'!$D$9,0,10*ROW('Water Data'!D125))),'Data Summary'!BU131="Yes"),OFFSET('Water Data'!$D$9,0,10*ROW('Water Data'!D125)),NA())</f>
        <v>#N/A</v>
      </c>
      <c r="G131" s="88" t="e">
        <f ca="true">+IF(AND(ISNUMBER(OFFSET('Water Data'!$E$4,0,10*ROW('Water Data'!E125))),'Data Summary'!BV131="Yes"),100-OFFSET('Water Data'!$E$4,0,10*ROW('Water Data'!E125)),NA())</f>
        <v>#N/A</v>
      </c>
      <c r="H131" s="88" t="e">
        <f ca="true">+IF(AND(ISNUMBER(OFFSET('Water Data'!$E$6,0,10*ROW('Water Data'!E125))),'Data Summary'!BW131="Yes"),OFFSET('Water Data'!$E$6,0,10*ROW('Water Data'!E125)),NA())</f>
        <v>#N/A</v>
      </c>
      <c r="I131" s="88" t="e">
        <f ca="true">+IF(AND(ISNUMBER(OFFSET('Water Data'!$E$9,0,10*ROW('Water Data'!E125))),'Data Summary'!BX131="Yes"),OFFSET('Water Data'!$E$9,0,10*ROW('Water Data'!E125)),NA())</f>
        <v>#N/A</v>
      </c>
      <c r="J131" s="88" t="e">
        <f ca="true">+IF(AND(ISNUMBER(OFFSET('Water Data'!$F$4,0,10*ROW('Water Data'!F125))),'Data Summary'!BY131="Yes"),100-OFFSET('Water Data'!$F$4,0,10*ROW('Water Data'!F125)),NA())</f>
        <v>#N/A</v>
      </c>
      <c r="K131" s="88" t="e">
        <f ca="true">+IF(AND(ISNUMBER(OFFSET('Water Data'!$F$6,0,10*ROW('Water Data'!F125))),'Data Summary'!BZ131="Yes"),OFFSET('Water Data'!$F$6,0,10*ROW('Water Data'!F125)),NA())</f>
        <v>#N/A</v>
      </c>
      <c r="L131" s="88" t="e">
        <f ca="true">+IF(AND(ISNUMBER(OFFSET('Water Data'!$F$9,0,10*ROW('Water Data'!F125))),'Data Summary'!CA131="Yes"),OFFSET('Water Data'!$F$9,0,10*ROW('Water Data'!F125)),NA())</f>
        <v>#N/A</v>
      </c>
      <c r="M131" s="88" t="e">
        <f ca="true">+IF(AND(ISNUMBER(OFFSET('Water Data'!$G$4,0,10*ROW('Water Data'!G125))),'Data Summary'!CB131="Yes"),100-OFFSET('Water Data'!$G$4,0,10*ROW('Water Data'!G125)),NA())</f>
        <v>#N/A</v>
      </c>
      <c r="N131" s="88" t="e">
        <f ca="true">+IF(AND(ISNUMBER(OFFSET('Water Data'!$G$6,0,10*ROW('Water Data'!G125))),'Data Summary'!CC131="Yes"),OFFSET('Water Data'!$G$6,0,10*ROW('Water Data'!G125)),NA())</f>
        <v>#N/A</v>
      </c>
      <c r="O131" s="88" t="e">
        <f ca="true">+IF(AND(ISNUMBER(OFFSET('Water Data'!$G$9,0,10*ROW('Water Data'!G125))),'Data Summary'!CD131="Yes"),OFFSET('Water Data'!$G$9,0,10*ROW('Water Data'!G125)),NA())</f>
        <v>#N/A</v>
      </c>
      <c r="P131" s="88" t="e">
        <f ca="true">+IF(AND(ISNUMBER(OFFSET('Water Data'!$H$4,0,10*ROW('Water Data'!H125))),'Data Summary'!CE131="Yes"),100-OFFSET('Water Data'!$H$4,0,10*ROW('Water Data'!H125)),NA())</f>
        <v>#N/A</v>
      </c>
      <c r="Q131" s="88" t="e">
        <f ca="true">+IF(AND(ISNUMBER(OFFSET('Water Data'!$H$6,0,10*ROW('Water Data'!H125))),'Data Summary'!CF131="Yes"),OFFSET('Water Data'!$H$6,0,10*ROW('Water Data'!H125)),NA())</f>
        <v>#N/A</v>
      </c>
      <c r="R131" s="88" t="e">
        <f ca="true">+IF(AND(ISNUMBER(OFFSET('Water Data'!$H$9,0,10*ROW('Water Data'!H125))),'Data Summary'!CG131="Yes"),OFFSET('Water Data'!$H$9,0,10*ROW('Water Data'!H125)),NA())</f>
        <v>#N/A</v>
      </c>
      <c r="S131" s="88" t="e">
        <f ca="true">+IF(AND(ISNUMBER(OFFSET('Water Data'!$I$4,0,10*ROW('Water Data'!I125))),'Data Summary'!CH131="Yes"),100-OFFSET('Water Data'!$I$4,0,10*ROW('Water Data'!I125)),NA())</f>
        <v>#N/A</v>
      </c>
      <c r="T131" s="88" t="e">
        <f ca="true">+IF(AND(ISNUMBER(OFFSET('Water Data'!$I$6,0,10*ROW('Water Data'!I125))),'Data Summary'!CI131="Yes"),OFFSET('Water Data'!$I$6,0,10*ROW('Water Data'!I125)),NA())</f>
        <v>#N/A</v>
      </c>
      <c r="U131" s="88" t="e">
        <f ca="true">+IF(AND(ISNUMBER(OFFSET('Water Data'!$I$9,0,10*ROW('Water Data'!I125))),'Data Summary'!CJ131="Yes"),OFFSET('Water Data'!$I$9,0,10*ROW('Water Data'!I125)),NA())</f>
        <v>#N/A</v>
      </c>
      <c r="V131" s="89" t="e">
        <f ca="true">+IF(AND(ISNUMBER(OFFSET('Sanitation Data'!$D$4,0,10*ROW('Sanitation Data'!D125))),'Data Summary'!CK131="Yes"),100-OFFSET('Sanitation Data'!$D$4,0,10*ROW('Sanitation Data'!D125)),NA())</f>
        <v>#N/A</v>
      </c>
      <c r="W131" s="89" t="e">
        <f ca="true">+IF(AND(ISNUMBER(OFFSET('Sanitation Data'!$D$6,0,10*ROW('Sanitation Data'!D125))),'Data Summary'!CL131="Yes"),OFFSET('Sanitation Data'!$D$6,0,10*ROW('Sanitation Data'!D125)),NA())</f>
        <v>#N/A</v>
      </c>
      <c r="X131" s="89" t="e">
        <f ca="true">+IF(AND(ISNUMBER(OFFSET('Sanitation Data'!$D$10,0,10*ROW('Sanitation Data'!D125))),'Data Summary'!CM131="Yes"),OFFSET('Sanitation Data'!$D$10,0,10*ROW('Sanitation Data'!D125)),NA())</f>
        <v>#N/A</v>
      </c>
      <c r="Y131" s="89" t="e">
        <f ca="true">+IF(AND(ISNUMBER(OFFSET('Sanitation Data'!$D$11,0,10*ROW('Sanitation Data'!D125))),'Data Summary'!CN131="Yes"),OFFSET('Sanitation Data'!$D$11,0,10*ROW('Sanitation Data'!D125)),NA())</f>
        <v>#N/A</v>
      </c>
      <c r="Z131" s="89" t="e">
        <f ca="true">+IF(AND(ISNUMBER(OFFSET('Sanitation Data'!$D$12,0,10*ROW('Sanitation Data'!D125))),'Data Summary'!CO131="Yes"),OFFSET('Sanitation Data'!$D$12,0,10*ROW('Sanitation Data'!D125)),NA())</f>
        <v>#N/A</v>
      </c>
      <c r="AA131" s="89" t="e">
        <f ca="true">+IF(AND(ISNUMBER(OFFSET('Sanitation Data'!$E$4,0,10*ROW('Sanitation Data'!E125))),'Data Summary'!CP131="Yes"),100-OFFSET('Sanitation Data'!$E$4,0,10*ROW('Sanitation Data'!E125)),NA())</f>
        <v>#N/A</v>
      </c>
      <c r="AB131" s="89" t="e">
        <f ca="true">+IF(AND(ISNUMBER(OFFSET('Sanitation Data'!$E$6,0,10*ROW('Sanitation Data'!E125))),'Data Summary'!CQ131="Yes"),OFFSET('Sanitation Data'!$E$6,0,10*ROW('Sanitation Data'!E125)),NA())</f>
        <v>#N/A</v>
      </c>
      <c r="AC131" s="89" t="e">
        <f ca="true">+IF(AND(ISNUMBER(OFFSET('Sanitation Data'!$E$10,0,10*ROW('Sanitation Data'!E125))),'Data Summary'!CR131="Yes"),OFFSET('Sanitation Data'!$E$10,0,10*ROW('Sanitation Data'!E125)),NA())</f>
        <v>#N/A</v>
      </c>
      <c r="AD131" s="89" t="e">
        <f ca="true">+IF(AND(ISNUMBER(OFFSET('Sanitation Data'!$E$11,0,10*ROW('Sanitation Data'!E125))),'Data Summary'!CS131="Yes"),OFFSET('Sanitation Data'!$E$11,0,10*ROW('Sanitation Data'!E125)),NA())</f>
        <v>#N/A</v>
      </c>
      <c r="AE131" s="89" t="e">
        <f ca="true">+IF(AND(ISNUMBER(OFFSET('Sanitation Data'!$E$12,0,10*ROW('Sanitation Data'!E125))),'Data Summary'!CT131="Yes"),OFFSET('Sanitation Data'!$E$12,0,10*ROW('Sanitation Data'!E125)),NA())</f>
        <v>#N/A</v>
      </c>
      <c r="AF131" s="89" t="e">
        <f ca="true">+IF(AND(ISNUMBER(OFFSET('Sanitation Data'!$F$4,0,10*ROW('Sanitation Data'!F125))),'Data Summary'!CU131="Yes"),100-OFFSET('Sanitation Data'!$F$4,0,10*ROW('Sanitation Data'!F125)),NA())</f>
        <v>#N/A</v>
      </c>
      <c r="AG131" s="89" t="e">
        <f ca="true">+IF(AND(ISNUMBER(OFFSET('Sanitation Data'!$F$6,0,10*ROW('Sanitation Data'!F125))),'Data Summary'!CV131="Yes"),OFFSET('Sanitation Data'!$F$6,0,10*ROW('Sanitation Data'!F125)),NA())</f>
        <v>#N/A</v>
      </c>
      <c r="AH131" s="89" t="e">
        <f ca="true">+IF(AND(ISNUMBER(OFFSET('Sanitation Data'!$F$10,0,10*ROW('Sanitation Data'!F125))),'Data Summary'!CW131="Yes"),OFFSET('Sanitation Data'!$F$10,0,10*ROW('Sanitation Data'!F125)),NA())</f>
        <v>#N/A</v>
      </c>
      <c r="AI131" s="89" t="e">
        <f ca="true">+IF(AND(ISNUMBER(OFFSET('Sanitation Data'!$F$11,0,10*ROW('Sanitation Data'!F125))),'Data Summary'!CX131="Yes"),OFFSET('Sanitation Data'!$F$11,0,10*ROW('Sanitation Data'!F125)),NA())</f>
        <v>#N/A</v>
      </c>
      <c r="AJ131" s="89" t="e">
        <f ca="true">+IF(AND(ISNUMBER(OFFSET('Sanitation Data'!$F$12,0,10*ROW('Sanitation Data'!F125))),'Data Summary'!CY131="Yes"),OFFSET('Sanitation Data'!$F$12,0,10*ROW('Sanitation Data'!F125)),NA())</f>
        <v>#N/A</v>
      </c>
      <c r="AK131" s="89" t="e">
        <f ca="true">+IF(AND(ISNUMBER(OFFSET('Sanitation Data'!$G$4,0,10*ROW('Sanitation Data'!G125))),'Data Summary'!CZ131="Yes"),100-OFFSET('Sanitation Data'!$G$4,0,10*ROW('Sanitation Data'!G125)),NA())</f>
        <v>#N/A</v>
      </c>
      <c r="AL131" s="89" t="e">
        <f ca="true">+IF(AND(ISNUMBER(OFFSET('Sanitation Data'!$G$6,0,10*ROW('Sanitation Data'!G125))),'Data Summary'!DA131="Yes"),OFFSET('Sanitation Data'!$G$6,0,10*ROW('Sanitation Data'!G125)),NA())</f>
        <v>#N/A</v>
      </c>
      <c r="AM131" s="89" t="e">
        <f ca="true">+IF(AND(ISNUMBER(OFFSET('Sanitation Data'!$G$10,0,10*ROW('Sanitation Data'!G125))),'Data Summary'!DB131="Yes"),OFFSET('Sanitation Data'!$G$10,0,10*ROW('Sanitation Data'!G125)),NA())</f>
        <v>#N/A</v>
      </c>
      <c r="AN131" s="89" t="e">
        <f ca="true">+IF(AND(ISNUMBER(OFFSET('Sanitation Data'!$G$11,0,10*ROW('Sanitation Data'!G125))),'Data Summary'!DC131="Yes"),OFFSET('Sanitation Data'!$G$11,0,10*ROW('Sanitation Data'!G125)),NA())</f>
        <v>#N/A</v>
      </c>
      <c r="AO131" s="89" t="e">
        <f ca="true">+IF(AND(ISNUMBER(OFFSET('Sanitation Data'!$G$12,0,10*ROW('Sanitation Data'!G125))),'Data Summary'!DD131="Yes"),OFFSET('Sanitation Data'!$G$12,0,10*ROW('Sanitation Data'!G125)),NA())</f>
        <v>#N/A</v>
      </c>
      <c r="AP131" s="89" t="e">
        <f ca="true">+IF(AND(ISNUMBER(OFFSET('Sanitation Data'!$H$4,0,10*ROW('Sanitation Data'!H125))),'Data Summary'!DE131="Yes"),100-OFFSET('Sanitation Data'!$H$4,0,10*ROW('Sanitation Data'!H125)),NA())</f>
        <v>#N/A</v>
      </c>
      <c r="AQ131" s="89" t="e">
        <f ca="true">+IF(AND(ISNUMBER(OFFSET('Sanitation Data'!$H$6,0,10*ROW('Sanitation Data'!H125))),'Data Summary'!DF131="Yes"),OFFSET('Sanitation Data'!$H$6,0,10*ROW('Sanitation Data'!H125)),NA())</f>
        <v>#N/A</v>
      </c>
      <c r="AR131" s="89" t="e">
        <f ca="true">+IF(AND(ISNUMBER(OFFSET('Sanitation Data'!$H$10,0,10*ROW('Sanitation Data'!H125))),'Data Summary'!DG131="Yes"),OFFSET('Sanitation Data'!$H$10,0,10*ROW('Sanitation Data'!H125)),NA())</f>
        <v>#N/A</v>
      </c>
      <c r="AS131" s="89" t="e">
        <f ca="true">+IF(AND(ISNUMBER(OFFSET('Sanitation Data'!$H$11,0,10*ROW('Sanitation Data'!H125))),'Data Summary'!DH131="Yes"),OFFSET('Sanitation Data'!$H$11,0,10*ROW('Sanitation Data'!H125)),NA())</f>
        <v>#N/A</v>
      </c>
      <c r="AT131" s="89" t="e">
        <f ca="true">+IF(AND(ISNUMBER(OFFSET('Sanitation Data'!$H$12,0,10*ROW('Sanitation Data'!H125))),'Data Summary'!DI131="Yes"),OFFSET('Sanitation Data'!$H$12,0,10*ROW('Sanitation Data'!H125)),NA())</f>
        <v>#N/A</v>
      </c>
      <c r="AU131" s="89" t="e">
        <f ca="true">+IF(AND(ISNUMBER(OFFSET('Sanitation Data'!$I$4,0,10*ROW('Sanitation Data'!I125))),'Data Summary'!DJ131="Yes"),100-OFFSET('Sanitation Data'!$I$4,0,10*ROW('Sanitation Data'!I125)),NA())</f>
        <v>#N/A</v>
      </c>
      <c r="AV131" s="89" t="e">
        <f ca="true">+IF(AND(ISNUMBER(OFFSET('Sanitation Data'!$I$6,0,10*ROW('Sanitation Data'!I125))),'Data Summary'!DK131="Yes"),OFFSET('Sanitation Data'!$I$6,0,10*ROW('Sanitation Data'!I125)),NA())</f>
        <v>#N/A</v>
      </c>
      <c r="AW131" s="89" t="e">
        <f ca="true">+IF(AND(ISNUMBER(OFFSET('Sanitation Data'!$I$10,0,10*ROW('Sanitation Data'!I125))),'Data Summary'!DL131="Yes"),OFFSET('Sanitation Data'!$I$10,0,10*ROW('Sanitation Data'!I125)),NA())</f>
        <v>#N/A</v>
      </c>
      <c r="AX131" s="89" t="e">
        <f ca="true">+IF(AND(ISNUMBER(OFFSET('Sanitation Data'!$I$11,0,10*ROW('Sanitation Data'!I125))),'Data Summary'!DM131="Yes"),OFFSET('Sanitation Data'!$I$11,0,10*ROW('Sanitation Data'!I125)),NA())</f>
        <v>#N/A</v>
      </c>
      <c r="AY131" s="89" t="e">
        <f ca="true">+IF(AND(ISNUMBER(OFFSET('Sanitation Data'!$I$12,0,10*ROW('Sanitation Data'!I125))),'Data Summary'!DN131="Yes"),OFFSET('Sanitation Data'!$I$12,0,10*ROW('Sanitation Data'!I125)),NA())</f>
        <v>#N/A</v>
      </c>
      <c r="AZ131" s="90" t="e">
        <f ca="true">+IF(AND(ISNUMBER(OFFSET('Hygiene Data'!$D$5,0,10*ROW('Hygiene Data'!D125))),'Data Summary'!DO131="Yes"),OFFSET('Hygiene Data'!$D$5,0,10*ROW('Hygiene Data'!D125)),NA())</f>
        <v>#N/A</v>
      </c>
      <c r="BA131" s="90" t="e">
        <f ca="true">+IF(AND(ISNUMBER(OFFSET('Hygiene Data'!$D$7,0,10*ROW('Hygiene Data'!D125))),'Data Summary'!DP131="Yes"),OFFSET('Hygiene Data'!$D$7,0,10*ROW('Hygiene Data'!D125)),NA())</f>
        <v>#N/A</v>
      </c>
      <c r="BB131" s="90" t="e">
        <f ca="true">+IF(AND(ISNUMBER(OFFSET('Hygiene Data'!$D$9,0,10*ROW('Hygiene Data'!D125))),'Data Summary'!DQ131="Yes"),OFFSET('Hygiene Data'!$D$9,0,10*ROW('Hygiene Data'!D125)),NA())</f>
        <v>#N/A</v>
      </c>
      <c r="BC131" s="90" t="e">
        <f ca="true">+IF(AND(ISNUMBER(OFFSET('Hygiene Data'!$E$5,0,10*ROW('Hygiene Data'!E125))),'Data Summary'!DR131="Yes"),OFFSET('Hygiene Data'!$E$5,0,10*ROW('Hygiene Data'!E125)),NA())</f>
        <v>#N/A</v>
      </c>
      <c r="BD131" s="90" t="e">
        <f ca="true">+IF(AND(ISNUMBER(OFFSET('Hygiene Data'!$E$7,0,10*ROW('Hygiene Data'!E125))),'Data Summary'!DS131="Yes"),OFFSET('Hygiene Data'!$E$7,0,10*ROW('Hygiene Data'!E125)),NA())</f>
        <v>#N/A</v>
      </c>
      <c r="BE131" s="90" t="e">
        <f ca="true">+IF(AND(ISNUMBER(OFFSET('Hygiene Data'!$E$9,0,10*ROW('Hygiene Data'!E125))),'Data Summary'!DT131="Yes"),OFFSET('Hygiene Data'!$E$9,0,10*ROW('Hygiene Data'!E125)),NA())</f>
        <v>#N/A</v>
      </c>
      <c r="BF131" s="90" t="e">
        <f ca="true">+IF(AND(ISNUMBER(OFFSET('Hygiene Data'!$F$5,0,10*ROW('Hygiene Data'!F125))),'Data Summary'!DU131="Yes"),OFFSET('Hygiene Data'!$F$5,0,10*ROW('Hygiene Data'!F125)),NA())</f>
        <v>#N/A</v>
      </c>
      <c r="BG131" s="90" t="e">
        <f ca="true">+IF(AND(ISNUMBER(OFFSET('Hygiene Data'!$F$7,0,10*ROW('Hygiene Data'!F125))),'Data Summary'!DV131="Yes"),OFFSET('Hygiene Data'!$F$7,0,10*ROW('Hygiene Data'!F125)),NA())</f>
        <v>#N/A</v>
      </c>
      <c r="BH131" s="90" t="e">
        <f ca="true">+IF(AND(ISNUMBER(OFFSET('Hygiene Data'!$F$9,0,10*ROW('Hygiene Data'!F125))),'Data Summary'!DW131="Yes"),OFFSET('Hygiene Data'!$F$9,0,10*ROW('Hygiene Data'!F125)),NA())</f>
        <v>#N/A</v>
      </c>
      <c r="BI131" s="90" t="e">
        <f ca="true">+IF(AND(ISNUMBER(OFFSET('Hygiene Data'!$G$5,0,10*ROW('Hygiene Data'!G125))),'Data Summary'!DX131="Yes"),OFFSET('Hygiene Data'!$G$5,0,10*ROW('Hygiene Data'!G125)),NA())</f>
        <v>#N/A</v>
      </c>
      <c r="BJ131" s="90" t="e">
        <f ca="true">+IF(AND(ISNUMBER(OFFSET('Hygiene Data'!$G$7,0,10*ROW('Hygiene Data'!G125))),'Data Summary'!DY131="Yes"),OFFSET('Hygiene Data'!$G$7,0,10*ROW('Hygiene Data'!G125)),NA())</f>
        <v>#N/A</v>
      </c>
      <c r="BK131" s="90" t="e">
        <f ca="true">+IF(AND(ISNUMBER(OFFSET('Hygiene Data'!$G$9,0,10*ROW('Hygiene Data'!G125))),'Data Summary'!DZ131="Yes"),OFFSET('Hygiene Data'!$G$9,0,10*ROW('Hygiene Data'!G125)),NA())</f>
        <v>#N/A</v>
      </c>
      <c r="BL131" s="90" t="e">
        <f ca="true">+IF(AND(ISNUMBER(OFFSET('Hygiene Data'!$H$5,0,10*ROW('Hygiene Data'!H125))),'Data Summary'!EA131="Yes"),OFFSET('Hygiene Data'!$H$5,0,10*ROW('Hygiene Data'!H125)),NA())</f>
        <v>#N/A</v>
      </c>
      <c r="BM131" s="90" t="e">
        <f ca="true">+IF(AND(ISNUMBER(OFFSET('Hygiene Data'!$H$7,0,10*ROW('Hygiene Data'!H125))),'Data Summary'!EB131="Yes"),OFFSET('Hygiene Data'!$H$7,0,10*ROW('Hygiene Data'!H125)),NA())</f>
        <v>#N/A</v>
      </c>
      <c r="BN131" s="90" t="e">
        <f ca="true">+IF(AND(ISNUMBER(OFFSET('Hygiene Data'!$H$9,0,10*ROW('Hygiene Data'!H125))),'Data Summary'!EC131="Yes"),OFFSET('Hygiene Data'!$H$9,0,10*ROW('Hygiene Data'!H125)),NA())</f>
        <v>#N/A</v>
      </c>
      <c r="BO131" s="90" t="e">
        <f ca="true">+IF(AND(ISNUMBER(OFFSET('Hygiene Data'!$I$5,0,10*ROW('Hygiene Data'!I125))),'Data Summary'!ED131="Yes"),OFFSET('Hygiene Data'!$I$5,0,10*ROW('Hygiene Data'!I125)),NA())</f>
        <v>#N/A</v>
      </c>
      <c r="BP131" s="90" t="e">
        <f ca="true">+IF(AND(ISNUMBER(OFFSET('Hygiene Data'!$I$7,0,10*ROW('Hygiene Data'!I125))),'Data Summary'!EE131="Yes"),OFFSET('Hygiene Data'!$I$7,0,10*ROW('Hygiene Data'!I125)),NA())</f>
        <v>#N/A</v>
      </c>
      <c r="BQ131" s="90" t="e">
        <f ca="true">+IF(AND(ISNUMBER(OFFSET('Hygiene Data'!$I$9,0,10*ROW('Hygiene Data'!I125))),'Data Summary'!EF131="Yes"),OFFSET('Hygiene Data'!$I$9,0,10*ROW('Hygiene Data'!I125)),NA())</f>
        <v>#N/A</v>
      </c>
    </row>
    <row xmlns:x14ac="http://schemas.microsoft.com/office/spreadsheetml/2009/9/ac" r="132" x14ac:dyDescent="0.2">
      <c r="A132" s="337" t="e">
        <f ca="true">+RIGHT('Data Summary'!A132,LEN('Data Summary'!A132)-9)</f>
        <v>#VALUE!</v>
      </c>
      <c r="B132" s="32" t="str">
        <f ca="true">+IF(ISTEXT('Data Summary'!B132),'Data Summary'!B132,"")</f>
        <v/>
      </c>
      <c r="C132" s="336" t="e">
        <f ca="true">+VALUE('Data Summary'!C132)</f>
        <v>#VALUE!</v>
      </c>
      <c r="D132" s="88" t="e">
        <f ca="true">+IF(AND(ISNUMBER(OFFSET('Water Data'!$D$4,0,10*ROW('Water Data'!D126))),'Data Summary'!BS132="Yes"),100-OFFSET('Water Data'!$D$4,0,10*ROW('Water Data'!D126)),NA())</f>
        <v>#N/A</v>
      </c>
      <c r="E132" s="88" t="e">
        <f ca="true">+IF(AND(ISNUMBER(OFFSET('Water Data'!$D$6,0,10*ROW('Water Data'!D126))),'Data Summary'!BT132="Yes"),OFFSET('Water Data'!$D$6,0,10*ROW('Water Data'!D126)),NA())</f>
        <v>#N/A</v>
      </c>
      <c r="F132" s="88" t="e">
        <f ca="true">+IF(AND(ISNUMBER(OFFSET('Water Data'!$D$9,0,10*ROW('Water Data'!D126))),'Data Summary'!BU132="Yes"),OFFSET('Water Data'!$D$9,0,10*ROW('Water Data'!D126)),NA())</f>
        <v>#N/A</v>
      </c>
      <c r="G132" s="88" t="e">
        <f ca="true">+IF(AND(ISNUMBER(OFFSET('Water Data'!$E$4,0,10*ROW('Water Data'!E126))),'Data Summary'!BV132="Yes"),100-OFFSET('Water Data'!$E$4,0,10*ROW('Water Data'!E126)),NA())</f>
        <v>#N/A</v>
      </c>
      <c r="H132" s="88" t="e">
        <f ca="true">+IF(AND(ISNUMBER(OFFSET('Water Data'!$E$6,0,10*ROW('Water Data'!E126))),'Data Summary'!BW132="Yes"),OFFSET('Water Data'!$E$6,0,10*ROW('Water Data'!E126)),NA())</f>
        <v>#N/A</v>
      </c>
      <c r="I132" s="88" t="e">
        <f ca="true">+IF(AND(ISNUMBER(OFFSET('Water Data'!$E$9,0,10*ROW('Water Data'!E126))),'Data Summary'!BX132="Yes"),OFFSET('Water Data'!$E$9,0,10*ROW('Water Data'!E126)),NA())</f>
        <v>#N/A</v>
      </c>
      <c r="J132" s="88" t="e">
        <f ca="true">+IF(AND(ISNUMBER(OFFSET('Water Data'!$F$4,0,10*ROW('Water Data'!F126))),'Data Summary'!BY132="Yes"),100-OFFSET('Water Data'!$F$4,0,10*ROW('Water Data'!F126)),NA())</f>
        <v>#N/A</v>
      </c>
      <c r="K132" s="88" t="e">
        <f ca="true">+IF(AND(ISNUMBER(OFFSET('Water Data'!$F$6,0,10*ROW('Water Data'!F126))),'Data Summary'!BZ132="Yes"),OFFSET('Water Data'!$F$6,0,10*ROW('Water Data'!F126)),NA())</f>
        <v>#N/A</v>
      </c>
      <c r="L132" s="88" t="e">
        <f ca="true">+IF(AND(ISNUMBER(OFFSET('Water Data'!$F$9,0,10*ROW('Water Data'!F126))),'Data Summary'!CA132="Yes"),OFFSET('Water Data'!$F$9,0,10*ROW('Water Data'!F126)),NA())</f>
        <v>#N/A</v>
      </c>
      <c r="M132" s="88" t="e">
        <f ca="true">+IF(AND(ISNUMBER(OFFSET('Water Data'!$G$4,0,10*ROW('Water Data'!G126))),'Data Summary'!CB132="Yes"),100-OFFSET('Water Data'!$G$4,0,10*ROW('Water Data'!G126)),NA())</f>
        <v>#N/A</v>
      </c>
      <c r="N132" s="88" t="e">
        <f ca="true">+IF(AND(ISNUMBER(OFFSET('Water Data'!$G$6,0,10*ROW('Water Data'!G126))),'Data Summary'!CC132="Yes"),OFFSET('Water Data'!$G$6,0,10*ROW('Water Data'!G126)),NA())</f>
        <v>#N/A</v>
      </c>
      <c r="O132" s="88" t="e">
        <f ca="true">+IF(AND(ISNUMBER(OFFSET('Water Data'!$G$9,0,10*ROW('Water Data'!G126))),'Data Summary'!CD132="Yes"),OFFSET('Water Data'!$G$9,0,10*ROW('Water Data'!G126)),NA())</f>
        <v>#N/A</v>
      </c>
      <c r="P132" s="88" t="e">
        <f ca="true">+IF(AND(ISNUMBER(OFFSET('Water Data'!$H$4,0,10*ROW('Water Data'!H126))),'Data Summary'!CE132="Yes"),100-OFFSET('Water Data'!$H$4,0,10*ROW('Water Data'!H126)),NA())</f>
        <v>#N/A</v>
      </c>
      <c r="Q132" s="88" t="e">
        <f ca="true">+IF(AND(ISNUMBER(OFFSET('Water Data'!$H$6,0,10*ROW('Water Data'!H126))),'Data Summary'!CF132="Yes"),OFFSET('Water Data'!$H$6,0,10*ROW('Water Data'!H126)),NA())</f>
        <v>#N/A</v>
      </c>
      <c r="R132" s="88" t="e">
        <f ca="true">+IF(AND(ISNUMBER(OFFSET('Water Data'!$H$9,0,10*ROW('Water Data'!H126))),'Data Summary'!CG132="Yes"),OFFSET('Water Data'!$H$9,0,10*ROW('Water Data'!H126)),NA())</f>
        <v>#N/A</v>
      </c>
      <c r="S132" s="88" t="e">
        <f ca="true">+IF(AND(ISNUMBER(OFFSET('Water Data'!$I$4,0,10*ROW('Water Data'!I126))),'Data Summary'!CH132="Yes"),100-OFFSET('Water Data'!$I$4,0,10*ROW('Water Data'!I126)),NA())</f>
        <v>#N/A</v>
      </c>
      <c r="T132" s="88" t="e">
        <f ca="true">+IF(AND(ISNUMBER(OFFSET('Water Data'!$I$6,0,10*ROW('Water Data'!I126))),'Data Summary'!CI132="Yes"),OFFSET('Water Data'!$I$6,0,10*ROW('Water Data'!I126)),NA())</f>
        <v>#N/A</v>
      </c>
      <c r="U132" s="88" t="e">
        <f ca="true">+IF(AND(ISNUMBER(OFFSET('Water Data'!$I$9,0,10*ROW('Water Data'!I126))),'Data Summary'!CJ132="Yes"),OFFSET('Water Data'!$I$9,0,10*ROW('Water Data'!I126)),NA())</f>
        <v>#N/A</v>
      </c>
      <c r="V132" s="89" t="e">
        <f ca="true">+IF(AND(ISNUMBER(OFFSET('Sanitation Data'!$D$4,0,10*ROW('Sanitation Data'!D126))),'Data Summary'!CK132="Yes"),100-OFFSET('Sanitation Data'!$D$4,0,10*ROW('Sanitation Data'!D126)),NA())</f>
        <v>#N/A</v>
      </c>
      <c r="W132" s="89" t="e">
        <f ca="true">+IF(AND(ISNUMBER(OFFSET('Sanitation Data'!$D$6,0,10*ROW('Sanitation Data'!D126))),'Data Summary'!CL132="Yes"),OFFSET('Sanitation Data'!$D$6,0,10*ROW('Sanitation Data'!D126)),NA())</f>
        <v>#N/A</v>
      </c>
      <c r="X132" s="89" t="e">
        <f ca="true">+IF(AND(ISNUMBER(OFFSET('Sanitation Data'!$D$10,0,10*ROW('Sanitation Data'!D126))),'Data Summary'!CM132="Yes"),OFFSET('Sanitation Data'!$D$10,0,10*ROW('Sanitation Data'!D126)),NA())</f>
        <v>#N/A</v>
      </c>
      <c r="Y132" s="89" t="e">
        <f ca="true">+IF(AND(ISNUMBER(OFFSET('Sanitation Data'!$D$11,0,10*ROW('Sanitation Data'!D126))),'Data Summary'!CN132="Yes"),OFFSET('Sanitation Data'!$D$11,0,10*ROW('Sanitation Data'!D126)),NA())</f>
        <v>#N/A</v>
      </c>
      <c r="Z132" s="89" t="e">
        <f ca="true">+IF(AND(ISNUMBER(OFFSET('Sanitation Data'!$D$12,0,10*ROW('Sanitation Data'!D126))),'Data Summary'!CO132="Yes"),OFFSET('Sanitation Data'!$D$12,0,10*ROW('Sanitation Data'!D126)),NA())</f>
        <v>#N/A</v>
      </c>
      <c r="AA132" s="89" t="e">
        <f ca="true">+IF(AND(ISNUMBER(OFFSET('Sanitation Data'!$E$4,0,10*ROW('Sanitation Data'!E126))),'Data Summary'!CP132="Yes"),100-OFFSET('Sanitation Data'!$E$4,0,10*ROW('Sanitation Data'!E126)),NA())</f>
        <v>#N/A</v>
      </c>
      <c r="AB132" s="89" t="e">
        <f ca="true">+IF(AND(ISNUMBER(OFFSET('Sanitation Data'!$E$6,0,10*ROW('Sanitation Data'!E126))),'Data Summary'!CQ132="Yes"),OFFSET('Sanitation Data'!$E$6,0,10*ROW('Sanitation Data'!E126)),NA())</f>
        <v>#N/A</v>
      </c>
      <c r="AC132" s="89" t="e">
        <f ca="true">+IF(AND(ISNUMBER(OFFSET('Sanitation Data'!$E$10,0,10*ROW('Sanitation Data'!E126))),'Data Summary'!CR132="Yes"),OFFSET('Sanitation Data'!$E$10,0,10*ROW('Sanitation Data'!E126)),NA())</f>
        <v>#N/A</v>
      </c>
      <c r="AD132" s="89" t="e">
        <f ca="true">+IF(AND(ISNUMBER(OFFSET('Sanitation Data'!$E$11,0,10*ROW('Sanitation Data'!E126))),'Data Summary'!CS132="Yes"),OFFSET('Sanitation Data'!$E$11,0,10*ROW('Sanitation Data'!E126)),NA())</f>
        <v>#N/A</v>
      </c>
      <c r="AE132" s="89" t="e">
        <f ca="true">+IF(AND(ISNUMBER(OFFSET('Sanitation Data'!$E$12,0,10*ROW('Sanitation Data'!E126))),'Data Summary'!CT132="Yes"),OFFSET('Sanitation Data'!$E$12,0,10*ROW('Sanitation Data'!E126)),NA())</f>
        <v>#N/A</v>
      </c>
      <c r="AF132" s="89" t="e">
        <f ca="true">+IF(AND(ISNUMBER(OFFSET('Sanitation Data'!$F$4,0,10*ROW('Sanitation Data'!F126))),'Data Summary'!CU132="Yes"),100-OFFSET('Sanitation Data'!$F$4,0,10*ROW('Sanitation Data'!F126)),NA())</f>
        <v>#N/A</v>
      </c>
      <c r="AG132" s="89" t="e">
        <f ca="true">+IF(AND(ISNUMBER(OFFSET('Sanitation Data'!$F$6,0,10*ROW('Sanitation Data'!F126))),'Data Summary'!CV132="Yes"),OFFSET('Sanitation Data'!$F$6,0,10*ROW('Sanitation Data'!F126)),NA())</f>
        <v>#N/A</v>
      </c>
      <c r="AH132" s="89" t="e">
        <f ca="true">+IF(AND(ISNUMBER(OFFSET('Sanitation Data'!$F$10,0,10*ROW('Sanitation Data'!F126))),'Data Summary'!CW132="Yes"),OFFSET('Sanitation Data'!$F$10,0,10*ROW('Sanitation Data'!F126)),NA())</f>
        <v>#N/A</v>
      </c>
      <c r="AI132" s="89" t="e">
        <f ca="true">+IF(AND(ISNUMBER(OFFSET('Sanitation Data'!$F$11,0,10*ROW('Sanitation Data'!F126))),'Data Summary'!CX132="Yes"),OFFSET('Sanitation Data'!$F$11,0,10*ROW('Sanitation Data'!F126)),NA())</f>
        <v>#N/A</v>
      </c>
      <c r="AJ132" s="89" t="e">
        <f ca="true">+IF(AND(ISNUMBER(OFFSET('Sanitation Data'!$F$12,0,10*ROW('Sanitation Data'!F126))),'Data Summary'!CY132="Yes"),OFFSET('Sanitation Data'!$F$12,0,10*ROW('Sanitation Data'!F126)),NA())</f>
        <v>#N/A</v>
      </c>
      <c r="AK132" s="89" t="e">
        <f ca="true">+IF(AND(ISNUMBER(OFFSET('Sanitation Data'!$G$4,0,10*ROW('Sanitation Data'!G126))),'Data Summary'!CZ132="Yes"),100-OFFSET('Sanitation Data'!$G$4,0,10*ROW('Sanitation Data'!G126)),NA())</f>
        <v>#N/A</v>
      </c>
      <c r="AL132" s="89" t="e">
        <f ca="true">+IF(AND(ISNUMBER(OFFSET('Sanitation Data'!$G$6,0,10*ROW('Sanitation Data'!G126))),'Data Summary'!DA132="Yes"),OFFSET('Sanitation Data'!$G$6,0,10*ROW('Sanitation Data'!G126)),NA())</f>
        <v>#N/A</v>
      </c>
      <c r="AM132" s="89" t="e">
        <f ca="true">+IF(AND(ISNUMBER(OFFSET('Sanitation Data'!$G$10,0,10*ROW('Sanitation Data'!G126))),'Data Summary'!DB132="Yes"),OFFSET('Sanitation Data'!$G$10,0,10*ROW('Sanitation Data'!G126)),NA())</f>
        <v>#N/A</v>
      </c>
      <c r="AN132" s="89" t="e">
        <f ca="true">+IF(AND(ISNUMBER(OFFSET('Sanitation Data'!$G$11,0,10*ROW('Sanitation Data'!G126))),'Data Summary'!DC132="Yes"),OFFSET('Sanitation Data'!$G$11,0,10*ROW('Sanitation Data'!G126)),NA())</f>
        <v>#N/A</v>
      </c>
      <c r="AO132" s="89" t="e">
        <f ca="true">+IF(AND(ISNUMBER(OFFSET('Sanitation Data'!$G$12,0,10*ROW('Sanitation Data'!G126))),'Data Summary'!DD132="Yes"),OFFSET('Sanitation Data'!$G$12,0,10*ROW('Sanitation Data'!G126)),NA())</f>
        <v>#N/A</v>
      </c>
      <c r="AP132" s="89" t="e">
        <f ca="true">+IF(AND(ISNUMBER(OFFSET('Sanitation Data'!$H$4,0,10*ROW('Sanitation Data'!H126))),'Data Summary'!DE132="Yes"),100-OFFSET('Sanitation Data'!$H$4,0,10*ROW('Sanitation Data'!H126)),NA())</f>
        <v>#N/A</v>
      </c>
      <c r="AQ132" s="89" t="e">
        <f ca="true">+IF(AND(ISNUMBER(OFFSET('Sanitation Data'!$H$6,0,10*ROW('Sanitation Data'!H126))),'Data Summary'!DF132="Yes"),OFFSET('Sanitation Data'!$H$6,0,10*ROW('Sanitation Data'!H126)),NA())</f>
        <v>#N/A</v>
      </c>
      <c r="AR132" s="89" t="e">
        <f ca="true">+IF(AND(ISNUMBER(OFFSET('Sanitation Data'!$H$10,0,10*ROW('Sanitation Data'!H126))),'Data Summary'!DG132="Yes"),OFFSET('Sanitation Data'!$H$10,0,10*ROW('Sanitation Data'!H126)),NA())</f>
        <v>#N/A</v>
      </c>
      <c r="AS132" s="89" t="e">
        <f ca="true">+IF(AND(ISNUMBER(OFFSET('Sanitation Data'!$H$11,0,10*ROW('Sanitation Data'!H126))),'Data Summary'!DH132="Yes"),OFFSET('Sanitation Data'!$H$11,0,10*ROW('Sanitation Data'!H126)),NA())</f>
        <v>#N/A</v>
      </c>
      <c r="AT132" s="89" t="e">
        <f ca="true">+IF(AND(ISNUMBER(OFFSET('Sanitation Data'!$H$12,0,10*ROW('Sanitation Data'!H126))),'Data Summary'!DI132="Yes"),OFFSET('Sanitation Data'!$H$12,0,10*ROW('Sanitation Data'!H126)),NA())</f>
        <v>#N/A</v>
      </c>
      <c r="AU132" s="89" t="e">
        <f ca="true">+IF(AND(ISNUMBER(OFFSET('Sanitation Data'!$I$4,0,10*ROW('Sanitation Data'!I126))),'Data Summary'!DJ132="Yes"),100-OFFSET('Sanitation Data'!$I$4,0,10*ROW('Sanitation Data'!I126)),NA())</f>
        <v>#N/A</v>
      </c>
      <c r="AV132" s="89" t="e">
        <f ca="true">+IF(AND(ISNUMBER(OFFSET('Sanitation Data'!$I$6,0,10*ROW('Sanitation Data'!I126))),'Data Summary'!DK132="Yes"),OFFSET('Sanitation Data'!$I$6,0,10*ROW('Sanitation Data'!I126)),NA())</f>
        <v>#N/A</v>
      </c>
      <c r="AW132" s="89" t="e">
        <f ca="true">+IF(AND(ISNUMBER(OFFSET('Sanitation Data'!$I$10,0,10*ROW('Sanitation Data'!I126))),'Data Summary'!DL132="Yes"),OFFSET('Sanitation Data'!$I$10,0,10*ROW('Sanitation Data'!I126)),NA())</f>
        <v>#N/A</v>
      </c>
      <c r="AX132" s="89" t="e">
        <f ca="true">+IF(AND(ISNUMBER(OFFSET('Sanitation Data'!$I$11,0,10*ROW('Sanitation Data'!I126))),'Data Summary'!DM132="Yes"),OFFSET('Sanitation Data'!$I$11,0,10*ROW('Sanitation Data'!I126)),NA())</f>
        <v>#N/A</v>
      </c>
      <c r="AY132" s="89" t="e">
        <f ca="true">+IF(AND(ISNUMBER(OFFSET('Sanitation Data'!$I$12,0,10*ROW('Sanitation Data'!I126))),'Data Summary'!DN132="Yes"),OFFSET('Sanitation Data'!$I$12,0,10*ROW('Sanitation Data'!I126)),NA())</f>
        <v>#N/A</v>
      </c>
      <c r="AZ132" s="90" t="e">
        <f ca="true">+IF(AND(ISNUMBER(OFFSET('Hygiene Data'!$D$5,0,10*ROW('Hygiene Data'!D126))),'Data Summary'!DO132="Yes"),OFFSET('Hygiene Data'!$D$5,0,10*ROW('Hygiene Data'!D126)),NA())</f>
        <v>#N/A</v>
      </c>
      <c r="BA132" s="90" t="e">
        <f ca="true">+IF(AND(ISNUMBER(OFFSET('Hygiene Data'!$D$7,0,10*ROW('Hygiene Data'!D126))),'Data Summary'!DP132="Yes"),OFFSET('Hygiene Data'!$D$7,0,10*ROW('Hygiene Data'!D126)),NA())</f>
        <v>#N/A</v>
      </c>
      <c r="BB132" s="90" t="e">
        <f ca="true">+IF(AND(ISNUMBER(OFFSET('Hygiene Data'!$D$9,0,10*ROW('Hygiene Data'!D126))),'Data Summary'!DQ132="Yes"),OFFSET('Hygiene Data'!$D$9,0,10*ROW('Hygiene Data'!D126)),NA())</f>
        <v>#N/A</v>
      </c>
      <c r="BC132" s="90" t="e">
        <f ca="true">+IF(AND(ISNUMBER(OFFSET('Hygiene Data'!$E$5,0,10*ROW('Hygiene Data'!E126))),'Data Summary'!DR132="Yes"),OFFSET('Hygiene Data'!$E$5,0,10*ROW('Hygiene Data'!E126)),NA())</f>
        <v>#N/A</v>
      </c>
      <c r="BD132" s="90" t="e">
        <f ca="true">+IF(AND(ISNUMBER(OFFSET('Hygiene Data'!$E$7,0,10*ROW('Hygiene Data'!E126))),'Data Summary'!DS132="Yes"),OFFSET('Hygiene Data'!$E$7,0,10*ROW('Hygiene Data'!E126)),NA())</f>
        <v>#N/A</v>
      </c>
      <c r="BE132" s="90" t="e">
        <f ca="true">+IF(AND(ISNUMBER(OFFSET('Hygiene Data'!$E$9,0,10*ROW('Hygiene Data'!E126))),'Data Summary'!DT132="Yes"),OFFSET('Hygiene Data'!$E$9,0,10*ROW('Hygiene Data'!E126)),NA())</f>
        <v>#N/A</v>
      </c>
      <c r="BF132" s="90" t="e">
        <f ca="true">+IF(AND(ISNUMBER(OFFSET('Hygiene Data'!$F$5,0,10*ROW('Hygiene Data'!F126))),'Data Summary'!DU132="Yes"),OFFSET('Hygiene Data'!$F$5,0,10*ROW('Hygiene Data'!F126)),NA())</f>
        <v>#N/A</v>
      </c>
      <c r="BG132" s="90" t="e">
        <f ca="true">+IF(AND(ISNUMBER(OFFSET('Hygiene Data'!$F$7,0,10*ROW('Hygiene Data'!F126))),'Data Summary'!DV132="Yes"),OFFSET('Hygiene Data'!$F$7,0,10*ROW('Hygiene Data'!F126)),NA())</f>
        <v>#N/A</v>
      </c>
      <c r="BH132" s="90" t="e">
        <f ca="true">+IF(AND(ISNUMBER(OFFSET('Hygiene Data'!$F$9,0,10*ROW('Hygiene Data'!F126))),'Data Summary'!DW132="Yes"),OFFSET('Hygiene Data'!$F$9,0,10*ROW('Hygiene Data'!F126)),NA())</f>
        <v>#N/A</v>
      </c>
      <c r="BI132" s="90" t="e">
        <f ca="true">+IF(AND(ISNUMBER(OFFSET('Hygiene Data'!$G$5,0,10*ROW('Hygiene Data'!G126))),'Data Summary'!DX132="Yes"),OFFSET('Hygiene Data'!$G$5,0,10*ROW('Hygiene Data'!G126)),NA())</f>
        <v>#N/A</v>
      </c>
      <c r="BJ132" s="90" t="e">
        <f ca="true">+IF(AND(ISNUMBER(OFFSET('Hygiene Data'!$G$7,0,10*ROW('Hygiene Data'!G126))),'Data Summary'!DY132="Yes"),OFFSET('Hygiene Data'!$G$7,0,10*ROW('Hygiene Data'!G126)),NA())</f>
        <v>#N/A</v>
      </c>
      <c r="BK132" s="90" t="e">
        <f ca="true">+IF(AND(ISNUMBER(OFFSET('Hygiene Data'!$G$9,0,10*ROW('Hygiene Data'!G126))),'Data Summary'!DZ132="Yes"),OFFSET('Hygiene Data'!$G$9,0,10*ROW('Hygiene Data'!G126)),NA())</f>
        <v>#N/A</v>
      </c>
      <c r="BL132" s="90" t="e">
        <f ca="true">+IF(AND(ISNUMBER(OFFSET('Hygiene Data'!$H$5,0,10*ROW('Hygiene Data'!H126))),'Data Summary'!EA132="Yes"),OFFSET('Hygiene Data'!$H$5,0,10*ROW('Hygiene Data'!H126)),NA())</f>
        <v>#N/A</v>
      </c>
      <c r="BM132" s="90" t="e">
        <f ca="true">+IF(AND(ISNUMBER(OFFSET('Hygiene Data'!$H$7,0,10*ROW('Hygiene Data'!H126))),'Data Summary'!EB132="Yes"),OFFSET('Hygiene Data'!$H$7,0,10*ROW('Hygiene Data'!H126)),NA())</f>
        <v>#N/A</v>
      </c>
      <c r="BN132" s="90" t="e">
        <f ca="true">+IF(AND(ISNUMBER(OFFSET('Hygiene Data'!$H$9,0,10*ROW('Hygiene Data'!H126))),'Data Summary'!EC132="Yes"),OFFSET('Hygiene Data'!$H$9,0,10*ROW('Hygiene Data'!H126)),NA())</f>
        <v>#N/A</v>
      </c>
      <c r="BO132" s="90" t="e">
        <f ca="true">+IF(AND(ISNUMBER(OFFSET('Hygiene Data'!$I$5,0,10*ROW('Hygiene Data'!I126))),'Data Summary'!ED132="Yes"),OFFSET('Hygiene Data'!$I$5,0,10*ROW('Hygiene Data'!I126)),NA())</f>
        <v>#N/A</v>
      </c>
      <c r="BP132" s="90" t="e">
        <f ca="true">+IF(AND(ISNUMBER(OFFSET('Hygiene Data'!$I$7,0,10*ROW('Hygiene Data'!I126))),'Data Summary'!EE132="Yes"),OFFSET('Hygiene Data'!$I$7,0,10*ROW('Hygiene Data'!I126)),NA())</f>
        <v>#N/A</v>
      </c>
      <c r="BQ132" s="90" t="e">
        <f ca="true">+IF(AND(ISNUMBER(OFFSET('Hygiene Data'!$I$9,0,10*ROW('Hygiene Data'!I126))),'Data Summary'!EF132="Yes"),OFFSET('Hygiene Data'!$I$9,0,10*ROW('Hygiene Data'!I126)),NA())</f>
        <v>#N/A</v>
      </c>
    </row>
    <row xmlns:x14ac="http://schemas.microsoft.com/office/spreadsheetml/2009/9/ac" r="133" x14ac:dyDescent="0.2">
      <c r="A133" s="337" t="e">
        <f ca="true">+RIGHT('Data Summary'!A133,LEN('Data Summary'!A133)-9)</f>
        <v>#VALUE!</v>
      </c>
      <c r="B133" s="32" t="str">
        <f ca="true">+IF(ISTEXT('Data Summary'!B133),'Data Summary'!B133,"")</f>
        <v/>
      </c>
      <c r="C133" s="336" t="e">
        <f ca="true">+VALUE('Data Summary'!C133)</f>
        <v>#VALUE!</v>
      </c>
      <c r="D133" s="88" t="e">
        <f ca="true">+IF(AND(ISNUMBER(OFFSET('Water Data'!$D$4,0,10*ROW('Water Data'!D127))),'Data Summary'!BS133="Yes"),100-OFFSET('Water Data'!$D$4,0,10*ROW('Water Data'!D127)),NA())</f>
        <v>#N/A</v>
      </c>
      <c r="E133" s="88" t="e">
        <f ca="true">+IF(AND(ISNUMBER(OFFSET('Water Data'!$D$6,0,10*ROW('Water Data'!D127))),'Data Summary'!BT133="Yes"),OFFSET('Water Data'!$D$6,0,10*ROW('Water Data'!D127)),NA())</f>
        <v>#N/A</v>
      </c>
      <c r="F133" s="88" t="e">
        <f ca="true">+IF(AND(ISNUMBER(OFFSET('Water Data'!$D$9,0,10*ROW('Water Data'!D127))),'Data Summary'!BU133="Yes"),OFFSET('Water Data'!$D$9,0,10*ROW('Water Data'!D127)),NA())</f>
        <v>#N/A</v>
      </c>
      <c r="G133" s="88" t="e">
        <f ca="true">+IF(AND(ISNUMBER(OFFSET('Water Data'!$E$4,0,10*ROW('Water Data'!E127))),'Data Summary'!BV133="Yes"),100-OFFSET('Water Data'!$E$4,0,10*ROW('Water Data'!E127)),NA())</f>
        <v>#N/A</v>
      </c>
      <c r="H133" s="88" t="e">
        <f ca="true">+IF(AND(ISNUMBER(OFFSET('Water Data'!$E$6,0,10*ROW('Water Data'!E127))),'Data Summary'!BW133="Yes"),OFFSET('Water Data'!$E$6,0,10*ROW('Water Data'!E127)),NA())</f>
        <v>#N/A</v>
      </c>
      <c r="I133" s="88" t="e">
        <f ca="true">+IF(AND(ISNUMBER(OFFSET('Water Data'!$E$9,0,10*ROW('Water Data'!E127))),'Data Summary'!BX133="Yes"),OFFSET('Water Data'!$E$9,0,10*ROW('Water Data'!E127)),NA())</f>
        <v>#N/A</v>
      </c>
      <c r="J133" s="88" t="e">
        <f ca="true">+IF(AND(ISNUMBER(OFFSET('Water Data'!$F$4,0,10*ROW('Water Data'!F127))),'Data Summary'!BY133="Yes"),100-OFFSET('Water Data'!$F$4,0,10*ROW('Water Data'!F127)),NA())</f>
        <v>#N/A</v>
      </c>
      <c r="K133" s="88" t="e">
        <f ca="true">+IF(AND(ISNUMBER(OFFSET('Water Data'!$F$6,0,10*ROW('Water Data'!F127))),'Data Summary'!BZ133="Yes"),OFFSET('Water Data'!$F$6,0,10*ROW('Water Data'!F127)),NA())</f>
        <v>#N/A</v>
      </c>
      <c r="L133" s="88" t="e">
        <f ca="true">+IF(AND(ISNUMBER(OFFSET('Water Data'!$F$9,0,10*ROW('Water Data'!F127))),'Data Summary'!CA133="Yes"),OFFSET('Water Data'!$F$9,0,10*ROW('Water Data'!F127)),NA())</f>
        <v>#N/A</v>
      </c>
      <c r="M133" s="88" t="e">
        <f ca="true">+IF(AND(ISNUMBER(OFFSET('Water Data'!$G$4,0,10*ROW('Water Data'!G127))),'Data Summary'!CB133="Yes"),100-OFFSET('Water Data'!$G$4,0,10*ROW('Water Data'!G127)),NA())</f>
        <v>#N/A</v>
      </c>
      <c r="N133" s="88" t="e">
        <f ca="true">+IF(AND(ISNUMBER(OFFSET('Water Data'!$G$6,0,10*ROW('Water Data'!G127))),'Data Summary'!CC133="Yes"),OFFSET('Water Data'!$G$6,0,10*ROW('Water Data'!G127)),NA())</f>
        <v>#N/A</v>
      </c>
      <c r="O133" s="88" t="e">
        <f ca="true">+IF(AND(ISNUMBER(OFFSET('Water Data'!$G$9,0,10*ROW('Water Data'!G127))),'Data Summary'!CD133="Yes"),OFFSET('Water Data'!$G$9,0,10*ROW('Water Data'!G127)),NA())</f>
        <v>#N/A</v>
      </c>
      <c r="P133" s="88" t="e">
        <f ca="true">+IF(AND(ISNUMBER(OFFSET('Water Data'!$H$4,0,10*ROW('Water Data'!H127))),'Data Summary'!CE133="Yes"),100-OFFSET('Water Data'!$H$4,0,10*ROW('Water Data'!H127)),NA())</f>
        <v>#N/A</v>
      </c>
      <c r="Q133" s="88" t="e">
        <f ca="true">+IF(AND(ISNUMBER(OFFSET('Water Data'!$H$6,0,10*ROW('Water Data'!H127))),'Data Summary'!CF133="Yes"),OFFSET('Water Data'!$H$6,0,10*ROW('Water Data'!H127)),NA())</f>
        <v>#N/A</v>
      </c>
      <c r="R133" s="88" t="e">
        <f ca="true">+IF(AND(ISNUMBER(OFFSET('Water Data'!$H$9,0,10*ROW('Water Data'!H127))),'Data Summary'!CG133="Yes"),OFFSET('Water Data'!$H$9,0,10*ROW('Water Data'!H127)),NA())</f>
        <v>#N/A</v>
      </c>
      <c r="S133" s="88" t="e">
        <f ca="true">+IF(AND(ISNUMBER(OFFSET('Water Data'!$I$4,0,10*ROW('Water Data'!I127))),'Data Summary'!CH133="Yes"),100-OFFSET('Water Data'!$I$4,0,10*ROW('Water Data'!I127)),NA())</f>
        <v>#N/A</v>
      </c>
      <c r="T133" s="88" t="e">
        <f ca="true">+IF(AND(ISNUMBER(OFFSET('Water Data'!$I$6,0,10*ROW('Water Data'!I127))),'Data Summary'!CI133="Yes"),OFFSET('Water Data'!$I$6,0,10*ROW('Water Data'!I127)),NA())</f>
        <v>#N/A</v>
      </c>
      <c r="U133" s="88" t="e">
        <f ca="true">+IF(AND(ISNUMBER(OFFSET('Water Data'!$I$9,0,10*ROW('Water Data'!I127))),'Data Summary'!CJ133="Yes"),OFFSET('Water Data'!$I$9,0,10*ROW('Water Data'!I127)),NA())</f>
        <v>#N/A</v>
      </c>
      <c r="V133" s="89" t="e">
        <f ca="true">+IF(AND(ISNUMBER(OFFSET('Sanitation Data'!$D$4,0,10*ROW('Sanitation Data'!D127))),'Data Summary'!CK133="Yes"),100-OFFSET('Sanitation Data'!$D$4,0,10*ROW('Sanitation Data'!D127)),NA())</f>
        <v>#N/A</v>
      </c>
      <c r="W133" s="89" t="e">
        <f ca="true">+IF(AND(ISNUMBER(OFFSET('Sanitation Data'!$D$6,0,10*ROW('Sanitation Data'!D127))),'Data Summary'!CL133="Yes"),OFFSET('Sanitation Data'!$D$6,0,10*ROW('Sanitation Data'!D127)),NA())</f>
        <v>#N/A</v>
      </c>
      <c r="X133" s="89" t="e">
        <f ca="true">+IF(AND(ISNUMBER(OFFSET('Sanitation Data'!$D$10,0,10*ROW('Sanitation Data'!D127))),'Data Summary'!CM133="Yes"),OFFSET('Sanitation Data'!$D$10,0,10*ROW('Sanitation Data'!D127)),NA())</f>
        <v>#N/A</v>
      </c>
      <c r="Y133" s="89" t="e">
        <f ca="true">+IF(AND(ISNUMBER(OFFSET('Sanitation Data'!$D$11,0,10*ROW('Sanitation Data'!D127))),'Data Summary'!CN133="Yes"),OFFSET('Sanitation Data'!$D$11,0,10*ROW('Sanitation Data'!D127)),NA())</f>
        <v>#N/A</v>
      </c>
      <c r="Z133" s="89" t="e">
        <f ca="true">+IF(AND(ISNUMBER(OFFSET('Sanitation Data'!$D$12,0,10*ROW('Sanitation Data'!D127))),'Data Summary'!CO133="Yes"),OFFSET('Sanitation Data'!$D$12,0,10*ROW('Sanitation Data'!D127)),NA())</f>
        <v>#N/A</v>
      </c>
      <c r="AA133" s="89" t="e">
        <f ca="true">+IF(AND(ISNUMBER(OFFSET('Sanitation Data'!$E$4,0,10*ROW('Sanitation Data'!E127))),'Data Summary'!CP133="Yes"),100-OFFSET('Sanitation Data'!$E$4,0,10*ROW('Sanitation Data'!E127)),NA())</f>
        <v>#N/A</v>
      </c>
      <c r="AB133" s="89" t="e">
        <f ca="true">+IF(AND(ISNUMBER(OFFSET('Sanitation Data'!$E$6,0,10*ROW('Sanitation Data'!E127))),'Data Summary'!CQ133="Yes"),OFFSET('Sanitation Data'!$E$6,0,10*ROW('Sanitation Data'!E127)),NA())</f>
        <v>#N/A</v>
      </c>
      <c r="AC133" s="89" t="e">
        <f ca="true">+IF(AND(ISNUMBER(OFFSET('Sanitation Data'!$E$10,0,10*ROW('Sanitation Data'!E127))),'Data Summary'!CR133="Yes"),OFFSET('Sanitation Data'!$E$10,0,10*ROW('Sanitation Data'!E127)),NA())</f>
        <v>#N/A</v>
      </c>
      <c r="AD133" s="89" t="e">
        <f ca="true">+IF(AND(ISNUMBER(OFFSET('Sanitation Data'!$E$11,0,10*ROW('Sanitation Data'!E127))),'Data Summary'!CS133="Yes"),OFFSET('Sanitation Data'!$E$11,0,10*ROW('Sanitation Data'!E127)),NA())</f>
        <v>#N/A</v>
      </c>
      <c r="AE133" s="89" t="e">
        <f ca="true">+IF(AND(ISNUMBER(OFFSET('Sanitation Data'!$E$12,0,10*ROW('Sanitation Data'!E127))),'Data Summary'!CT133="Yes"),OFFSET('Sanitation Data'!$E$12,0,10*ROW('Sanitation Data'!E127)),NA())</f>
        <v>#N/A</v>
      </c>
      <c r="AF133" s="89" t="e">
        <f ca="true">+IF(AND(ISNUMBER(OFFSET('Sanitation Data'!$F$4,0,10*ROW('Sanitation Data'!F127))),'Data Summary'!CU133="Yes"),100-OFFSET('Sanitation Data'!$F$4,0,10*ROW('Sanitation Data'!F127)),NA())</f>
        <v>#N/A</v>
      </c>
      <c r="AG133" s="89" t="e">
        <f ca="true">+IF(AND(ISNUMBER(OFFSET('Sanitation Data'!$F$6,0,10*ROW('Sanitation Data'!F127))),'Data Summary'!CV133="Yes"),OFFSET('Sanitation Data'!$F$6,0,10*ROW('Sanitation Data'!F127)),NA())</f>
        <v>#N/A</v>
      </c>
      <c r="AH133" s="89" t="e">
        <f ca="true">+IF(AND(ISNUMBER(OFFSET('Sanitation Data'!$F$10,0,10*ROW('Sanitation Data'!F127))),'Data Summary'!CW133="Yes"),OFFSET('Sanitation Data'!$F$10,0,10*ROW('Sanitation Data'!F127)),NA())</f>
        <v>#N/A</v>
      </c>
      <c r="AI133" s="89" t="e">
        <f ca="true">+IF(AND(ISNUMBER(OFFSET('Sanitation Data'!$F$11,0,10*ROW('Sanitation Data'!F127))),'Data Summary'!CX133="Yes"),OFFSET('Sanitation Data'!$F$11,0,10*ROW('Sanitation Data'!F127)),NA())</f>
        <v>#N/A</v>
      </c>
      <c r="AJ133" s="89" t="e">
        <f ca="true">+IF(AND(ISNUMBER(OFFSET('Sanitation Data'!$F$12,0,10*ROW('Sanitation Data'!F127))),'Data Summary'!CY133="Yes"),OFFSET('Sanitation Data'!$F$12,0,10*ROW('Sanitation Data'!F127)),NA())</f>
        <v>#N/A</v>
      </c>
      <c r="AK133" s="89" t="e">
        <f ca="true">+IF(AND(ISNUMBER(OFFSET('Sanitation Data'!$G$4,0,10*ROW('Sanitation Data'!G127))),'Data Summary'!CZ133="Yes"),100-OFFSET('Sanitation Data'!$G$4,0,10*ROW('Sanitation Data'!G127)),NA())</f>
        <v>#N/A</v>
      </c>
      <c r="AL133" s="89" t="e">
        <f ca="true">+IF(AND(ISNUMBER(OFFSET('Sanitation Data'!$G$6,0,10*ROW('Sanitation Data'!G127))),'Data Summary'!DA133="Yes"),OFFSET('Sanitation Data'!$G$6,0,10*ROW('Sanitation Data'!G127)),NA())</f>
        <v>#N/A</v>
      </c>
      <c r="AM133" s="89" t="e">
        <f ca="true">+IF(AND(ISNUMBER(OFFSET('Sanitation Data'!$G$10,0,10*ROW('Sanitation Data'!G127))),'Data Summary'!DB133="Yes"),OFFSET('Sanitation Data'!$G$10,0,10*ROW('Sanitation Data'!G127)),NA())</f>
        <v>#N/A</v>
      </c>
      <c r="AN133" s="89" t="e">
        <f ca="true">+IF(AND(ISNUMBER(OFFSET('Sanitation Data'!$G$11,0,10*ROW('Sanitation Data'!G127))),'Data Summary'!DC133="Yes"),OFFSET('Sanitation Data'!$G$11,0,10*ROW('Sanitation Data'!G127)),NA())</f>
        <v>#N/A</v>
      </c>
      <c r="AO133" s="89" t="e">
        <f ca="true">+IF(AND(ISNUMBER(OFFSET('Sanitation Data'!$G$12,0,10*ROW('Sanitation Data'!G127))),'Data Summary'!DD133="Yes"),OFFSET('Sanitation Data'!$G$12,0,10*ROW('Sanitation Data'!G127)),NA())</f>
        <v>#N/A</v>
      </c>
      <c r="AP133" s="89" t="e">
        <f ca="true">+IF(AND(ISNUMBER(OFFSET('Sanitation Data'!$H$4,0,10*ROW('Sanitation Data'!H127))),'Data Summary'!DE133="Yes"),100-OFFSET('Sanitation Data'!$H$4,0,10*ROW('Sanitation Data'!H127)),NA())</f>
        <v>#N/A</v>
      </c>
      <c r="AQ133" s="89" t="e">
        <f ca="true">+IF(AND(ISNUMBER(OFFSET('Sanitation Data'!$H$6,0,10*ROW('Sanitation Data'!H127))),'Data Summary'!DF133="Yes"),OFFSET('Sanitation Data'!$H$6,0,10*ROW('Sanitation Data'!H127)),NA())</f>
        <v>#N/A</v>
      </c>
      <c r="AR133" s="89" t="e">
        <f ca="true">+IF(AND(ISNUMBER(OFFSET('Sanitation Data'!$H$10,0,10*ROW('Sanitation Data'!H127))),'Data Summary'!DG133="Yes"),OFFSET('Sanitation Data'!$H$10,0,10*ROW('Sanitation Data'!H127)),NA())</f>
        <v>#N/A</v>
      </c>
      <c r="AS133" s="89" t="e">
        <f ca="true">+IF(AND(ISNUMBER(OFFSET('Sanitation Data'!$H$11,0,10*ROW('Sanitation Data'!H127))),'Data Summary'!DH133="Yes"),OFFSET('Sanitation Data'!$H$11,0,10*ROW('Sanitation Data'!H127)),NA())</f>
        <v>#N/A</v>
      </c>
      <c r="AT133" s="89" t="e">
        <f ca="true">+IF(AND(ISNUMBER(OFFSET('Sanitation Data'!$H$12,0,10*ROW('Sanitation Data'!H127))),'Data Summary'!DI133="Yes"),OFFSET('Sanitation Data'!$H$12,0,10*ROW('Sanitation Data'!H127)),NA())</f>
        <v>#N/A</v>
      </c>
      <c r="AU133" s="89" t="e">
        <f ca="true">+IF(AND(ISNUMBER(OFFSET('Sanitation Data'!$I$4,0,10*ROW('Sanitation Data'!I127))),'Data Summary'!DJ133="Yes"),100-OFFSET('Sanitation Data'!$I$4,0,10*ROW('Sanitation Data'!I127)),NA())</f>
        <v>#N/A</v>
      </c>
      <c r="AV133" s="89" t="e">
        <f ca="true">+IF(AND(ISNUMBER(OFFSET('Sanitation Data'!$I$6,0,10*ROW('Sanitation Data'!I127))),'Data Summary'!DK133="Yes"),OFFSET('Sanitation Data'!$I$6,0,10*ROW('Sanitation Data'!I127)),NA())</f>
        <v>#N/A</v>
      </c>
      <c r="AW133" s="89" t="e">
        <f ca="true">+IF(AND(ISNUMBER(OFFSET('Sanitation Data'!$I$10,0,10*ROW('Sanitation Data'!I127))),'Data Summary'!DL133="Yes"),OFFSET('Sanitation Data'!$I$10,0,10*ROW('Sanitation Data'!I127)),NA())</f>
        <v>#N/A</v>
      </c>
      <c r="AX133" s="89" t="e">
        <f ca="true">+IF(AND(ISNUMBER(OFFSET('Sanitation Data'!$I$11,0,10*ROW('Sanitation Data'!I127))),'Data Summary'!DM133="Yes"),OFFSET('Sanitation Data'!$I$11,0,10*ROW('Sanitation Data'!I127)),NA())</f>
        <v>#N/A</v>
      </c>
      <c r="AY133" s="89" t="e">
        <f ca="true">+IF(AND(ISNUMBER(OFFSET('Sanitation Data'!$I$12,0,10*ROW('Sanitation Data'!I127))),'Data Summary'!DN133="Yes"),OFFSET('Sanitation Data'!$I$12,0,10*ROW('Sanitation Data'!I127)),NA())</f>
        <v>#N/A</v>
      </c>
      <c r="AZ133" s="90" t="e">
        <f ca="true">+IF(AND(ISNUMBER(OFFSET('Hygiene Data'!$D$5,0,10*ROW('Hygiene Data'!D127))),'Data Summary'!DO133="Yes"),OFFSET('Hygiene Data'!$D$5,0,10*ROW('Hygiene Data'!D127)),NA())</f>
        <v>#N/A</v>
      </c>
      <c r="BA133" s="90" t="e">
        <f ca="true">+IF(AND(ISNUMBER(OFFSET('Hygiene Data'!$D$7,0,10*ROW('Hygiene Data'!D127))),'Data Summary'!DP133="Yes"),OFFSET('Hygiene Data'!$D$7,0,10*ROW('Hygiene Data'!D127)),NA())</f>
        <v>#N/A</v>
      </c>
      <c r="BB133" s="90" t="e">
        <f ca="true">+IF(AND(ISNUMBER(OFFSET('Hygiene Data'!$D$9,0,10*ROW('Hygiene Data'!D127))),'Data Summary'!DQ133="Yes"),OFFSET('Hygiene Data'!$D$9,0,10*ROW('Hygiene Data'!D127)),NA())</f>
        <v>#N/A</v>
      </c>
      <c r="BC133" s="90" t="e">
        <f ca="true">+IF(AND(ISNUMBER(OFFSET('Hygiene Data'!$E$5,0,10*ROW('Hygiene Data'!E127))),'Data Summary'!DR133="Yes"),OFFSET('Hygiene Data'!$E$5,0,10*ROW('Hygiene Data'!E127)),NA())</f>
        <v>#N/A</v>
      </c>
      <c r="BD133" s="90" t="e">
        <f ca="true">+IF(AND(ISNUMBER(OFFSET('Hygiene Data'!$E$7,0,10*ROW('Hygiene Data'!E127))),'Data Summary'!DS133="Yes"),OFFSET('Hygiene Data'!$E$7,0,10*ROW('Hygiene Data'!E127)),NA())</f>
        <v>#N/A</v>
      </c>
      <c r="BE133" s="90" t="e">
        <f ca="true">+IF(AND(ISNUMBER(OFFSET('Hygiene Data'!$E$9,0,10*ROW('Hygiene Data'!E127))),'Data Summary'!DT133="Yes"),OFFSET('Hygiene Data'!$E$9,0,10*ROW('Hygiene Data'!E127)),NA())</f>
        <v>#N/A</v>
      </c>
      <c r="BF133" s="90" t="e">
        <f ca="true">+IF(AND(ISNUMBER(OFFSET('Hygiene Data'!$F$5,0,10*ROW('Hygiene Data'!F127))),'Data Summary'!DU133="Yes"),OFFSET('Hygiene Data'!$F$5,0,10*ROW('Hygiene Data'!F127)),NA())</f>
        <v>#N/A</v>
      </c>
      <c r="BG133" s="90" t="e">
        <f ca="true">+IF(AND(ISNUMBER(OFFSET('Hygiene Data'!$F$7,0,10*ROW('Hygiene Data'!F127))),'Data Summary'!DV133="Yes"),OFFSET('Hygiene Data'!$F$7,0,10*ROW('Hygiene Data'!F127)),NA())</f>
        <v>#N/A</v>
      </c>
      <c r="BH133" s="90" t="e">
        <f ca="true">+IF(AND(ISNUMBER(OFFSET('Hygiene Data'!$F$9,0,10*ROW('Hygiene Data'!F127))),'Data Summary'!DW133="Yes"),OFFSET('Hygiene Data'!$F$9,0,10*ROW('Hygiene Data'!F127)),NA())</f>
        <v>#N/A</v>
      </c>
      <c r="BI133" s="90" t="e">
        <f ca="true">+IF(AND(ISNUMBER(OFFSET('Hygiene Data'!$G$5,0,10*ROW('Hygiene Data'!G127))),'Data Summary'!DX133="Yes"),OFFSET('Hygiene Data'!$G$5,0,10*ROW('Hygiene Data'!G127)),NA())</f>
        <v>#N/A</v>
      </c>
      <c r="BJ133" s="90" t="e">
        <f ca="true">+IF(AND(ISNUMBER(OFFSET('Hygiene Data'!$G$7,0,10*ROW('Hygiene Data'!G127))),'Data Summary'!DY133="Yes"),OFFSET('Hygiene Data'!$G$7,0,10*ROW('Hygiene Data'!G127)),NA())</f>
        <v>#N/A</v>
      </c>
      <c r="BK133" s="90" t="e">
        <f ca="true">+IF(AND(ISNUMBER(OFFSET('Hygiene Data'!$G$9,0,10*ROW('Hygiene Data'!G127))),'Data Summary'!DZ133="Yes"),OFFSET('Hygiene Data'!$G$9,0,10*ROW('Hygiene Data'!G127)),NA())</f>
        <v>#N/A</v>
      </c>
      <c r="BL133" s="90" t="e">
        <f ca="true">+IF(AND(ISNUMBER(OFFSET('Hygiene Data'!$H$5,0,10*ROW('Hygiene Data'!H127))),'Data Summary'!EA133="Yes"),OFFSET('Hygiene Data'!$H$5,0,10*ROW('Hygiene Data'!H127)),NA())</f>
        <v>#N/A</v>
      </c>
      <c r="BM133" s="90" t="e">
        <f ca="true">+IF(AND(ISNUMBER(OFFSET('Hygiene Data'!$H$7,0,10*ROW('Hygiene Data'!H127))),'Data Summary'!EB133="Yes"),OFFSET('Hygiene Data'!$H$7,0,10*ROW('Hygiene Data'!H127)),NA())</f>
        <v>#N/A</v>
      </c>
      <c r="BN133" s="90" t="e">
        <f ca="true">+IF(AND(ISNUMBER(OFFSET('Hygiene Data'!$H$9,0,10*ROW('Hygiene Data'!H127))),'Data Summary'!EC133="Yes"),OFFSET('Hygiene Data'!$H$9,0,10*ROW('Hygiene Data'!H127)),NA())</f>
        <v>#N/A</v>
      </c>
      <c r="BO133" s="90" t="e">
        <f ca="true">+IF(AND(ISNUMBER(OFFSET('Hygiene Data'!$I$5,0,10*ROW('Hygiene Data'!I127))),'Data Summary'!ED133="Yes"),OFFSET('Hygiene Data'!$I$5,0,10*ROW('Hygiene Data'!I127)),NA())</f>
        <v>#N/A</v>
      </c>
      <c r="BP133" s="90" t="e">
        <f ca="true">+IF(AND(ISNUMBER(OFFSET('Hygiene Data'!$I$7,0,10*ROW('Hygiene Data'!I127))),'Data Summary'!EE133="Yes"),OFFSET('Hygiene Data'!$I$7,0,10*ROW('Hygiene Data'!I127)),NA())</f>
        <v>#N/A</v>
      </c>
      <c r="BQ133" s="90" t="e">
        <f ca="true">+IF(AND(ISNUMBER(OFFSET('Hygiene Data'!$I$9,0,10*ROW('Hygiene Data'!I127))),'Data Summary'!EF133="Yes"),OFFSET('Hygiene Data'!$I$9,0,10*ROW('Hygiene Data'!I127)),NA())</f>
        <v>#N/A</v>
      </c>
    </row>
    <row xmlns:x14ac="http://schemas.microsoft.com/office/spreadsheetml/2009/9/ac" r="134" x14ac:dyDescent="0.2">
      <c r="A134" s="337" t="e">
        <f ca="true">+RIGHT('Data Summary'!A134,LEN('Data Summary'!A134)-9)</f>
        <v>#VALUE!</v>
      </c>
      <c r="B134" s="32" t="str">
        <f ca="true">+IF(ISTEXT('Data Summary'!B134),'Data Summary'!B134,"")</f>
        <v/>
      </c>
      <c r="C134" s="336" t="e">
        <f ca="true">+VALUE('Data Summary'!C134)</f>
        <v>#VALUE!</v>
      </c>
      <c r="D134" s="88" t="e">
        <f ca="true">+IF(AND(ISNUMBER(OFFSET('Water Data'!$D$4,0,10*ROW('Water Data'!D128))),'Data Summary'!BS134="Yes"),100-OFFSET('Water Data'!$D$4,0,10*ROW('Water Data'!D128)),NA())</f>
        <v>#N/A</v>
      </c>
      <c r="E134" s="88" t="e">
        <f ca="true">+IF(AND(ISNUMBER(OFFSET('Water Data'!$D$6,0,10*ROW('Water Data'!D128))),'Data Summary'!BT134="Yes"),OFFSET('Water Data'!$D$6,0,10*ROW('Water Data'!D128)),NA())</f>
        <v>#N/A</v>
      </c>
      <c r="F134" s="88" t="e">
        <f ca="true">+IF(AND(ISNUMBER(OFFSET('Water Data'!$D$9,0,10*ROW('Water Data'!D128))),'Data Summary'!BU134="Yes"),OFFSET('Water Data'!$D$9,0,10*ROW('Water Data'!D128)),NA())</f>
        <v>#N/A</v>
      </c>
      <c r="G134" s="88" t="e">
        <f ca="true">+IF(AND(ISNUMBER(OFFSET('Water Data'!$E$4,0,10*ROW('Water Data'!E128))),'Data Summary'!BV134="Yes"),100-OFFSET('Water Data'!$E$4,0,10*ROW('Water Data'!E128)),NA())</f>
        <v>#N/A</v>
      </c>
      <c r="H134" s="88" t="e">
        <f ca="true">+IF(AND(ISNUMBER(OFFSET('Water Data'!$E$6,0,10*ROW('Water Data'!E128))),'Data Summary'!BW134="Yes"),OFFSET('Water Data'!$E$6,0,10*ROW('Water Data'!E128)),NA())</f>
        <v>#N/A</v>
      </c>
      <c r="I134" s="88" t="e">
        <f ca="true">+IF(AND(ISNUMBER(OFFSET('Water Data'!$E$9,0,10*ROW('Water Data'!E128))),'Data Summary'!BX134="Yes"),OFFSET('Water Data'!$E$9,0,10*ROW('Water Data'!E128)),NA())</f>
        <v>#N/A</v>
      </c>
      <c r="J134" s="88" t="e">
        <f ca="true">+IF(AND(ISNUMBER(OFFSET('Water Data'!$F$4,0,10*ROW('Water Data'!F128))),'Data Summary'!BY134="Yes"),100-OFFSET('Water Data'!$F$4,0,10*ROW('Water Data'!F128)),NA())</f>
        <v>#N/A</v>
      </c>
      <c r="K134" s="88" t="e">
        <f ca="true">+IF(AND(ISNUMBER(OFFSET('Water Data'!$F$6,0,10*ROW('Water Data'!F128))),'Data Summary'!BZ134="Yes"),OFFSET('Water Data'!$F$6,0,10*ROW('Water Data'!F128)),NA())</f>
        <v>#N/A</v>
      </c>
      <c r="L134" s="88" t="e">
        <f ca="true">+IF(AND(ISNUMBER(OFFSET('Water Data'!$F$9,0,10*ROW('Water Data'!F128))),'Data Summary'!CA134="Yes"),OFFSET('Water Data'!$F$9,0,10*ROW('Water Data'!F128)),NA())</f>
        <v>#N/A</v>
      </c>
      <c r="M134" s="88" t="e">
        <f ca="true">+IF(AND(ISNUMBER(OFFSET('Water Data'!$G$4,0,10*ROW('Water Data'!G128))),'Data Summary'!CB134="Yes"),100-OFFSET('Water Data'!$G$4,0,10*ROW('Water Data'!G128)),NA())</f>
        <v>#N/A</v>
      </c>
      <c r="N134" s="88" t="e">
        <f ca="true">+IF(AND(ISNUMBER(OFFSET('Water Data'!$G$6,0,10*ROW('Water Data'!G128))),'Data Summary'!CC134="Yes"),OFFSET('Water Data'!$G$6,0,10*ROW('Water Data'!G128)),NA())</f>
        <v>#N/A</v>
      </c>
      <c r="O134" s="88" t="e">
        <f ca="true">+IF(AND(ISNUMBER(OFFSET('Water Data'!$G$9,0,10*ROW('Water Data'!G128))),'Data Summary'!CD134="Yes"),OFFSET('Water Data'!$G$9,0,10*ROW('Water Data'!G128)),NA())</f>
        <v>#N/A</v>
      </c>
      <c r="P134" s="88" t="e">
        <f ca="true">+IF(AND(ISNUMBER(OFFSET('Water Data'!$H$4,0,10*ROW('Water Data'!H128))),'Data Summary'!CE134="Yes"),100-OFFSET('Water Data'!$H$4,0,10*ROW('Water Data'!H128)),NA())</f>
        <v>#N/A</v>
      </c>
      <c r="Q134" s="88" t="e">
        <f ca="true">+IF(AND(ISNUMBER(OFFSET('Water Data'!$H$6,0,10*ROW('Water Data'!H128))),'Data Summary'!CF134="Yes"),OFFSET('Water Data'!$H$6,0,10*ROW('Water Data'!H128)),NA())</f>
        <v>#N/A</v>
      </c>
      <c r="R134" s="88" t="e">
        <f ca="true">+IF(AND(ISNUMBER(OFFSET('Water Data'!$H$9,0,10*ROW('Water Data'!H128))),'Data Summary'!CG134="Yes"),OFFSET('Water Data'!$H$9,0,10*ROW('Water Data'!H128)),NA())</f>
        <v>#N/A</v>
      </c>
      <c r="S134" s="88" t="e">
        <f ca="true">+IF(AND(ISNUMBER(OFFSET('Water Data'!$I$4,0,10*ROW('Water Data'!I128))),'Data Summary'!CH134="Yes"),100-OFFSET('Water Data'!$I$4,0,10*ROW('Water Data'!I128)),NA())</f>
        <v>#N/A</v>
      </c>
      <c r="T134" s="88" t="e">
        <f ca="true">+IF(AND(ISNUMBER(OFFSET('Water Data'!$I$6,0,10*ROW('Water Data'!I128))),'Data Summary'!CI134="Yes"),OFFSET('Water Data'!$I$6,0,10*ROW('Water Data'!I128)),NA())</f>
        <v>#N/A</v>
      </c>
      <c r="U134" s="88" t="e">
        <f ca="true">+IF(AND(ISNUMBER(OFFSET('Water Data'!$I$9,0,10*ROW('Water Data'!I128))),'Data Summary'!CJ134="Yes"),OFFSET('Water Data'!$I$9,0,10*ROW('Water Data'!I128)),NA())</f>
        <v>#N/A</v>
      </c>
      <c r="V134" s="89" t="e">
        <f ca="true">+IF(AND(ISNUMBER(OFFSET('Sanitation Data'!$D$4,0,10*ROW('Sanitation Data'!D128))),'Data Summary'!CK134="Yes"),100-OFFSET('Sanitation Data'!$D$4,0,10*ROW('Sanitation Data'!D128)),NA())</f>
        <v>#N/A</v>
      </c>
      <c r="W134" s="89" t="e">
        <f ca="true">+IF(AND(ISNUMBER(OFFSET('Sanitation Data'!$D$6,0,10*ROW('Sanitation Data'!D128))),'Data Summary'!CL134="Yes"),OFFSET('Sanitation Data'!$D$6,0,10*ROW('Sanitation Data'!D128)),NA())</f>
        <v>#N/A</v>
      </c>
      <c r="X134" s="89" t="e">
        <f ca="true">+IF(AND(ISNUMBER(OFFSET('Sanitation Data'!$D$10,0,10*ROW('Sanitation Data'!D128))),'Data Summary'!CM134="Yes"),OFFSET('Sanitation Data'!$D$10,0,10*ROW('Sanitation Data'!D128)),NA())</f>
        <v>#N/A</v>
      </c>
      <c r="Y134" s="89" t="e">
        <f ca="true">+IF(AND(ISNUMBER(OFFSET('Sanitation Data'!$D$11,0,10*ROW('Sanitation Data'!D128))),'Data Summary'!CN134="Yes"),OFFSET('Sanitation Data'!$D$11,0,10*ROW('Sanitation Data'!D128)),NA())</f>
        <v>#N/A</v>
      </c>
      <c r="Z134" s="89" t="e">
        <f ca="true">+IF(AND(ISNUMBER(OFFSET('Sanitation Data'!$D$12,0,10*ROW('Sanitation Data'!D128))),'Data Summary'!CO134="Yes"),OFFSET('Sanitation Data'!$D$12,0,10*ROW('Sanitation Data'!D128)),NA())</f>
        <v>#N/A</v>
      </c>
      <c r="AA134" s="89" t="e">
        <f ca="true">+IF(AND(ISNUMBER(OFFSET('Sanitation Data'!$E$4,0,10*ROW('Sanitation Data'!E128))),'Data Summary'!CP134="Yes"),100-OFFSET('Sanitation Data'!$E$4,0,10*ROW('Sanitation Data'!E128)),NA())</f>
        <v>#N/A</v>
      </c>
      <c r="AB134" s="89" t="e">
        <f ca="true">+IF(AND(ISNUMBER(OFFSET('Sanitation Data'!$E$6,0,10*ROW('Sanitation Data'!E128))),'Data Summary'!CQ134="Yes"),OFFSET('Sanitation Data'!$E$6,0,10*ROW('Sanitation Data'!E128)),NA())</f>
        <v>#N/A</v>
      </c>
      <c r="AC134" s="89" t="e">
        <f ca="true">+IF(AND(ISNUMBER(OFFSET('Sanitation Data'!$E$10,0,10*ROW('Sanitation Data'!E128))),'Data Summary'!CR134="Yes"),OFFSET('Sanitation Data'!$E$10,0,10*ROW('Sanitation Data'!E128)),NA())</f>
        <v>#N/A</v>
      </c>
      <c r="AD134" s="89" t="e">
        <f ca="true">+IF(AND(ISNUMBER(OFFSET('Sanitation Data'!$E$11,0,10*ROW('Sanitation Data'!E128))),'Data Summary'!CS134="Yes"),OFFSET('Sanitation Data'!$E$11,0,10*ROW('Sanitation Data'!E128)),NA())</f>
        <v>#N/A</v>
      </c>
      <c r="AE134" s="89" t="e">
        <f ca="true">+IF(AND(ISNUMBER(OFFSET('Sanitation Data'!$E$12,0,10*ROW('Sanitation Data'!E128))),'Data Summary'!CT134="Yes"),OFFSET('Sanitation Data'!$E$12,0,10*ROW('Sanitation Data'!E128)),NA())</f>
        <v>#N/A</v>
      </c>
      <c r="AF134" s="89" t="e">
        <f ca="true">+IF(AND(ISNUMBER(OFFSET('Sanitation Data'!$F$4,0,10*ROW('Sanitation Data'!F128))),'Data Summary'!CU134="Yes"),100-OFFSET('Sanitation Data'!$F$4,0,10*ROW('Sanitation Data'!F128)),NA())</f>
        <v>#N/A</v>
      </c>
      <c r="AG134" s="89" t="e">
        <f ca="true">+IF(AND(ISNUMBER(OFFSET('Sanitation Data'!$F$6,0,10*ROW('Sanitation Data'!F128))),'Data Summary'!CV134="Yes"),OFFSET('Sanitation Data'!$F$6,0,10*ROW('Sanitation Data'!F128)),NA())</f>
        <v>#N/A</v>
      </c>
      <c r="AH134" s="89" t="e">
        <f ca="true">+IF(AND(ISNUMBER(OFFSET('Sanitation Data'!$F$10,0,10*ROW('Sanitation Data'!F128))),'Data Summary'!CW134="Yes"),OFFSET('Sanitation Data'!$F$10,0,10*ROW('Sanitation Data'!F128)),NA())</f>
        <v>#N/A</v>
      </c>
      <c r="AI134" s="89" t="e">
        <f ca="true">+IF(AND(ISNUMBER(OFFSET('Sanitation Data'!$F$11,0,10*ROW('Sanitation Data'!F128))),'Data Summary'!CX134="Yes"),OFFSET('Sanitation Data'!$F$11,0,10*ROW('Sanitation Data'!F128)),NA())</f>
        <v>#N/A</v>
      </c>
      <c r="AJ134" s="89" t="e">
        <f ca="true">+IF(AND(ISNUMBER(OFFSET('Sanitation Data'!$F$12,0,10*ROW('Sanitation Data'!F128))),'Data Summary'!CY134="Yes"),OFFSET('Sanitation Data'!$F$12,0,10*ROW('Sanitation Data'!F128)),NA())</f>
        <v>#N/A</v>
      </c>
      <c r="AK134" s="89" t="e">
        <f ca="true">+IF(AND(ISNUMBER(OFFSET('Sanitation Data'!$G$4,0,10*ROW('Sanitation Data'!G128))),'Data Summary'!CZ134="Yes"),100-OFFSET('Sanitation Data'!$G$4,0,10*ROW('Sanitation Data'!G128)),NA())</f>
        <v>#N/A</v>
      </c>
      <c r="AL134" s="89" t="e">
        <f ca="true">+IF(AND(ISNUMBER(OFFSET('Sanitation Data'!$G$6,0,10*ROW('Sanitation Data'!G128))),'Data Summary'!DA134="Yes"),OFFSET('Sanitation Data'!$G$6,0,10*ROW('Sanitation Data'!G128)),NA())</f>
        <v>#N/A</v>
      </c>
      <c r="AM134" s="89" t="e">
        <f ca="true">+IF(AND(ISNUMBER(OFFSET('Sanitation Data'!$G$10,0,10*ROW('Sanitation Data'!G128))),'Data Summary'!DB134="Yes"),OFFSET('Sanitation Data'!$G$10,0,10*ROW('Sanitation Data'!G128)),NA())</f>
        <v>#N/A</v>
      </c>
      <c r="AN134" s="89" t="e">
        <f ca="true">+IF(AND(ISNUMBER(OFFSET('Sanitation Data'!$G$11,0,10*ROW('Sanitation Data'!G128))),'Data Summary'!DC134="Yes"),OFFSET('Sanitation Data'!$G$11,0,10*ROW('Sanitation Data'!G128)),NA())</f>
        <v>#N/A</v>
      </c>
      <c r="AO134" s="89" t="e">
        <f ca="true">+IF(AND(ISNUMBER(OFFSET('Sanitation Data'!$G$12,0,10*ROW('Sanitation Data'!G128))),'Data Summary'!DD134="Yes"),OFFSET('Sanitation Data'!$G$12,0,10*ROW('Sanitation Data'!G128)),NA())</f>
        <v>#N/A</v>
      </c>
      <c r="AP134" s="89" t="e">
        <f ca="true">+IF(AND(ISNUMBER(OFFSET('Sanitation Data'!$H$4,0,10*ROW('Sanitation Data'!H128))),'Data Summary'!DE134="Yes"),100-OFFSET('Sanitation Data'!$H$4,0,10*ROW('Sanitation Data'!H128)),NA())</f>
        <v>#N/A</v>
      </c>
      <c r="AQ134" s="89" t="e">
        <f ca="true">+IF(AND(ISNUMBER(OFFSET('Sanitation Data'!$H$6,0,10*ROW('Sanitation Data'!H128))),'Data Summary'!DF134="Yes"),OFFSET('Sanitation Data'!$H$6,0,10*ROW('Sanitation Data'!H128)),NA())</f>
        <v>#N/A</v>
      </c>
      <c r="AR134" s="89" t="e">
        <f ca="true">+IF(AND(ISNUMBER(OFFSET('Sanitation Data'!$H$10,0,10*ROW('Sanitation Data'!H128))),'Data Summary'!DG134="Yes"),OFFSET('Sanitation Data'!$H$10,0,10*ROW('Sanitation Data'!H128)),NA())</f>
        <v>#N/A</v>
      </c>
      <c r="AS134" s="89" t="e">
        <f ca="true">+IF(AND(ISNUMBER(OFFSET('Sanitation Data'!$H$11,0,10*ROW('Sanitation Data'!H128))),'Data Summary'!DH134="Yes"),OFFSET('Sanitation Data'!$H$11,0,10*ROW('Sanitation Data'!H128)),NA())</f>
        <v>#N/A</v>
      </c>
      <c r="AT134" s="89" t="e">
        <f ca="true">+IF(AND(ISNUMBER(OFFSET('Sanitation Data'!$H$12,0,10*ROW('Sanitation Data'!H128))),'Data Summary'!DI134="Yes"),OFFSET('Sanitation Data'!$H$12,0,10*ROW('Sanitation Data'!H128)),NA())</f>
        <v>#N/A</v>
      </c>
      <c r="AU134" s="89" t="e">
        <f ca="true">+IF(AND(ISNUMBER(OFFSET('Sanitation Data'!$I$4,0,10*ROW('Sanitation Data'!I128))),'Data Summary'!DJ134="Yes"),100-OFFSET('Sanitation Data'!$I$4,0,10*ROW('Sanitation Data'!I128)),NA())</f>
        <v>#N/A</v>
      </c>
      <c r="AV134" s="89" t="e">
        <f ca="true">+IF(AND(ISNUMBER(OFFSET('Sanitation Data'!$I$6,0,10*ROW('Sanitation Data'!I128))),'Data Summary'!DK134="Yes"),OFFSET('Sanitation Data'!$I$6,0,10*ROW('Sanitation Data'!I128)),NA())</f>
        <v>#N/A</v>
      </c>
      <c r="AW134" s="89" t="e">
        <f ca="true">+IF(AND(ISNUMBER(OFFSET('Sanitation Data'!$I$10,0,10*ROW('Sanitation Data'!I128))),'Data Summary'!DL134="Yes"),OFFSET('Sanitation Data'!$I$10,0,10*ROW('Sanitation Data'!I128)),NA())</f>
        <v>#N/A</v>
      </c>
      <c r="AX134" s="89" t="e">
        <f ca="true">+IF(AND(ISNUMBER(OFFSET('Sanitation Data'!$I$11,0,10*ROW('Sanitation Data'!I128))),'Data Summary'!DM134="Yes"),OFFSET('Sanitation Data'!$I$11,0,10*ROW('Sanitation Data'!I128)),NA())</f>
        <v>#N/A</v>
      </c>
      <c r="AY134" s="89" t="e">
        <f ca="true">+IF(AND(ISNUMBER(OFFSET('Sanitation Data'!$I$12,0,10*ROW('Sanitation Data'!I128))),'Data Summary'!DN134="Yes"),OFFSET('Sanitation Data'!$I$12,0,10*ROW('Sanitation Data'!I128)),NA())</f>
        <v>#N/A</v>
      </c>
      <c r="AZ134" s="90" t="e">
        <f ca="true">+IF(AND(ISNUMBER(OFFSET('Hygiene Data'!$D$5,0,10*ROW('Hygiene Data'!D128))),'Data Summary'!DO134="Yes"),OFFSET('Hygiene Data'!$D$5,0,10*ROW('Hygiene Data'!D128)),NA())</f>
        <v>#N/A</v>
      </c>
      <c r="BA134" s="90" t="e">
        <f ca="true">+IF(AND(ISNUMBER(OFFSET('Hygiene Data'!$D$7,0,10*ROW('Hygiene Data'!D128))),'Data Summary'!DP134="Yes"),OFFSET('Hygiene Data'!$D$7,0,10*ROW('Hygiene Data'!D128)),NA())</f>
        <v>#N/A</v>
      </c>
      <c r="BB134" s="90" t="e">
        <f ca="true">+IF(AND(ISNUMBER(OFFSET('Hygiene Data'!$D$9,0,10*ROW('Hygiene Data'!D128))),'Data Summary'!DQ134="Yes"),OFFSET('Hygiene Data'!$D$9,0,10*ROW('Hygiene Data'!D128)),NA())</f>
        <v>#N/A</v>
      </c>
      <c r="BC134" s="90" t="e">
        <f ca="true">+IF(AND(ISNUMBER(OFFSET('Hygiene Data'!$E$5,0,10*ROW('Hygiene Data'!E128))),'Data Summary'!DR134="Yes"),OFFSET('Hygiene Data'!$E$5,0,10*ROW('Hygiene Data'!E128)),NA())</f>
        <v>#N/A</v>
      </c>
      <c r="BD134" s="90" t="e">
        <f ca="true">+IF(AND(ISNUMBER(OFFSET('Hygiene Data'!$E$7,0,10*ROW('Hygiene Data'!E128))),'Data Summary'!DS134="Yes"),OFFSET('Hygiene Data'!$E$7,0,10*ROW('Hygiene Data'!E128)),NA())</f>
        <v>#N/A</v>
      </c>
      <c r="BE134" s="90" t="e">
        <f ca="true">+IF(AND(ISNUMBER(OFFSET('Hygiene Data'!$E$9,0,10*ROW('Hygiene Data'!E128))),'Data Summary'!DT134="Yes"),OFFSET('Hygiene Data'!$E$9,0,10*ROW('Hygiene Data'!E128)),NA())</f>
        <v>#N/A</v>
      </c>
      <c r="BF134" s="90" t="e">
        <f ca="true">+IF(AND(ISNUMBER(OFFSET('Hygiene Data'!$F$5,0,10*ROW('Hygiene Data'!F128))),'Data Summary'!DU134="Yes"),OFFSET('Hygiene Data'!$F$5,0,10*ROW('Hygiene Data'!F128)),NA())</f>
        <v>#N/A</v>
      </c>
      <c r="BG134" s="90" t="e">
        <f ca="true">+IF(AND(ISNUMBER(OFFSET('Hygiene Data'!$F$7,0,10*ROW('Hygiene Data'!F128))),'Data Summary'!DV134="Yes"),OFFSET('Hygiene Data'!$F$7,0,10*ROW('Hygiene Data'!F128)),NA())</f>
        <v>#N/A</v>
      </c>
      <c r="BH134" s="90" t="e">
        <f ca="true">+IF(AND(ISNUMBER(OFFSET('Hygiene Data'!$F$9,0,10*ROW('Hygiene Data'!F128))),'Data Summary'!DW134="Yes"),OFFSET('Hygiene Data'!$F$9,0,10*ROW('Hygiene Data'!F128)),NA())</f>
        <v>#N/A</v>
      </c>
      <c r="BI134" s="90" t="e">
        <f ca="true">+IF(AND(ISNUMBER(OFFSET('Hygiene Data'!$G$5,0,10*ROW('Hygiene Data'!G128))),'Data Summary'!DX134="Yes"),OFFSET('Hygiene Data'!$G$5,0,10*ROW('Hygiene Data'!G128)),NA())</f>
        <v>#N/A</v>
      </c>
      <c r="BJ134" s="90" t="e">
        <f ca="true">+IF(AND(ISNUMBER(OFFSET('Hygiene Data'!$G$7,0,10*ROW('Hygiene Data'!G128))),'Data Summary'!DY134="Yes"),OFFSET('Hygiene Data'!$G$7,0,10*ROW('Hygiene Data'!G128)),NA())</f>
        <v>#N/A</v>
      </c>
      <c r="BK134" s="90" t="e">
        <f ca="true">+IF(AND(ISNUMBER(OFFSET('Hygiene Data'!$G$9,0,10*ROW('Hygiene Data'!G128))),'Data Summary'!DZ134="Yes"),OFFSET('Hygiene Data'!$G$9,0,10*ROW('Hygiene Data'!G128)),NA())</f>
        <v>#N/A</v>
      </c>
      <c r="BL134" s="90" t="e">
        <f ca="true">+IF(AND(ISNUMBER(OFFSET('Hygiene Data'!$H$5,0,10*ROW('Hygiene Data'!H128))),'Data Summary'!EA134="Yes"),OFFSET('Hygiene Data'!$H$5,0,10*ROW('Hygiene Data'!H128)),NA())</f>
        <v>#N/A</v>
      </c>
      <c r="BM134" s="90" t="e">
        <f ca="true">+IF(AND(ISNUMBER(OFFSET('Hygiene Data'!$H$7,0,10*ROW('Hygiene Data'!H128))),'Data Summary'!EB134="Yes"),OFFSET('Hygiene Data'!$H$7,0,10*ROW('Hygiene Data'!H128)),NA())</f>
        <v>#N/A</v>
      </c>
      <c r="BN134" s="90" t="e">
        <f ca="true">+IF(AND(ISNUMBER(OFFSET('Hygiene Data'!$H$9,0,10*ROW('Hygiene Data'!H128))),'Data Summary'!EC134="Yes"),OFFSET('Hygiene Data'!$H$9,0,10*ROW('Hygiene Data'!H128)),NA())</f>
        <v>#N/A</v>
      </c>
      <c r="BO134" s="90" t="e">
        <f ca="true">+IF(AND(ISNUMBER(OFFSET('Hygiene Data'!$I$5,0,10*ROW('Hygiene Data'!I128))),'Data Summary'!ED134="Yes"),OFFSET('Hygiene Data'!$I$5,0,10*ROW('Hygiene Data'!I128)),NA())</f>
        <v>#N/A</v>
      </c>
      <c r="BP134" s="90" t="e">
        <f ca="true">+IF(AND(ISNUMBER(OFFSET('Hygiene Data'!$I$7,0,10*ROW('Hygiene Data'!I128))),'Data Summary'!EE134="Yes"),OFFSET('Hygiene Data'!$I$7,0,10*ROW('Hygiene Data'!I128)),NA())</f>
        <v>#N/A</v>
      </c>
      <c r="BQ134" s="90" t="e">
        <f ca="true">+IF(AND(ISNUMBER(OFFSET('Hygiene Data'!$I$9,0,10*ROW('Hygiene Data'!I128))),'Data Summary'!EF134="Yes"),OFFSET('Hygiene Data'!$I$9,0,10*ROW('Hygiene Data'!I128)),NA())</f>
        <v>#N/A</v>
      </c>
    </row>
    <row xmlns:x14ac="http://schemas.microsoft.com/office/spreadsheetml/2009/9/ac" r="135" x14ac:dyDescent="0.2">
      <c r="A135" s="337" t="e">
        <f ca="true">+RIGHT('Data Summary'!A135,LEN('Data Summary'!A135)-9)</f>
        <v>#VALUE!</v>
      </c>
      <c r="B135" s="32" t="str">
        <f ca="true">+IF(ISTEXT('Data Summary'!B135),'Data Summary'!B135,"")</f>
        <v/>
      </c>
      <c r="C135" s="336" t="e">
        <f ca="true">+VALUE('Data Summary'!C135)</f>
        <v>#VALUE!</v>
      </c>
      <c r="D135" s="88" t="e">
        <f ca="true">+IF(AND(ISNUMBER(OFFSET('Water Data'!$D$4,0,10*ROW('Water Data'!D129))),'Data Summary'!BS135="Yes"),100-OFFSET('Water Data'!$D$4,0,10*ROW('Water Data'!D129)),NA())</f>
        <v>#N/A</v>
      </c>
      <c r="E135" s="88" t="e">
        <f ca="true">+IF(AND(ISNUMBER(OFFSET('Water Data'!$D$6,0,10*ROW('Water Data'!D129))),'Data Summary'!BT135="Yes"),OFFSET('Water Data'!$D$6,0,10*ROW('Water Data'!D129)),NA())</f>
        <v>#N/A</v>
      </c>
      <c r="F135" s="88" t="e">
        <f ca="true">+IF(AND(ISNUMBER(OFFSET('Water Data'!$D$9,0,10*ROW('Water Data'!D129))),'Data Summary'!BU135="Yes"),OFFSET('Water Data'!$D$9,0,10*ROW('Water Data'!D129)),NA())</f>
        <v>#N/A</v>
      </c>
      <c r="G135" s="88" t="e">
        <f ca="true">+IF(AND(ISNUMBER(OFFSET('Water Data'!$E$4,0,10*ROW('Water Data'!E129))),'Data Summary'!BV135="Yes"),100-OFFSET('Water Data'!$E$4,0,10*ROW('Water Data'!E129)),NA())</f>
        <v>#N/A</v>
      </c>
      <c r="H135" s="88" t="e">
        <f ca="true">+IF(AND(ISNUMBER(OFFSET('Water Data'!$E$6,0,10*ROW('Water Data'!E129))),'Data Summary'!BW135="Yes"),OFFSET('Water Data'!$E$6,0,10*ROW('Water Data'!E129)),NA())</f>
        <v>#N/A</v>
      </c>
      <c r="I135" s="88" t="e">
        <f ca="true">+IF(AND(ISNUMBER(OFFSET('Water Data'!$E$9,0,10*ROW('Water Data'!E129))),'Data Summary'!BX135="Yes"),OFFSET('Water Data'!$E$9,0,10*ROW('Water Data'!E129)),NA())</f>
        <v>#N/A</v>
      </c>
      <c r="J135" s="88" t="e">
        <f ca="true">+IF(AND(ISNUMBER(OFFSET('Water Data'!$F$4,0,10*ROW('Water Data'!F129))),'Data Summary'!BY135="Yes"),100-OFFSET('Water Data'!$F$4,0,10*ROW('Water Data'!F129)),NA())</f>
        <v>#N/A</v>
      </c>
      <c r="K135" s="88" t="e">
        <f ca="true">+IF(AND(ISNUMBER(OFFSET('Water Data'!$F$6,0,10*ROW('Water Data'!F129))),'Data Summary'!BZ135="Yes"),OFFSET('Water Data'!$F$6,0,10*ROW('Water Data'!F129)),NA())</f>
        <v>#N/A</v>
      </c>
      <c r="L135" s="88" t="e">
        <f ca="true">+IF(AND(ISNUMBER(OFFSET('Water Data'!$F$9,0,10*ROW('Water Data'!F129))),'Data Summary'!CA135="Yes"),OFFSET('Water Data'!$F$9,0,10*ROW('Water Data'!F129)),NA())</f>
        <v>#N/A</v>
      </c>
      <c r="M135" s="88" t="e">
        <f ca="true">+IF(AND(ISNUMBER(OFFSET('Water Data'!$G$4,0,10*ROW('Water Data'!G129))),'Data Summary'!CB135="Yes"),100-OFFSET('Water Data'!$G$4,0,10*ROW('Water Data'!G129)),NA())</f>
        <v>#N/A</v>
      </c>
      <c r="N135" s="88" t="e">
        <f ca="true">+IF(AND(ISNUMBER(OFFSET('Water Data'!$G$6,0,10*ROW('Water Data'!G129))),'Data Summary'!CC135="Yes"),OFFSET('Water Data'!$G$6,0,10*ROW('Water Data'!G129)),NA())</f>
        <v>#N/A</v>
      </c>
      <c r="O135" s="88" t="e">
        <f ca="true">+IF(AND(ISNUMBER(OFFSET('Water Data'!$G$9,0,10*ROW('Water Data'!G129))),'Data Summary'!CD135="Yes"),OFFSET('Water Data'!$G$9,0,10*ROW('Water Data'!G129)),NA())</f>
        <v>#N/A</v>
      </c>
      <c r="P135" s="88" t="e">
        <f ca="true">+IF(AND(ISNUMBER(OFFSET('Water Data'!$H$4,0,10*ROW('Water Data'!H129))),'Data Summary'!CE135="Yes"),100-OFFSET('Water Data'!$H$4,0,10*ROW('Water Data'!H129)),NA())</f>
        <v>#N/A</v>
      </c>
      <c r="Q135" s="88" t="e">
        <f ca="true">+IF(AND(ISNUMBER(OFFSET('Water Data'!$H$6,0,10*ROW('Water Data'!H129))),'Data Summary'!CF135="Yes"),OFFSET('Water Data'!$H$6,0,10*ROW('Water Data'!H129)),NA())</f>
        <v>#N/A</v>
      </c>
      <c r="R135" s="88" t="e">
        <f ca="true">+IF(AND(ISNUMBER(OFFSET('Water Data'!$H$9,0,10*ROW('Water Data'!H129))),'Data Summary'!CG135="Yes"),OFFSET('Water Data'!$H$9,0,10*ROW('Water Data'!H129)),NA())</f>
        <v>#N/A</v>
      </c>
      <c r="S135" s="88" t="e">
        <f ca="true">+IF(AND(ISNUMBER(OFFSET('Water Data'!$I$4,0,10*ROW('Water Data'!I129))),'Data Summary'!CH135="Yes"),100-OFFSET('Water Data'!$I$4,0,10*ROW('Water Data'!I129)),NA())</f>
        <v>#N/A</v>
      </c>
      <c r="T135" s="88" t="e">
        <f ca="true">+IF(AND(ISNUMBER(OFFSET('Water Data'!$I$6,0,10*ROW('Water Data'!I129))),'Data Summary'!CI135="Yes"),OFFSET('Water Data'!$I$6,0,10*ROW('Water Data'!I129)),NA())</f>
        <v>#N/A</v>
      </c>
      <c r="U135" s="88" t="e">
        <f ca="true">+IF(AND(ISNUMBER(OFFSET('Water Data'!$I$9,0,10*ROW('Water Data'!I129))),'Data Summary'!CJ135="Yes"),OFFSET('Water Data'!$I$9,0,10*ROW('Water Data'!I129)),NA())</f>
        <v>#N/A</v>
      </c>
      <c r="V135" s="89" t="e">
        <f ca="true">+IF(AND(ISNUMBER(OFFSET('Sanitation Data'!$D$4,0,10*ROW('Sanitation Data'!D129))),'Data Summary'!CK135="Yes"),100-OFFSET('Sanitation Data'!$D$4,0,10*ROW('Sanitation Data'!D129)),NA())</f>
        <v>#N/A</v>
      </c>
      <c r="W135" s="89" t="e">
        <f ca="true">+IF(AND(ISNUMBER(OFFSET('Sanitation Data'!$D$6,0,10*ROW('Sanitation Data'!D129))),'Data Summary'!CL135="Yes"),OFFSET('Sanitation Data'!$D$6,0,10*ROW('Sanitation Data'!D129)),NA())</f>
        <v>#N/A</v>
      </c>
      <c r="X135" s="89" t="e">
        <f ca="true">+IF(AND(ISNUMBER(OFFSET('Sanitation Data'!$D$10,0,10*ROW('Sanitation Data'!D129))),'Data Summary'!CM135="Yes"),OFFSET('Sanitation Data'!$D$10,0,10*ROW('Sanitation Data'!D129)),NA())</f>
        <v>#N/A</v>
      </c>
      <c r="Y135" s="89" t="e">
        <f ca="true">+IF(AND(ISNUMBER(OFFSET('Sanitation Data'!$D$11,0,10*ROW('Sanitation Data'!D129))),'Data Summary'!CN135="Yes"),OFFSET('Sanitation Data'!$D$11,0,10*ROW('Sanitation Data'!D129)),NA())</f>
        <v>#N/A</v>
      </c>
      <c r="Z135" s="89" t="e">
        <f ca="true">+IF(AND(ISNUMBER(OFFSET('Sanitation Data'!$D$12,0,10*ROW('Sanitation Data'!D129))),'Data Summary'!CO135="Yes"),OFFSET('Sanitation Data'!$D$12,0,10*ROW('Sanitation Data'!D129)),NA())</f>
        <v>#N/A</v>
      </c>
      <c r="AA135" s="89" t="e">
        <f ca="true">+IF(AND(ISNUMBER(OFFSET('Sanitation Data'!$E$4,0,10*ROW('Sanitation Data'!E129))),'Data Summary'!CP135="Yes"),100-OFFSET('Sanitation Data'!$E$4,0,10*ROW('Sanitation Data'!E129)),NA())</f>
        <v>#N/A</v>
      </c>
      <c r="AB135" s="89" t="e">
        <f ca="true">+IF(AND(ISNUMBER(OFFSET('Sanitation Data'!$E$6,0,10*ROW('Sanitation Data'!E129))),'Data Summary'!CQ135="Yes"),OFFSET('Sanitation Data'!$E$6,0,10*ROW('Sanitation Data'!E129)),NA())</f>
        <v>#N/A</v>
      </c>
      <c r="AC135" s="89" t="e">
        <f ca="true">+IF(AND(ISNUMBER(OFFSET('Sanitation Data'!$E$10,0,10*ROW('Sanitation Data'!E129))),'Data Summary'!CR135="Yes"),OFFSET('Sanitation Data'!$E$10,0,10*ROW('Sanitation Data'!E129)),NA())</f>
        <v>#N/A</v>
      </c>
      <c r="AD135" s="89" t="e">
        <f ca="true">+IF(AND(ISNUMBER(OFFSET('Sanitation Data'!$E$11,0,10*ROW('Sanitation Data'!E129))),'Data Summary'!CS135="Yes"),OFFSET('Sanitation Data'!$E$11,0,10*ROW('Sanitation Data'!E129)),NA())</f>
        <v>#N/A</v>
      </c>
      <c r="AE135" s="89" t="e">
        <f ca="true">+IF(AND(ISNUMBER(OFFSET('Sanitation Data'!$E$12,0,10*ROW('Sanitation Data'!E129))),'Data Summary'!CT135="Yes"),OFFSET('Sanitation Data'!$E$12,0,10*ROW('Sanitation Data'!E129)),NA())</f>
        <v>#N/A</v>
      </c>
      <c r="AF135" s="89" t="e">
        <f ca="true">+IF(AND(ISNUMBER(OFFSET('Sanitation Data'!$F$4,0,10*ROW('Sanitation Data'!F129))),'Data Summary'!CU135="Yes"),100-OFFSET('Sanitation Data'!$F$4,0,10*ROW('Sanitation Data'!F129)),NA())</f>
        <v>#N/A</v>
      </c>
      <c r="AG135" s="89" t="e">
        <f ca="true">+IF(AND(ISNUMBER(OFFSET('Sanitation Data'!$F$6,0,10*ROW('Sanitation Data'!F129))),'Data Summary'!CV135="Yes"),OFFSET('Sanitation Data'!$F$6,0,10*ROW('Sanitation Data'!F129)),NA())</f>
        <v>#N/A</v>
      </c>
      <c r="AH135" s="89" t="e">
        <f ca="true">+IF(AND(ISNUMBER(OFFSET('Sanitation Data'!$F$10,0,10*ROW('Sanitation Data'!F129))),'Data Summary'!CW135="Yes"),OFFSET('Sanitation Data'!$F$10,0,10*ROW('Sanitation Data'!F129)),NA())</f>
        <v>#N/A</v>
      </c>
      <c r="AI135" s="89" t="e">
        <f ca="true">+IF(AND(ISNUMBER(OFFSET('Sanitation Data'!$F$11,0,10*ROW('Sanitation Data'!F129))),'Data Summary'!CX135="Yes"),OFFSET('Sanitation Data'!$F$11,0,10*ROW('Sanitation Data'!F129)),NA())</f>
        <v>#N/A</v>
      </c>
      <c r="AJ135" s="89" t="e">
        <f ca="true">+IF(AND(ISNUMBER(OFFSET('Sanitation Data'!$F$12,0,10*ROW('Sanitation Data'!F129))),'Data Summary'!CY135="Yes"),OFFSET('Sanitation Data'!$F$12,0,10*ROW('Sanitation Data'!F129)),NA())</f>
        <v>#N/A</v>
      </c>
      <c r="AK135" s="89" t="e">
        <f ca="true">+IF(AND(ISNUMBER(OFFSET('Sanitation Data'!$G$4,0,10*ROW('Sanitation Data'!G129))),'Data Summary'!CZ135="Yes"),100-OFFSET('Sanitation Data'!$G$4,0,10*ROW('Sanitation Data'!G129)),NA())</f>
        <v>#N/A</v>
      </c>
      <c r="AL135" s="89" t="e">
        <f ca="true">+IF(AND(ISNUMBER(OFFSET('Sanitation Data'!$G$6,0,10*ROW('Sanitation Data'!G129))),'Data Summary'!DA135="Yes"),OFFSET('Sanitation Data'!$G$6,0,10*ROW('Sanitation Data'!G129)),NA())</f>
        <v>#N/A</v>
      </c>
      <c r="AM135" s="89" t="e">
        <f ca="true">+IF(AND(ISNUMBER(OFFSET('Sanitation Data'!$G$10,0,10*ROW('Sanitation Data'!G129))),'Data Summary'!DB135="Yes"),OFFSET('Sanitation Data'!$G$10,0,10*ROW('Sanitation Data'!G129)),NA())</f>
        <v>#N/A</v>
      </c>
      <c r="AN135" s="89" t="e">
        <f ca="true">+IF(AND(ISNUMBER(OFFSET('Sanitation Data'!$G$11,0,10*ROW('Sanitation Data'!G129))),'Data Summary'!DC135="Yes"),OFFSET('Sanitation Data'!$G$11,0,10*ROW('Sanitation Data'!G129)),NA())</f>
        <v>#N/A</v>
      </c>
      <c r="AO135" s="89" t="e">
        <f ca="true">+IF(AND(ISNUMBER(OFFSET('Sanitation Data'!$G$12,0,10*ROW('Sanitation Data'!G129))),'Data Summary'!DD135="Yes"),OFFSET('Sanitation Data'!$G$12,0,10*ROW('Sanitation Data'!G129)),NA())</f>
        <v>#N/A</v>
      </c>
      <c r="AP135" s="89" t="e">
        <f ca="true">+IF(AND(ISNUMBER(OFFSET('Sanitation Data'!$H$4,0,10*ROW('Sanitation Data'!H129))),'Data Summary'!DE135="Yes"),100-OFFSET('Sanitation Data'!$H$4,0,10*ROW('Sanitation Data'!H129)),NA())</f>
        <v>#N/A</v>
      </c>
      <c r="AQ135" s="89" t="e">
        <f ca="true">+IF(AND(ISNUMBER(OFFSET('Sanitation Data'!$H$6,0,10*ROW('Sanitation Data'!H129))),'Data Summary'!DF135="Yes"),OFFSET('Sanitation Data'!$H$6,0,10*ROW('Sanitation Data'!H129)),NA())</f>
        <v>#N/A</v>
      </c>
      <c r="AR135" s="89" t="e">
        <f ca="true">+IF(AND(ISNUMBER(OFFSET('Sanitation Data'!$H$10,0,10*ROW('Sanitation Data'!H129))),'Data Summary'!DG135="Yes"),OFFSET('Sanitation Data'!$H$10,0,10*ROW('Sanitation Data'!H129)),NA())</f>
        <v>#N/A</v>
      </c>
      <c r="AS135" s="89" t="e">
        <f ca="true">+IF(AND(ISNUMBER(OFFSET('Sanitation Data'!$H$11,0,10*ROW('Sanitation Data'!H129))),'Data Summary'!DH135="Yes"),OFFSET('Sanitation Data'!$H$11,0,10*ROW('Sanitation Data'!H129)),NA())</f>
        <v>#N/A</v>
      </c>
      <c r="AT135" s="89" t="e">
        <f ca="true">+IF(AND(ISNUMBER(OFFSET('Sanitation Data'!$H$12,0,10*ROW('Sanitation Data'!H129))),'Data Summary'!DI135="Yes"),OFFSET('Sanitation Data'!$H$12,0,10*ROW('Sanitation Data'!H129)),NA())</f>
        <v>#N/A</v>
      </c>
      <c r="AU135" s="89" t="e">
        <f ca="true">+IF(AND(ISNUMBER(OFFSET('Sanitation Data'!$I$4,0,10*ROW('Sanitation Data'!I129))),'Data Summary'!DJ135="Yes"),100-OFFSET('Sanitation Data'!$I$4,0,10*ROW('Sanitation Data'!I129)),NA())</f>
        <v>#N/A</v>
      </c>
      <c r="AV135" s="89" t="e">
        <f ca="true">+IF(AND(ISNUMBER(OFFSET('Sanitation Data'!$I$6,0,10*ROW('Sanitation Data'!I129))),'Data Summary'!DK135="Yes"),OFFSET('Sanitation Data'!$I$6,0,10*ROW('Sanitation Data'!I129)),NA())</f>
        <v>#N/A</v>
      </c>
      <c r="AW135" s="89" t="e">
        <f ca="true">+IF(AND(ISNUMBER(OFFSET('Sanitation Data'!$I$10,0,10*ROW('Sanitation Data'!I129))),'Data Summary'!DL135="Yes"),OFFSET('Sanitation Data'!$I$10,0,10*ROW('Sanitation Data'!I129)),NA())</f>
        <v>#N/A</v>
      </c>
      <c r="AX135" s="89" t="e">
        <f ca="true">+IF(AND(ISNUMBER(OFFSET('Sanitation Data'!$I$11,0,10*ROW('Sanitation Data'!I129))),'Data Summary'!DM135="Yes"),OFFSET('Sanitation Data'!$I$11,0,10*ROW('Sanitation Data'!I129)),NA())</f>
        <v>#N/A</v>
      </c>
      <c r="AY135" s="89" t="e">
        <f ca="true">+IF(AND(ISNUMBER(OFFSET('Sanitation Data'!$I$12,0,10*ROW('Sanitation Data'!I129))),'Data Summary'!DN135="Yes"),OFFSET('Sanitation Data'!$I$12,0,10*ROW('Sanitation Data'!I129)),NA())</f>
        <v>#N/A</v>
      </c>
      <c r="AZ135" s="90" t="e">
        <f ca="true">+IF(AND(ISNUMBER(OFFSET('Hygiene Data'!$D$5,0,10*ROW('Hygiene Data'!D129))),'Data Summary'!DO135="Yes"),OFFSET('Hygiene Data'!$D$5,0,10*ROW('Hygiene Data'!D129)),NA())</f>
        <v>#N/A</v>
      </c>
      <c r="BA135" s="90" t="e">
        <f ca="true">+IF(AND(ISNUMBER(OFFSET('Hygiene Data'!$D$7,0,10*ROW('Hygiene Data'!D129))),'Data Summary'!DP135="Yes"),OFFSET('Hygiene Data'!$D$7,0,10*ROW('Hygiene Data'!D129)),NA())</f>
        <v>#N/A</v>
      </c>
      <c r="BB135" s="90" t="e">
        <f ca="true">+IF(AND(ISNUMBER(OFFSET('Hygiene Data'!$D$9,0,10*ROW('Hygiene Data'!D129))),'Data Summary'!DQ135="Yes"),OFFSET('Hygiene Data'!$D$9,0,10*ROW('Hygiene Data'!D129)),NA())</f>
        <v>#N/A</v>
      </c>
      <c r="BC135" s="90" t="e">
        <f ca="true">+IF(AND(ISNUMBER(OFFSET('Hygiene Data'!$E$5,0,10*ROW('Hygiene Data'!E129))),'Data Summary'!DR135="Yes"),OFFSET('Hygiene Data'!$E$5,0,10*ROW('Hygiene Data'!E129)),NA())</f>
        <v>#N/A</v>
      </c>
      <c r="BD135" s="90" t="e">
        <f ca="true">+IF(AND(ISNUMBER(OFFSET('Hygiene Data'!$E$7,0,10*ROW('Hygiene Data'!E129))),'Data Summary'!DS135="Yes"),OFFSET('Hygiene Data'!$E$7,0,10*ROW('Hygiene Data'!E129)),NA())</f>
        <v>#N/A</v>
      </c>
      <c r="BE135" s="90" t="e">
        <f ca="true">+IF(AND(ISNUMBER(OFFSET('Hygiene Data'!$E$9,0,10*ROW('Hygiene Data'!E129))),'Data Summary'!DT135="Yes"),OFFSET('Hygiene Data'!$E$9,0,10*ROW('Hygiene Data'!E129)),NA())</f>
        <v>#N/A</v>
      </c>
      <c r="BF135" s="90" t="e">
        <f ca="true">+IF(AND(ISNUMBER(OFFSET('Hygiene Data'!$F$5,0,10*ROW('Hygiene Data'!F129))),'Data Summary'!DU135="Yes"),OFFSET('Hygiene Data'!$F$5,0,10*ROW('Hygiene Data'!F129)),NA())</f>
        <v>#N/A</v>
      </c>
      <c r="BG135" s="90" t="e">
        <f ca="true">+IF(AND(ISNUMBER(OFFSET('Hygiene Data'!$F$7,0,10*ROW('Hygiene Data'!F129))),'Data Summary'!DV135="Yes"),OFFSET('Hygiene Data'!$F$7,0,10*ROW('Hygiene Data'!F129)),NA())</f>
        <v>#N/A</v>
      </c>
      <c r="BH135" s="90" t="e">
        <f ca="true">+IF(AND(ISNUMBER(OFFSET('Hygiene Data'!$F$9,0,10*ROW('Hygiene Data'!F129))),'Data Summary'!DW135="Yes"),OFFSET('Hygiene Data'!$F$9,0,10*ROW('Hygiene Data'!F129)),NA())</f>
        <v>#N/A</v>
      </c>
      <c r="BI135" s="90" t="e">
        <f ca="true">+IF(AND(ISNUMBER(OFFSET('Hygiene Data'!$G$5,0,10*ROW('Hygiene Data'!G129))),'Data Summary'!DX135="Yes"),OFFSET('Hygiene Data'!$G$5,0,10*ROW('Hygiene Data'!G129)),NA())</f>
        <v>#N/A</v>
      </c>
      <c r="BJ135" s="90" t="e">
        <f ca="true">+IF(AND(ISNUMBER(OFFSET('Hygiene Data'!$G$7,0,10*ROW('Hygiene Data'!G129))),'Data Summary'!DY135="Yes"),OFFSET('Hygiene Data'!$G$7,0,10*ROW('Hygiene Data'!G129)),NA())</f>
        <v>#N/A</v>
      </c>
      <c r="BK135" s="90" t="e">
        <f ca="true">+IF(AND(ISNUMBER(OFFSET('Hygiene Data'!$G$9,0,10*ROW('Hygiene Data'!G129))),'Data Summary'!DZ135="Yes"),OFFSET('Hygiene Data'!$G$9,0,10*ROW('Hygiene Data'!G129)),NA())</f>
        <v>#N/A</v>
      </c>
      <c r="BL135" s="90" t="e">
        <f ca="true">+IF(AND(ISNUMBER(OFFSET('Hygiene Data'!$H$5,0,10*ROW('Hygiene Data'!H129))),'Data Summary'!EA135="Yes"),OFFSET('Hygiene Data'!$H$5,0,10*ROW('Hygiene Data'!H129)),NA())</f>
        <v>#N/A</v>
      </c>
      <c r="BM135" s="90" t="e">
        <f ca="true">+IF(AND(ISNUMBER(OFFSET('Hygiene Data'!$H$7,0,10*ROW('Hygiene Data'!H129))),'Data Summary'!EB135="Yes"),OFFSET('Hygiene Data'!$H$7,0,10*ROW('Hygiene Data'!H129)),NA())</f>
        <v>#N/A</v>
      </c>
      <c r="BN135" s="90" t="e">
        <f ca="true">+IF(AND(ISNUMBER(OFFSET('Hygiene Data'!$H$9,0,10*ROW('Hygiene Data'!H129))),'Data Summary'!EC135="Yes"),OFFSET('Hygiene Data'!$H$9,0,10*ROW('Hygiene Data'!H129)),NA())</f>
        <v>#N/A</v>
      </c>
      <c r="BO135" s="90" t="e">
        <f ca="true">+IF(AND(ISNUMBER(OFFSET('Hygiene Data'!$I$5,0,10*ROW('Hygiene Data'!I129))),'Data Summary'!ED135="Yes"),OFFSET('Hygiene Data'!$I$5,0,10*ROW('Hygiene Data'!I129)),NA())</f>
        <v>#N/A</v>
      </c>
      <c r="BP135" s="90" t="e">
        <f ca="true">+IF(AND(ISNUMBER(OFFSET('Hygiene Data'!$I$7,0,10*ROW('Hygiene Data'!I129))),'Data Summary'!EE135="Yes"),OFFSET('Hygiene Data'!$I$7,0,10*ROW('Hygiene Data'!I129)),NA())</f>
        <v>#N/A</v>
      </c>
      <c r="BQ135" s="90" t="e">
        <f ca="true">+IF(AND(ISNUMBER(OFFSET('Hygiene Data'!$I$9,0,10*ROW('Hygiene Data'!I129))),'Data Summary'!EF135="Yes"),OFFSET('Hygiene Data'!$I$9,0,10*ROW('Hygiene Data'!I129)),NA())</f>
        <v>#N/A</v>
      </c>
    </row>
    <row xmlns:x14ac="http://schemas.microsoft.com/office/spreadsheetml/2009/9/ac" r="136" x14ac:dyDescent="0.2">
      <c r="A136" s="337" t="e">
        <f ca="true">+RIGHT('Data Summary'!A136,LEN('Data Summary'!A136)-9)</f>
        <v>#VALUE!</v>
      </c>
      <c r="B136" s="32" t="str">
        <f ca="true">+IF(ISTEXT('Data Summary'!B136),'Data Summary'!B136,"")</f>
        <v/>
      </c>
      <c r="C136" s="336" t="e">
        <f ca="true">+VALUE('Data Summary'!C136)</f>
        <v>#VALUE!</v>
      </c>
      <c r="D136" s="88" t="e">
        <f ca="true">+IF(AND(ISNUMBER(OFFSET('Water Data'!$D$4,0,10*ROW('Water Data'!D130))),'Data Summary'!BS136="Yes"),100-OFFSET('Water Data'!$D$4,0,10*ROW('Water Data'!D130)),NA())</f>
        <v>#N/A</v>
      </c>
      <c r="E136" s="88" t="e">
        <f ca="true">+IF(AND(ISNUMBER(OFFSET('Water Data'!$D$6,0,10*ROW('Water Data'!D130))),'Data Summary'!BT136="Yes"),OFFSET('Water Data'!$D$6,0,10*ROW('Water Data'!D130)),NA())</f>
        <v>#N/A</v>
      </c>
      <c r="F136" s="88" t="e">
        <f ca="true">+IF(AND(ISNUMBER(OFFSET('Water Data'!$D$9,0,10*ROW('Water Data'!D130))),'Data Summary'!BU136="Yes"),OFFSET('Water Data'!$D$9,0,10*ROW('Water Data'!D130)),NA())</f>
        <v>#N/A</v>
      </c>
      <c r="G136" s="88" t="e">
        <f ca="true">+IF(AND(ISNUMBER(OFFSET('Water Data'!$E$4,0,10*ROW('Water Data'!E130))),'Data Summary'!BV136="Yes"),100-OFFSET('Water Data'!$E$4,0,10*ROW('Water Data'!E130)),NA())</f>
        <v>#N/A</v>
      </c>
      <c r="H136" s="88" t="e">
        <f ca="true">+IF(AND(ISNUMBER(OFFSET('Water Data'!$E$6,0,10*ROW('Water Data'!E130))),'Data Summary'!BW136="Yes"),OFFSET('Water Data'!$E$6,0,10*ROW('Water Data'!E130)),NA())</f>
        <v>#N/A</v>
      </c>
      <c r="I136" s="88" t="e">
        <f ca="true">+IF(AND(ISNUMBER(OFFSET('Water Data'!$E$9,0,10*ROW('Water Data'!E130))),'Data Summary'!BX136="Yes"),OFFSET('Water Data'!$E$9,0,10*ROW('Water Data'!E130)),NA())</f>
        <v>#N/A</v>
      </c>
      <c r="J136" s="88" t="e">
        <f ca="true">+IF(AND(ISNUMBER(OFFSET('Water Data'!$F$4,0,10*ROW('Water Data'!F130))),'Data Summary'!BY136="Yes"),100-OFFSET('Water Data'!$F$4,0,10*ROW('Water Data'!F130)),NA())</f>
        <v>#N/A</v>
      </c>
      <c r="K136" s="88" t="e">
        <f ca="true">+IF(AND(ISNUMBER(OFFSET('Water Data'!$F$6,0,10*ROW('Water Data'!F130))),'Data Summary'!BZ136="Yes"),OFFSET('Water Data'!$F$6,0,10*ROW('Water Data'!F130)),NA())</f>
        <v>#N/A</v>
      </c>
      <c r="L136" s="88" t="e">
        <f ca="true">+IF(AND(ISNUMBER(OFFSET('Water Data'!$F$9,0,10*ROW('Water Data'!F130))),'Data Summary'!CA136="Yes"),OFFSET('Water Data'!$F$9,0,10*ROW('Water Data'!F130)),NA())</f>
        <v>#N/A</v>
      </c>
      <c r="M136" s="88" t="e">
        <f ca="true">+IF(AND(ISNUMBER(OFFSET('Water Data'!$G$4,0,10*ROW('Water Data'!G130))),'Data Summary'!CB136="Yes"),100-OFFSET('Water Data'!$G$4,0,10*ROW('Water Data'!G130)),NA())</f>
        <v>#N/A</v>
      </c>
      <c r="N136" s="88" t="e">
        <f ca="true">+IF(AND(ISNUMBER(OFFSET('Water Data'!$G$6,0,10*ROW('Water Data'!G130))),'Data Summary'!CC136="Yes"),OFFSET('Water Data'!$G$6,0,10*ROW('Water Data'!G130)),NA())</f>
        <v>#N/A</v>
      </c>
      <c r="O136" s="88" t="e">
        <f ca="true">+IF(AND(ISNUMBER(OFFSET('Water Data'!$G$9,0,10*ROW('Water Data'!G130))),'Data Summary'!CD136="Yes"),OFFSET('Water Data'!$G$9,0,10*ROW('Water Data'!G130)),NA())</f>
        <v>#N/A</v>
      </c>
      <c r="P136" s="88" t="e">
        <f ca="true">+IF(AND(ISNUMBER(OFFSET('Water Data'!$H$4,0,10*ROW('Water Data'!H130))),'Data Summary'!CE136="Yes"),100-OFFSET('Water Data'!$H$4,0,10*ROW('Water Data'!H130)),NA())</f>
        <v>#N/A</v>
      </c>
      <c r="Q136" s="88" t="e">
        <f ca="true">+IF(AND(ISNUMBER(OFFSET('Water Data'!$H$6,0,10*ROW('Water Data'!H130))),'Data Summary'!CF136="Yes"),OFFSET('Water Data'!$H$6,0,10*ROW('Water Data'!H130)),NA())</f>
        <v>#N/A</v>
      </c>
      <c r="R136" s="88" t="e">
        <f ca="true">+IF(AND(ISNUMBER(OFFSET('Water Data'!$H$9,0,10*ROW('Water Data'!H130))),'Data Summary'!CG136="Yes"),OFFSET('Water Data'!$H$9,0,10*ROW('Water Data'!H130)),NA())</f>
        <v>#N/A</v>
      </c>
      <c r="S136" s="88" t="e">
        <f ca="true">+IF(AND(ISNUMBER(OFFSET('Water Data'!$I$4,0,10*ROW('Water Data'!I130))),'Data Summary'!CH136="Yes"),100-OFFSET('Water Data'!$I$4,0,10*ROW('Water Data'!I130)),NA())</f>
        <v>#N/A</v>
      </c>
      <c r="T136" s="88" t="e">
        <f ca="true">+IF(AND(ISNUMBER(OFFSET('Water Data'!$I$6,0,10*ROW('Water Data'!I130))),'Data Summary'!CI136="Yes"),OFFSET('Water Data'!$I$6,0,10*ROW('Water Data'!I130)),NA())</f>
        <v>#N/A</v>
      </c>
      <c r="U136" s="88" t="e">
        <f ca="true">+IF(AND(ISNUMBER(OFFSET('Water Data'!$I$9,0,10*ROW('Water Data'!I130))),'Data Summary'!CJ136="Yes"),OFFSET('Water Data'!$I$9,0,10*ROW('Water Data'!I130)),NA())</f>
        <v>#N/A</v>
      </c>
      <c r="V136" s="89" t="e">
        <f ca="true">+IF(AND(ISNUMBER(OFFSET('Sanitation Data'!$D$4,0,10*ROW('Sanitation Data'!D130))),'Data Summary'!CK136="Yes"),100-OFFSET('Sanitation Data'!$D$4,0,10*ROW('Sanitation Data'!D130)),NA())</f>
        <v>#N/A</v>
      </c>
      <c r="W136" s="89" t="e">
        <f ca="true">+IF(AND(ISNUMBER(OFFSET('Sanitation Data'!$D$6,0,10*ROW('Sanitation Data'!D130))),'Data Summary'!CL136="Yes"),OFFSET('Sanitation Data'!$D$6,0,10*ROW('Sanitation Data'!D130)),NA())</f>
        <v>#N/A</v>
      </c>
      <c r="X136" s="89" t="e">
        <f ca="true">+IF(AND(ISNUMBER(OFFSET('Sanitation Data'!$D$10,0,10*ROW('Sanitation Data'!D130))),'Data Summary'!CM136="Yes"),OFFSET('Sanitation Data'!$D$10,0,10*ROW('Sanitation Data'!D130)),NA())</f>
        <v>#N/A</v>
      </c>
      <c r="Y136" s="89" t="e">
        <f ca="true">+IF(AND(ISNUMBER(OFFSET('Sanitation Data'!$D$11,0,10*ROW('Sanitation Data'!D130))),'Data Summary'!CN136="Yes"),OFFSET('Sanitation Data'!$D$11,0,10*ROW('Sanitation Data'!D130)),NA())</f>
        <v>#N/A</v>
      </c>
      <c r="Z136" s="89" t="e">
        <f ca="true">+IF(AND(ISNUMBER(OFFSET('Sanitation Data'!$D$12,0,10*ROW('Sanitation Data'!D130))),'Data Summary'!CO136="Yes"),OFFSET('Sanitation Data'!$D$12,0,10*ROW('Sanitation Data'!D130)),NA())</f>
        <v>#N/A</v>
      </c>
      <c r="AA136" s="89" t="e">
        <f ca="true">+IF(AND(ISNUMBER(OFFSET('Sanitation Data'!$E$4,0,10*ROW('Sanitation Data'!E130))),'Data Summary'!CP136="Yes"),100-OFFSET('Sanitation Data'!$E$4,0,10*ROW('Sanitation Data'!E130)),NA())</f>
        <v>#N/A</v>
      </c>
      <c r="AB136" s="89" t="e">
        <f ca="true">+IF(AND(ISNUMBER(OFFSET('Sanitation Data'!$E$6,0,10*ROW('Sanitation Data'!E130))),'Data Summary'!CQ136="Yes"),OFFSET('Sanitation Data'!$E$6,0,10*ROW('Sanitation Data'!E130)),NA())</f>
        <v>#N/A</v>
      </c>
      <c r="AC136" s="89" t="e">
        <f ca="true">+IF(AND(ISNUMBER(OFFSET('Sanitation Data'!$E$10,0,10*ROW('Sanitation Data'!E130))),'Data Summary'!CR136="Yes"),OFFSET('Sanitation Data'!$E$10,0,10*ROW('Sanitation Data'!E130)),NA())</f>
        <v>#N/A</v>
      </c>
      <c r="AD136" s="89" t="e">
        <f ca="true">+IF(AND(ISNUMBER(OFFSET('Sanitation Data'!$E$11,0,10*ROW('Sanitation Data'!E130))),'Data Summary'!CS136="Yes"),OFFSET('Sanitation Data'!$E$11,0,10*ROW('Sanitation Data'!E130)),NA())</f>
        <v>#N/A</v>
      </c>
      <c r="AE136" s="89" t="e">
        <f ca="true">+IF(AND(ISNUMBER(OFFSET('Sanitation Data'!$E$12,0,10*ROW('Sanitation Data'!E130))),'Data Summary'!CT136="Yes"),OFFSET('Sanitation Data'!$E$12,0,10*ROW('Sanitation Data'!E130)),NA())</f>
        <v>#N/A</v>
      </c>
      <c r="AF136" s="89" t="e">
        <f ca="true">+IF(AND(ISNUMBER(OFFSET('Sanitation Data'!$F$4,0,10*ROW('Sanitation Data'!F130))),'Data Summary'!CU136="Yes"),100-OFFSET('Sanitation Data'!$F$4,0,10*ROW('Sanitation Data'!F130)),NA())</f>
        <v>#N/A</v>
      </c>
      <c r="AG136" s="89" t="e">
        <f ca="true">+IF(AND(ISNUMBER(OFFSET('Sanitation Data'!$F$6,0,10*ROW('Sanitation Data'!F130))),'Data Summary'!CV136="Yes"),OFFSET('Sanitation Data'!$F$6,0,10*ROW('Sanitation Data'!F130)),NA())</f>
        <v>#N/A</v>
      </c>
      <c r="AH136" s="89" t="e">
        <f ca="true">+IF(AND(ISNUMBER(OFFSET('Sanitation Data'!$F$10,0,10*ROW('Sanitation Data'!F130))),'Data Summary'!CW136="Yes"),OFFSET('Sanitation Data'!$F$10,0,10*ROW('Sanitation Data'!F130)),NA())</f>
        <v>#N/A</v>
      </c>
      <c r="AI136" s="89" t="e">
        <f ca="true">+IF(AND(ISNUMBER(OFFSET('Sanitation Data'!$F$11,0,10*ROW('Sanitation Data'!F130))),'Data Summary'!CX136="Yes"),OFFSET('Sanitation Data'!$F$11,0,10*ROW('Sanitation Data'!F130)),NA())</f>
        <v>#N/A</v>
      </c>
      <c r="AJ136" s="89" t="e">
        <f ca="true">+IF(AND(ISNUMBER(OFFSET('Sanitation Data'!$F$12,0,10*ROW('Sanitation Data'!F130))),'Data Summary'!CY136="Yes"),OFFSET('Sanitation Data'!$F$12,0,10*ROW('Sanitation Data'!F130)),NA())</f>
        <v>#N/A</v>
      </c>
      <c r="AK136" s="89" t="e">
        <f ca="true">+IF(AND(ISNUMBER(OFFSET('Sanitation Data'!$G$4,0,10*ROW('Sanitation Data'!G130))),'Data Summary'!CZ136="Yes"),100-OFFSET('Sanitation Data'!$G$4,0,10*ROW('Sanitation Data'!G130)),NA())</f>
        <v>#N/A</v>
      </c>
      <c r="AL136" s="89" t="e">
        <f ca="true">+IF(AND(ISNUMBER(OFFSET('Sanitation Data'!$G$6,0,10*ROW('Sanitation Data'!G130))),'Data Summary'!DA136="Yes"),OFFSET('Sanitation Data'!$G$6,0,10*ROW('Sanitation Data'!G130)),NA())</f>
        <v>#N/A</v>
      </c>
      <c r="AM136" s="89" t="e">
        <f ca="true">+IF(AND(ISNUMBER(OFFSET('Sanitation Data'!$G$10,0,10*ROW('Sanitation Data'!G130))),'Data Summary'!DB136="Yes"),OFFSET('Sanitation Data'!$G$10,0,10*ROW('Sanitation Data'!G130)),NA())</f>
        <v>#N/A</v>
      </c>
      <c r="AN136" s="89" t="e">
        <f ca="true">+IF(AND(ISNUMBER(OFFSET('Sanitation Data'!$G$11,0,10*ROW('Sanitation Data'!G130))),'Data Summary'!DC136="Yes"),OFFSET('Sanitation Data'!$G$11,0,10*ROW('Sanitation Data'!G130)),NA())</f>
        <v>#N/A</v>
      </c>
      <c r="AO136" s="89" t="e">
        <f ca="true">+IF(AND(ISNUMBER(OFFSET('Sanitation Data'!$G$12,0,10*ROW('Sanitation Data'!G130))),'Data Summary'!DD136="Yes"),OFFSET('Sanitation Data'!$G$12,0,10*ROW('Sanitation Data'!G130)),NA())</f>
        <v>#N/A</v>
      </c>
      <c r="AP136" s="89" t="e">
        <f ca="true">+IF(AND(ISNUMBER(OFFSET('Sanitation Data'!$H$4,0,10*ROW('Sanitation Data'!H130))),'Data Summary'!DE136="Yes"),100-OFFSET('Sanitation Data'!$H$4,0,10*ROW('Sanitation Data'!H130)),NA())</f>
        <v>#N/A</v>
      </c>
      <c r="AQ136" s="89" t="e">
        <f ca="true">+IF(AND(ISNUMBER(OFFSET('Sanitation Data'!$H$6,0,10*ROW('Sanitation Data'!H130))),'Data Summary'!DF136="Yes"),OFFSET('Sanitation Data'!$H$6,0,10*ROW('Sanitation Data'!H130)),NA())</f>
        <v>#N/A</v>
      </c>
      <c r="AR136" s="89" t="e">
        <f ca="true">+IF(AND(ISNUMBER(OFFSET('Sanitation Data'!$H$10,0,10*ROW('Sanitation Data'!H130))),'Data Summary'!DG136="Yes"),OFFSET('Sanitation Data'!$H$10,0,10*ROW('Sanitation Data'!H130)),NA())</f>
        <v>#N/A</v>
      </c>
      <c r="AS136" s="89" t="e">
        <f ca="true">+IF(AND(ISNUMBER(OFFSET('Sanitation Data'!$H$11,0,10*ROW('Sanitation Data'!H130))),'Data Summary'!DH136="Yes"),OFFSET('Sanitation Data'!$H$11,0,10*ROW('Sanitation Data'!H130)),NA())</f>
        <v>#N/A</v>
      </c>
      <c r="AT136" s="89" t="e">
        <f ca="true">+IF(AND(ISNUMBER(OFFSET('Sanitation Data'!$H$12,0,10*ROW('Sanitation Data'!H130))),'Data Summary'!DI136="Yes"),OFFSET('Sanitation Data'!$H$12,0,10*ROW('Sanitation Data'!H130)),NA())</f>
        <v>#N/A</v>
      </c>
      <c r="AU136" s="89" t="e">
        <f ca="true">+IF(AND(ISNUMBER(OFFSET('Sanitation Data'!$I$4,0,10*ROW('Sanitation Data'!I130))),'Data Summary'!DJ136="Yes"),100-OFFSET('Sanitation Data'!$I$4,0,10*ROW('Sanitation Data'!I130)),NA())</f>
        <v>#N/A</v>
      </c>
      <c r="AV136" s="89" t="e">
        <f ca="true">+IF(AND(ISNUMBER(OFFSET('Sanitation Data'!$I$6,0,10*ROW('Sanitation Data'!I130))),'Data Summary'!DK136="Yes"),OFFSET('Sanitation Data'!$I$6,0,10*ROW('Sanitation Data'!I130)),NA())</f>
        <v>#N/A</v>
      </c>
      <c r="AW136" s="89" t="e">
        <f ca="true">+IF(AND(ISNUMBER(OFFSET('Sanitation Data'!$I$10,0,10*ROW('Sanitation Data'!I130))),'Data Summary'!DL136="Yes"),OFFSET('Sanitation Data'!$I$10,0,10*ROW('Sanitation Data'!I130)),NA())</f>
        <v>#N/A</v>
      </c>
      <c r="AX136" s="89" t="e">
        <f ca="true">+IF(AND(ISNUMBER(OFFSET('Sanitation Data'!$I$11,0,10*ROW('Sanitation Data'!I130))),'Data Summary'!DM136="Yes"),OFFSET('Sanitation Data'!$I$11,0,10*ROW('Sanitation Data'!I130)),NA())</f>
        <v>#N/A</v>
      </c>
      <c r="AY136" s="89" t="e">
        <f ca="true">+IF(AND(ISNUMBER(OFFSET('Sanitation Data'!$I$12,0,10*ROW('Sanitation Data'!I130))),'Data Summary'!DN136="Yes"),OFFSET('Sanitation Data'!$I$12,0,10*ROW('Sanitation Data'!I130)),NA())</f>
        <v>#N/A</v>
      </c>
      <c r="AZ136" s="90" t="e">
        <f ca="true">+IF(AND(ISNUMBER(OFFSET('Hygiene Data'!$D$5,0,10*ROW('Hygiene Data'!D130))),'Data Summary'!DO136="Yes"),OFFSET('Hygiene Data'!$D$5,0,10*ROW('Hygiene Data'!D130)),NA())</f>
        <v>#N/A</v>
      </c>
      <c r="BA136" s="90" t="e">
        <f ca="true">+IF(AND(ISNUMBER(OFFSET('Hygiene Data'!$D$7,0,10*ROW('Hygiene Data'!D130))),'Data Summary'!DP136="Yes"),OFFSET('Hygiene Data'!$D$7,0,10*ROW('Hygiene Data'!D130)),NA())</f>
        <v>#N/A</v>
      </c>
      <c r="BB136" s="90" t="e">
        <f ca="true">+IF(AND(ISNUMBER(OFFSET('Hygiene Data'!$D$9,0,10*ROW('Hygiene Data'!D130))),'Data Summary'!DQ136="Yes"),OFFSET('Hygiene Data'!$D$9,0,10*ROW('Hygiene Data'!D130)),NA())</f>
        <v>#N/A</v>
      </c>
      <c r="BC136" s="90" t="e">
        <f ca="true">+IF(AND(ISNUMBER(OFFSET('Hygiene Data'!$E$5,0,10*ROW('Hygiene Data'!E130))),'Data Summary'!DR136="Yes"),OFFSET('Hygiene Data'!$E$5,0,10*ROW('Hygiene Data'!E130)),NA())</f>
        <v>#N/A</v>
      </c>
      <c r="BD136" s="90" t="e">
        <f ca="true">+IF(AND(ISNUMBER(OFFSET('Hygiene Data'!$E$7,0,10*ROW('Hygiene Data'!E130))),'Data Summary'!DS136="Yes"),OFFSET('Hygiene Data'!$E$7,0,10*ROW('Hygiene Data'!E130)),NA())</f>
        <v>#N/A</v>
      </c>
      <c r="BE136" s="90" t="e">
        <f ca="true">+IF(AND(ISNUMBER(OFFSET('Hygiene Data'!$E$9,0,10*ROW('Hygiene Data'!E130))),'Data Summary'!DT136="Yes"),OFFSET('Hygiene Data'!$E$9,0,10*ROW('Hygiene Data'!E130)),NA())</f>
        <v>#N/A</v>
      </c>
      <c r="BF136" s="90" t="e">
        <f ca="true">+IF(AND(ISNUMBER(OFFSET('Hygiene Data'!$F$5,0,10*ROW('Hygiene Data'!F130))),'Data Summary'!DU136="Yes"),OFFSET('Hygiene Data'!$F$5,0,10*ROW('Hygiene Data'!F130)),NA())</f>
        <v>#N/A</v>
      </c>
      <c r="BG136" s="90" t="e">
        <f ca="true">+IF(AND(ISNUMBER(OFFSET('Hygiene Data'!$F$7,0,10*ROW('Hygiene Data'!F130))),'Data Summary'!DV136="Yes"),OFFSET('Hygiene Data'!$F$7,0,10*ROW('Hygiene Data'!F130)),NA())</f>
        <v>#N/A</v>
      </c>
      <c r="BH136" s="90" t="e">
        <f ca="true">+IF(AND(ISNUMBER(OFFSET('Hygiene Data'!$F$9,0,10*ROW('Hygiene Data'!F130))),'Data Summary'!DW136="Yes"),OFFSET('Hygiene Data'!$F$9,0,10*ROW('Hygiene Data'!F130)),NA())</f>
        <v>#N/A</v>
      </c>
      <c r="BI136" s="90" t="e">
        <f ca="true">+IF(AND(ISNUMBER(OFFSET('Hygiene Data'!$G$5,0,10*ROW('Hygiene Data'!G130))),'Data Summary'!DX136="Yes"),OFFSET('Hygiene Data'!$G$5,0,10*ROW('Hygiene Data'!G130)),NA())</f>
        <v>#N/A</v>
      </c>
      <c r="BJ136" s="90" t="e">
        <f ca="true">+IF(AND(ISNUMBER(OFFSET('Hygiene Data'!$G$7,0,10*ROW('Hygiene Data'!G130))),'Data Summary'!DY136="Yes"),OFFSET('Hygiene Data'!$G$7,0,10*ROW('Hygiene Data'!G130)),NA())</f>
        <v>#N/A</v>
      </c>
      <c r="BK136" s="90" t="e">
        <f ca="true">+IF(AND(ISNUMBER(OFFSET('Hygiene Data'!$G$9,0,10*ROW('Hygiene Data'!G130))),'Data Summary'!DZ136="Yes"),OFFSET('Hygiene Data'!$G$9,0,10*ROW('Hygiene Data'!G130)),NA())</f>
        <v>#N/A</v>
      </c>
      <c r="BL136" s="90" t="e">
        <f ca="true">+IF(AND(ISNUMBER(OFFSET('Hygiene Data'!$H$5,0,10*ROW('Hygiene Data'!H130))),'Data Summary'!EA136="Yes"),OFFSET('Hygiene Data'!$H$5,0,10*ROW('Hygiene Data'!H130)),NA())</f>
        <v>#N/A</v>
      </c>
      <c r="BM136" s="90" t="e">
        <f ca="true">+IF(AND(ISNUMBER(OFFSET('Hygiene Data'!$H$7,0,10*ROW('Hygiene Data'!H130))),'Data Summary'!EB136="Yes"),OFFSET('Hygiene Data'!$H$7,0,10*ROW('Hygiene Data'!H130)),NA())</f>
        <v>#N/A</v>
      </c>
      <c r="BN136" s="90" t="e">
        <f ca="true">+IF(AND(ISNUMBER(OFFSET('Hygiene Data'!$H$9,0,10*ROW('Hygiene Data'!H130))),'Data Summary'!EC136="Yes"),OFFSET('Hygiene Data'!$H$9,0,10*ROW('Hygiene Data'!H130)),NA())</f>
        <v>#N/A</v>
      </c>
      <c r="BO136" s="90" t="e">
        <f ca="true">+IF(AND(ISNUMBER(OFFSET('Hygiene Data'!$I$5,0,10*ROW('Hygiene Data'!I130))),'Data Summary'!ED136="Yes"),OFFSET('Hygiene Data'!$I$5,0,10*ROW('Hygiene Data'!I130)),NA())</f>
        <v>#N/A</v>
      </c>
      <c r="BP136" s="90" t="e">
        <f ca="true">+IF(AND(ISNUMBER(OFFSET('Hygiene Data'!$I$7,0,10*ROW('Hygiene Data'!I130))),'Data Summary'!EE136="Yes"),OFFSET('Hygiene Data'!$I$7,0,10*ROW('Hygiene Data'!I130)),NA())</f>
        <v>#N/A</v>
      </c>
      <c r="BQ136" s="90" t="e">
        <f ca="true">+IF(AND(ISNUMBER(OFFSET('Hygiene Data'!$I$9,0,10*ROW('Hygiene Data'!I130))),'Data Summary'!EF136="Yes"),OFFSET('Hygiene Data'!$I$9,0,10*ROW('Hygiene Data'!I130)),NA())</f>
        <v>#N/A</v>
      </c>
    </row>
    <row xmlns:x14ac="http://schemas.microsoft.com/office/spreadsheetml/2009/9/ac" r="137" x14ac:dyDescent="0.2">
      <c r="A137" s="337" t="e">
        <f ca="true">+RIGHT('Data Summary'!A137,LEN('Data Summary'!A137)-9)</f>
        <v>#VALUE!</v>
      </c>
      <c r="B137" s="32" t="str">
        <f ca="true">+IF(ISTEXT('Data Summary'!B137),'Data Summary'!B137,"")</f>
        <v/>
      </c>
      <c r="C137" s="336" t="e">
        <f ca="true">+VALUE('Data Summary'!C137)</f>
        <v>#VALUE!</v>
      </c>
      <c r="D137" s="88" t="e">
        <f ca="true">+IF(AND(ISNUMBER(OFFSET('Water Data'!$D$4,0,10*ROW('Water Data'!D131))),'Data Summary'!BS137="Yes"),100-OFFSET('Water Data'!$D$4,0,10*ROW('Water Data'!D131)),NA())</f>
        <v>#N/A</v>
      </c>
      <c r="E137" s="88" t="e">
        <f ca="true">+IF(AND(ISNUMBER(OFFSET('Water Data'!$D$6,0,10*ROW('Water Data'!D131))),'Data Summary'!BT137="Yes"),OFFSET('Water Data'!$D$6,0,10*ROW('Water Data'!D131)),NA())</f>
        <v>#N/A</v>
      </c>
      <c r="F137" s="88" t="e">
        <f ca="true">+IF(AND(ISNUMBER(OFFSET('Water Data'!$D$9,0,10*ROW('Water Data'!D131))),'Data Summary'!BU137="Yes"),OFFSET('Water Data'!$D$9,0,10*ROW('Water Data'!D131)),NA())</f>
        <v>#N/A</v>
      </c>
      <c r="G137" s="88" t="e">
        <f ca="true">+IF(AND(ISNUMBER(OFFSET('Water Data'!$E$4,0,10*ROW('Water Data'!E131))),'Data Summary'!BV137="Yes"),100-OFFSET('Water Data'!$E$4,0,10*ROW('Water Data'!E131)),NA())</f>
        <v>#N/A</v>
      </c>
      <c r="H137" s="88" t="e">
        <f ca="true">+IF(AND(ISNUMBER(OFFSET('Water Data'!$E$6,0,10*ROW('Water Data'!E131))),'Data Summary'!BW137="Yes"),OFFSET('Water Data'!$E$6,0,10*ROW('Water Data'!E131)),NA())</f>
        <v>#N/A</v>
      </c>
      <c r="I137" s="88" t="e">
        <f ca="true">+IF(AND(ISNUMBER(OFFSET('Water Data'!$E$9,0,10*ROW('Water Data'!E131))),'Data Summary'!BX137="Yes"),OFFSET('Water Data'!$E$9,0,10*ROW('Water Data'!E131)),NA())</f>
        <v>#N/A</v>
      </c>
      <c r="J137" s="88" t="e">
        <f ca="true">+IF(AND(ISNUMBER(OFFSET('Water Data'!$F$4,0,10*ROW('Water Data'!F131))),'Data Summary'!BY137="Yes"),100-OFFSET('Water Data'!$F$4,0,10*ROW('Water Data'!F131)),NA())</f>
        <v>#N/A</v>
      </c>
      <c r="K137" s="88" t="e">
        <f ca="true">+IF(AND(ISNUMBER(OFFSET('Water Data'!$F$6,0,10*ROW('Water Data'!F131))),'Data Summary'!BZ137="Yes"),OFFSET('Water Data'!$F$6,0,10*ROW('Water Data'!F131)),NA())</f>
        <v>#N/A</v>
      </c>
      <c r="L137" s="88" t="e">
        <f ca="true">+IF(AND(ISNUMBER(OFFSET('Water Data'!$F$9,0,10*ROW('Water Data'!F131))),'Data Summary'!CA137="Yes"),OFFSET('Water Data'!$F$9,0,10*ROW('Water Data'!F131)),NA())</f>
        <v>#N/A</v>
      </c>
      <c r="M137" s="88" t="e">
        <f ca="true">+IF(AND(ISNUMBER(OFFSET('Water Data'!$G$4,0,10*ROW('Water Data'!G131))),'Data Summary'!CB137="Yes"),100-OFFSET('Water Data'!$G$4,0,10*ROW('Water Data'!G131)),NA())</f>
        <v>#N/A</v>
      </c>
      <c r="N137" s="88" t="e">
        <f ca="true">+IF(AND(ISNUMBER(OFFSET('Water Data'!$G$6,0,10*ROW('Water Data'!G131))),'Data Summary'!CC137="Yes"),OFFSET('Water Data'!$G$6,0,10*ROW('Water Data'!G131)),NA())</f>
        <v>#N/A</v>
      </c>
      <c r="O137" s="88" t="e">
        <f ca="true">+IF(AND(ISNUMBER(OFFSET('Water Data'!$G$9,0,10*ROW('Water Data'!G131))),'Data Summary'!CD137="Yes"),OFFSET('Water Data'!$G$9,0,10*ROW('Water Data'!G131)),NA())</f>
        <v>#N/A</v>
      </c>
      <c r="P137" s="88" t="e">
        <f ca="true">+IF(AND(ISNUMBER(OFFSET('Water Data'!$H$4,0,10*ROW('Water Data'!H131))),'Data Summary'!CE137="Yes"),100-OFFSET('Water Data'!$H$4,0,10*ROW('Water Data'!H131)),NA())</f>
        <v>#N/A</v>
      </c>
      <c r="Q137" s="88" t="e">
        <f ca="true">+IF(AND(ISNUMBER(OFFSET('Water Data'!$H$6,0,10*ROW('Water Data'!H131))),'Data Summary'!CF137="Yes"),OFFSET('Water Data'!$H$6,0,10*ROW('Water Data'!H131)),NA())</f>
        <v>#N/A</v>
      </c>
      <c r="R137" s="88" t="e">
        <f ca="true">+IF(AND(ISNUMBER(OFFSET('Water Data'!$H$9,0,10*ROW('Water Data'!H131))),'Data Summary'!CG137="Yes"),OFFSET('Water Data'!$H$9,0,10*ROW('Water Data'!H131)),NA())</f>
        <v>#N/A</v>
      </c>
      <c r="S137" s="88" t="e">
        <f ca="true">+IF(AND(ISNUMBER(OFFSET('Water Data'!$I$4,0,10*ROW('Water Data'!I131))),'Data Summary'!CH137="Yes"),100-OFFSET('Water Data'!$I$4,0,10*ROW('Water Data'!I131)),NA())</f>
        <v>#N/A</v>
      </c>
      <c r="T137" s="88" t="e">
        <f ca="true">+IF(AND(ISNUMBER(OFFSET('Water Data'!$I$6,0,10*ROW('Water Data'!I131))),'Data Summary'!CI137="Yes"),OFFSET('Water Data'!$I$6,0,10*ROW('Water Data'!I131)),NA())</f>
        <v>#N/A</v>
      </c>
      <c r="U137" s="88" t="e">
        <f ca="true">+IF(AND(ISNUMBER(OFFSET('Water Data'!$I$9,0,10*ROW('Water Data'!I131))),'Data Summary'!CJ137="Yes"),OFFSET('Water Data'!$I$9,0,10*ROW('Water Data'!I131)),NA())</f>
        <v>#N/A</v>
      </c>
      <c r="V137" s="89" t="e">
        <f ca="true">+IF(AND(ISNUMBER(OFFSET('Sanitation Data'!$D$4,0,10*ROW('Sanitation Data'!D131))),'Data Summary'!CK137="Yes"),100-OFFSET('Sanitation Data'!$D$4,0,10*ROW('Sanitation Data'!D131)),NA())</f>
        <v>#N/A</v>
      </c>
      <c r="W137" s="89" t="e">
        <f ca="true">+IF(AND(ISNUMBER(OFFSET('Sanitation Data'!$D$6,0,10*ROW('Sanitation Data'!D131))),'Data Summary'!CL137="Yes"),OFFSET('Sanitation Data'!$D$6,0,10*ROW('Sanitation Data'!D131)),NA())</f>
        <v>#N/A</v>
      </c>
      <c r="X137" s="89" t="e">
        <f ca="true">+IF(AND(ISNUMBER(OFFSET('Sanitation Data'!$D$10,0,10*ROW('Sanitation Data'!D131))),'Data Summary'!CM137="Yes"),OFFSET('Sanitation Data'!$D$10,0,10*ROW('Sanitation Data'!D131)),NA())</f>
        <v>#N/A</v>
      </c>
      <c r="Y137" s="89" t="e">
        <f ca="true">+IF(AND(ISNUMBER(OFFSET('Sanitation Data'!$D$11,0,10*ROW('Sanitation Data'!D131))),'Data Summary'!CN137="Yes"),OFFSET('Sanitation Data'!$D$11,0,10*ROW('Sanitation Data'!D131)),NA())</f>
        <v>#N/A</v>
      </c>
      <c r="Z137" s="89" t="e">
        <f ca="true">+IF(AND(ISNUMBER(OFFSET('Sanitation Data'!$D$12,0,10*ROW('Sanitation Data'!D131))),'Data Summary'!CO137="Yes"),OFFSET('Sanitation Data'!$D$12,0,10*ROW('Sanitation Data'!D131)),NA())</f>
        <v>#N/A</v>
      </c>
      <c r="AA137" s="89" t="e">
        <f ca="true">+IF(AND(ISNUMBER(OFFSET('Sanitation Data'!$E$4,0,10*ROW('Sanitation Data'!E131))),'Data Summary'!CP137="Yes"),100-OFFSET('Sanitation Data'!$E$4,0,10*ROW('Sanitation Data'!E131)),NA())</f>
        <v>#N/A</v>
      </c>
      <c r="AB137" s="89" t="e">
        <f ca="true">+IF(AND(ISNUMBER(OFFSET('Sanitation Data'!$E$6,0,10*ROW('Sanitation Data'!E131))),'Data Summary'!CQ137="Yes"),OFFSET('Sanitation Data'!$E$6,0,10*ROW('Sanitation Data'!E131)),NA())</f>
        <v>#N/A</v>
      </c>
      <c r="AC137" s="89" t="e">
        <f ca="true">+IF(AND(ISNUMBER(OFFSET('Sanitation Data'!$E$10,0,10*ROW('Sanitation Data'!E131))),'Data Summary'!CR137="Yes"),OFFSET('Sanitation Data'!$E$10,0,10*ROW('Sanitation Data'!E131)),NA())</f>
        <v>#N/A</v>
      </c>
      <c r="AD137" s="89" t="e">
        <f ca="true">+IF(AND(ISNUMBER(OFFSET('Sanitation Data'!$E$11,0,10*ROW('Sanitation Data'!E131))),'Data Summary'!CS137="Yes"),OFFSET('Sanitation Data'!$E$11,0,10*ROW('Sanitation Data'!E131)),NA())</f>
        <v>#N/A</v>
      </c>
      <c r="AE137" s="89" t="e">
        <f ca="true">+IF(AND(ISNUMBER(OFFSET('Sanitation Data'!$E$12,0,10*ROW('Sanitation Data'!E131))),'Data Summary'!CT137="Yes"),OFFSET('Sanitation Data'!$E$12,0,10*ROW('Sanitation Data'!E131)),NA())</f>
        <v>#N/A</v>
      </c>
      <c r="AF137" s="89" t="e">
        <f ca="true">+IF(AND(ISNUMBER(OFFSET('Sanitation Data'!$F$4,0,10*ROW('Sanitation Data'!F131))),'Data Summary'!CU137="Yes"),100-OFFSET('Sanitation Data'!$F$4,0,10*ROW('Sanitation Data'!F131)),NA())</f>
        <v>#N/A</v>
      </c>
      <c r="AG137" s="89" t="e">
        <f ca="true">+IF(AND(ISNUMBER(OFFSET('Sanitation Data'!$F$6,0,10*ROW('Sanitation Data'!F131))),'Data Summary'!CV137="Yes"),OFFSET('Sanitation Data'!$F$6,0,10*ROW('Sanitation Data'!F131)),NA())</f>
        <v>#N/A</v>
      </c>
      <c r="AH137" s="89" t="e">
        <f ca="true">+IF(AND(ISNUMBER(OFFSET('Sanitation Data'!$F$10,0,10*ROW('Sanitation Data'!F131))),'Data Summary'!CW137="Yes"),OFFSET('Sanitation Data'!$F$10,0,10*ROW('Sanitation Data'!F131)),NA())</f>
        <v>#N/A</v>
      </c>
      <c r="AI137" s="89" t="e">
        <f ca="true">+IF(AND(ISNUMBER(OFFSET('Sanitation Data'!$F$11,0,10*ROW('Sanitation Data'!F131))),'Data Summary'!CX137="Yes"),OFFSET('Sanitation Data'!$F$11,0,10*ROW('Sanitation Data'!F131)),NA())</f>
        <v>#N/A</v>
      </c>
      <c r="AJ137" s="89" t="e">
        <f ca="true">+IF(AND(ISNUMBER(OFFSET('Sanitation Data'!$F$12,0,10*ROW('Sanitation Data'!F131))),'Data Summary'!CY137="Yes"),OFFSET('Sanitation Data'!$F$12,0,10*ROW('Sanitation Data'!F131)),NA())</f>
        <v>#N/A</v>
      </c>
      <c r="AK137" s="89" t="e">
        <f ca="true">+IF(AND(ISNUMBER(OFFSET('Sanitation Data'!$G$4,0,10*ROW('Sanitation Data'!G131))),'Data Summary'!CZ137="Yes"),100-OFFSET('Sanitation Data'!$G$4,0,10*ROW('Sanitation Data'!G131)),NA())</f>
        <v>#N/A</v>
      </c>
      <c r="AL137" s="89" t="e">
        <f ca="true">+IF(AND(ISNUMBER(OFFSET('Sanitation Data'!$G$6,0,10*ROW('Sanitation Data'!G131))),'Data Summary'!DA137="Yes"),OFFSET('Sanitation Data'!$G$6,0,10*ROW('Sanitation Data'!G131)),NA())</f>
        <v>#N/A</v>
      </c>
      <c r="AM137" s="89" t="e">
        <f ca="true">+IF(AND(ISNUMBER(OFFSET('Sanitation Data'!$G$10,0,10*ROW('Sanitation Data'!G131))),'Data Summary'!DB137="Yes"),OFFSET('Sanitation Data'!$G$10,0,10*ROW('Sanitation Data'!G131)),NA())</f>
        <v>#N/A</v>
      </c>
      <c r="AN137" s="89" t="e">
        <f ca="true">+IF(AND(ISNUMBER(OFFSET('Sanitation Data'!$G$11,0,10*ROW('Sanitation Data'!G131))),'Data Summary'!DC137="Yes"),OFFSET('Sanitation Data'!$G$11,0,10*ROW('Sanitation Data'!G131)),NA())</f>
        <v>#N/A</v>
      </c>
      <c r="AO137" s="89" t="e">
        <f ca="true">+IF(AND(ISNUMBER(OFFSET('Sanitation Data'!$G$12,0,10*ROW('Sanitation Data'!G131))),'Data Summary'!DD137="Yes"),OFFSET('Sanitation Data'!$G$12,0,10*ROW('Sanitation Data'!G131)),NA())</f>
        <v>#N/A</v>
      </c>
      <c r="AP137" s="89" t="e">
        <f ca="true">+IF(AND(ISNUMBER(OFFSET('Sanitation Data'!$H$4,0,10*ROW('Sanitation Data'!H131))),'Data Summary'!DE137="Yes"),100-OFFSET('Sanitation Data'!$H$4,0,10*ROW('Sanitation Data'!H131)),NA())</f>
        <v>#N/A</v>
      </c>
      <c r="AQ137" s="89" t="e">
        <f ca="true">+IF(AND(ISNUMBER(OFFSET('Sanitation Data'!$H$6,0,10*ROW('Sanitation Data'!H131))),'Data Summary'!DF137="Yes"),OFFSET('Sanitation Data'!$H$6,0,10*ROW('Sanitation Data'!H131)),NA())</f>
        <v>#N/A</v>
      </c>
      <c r="AR137" s="89" t="e">
        <f ca="true">+IF(AND(ISNUMBER(OFFSET('Sanitation Data'!$H$10,0,10*ROW('Sanitation Data'!H131))),'Data Summary'!DG137="Yes"),OFFSET('Sanitation Data'!$H$10,0,10*ROW('Sanitation Data'!H131)),NA())</f>
        <v>#N/A</v>
      </c>
      <c r="AS137" s="89" t="e">
        <f ca="true">+IF(AND(ISNUMBER(OFFSET('Sanitation Data'!$H$11,0,10*ROW('Sanitation Data'!H131))),'Data Summary'!DH137="Yes"),OFFSET('Sanitation Data'!$H$11,0,10*ROW('Sanitation Data'!H131)),NA())</f>
        <v>#N/A</v>
      </c>
      <c r="AT137" s="89" t="e">
        <f ca="true">+IF(AND(ISNUMBER(OFFSET('Sanitation Data'!$H$12,0,10*ROW('Sanitation Data'!H131))),'Data Summary'!DI137="Yes"),OFFSET('Sanitation Data'!$H$12,0,10*ROW('Sanitation Data'!H131)),NA())</f>
        <v>#N/A</v>
      </c>
      <c r="AU137" s="89" t="e">
        <f ca="true">+IF(AND(ISNUMBER(OFFSET('Sanitation Data'!$I$4,0,10*ROW('Sanitation Data'!I131))),'Data Summary'!DJ137="Yes"),100-OFFSET('Sanitation Data'!$I$4,0,10*ROW('Sanitation Data'!I131)),NA())</f>
        <v>#N/A</v>
      </c>
      <c r="AV137" s="89" t="e">
        <f ca="true">+IF(AND(ISNUMBER(OFFSET('Sanitation Data'!$I$6,0,10*ROW('Sanitation Data'!I131))),'Data Summary'!DK137="Yes"),OFFSET('Sanitation Data'!$I$6,0,10*ROW('Sanitation Data'!I131)),NA())</f>
        <v>#N/A</v>
      </c>
      <c r="AW137" s="89" t="e">
        <f ca="true">+IF(AND(ISNUMBER(OFFSET('Sanitation Data'!$I$10,0,10*ROW('Sanitation Data'!I131))),'Data Summary'!DL137="Yes"),OFFSET('Sanitation Data'!$I$10,0,10*ROW('Sanitation Data'!I131)),NA())</f>
        <v>#N/A</v>
      </c>
      <c r="AX137" s="89" t="e">
        <f ca="true">+IF(AND(ISNUMBER(OFFSET('Sanitation Data'!$I$11,0,10*ROW('Sanitation Data'!I131))),'Data Summary'!DM137="Yes"),OFFSET('Sanitation Data'!$I$11,0,10*ROW('Sanitation Data'!I131)),NA())</f>
        <v>#N/A</v>
      </c>
      <c r="AY137" s="89" t="e">
        <f ca="true">+IF(AND(ISNUMBER(OFFSET('Sanitation Data'!$I$12,0,10*ROW('Sanitation Data'!I131))),'Data Summary'!DN137="Yes"),OFFSET('Sanitation Data'!$I$12,0,10*ROW('Sanitation Data'!I131)),NA())</f>
        <v>#N/A</v>
      </c>
      <c r="AZ137" s="90" t="e">
        <f ca="true">+IF(AND(ISNUMBER(OFFSET('Hygiene Data'!$D$5,0,10*ROW('Hygiene Data'!D131))),'Data Summary'!DO137="Yes"),OFFSET('Hygiene Data'!$D$5,0,10*ROW('Hygiene Data'!D131)),NA())</f>
        <v>#N/A</v>
      </c>
      <c r="BA137" s="90" t="e">
        <f ca="true">+IF(AND(ISNUMBER(OFFSET('Hygiene Data'!$D$7,0,10*ROW('Hygiene Data'!D131))),'Data Summary'!DP137="Yes"),OFFSET('Hygiene Data'!$D$7,0,10*ROW('Hygiene Data'!D131)),NA())</f>
        <v>#N/A</v>
      </c>
      <c r="BB137" s="90" t="e">
        <f ca="true">+IF(AND(ISNUMBER(OFFSET('Hygiene Data'!$D$9,0,10*ROW('Hygiene Data'!D131))),'Data Summary'!DQ137="Yes"),OFFSET('Hygiene Data'!$D$9,0,10*ROW('Hygiene Data'!D131)),NA())</f>
        <v>#N/A</v>
      </c>
      <c r="BC137" s="90" t="e">
        <f ca="true">+IF(AND(ISNUMBER(OFFSET('Hygiene Data'!$E$5,0,10*ROW('Hygiene Data'!E131))),'Data Summary'!DR137="Yes"),OFFSET('Hygiene Data'!$E$5,0,10*ROW('Hygiene Data'!E131)),NA())</f>
        <v>#N/A</v>
      </c>
      <c r="BD137" s="90" t="e">
        <f ca="true">+IF(AND(ISNUMBER(OFFSET('Hygiene Data'!$E$7,0,10*ROW('Hygiene Data'!E131))),'Data Summary'!DS137="Yes"),OFFSET('Hygiene Data'!$E$7,0,10*ROW('Hygiene Data'!E131)),NA())</f>
        <v>#N/A</v>
      </c>
      <c r="BE137" s="90" t="e">
        <f ca="true">+IF(AND(ISNUMBER(OFFSET('Hygiene Data'!$E$9,0,10*ROW('Hygiene Data'!E131))),'Data Summary'!DT137="Yes"),OFFSET('Hygiene Data'!$E$9,0,10*ROW('Hygiene Data'!E131)),NA())</f>
        <v>#N/A</v>
      </c>
      <c r="BF137" s="90" t="e">
        <f ca="true">+IF(AND(ISNUMBER(OFFSET('Hygiene Data'!$F$5,0,10*ROW('Hygiene Data'!F131))),'Data Summary'!DU137="Yes"),OFFSET('Hygiene Data'!$F$5,0,10*ROW('Hygiene Data'!F131)),NA())</f>
        <v>#N/A</v>
      </c>
      <c r="BG137" s="90" t="e">
        <f ca="true">+IF(AND(ISNUMBER(OFFSET('Hygiene Data'!$F$7,0,10*ROW('Hygiene Data'!F131))),'Data Summary'!DV137="Yes"),OFFSET('Hygiene Data'!$F$7,0,10*ROW('Hygiene Data'!F131)),NA())</f>
        <v>#N/A</v>
      </c>
      <c r="BH137" s="90" t="e">
        <f ca="true">+IF(AND(ISNUMBER(OFFSET('Hygiene Data'!$F$9,0,10*ROW('Hygiene Data'!F131))),'Data Summary'!DW137="Yes"),OFFSET('Hygiene Data'!$F$9,0,10*ROW('Hygiene Data'!F131)),NA())</f>
        <v>#N/A</v>
      </c>
      <c r="BI137" s="90" t="e">
        <f ca="true">+IF(AND(ISNUMBER(OFFSET('Hygiene Data'!$G$5,0,10*ROW('Hygiene Data'!G131))),'Data Summary'!DX137="Yes"),OFFSET('Hygiene Data'!$G$5,0,10*ROW('Hygiene Data'!G131)),NA())</f>
        <v>#N/A</v>
      </c>
      <c r="BJ137" s="90" t="e">
        <f ca="true">+IF(AND(ISNUMBER(OFFSET('Hygiene Data'!$G$7,0,10*ROW('Hygiene Data'!G131))),'Data Summary'!DY137="Yes"),OFFSET('Hygiene Data'!$G$7,0,10*ROW('Hygiene Data'!G131)),NA())</f>
        <v>#N/A</v>
      </c>
      <c r="BK137" s="90" t="e">
        <f ca="true">+IF(AND(ISNUMBER(OFFSET('Hygiene Data'!$G$9,0,10*ROW('Hygiene Data'!G131))),'Data Summary'!DZ137="Yes"),OFFSET('Hygiene Data'!$G$9,0,10*ROW('Hygiene Data'!G131)),NA())</f>
        <v>#N/A</v>
      </c>
      <c r="BL137" s="90" t="e">
        <f ca="true">+IF(AND(ISNUMBER(OFFSET('Hygiene Data'!$H$5,0,10*ROW('Hygiene Data'!H131))),'Data Summary'!EA137="Yes"),OFFSET('Hygiene Data'!$H$5,0,10*ROW('Hygiene Data'!H131)),NA())</f>
        <v>#N/A</v>
      </c>
      <c r="BM137" s="90" t="e">
        <f ca="true">+IF(AND(ISNUMBER(OFFSET('Hygiene Data'!$H$7,0,10*ROW('Hygiene Data'!H131))),'Data Summary'!EB137="Yes"),OFFSET('Hygiene Data'!$H$7,0,10*ROW('Hygiene Data'!H131)),NA())</f>
        <v>#N/A</v>
      </c>
      <c r="BN137" s="90" t="e">
        <f ca="true">+IF(AND(ISNUMBER(OFFSET('Hygiene Data'!$H$9,0,10*ROW('Hygiene Data'!H131))),'Data Summary'!EC137="Yes"),OFFSET('Hygiene Data'!$H$9,0,10*ROW('Hygiene Data'!H131)),NA())</f>
        <v>#N/A</v>
      </c>
      <c r="BO137" s="90" t="e">
        <f ca="true">+IF(AND(ISNUMBER(OFFSET('Hygiene Data'!$I$5,0,10*ROW('Hygiene Data'!I131))),'Data Summary'!ED137="Yes"),OFFSET('Hygiene Data'!$I$5,0,10*ROW('Hygiene Data'!I131)),NA())</f>
        <v>#N/A</v>
      </c>
      <c r="BP137" s="90" t="e">
        <f ca="true">+IF(AND(ISNUMBER(OFFSET('Hygiene Data'!$I$7,0,10*ROW('Hygiene Data'!I131))),'Data Summary'!EE137="Yes"),OFFSET('Hygiene Data'!$I$7,0,10*ROW('Hygiene Data'!I131)),NA())</f>
        <v>#N/A</v>
      </c>
      <c r="BQ137" s="90" t="e">
        <f ca="true">+IF(AND(ISNUMBER(OFFSET('Hygiene Data'!$I$9,0,10*ROW('Hygiene Data'!I131))),'Data Summary'!EF137="Yes"),OFFSET('Hygiene Data'!$I$9,0,10*ROW('Hygiene Data'!I131)),NA())</f>
        <v>#N/A</v>
      </c>
    </row>
    <row xmlns:x14ac="http://schemas.microsoft.com/office/spreadsheetml/2009/9/ac" r="138" x14ac:dyDescent="0.2">
      <c r="A138" s="337" t="e">
        <f ca="true">+RIGHT('Data Summary'!A138,LEN('Data Summary'!A138)-9)</f>
        <v>#VALUE!</v>
      </c>
      <c r="B138" s="32" t="str">
        <f ca="true">+IF(ISTEXT('Data Summary'!B138),'Data Summary'!B138,"")</f>
        <v/>
      </c>
      <c r="C138" s="336" t="e">
        <f ca="true">+VALUE('Data Summary'!C138)</f>
        <v>#VALUE!</v>
      </c>
      <c r="D138" s="88" t="e">
        <f ca="true">+IF(AND(ISNUMBER(OFFSET('Water Data'!$D$4,0,10*ROW('Water Data'!D132))),'Data Summary'!BS138="Yes"),100-OFFSET('Water Data'!$D$4,0,10*ROW('Water Data'!D132)),NA())</f>
        <v>#N/A</v>
      </c>
      <c r="E138" s="88" t="e">
        <f ca="true">+IF(AND(ISNUMBER(OFFSET('Water Data'!$D$6,0,10*ROW('Water Data'!D132))),'Data Summary'!BT138="Yes"),OFFSET('Water Data'!$D$6,0,10*ROW('Water Data'!D132)),NA())</f>
        <v>#N/A</v>
      </c>
      <c r="F138" s="88" t="e">
        <f ca="true">+IF(AND(ISNUMBER(OFFSET('Water Data'!$D$9,0,10*ROW('Water Data'!D132))),'Data Summary'!BU138="Yes"),OFFSET('Water Data'!$D$9,0,10*ROW('Water Data'!D132)),NA())</f>
        <v>#N/A</v>
      </c>
      <c r="G138" s="88" t="e">
        <f ca="true">+IF(AND(ISNUMBER(OFFSET('Water Data'!$E$4,0,10*ROW('Water Data'!E132))),'Data Summary'!BV138="Yes"),100-OFFSET('Water Data'!$E$4,0,10*ROW('Water Data'!E132)),NA())</f>
        <v>#N/A</v>
      </c>
      <c r="H138" s="88" t="e">
        <f ca="true">+IF(AND(ISNUMBER(OFFSET('Water Data'!$E$6,0,10*ROW('Water Data'!E132))),'Data Summary'!BW138="Yes"),OFFSET('Water Data'!$E$6,0,10*ROW('Water Data'!E132)),NA())</f>
        <v>#N/A</v>
      </c>
      <c r="I138" s="88" t="e">
        <f ca="true">+IF(AND(ISNUMBER(OFFSET('Water Data'!$E$9,0,10*ROW('Water Data'!E132))),'Data Summary'!BX138="Yes"),OFFSET('Water Data'!$E$9,0,10*ROW('Water Data'!E132)),NA())</f>
        <v>#N/A</v>
      </c>
      <c r="J138" s="88" t="e">
        <f ca="true">+IF(AND(ISNUMBER(OFFSET('Water Data'!$F$4,0,10*ROW('Water Data'!F132))),'Data Summary'!BY138="Yes"),100-OFFSET('Water Data'!$F$4,0,10*ROW('Water Data'!F132)),NA())</f>
        <v>#N/A</v>
      </c>
      <c r="K138" s="88" t="e">
        <f ca="true">+IF(AND(ISNUMBER(OFFSET('Water Data'!$F$6,0,10*ROW('Water Data'!F132))),'Data Summary'!BZ138="Yes"),OFFSET('Water Data'!$F$6,0,10*ROW('Water Data'!F132)),NA())</f>
        <v>#N/A</v>
      </c>
      <c r="L138" s="88" t="e">
        <f ca="true">+IF(AND(ISNUMBER(OFFSET('Water Data'!$F$9,0,10*ROW('Water Data'!F132))),'Data Summary'!CA138="Yes"),OFFSET('Water Data'!$F$9,0,10*ROW('Water Data'!F132)),NA())</f>
        <v>#N/A</v>
      </c>
      <c r="M138" s="88" t="e">
        <f ca="true">+IF(AND(ISNUMBER(OFFSET('Water Data'!$G$4,0,10*ROW('Water Data'!G132))),'Data Summary'!CB138="Yes"),100-OFFSET('Water Data'!$G$4,0,10*ROW('Water Data'!G132)),NA())</f>
        <v>#N/A</v>
      </c>
      <c r="N138" s="88" t="e">
        <f ca="true">+IF(AND(ISNUMBER(OFFSET('Water Data'!$G$6,0,10*ROW('Water Data'!G132))),'Data Summary'!CC138="Yes"),OFFSET('Water Data'!$G$6,0,10*ROW('Water Data'!G132)),NA())</f>
        <v>#N/A</v>
      </c>
      <c r="O138" s="88" t="e">
        <f ca="true">+IF(AND(ISNUMBER(OFFSET('Water Data'!$G$9,0,10*ROW('Water Data'!G132))),'Data Summary'!CD138="Yes"),OFFSET('Water Data'!$G$9,0,10*ROW('Water Data'!G132)),NA())</f>
        <v>#N/A</v>
      </c>
      <c r="P138" s="88" t="e">
        <f ca="true">+IF(AND(ISNUMBER(OFFSET('Water Data'!$H$4,0,10*ROW('Water Data'!H132))),'Data Summary'!CE138="Yes"),100-OFFSET('Water Data'!$H$4,0,10*ROW('Water Data'!H132)),NA())</f>
        <v>#N/A</v>
      </c>
      <c r="Q138" s="88" t="e">
        <f ca="true">+IF(AND(ISNUMBER(OFFSET('Water Data'!$H$6,0,10*ROW('Water Data'!H132))),'Data Summary'!CF138="Yes"),OFFSET('Water Data'!$H$6,0,10*ROW('Water Data'!H132)),NA())</f>
        <v>#N/A</v>
      </c>
      <c r="R138" s="88" t="e">
        <f ca="true">+IF(AND(ISNUMBER(OFFSET('Water Data'!$H$9,0,10*ROW('Water Data'!H132))),'Data Summary'!CG138="Yes"),OFFSET('Water Data'!$H$9,0,10*ROW('Water Data'!H132)),NA())</f>
        <v>#N/A</v>
      </c>
      <c r="S138" s="88" t="e">
        <f ca="true">+IF(AND(ISNUMBER(OFFSET('Water Data'!$I$4,0,10*ROW('Water Data'!I132))),'Data Summary'!CH138="Yes"),100-OFFSET('Water Data'!$I$4,0,10*ROW('Water Data'!I132)),NA())</f>
        <v>#N/A</v>
      </c>
      <c r="T138" s="88" t="e">
        <f ca="true">+IF(AND(ISNUMBER(OFFSET('Water Data'!$I$6,0,10*ROW('Water Data'!I132))),'Data Summary'!CI138="Yes"),OFFSET('Water Data'!$I$6,0,10*ROW('Water Data'!I132)),NA())</f>
        <v>#N/A</v>
      </c>
      <c r="U138" s="88" t="e">
        <f ca="true">+IF(AND(ISNUMBER(OFFSET('Water Data'!$I$9,0,10*ROW('Water Data'!I132))),'Data Summary'!CJ138="Yes"),OFFSET('Water Data'!$I$9,0,10*ROW('Water Data'!I132)),NA())</f>
        <v>#N/A</v>
      </c>
      <c r="V138" s="89" t="e">
        <f ca="true">+IF(AND(ISNUMBER(OFFSET('Sanitation Data'!$D$4,0,10*ROW('Sanitation Data'!D132))),'Data Summary'!CK138="Yes"),100-OFFSET('Sanitation Data'!$D$4,0,10*ROW('Sanitation Data'!D132)),NA())</f>
        <v>#N/A</v>
      </c>
      <c r="W138" s="89" t="e">
        <f ca="true">+IF(AND(ISNUMBER(OFFSET('Sanitation Data'!$D$6,0,10*ROW('Sanitation Data'!D132))),'Data Summary'!CL138="Yes"),OFFSET('Sanitation Data'!$D$6,0,10*ROW('Sanitation Data'!D132)),NA())</f>
        <v>#N/A</v>
      </c>
      <c r="X138" s="89" t="e">
        <f ca="true">+IF(AND(ISNUMBER(OFFSET('Sanitation Data'!$D$10,0,10*ROW('Sanitation Data'!D132))),'Data Summary'!CM138="Yes"),OFFSET('Sanitation Data'!$D$10,0,10*ROW('Sanitation Data'!D132)),NA())</f>
        <v>#N/A</v>
      </c>
      <c r="Y138" s="89" t="e">
        <f ca="true">+IF(AND(ISNUMBER(OFFSET('Sanitation Data'!$D$11,0,10*ROW('Sanitation Data'!D132))),'Data Summary'!CN138="Yes"),OFFSET('Sanitation Data'!$D$11,0,10*ROW('Sanitation Data'!D132)),NA())</f>
        <v>#N/A</v>
      </c>
      <c r="Z138" s="89" t="e">
        <f ca="true">+IF(AND(ISNUMBER(OFFSET('Sanitation Data'!$D$12,0,10*ROW('Sanitation Data'!D132))),'Data Summary'!CO138="Yes"),OFFSET('Sanitation Data'!$D$12,0,10*ROW('Sanitation Data'!D132)),NA())</f>
        <v>#N/A</v>
      </c>
      <c r="AA138" s="89" t="e">
        <f ca="true">+IF(AND(ISNUMBER(OFFSET('Sanitation Data'!$E$4,0,10*ROW('Sanitation Data'!E132))),'Data Summary'!CP138="Yes"),100-OFFSET('Sanitation Data'!$E$4,0,10*ROW('Sanitation Data'!E132)),NA())</f>
        <v>#N/A</v>
      </c>
      <c r="AB138" s="89" t="e">
        <f ca="true">+IF(AND(ISNUMBER(OFFSET('Sanitation Data'!$E$6,0,10*ROW('Sanitation Data'!E132))),'Data Summary'!CQ138="Yes"),OFFSET('Sanitation Data'!$E$6,0,10*ROW('Sanitation Data'!E132)),NA())</f>
        <v>#N/A</v>
      </c>
      <c r="AC138" s="89" t="e">
        <f ca="true">+IF(AND(ISNUMBER(OFFSET('Sanitation Data'!$E$10,0,10*ROW('Sanitation Data'!E132))),'Data Summary'!CR138="Yes"),OFFSET('Sanitation Data'!$E$10,0,10*ROW('Sanitation Data'!E132)),NA())</f>
        <v>#N/A</v>
      </c>
      <c r="AD138" s="89" t="e">
        <f ca="true">+IF(AND(ISNUMBER(OFFSET('Sanitation Data'!$E$11,0,10*ROW('Sanitation Data'!E132))),'Data Summary'!CS138="Yes"),OFFSET('Sanitation Data'!$E$11,0,10*ROW('Sanitation Data'!E132)),NA())</f>
        <v>#N/A</v>
      </c>
      <c r="AE138" s="89" t="e">
        <f ca="true">+IF(AND(ISNUMBER(OFFSET('Sanitation Data'!$E$12,0,10*ROW('Sanitation Data'!E132))),'Data Summary'!CT138="Yes"),OFFSET('Sanitation Data'!$E$12,0,10*ROW('Sanitation Data'!E132)),NA())</f>
        <v>#N/A</v>
      </c>
      <c r="AF138" s="89" t="e">
        <f ca="true">+IF(AND(ISNUMBER(OFFSET('Sanitation Data'!$F$4,0,10*ROW('Sanitation Data'!F132))),'Data Summary'!CU138="Yes"),100-OFFSET('Sanitation Data'!$F$4,0,10*ROW('Sanitation Data'!F132)),NA())</f>
        <v>#N/A</v>
      </c>
      <c r="AG138" s="89" t="e">
        <f ca="true">+IF(AND(ISNUMBER(OFFSET('Sanitation Data'!$F$6,0,10*ROW('Sanitation Data'!F132))),'Data Summary'!CV138="Yes"),OFFSET('Sanitation Data'!$F$6,0,10*ROW('Sanitation Data'!F132)),NA())</f>
        <v>#N/A</v>
      </c>
      <c r="AH138" s="89" t="e">
        <f ca="true">+IF(AND(ISNUMBER(OFFSET('Sanitation Data'!$F$10,0,10*ROW('Sanitation Data'!F132))),'Data Summary'!CW138="Yes"),OFFSET('Sanitation Data'!$F$10,0,10*ROW('Sanitation Data'!F132)),NA())</f>
        <v>#N/A</v>
      </c>
      <c r="AI138" s="89" t="e">
        <f ca="true">+IF(AND(ISNUMBER(OFFSET('Sanitation Data'!$F$11,0,10*ROW('Sanitation Data'!F132))),'Data Summary'!CX138="Yes"),OFFSET('Sanitation Data'!$F$11,0,10*ROW('Sanitation Data'!F132)),NA())</f>
        <v>#N/A</v>
      </c>
      <c r="AJ138" s="89" t="e">
        <f ca="true">+IF(AND(ISNUMBER(OFFSET('Sanitation Data'!$F$12,0,10*ROW('Sanitation Data'!F132))),'Data Summary'!CY138="Yes"),OFFSET('Sanitation Data'!$F$12,0,10*ROW('Sanitation Data'!F132)),NA())</f>
        <v>#N/A</v>
      </c>
      <c r="AK138" s="89" t="e">
        <f ca="true">+IF(AND(ISNUMBER(OFFSET('Sanitation Data'!$G$4,0,10*ROW('Sanitation Data'!G132))),'Data Summary'!CZ138="Yes"),100-OFFSET('Sanitation Data'!$G$4,0,10*ROW('Sanitation Data'!G132)),NA())</f>
        <v>#N/A</v>
      </c>
      <c r="AL138" s="89" t="e">
        <f ca="true">+IF(AND(ISNUMBER(OFFSET('Sanitation Data'!$G$6,0,10*ROW('Sanitation Data'!G132))),'Data Summary'!DA138="Yes"),OFFSET('Sanitation Data'!$G$6,0,10*ROW('Sanitation Data'!G132)),NA())</f>
        <v>#N/A</v>
      </c>
      <c r="AM138" s="89" t="e">
        <f ca="true">+IF(AND(ISNUMBER(OFFSET('Sanitation Data'!$G$10,0,10*ROW('Sanitation Data'!G132))),'Data Summary'!DB138="Yes"),OFFSET('Sanitation Data'!$G$10,0,10*ROW('Sanitation Data'!G132)),NA())</f>
        <v>#N/A</v>
      </c>
      <c r="AN138" s="89" t="e">
        <f ca="true">+IF(AND(ISNUMBER(OFFSET('Sanitation Data'!$G$11,0,10*ROW('Sanitation Data'!G132))),'Data Summary'!DC138="Yes"),OFFSET('Sanitation Data'!$G$11,0,10*ROW('Sanitation Data'!G132)),NA())</f>
        <v>#N/A</v>
      </c>
      <c r="AO138" s="89" t="e">
        <f ca="true">+IF(AND(ISNUMBER(OFFSET('Sanitation Data'!$G$12,0,10*ROW('Sanitation Data'!G132))),'Data Summary'!DD138="Yes"),OFFSET('Sanitation Data'!$G$12,0,10*ROW('Sanitation Data'!G132)),NA())</f>
        <v>#N/A</v>
      </c>
      <c r="AP138" s="89" t="e">
        <f ca="true">+IF(AND(ISNUMBER(OFFSET('Sanitation Data'!$H$4,0,10*ROW('Sanitation Data'!H132))),'Data Summary'!DE138="Yes"),100-OFFSET('Sanitation Data'!$H$4,0,10*ROW('Sanitation Data'!H132)),NA())</f>
        <v>#N/A</v>
      </c>
      <c r="AQ138" s="89" t="e">
        <f ca="true">+IF(AND(ISNUMBER(OFFSET('Sanitation Data'!$H$6,0,10*ROW('Sanitation Data'!H132))),'Data Summary'!DF138="Yes"),OFFSET('Sanitation Data'!$H$6,0,10*ROW('Sanitation Data'!H132)),NA())</f>
        <v>#N/A</v>
      </c>
      <c r="AR138" s="89" t="e">
        <f ca="true">+IF(AND(ISNUMBER(OFFSET('Sanitation Data'!$H$10,0,10*ROW('Sanitation Data'!H132))),'Data Summary'!DG138="Yes"),OFFSET('Sanitation Data'!$H$10,0,10*ROW('Sanitation Data'!H132)),NA())</f>
        <v>#N/A</v>
      </c>
      <c r="AS138" s="89" t="e">
        <f ca="true">+IF(AND(ISNUMBER(OFFSET('Sanitation Data'!$H$11,0,10*ROW('Sanitation Data'!H132))),'Data Summary'!DH138="Yes"),OFFSET('Sanitation Data'!$H$11,0,10*ROW('Sanitation Data'!H132)),NA())</f>
        <v>#N/A</v>
      </c>
      <c r="AT138" s="89" t="e">
        <f ca="true">+IF(AND(ISNUMBER(OFFSET('Sanitation Data'!$H$12,0,10*ROW('Sanitation Data'!H132))),'Data Summary'!DI138="Yes"),OFFSET('Sanitation Data'!$H$12,0,10*ROW('Sanitation Data'!H132)),NA())</f>
        <v>#N/A</v>
      </c>
      <c r="AU138" s="89" t="e">
        <f ca="true">+IF(AND(ISNUMBER(OFFSET('Sanitation Data'!$I$4,0,10*ROW('Sanitation Data'!I132))),'Data Summary'!DJ138="Yes"),100-OFFSET('Sanitation Data'!$I$4,0,10*ROW('Sanitation Data'!I132)),NA())</f>
        <v>#N/A</v>
      </c>
      <c r="AV138" s="89" t="e">
        <f ca="true">+IF(AND(ISNUMBER(OFFSET('Sanitation Data'!$I$6,0,10*ROW('Sanitation Data'!I132))),'Data Summary'!DK138="Yes"),OFFSET('Sanitation Data'!$I$6,0,10*ROW('Sanitation Data'!I132)),NA())</f>
        <v>#N/A</v>
      </c>
      <c r="AW138" s="89" t="e">
        <f ca="true">+IF(AND(ISNUMBER(OFFSET('Sanitation Data'!$I$10,0,10*ROW('Sanitation Data'!I132))),'Data Summary'!DL138="Yes"),OFFSET('Sanitation Data'!$I$10,0,10*ROW('Sanitation Data'!I132)),NA())</f>
        <v>#N/A</v>
      </c>
      <c r="AX138" s="89" t="e">
        <f ca="true">+IF(AND(ISNUMBER(OFFSET('Sanitation Data'!$I$11,0,10*ROW('Sanitation Data'!I132))),'Data Summary'!DM138="Yes"),OFFSET('Sanitation Data'!$I$11,0,10*ROW('Sanitation Data'!I132)),NA())</f>
        <v>#N/A</v>
      </c>
      <c r="AY138" s="89" t="e">
        <f ca="true">+IF(AND(ISNUMBER(OFFSET('Sanitation Data'!$I$12,0,10*ROW('Sanitation Data'!I132))),'Data Summary'!DN138="Yes"),OFFSET('Sanitation Data'!$I$12,0,10*ROW('Sanitation Data'!I132)),NA())</f>
        <v>#N/A</v>
      </c>
      <c r="AZ138" s="90" t="e">
        <f ca="true">+IF(AND(ISNUMBER(OFFSET('Hygiene Data'!$D$5,0,10*ROW('Hygiene Data'!D132))),'Data Summary'!DO138="Yes"),OFFSET('Hygiene Data'!$D$5,0,10*ROW('Hygiene Data'!D132)),NA())</f>
        <v>#N/A</v>
      </c>
      <c r="BA138" s="90" t="e">
        <f ca="true">+IF(AND(ISNUMBER(OFFSET('Hygiene Data'!$D$7,0,10*ROW('Hygiene Data'!D132))),'Data Summary'!DP138="Yes"),OFFSET('Hygiene Data'!$D$7,0,10*ROW('Hygiene Data'!D132)),NA())</f>
        <v>#N/A</v>
      </c>
      <c r="BB138" s="90" t="e">
        <f ca="true">+IF(AND(ISNUMBER(OFFSET('Hygiene Data'!$D$9,0,10*ROW('Hygiene Data'!D132))),'Data Summary'!DQ138="Yes"),OFFSET('Hygiene Data'!$D$9,0,10*ROW('Hygiene Data'!D132)),NA())</f>
        <v>#N/A</v>
      </c>
      <c r="BC138" s="90" t="e">
        <f ca="true">+IF(AND(ISNUMBER(OFFSET('Hygiene Data'!$E$5,0,10*ROW('Hygiene Data'!E132))),'Data Summary'!DR138="Yes"),OFFSET('Hygiene Data'!$E$5,0,10*ROW('Hygiene Data'!E132)),NA())</f>
        <v>#N/A</v>
      </c>
      <c r="BD138" s="90" t="e">
        <f ca="true">+IF(AND(ISNUMBER(OFFSET('Hygiene Data'!$E$7,0,10*ROW('Hygiene Data'!E132))),'Data Summary'!DS138="Yes"),OFFSET('Hygiene Data'!$E$7,0,10*ROW('Hygiene Data'!E132)),NA())</f>
        <v>#N/A</v>
      </c>
      <c r="BE138" s="90" t="e">
        <f ca="true">+IF(AND(ISNUMBER(OFFSET('Hygiene Data'!$E$9,0,10*ROW('Hygiene Data'!E132))),'Data Summary'!DT138="Yes"),OFFSET('Hygiene Data'!$E$9,0,10*ROW('Hygiene Data'!E132)),NA())</f>
        <v>#N/A</v>
      </c>
      <c r="BF138" s="90" t="e">
        <f ca="true">+IF(AND(ISNUMBER(OFFSET('Hygiene Data'!$F$5,0,10*ROW('Hygiene Data'!F132))),'Data Summary'!DU138="Yes"),OFFSET('Hygiene Data'!$F$5,0,10*ROW('Hygiene Data'!F132)),NA())</f>
        <v>#N/A</v>
      </c>
      <c r="BG138" s="90" t="e">
        <f ca="true">+IF(AND(ISNUMBER(OFFSET('Hygiene Data'!$F$7,0,10*ROW('Hygiene Data'!F132))),'Data Summary'!DV138="Yes"),OFFSET('Hygiene Data'!$F$7,0,10*ROW('Hygiene Data'!F132)),NA())</f>
        <v>#N/A</v>
      </c>
      <c r="BH138" s="90" t="e">
        <f ca="true">+IF(AND(ISNUMBER(OFFSET('Hygiene Data'!$F$9,0,10*ROW('Hygiene Data'!F132))),'Data Summary'!DW138="Yes"),OFFSET('Hygiene Data'!$F$9,0,10*ROW('Hygiene Data'!F132)),NA())</f>
        <v>#N/A</v>
      </c>
      <c r="BI138" s="90" t="e">
        <f ca="true">+IF(AND(ISNUMBER(OFFSET('Hygiene Data'!$G$5,0,10*ROW('Hygiene Data'!G132))),'Data Summary'!DX138="Yes"),OFFSET('Hygiene Data'!$G$5,0,10*ROW('Hygiene Data'!G132)),NA())</f>
        <v>#N/A</v>
      </c>
      <c r="BJ138" s="90" t="e">
        <f ca="true">+IF(AND(ISNUMBER(OFFSET('Hygiene Data'!$G$7,0,10*ROW('Hygiene Data'!G132))),'Data Summary'!DY138="Yes"),OFFSET('Hygiene Data'!$G$7,0,10*ROW('Hygiene Data'!G132)),NA())</f>
        <v>#N/A</v>
      </c>
      <c r="BK138" s="90" t="e">
        <f ca="true">+IF(AND(ISNUMBER(OFFSET('Hygiene Data'!$G$9,0,10*ROW('Hygiene Data'!G132))),'Data Summary'!DZ138="Yes"),OFFSET('Hygiene Data'!$G$9,0,10*ROW('Hygiene Data'!G132)),NA())</f>
        <v>#N/A</v>
      </c>
      <c r="BL138" s="90" t="e">
        <f ca="true">+IF(AND(ISNUMBER(OFFSET('Hygiene Data'!$H$5,0,10*ROW('Hygiene Data'!H132))),'Data Summary'!EA138="Yes"),OFFSET('Hygiene Data'!$H$5,0,10*ROW('Hygiene Data'!H132)),NA())</f>
        <v>#N/A</v>
      </c>
      <c r="BM138" s="90" t="e">
        <f ca="true">+IF(AND(ISNUMBER(OFFSET('Hygiene Data'!$H$7,0,10*ROW('Hygiene Data'!H132))),'Data Summary'!EB138="Yes"),OFFSET('Hygiene Data'!$H$7,0,10*ROW('Hygiene Data'!H132)),NA())</f>
        <v>#N/A</v>
      </c>
      <c r="BN138" s="90" t="e">
        <f ca="true">+IF(AND(ISNUMBER(OFFSET('Hygiene Data'!$H$9,0,10*ROW('Hygiene Data'!H132))),'Data Summary'!EC138="Yes"),OFFSET('Hygiene Data'!$H$9,0,10*ROW('Hygiene Data'!H132)),NA())</f>
        <v>#N/A</v>
      </c>
      <c r="BO138" s="90" t="e">
        <f ca="true">+IF(AND(ISNUMBER(OFFSET('Hygiene Data'!$I$5,0,10*ROW('Hygiene Data'!I132))),'Data Summary'!ED138="Yes"),OFFSET('Hygiene Data'!$I$5,0,10*ROW('Hygiene Data'!I132)),NA())</f>
        <v>#N/A</v>
      </c>
      <c r="BP138" s="90" t="e">
        <f ca="true">+IF(AND(ISNUMBER(OFFSET('Hygiene Data'!$I$7,0,10*ROW('Hygiene Data'!I132))),'Data Summary'!EE138="Yes"),OFFSET('Hygiene Data'!$I$7,0,10*ROW('Hygiene Data'!I132)),NA())</f>
        <v>#N/A</v>
      </c>
      <c r="BQ138" s="90" t="e">
        <f ca="true">+IF(AND(ISNUMBER(OFFSET('Hygiene Data'!$I$9,0,10*ROW('Hygiene Data'!I132))),'Data Summary'!EF138="Yes"),OFFSET('Hygiene Data'!$I$9,0,10*ROW('Hygiene Data'!I132)),NA())</f>
        <v>#N/A</v>
      </c>
    </row>
    <row xmlns:x14ac="http://schemas.microsoft.com/office/spreadsheetml/2009/9/ac" r="139" x14ac:dyDescent="0.2">
      <c r="A139" s="337" t="e">
        <f ca="true">+RIGHT('Data Summary'!A139,LEN('Data Summary'!A139)-9)</f>
        <v>#VALUE!</v>
      </c>
      <c r="B139" s="32" t="str">
        <f ca="true">+IF(ISTEXT('Data Summary'!B139),'Data Summary'!B139,"")</f>
        <v/>
      </c>
      <c r="C139" s="336" t="e">
        <f ca="true">+VALUE('Data Summary'!C139)</f>
        <v>#VALUE!</v>
      </c>
      <c r="D139" s="88" t="e">
        <f ca="true">+IF(AND(ISNUMBER(OFFSET('Water Data'!$D$4,0,10*ROW('Water Data'!D133))),'Data Summary'!BS139="Yes"),100-OFFSET('Water Data'!$D$4,0,10*ROW('Water Data'!D133)),NA())</f>
        <v>#N/A</v>
      </c>
      <c r="E139" s="88" t="e">
        <f ca="true">+IF(AND(ISNUMBER(OFFSET('Water Data'!$D$6,0,10*ROW('Water Data'!D133))),'Data Summary'!BT139="Yes"),OFFSET('Water Data'!$D$6,0,10*ROW('Water Data'!D133)),NA())</f>
        <v>#N/A</v>
      </c>
      <c r="F139" s="88" t="e">
        <f ca="true">+IF(AND(ISNUMBER(OFFSET('Water Data'!$D$9,0,10*ROW('Water Data'!D133))),'Data Summary'!BU139="Yes"),OFFSET('Water Data'!$D$9,0,10*ROW('Water Data'!D133)),NA())</f>
        <v>#N/A</v>
      </c>
      <c r="G139" s="88" t="e">
        <f ca="true">+IF(AND(ISNUMBER(OFFSET('Water Data'!$E$4,0,10*ROW('Water Data'!E133))),'Data Summary'!BV139="Yes"),100-OFFSET('Water Data'!$E$4,0,10*ROW('Water Data'!E133)),NA())</f>
        <v>#N/A</v>
      </c>
      <c r="H139" s="88" t="e">
        <f ca="true">+IF(AND(ISNUMBER(OFFSET('Water Data'!$E$6,0,10*ROW('Water Data'!E133))),'Data Summary'!BW139="Yes"),OFFSET('Water Data'!$E$6,0,10*ROW('Water Data'!E133)),NA())</f>
        <v>#N/A</v>
      </c>
      <c r="I139" s="88" t="e">
        <f ca="true">+IF(AND(ISNUMBER(OFFSET('Water Data'!$E$9,0,10*ROW('Water Data'!E133))),'Data Summary'!BX139="Yes"),OFFSET('Water Data'!$E$9,0,10*ROW('Water Data'!E133)),NA())</f>
        <v>#N/A</v>
      </c>
      <c r="J139" s="88" t="e">
        <f ca="true">+IF(AND(ISNUMBER(OFFSET('Water Data'!$F$4,0,10*ROW('Water Data'!F133))),'Data Summary'!BY139="Yes"),100-OFFSET('Water Data'!$F$4,0,10*ROW('Water Data'!F133)),NA())</f>
        <v>#N/A</v>
      </c>
      <c r="K139" s="88" t="e">
        <f ca="true">+IF(AND(ISNUMBER(OFFSET('Water Data'!$F$6,0,10*ROW('Water Data'!F133))),'Data Summary'!BZ139="Yes"),OFFSET('Water Data'!$F$6,0,10*ROW('Water Data'!F133)),NA())</f>
        <v>#N/A</v>
      </c>
      <c r="L139" s="88" t="e">
        <f ca="true">+IF(AND(ISNUMBER(OFFSET('Water Data'!$F$9,0,10*ROW('Water Data'!F133))),'Data Summary'!CA139="Yes"),OFFSET('Water Data'!$F$9,0,10*ROW('Water Data'!F133)),NA())</f>
        <v>#N/A</v>
      </c>
      <c r="M139" s="88" t="e">
        <f ca="true">+IF(AND(ISNUMBER(OFFSET('Water Data'!$G$4,0,10*ROW('Water Data'!G133))),'Data Summary'!CB139="Yes"),100-OFFSET('Water Data'!$G$4,0,10*ROW('Water Data'!G133)),NA())</f>
        <v>#N/A</v>
      </c>
      <c r="N139" s="88" t="e">
        <f ca="true">+IF(AND(ISNUMBER(OFFSET('Water Data'!$G$6,0,10*ROW('Water Data'!G133))),'Data Summary'!CC139="Yes"),OFFSET('Water Data'!$G$6,0,10*ROW('Water Data'!G133)),NA())</f>
        <v>#N/A</v>
      </c>
      <c r="O139" s="88" t="e">
        <f ca="true">+IF(AND(ISNUMBER(OFFSET('Water Data'!$G$9,0,10*ROW('Water Data'!G133))),'Data Summary'!CD139="Yes"),OFFSET('Water Data'!$G$9,0,10*ROW('Water Data'!G133)),NA())</f>
        <v>#N/A</v>
      </c>
      <c r="P139" s="88" t="e">
        <f ca="true">+IF(AND(ISNUMBER(OFFSET('Water Data'!$H$4,0,10*ROW('Water Data'!H133))),'Data Summary'!CE139="Yes"),100-OFFSET('Water Data'!$H$4,0,10*ROW('Water Data'!H133)),NA())</f>
        <v>#N/A</v>
      </c>
      <c r="Q139" s="88" t="e">
        <f ca="true">+IF(AND(ISNUMBER(OFFSET('Water Data'!$H$6,0,10*ROW('Water Data'!H133))),'Data Summary'!CF139="Yes"),OFFSET('Water Data'!$H$6,0,10*ROW('Water Data'!H133)),NA())</f>
        <v>#N/A</v>
      </c>
      <c r="R139" s="88" t="e">
        <f ca="true">+IF(AND(ISNUMBER(OFFSET('Water Data'!$H$9,0,10*ROW('Water Data'!H133))),'Data Summary'!CG139="Yes"),OFFSET('Water Data'!$H$9,0,10*ROW('Water Data'!H133)),NA())</f>
        <v>#N/A</v>
      </c>
      <c r="S139" s="88" t="e">
        <f ca="true">+IF(AND(ISNUMBER(OFFSET('Water Data'!$I$4,0,10*ROW('Water Data'!I133))),'Data Summary'!CH139="Yes"),100-OFFSET('Water Data'!$I$4,0,10*ROW('Water Data'!I133)),NA())</f>
        <v>#N/A</v>
      </c>
      <c r="T139" s="88" t="e">
        <f ca="true">+IF(AND(ISNUMBER(OFFSET('Water Data'!$I$6,0,10*ROW('Water Data'!I133))),'Data Summary'!CI139="Yes"),OFFSET('Water Data'!$I$6,0,10*ROW('Water Data'!I133)),NA())</f>
        <v>#N/A</v>
      </c>
      <c r="U139" s="88" t="e">
        <f ca="true">+IF(AND(ISNUMBER(OFFSET('Water Data'!$I$9,0,10*ROW('Water Data'!I133))),'Data Summary'!CJ139="Yes"),OFFSET('Water Data'!$I$9,0,10*ROW('Water Data'!I133)),NA())</f>
        <v>#N/A</v>
      </c>
      <c r="V139" s="89" t="e">
        <f ca="true">+IF(AND(ISNUMBER(OFFSET('Sanitation Data'!$D$4,0,10*ROW('Sanitation Data'!D133))),'Data Summary'!CK139="Yes"),100-OFFSET('Sanitation Data'!$D$4,0,10*ROW('Sanitation Data'!D133)),NA())</f>
        <v>#N/A</v>
      </c>
      <c r="W139" s="89" t="e">
        <f ca="true">+IF(AND(ISNUMBER(OFFSET('Sanitation Data'!$D$6,0,10*ROW('Sanitation Data'!D133))),'Data Summary'!CL139="Yes"),OFFSET('Sanitation Data'!$D$6,0,10*ROW('Sanitation Data'!D133)),NA())</f>
        <v>#N/A</v>
      </c>
      <c r="X139" s="89" t="e">
        <f ca="true">+IF(AND(ISNUMBER(OFFSET('Sanitation Data'!$D$10,0,10*ROW('Sanitation Data'!D133))),'Data Summary'!CM139="Yes"),OFFSET('Sanitation Data'!$D$10,0,10*ROW('Sanitation Data'!D133)),NA())</f>
        <v>#N/A</v>
      </c>
      <c r="Y139" s="89" t="e">
        <f ca="true">+IF(AND(ISNUMBER(OFFSET('Sanitation Data'!$D$11,0,10*ROW('Sanitation Data'!D133))),'Data Summary'!CN139="Yes"),OFFSET('Sanitation Data'!$D$11,0,10*ROW('Sanitation Data'!D133)),NA())</f>
        <v>#N/A</v>
      </c>
      <c r="Z139" s="89" t="e">
        <f ca="true">+IF(AND(ISNUMBER(OFFSET('Sanitation Data'!$D$12,0,10*ROW('Sanitation Data'!D133))),'Data Summary'!CO139="Yes"),OFFSET('Sanitation Data'!$D$12,0,10*ROW('Sanitation Data'!D133)),NA())</f>
        <v>#N/A</v>
      </c>
      <c r="AA139" s="89" t="e">
        <f ca="true">+IF(AND(ISNUMBER(OFFSET('Sanitation Data'!$E$4,0,10*ROW('Sanitation Data'!E133))),'Data Summary'!CP139="Yes"),100-OFFSET('Sanitation Data'!$E$4,0,10*ROW('Sanitation Data'!E133)),NA())</f>
        <v>#N/A</v>
      </c>
      <c r="AB139" s="89" t="e">
        <f ca="true">+IF(AND(ISNUMBER(OFFSET('Sanitation Data'!$E$6,0,10*ROW('Sanitation Data'!E133))),'Data Summary'!CQ139="Yes"),OFFSET('Sanitation Data'!$E$6,0,10*ROW('Sanitation Data'!E133)),NA())</f>
        <v>#N/A</v>
      </c>
      <c r="AC139" s="89" t="e">
        <f ca="true">+IF(AND(ISNUMBER(OFFSET('Sanitation Data'!$E$10,0,10*ROW('Sanitation Data'!E133))),'Data Summary'!CR139="Yes"),OFFSET('Sanitation Data'!$E$10,0,10*ROW('Sanitation Data'!E133)),NA())</f>
        <v>#N/A</v>
      </c>
      <c r="AD139" s="89" t="e">
        <f ca="true">+IF(AND(ISNUMBER(OFFSET('Sanitation Data'!$E$11,0,10*ROW('Sanitation Data'!E133))),'Data Summary'!CS139="Yes"),OFFSET('Sanitation Data'!$E$11,0,10*ROW('Sanitation Data'!E133)),NA())</f>
        <v>#N/A</v>
      </c>
      <c r="AE139" s="89" t="e">
        <f ca="true">+IF(AND(ISNUMBER(OFFSET('Sanitation Data'!$E$12,0,10*ROW('Sanitation Data'!E133))),'Data Summary'!CT139="Yes"),OFFSET('Sanitation Data'!$E$12,0,10*ROW('Sanitation Data'!E133)),NA())</f>
        <v>#N/A</v>
      </c>
      <c r="AF139" s="89" t="e">
        <f ca="true">+IF(AND(ISNUMBER(OFFSET('Sanitation Data'!$F$4,0,10*ROW('Sanitation Data'!F133))),'Data Summary'!CU139="Yes"),100-OFFSET('Sanitation Data'!$F$4,0,10*ROW('Sanitation Data'!F133)),NA())</f>
        <v>#N/A</v>
      </c>
      <c r="AG139" s="89" t="e">
        <f ca="true">+IF(AND(ISNUMBER(OFFSET('Sanitation Data'!$F$6,0,10*ROW('Sanitation Data'!F133))),'Data Summary'!CV139="Yes"),OFFSET('Sanitation Data'!$F$6,0,10*ROW('Sanitation Data'!F133)),NA())</f>
        <v>#N/A</v>
      </c>
      <c r="AH139" s="89" t="e">
        <f ca="true">+IF(AND(ISNUMBER(OFFSET('Sanitation Data'!$F$10,0,10*ROW('Sanitation Data'!F133))),'Data Summary'!CW139="Yes"),OFFSET('Sanitation Data'!$F$10,0,10*ROW('Sanitation Data'!F133)),NA())</f>
        <v>#N/A</v>
      </c>
      <c r="AI139" s="89" t="e">
        <f ca="true">+IF(AND(ISNUMBER(OFFSET('Sanitation Data'!$F$11,0,10*ROW('Sanitation Data'!F133))),'Data Summary'!CX139="Yes"),OFFSET('Sanitation Data'!$F$11,0,10*ROW('Sanitation Data'!F133)),NA())</f>
        <v>#N/A</v>
      </c>
      <c r="AJ139" s="89" t="e">
        <f ca="true">+IF(AND(ISNUMBER(OFFSET('Sanitation Data'!$F$12,0,10*ROW('Sanitation Data'!F133))),'Data Summary'!CY139="Yes"),OFFSET('Sanitation Data'!$F$12,0,10*ROW('Sanitation Data'!F133)),NA())</f>
        <v>#N/A</v>
      </c>
      <c r="AK139" s="89" t="e">
        <f ca="true">+IF(AND(ISNUMBER(OFFSET('Sanitation Data'!$G$4,0,10*ROW('Sanitation Data'!G133))),'Data Summary'!CZ139="Yes"),100-OFFSET('Sanitation Data'!$G$4,0,10*ROW('Sanitation Data'!G133)),NA())</f>
        <v>#N/A</v>
      </c>
      <c r="AL139" s="89" t="e">
        <f ca="true">+IF(AND(ISNUMBER(OFFSET('Sanitation Data'!$G$6,0,10*ROW('Sanitation Data'!G133))),'Data Summary'!DA139="Yes"),OFFSET('Sanitation Data'!$G$6,0,10*ROW('Sanitation Data'!G133)),NA())</f>
        <v>#N/A</v>
      </c>
      <c r="AM139" s="89" t="e">
        <f ca="true">+IF(AND(ISNUMBER(OFFSET('Sanitation Data'!$G$10,0,10*ROW('Sanitation Data'!G133))),'Data Summary'!DB139="Yes"),OFFSET('Sanitation Data'!$G$10,0,10*ROW('Sanitation Data'!G133)),NA())</f>
        <v>#N/A</v>
      </c>
      <c r="AN139" s="89" t="e">
        <f ca="true">+IF(AND(ISNUMBER(OFFSET('Sanitation Data'!$G$11,0,10*ROW('Sanitation Data'!G133))),'Data Summary'!DC139="Yes"),OFFSET('Sanitation Data'!$G$11,0,10*ROW('Sanitation Data'!G133)),NA())</f>
        <v>#N/A</v>
      </c>
      <c r="AO139" s="89" t="e">
        <f ca="true">+IF(AND(ISNUMBER(OFFSET('Sanitation Data'!$G$12,0,10*ROW('Sanitation Data'!G133))),'Data Summary'!DD139="Yes"),OFFSET('Sanitation Data'!$G$12,0,10*ROW('Sanitation Data'!G133)),NA())</f>
        <v>#N/A</v>
      </c>
      <c r="AP139" s="89" t="e">
        <f ca="true">+IF(AND(ISNUMBER(OFFSET('Sanitation Data'!$H$4,0,10*ROW('Sanitation Data'!H133))),'Data Summary'!DE139="Yes"),100-OFFSET('Sanitation Data'!$H$4,0,10*ROW('Sanitation Data'!H133)),NA())</f>
        <v>#N/A</v>
      </c>
      <c r="AQ139" s="89" t="e">
        <f ca="true">+IF(AND(ISNUMBER(OFFSET('Sanitation Data'!$H$6,0,10*ROW('Sanitation Data'!H133))),'Data Summary'!DF139="Yes"),OFFSET('Sanitation Data'!$H$6,0,10*ROW('Sanitation Data'!H133)),NA())</f>
        <v>#N/A</v>
      </c>
      <c r="AR139" s="89" t="e">
        <f ca="true">+IF(AND(ISNUMBER(OFFSET('Sanitation Data'!$H$10,0,10*ROW('Sanitation Data'!H133))),'Data Summary'!DG139="Yes"),OFFSET('Sanitation Data'!$H$10,0,10*ROW('Sanitation Data'!H133)),NA())</f>
        <v>#N/A</v>
      </c>
      <c r="AS139" s="89" t="e">
        <f ca="true">+IF(AND(ISNUMBER(OFFSET('Sanitation Data'!$H$11,0,10*ROW('Sanitation Data'!H133))),'Data Summary'!DH139="Yes"),OFFSET('Sanitation Data'!$H$11,0,10*ROW('Sanitation Data'!H133)),NA())</f>
        <v>#N/A</v>
      </c>
      <c r="AT139" s="89" t="e">
        <f ca="true">+IF(AND(ISNUMBER(OFFSET('Sanitation Data'!$H$12,0,10*ROW('Sanitation Data'!H133))),'Data Summary'!DI139="Yes"),OFFSET('Sanitation Data'!$H$12,0,10*ROW('Sanitation Data'!H133)),NA())</f>
        <v>#N/A</v>
      </c>
      <c r="AU139" s="89" t="e">
        <f ca="true">+IF(AND(ISNUMBER(OFFSET('Sanitation Data'!$I$4,0,10*ROW('Sanitation Data'!I133))),'Data Summary'!DJ139="Yes"),100-OFFSET('Sanitation Data'!$I$4,0,10*ROW('Sanitation Data'!I133)),NA())</f>
        <v>#N/A</v>
      </c>
      <c r="AV139" s="89" t="e">
        <f ca="true">+IF(AND(ISNUMBER(OFFSET('Sanitation Data'!$I$6,0,10*ROW('Sanitation Data'!I133))),'Data Summary'!DK139="Yes"),OFFSET('Sanitation Data'!$I$6,0,10*ROW('Sanitation Data'!I133)),NA())</f>
        <v>#N/A</v>
      </c>
      <c r="AW139" s="89" t="e">
        <f ca="true">+IF(AND(ISNUMBER(OFFSET('Sanitation Data'!$I$10,0,10*ROW('Sanitation Data'!I133))),'Data Summary'!DL139="Yes"),OFFSET('Sanitation Data'!$I$10,0,10*ROW('Sanitation Data'!I133)),NA())</f>
        <v>#N/A</v>
      </c>
      <c r="AX139" s="89" t="e">
        <f ca="true">+IF(AND(ISNUMBER(OFFSET('Sanitation Data'!$I$11,0,10*ROW('Sanitation Data'!I133))),'Data Summary'!DM139="Yes"),OFFSET('Sanitation Data'!$I$11,0,10*ROW('Sanitation Data'!I133)),NA())</f>
        <v>#N/A</v>
      </c>
      <c r="AY139" s="89" t="e">
        <f ca="true">+IF(AND(ISNUMBER(OFFSET('Sanitation Data'!$I$12,0,10*ROW('Sanitation Data'!I133))),'Data Summary'!DN139="Yes"),OFFSET('Sanitation Data'!$I$12,0,10*ROW('Sanitation Data'!I133)),NA())</f>
        <v>#N/A</v>
      </c>
      <c r="AZ139" s="90" t="e">
        <f ca="true">+IF(AND(ISNUMBER(OFFSET('Hygiene Data'!$D$5,0,10*ROW('Hygiene Data'!D133))),'Data Summary'!DO139="Yes"),OFFSET('Hygiene Data'!$D$5,0,10*ROW('Hygiene Data'!D133)),NA())</f>
        <v>#N/A</v>
      </c>
      <c r="BA139" s="90" t="e">
        <f ca="true">+IF(AND(ISNUMBER(OFFSET('Hygiene Data'!$D$7,0,10*ROW('Hygiene Data'!D133))),'Data Summary'!DP139="Yes"),OFFSET('Hygiene Data'!$D$7,0,10*ROW('Hygiene Data'!D133)),NA())</f>
        <v>#N/A</v>
      </c>
      <c r="BB139" s="90" t="e">
        <f ca="true">+IF(AND(ISNUMBER(OFFSET('Hygiene Data'!$D$9,0,10*ROW('Hygiene Data'!D133))),'Data Summary'!DQ139="Yes"),OFFSET('Hygiene Data'!$D$9,0,10*ROW('Hygiene Data'!D133)),NA())</f>
        <v>#N/A</v>
      </c>
      <c r="BC139" s="90" t="e">
        <f ca="true">+IF(AND(ISNUMBER(OFFSET('Hygiene Data'!$E$5,0,10*ROW('Hygiene Data'!E133))),'Data Summary'!DR139="Yes"),OFFSET('Hygiene Data'!$E$5,0,10*ROW('Hygiene Data'!E133)),NA())</f>
        <v>#N/A</v>
      </c>
      <c r="BD139" s="90" t="e">
        <f ca="true">+IF(AND(ISNUMBER(OFFSET('Hygiene Data'!$E$7,0,10*ROW('Hygiene Data'!E133))),'Data Summary'!DS139="Yes"),OFFSET('Hygiene Data'!$E$7,0,10*ROW('Hygiene Data'!E133)),NA())</f>
        <v>#N/A</v>
      </c>
      <c r="BE139" s="90" t="e">
        <f ca="true">+IF(AND(ISNUMBER(OFFSET('Hygiene Data'!$E$9,0,10*ROW('Hygiene Data'!E133))),'Data Summary'!DT139="Yes"),OFFSET('Hygiene Data'!$E$9,0,10*ROW('Hygiene Data'!E133)),NA())</f>
        <v>#N/A</v>
      </c>
      <c r="BF139" s="90" t="e">
        <f ca="true">+IF(AND(ISNUMBER(OFFSET('Hygiene Data'!$F$5,0,10*ROW('Hygiene Data'!F133))),'Data Summary'!DU139="Yes"),OFFSET('Hygiene Data'!$F$5,0,10*ROW('Hygiene Data'!F133)),NA())</f>
        <v>#N/A</v>
      </c>
      <c r="BG139" s="90" t="e">
        <f ca="true">+IF(AND(ISNUMBER(OFFSET('Hygiene Data'!$F$7,0,10*ROW('Hygiene Data'!F133))),'Data Summary'!DV139="Yes"),OFFSET('Hygiene Data'!$F$7,0,10*ROW('Hygiene Data'!F133)),NA())</f>
        <v>#N/A</v>
      </c>
      <c r="BH139" s="90" t="e">
        <f ca="true">+IF(AND(ISNUMBER(OFFSET('Hygiene Data'!$F$9,0,10*ROW('Hygiene Data'!F133))),'Data Summary'!DW139="Yes"),OFFSET('Hygiene Data'!$F$9,0,10*ROW('Hygiene Data'!F133)),NA())</f>
        <v>#N/A</v>
      </c>
      <c r="BI139" s="90" t="e">
        <f ca="true">+IF(AND(ISNUMBER(OFFSET('Hygiene Data'!$G$5,0,10*ROW('Hygiene Data'!G133))),'Data Summary'!DX139="Yes"),OFFSET('Hygiene Data'!$G$5,0,10*ROW('Hygiene Data'!G133)),NA())</f>
        <v>#N/A</v>
      </c>
      <c r="BJ139" s="90" t="e">
        <f ca="true">+IF(AND(ISNUMBER(OFFSET('Hygiene Data'!$G$7,0,10*ROW('Hygiene Data'!G133))),'Data Summary'!DY139="Yes"),OFFSET('Hygiene Data'!$G$7,0,10*ROW('Hygiene Data'!G133)),NA())</f>
        <v>#N/A</v>
      </c>
      <c r="BK139" s="90" t="e">
        <f ca="true">+IF(AND(ISNUMBER(OFFSET('Hygiene Data'!$G$9,0,10*ROW('Hygiene Data'!G133))),'Data Summary'!DZ139="Yes"),OFFSET('Hygiene Data'!$G$9,0,10*ROW('Hygiene Data'!G133)),NA())</f>
        <v>#N/A</v>
      </c>
      <c r="BL139" s="90" t="e">
        <f ca="true">+IF(AND(ISNUMBER(OFFSET('Hygiene Data'!$H$5,0,10*ROW('Hygiene Data'!H133))),'Data Summary'!EA139="Yes"),OFFSET('Hygiene Data'!$H$5,0,10*ROW('Hygiene Data'!H133)),NA())</f>
        <v>#N/A</v>
      </c>
      <c r="BM139" s="90" t="e">
        <f ca="true">+IF(AND(ISNUMBER(OFFSET('Hygiene Data'!$H$7,0,10*ROW('Hygiene Data'!H133))),'Data Summary'!EB139="Yes"),OFFSET('Hygiene Data'!$H$7,0,10*ROW('Hygiene Data'!H133)),NA())</f>
        <v>#N/A</v>
      </c>
      <c r="BN139" s="90" t="e">
        <f ca="true">+IF(AND(ISNUMBER(OFFSET('Hygiene Data'!$H$9,0,10*ROW('Hygiene Data'!H133))),'Data Summary'!EC139="Yes"),OFFSET('Hygiene Data'!$H$9,0,10*ROW('Hygiene Data'!H133)),NA())</f>
        <v>#N/A</v>
      </c>
      <c r="BO139" s="90" t="e">
        <f ca="true">+IF(AND(ISNUMBER(OFFSET('Hygiene Data'!$I$5,0,10*ROW('Hygiene Data'!I133))),'Data Summary'!ED139="Yes"),OFFSET('Hygiene Data'!$I$5,0,10*ROW('Hygiene Data'!I133)),NA())</f>
        <v>#N/A</v>
      </c>
      <c r="BP139" s="90" t="e">
        <f ca="true">+IF(AND(ISNUMBER(OFFSET('Hygiene Data'!$I$7,0,10*ROW('Hygiene Data'!I133))),'Data Summary'!EE139="Yes"),OFFSET('Hygiene Data'!$I$7,0,10*ROW('Hygiene Data'!I133)),NA())</f>
        <v>#N/A</v>
      </c>
      <c r="BQ139" s="90" t="e">
        <f ca="true">+IF(AND(ISNUMBER(OFFSET('Hygiene Data'!$I$9,0,10*ROW('Hygiene Data'!I133))),'Data Summary'!EF139="Yes"),OFFSET('Hygiene Data'!$I$9,0,10*ROW('Hygiene Data'!I133)),NA())</f>
        <v>#N/A</v>
      </c>
    </row>
    <row xmlns:x14ac="http://schemas.microsoft.com/office/spreadsheetml/2009/9/ac" r="140" x14ac:dyDescent="0.2">
      <c r="A140" s="337" t="e">
        <f ca="true">+RIGHT('Data Summary'!A140,LEN('Data Summary'!A140)-9)</f>
        <v>#VALUE!</v>
      </c>
      <c r="B140" s="32" t="str">
        <f ca="true">+IF(ISTEXT('Data Summary'!B140),'Data Summary'!B140,"")</f>
        <v/>
      </c>
      <c r="C140" s="336" t="e">
        <f ca="true">+VALUE('Data Summary'!C140)</f>
        <v>#VALUE!</v>
      </c>
      <c r="D140" s="88" t="e">
        <f ca="true">+IF(AND(ISNUMBER(OFFSET('Water Data'!$D$4,0,10*ROW('Water Data'!D134))),'Data Summary'!BS140="Yes"),100-OFFSET('Water Data'!$D$4,0,10*ROW('Water Data'!D134)),NA())</f>
        <v>#N/A</v>
      </c>
      <c r="E140" s="88" t="e">
        <f ca="true">+IF(AND(ISNUMBER(OFFSET('Water Data'!$D$6,0,10*ROW('Water Data'!D134))),'Data Summary'!BT140="Yes"),OFFSET('Water Data'!$D$6,0,10*ROW('Water Data'!D134)),NA())</f>
        <v>#N/A</v>
      </c>
      <c r="F140" s="88" t="e">
        <f ca="true">+IF(AND(ISNUMBER(OFFSET('Water Data'!$D$9,0,10*ROW('Water Data'!D134))),'Data Summary'!BU140="Yes"),OFFSET('Water Data'!$D$9,0,10*ROW('Water Data'!D134)),NA())</f>
        <v>#N/A</v>
      </c>
      <c r="G140" s="88" t="e">
        <f ca="true">+IF(AND(ISNUMBER(OFFSET('Water Data'!$E$4,0,10*ROW('Water Data'!E134))),'Data Summary'!BV140="Yes"),100-OFFSET('Water Data'!$E$4,0,10*ROW('Water Data'!E134)),NA())</f>
        <v>#N/A</v>
      </c>
      <c r="H140" s="88" t="e">
        <f ca="true">+IF(AND(ISNUMBER(OFFSET('Water Data'!$E$6,0,10*ROW('Water Data'!E134))),'Data Summary'!BW140="Yes"),OFFSET('Water Data'!$E$6,0,10*ROW('Water Data'!E134)),NA())</f>
        <v>#N/A</v>
      </c>
      <c r="I140" s="88" t="e">
        <f ca="true">+IF(AND(ISNUMBER(OFFSET('Water Data'!$E$9,0,10*ROW('Water Data'!E134))),'Data Summary'!BX140="Yes"),OFFSET('Water Data'!$E$9,0,10*ROW('Water Data'!E134)),NA())</f>
        <v>#N/A</v>
      </c>
      <c r="J140" s="88" t="e">
        <f ca="true">+IF(AND(ISNUMBER(OFFSET('Water Data'!$F$4,0,10*ROW('Water Data'!F134))),'Data Summary'!BY140="Yes"),100-OFFSET('Water Data'!$F$4,0,10*ROW('Water Data'!F134)),NA())</f>
        <v>#N/A</v>
      </c>
      <c r="K140" s="88" t="e">
        <f ca="true">+IF(AND(ISNUMBER(OFFSET('Water Data'!$F$6,0,10*ROW('Water Data'!F134))),'Data Summary'!BZ140="Yes"),OFFSET('Water Data'!$F$6,0,10*ROW('Water Data'!F134)),NA())</f>
        <v>#N/A</v>
      </c>
      <c r="L140" s="88" t="e">
        <f ca="true">+IF(AND(ISNUMBER(OFFSET('Water Data'!$F$9,0,10*ROW('Water Data'!F134))),'Data Summary'!CA140="Yes"),OFFSET('Water Data'!$F$9,0,10*ROW('Water Data'!F134)),NA())</f>
        <v>#N/A</v>
      </c>
      <c r="M140" s="88" t="e">
        <f ca="true">+IF(AND(ISNUMBER(OFFSET('Water Data'!$G$4,0,10*ROW('Water Data'!G134))),'Data Summary'!CB140="Yes"),100-OFFSET('Water Data'!$G$4,0,10*ROW('Water Data'!G134)),NA())</f>
        <v>#N/A</v>
      </c>
      <c r="N140" s="88" t="e">
        <f ca="true">+IF(AND(ISNUMBER(OFFSET('Water Data'!$G$6,0,10*ROW('Water Data'!G134))),'Data Summary'!CC140="Yes"),OFFSET('Water Data'!$G$6,0,10*ROW('Water Data'!G134)),NA())</f>
        <v>#N/A</v>
      </c>
      <c r="O140" s="88" t="e">
        <f ca="true">+IF(AND(ISNUMBER(OFFSET('Water Data'!$G$9,0,10*ROW('Water Data'!G134))),'Data Summary'!CD140="Yes"),OFFSET('Water Data'!$G$9,0,10*ROW('Water Data'!G134)),NA())</f>
        <v>#N/A</v>
      </c>
      <c r="P140" s="88" t="e">
        <f ca="true">+IF(AND(ISNUMBER(OFFSET('Water Data'!$H$4,0,10*ROW('Water Data'!H134))),'Data Summary'!CE140="Yes"),100-OFFSET('Water Data'!$H$4,0,10*ROW('Water Data'!H134)),NA())</f>
        <v>#N/A</v>
      </c>
      <c r="Q140" s="88" t="e">
        <f ca="true">+IF(AND(ISNUMBER(OFFSET('Water Data'!$H$6,0,10*ROW('Water Data'!H134))),'Data Summary'!CF140="Yes"),OFFSET('Water Data'!$H$6,0,10*ROW('Water Data'!H134)),NA())</f>
        <v>#N/A</v>
      </c>
      <c r="R140" s="88" t="e">
        <f ca="true">+IF(AND(ISNUMBER(OFFSET('Water Data'!$H$9,0,10*ROW('Water Data'!H134))),'Data Summary'!CG140="Yes"),OFFSET('Water Data'!$H$9,0,10*ROW('Water Data'!H134)),NA())</f>
        <v>#N/A</v>
      </c>
      <c r="S140" s="88" t="e">
        <f ca="true">+IF(AND(ISNUMBER(OFFSET('Water Data'!$I$4,0,10*ROW('Water Data'!I134))),'Data Summary'!CH140="Yes"),100-OFFSET('Water Data'!$I$4,0,10*ROW('Water Data'!I134)),NA())</f>
        <v>#N/A</v>
      </c>
      <c r="T140" s="88" t="e">
        <f ca="true">+IF(AND(ISNUMBER(OFFSET('Water Data'!$I$6,0,10*ROW('Water Data'!I134))),'Data Summary'!CI140="Yes"),OFFSET('Water Data'!$I$6,0,10*ROW('Water Data'!I134)),NA())</f>
        <v>#N/A</v>
      </c>
      <c r="U140" s="88" t="e">
        <f ca="true">+IF(AND(ISNUMBER(OFFSET('Water Data'!$I$9,0,10*ROW('Water Data'!I134))),'Data Summary'!CJ140="Yes"),OFFSET('Water Data'!$I$9,0,10*ROW('Water Data'!I134)),NA())</f>
        <v>#N/A</v>
      </c>
      <c r="V140" s="89" t="e">
        <f ca="true">+IF(AND(ISNUMBER(OFFSET('Sanitation Data'!$D$4,0,10*ROW('Sanitation Data'!D134))),'Data Summary'!CK140="Yes"),100-OFFSET('Sanitation Data'!$D$4,0,10*ROW('Sanitation Data'!D134)),NA())</f>
        <v>#N/A</v>
      </c>
      <c r="W140" s="89" t="e">
        <f ca="true">+IF(AND(ISNUMBER(OFFSET('Sanitation Data'!$D$6,0,10*ROW('Sanitation Data'!D134))),'Data Summary'!CL140="Yes"),OFFSET('Sanitation Data'!$D$6,0,10*ROW('Sanitation Data'!D134)),NA())</f>
        <v>#N/A</v>
      </c>
      <c r="X140" s="89" t="e">
        <f ca="true">+IF(AND(ISNUMBER(OFFSET('Sanitation Data'!$D$10,0,10*ROW('Sanitation Data'!D134))),'Data Summary'!CM140="Yes"),OFFSET('Sanitation Data'!$D$10,0,10*ROW('Sanitation Data'!D134)),NA())</f>
        <v>#N/A</v>
      </c>
      <c r="Y140" s="89" t="e">
        <f ca="true">+IF(AND(ISNUMBER(OFFSET('Sanitation Data'!$D$11,0,10*ROW('Sanitation Data'!D134))),'Data Summary'!CN140="Yes"),OFFSET('Sanitation Data'!$D$11,0,10*ROW('Sanitation Data'!D134)),NA())</f>
        <v>#N/A</v>
      </c>
      <c r="Z140" s="89" t="e">
        <f ca="true">+IF(AND(ISNUMBER(OFFSET('Sanitation Data'!$D$12,0,10*ROW('Sanitation Data'!D134))),'Data Summary'!CO140="Yes"),OFFSET('Sanitation Data'!$D$12,0,10*ROW('Sanitation Data'!D134)),NA())</f>
        <v>#N/A</v>
      </c>
      <c r="AA140" s="89" t="e">
        <f ca="true">+IF(AND(ISNUMBER(OFFSET('Sanitation Data'!$E$4,0,10*ROW('Sanitation Data'!E134))),'Data Summary'!CP140="Yes"),100-OFFSET('Sanitation Data'!$E$4,0,10*ROW('Sanitation Data'!E134)),NA())</f>
        <v>#N/A</v>
      </c>
      <c r="AB140" s="89" t="e">
        <f ca="true">+IF(AND(ISNUMBER(OFFSET('Sanitation Data'!$E$6,0,10*ROW('Sanitation Data'!E134))),'Data Summary'!CQ140="Yes"),OFFSET('Sanitation Data'!$E$6,0,10*ROW('Sanitation Data'!E134)),NA())</f>
        <v>#N/A</v>
      </c>
      <c r="AC140" s="89" t="e">
        <f ca="true">+IF(AND(ISNUMBER(OFFSET('Sanitation Data'!$E$10,0,10*ROW('Sanitation Data'!E134))),'Data Summary'!CR140="Yes"),OFFSET('Sanitation Data'!$E$10,0,10*ROW('Sanitation Data'!E134)),NA())</f>
        <v>#N/A</v>
      </c>
      <c r="AD140" s="89" t="e">
        <f ca="true">+IF(AND(ISNUMBER(OFFSET('Sanitation Data'!$E$11,0,10*ROW('Sanitation Data'!E134))),'Data Summary'!CS140="Yes"),OFFSET('Sanitation Data'!$E$11,0,10*ROW('Sanitation Data'!E134)),NA())</f>
        <v>#N/A</v>
      </c>
      <c r="AE140" s="89" t="e">
        <f ca="true">+IF(AND(ISNUMBER(OFFSET('Sanitation Data'!$E$12,0,10*ROW('Sanitation Data'!E134))),'Data Summary'!CT140="Yes"),OFFSET('Sanitation Data'!$E$12,0,10*ROW('Sanitation Data'!E134)),NA())</f>
        <v>#N/A</v>
      </c>
      <c r="AF140" s="89" t="e">
        <f ca="true">+IF(AND(ISNUMBER(OFFSET('Sanitation Data'!$F$4,0,10*ROW('Sanitation Data'!F134))),'Data Summary'!CU140="Yes"),100-OFFSET('Sanitation Data'!$F$4,0,10*ROW('Sanitation Data'!F134)),NA())</f>
        <v>#N/A</v>
      </c>
      <c r="AG140" s="89" t="e">
        <f ca="true">+IF(AND(ISNUMBER(OFFSET('Sanitation Data'!$F$6,0,10*ROW('Sanitation Data'!F134))),'Data Summary'!CV140="Yes"),OFFSET('Sanitation Data'!$F$6,0,10*ROW('Sanitation Data'!F134)),NA())</f>
        <v>#N/A</v>
      </c>
      <c r="AH140" s="89" t="e">
        <f ca="true">+IF(AND(ISNUMBER(OFFSET('Sanitation Data'!$F$10,0,10*ROW('Sanitation Data'!F134))),'Data Summary'!CW140="Yes"),OFFSET('Sanitation Data'!$F$10,0,10*ROW('Sanitation Data'!F134)),NA())</f>
        <v>#N/A</v>
      </c>
      <c r="AI140" s="89" t="e">
        <f ca="true">+IF(AND(ISNUMBER(OFFSET('Sanitation Data'!$F$11,0,10*ROW('Sanitation Data'!F134))),'Data Summary'!CX140="Yes"),OFFSET('Sanitation Data'!$F$11,0,10*ROW('Sanitation Data'!F134)),NA())</f>
        <v>#N/A</v>
      </c>
      <c r="AJ140" s="89" t="e">
        <f ca="true">+IF(AND(ISNUMBER(OFFSET('Sanitation Data'!$F$12,0,10*ROW('Sanitation Data'!F134))),'Data Summary'!CY140="Yes"),OFFSET('Sanitation Data'!$F$12,0,10*ROW('Sanitation Data'!F134)),NA())</f>
        <v>#N/A</v>
      </c>
      <c r="AK140" s="89" t="e">
        <f ca="true">+IF(AND(ISNUMBER(OFFSET('Sanitation Data'!$G$4,0,10*ROW('Sanitation Data'!G134))),'Data Summary'!CZ140="Yes"),100-OFFSET('Sanitation Data'!$G$4,0,10*ROW('Sanitation Data'!G134)),NA())</f>
        <v>#N/A</v>
      </c>
      <c r="AL140" s="89" t="e">
        <f ca="true">+IF(AND(ISNUMBER(OFFSET('Sanitation Data'!$G$6,0,10*ROW('Sanitation Data'!G134))),'Data Summary'!DA140="Yes"),OFFSET('Sanitation Data'!$G$6,0,10*ROW('Sanitation Data'!G134)),NA())</f>
        <v>#N/A</v>
      </c>
      <c r="AM140" s="89" t="e">
        <f ca="true">+IF(AND(ISNUMBER(OFFSET('Sanitation Data'!$G$10,0,10*ROW('Sanitation Data'!G134))),'Data Summary'!DB140="Yes"),OFFSET('Sanitation Data'!$G$10,0,10*ROW('Sanitation Data'!G134)),NA())</f>
        <v>#N/A</v>
      </c>
      <c r="AN140" s="89" t="e">
        <f ca="true">+IF(AND(ISNUMBER(OFFSET('Sanitation Data'!$G$11,0,10*ROW('Sanitation Data'!G134))),'Data Summary'!DC140="Yes"),OFFSET('Sanitation Data'!$G$11,0,10*ROW('Sanitation Data'!G134)),NA())</f>
        <v>#N/A</v>
      </c>
      <c r="AO140" s="89" t="e">
        <f ca="true">+IF(AND(ISNUMBER(OFFSET('Sanitation Data'!$G$12,0,10*ROW('Sanitation Data'!G134))),'Data Summary'!DD140="Yes"),OFFSET('Sanitation Data'!$G$12,0,10*ROW('Sanitation Data'!G134)),NA())</f>
        <v>#N/A</v>
      </c>
      <c r="AP140" s="89" t="e">
        <f ca="true">+IF(AND(ISNUMBER(OFFSET('Sanitation Data'!$H$4,0,10*ROW('Sanitation Data'!H134))),'Data Summary'!DE140="Yes"),100-OFFSET('Sanitation Data'!$H$4,0,10*ROW('Sanitation Data'!H134)),NA())</f>
        <v>#N/A</v>
      </c>
      <c r="AQ140" s="89" t="e">
        <f ca="true">+IF(AND(ISNUMBER(OFFSET('Sanitation Data'!$H$6,0,10*ROW('Sanitation Data'!H134))),'Data Summary'!DF140="Yes"),OFFSET('Sanitation Data'!$H$6,0,10*ROW('Sanitation Data'!H134)),NA())</f>
        <v>#N/A</v>
      </c>
      <c r="AR140" s="89" t="e">
        <f ca="true">+IF(AND(ISNUMBER(OFFSET('Sanitation Data'!$H$10,0,10*ROW('Sanitation Data'!H134))),'Data Summary'!DG140="Yes"),OFFSET('Sanitation Data'!$H$10,0,10*ROW('Sanitation Data'!H134)),NA())</f>
        <v>#N/A</v>
      </c>
      <c r="AS140" s="89" t="e">
        <f ca="true">+IF(AND(ISNUMBER(OFFSET('Sanitation Data'!$H$11,0,10*ROW('Sanitation Data'!H134))),'Data Summary'!DH140="Yes"),OFFSET('Sanitation Data'!$H$11,0,10*ROW('Sanitation Data'!H134)),NA())</f>
        <v>#N/A</v>
      </c>
      <c r="AT140" s="89" t="e">
        <f ca="true">+IF(AND(ISNUMBER(OFFSET('Sanitation Data'!$H$12,0,10*ROW('Sanitation Data'!H134))),'Data Summary'!DI140="Yes"),OFFSET('Sanitation Data'!$H$12,0,10*ROW('Sanitation Data'!H134)),NA())</f>
        <v>#N/A</v>
      </c>
      <c r="AU140" s="89" t="e">
        <f ca="true">+IF(AND(ISNUMBER(OFFSET('Sanitation Data'!$I$4,0,10*ROW('Sanitation Data'!I134))),'Data Summary'!DJ140="Yes"),100-OFFSET('Sanitation Data'!$I$4,0,10*ROW('Sanitation Data'!I134)),NA())</f>
        <v>#N/A</v>
      </c>
      <c r="AV140" s="89" t="e">
        <f ca="true">+IF(AND(ISNUMBER(OFFSET('Sanitation Data'!$I$6,0,10*ROW('Sanitation Data'!I134))),'Data Summary'!DK140="Yes"),OFFSET('Sanitation Data'!$I$6,0,10*ROW('Sanitation Data'!I134)),NA())</f>
        <v>#N/A</v>
      </c>
      <c r="AW140" s="89" t="e">
        <f ca="true">+IF(AND(ISNUMBER(OFFSET('Sanitation Data'!$I$10,0,10*ROW('Sanitation Data'!I134))),'Data Summary'!DL140="Yes"),OFFSET('Sanitation Data'!$I$10,0,10*ROW('Sanitation Data'!I134)),NA())</f>
        <v>#N/A</v>
      </c>
      <c r="AX140" s="89" t="e">
        <f ca="true">+IF(AND(ISNUMBER(OFFSET('Sanitation Data'!$I$11,0,10*ROW('Sanitation Data'!I134))),'Data Summary'!DM140="Yes"),OFFSET('Sanitation Data'!$I$11,0,10*ROW('Sanitation Data'!I134)),NA())</f>
        <v>#N/A</v>
      </c>
      <c r="AY140" s="89" t="e">
        <f ca="true">+IF(AND(ISNUMBER(OFFSET('Sanitation Data'!$I$12,0,10*ROW('Sanitation Data'!I134))),'Data Summary'!DN140="Yes"),OFFSET('Sanitation Data'!$I$12,0,10*ROW('Sanitation Data'!I134)),NA())</f>
        <v>#N/A</v>
      </c>
      <c r="AZ140" s="90" t="e">
        <f ca="true">+IF(AND(ISNUMBER(OFFSET('Hygiene Data'!$D$5,0,10*ROW('Hygiene Data'!D134))),'Data Summary'!DO140="Yes"),OFFSET('Hygiene Data'!$D$5,0,10*ROW('Hygiene Data'!D134)),NA())</f>
        <v>#N/A</v>
      </c>
      <c r="BA140" s="90" t="e">
        <f ca="true">+IF(AND(ISNUMBER(OFFSET('Hygiene Data'!$D$7,0,10*ROW('Hygiene Data'!D134))),'Data Summary'!DP140="Yes"),OFFSET('Hygiene Data'!$D$7,0,10*ROW('Hygiene Data'!D134)),NA())</f>
        <v>#N/A</v>
      </c>
      <c r="BB140" s="90" t="e">
        <f ca="true">+IF(AND(ISNUMBER(OFFSET('Hygiene Data'!$D$9,0,10*ROW('Hygiene Data'!D134))),'Data Summary'!DQ140="Yes"),OFFSET('Hygiene Data'!$D$9,0,10*ROW('Hygiene Data'!D134)),NA())</f>
        <v>#N/A</v>
      </c>
      <c r="BC140" s="90" t="e">
        <f ca="true">+IF(AND(ISNUMBER(OFFSET('Hygiene Data'!$E$5,0,10*ROW('Hygiene Data'!E134))),'Data Summary'!DR140="Yes"),OFFSET('Hygiene Data'!$E$5,0,10*ROW('Hygiene Data'!E134)),NA())</f>
        <v>#N/A</v>
      </c>
      <c r="BD140" s="90" t="e">
        <f ca="true">+IF(AND(ISNUMBER(OFFSET('Hygiene Data'!$E$7,0,10*ROW('Hygiene Data'!E134))),'Data Summary'!DS140="Yes"),OFFSET('Hygiene Data'!$E$7,0,10*ROW('Hygiene Data'!E134)),NA())</f>
        <v>#N/A</v>
      </c>
      <c r="BE140" s="90" t="e">
        <f ca="true">+IF(AND(ISNUMBER(OFFSET('Hygiene Data'!$E$9,0,10*ROW('Hygiene Data'!E134))),'Data Summary'!DT140="Yes"),OFFSET('Hygiene Data'!$E$9,0,10*ROW('Hygiene Data'!E134)),NA())</f>
        <v>#N/A</v>
      </c>
      <c r="BF140" s="90" t="e">
        <f ca="true">+IF(AND(ISNUMBER(OFFSET('Hygiene Data'!$F$5,0,10*ROW('Hygiene Data'!F134))),'Data Summary'!DU140="Yes"),OFFSET('Hygiene Data'!$F$5,0,10*ROW('Hygiene Data'!F134)),NA())</f>
        <v>#N/A</v>
      </c>
      <c r="BG140" s="90" t="e">
        <f ca="true">+IF(AND(ISNUMBER(OFFSET('Hygiene Data'!$F$7,0,10*ROW('Hygiene Data'!F134))),'Data Summary'!DV140="Yes"),OFFSET('Hygiene Data'!$F$7,0,10*ROW('Hygiene Data'!F134)),NA())</f>
        <v>#N/A</v>
      </c>
      <c r="BH140" s="90" t="e">
        <f ca="true">+IF(AND(ISNUMBER(OFFSET('Hygiene Data'!$F$9,0,10*ROW('Hygiene Data'!F134))),'Data Summary'!DW140="Yes"),OFFSET('Hygiene Data'!$F$9,0,10*ROW('Hygiene Data'!F134)),NA())</f>
        <v>#N/A</v>
      </c>
      <c r="BI140" s="90" t="e">
        <f ca="true">+IF(AND(ISNUMBER(OFFSET('Hygiene Data'!$G$5,0,10*ROW('Hygiene Data'!G134))),'Data Summary'!DX140="Yes"),OFFSET('Hygiene Data'!$G$5,0,10*ROW('Hygiene Data'!G134)),NA())</f>
        <v>#N/A</v>
      </c>
      <c r="BJ140" s="90" t="e">
        <f ca="true">+IF(AND(ISNUMBER(OFFSET('Hygiene Data'!$G$7,0,10*ROW('Hygiene Data'!G134))),'Data Summary'!DY140="Yes"),OFFSET('Hygiene Data'!$G$7,0,10*ROW('Hygiene Data'!G134)),NA())</f>
        <v>#N/A</v>
      </c>
      <c r="BK140" s="90" t="e">
        <f ca="true">+IF(AND(ISNUMBER(OFFSET('Hygiene Data'!$G$9,0,10*ROW('Hygiene Data'!G134))),'Data Summary'!DZ140="Yes"),OFFSET('Hygiene Data'!$G$9,0,10*ROW('Hygiene Data'!G134)),NA())</f>
        <v>#N/A</v>
      </c>
      <c r="BL140" s="90" t="e">
        <f ca="true">+IF(AND(ISNUMBER(OFFSET('Hygiene Data'!$H$5,0,10*ROW('Hygiene Data'!H134))),'Data Summary'!EA140="Yes"),OFFSET('Hygiene Data'!$H$5,0,10*ROW('Hygiene Data'!H134)),NA())</f>
        <v>#N/A</v>
      </c>
      <c r="BM140" s="90" t="e">
        <f ca="true">+IF(AND(ISNUMBER(OFFSET('Hygiene Data'!$H$7,0,10*ROW('Hygiene Data'!H134))),'Data Summary'!EB140="Yes"),OFFSET('Hygiene Data'!$H$7,0,10*ROW('Hygiene Data'!H134)),NA())</f>
        <v>#N/A</v>
      </c>
      <c r="BN140" s="90" t="e">
        <f ca="true">+IF(AND(ISNUMBER(OFFSET('Hygiene Data'!$H$9,0,10*ROW('Hygiene Data'!H134))),'Data Summary'!EC140="Yes"),OFFSET('Hygiene Data'!$H$9,0,10*ROW('Hygiene Data'!H134)),NA())</f>
        <v>#N/A</v>
      </c>
      <c r="BO140" s="90" t="e">
        <f ca="true">+IF(AND(ISNUMBER(OFFSET('Hygiene Data'!$I$5,0,10*ROW('Hygiene Data'!I134))),'Data Summary'!ED140="Yes"),OFFSET('Hygiene Data'!$I$5,0,10*ROW('Hygiene Data'!I134)),NA())</f>
        <v>#N/A</v>
      </c>
      <c r="BP140" s="90" t="e">
        <f ca="true">+IF(AND(ISNUMBER(OFFSET('Hygiene Data'!$I$7,0,10*ROW('Hygiene Data'!I134))),'Data Summary'!EE140="Yes"),OFFSET('Hygiene Data'!$I$7,0,10*ROW('Hygiene Data'!I134)),NA())</f>
        <v>#N/A</v>
      </c>
      <c r="BQ140" s="90" t="e">
        <f ca="true">+IF(AND(ISNUMBER(OFFSET('Hygiene Data'!$I$9,0,10*ROW('Hygiene Data'!I134))),'Data Summary'!EF140="Yes"),OFFSET('Hygiene Data'!$I$9,0,10*ROW('Hygiene Data'!I134)),NA())</f>
        <v>#N/A</v>
      </c>
    </row>
    <row xmlns:x14ac="http://schemas.microsoft.com/office/spreadsheetml/2009/9/ac" r="141" x14ac:dyDescent="0.2">
      <c r="A141" s="337" t="e">
        <f ca="true">+RIGHT('Data Summary'!A141,LEN('Data Summary'!A141)-9)</f>
        <v>#VALUE!</v>
      </c>
      <c r="B141" s="32" t="str">
        <f ca="true">+IF(ISTEXT('Data Summary'!B141),'Data Summary'!B141,"")</f>
        <v/>
      </c>
      <c r="C141" s="336" t="e">
        <f ca="true">+VALUE('Data Summary'!C141)</f>
        <v>#VALUE!</v>
      </c>
      <c r="D141" s="88" t="e">
        <f ca="true">+IF(AND(ISNUMBER(OFFSET('Water Data'!$D$4,0,10*ROW('Water Data'!D135))),'Data Summary'!BS141="Yes"),100-OFFSET('Water Data'!$D$4,0,10*ROW('Water Data'!D135)),NA())</f>
        <v>#N/A</v>
      </c>
      <c r="E141" s="88" t="e">
        <f ca="true">+IF(AND(ISNUMBER(OFFSET('Water Data'!$D$6,0,10*ROW('Water Data'!D135))),'Data Summary'!BT141="Yes"),OFFSET('Water Data'!$D$6,0,10*ROW('Water Data'!D135)),NA())</f>
        <v>#N/A</v>
      </c>
      <c r="F141" s="88" t="e">
        <f ca="true">+IF(AND(ISNUMBER(OFFSET('Water Data'!$D$9,0,10*ROW('Water Data'!D135))),'Data Summary'!BU141="Yes"),OFFSET('Water Data'!$D$9,0,10*ROW('Water Data'!D135)),NA())</f>
        <v>#N/A</v>
      </c>
      <c r="G141" s="88" t="e">
        <f ca="true">+IF(AND(ISNUMBER(OFFSET('Water Data'!$E$4,0,10*ROW('Water Data'!E135))),'Data Summary'!BV141="Yes"),100-OFFSET('Water Data'!$E$4,0,10*ROW('Water Data'!E135)),NA())</f>
        <v>#N/A</v>
      </c>
      <c r="H141" s="88" t="e">
        <f ca="true">+IF(AND(ISNUMBER(OFFSET('Water Data'!$E$6,0,10*ROW('Water Data'!E135))),'Data Summary'!BW141="Yes"),OFFSET('Water Data'!$E$6,0,10*ROW('Water Data'!E135)),NA())</f>
        <v>#N/A</v>
      </c>
      <c r="I141" s="88" t="e">
        <f ca="true">+IF(AND(ISNUMBER(OFFSET('Water Data'!$E$9,0,10*ROW('Water Data'!E135))),'Data Summary'!BX141="Yes"),OFFSET('Water Data'!$E$9,0,10*ROW('Water Data'!E135)),NA())</f>
        <v>#N/A</v>
      </c>
      <c r="J141" s="88" t="e">
        <f ca="true">+IF(AND(ISNUMBER(OFFSET('Water Data'!$F$4,0,10*ROW('Water Data'!F135))),'Data Summary'!BY141="Yes"),100-OFFSET('Water Data'!$F$4,0,10*ROW('Water Data'!F135)),NA())</f>
        <v>#N/A</v>
      </c>
      <c r="K141" s="88" t="e">
        <f ca="true">+IF(AND(ISNUMBER(OFFSET('Water Data'!$F$6,0,10*ROW('Water Data'!F135))),'Data Summary'!BZ141="Yes"),OFFSET('Water Data'!$F$6,0,10*ROW('Water Data'!F135)),NA())</f>
        <v>#N/A</v>
      </c>
      <c r="L141" s="88" t="e">
        <f ca="true">+IF(AND(ISNUMBER(OFFSET('Water Data'!$F$9,0,10*ROW('Water Data'!F135))),'Data Summary'!CA141="Yes"),OFFSET('Water Data'!$F$9,0,10*ROW('Water Data'!F135)),NA())</f>
        <v>#N/A</v>
      </c>
      <c r="M141" s="88" t="e">
        <f ca="true">+IF(AND(ISNUMBER(OFFSET('Water Data'!$G$4,0,10*ROW('Water Data'!G135))),'Data Summary'!CB141="Yes"),100-OFFSET('Water Data'!$G$4,0,10*ROW('Water Data'!G135)),NA())</f>
        <v>#N/A</v>
      </c>
      <c r="N141" s="88" t="e">
        <f ca="true">+IF(AND(ISNUMBER(OFFSET('Water Data'!$G$6,0,10*ROW('Water Data'!G135))),'Data Summary'!CC141="Yes"),OFFSET('Water Data'!$G$6,0,10*ROW('Water Data'!G135)),NA())</f>
        <v>#N/A</v>
      </c>
      <c r="O141" s="88" t="e">
        <f ca="true">+IF(AND(ISNUMBER(OFFSET('Water Data'!$G$9,0,10*ROW('Water Data'!G135))),'Data Summary'!CD141="Yes"),OFFSET('Water Data'!$G$9,0,10*ROW('Water Data'!G135)),NA())</f>
        <v>#N/A</v>
      </c>
      <c r="P141" s="88" t="e">
        <f ca="true">+IF(AND(ISNUMBER(OFFSET('Water Data'!$H$4,0,10*ROW('Water Data'!H135))),'Data Summary'!CE141="Yes"),100-OFFSET('Water Data'!$H$4,0,10*ROW('Water Data'!H135)),NA())</f>
        <v>#N/A</v>
      </c>
      <c r="Q141" s="88" t="e">
        <f ca="true">+IF(AND(ISNUMBER(OFFSET('Water Data'!$H$6,0,10*ROW('Water Data'!H135))),'Data Summary'!CF141="Yes"),OFFSET('Water Data'!$H$6,0,10*ROW('Water Data'!H135)),NA())</f>
        <v>#N/A</v>
      </c>
      <c r="R141" s="88" t="e">
        <f ca="true">+IF(AND(ISNUMBER(OFFSET('Water Data'!$H$9,0,10*ROW('Water Data'!H135))),'Data Summary'!CG141="Yes"),OFFSET('Water Data'!$H$9,0,10*ROW('Water Data'!H135)),NA())</f>
        <v>#N/A</v>
      </c>
      <c r="S141" s="88" t="e">
        <f ca="true">+IF(AND(ISNUMBER(OFFSET('Water Data'!$I$4,0,10*ROW('Water Data'!I135))),'Data Summary'!CH141="Yes"),100-OFFSET('Water Data'!$I$4,0,10*ROW('Water Data'!I135)),NA())</f>
        <v>#N/A</v>
      </c>
      <c r="T141" s="88" t="e">
        <f ca="true">+IF(AND(ISNUMBER(OFFSET('Water Data'!$I$6,0,10*ROW('Water Data'!I135))),'Data Summary'!CI141="Yes"),OFFSET('Water Data'!$I$6,0,10*ROW('Water Data'!I135)),NA())</f>
        <v>#N/A</v>
      </c>
      <c r="U141" s="88" t="e">
        <f ca="true">+IF(AND(ISNUMBER(OFFSET('Water Data'!$I$9,0,10*ROW('Water Data'!I135))),'Data Summary'!CJ141="Yes"),OFFSET('Water Data'!$I$9,0,10*ROW('Water Data'!I135)),NA())</f>
        <v>#N/A</v>
      </c>
      <c r="V141" s="89" t="e">
        <f ca="true">+IF(AND(ISNUMBER(OFFSET('Sanitation Data'!$D$4,0,10*ROW('Sanitation Data'!D135))),'Data Summary'!CK141="Yes"),100-OFFSET('Sanitation Data'!$D$4,0,10*ROW('Sanitation Data'!D135)),NA())</f>
        <v>#N/A</v>
      </c>
      <c r="W141" s="89" t="e">
        <f ca="true">+IF(AND(ISNUMBER(OFFSET('Sanitation Data'!$D$6,0,10*ROW('Sanitation Data'!D135))),'Data Summary'!CL141="Yes"),OFFSET('Sanitation Data'!$D$6,0,10*ROW('Sanitation Data'!D135)),NA())</f>
        <v>#N/A</v>
      </c>
      <c r="X141" s="89" t="e">
        <f ca="true">+IF(AND(ISNUMBER(OFFSET('Sanitation Data'!$D$10,0,10*ROW('Sanitation Data'!D135))),'Data Summary'!CM141="Yes"),OFFSET('Sanitation Data'!$D$10,0,10*ROW('Sanitation Data'!D135)),NA())</f>
        <v>#N/A</v>
      </c>
      <c r="Y141" s="89" t="e">
        <f ca="true">+IF(AND(ISNUMBER(OFFSET('Sanitation Data'!$D$11,0,10*ROW('Sanitation Data'!D135))),'Data Summary'!CN141="Yes"),OFFSET('Sanitation Data'!$D$11,0,10*ROW('Sanitation Data'!D135)),NA())</f>
        <v>#N/A</v>
      </c>
      <c r="Z141" s="89" t="e">
        <f ca="true">+IF(AND(ISNUMBER(OFFSET('Sanitation Data'!$D$12,0,10*ROW('Sanitation Data'!D135))),'Data Summary'!CO141="Yes"),OFFSET('Sanitation Data'!$D$12,0,10*ROW('Sanitation Data'!D135)),NA())</f>
        <v>#N/A</v>
      </c>
      <c r="AA141" s="89" t="e">
        <f ca="true">+IF(AND(ISNUMBER(OFFSET('Sanitation Data'!$E$4,0,10*ROW('Sanitation Data'!E135))),'Data Summary'!CP141="Yes"),100-OFFSET('Sanitation Data'!$E$4,0,10*ROW('Sanitation Data'!E135)),NA())</f>
        <v>#N/A</v>
      </c>
      <c r="AB141" s="89" t="e">
        <f ca="true">+IF(AND(ISNUMBER(OFFSET('Sanitation Data'!$E$6,0,10*ROW('Sanitation Data'!E135))),'Data Summary'!CQ141="Yes"),OFFSET('Sanitation Data'!$E$6,0,10*ROW('Sanitation Data'!E135)),NA())</f>
        <v>#N/A</v>
      </c>
      <c r="AC141" s="89" t="e">
        <f ca="true">+IF(AND(ISNUMBER(OFFSET('Sanitation Data'!$E$10,0,10*ROW('Sanitation Data'!E135))),'Data Summary'!CR141="Yes"),OFFSET('Sanitation Data'!$E$10,0,10*ROW('Sanitation Data'!E135)),NA())</f>
        <v>#N/A</v>
      </c>
      <c r="AD141" s="89" t="e">
        <f ca="true">+IF(AND(ISNUMBER(OFFSET('Sanitation Data'!$E$11,0,10*ROW('Sanitation Data'!E135))),'Data Summary'!CS141="Yes"),OFFSET('Sanitation Data'!$E$11,0,10*ROW('Sanitation Data'!E135)),NA())</f>
        <v>#N/A</v>
      </c>
      <c r="AE141" s="89" t="e">
        <f ca="true">+IF(AND(ISNUMBER(OFFSET('Sanitation Data'!$E$12,0,10*ROW('Sanitation Data'!E135))),'Data Summary'!CT141="Yes"),OFFSET('Sanitation Data'!$E$12,0,10*ROW('Sanitation Data'!E135)),NA())</f>
        <v>#N/A</v>
      </c>
      <c r="AF141" s="89" t="e">
        <f ca="true">+IF(AND(ISNUMBER(OFFSET('Sanitation Data'!$F$4,0,10*ROW('Sanitation Data'!F135))),'Data Summary'!CU141="Yes"),100-OFFSET('Sanitation Data'!$F$4,0,10*ROW('Sanitation Data'!F135)),NA())</f>
        <v>#N/A</v>
      </c>
      <c r="AG141" s="89" t="e">
        <f ca="true">+IF(AND(ISNUMBER(OFFSET('Sanitation Data'!$F$6,0,10*ROW('Sanitation Data'!F135))),'Data Summary'!CV141="Yes"),OFFSET('Sanitation Data'!$F$6,0,10*ROW('Sanitation Data'!F135)),NA())</f>
        <v>#N/A</v>
      </c>
      <c r="AH141" s="89" t="e">
        <f ca="true">+IF(AND(ISNUMBER(OFFSET('Sanitation Data'!$F$10,0,10*ROW('Sanitation Data'!F135))),'Data Summary'!CW141="Yes"),OFFSET('Sanitation Data'!$F$10,0,10*ROW('Sanitation Data'!F135)),NA())</f>
        <v>#N/A</v>
      </c>
      <c r="AI141" s="89" t="e">
        <f ca="true">+IF(AND(ISNUMBER(OFFSET('Sanitation Data'!$F$11,0,10*ROW('Sanitation Data'!F135))),'Data Summary'!CX141="Yes"),OFFSET('Sanitation Data'!$F$11,0,10*ROW('Sanitation Data'!F135)),NA())</f>
        <v>#N/A</v>
      </c>
      <c r="AJ141" s="89" t="e">
        <f ca="true">+IF(AND(ISNUMBER(OFFSET('Sanitation Data'!$F$12,0,10*ROW('Sanitation Data'!F135))),'Data Summary'!CY141="Yes"),OFFSET('Sanitation Data'!$F$12,0,10*ROW('Sanitation Data'!F135)),NA())</f>
        <v>#N/A</v>
      </c>
      <c r="AK141" s="89" t="e">
        <f ca="true">+IF(AND(ISNUMBER(OFFSET('Sanitation Data'!$G$4,0,10*ROW('Sanitation Data'!G135))),'Data Summary'!CZ141="Yes"),100-OFFSET('Sanitation Data'!$G$4,0,10*ROW('Sanitation Data'!G135)),NA())</f>
        <v>#N/A</v>
      </c>
      <c r="AL141" s="89" t="e">
        <f ca="true">+IF(AND(ISNUMBER(OFFSET('Sanitation Data'!$G$6,0,10*ROW('Sanitation Data'!G135))),'Data Summary'!DA141="Yes"),OFFSET('Sanitation Data'!$G$6,0,10*ROW('Sanitation Data'!G135)),NA())</f>
        <v>#N/A</v>
      </c>
      <c r="AM141" s="89" t="e">
        <f ca="true">+IF(AND(ISNUMBER(OFFSET('Sanitation Data'!$G$10,0,10*ROW('Sanitation Data'!G135))),'Data Summary'!DB141="Yes"),OFFSET('Sanitation Data'!$G$10,0,10*ROW('Sanitation Data'!G135)),NA())</f>
        <v>#N/A</v>
      </c>
      <c r="AN141" s="89" t="e">
        <f ca="true">+IF(AND(ISNUMBER(OFFSET('Sanitation Data'!$G$11,0,10*ROW('Sanitation Data'!G135))),'Data Summary'!DC141="Yes"),OFFSET('Sanitation Data'!$G$11,0,10*ROW('Sanitation Data'!G135)),NA())</f>
        <v>#N/A</v>
      </c>
      <c r="AO141" s="89" t="e">
        <f ca="true">+IF(AND(ISNUMBER(OFFSET('Sanitation Data'!$G$12,0,10*ROW('Sanitation Data'!G135))),'Data Summary'!DD141="Yes"),OFFSET('Sanitation Data'!$G$12,0,10*ROW('Sanitation Data'!G135)),NA())</f>
        <v>#N/A</v>
      </c>
      <c r="AP141" s="89" t="e">
        <f ca="true">+IF(AND(ISNUMBER(OFFSET('Sanitation Data'!$H$4,0,10*ROW('Sanitation Data'!H135))),'Data Summary'!DE141="Yes"),100-OFFSET('Sanitation Data'!$H$4,0,10*ROW('Sanitation Data'!H135)),NA())</f>
        <v>#N/A</v>
      </c>
      <c r="AQ141" s="89" t="e">
        <f ca="true">+IF(AND(ISNUMBER(OFFSET('Sanitation Data'!$H$6,0,10*ROW('Sanitation Data'!H135))),'Data Summary'!DF141="Yes"),OFFSET('Sanitation Data'!$H$6,0,10*ROW('Sanitation Data'!H135)),NA())</f>
        <v>#N/A</v>
      </c>
      <c r="AR141" s="89" t="e">
        <f ca="true">+IF(AND(ISNUMBER(OFFSET('Sanitation Data'!$H$10,0,10*ROW('Sanitation Data'!H135))),'Data Summary'!DG141="Yes"),OFFSET('Sanitation Data'!$H$10,0,10*ROW('Sanitation Data'!H135)),NA())</f>
        <v>#N/A</v>
      </c>
      <c r="AS141" s="89" t="e">
        <f ca="true">+IF(AND(ISNUMBER(OFFSET('Sanitation Data'!$H$11,0,10*ROW('Sanitation Data'!H135))),'Data Summary'!DH141="Yes"),OFFSET('Sanitation Data'!$H$11,0,10*ROW('Sanitation Data'!H135)),NA())</f>
        <v>#N/A</v>
      </c>
      <c r="AT141" s="89" t="e">
        <f ca="true">+IF(AND(ISNUMBER(OFFSET('Sanitation Data'!$H$12,0,10*ROW('Sanitation Data'!H135))),'Data Summary'!DI141="Yes"),OFFSET('Sanitation Data'!$H$12,0,10*ROW('Sanitation Data'!H135)),NA())</f>
        <v>#N/A</v>
      </c>
      <c r="AU141" s="89" t="e">
        <f ca="true">+IF(AND(ISNUMBER(OFFSET('Sanitation Data'!$I$4,0,10*ROW('Sanitation Data'!I135))),'Data Summary'!DJ141="Yes"),100-OFFSET('Sanitation Data'!$I$4,0,10*ROW('Sanitation Data'!I135)),NA())</f>
        <v>#N/A</v>
      </c>
      <c r="AV141" s="89" t="e">
        <f ca="true">+IF(AND(ISNUMBER(OFFSET('Sanitation Data'!$I$6,0,10*ROW('Sanitation Data'!I135))),'Data Summary'!DK141="Yes"),OFFSET('Sanitation Data'!$I$6,0,10*ROW('Sanitation Data'!I135)),NA())</f>
        <v>#N/A</v>
      </c>
      <c r="AW141" s="89" t="e">
        <f ca="true">+IF(AND(ISNUMBER(OFFSET('Sanitation Data'!$I$10,0,10*ROW('Sanitation Data'!I135))),'Data Summary'!DL141="Yes"),OFFSET('Sanitation Data'!$I$10,0,10*ROW('Sanitation Data'!I135)),NA())</f>
        <v>#N/A</v>
      </c>
      <c r="AX141" s="89" t="e">
        <f ca="true">+IF(AND(ISNUMBER(OFFSET('Sanitation Data'!$I$11,0,10*ROW('Sanitation Data'!I135))),'Data Summary'!DM141="Yes"),OFFSET('Sanitation Data'!$I$11,0,10*ROW('Sanitation Data'!I135)),NA())</f>
        <v>#N/A</v>
      </c>
      <c r="AY141" s="89" t="e">
        <f ca="true">+IF(AND(ISNUMBER(OFFSET('Sanitation Data'!$I$12,0,10*ROW('Sanitation Data'!I135))),'Data Summary'!DN141="Yes"),OFFSET('Sanitation Data'!$I$12,0,10*ROW('Sanitation Data'!I135)),NA())</f>
        <v>#N/A</v>
      </c>
      <c r="AZ141" s="90" t="e">
        <f ca="true">+IF(AND(ISNUMBER(OFFSET('Hygiene Data'!$D$5,0,10*ROW('Hygiene Data'!D135))),'Data Summary'!DO141="Yes"),OFFSET('Hygiene Data'!$D$5,0,10*ROW('Hygiene Data'!D135)),NA())</f>
        <v>#N/A</v>
      </c>
      <c r="BA141" s="90" t="e">
        <f ca="true">+IF(AND(ISNUMBER(OFFSET('Hygiene Data'!$D$7,0,10*ROW('Hygiene Data'!D135))),'Data Summary'!DP141="Yes"),OFFSET('Hygiene Data'!$D$7,0,10*ROW('Hygiene Data'!D135)),NA())</f>
        <v>#N/A</v>
      </c>
      <c r="BB141" s="90" t="e">
        <f ca="true">+IF(AND(ISNUMBER(OFFSET('Hygiene Data'!$D$9,0,10*ROW('Hygiene Data'!D135))),'Data Summary'!DQ141="Yes"),OFFSET('Hygiene Data'!$D$9,0,10*ROW('Hygiene Data'!D135)),NA())</f>
        <v>#N/A</v>
      </c>
      <c r="BC141" s="90" t="e">
        <f ca="true">+IF(AND(ISNUMBER(OFFSET('Hygiene Data'!$E$5,0,10*ROW('Hygiene Data'!E135))),'Data Summary'!DR141="Yes"),OFFSET('Hygiene Data'!$E$5,0,10*ROW('Hygiene Data'!E135)),NA())</f>
        <v>#N/A</v>
      </c>
      <c r="BD141" s="90" t="e">
        <f ca="true">+IF(AND(ISNUMBER(OFFSET('Hygiene Data'!$E$7,0,10*ROW('Hygiene Data'!E135))),'Data Summary'!DS141="Yes"),OFFSET('Hygiene Data'!$E$7,0,10*ROW('Hygiene Data'!E135)),NA())</f>
        <v>#N/A</v>
      </c>
      <c r="BE141" s="90" t="e">
        <f ca="true">+IF(AND(ISNUMBER(OFFSET('Hygiene Data'!$E$9,0,10*ROW('Hygiene Data'!E135))),'Data Summary'!DT141="Yes"),OFFSET('Hygiene Data'!$E$9,0,10*ROW('Hygiene Data'!E135)),NA())</f>
        <v>#N/A</v>
      </c>
      <c r="BF141" s="90" t="e">
        <f ca="true">+IF(AND(ISNUMBER(OFFSET('Hygiene Data'!$F$5,0,10*ROW('Hygiene Data'!F135))),'Data Summary'!DU141="Yes"),OFFSET('Hygiene Data'!$F$5,0,10*ROW('Hygiene Data'!F135)),NA())</f>
        <v>#N/A</v>
      </c>
      <c r="BG141" s="90" t="e">
        <f ca="true">+IF(AND(ISNUMBER(OFFSET('Hygiene Data'!$F$7,0,10*ROW('Hygiene Data'!F135))),'Data Summary'!DV141="Yes"),OFFSET('Hygiene Data'!$F$7,0,10*ROW('Hygiene Data'!F135)),NA())</f>
        <v>#N/A</v>
      </c>
      <c r="BH141" s="90" t="e">
        <f ca="true">+IF(AND(ISNUMBER(OFFSET('Hygiene Data'!$F$9,0,10*ROW('Hygiene Data'!F135))),'Data Summary'!DW141="Yes"),OFFSET('Hygiene Data'!$F$9,0,10*ROW('Hygiene Data'!F135)),NA())</f>
        <v>#N/A</v>
      </c>
      <c r="BI141" s="90" t="e">
        <f ca="true">+IF(AND(ISNUMBER(OFFSET('Hygiene Data'!$G$5,0,10*ROW('Hygiene Data'!G135))),'Data Summary'!DX141="Yes"),OFFSET('Hygiene Data'!$G$5,0,10*ROW('Hygiene Data'!G135)),NA())</f>
        <v>#N/A</v>
      </c>
      <c r="BJ141" s="90" t="e">
        <f ca="true">+IF(AND(ISNUMBER(OFFSET('Hygiene Data'!$G$7,0,10*ROW('Hygiene Data'!G135))),'Data Summary'!DY141="Yes"),OFFSET('Hygiene Data'!$G$7,0,10*ROW('Hygiene Data'!G135)),NA())</f>
        <v>#N/A</v>
      </c>
      <c r="BK141" s="90" t="e">
        <f ca="true">+IF(AND(ISNUMBER(OFFSET('Hygiene Data'!$G$9,0,10*ROW('Hygiene Data'!G135))),'Data Summary'!DZ141="Yes"),OFFSET('Hygiene Data'!$G$9,0,10*ROW('Hygiene Data'!G135)),NA())</f>
        <v>#N/A</v>
      </c>
      <c r="BL141" s="90" t="e">
        <f ca="true">+IF(AND(ISNUMBER(OFFSET('Hygiene Data'!$H$5,0,10*ROW('Hygiene Data'!H135))),'Data Summary'!EA141="Yes"),OFFSET('Hygiene Data'!$H$5,0,10*ROW('Hygiene Data'!H135)),NA())</f>
        <v>#N/A</v>
      </c>
      <c r="BM141" s="90" t="e">
        <f ca="true">+IF(AND(ISNUMBER(OFFSET('Hygiene Data'!$H$7,0,10*ROW('Hygiene Data'!H135))),'Data Summary'!EB141="Yes"),OFFSET('Hygiene Data'!$H$7,0,10*ROW('Hygiene Data'!H135)),NA())</f>
        <v>#N/A</v>
      </c>
      <c r="BN141" s="90" t="e">
        <f ca="true">+IF(AND(ISNUMBER(OFFSET('Hygiene Data'!$H$9,0,10*ROW('Hygiene Data'!H135))),'Data Summary'!EC141="Yes"),OFFSET('Hygiene Data'!$H$9,0,10*ROW('Hygiene Data'!H135)),NA())</f>
        <v>#N/A</v>
      </c>
      <c r="BO141" s="90" t="e">
        <f ca="true">+IF(AND(ISNUMBER(OFFSET('Hygiene Data'!$I$5,0,10*ROW('Hygiene Data'!I135))),'Data Summary'!ED141="Yes"),OFFSET('Hygiene Data'!$I$5,0,10*ROW('Hygiene Data'!I135)),NA())</f>
        <v>#N/A</v>
      </c>
      <c r="BP141" s="90" t="e">
        <f ca="true">+IF(AND(ISNUMBER(OFFSET('Hygiene Data'!$I$7,0,10*ROW('Hygiene Data'!I135))),'Data Summary'!EE141="Yes"),OFFSET('Hygiene Data'!$I$7,0,10*ROW('Hygiene Data'!I135)),NA())</f>
        <v>#N/A</v>
      </c>
      <c r="BQ141" s="90" t="e">
        <f ca="true">+IF(AND(ISNUMBER(OFFSET('Hygiene Data'!$I$9,0,10*ROW('Hygiene Data'!I135))),'Data Summary'!EF141="Yes"),OFFSET('Hygiene Data'!$I$9,0,10*ROW('Hygiene Data'!I135)),NA())</f>
        <v>#N/A</v>
      </c>
    </row>
    <row xmlns:x14ac="http://schemas.microsoft.com/office/spreadsheetml/2009/9/ac" r="142" x14ac:dyDescent="0.2">
      <c r="A142" s="337" t="e">
        <f ca="true">+RIGHT('Data Summary'!A142,LEN('Data Summary'!A142)-9)</f>
        <v>#VALUE!</v>
      </c>
      <c r="B142" s="32" t="str">
        <f ca="true">+IF(ISTEXT('Data Summary'!B142),'Data Summary'!B142,"")</f>
        <v/>
      </c>
      <c r="C142" s="336" t="e">
        <f ca="true">+VALUE('Data Summary'!C142)</f>
        <v>#VALUE!</v>
      </c>
      <c r="D142" s="88" t="e">
        <f ca="true">+IF(AND(ISNUMBER(OFFSET('Water Data'!$D$4,0,10*ROW('Water Data'!D136))),'Data Summary'!BS142="Yes"),100-OFFSET('Water Data'!$D$4,0,10*ROW('Water Data'!D136)),NA())</f>
        <v>#N/A</v>
      </c>
      <c r="E142" s="88" t="e">
        <f ca="true">+IF(AND(ISNUMBER(OFFSET('Water Data'!$D$6,0,10*ROW('Water Data'!D136))),'Data Summary'!BT142="Yes"),OFFSET('Water Data'!$D$6,0,10*ROW('Water Data'!D136)),NA())</f>
        <v>#N/A</v>
      </c>
      <c r="F142" s="88" t="e">
        <f ca="true">+IF(AND(ISNUMBER(OFFSET('Water Data'!$D$9,0,10*ROW('Water Data'!D136))),'Data Summary'!BU142="Yes"),OFFSET('Water Data'!$D$9,0,10*ROW('Water Data'!D136)),NA())</f>
        <v>#N/A</v>
      </c>
      <c r="G142" s="88" t="e">
        <f ca="true">+IF(AND(ISNUMBER(OFFSET('Water Data'!$E$4,0,10*ROW('Water Data'!E136))),'Data Summary'!BV142="Yes"),100-OFFSET('Water Data'!$E$4,0,10*ROW('Water Data'!E136)),NA())</f>
        <v>#N/A</v>
      </c>
      <c r="H142" s="88" t="e">
        <f ca="true">+IF(AND(ISNUMBER(OFFSET('Water Data'!$E$6,0,10*ROW('Water Data'!E136))),'Data Summary'!BW142="Yes"),OFFSET('Water Data'!$E$6,0,10*ROW('Water Data'!E136)),NA())</f>
        <v>#N/A</v>
      </c>
      <c r="I142" s="88" t="e">
        <f ca="true">+IF(AND(ISNUMBER(OFFSET('Water Data'!$E$9,0,10*ROW('Water Data'!E136))),'Data Summary'!BX142="Yes"),OFFSET('Water Data'!$E$9,0,10*ROW('Water Data'!E136)),NA())</f>
        <v>#N/A</v>
      </c>
      <c r="J142" s="88" t="e">
        <f ca="true">+IF(AND(ISNUMBER(OFFSET('Water Data'!$F$4,0,10*ROW('Water Data'!F136))),'Data Summary'!BY142="Yes"),100-OFFSET('Water Data'!$F$4,0,10*ROW('Water Data'!F136)),NA())</f>
        <v>#N/A</v>
      </c>
      <c r="K142" s="88" t="e">
        <f ca="true">+IF(AND(ISNUMBER(OFFSET('Water Data'!$F$6,0,10*ROW('Water Data'!F136))),'Data Summary'!BZ142="Yes"),OFFSET('Water Data'!$F$6,0,10*ROW('Water Data'!F136)),NA())</f>
        <v>#N/A</v>
      </c>
      <c r="L142" s="88" t="e">
        <f ca="true">+IF(AND(ISNUMBER(OFFSET('Water Data'!$F$9,0,10*ROW('Water Data'!F136))),'Data Summary'!CA142="Yes"),OFFSET('Water Data'!$F$9,0,10*ROW('Water Data'!F136)),NA())</f>
        <v>#N/A</v>
      </c>
      <c r="M142" s="88" t="e">
        <f ca="true">+IF(AND(ISNUMBER(OFFSET('Water Data'!$G$4,0,10*ROW('Water Data'!G136))),'Data Summary'!CB142="Yes"),100-OFFSET('Water Data'!$G$4,0,10*ROW('Water Data'!G136)),NA())</f>
        <v>#N/A</v>
      </c>
      <c r="N142" s="88" t="e">
        <f ca="true">+IF(AND(ISNUMBER(OFFSET('Water Data'!$G$6,0,10*ROW('Water Data'!G136))),'Data Summary'!CC142="Yes"),OFFSET('Water Data'!$G$6,0,10*ROW('Water Data'!G136)),NA())</f>
        <v>#N/A</v>
      </c>
      <c r="O142" s="88" t="e">
        <f ca="true">+IF(AND(ISNUMBER(OFFSET('Water Data'!$G$9,0,10*ROW('Water Data'!G136))),'Data Summary'!CD142="Yes"),OFFSET('Water Data'!$G$9,0,10*ROW('Water Data'!G136)),NA())</f>
        <v>#N/A</v>
      </c>
      <c r="P142" s="88" t="e">
        <f ca="true">+IF(AND(ISNUMBER(OFFSET('Water Data'!$H$4,0,10*ROW('Water Data'!H136))),'Data Summary'!CE142="Yes"),100-OFFSET('Water Data'!$H$4,0,10*ROW('Water Data'!H136)),NA())</f>
        <v>#N/A</v>
      </c>
      <c r="Q142" s="88" t="e">
        <f ca="true">+IF(AND(ISNUMBER(OFFSET('Water Data'!$H$6,0,10*ROW('Water Data'!H136))),'Data Summary'!CF142="Yes"),OFFSET('Water Data'!$H$6,0,10*ROW('Water Data'!H136)),NA())</f>
        <v>#N/A</v>
      </c>
      <c r="R142" s="88" t="e">
        <f ca="true">+IF(AND(ISNUMBER(OFFSET('Water Data'!$H$9,0,10*ROW('Water Data'!H136))),'Data Summary'!CG142="Yes"),OFFSET('Water Data'!$H$9,0,10*ROW('Water Data'!H136)),NA())</f>
        <v>#N/A</v>
      </c>
      <c r="S142" s="88" t="e">
        <f ca="true">+IF(AND(ISNUMBER(OFFSET('Water Data'!$I$4,0,10*ROW('Water Data'!I136))),'Data Summary'!CH142="Yes"),100-OFFSET('Water Data'!$I$4,0,10*ROW('Water Data'!I136)),NA())</f>
        <v>#N/A</v>
      </c>
      <c r="T142" s="88" t="e">
        <f ca="true">+IF(AND(ISNUMBER(OFFSET('Water Data'!$I$6,0,10*ROW('Water Data'!I136))),'Data Summary'!CI142="Yes"),OFFSET('Water Data'!$I$6,0,10*ROW('Water Data'!I136)),NA())</f>
        <v>#N/A</v>
      </c>
      <c r="U142" s="88" t="e">
        <f ca="true">+IF(AND(ISNUMBER(OFFSET('Water Data'!$I$9,0,10*ROW('Water Data'!I136))),'Data Summary'!CJ142="Yes"),OFFSET('Water Data'!$I$9,0,10*ROW('Water Data'!I136)),NA())</f>
        <v>#N/A</v>
      </c>
      <c r="V142" s="89" t="e">
        <f ca="true">+IF(AND(ISNUMBER(OFFSET('Sanitation Data'!$D$4,0,10*ROW('Sanitation Data'!D136))),'Data Summary'!CK142="Yes"),100-OFFSET('Sanitation Data'!$D$4,0,10*ROW('Sanitation Data'!D136)),NA())</f>
        <v>#N/A</v>
      </c>
      <c r="W142" s="89" t="e">
        <f ca="true">+IF(AND(ISNUMBER(OFFSET('Sanitation Data'!$D$6,0,10*ROW('Sanitation Data'!D136))),'Data Summary'!CL142="Yes"),OFFSET('Sanitation Data'!$D$6,0,10*ROW('Sanitation Data'!D136)),NA())</f>
        <v>#N/A</v>
      </c>
      <c r="X142" s="89" t="e">
        <f ca="true">+IF(AND(ISNUMBER(OFFSET('Sanitation Data'!$D$10,0,10*ROW('Sanitation Data'!D136))),'Data Summary'!CM142="Yes"),OFFSET('Sanitation Data'!$D$10,0,10*ROW('Sanitation Data'!D136)),NA())</f>
        <v>#N/A</v>
      </c>
      <c r="Y142" s="89" t="e">
        <f ca="true">+IF(AND(ISNUMBER(OFFSET('Sanitation Data'!$D$11,0,10*ROW('Sanitation Data'!D136))),'Data Summary'!CN142="Yes"),OFFSET('Sanitation Data'!$D$11,0,10*ROW('Sanitation Data'!D136)),NA())</f>
        <v>#N/A</v>
      </c>
      <c r="Z142" s="89" t="e">
        <f ca="true">+IF(AND(ISNUMBER(OFFSET('Sanitation Data'!$D$12,0,10*ROW('Sanitation Data'!D136))),'Data Summary'!CO142="Yes"),OFFSET('Sanitation Data'!$D$12,0,10*ROW('Sanitation Data'!D136)),NA())</f>
        <v>#N/A</v>
      </c>
      <c r="AA142" s="89" t="e">
        <f ca="true">+IF(AND(ISNUMBER(OFFSET('Sanitation Data'!$E$4,0,10*ROW('Sanitation Data'!E136))),'Data Summary'!CP142="Yes"),100-OFFSET('Sanitation Data'!$E$4,0,10*ROW('Sanitation Data'!E136)),NA())</f>
        <v>#N/A</v>
      </c>
      <c r="AB142" s="89" t="e">
        <f ca="true">+IF(AND(ISNUMBER(OFFSET('Sanitation Data'!$E$6,0,10*ROW('Sanitation Data'!E136))),'Data Summary'!CQ142="Yes"),OFFSET('Sanitation Data'!$E$6,0,10*ROW('Sanitation Data'!E136)),NA())</f>
        <v>#N/A</v>
      </c>
      <c r="AC142" s="89" t="e">
        <f ca="true">+IF(AND(ISNUMBER(OFFSET('Sanitation Data'!$E$10,0,10*ROW('Sanitation Data'!E136))),'Data Summary'!CR142="Yes"),OFFSET('Sanitation Data'!$E$10,0,10*ROW('Sanitation Data'!E136)),NA())</f>
        <v>#N/A</v>
      </c>
      <c r="AD142" s="89" t="e">
        <f ca="true">+IF(AND(ISNUMBER(OFFSET('Sanitation Data'!$E$11,0,10*ROW('Sanitation Data'!E136))),'Data Summary'!CS142="Yes"),OFFSET('Sanitation Data'!$E$11,0,10*ROW('Sanitation Data'!E136)),NA())</f>
        <v>#N/A</v>
      </c>
      <c r="AE142" s="89" t="e">
        <f ca="true">+IF(AND(ISNUMBER(OFFSET('Sanitation Data'!$E$12,0,10*ROW('Sanitation Data'!E136))),'Data Summary'!CT142="Yes"),OFFSET('Sanitation Data'!$E$12,0,10*ROW('Sanitation Data'!E136)),NA())</f>
        <v>#N/A</v>
      </c>
      <c r="AF142" s="89" t="e">
        <f ca="true">+IF(AND(ISNUMBER(OFFSET('Sanitation Data'!$F$4,0,10*ROW('Sanitation Data'!F136))),'Data Summary'!CU142="Yes"),100-OFFSET('Sanitation Data'!$F$4,0,10*ROW('Sanitation Data'!F136)),NA())</f>
        <v>#N/A</v>
      </c>
      <c r="AG142" s="89" t="e">
        <f ca="true">+IF(AND(ISNUMBER(OFFSET('Sanitation Data'!$F$6,0,10*ROW('Sanitation Data'!F136))),'Data Summary'!CV142="Yes"),OFFSET('Sanitation Data'!$F$6,0,10*ROW('Sanitation Data'!F136)),NA())</f>
        <v>#N/A</v>
      </c>
      <c r="AH142" s="89" t="e">
        <f ca="true">+IF(AND(ISNUMBER(OFFSET('Sanitation Data'!$F$10,0,10*ROW('Sanitation Data'!F136))),'Data Summary'!CW142="Yes"),OFFSET('Sanitation Data'!$F$10,0,10*ROW('Sanitation Data'!F136)),NA())</f>
        <v>#N/A</v>
      </c>
      <c r="AI142" s="89" t="e">
        <f ca="true">+IF(AND(ISNUMBER(OFFSET('Sanitation Data'!$F$11,0,10*ROW('Sanitation Data'!F136))),'Data Summary'!CX142="Yes"),OFFSET('Sanitation Data'!$F$11,0,10*ROW('Sanitation Data'!F136)),NA())</f>
        <v>#N/A</v>
      </c>
      <c r="AJ142" s="89" t="e">
        <f ca="true">+IF(AND(ISNUMBER(OFFSET('Sanitation Data'!$F$12,0,10*ROW('Sanitation Data'!F136))),'Data Summary'!CY142="Yes"),OFFSET('Sanitation Data'!$F$12,0,10*ROW('Sanitation Data'!F136)),NA())</f>
        <v>#N/A</v>
      </c>
      <c r="AK142" s="89" t="e">
        <f ca="true">+IF(AND(ISNUMBER(OFFSET('Sanitation Data'!$G$4,0,10*ROW('Sanitation Data'!G136))),'Data Summary'!CZ142="Yes"),100-OFFSET('Sanitation Data'!$G$4,0,10*ROW('Sanitation Data'!G136)),NA())</f>
        <v>#N/A</v>
      </c>
      <c r="AL142" s="89" t="e">
        <f ca="true">+IF(AND(ISNUMBER(OFFSET('Sanitation Data'!$G$6,0,10*ROW('Sanitation Data'!G136))),'Data Summary'!DA142="Yes"),OFFSET('Sanitation Data'!$G$6,0,10*ROW('Sanitation Data'!G136)),NA())</f>
        <v>#N/A</v>
      </c>
      <c r="AM142" s="89" t="e">
        <f ca="true">+IF(AND(ISNUMBER(OFFSET('Sanitation Data'!$G$10,0,10*ROW('Sanitation Data'!G136))),'Data Summary'!DB142="Yes"),OFFSET('Sanitation Data'!$G$10,0,10*ROW('Sanitation Data'!G136)),NA())</f>
        <v>#N/A</v>
      </c>
      <c r="AN142" s="89" t="e">
        <f ca="true">+IF(AND(ISNUMBER(OFFSET('Sanitation Data'!$G$11,0,10*ROW('Sanitation Data'!G136))),'Data Summary'!DC142="Yes"),OFFSET('Sanitation Data'!$G$11,0,10*ROW('Sanitation Data'!G136)),NA())</f>
        <v>#N/A</v>
      </c>
      <c r="AO142" s="89" t="e">
        <f ca="true">+IF(AND(ISNUMBER(OFFSET('Sanitation Data'!$G$12,0,10*ROW('Sanitation Data'!G136))),'Data Summary'!DD142="Yes"),OFFSET('Sanitation Data'!$G$12,0,10*ROW('Sanitation Data'!G136)),NA())</f>
        <v>#N/A</v>
      </c>
      <c r="AP142" s="89" t="e">
        <f ca="true">+IF(AND(ISNUMBER(OFFSET('Sanitation Data'!$H$4,0,10*ROW('Sanitation Data'!H136))),'Data Summary'!DE142="Yes"),100-OFFSET('Sanitation Data'!$H$4,0,10*ROW('Sanitation Data'!H136)),NA())</f>
        <v>#N/A</v>
      </c>
      <c r="AQ142" s="89" t="e">
        <f ca="true">+IF(AND(ISNUMBER(OFFSET('Sanitation Data'!$H$6,0,10*ROW('Sanitation Data'!H136))),'Data Summary'!DF142="Yes"),OFFSET('Sanitation Data'!$H$6,0,10*ROW('Sanitation Data'!H136)),NA())</f>
        <v>#N/A</v>
      </c>
      <c r="AR142" s="89" t="e">
        <f ca="true">+IF(AND(ISNUMBER(OFFSET('Sanitation Data'!$H$10,0,10*ROW('Sanitation Data'!H136))),'Data Summary'!DG142="Yes"),OFFSET('Sanitation Data'!$H$10,0,10*ROW('Sanitation Data'!H136)),NA())</f>
        <v>#N/A</v>
      </c>
      <c r="AS142" s="89" t="e">
        <f ca="true">+IF(AND(ISNUMBER(OFFSET('Sanitation Data'!$H$11,0,10*ROW('Sanitation Data'!H136))),'Data Summary'!DH142="Yes"),OFFSET('Sanitation Data'!$H$11,0,10*ROW('Sanitation Data'!H136)),NA())</f>
        <v>#N/A</v>
      </c>
      <c r="AT142" s="89" t="e">
        <f ca="true">+IF(AND(ISNUMBER(OFFSET('Sanitation Data'!$H$12,0,10*ROW('Sanitation Data'!H136))),'Data Summary'!DI142="Yes"),OFFSET('Sanitation Data'!$H$12,0,10*ROW('Sanitation Data'!H136)),NA())</f>
        <v>#N/A</v>
      </c>
      <c r="AU142" s="89" t="e">
        <f ca="true">+IF(AND(ISNUMBER(OFFSET('Sanitation Data'!$I$4,0,10*ROW('Sanitation Data'!I136))),'Data Summary'!DJ142="Yes"),100-OFFSET('Sanitation Data'!$I$4,0,10*ROW('Sanitation Data'!I136)),NA())</f>
        <v>#N/A</v>
      </c>
      <c r="AV142" s="89" t="e">
        <f ca="true">+IF(AND(ISNUMBER(OFFSET('Sanitation Data'!$I$6,0,10*ROW('Sanitation Data'!I136))),'Data Summary'!DK142="Yes"),OFFSET('Sanitation Data'!$I$6,0,10*ROW('Sanitation Data'!I136)),NA())</f>
        <v>#N/A</v>
      </c>
      <c r="AW142" s="89" t="e">
        <f ca="true">+IF(AND(ISNUMBER(OFFSET('Sanitation Data'!$I$10,0,10*ROW('Sanitation Data'!I136))),'Data Summary'!DL142="Yes"),OFFSET('Sanitation Data'!$I$10,0,10*ROW('Sanitation Data'!I136)),NA())</f>
        <v>#N/A</v>
      </c>
      <c r="AX142" s="89" t="e">
        <f ca="true">+IF(AND(ISNUMBER(OFFSET('Sanitation Data'!$I$11,0,10*ROW('Sanitation Data'!I136))),'Data Summary'!DM142="Yes"),OFFSET('Sanitation Data'!$I$11,0,10*ROW('Sanitation Data'!I136)),NA())</f>
        <v>#N/A</v>
      </c>
      <c r="AY142" s="89" t="e">
        <f ca="true">+IF(AND(ISNUMBER(OFFSET('Sanitation Data'!$I$12,0,10*ROW('Sanitation Data'!I136))),'Data Summary'!DN142="Yes"),OFFSET('Sanitation Data'!$I$12,0,10*ROW('Sanitation Data'!I136)),NA())</f>
        <v>#N/A</v>
      </c>
      <c r="AZ142" s="90" t="e">
        <f ca="true">+IF(AND(ISNUMBER(OFFSET('Hygiene Data'!$D$5,0,10*ROW('Hygiene Data'!D136))),'Data Summary'!DO142="Yes"),OFFSET('Hygiene Data'!$D$5,0,10*ROW('Hygiene Data'!D136)),NA())</f>
        <v>#N/A</v>
      </c>
      <c r="BA142" s="90" t="e">
        <f ca="true">+IF(AND(ISNUMBER(OFFSET('Hygiene Data'!$D$7,0,10*ROW('Hygiene Data'!D136))),'Data Summary'!DP142="Yes"),OFFSET('Hygiene Data'!$D$7,0,10*ROW('Hygiene Data'!D136)),NA())</f>
        <v>#N/A</v>
      </c>
      <c r="BB142" s="90" t="e">
        <f ca="true">+IF(AND(ISNUMBER(OFFSET('Hygiene Data'!$D$9,0,10*ROW('Hygiene Data'!D136))),'Data Summary'!DQ142="Yes"),OFFSET('Hygiene Data'!$D$9,0,10*ROW('Hygiene Data'!D136)),NA())</f>
        <v>#N/A</v>
      </c>
      <c r="BC142" s="90" t="e">
        <f ca="true">+IF(AND(ISNUMBER(OFFSET('Hygiene Data'!$E$5,0,10*ROW('Hygiene Data'!E136))),'Data Summary'!DR142="Yes"),OFFSET('Hygiene Data'!$E$5,0,10*ROW('Hygiene Data'!E136)),NA())</f>
        <v>#N/A</v>
      </c>
      <c r="BD142" s="90" t="e">
        <f ca="true">+IF(AND(ISNUMBER(OFFSET('Hygiene Data'!$E$7,0,10*ROW('Hygiene Data'!E136))),'Data Summary'!DS142="Yes"),OFFSET('Hygiene Data'!$E$7,0,10*ROW('Hygiene Data'!E136)),NA())</f>
        <v>#N/A</v>
      </c>
      <c r="BE142" s="90" t="e">
        <f ca="true">+IF(AND(ISNUMBER(OFFSET('Hygiene Data'!$E$9,0,10*ROW('Hygiene Data'!E136))),'Data Summary'!DT142="Yes"),OFFSET('Hygiene Data'!$E$9,0,10*ROW('Hygiene Data'!E136)),NA())</f>
        <v>#N/A</v>
      </c>
      <c r="BF142" s="90" t="e">
        <f ca="true">+IF(AND(ISNUMBER(OFFSET('Hygiene Data'!$F$5,0,10*ROW('Hygiene Data'!F136))),'Data Summary'!DU142="Yes"),OFFSET('Hygiene Data'!$F$5,0,10*ROW('Hygiene Data'!F136)),NA())</f>
        <v>#N/A</v>
      </c>
      <c r="BG142" s="90" t="e">
        <f ca="true">+IF(AND(ISNUMBER(OFFSET('Hygiene Data'!$F$7,0,10*ROW('Hygiene Data'!F136))),'Data Summary'!DV142="Yes"),OFFSET('Hygiene Data'!$F$7,0,10*ROW('Hygiene Data'!F136)),NA())</f>
        <v>#N/A</v>
      </c>
      <c r="BH142" s="90" t="e">
        <f ca="true">+IF(AND(ISNUMBER(OFFSET('Hygiene Data'!$F$9,0,10*ROW('Hygiene Data'!F136))),'Data Summary'!DW142="Yes"),OFFSET('Hygiene Data'!$F$9,0,10*ROW('Hygiene Data'!F136)),NA())</f>
        <v>#N/A</v>
      </c>
      <c r="BI142" s="90" t="e">
        <f ca="true">+IF(AND(ISNUMBER(OFFSET('Hygiene Data'!$G$5,0,10*ROW('Hygiene Data'!G136))),'Data Summary'!DX142="Yes"),OFFSET('Hygiene Data'!$G$5,0,10*ROW('Hygiene Data'!G136)),NA())</f>
        <v>#N/A</v>
      </c>
      <c r="BJ142" s="90" t="e">
        <f ca="true">+IF(AND(ISNUMBER(OFFSET('Hygiene Data'!$G$7,0,10*ROW('Hygiene Data'!G136))),'Data Summary'!DY142="Yes"),OFFSET('Hygiene Data'!$G$7,0,10*ROW('Hygiene Data'!G136)),NA())</f>
        <v>#N/A</v>
      </c>
      <c r="BK142" s="90" t="e">
        <f ca="true">+IF(AND(ISNUMBER(OFFSET('Hygiene Data'!$G$9,0,10*ROW('Hygiene Data'!G136))),'Data Summary'!DZ142="Yes"),OFFSET('Hygiene Data'!$G$9,0,10*ROW('Hygiene Data'!G136)),NA())</f>
        <v>#N/A</v>
      </c>
      <c r="BL142" s="90" t="e">
        <f ca="true">+IF(AND(ISNUMBER(OFFSET('Hygiene Data'!$H$5,0,10*ROW('Hygiene Data'!H136))),'Data Summary'!EA142="Yes"),OFFSET('Hygiene Data'!$H$5,0,10*ROW('Hygiene Data'!H136)),NA())</f>
        <v>#N/A</v>
      </c>
      <c r="BM142" s="90" t="e">
        <f ca="true">+IF(AND(ISNUMBER(OFFSET('Hygiene Data'!$H$7,0,10*ROW('Hygiene Data'!H136))),'Data Summary'!EB142="Yes"),OFFSET('Hygiene Data'!$H$7,0,10*ROW('Hygiene Data'!H136)),NA())</f>
        <v>#N/A</v>
      </c>
      <c r="BN142" s="90" t="e">
        <f ca="true">+IF(AND(ISNUMBER(OFFSET('Hygiene Data'!$H$9,0,10*ROW('Hygiene Data'!H136))),'Data Summary'!EC142="Yes"),OFFSET('Hygiene Data'!$H$9,0,10*ROW('Hygiene Data'!H136)),NA())</f>
        <v>#N/A</v>
      </c>
      <c r="BO142" s="90" t="e">
        <f ca="true">+IF(AND(ISNUMBER(OFFSET('Hygiene Data'!$I$5,0,10*ROW('Hygiene Data'!I136))),'Data Summary'!ED142="Yes"),OFFSET('Hygiene Data'!$I$5,0,10*ROW('Hygiene Data'!I136)),NA())</f>
        <v>#N/A</v>
      </c>
      <c r="BP142" s="90" t="e">
        <f ca="true">+IF(AND(ISNUMBER(OFFSET('Hygiene Data'!$I$7,0,10*ROW('Hygiene Data'!I136))),'Data Summary'!EE142="Yes"),OFFSET('Hygiene Data'!$I$7,0,10*ROW('Hygiene Data'!I136)),NA())</f>
        <v>#N/A</v>
      </c>
      <c r="BQ142" s="90" t="e">
        <f ca="true">+IF(AND(ISNUMBER(OFFSET('Hygiene Data'!$I$9,0,10*ROW('Hygiene Data'!I136))),'Data Summary'!EF142="Yes"),OFFSET('Hygiene Data'!$I$9,0,10*ROW('Hygiene Data'!I136)),NA())</f>
        <v>#N/A</v>
      </c>
    </row>
    <row xmlns:x14ac="http://schemas.microsoft.com/office/spreadsheetml/2009/9/ac" r="143" x14ac:dyDescent="0.2">
      <c r="A143" s="337" t="e">
        <f ca="true">+RIGHT('Data Summary'!A143,LEN('Data Summary'!A143)-9)</f>
        <v>#VALUE!</v>
      </c>
      <c r="B143" s="32" t="str">
        <f ca="true">+IF(ISTEXT('Data Summary'!B143),'Data Summary'!B143,"")</f>
        <v/>
      </c>
      <c r="C143" s="336" t="e">
        <f ca="true">+VALUE('Data Summary'!C143)</f>
        <v>#VALUE!</v>
      </c>
      <c r="D143" s="88" t="e">
        <f ca="true">+IF(AND(ISNUMBER(OFFSET('Water Data'!$D$4,0,10*ROW('Water Data'!D137))),'Data Summary'!BS143="Yes"),100-OFFSET('Water Data'!$D$4,0,10*ROW('Water Data'!D137)),NA())</f>
        <v>#N/A</v>
      </c>
      <c r="E143" s="88" t="e">
        <f ca="true">+IF(AND(ISNUMBER(OFFSET('Water Data'!$D$6,0,10*ROW('Water Data'!D137))),'Data Summary'!BT143="Yes"),OFFSET('Water Data'!$D$6,0,10*ROW('Water Data'!D137)),NA())</f>
        <v>#N/A</v>
      </c>
      <c r="F143" s="88" t="e">
        <f ca="true">+IF(AND(ISNUMBER(OFFSET('Water Data'!$D$9,0,10*ROW('Water Data'!D137))),'Data Summary'!BU143="Yes"),OFFSET('Water Data'!$D$9,0,10*ROW('Water Data'!D137)),NA())</f>
        <v>#N/A</v>
      </c>
      <c r="G143" s="88" t="e">
        <f ca="true">+IF(AND(ISNUMBER(OFFSET('Water Data'!$E$4,0,10*ROW('Water Data'!E137))),'Data Summary'!BV143="Yes"),100-OFFSET('Water Data'!$E$4,0,10*ROW('Water Data'!E137)),NA())</f>
        <v>#N/A</v>
      </c>
      <c r="H143" s="88" t="e">
        <f ca="true">+IF(AND(ISNUMBER(OFFSET('Water Data'!$E$6,0,10*ROW('Water Data'!E137))),'Data Summary'!BW143="Yes"),OFFSET('Water Data'!$E$6,0,10*ROW('Water Data'!E137)),NA())</f>
        <v>#N/A</v>
      </c>
      <c r="I143" s="88" t="e">
        <f ca="true">+IF(AND(ISNUMBER(OFFSET('Water Data'!$E$9,0,10*ROW('Water Data'!E137))),'Data Summary'!BX143="Yes"),OFFSET('Water Data'!$E$9,0,10*ROW('Water Data'!E137)),NA())</f>
        <v>#N/A</v>
      </c>
      <c r="J143" s="88" t="e">
        <f ca="true">+IF(AND(ISNUMBER(OFFSET('Water Data'!$F$4,0,10*ROW('Water Data'!F137))),'Data Summary'!BY143="Yes"),100-OFFSET('Water Data'!$F$4,0,10*ROW('Water Data'!F137)),NA())</f>
        <v>#N/A</v>
      </c>
      <c r="K143" s="88" t="e">
        <f ca="true">+IF(AND(ISNUMBER(OFFSET('Water Data'!$F$6,0,10*ROW('Water Data'!F137))),'Data Summary'!BZ143="Yes"),OFFSET('Water Data'!$F$6,0,10*ROW('Water Data'!F137)),NA())</f>
        <v>#N/A</v>
      </c>
      <c r="L143" s="88" t="e">
        <f ca="true">+IF(AND(ISNUMBER(OFFSET('Water Data'!$F$9,0,10*ROW('Water Data'!F137))),'Data Summary'!CA143="Yes"),OFFSET('Water Data'!$F$9,0,10*ROW('Water Data'!F137)),NA())</f>
        <v>#N/A</v>
      </c>
      <c r="M143" s="88" t="e">
        <f ca="true">+IF(AND(ISNUMBER(OFFSET('Water Data'!$G$4,0,10*ROW('Water Data'!G137))),'Data Summary'!CB143="Yes"),100-OFFSET('Water Data'!$G$4,0,10*ROW('Water Data'!G137)),NA())</f>
        <v>#N/A</v>
      </c>
      <c r="N143" s="88" t="e">
        <f ca="true">+IF(AND(ISNUMBER(OFFSET('Water Data'!$G$6,0,10*ROW('Water Data'!G137))),'Data Summary'!CC143="Yes"),OFFSET('Water Data'!$G$6,0,10*ROW('Water Data'!G137)),NA())</f>
        <v>#N/A</v>
      </c>
      <c r="O143" s="88" t="e">
        <f ca="true">+IF(AND(ISNUMBER(OFFSET('Water Data'!$G$9,0,10*ROW('Water Data'!G137))),'Data Summary'!CD143="Yes"),OFFSET('Water Data'!$G$9,0,10*ROW('Water Data'!G137)),NA())</f>
        <v>#N/A</v>
      </c>
      <c r="P143" s="88" t="e">
        <f ca="true">+IF(AND(ISNUMBER(OFFSET('Water Data'!$H$4,0,10*ROW('Water Data'!H137))),'Data Summary'!CE143="Yes"),100-OFFSET('Water Data'!$H$4,0,10*ROW('Water Data'!H137)),NA())</f>
        <v>#N/A</v>
      </c>
      <c r="Q143" s="88" t="e">
        <f ca="true">+IF(AND(ISNUMBER(OFFSET('Water Data'!$H$6,0,10*ROW('Water Data'!H137))),'Data Summary'!CF143="Yes"),OFFSET('Water Data'!$H$6,0,10*ROW('Water Data'!H137)),NA())</f>
        <v>#N/A</v>
      </c>
      <c r="R143" s="88" t="e">
        <f ca="true">+IF(AND(ISNUMBER(OFFSET('Water Data'!$H$9,0,10*ROW('Water Data'!H137))),'Data Summary'!CG143="Yes"),OFFSET('Water Data'!$H$9,0,10*ROW('Water Data'!H137)),NA())</f>
        <v>#N/A</v>
      </c>
      <c r="S143" s="88" t="e">
        <f ca="true">+IF(AND(ISNUMBER(OFFSET('Water Data'!$I$4,0,10*ROW('Water Data'!I137))),'Data Summary'!CH143="Yes"),100-OFFSET('Water Data'!$I$4,0,10*ROW('Water Data'!I137)),NA())</f>
        <v>#N/A</v>
      </c>
      <c r="T143" s="88" t="e">
        <f ca="true">+IF(AND(ISNUMBER(OFFSET('Water Data'!$I$6,0,10*ROW('Water Data'!I137))),'Data Summary'!CI143="Yes"),OFFSET('Water Data'!$I$6,0,10*ROW('Water Data'!I137)),NA())</f>
        <v>#N/A</v>
      </c>
      <c r="U143" s="88" t="e">
        <f ca="true">+IF(AND(ISNUMBER(OFFSET('Water Data'!$I$9,0,10*ROW('Water Data'!I137))),'Data Summary'!CJ143="Yes"),OFFSET('Water Data'!$I$9,0,10*ROW('Water Data'!I137)),NA())</f>
        <v>#N/A</v>
      </c>
      <c r="V143" s="89" t="e">
        <f ca="true">+IF(AND(ISNUMBER(OFFSET('Sanitation Data'!$D$4,0,10*ROW('Sanitation Data'!D137))),'Data Summary'!CK143="Yes"),100-OFFSET('Sanitation Data'!$D$4,0,10*ROW('Sanitation Data'!D137)),NA())</f>
        <v>#N/A</v>
      </c>
      <c r="W143" s="89" t="e">
        <f ca="true">+IF(AND(ISNUMBER(OFFSET('Sanitation Data'!$D$6,0,10*ROW('Sanitation Data'!D137))),'Data Summary'!CL143="Yes"),OFFSET('Sanitation Data'!$D$6,0,10*ROW('Sanitation Data'!D137)),NA())</f>
        <v>#N/A</v>
      </c>
      <c r="X143" s="89" t="e">
        <f ca="true">+IF(AND(ISNUMBER(OFFSET('Sanitation Data'!$D$10,0,10*ROW('Sanitation Data'!D137))),'Data Summary'!CM143="Yes"),OFFSET('Sanitation Data'!$D$10,0,10*ROW('Sanitation Data'!D137)),NA())</f>
        <v>#N/A</v>
      </c>
      <c r="Y143" s="89" t="e">
        <f ca="true">+IF(AND(ISNUMBER(OFFSET('Sanitation Data'!$D$11,0,10*ROW('Sanitation Data'!D137))),'Data Summary'!CN143="Yes"),OFFSET('Sanitation Data'!$D$11,0,10*ROW('Sanitation Data'!D137)),NA())</f>
        <v>#N/A</v>
      </c>
      <c r="Z143" s="89" t="e">
        <f ca="true">+IF(AND(ISNUMBER(OFFSET('Sanitation Data'!$D$12,0,10*ROW('Sanitation Data'!D137))),'Data Summary'!CO143="Yes"),OFFSET('Sanitation Data'!$D$12,0,10*ROW('Sanitation Data'!D137)),NA())</f>
        <v>#N/A</v>
      </c>
      <c r="AA143" s="89" t="e">
        <f ca="true">+IF(AND(ISNUMBER(OFFSET('Sanitation Data'!$E$4,0,10*ROW('Sanitation Data'!E137))),'Data Summary'!CP143="Yes"),100-OFFSET('Sanitation Data'!$E$4,0,10*ROW('Sanitation Data'!E137)),NA())</f>
        <v>#N/A</v>
      </c>
      <c r="AB143" s="89" t="e">
        <f ca="true">+IF(AND(ISNUMBER(OFFSET('Sanitation Data'!$E$6,0,10*ROW('Sanitation Data'!E137))),'Data Summary'!CQ143="Yes"),OFFSET('Sanitation Data'!$E$6,0,10*ROW('Sanitation Data'!E137)),NA())</f>
        <v>#N/A</v>
      </c>
      <c r="AC143" s="89" t="e">
        <f ca="true">+IF(AND(ISNUMBER(OFFSET('Sanitation Data'!$E$10,0,10*ROW('Sanitation Data'!E137))),'Data Summary'!CR143="Yes"),OFFSET('Sanitation Data'!$E$10,0,10*ROW('Sanitation Data'!E137)),NA())</f>
        <v>#N/A</v>
      </c>
      <c r="AD143" s="89" t="e">
        <f ca="true">+IF(AND(ISNUMBER(OFFSET('Sanitation Data'!$E$11,0,10*ROW('Sanitation Data'!E137))),'Data Summary'!CS143="Yes"),OFFSET('Sanitation Data'!$E$11,0,10*ROW('Sanitation Data'!E137)),NA())</f>
        <v>#N/A</v>
      </c>
      <c r="AE143" s="89" t="e">
        <f ca="true">+IF(AND(ISNUMBER(OFFSET('Sanitation Data'!$E$12,0,10*ROW('Sanitation Data'!E137))),'Data Summary'!CT143="Yes"),OFFSET('Sanitation Data'!$E$12,0,10*ROW('Sanitation Data'!E137)),NA())</f>
        <v>#N/A</v>
      </c>
      <c r="AF143" s="89" t="e">
        <f ca="true">+IF(AND(ISNUMBER(OFFSET('Sanitation Data'!$F$4,0,10*ROW('Sanitation Data'!F137))),'Data Summary'!CU143="Yes"),100-OFFSET('Sanitation Data'!$F$4,0,10*ROW('Sanitation Data'!F137)),NA())</f>
        <v>#N/A</v>
      </c>
      <c r="AG143" s="89" t="e">
        <f ca="true">+IF(AND(ISNUMBER(OFFSET('Sanitation Data'!$F$6,0,10*ROW('Sanitation Data'!F137))),'Data Summary'!CV143="Yes"),OFFSET('Sanitation Data'!$F$6,0,10*ROW('Sanitation Data'!F137)),NA())</f>
        <v>#N/A</v>
      </c>
      <c r="AH143" s="89" t="e">
        <f ca="true">+IF(AND(ISNUMBER(OFFSET('Sanitation Data'!$F$10,0,10*ROW('Sanitation Data'!F137))),'Data Summary'!CW143="Yes"),OFFSET('Sanitation Data'!$F$10,0,10*ROW('Sanitation Data'!F137)),NA())</f>
        <v>#N/A</v>
      </c>
      <c r="AI143" s="89" t="e">
        <f ca="true">+IF(AND(ISNUMBER(OFFSET('Sanitation Data'!$F$11,0,10*ROW('Sanitation Data'!F137))),'Data Summary'!CX143="Yes"),OFFSET('Sanitation Data'!$F$11,0,10*ROW('Sanitation Data'!F137)),NA())</f>
        <v>#N/A</v>
      </c>
      <c r="AJ143" s="89" t="e">
        <f ca="true">+IF(AND(ISNUMBER(OFFSET('Sanitation Data'!$F$12,0,10*ROW('Sanitation Data'!F137))),'Data Summary'!CY143="Yes"),OFFSET('Sanitation Data'!$F$12,0,10*ROW('Sanitation Data'!F137)),NA())</f>
        <v>#N/A</v>
      </c>
      <c r="AK143" s="89" t="e">
        <f ca="true">+IF(AND(ISNUMBER(OFFSET('Sanitation Data'!$G$4,0,10*ROW('Sanitation Data'!G137))),'Data Summary'!CZ143="Yes"),100-OFFSET('Sanitation Data'!$G$4,0,10*ROW('Sanitation Data'!G137)),NA())</f>
        <v>#N/A</v>
      </c>
      <c r="AL143" s="89" t="e">
        <f ca="true">+IF(AND(ISNUMBER(OFFSET('Sanitation Data'!$G$6,0,10*ROW('Sanitation Data'!G137))),'Data Summary'!DA143="Yes"),OFFSET('Sanitation Data'!$G$6,0,10*ROW('Sanitation Data'!G137)),NA())</f>
        <v>#N/A</v>
      </c>
      <c r="AM143" s="89" t="e">
        <f ca="true">+IF(AND(ISNUMBER(OFFSET('Sanitation Data'!$G$10,0,10*ROW('Sanitation Data'!G137))),'Data Summary'!DB143="Yes"),OFFSET('Sanitation Data'!$G$10,0,10*ROW('Sanitation Data'!G137)),NA())</f>
        <v>#N/A</v>
      </c>
      <c r="AN143" s="89" t="e">
        <f ca="true">+IF(AND(ISNUMBER(OFFSET('Sanitation Data'!$G$11,0,10*ROW('Sanitation Data'!G137))),'Data Summary'!DC143="Yes"),OFFSET('Sanitation Data'!$G$11,0,10*ROW('Sanitation Data'!G137)),NA())</f>
        <v>#N/A</v>
      </c>
      <c r="AO143" s="89" t="e">
        <f ca="true">+IF(AND(ISNUMBER(OFFSET('Sanitation Data'!$G$12,0,10*ROW('Sanitation Data'!G137))),'Data Summary'!DD143="Yes"),OFFSET('Sanitation Data'!$G$12,0,10*ROW('Sanitation Data'!G137)),NA())</f>
        <v>#N/A</v>
      </c>
      <c r="AP143" s="89" t="e">
        <f ca="true">+IF(AND(ISNUMBER(OFFSET('Sanitation Data'!$H$4,0,10*ROW('Sanitation Data'!H137))),'Data Summary'!DE143="Yes"),100-OFFSET('Sanitation Data'!$H$4,0,10*ROW('Sanitation Data'!H137)),NA())</f>
        <v>#N/A</v>
      </c>
      <c r="AQ143" s="89" t="e">
        <f ca="true">+IF(AND(ISNUMBER(OFFSET('Sanitation Data'!$H$6,0,10*ROW('Sanitation Data'!H137))),'Data Summary'!DF143="Yes"),OFFSET('Sanitation Data'!$H$6,0,10*ROW('Sanitation Data'!H137)),NA())</f>
        <v>#N/A</v>
      </c>
      <c r="AR143" s="89" t="e">
        <f ca="true">+IF(AND(ISNUMBER(OFFSET('Sanitation Data'!$H$10,0,10*ROW('Sanitation Data'!H137))),'Data Summary'!DG143="Yes"),OFFSET('Sanitation Data'!$H$10,0,10*ROW('Sanitation Data'!H137)),NA())</f>
        <v>#N/A</v>
      </c>
      <c r="AS143" s="89" t="e">
        <f ca="true">+IF(AND(ISNUMBER(OFFSET('Sanitation Data'!$H$11,0,10*ROW('Sanitation Data'!H137))),'Data Summary'!DH143="Yes"),OFFSET('Sanitation Data'!$H$11,0,10*ROW('Sanitation Data'!H137)),NA())</f>
        <v>#N/A</v>
      </c>
      <c r="AT143" s="89" t="e">
        <f ca="true">+IF(AND(ISNUMBER(OFFSET('Sanitation Data'!$H$12,0,10*ROW('Sanitation Data'!H137))),'Data Summary'!DI143="Yes"),OFFSET('Sanitation Data'!$H$12,0,10*ROW('Sanitation Data'!H137)),NA())</f>
        <v>#N/A</v>
      </c>
      <c r="AU143" s="89" t="e">
        <f ca="true">+IF(AND(ISNUMBER(OFFSET('Sanitation Data'!$I$4,0,10*ROW('Sanitation Data'!I137))),'Data Summary'!DJ143="Yes"),100-OFFSET('Sanitation Data'!$I$4,0,10*ROW('Sanitation Data'!I137)),NA())</f>
        <v>#N/A</v>
      </c>
      <c r="AV143" s="89" t="e">
        <f ca="true">+IF(AND(ISNUMBER(OFFSET('Sanitation Data'!$I$6,0,10*ROW('Sanitation Data'!I137))),'Data Summary'!DK143="Yes"),OFFSET('Sanitation Data'!$I$6,0,10*ROW('Sanitation Data'!I137)),NA())</f>
        <v>#N/A</v>
      </c>
      <c r="AW143" s="89" t="e">
        <f ca="true">+IF(AND(ISNUMBER(OFFSET('Sanitation Data'!$I$10,0,10*ROW('Sanitation Data'!I137))),'Data Summary'!DL143="Yes"),OFFSET('Sanitation Data'!$I$10,0,10*ROW('Sanitation Data'!I137)),NA())</f>
        <v>#N/A</v>
      </c>
      <c r="AX143" s="89" t="e">
        <f ca="true">+IF(AND(ISNUMBER(OFFSET('Sanitation Data'!$I$11,0,10*ROW('Sanitation Data'!I137))),'Data Summary'!DM143="Yes"),OFFSET('Sanitation Data'!$I$11,0,10*ROW('Sanitation Data'!I137)),NA())</f>
        <v>#N/A</v>
      </c>
      <c r="AY143" s="89" t="e">
        <f ca="true">+IF(AND(ISNUMBER(OFFSET('Sanitation Data'!$I$12,0,10*ROW('Sanitation Data'!I137))),'Data Summary'!DN143="Yes"),OFFSET('Sanitation Data'!$I$12,0,10*ROW('Sanitation Data'!I137)),NA())</f>
        <v>#N/A</v>
      </c>
      <c r="AZ143" s="90" t="e">
        <f ca="true">+IF(AND(ISNUMBER(OFFSET('Hygiene Data'!$D$5,0,10*ROW('Hygiene Data'!D137))),'Data Summary'!DO143="Yes"),OFFSET('Hygiene Data'!$D$5,0,10*ROW('Hygiene Data'!D137)),NA())</f>
        <v>#N/A</v>
      </c>
      <c r="BA143" s="90" t="e">
        <f ca="true">+IF(AND(ISNUMBER(OFFSET('Hygiene Data'!$D$7,0,10*ROW('Hygiene Data'!D137))),'Data Summary'!DP143="Yes"),OFFSET('Hygiene Data'!$D$7,0,10*ROW('Hygiene Data'!D137)),NA())</f>
        <v>#N/A</v>
      </c>
      <c r="BB143" s="90" t="e">
        <f ca="true">+IF(AND(ISNUMBER(OFFSET('Hygiene Data'!$D$9,0,10*ROW('Hygiene Data'!D137))),'Data Summary'!DQ143="Yes"),OFFSET('Hygiene Data'!$D$9,0,10*ROW('Hygiene Data'!D137)),NA())</f>
        <v>#N/A</v>
      </c>
      <c r="BC143" s="90" t="e">
        <f ca="true">+IF(AND(ISNUMBER(OFFSET('Hygiene Data'!$E$5,0,10*ROW('Hygiene Data'!E137))),'Data Summary'!DR143="Yes"),OFFSET('Hygiene Data'!$E$5,0,10*ROW('Hygiene Data'!E137)),NA())</f>
        <v>#N/A</v>
      </c>
      <c r="BD143" s="90" t="e">
        <f ca="true">+IF(AND(ISNUMBER(OFFSET('Hygiene Data'!$E$7,0,10*ROW('Hygiene Data'!E137))),'Data Summary'!DS143="Yes"),OFFSET('Hygiene Data'!$E$7,0,10*ROW('Hygiene Data'!E137)),NA())</f>
        <v>#N/A</v>
      </c>
      <c r="BE143" s="90" t="e">
        <f ca="true">+IF(AND(ISNUMBER(OFFSET('Hygiene Data'!$E$9,0,10*ROW('Hygiene Data'!E137))),'Data Summary'!DT143="Yes"),OFFSET('Hygiene Data'!$E$9,0,10*ROW('Hygiene Data'!E137)),NA())</f>
        <v>#N/A</v>
      </c>
      <c r="BF143" s="90" t="e">
        <f ca="true">+IF(AND(ISNUMBER(OFFSET('Hygiene Data'!$F$5,0,10*ROW('Hygiene Data'!F137))),'Data Summary'!DU143="Yes"),OFFSET('Hygiene Data'!$F$5,0,10*ROW('Hygiene Data'!F137)),NA())</f>
        <v>#N/A</v>
      </c>
      <c r="BG143" s="90" t="e">
        <f ca="true">+IF(AND(ISNUMBER(OFFSET('Hygiene Data'!$F$7,0,10*ROW('Hygiene Data'!F137))),'Data Summary'!DV143="Yes"),OFFSET('Hygiene Data'!$F$7,0,10*ROW('Hygiene Data'!F137)),NA())</f>
        <v>#N/A</v>
      </c>
      <c r="BH143" s="90" t="e">
        <f ca="true">+IF(AND(ISNUMBER(OFFSET('Hygiene Data'!$F$9,0,10*ROW('Hygiene Data'!F137))),'Data Summary'!DW143="Yes"),OFFSET('Hygiene Data'!$F$9,0,10*ROW('Hygiene Data'!F137)),NA())</f>
        <v>#N/A</v>
      </c>
      <c r="BI143" s="90" t="e">
        <f ca="true">+IF(AND(ISNUMBER(OFFSET('Hygiene Data'!$G$5,0,10*ROW('Hygiene Data'!G137))),'Data Summary'!DX143="Yes"),OFFSET('Hygiene Data'!$G$5,0,10*ROW('Hygiene Data'!G137)),NA())</f>
        <v>#N/A</v>
      </c>
      <c r="BJ143" s="90" t="e">
        <f ca="true">+IF(AND(ISNUMBER(OFFSET('Hygiene Data'!$G$7,0,10*ROW('Hygiene Data'!G137))),'Data Summary'!DY143="Yes"),OFFSET('Hygiene Data'!$G$7,0,10*ROW('Hygiene Data'!G137)),NA())</f>
        <v>#N/A</v>
      </c>
      <c r="BK143" s="90" t="e">
        <f ca="true">+IF(AND(ISNUMBER(OFFSET('Hygiene Data'!$G$9,0,10*ROW('Hygiene Data'!G137))),'Data Summary'!DZ143="Yes"),OFFSET('Hygiene Data'!$G$9,0,10*ROW('Hygiene Data'!G137)),NA())</f>
        <v>#N/A</v>
      </c>
      <c r="BL143" s="90" t="e">
        <f ca="true">+IF(AND(ISNUMBER(OFFSET('Hygiene Data'!$H$5,0,10*ROW('Hygiene Data'!H137))),'Data Summary'!EA143="Yes"),OFFSET('Hygiene Data'!$H$5,0,10*ROW('Hygiene Data'!H137)),NA())</f>
        <v>#N/A</v>
      </c>
      <c r="BM143" s="90" t="e">
        <f ca="true">+IF(AND(ISNUMBER(OFFSET('Hygiene Data'!$H$7,0,10*ROW('Hygiene Data'!H137))),'Data Summary'!EB143="Yes"),OFFSET('Hygiene Data'!$H$7,0,10*ROW('Hygiene Data'!H137)),NA())</f>
        <v>#N/A</v>
      </c>
      <c r="BN143" s="90" t="e">
        <f ca="true">+IF(AND(ISNUMBER(OFFSET('Hygiene Data'!$H$9,0,10*ROW('Hygiene Data'!H137))),'Data Summary'!EC143="Yes"),OFFSET('Hygiene Data'!$H$9,0,10*ROW('Hygiene Data'!H137)),NA())</f>
        <v>#N/A</v>
      </c>
      <c r="BO143" s="90" t="e">
        <f ca="true">+IF(AND(ISNUMBER(OFFSET('Hygiene Data'!$I$5,0,10*ROW('Hygiene Data'!I137))),'Data Summary'!ED143="Yes"),OFFSET('Hygiene Data'!$I$5,0,10*ROW('Hygiene Data'!I137)),NA())</f>
        <v>#N/A</v>
      </c>
      <c r="BP143" s="90" t="e">
        <f ca="true">+IF(AND(ISNUMBER(OFFSET('Hygiene Data'!$I$7,0,10*ROW('Hygiene Data'!I137))),'Data Summary'!EE143="Yes"),OFFSET('Hygiene Data'!$I$7,0,10*ROW('Hygiene Data'!I137)),NA())</f>
        <v>#N/A</v>
      </c>
      <c r="BQ143" s="90" t="e">
        <f ca="true">+IF(AND(ISNUMBER(OFFSET('Hygiene Data'!$I$9,0,10*ROW('Hygiene Data'!I137))),'Data Summary'!EF143="Yes"),OFFSET('Hygiene Data'!$I$9,0,10*ROW('Hygiene Data'!I137)),NA())</f>
        <v>#N/A</v>
      </c>
    </row>
    <row xmlns:x14ac="http://schemas.microsoft.com/office/spreadsheetml/2009/9/ac" r="144" x14ac:dyDescent="0.2">
      <c r="A144" s="337" t="e">
        <f ca="true">+RIGHT('Data Summary'!A144,LEN('Data Summary'!A144)-9)</f>
        <v>#VALUE!</v>
      </c>
      <c r="B144" s="32" t="str">
        <f ca="true">+IF(ISTEXT('Data Summary'!B144),'Data Summary'!B144,"")</f>
        <v/>
      </c>
      <c r="C144" s="336" t="e">
        <f ca="true">+VALUE('Data Summary'!C144)</f>
        <v>#VALUE!</v>
      </c>
      <c r="D144" s="88" t="e">
        <f ca="true">+IF(AND(ISNUMBER(OFFSET('Water Data'!$D$4,0,10*ROW('Water Data'!D138))),'Data Summary'!BS144="Yes"),100-OFFSET('Water Data'!$D$4,0,10*ROW('Water Data'!D138)),NA())</f>
        <v>#N/A</v>
      </c>
      <c r="E144" s="88" t="e">
        <f ca="true">+IF(AND(ISNUMBER(OFFSET('Water Data'!$D$6,0,10*ROW('Water Data'!D138))),'Data Summary'!BT144="Yes"),OFFSET('Water Data'!$D$6,0,10*ROW('Water Data'!D138)),NA())</f>
        <v>#N/A</v>
      </c>
      <c r="F144" s="88" t="e">
        <f ca="true">+IF(AND(ISNUMBER(OFFSET('Water Data'!$D$9,0,10*ROW('Water Data'!D138))),'Data Summary'!BU144="Yes"),OFFSET('Water Data'!$D$9,0,10*ROW('Water Data'!D138)),NA())</f>
        <v>#N/A</v>
      </c>
      <c r="G144" s="88" t="e">
        <f ca="true">+IF(AND(ISNUMBER(OFFSET('Water Data'!$E$4,0,10*ROW('Water Data'!E138))),'Data Summary'!BV144="Yes"),100-OFFSET('Water Data'!$E$4,0,10*ROW('Water Data'!E138)),NA())</f>
        <v>#N/A</v>
      </c>
      <c r="H144" s="88" t="e">
        <f ca="true">+IF(AND(ISNUMBER(OFFSET('Water Data'!$E$6,0,10*ROW('Water Data'!E138))),'Data Summary'!BW144="Yes"),OFFSET('Water Data'!$E$6,0,10*ROW('Water Data'!E138)),NA())</f>
        <v>#N/A</v>
      </c>
      <c r="I144" s="88" t="e">
        <f ca="true">+IF(AND(ISNUMBER(OFFSET('Water Data'!$E$9,0,10*ROW('Water Data'!E138))),'Data Summary'!BX144="Yes"),OFFSET('Water Data'!$E$9,0,10*ROW('Water Data'!E138)),NA())</f>
        <v>#N/A</v>
      </c>
      <c r="J144" s="88" t="e">
        <f ca="true">+IF(AND(ISNUMBER(OFFSET('Water Data'!$F$4,0,10*ROW('Water Data'!F138))),'Data Summary'!BY144="Yes"),100-OFFSET('Water Data'!$F$4,0,10*ROW('Water Data'!F138)),NA())</f>
        <v>#N/A</v>
      </c>
      <c r="K144" s="88" t="e">
        <f ca="true">+IF(AND(ISNUMBER(OFFSET('Water Data'!$F$6,0,10*ROW('Water Data'!F138))),'Data Summary'!BZ144="Yes"),OFFSET('Water Data'!$F$6,0,10*ROW('Water Data'!F138)),NA())</f>
        <v>#N/A</v>
      </c>
      <c r="L144" s="88" t="e">
        <f ca="true">+IF(AND(ISNUMBER(OFFSET('Water Data'!$F$9,0,10*ROW('Water Data'!F138))),'Data Summary'!CA144="Yes"),OFFSET('Water Data'!$F$9,0,10*ROW('Water Data'!F138)),NA())</f>
        <v>#N/A</v>
      </c>
      <c r="M144" s="88" t="e">
        <f ca="true">+IF(AND(ISNUMBER(OFFSET('Water Data'!$G$4,0,10*ROW('Water Data'!G138))),'Data Summary'!CB144="Yes"),100-OFFSET('Water Data'!$G$4,0,10*ROW('Water Data'!G138)),NA())</f>
        <v>#N/A</v>
      </c>
      <c r="N144" s="88" t="e">
        <f ca="true">+IF(AND(ISNUMBER(OFFSET('Water Data'!$G$6,0,10*ROW('Water Data'!G138))),'Data Summary'!CC144="Yes"),OFFSET('Water Data'!$G$6,0,10*ROW('Water Data'!G138)),NA())</f>
        <v>#N/A</v>
      </c>
      <c r="O144" s="88" t="e">
        <f ca="true">+IF(AND(ISNUMBER(OFFSET('Water Data'!$G$9,0,10*ROW('Water Data'!G138))),'Data Summary'!CD144="Yes"),OFFSET('Water Data'!$G$9,0,10*ROW('Water Data'!G138)),NA())</f>
        <v>#N/A</v>
      </c>
      <c r="P144" s="88" t="e">
        <f ca="true">+IF(AND(ISNUMBER(OFFSET('Water Data'!$H$4,0,10*ROW('Water Data'!H138))),'Data Summary'!CE144="Yes"),100-OFFSET('Water Data'!$H$4,0,10*ROW('Water Data'!H138)),NA())</f>
        <v>#N/A</v>
      </c>
      <c r="Q144" s="88" t="e">
        <f ca="true">+IF(AND(ISNUMBER(OFFSET('Water Data'!$H$6,0,10*ROW('Water Data'!H138))),'Data Summary'!CF144="Yes"),OFFSET('Water Data'!$H$6,0,10*ROW('Water Data'!H138)),NA())</f>
        <v>#N/A</v>
      </c>
      <c r="R144" s="88" t="e">
        <f ca="true">+IF(AND(ISNUMBER(OFFSET('Water Data'!$H$9,0,10*ROW('Water Data'!H138))),'Data Summary'!CG144="Yes"),OFFSET('Water Data'!$H$9,0,10*ROW('Water Data'!H138)),NA())</f>
        <v>#N/A</v>
      </c>
      <c r="S144" s="88" t="e">
        <f ca="true">+IF(AND(ISNUMBER(OFFSET('Water Data'!$I$4,0,10*ROW('Water Data'!I138))),'Data Summary'!CH144="Yes"),100-OFFSET('Water Data'!$I$4,0,10*ROW('Water Data'!I138)),NA())</f>
        <v>#N/A</v>
      </c>
      <c r="T144" s="88" t="e">
        <f ca="true">+IF(AND(ISNUMBER(OFFSET('Water Data'!$I$6,0,10*ROW('Water Data'!I138))),'Data Summary'!CI144="Yes"),OFFSET('Water Data'!$I$6,0,10*ROW('Water Data'!I138)),NA())</f>
        <v>#N/A</v>
      </c>
      <c r="U144" s="88" t="e">
        <f ca="true">+IF(AND(ISNUMBER(OFFSET('Water Data'!$I$9,0,10*ROW('Water Data'!I138))),'Data Summary'!CJ144="Yes"),OFFSET('Water Data'!$I$9,0,10*ROW('Water Data'!I138)),NA())</f>
        <v>#N/A</v>
      </c>
      <c r="V144" s="89" t="e">
        <f ca="true">+IF(AND(ISNUMBER(OFFSET('Sanitation Data'!$D$4,0,10*ROW('Sanitation Data'!D138))),'Data Summary'!CK144="Yes"),100-OFFSET('Sanitation Data'!$D$4,0,10*ROW('Sanitation Data'!D138)),NA())</f>
        <v>#N/A</v>
      </c>
      <c r="W144" s="89" t="e">
        <f ca="true">+IF(AND(ISNUMBER(OFFSET('Sanitation Data'!$D$6,0,10*ROW('Sanitation Data'!D138))),'Data Summary'!CL144="Yes"),OFFSET('Sanitation Data'!$D$6,0,10*ROW('Sanitation Data'!D138)),NA())</f>
        <v>#N/A</v>
      </c>
      <c r="X144" s="89" t="e">
        <f ca="true">+IF(AND(ISNUMBER(OFFSET('Sanitation Data'!$D$10,0,10*ROW('Sanitation Data'!D138))),'Data Summary'!CM144="Yes"),OFFSET('Sanitation Data'!$D$10,0,10*ROW('Sanitation Data'!D138)),NA())</f>
        <v>#N/A</v>
      </c>
      <c r="Y144" s="89" t="e">
        <f ca="true">+IF(AND(ISNUMBER(OFFSET('Sanitation Data'!$D$11,0,10*ROW('Sanitation Data'!D138))),'Data Summary'!CN144="Yes"),OFFSET('Sanitation Data'!$D$11,0,10*ROW('Sanitation Data'!D138)),NA())</f>
        <v>#N/A</v>
      </c>
      <c r="Z144" s="89" t="e">
        <f ca="true">+IF(AND(ISNUMBER(OFFSET('Sanitation Data'!$D$12,0,10*ROW('Sanitation Data'!D138))),'Data Summary'!CO144="Yes"),OFFSET('Sanitation Data'!$D$12,0,10*ROW('Sanitation Data'!D138)),NA())</f>
        <v>#N/A</v>
      </c>
      <c r="AA144" s="89" t="e">
        <f ca="true">+IF(AND(ISNUMBER(OFFSET('Sanitation Data'!$E$4,0,10*ROW('Sanitation Data'!E138))),'Data Summary'!CP144="Yes"),100-OFFSET('Sanitation Data'!$E$4,0,10*ROW('Sanitation Data'!E138)),NA())</f>
        <v>#N/A</v>
      </c>
      <c r="AB144" s="89" t="e">
        <f ca="true">+IF(AND(ISNUMBER(OFFSET('Sanitation Data'!$E$6,0,10*ROW('Sanitation Data'!E138))),'Data Summary'!CQ144="Yes"),OFFSET('Sanitation Data'!$E$6,0,10*ROW('Sanitation Data'!E138)),NA())</f>
        <v>#N/A</v>
      </c>
      <c r="AC144" s="89" t="e">
        <f ca="true">+IF(AND(ISNUMBER(OFFSET('Sanitation Data'!$E$10,0,10*ROW('Sanitation Data'!E138))),'Data Summary'!CR144="Yes"),OFFSET('Sanitation Data'!$E$10,0,10*ROW('Sanitation Data'!E138)),NA())</f>
        <v>#N/A</v>
      </c>
      <c r="AD144" s="89" t="e">
        <f ca="true">+IF(AND(ISNUMBER(OFFSET('Sanitation Data'!$E$11,0,10*ROW('Sanitation Data'!E138))),'Data Summary'!CS144="Yes"),OFFSET('Sanitation Data'!$E$11,0,10*ROW('Sanitation Data'!E138)),NA())</f>
        <v>#N/A</v>
      </c>
      <c r="AE144" s="89" t="e">
        <f ca="true">+IF(AND(ISNUMBER(OFFSET('Sanitation Data'!$E$12,0,10*ROW('Sanitation Data'!E138))),'Data Summary'!CT144="Yes"),OFFSET('Sanitation Data'!$E$12,0,10*ROW('Sanitation Data'!E138)),NA())</f>
        <v>#N/A</v>
      </c>
      <c r="AF144" s="89" t="e">
        <f ca="true">+IF(AND(ISNUMBER(OFFSET('Sanitation Data'!$F$4,0,10*ROW('Sanitation Data'!F138))),'Data Summary'!CU144="Yes"),100-OFFSET('Sanitation Data'!$F$4,0,10*ROW('Sanitation Data'!F138)),NA())</f>
        <v>#N/A</v>
      </c>
      <c r="AG144" s="89" t="e">
        <f ca="true">+IF(AND(ISNUMBER(OFFSET('Sanitation Data'!$F$6,0,10*ROW('Sanitation Data'!F138))),'Data Summary'!CV144="Yes"),OFFSET('Sanitation Data'!$F$6,0,10*ROW('Sanitation Data'!F138)),NA())</f>
        <v>#N/A</v>
      </c>
      <c r="AH144" s="89" t="e">
        <f ca="true">+IF(AND(ISNUMBER(OFFSET('Sanitation Data'!$F$10,0,10*ROW('Sanitation Data'!F138))),'Data Summary'!CW144="Yes"),OFFSET('Sanitation Data'!$F$10,0,10*ROW('Sanitation Data'!F138)),NA())</f>
        <v>#N/A</v>
      </c>
      <c r="AI144" s="89" t="e">
        <f ca="true">+IF(AND(ISNUMBER(OFFSET('Sanitation Data'!$F$11,0,10*ROW('Sanitation Data'!F138))),'Data Summary'!CX144="Yes"),OFFSET('Sanitation Data'!$F$11,0,10*ROW('Sanitation Data'!F138)),NA())</f>
        <v>#N/A</v>
      </c>
      <c r="AJ144" s="89" t="e">
        <f ca="true">+IF(AND(ISNUMBER(OFFSET('Sanitation Data'!$F$12,0,10*ROW('Sanitation Data'!F138))),'Data Summary'!CY144="Yes"),OFFSET('Sanitation Data'!$F$12,0,10*ROW('Sanitation Data'!F138)),NA())</f>
        <v>#N/A</v>
      </c>
      <c r="AK144" s="89" t="e">
        <f ca="true">+IF(AND(ISNUMBER(OFFSET('Sanitation Data'!$G$4,0,10*ROW('Sanitation Data'!G138))),'Data Summary'!CZ144="Yes"),100-OFFSET('Sanitation Data'!$G$4,0,10*ROW('Sanitation Data'!G138)),NA())</f>
        <v>#N/A</v>
      </c>
      <c r="AL144" s="89" t="e">
        <f ca="true">+IF(AND(ISNUMBER(OFFSET('Sanitation Data'!$G$6,0,10*ROW('Sanitation Data'!G138))),'Data Summary'!DA144="Yes"),OFFSET('Sanitation Data'!$G$6,0,10*ROW('Sanitation Data'!G138)),NA())</f>
        <v>#N/A</v>
      </c>
      <c r="AM144" s="89" t="e">
        <f ca="true">+IF(AND(ISNUMBER(OFFSET('Sanitation Data'!$G$10,0,10*ROW('Sanitation Data'!G138))),'Data Summary'!DB144="Yes"),OFFSET('Sanitation Data'!$G$10,0,10*ROW('Sanitation Data'!G138)),NA())</f>
        <v>#N/A</v>
      </c>
      <c r="AN144" s="89" t="e">
        <f ca="true">+IF(AND(ISNUMBER(OFFSET('Sanitation Data'!$G$11,0,10*ROW('Sanitation Data'!G138))),'Data Summary'!DC144="Yes"),OFFSET('Sanitation Data'!$G$11,0,10*ROW('Sanitation Data'!G138)),NA())</f>
        <v>#N/A</v>
      </c>
      <c r="AO144" s="89" t="e">
        <f ca="true">+IF(AND(ISNUMBER(OFFSET('Sanitation Data'!$G$12,0,10*ROW('Sanitation Data'!G138))),'Data Summary'!DD144="Yes"),OFFSET('Sanitation Data'!$G$12,0,10*ROW('Sanitation Data'!G138)),NA())</f>
        <v>#N/A</v>
      </c>
      <c r="AP144" s="89" t="e">
        <f ca="true">+IF(AND(ISNUMBER(OFFSET('Sanitation Data'!$H$4,0,10*ROW('Sanitation Data'!H138))),'Data Summary'!DE144="Yes"),100-OFFSET('Sanitation Data'!$H$4,0,10*ROW('Sanitation Data'!H138)),NA())</f>
        <v>#N/A</v>
      </c>
      <c r="AQ144" s="89" t="e">
        <f ca="true">+IF(AND(ISNUMBER(OFFSET('Sanitation Data'!$H$6,0,10*ROW('Sanitation Data'!H138))),'Data Summary'!DF144="Yes"),OFFSET('Sanitation Data'!$H$6,0,10*ROW('Sanitation Data'!H138)),NA())</f>
        <v>#N/A</v>
      </c>
      <c r="AR144" s="89" t="e">
        <f ca="true">+IF(AND(ISNUMBER(OFFSET('Sanitation Data'!$H$10,0,10*ROW('Sanitation Data'!H138))),'Data Summary'!DG144="Yes"),OFFSET('Sanitation Data'!$H$10,0,10*ROW('Sanitation Data'!H138)),NA())</f>
        <v>#N/A</v>
      </c>
      <c r="AS144" s="89" t="e">
        <f ca="true">+IF(AND(ISNUMBER(OFFSET('Sanitation Data'!$H$11,0,10*ROW('Sanitation Data'!H138))),'Data Summary'!DH144="Yes"),OFFSET('Sanitation Data'!$H$11,0,10*ROW('Sanitation Data'!H138)),NA())</f>
        <v>#N/A</v>
      </c>
      <c r="AT144" s="89" t="e">
        <f ca="true">+IF(AND(ISNUMBER(OFFSET('Sanitation Data'!$H$12,0,10*ROW('Sanitation Data'!H138))),'Data Summary'!DI144="Yes"),OFFSET('Sanitation Data'!$H$12,0,10*ROW('Sanitation Data'!H138)),NA())</f>
        <v>#N/A</v>
      </c>
      <c r="AU144" s="89" t="e">
        <f ca="true">+IF(AND(ISNUMBER(OFFSET('Sanitation Data'!$I$4,0,10*ROW('Sanitation Data'!I138))),'Data Summary'!DJ144="Yes"),100-OFFSET('Sanitation Data'!$I$4,0,10*ROW('Sanitation Data'!I138)),NA())</f>
        <v>#N/A</v>
      </c>
      <c r="AV144" s="89" t="e">
        <f ca="true">+IF(AND(ISNUMBER(OFFSET('Sanitation Data'!$I$6,0,10*ROW('Sanitation Data'!I138))),'Data Summary'!DK144="Yes"),OFFSET('Sanitation Data'!$I$6,0,10*ROW('Sanitation Data'!I138)),NA())</f>
        <v>#N/A</v>
      </c>
      <c r="AW144" s="89" t="e">
        <f ca="true">+IF(AND(ISNUMBER(OFFSET('Sanitation Data'!$I$10,0,10*ROW('Sanitation Data'!I138))),'Data Summary'!DL144="Yes"),OFFSET('Sanitation Data'!$I$10,0,10*ROW('Sanitation Data'!I138)),NA())</f>
        <v>#N/A</v>
      </c>
      <c r="AX144" s="89" t="e">
        <f ca="true">+IF(AND(ISNUMBER(OFFSET('Sanitation Data'!$I$11,0,10*ROW('Sanitation Data'!I138))),'Data Summary'!DM144="Yes"),OFFSET('Sanitation Data'!$I$11,0,10*ROW('Sanitation Data'!I138)),NA())</f>
        <v>#N/A</v>
      </c>
      <c r="AY144" s="89" t="e">
        <f ca="true">+IF(AND(ISNUMBER(OFFSET('Sanitation Data'!$I$12,0,10*ROW('Sanitation Data'!I138))),'Data Summary'!DN144="Yes"),OFFSET('Sanitation Data'!$I$12,0,10*ROW('Sanitation Data'!I138)),NA())</f>
        <v>#N/A</v>
      </c>
      <c r="AZ144" s="90" t="e">
        <f ca="true">+IF(AND(ISNUMBER(OFFSET('Hygiene Data'!$D$5,0,10*ROW('Hygiene Data'!D138))),'Data Summary'!DO144="Yes"),OFFSET('Hygiene Data'!$D$5,0,10*ROW('Hygiene Data'!D138)),NA())</f>
        <v>#N/A</v>
      </c>
      <c r="BA144" s="90" t="e">
        <f ca="true">+IF(AND(ISNUMBER(OFFSET('Hygiene Data'!$D$7,0,10*ROW('Hygiene Data'!D138))),'Data Summary'!DP144="Yes"),OFFSET('Hygiene Data'!$D$7,0,10*ROW('Hygiene Data'!D138)),NA())</f>
        <v>#N/A</v>
      </c>
      <c r="BB144" s="90" t="e">
        <f ca="true">+IF(AND(ISNUMBER(OFFSET('Hygiene Data'!$D$9,0,10*ROW('Hygiene Data'!D138))),'Data Summary'!DQ144="Yes"),OFFSET('Hygiene Data'!$D$9,0,10*ROW('Hygiene Data'!D138)),NA())</f>
        <v>#N/A</v>
      </c>
      <c r="BC144" s="90" t="e">
        <f ca="true">+IF(AND(ISNUMBER(OFFSET('Hygiene Data'!$E$5,0,10*ROW('Hygiene Data'!E138))),'Data Summary'!DR144="Yes"),OFFSET('Hygiene Data'!$E$5,0,10*ROW('Hygiene Data'!E138)),NA())</f>
        <v>#N/A</v>
      </c>
      <c r="BD144" s="90" t="e">
        <f ca="true">+IF(AND(ISNUMBER(OFFSET('Hygiene Data'!$E$7,0,10*ROW('Hygiene Data'!E138))),'Data Summary'!DS144="Yes"),OFFSET('Hygiene Data'!$E$7,0,10*ROW('Hygiene Data'!E138)),NA())</f>
        <v>#N/A</v>
      </c>
      <c r="BE144" s="90" t="e">
        <f ca="true">+IF(AND(ISNUMBER(OFFSET('Hygiene Data'!$E$9,0,10*ROW('Hygiene Data'!E138))),'Data Summary'!DT144="Yes"),OFFSET('Hygiene Data'!$E$9,0,10*ROW('Hygiene Data'!E138)),NA())</f>
        <v>#N/A</v>
      </c>
      <c r="BF144" s="90" t="e">
        <f ca="true">+IF(AND(ISNUMBER(OFFSET('Hygiene Data'!$F$5,0,10*ROW('Hygiene Data'!F138))),'Data Summary'!DU144="Yes"),OFFSET('Hygiene Data'!$F$5,0,10*ROW('Hygiene Data'!F138)),NA())</f>
        <v>#N/A</v>
      </c>
      <c r="BG144" s="90" t="e">
        <f ca="true">+IF(AND(ISNUMBER(OFFSET('Hygiene Data'!$F$7,0,10*ROW('Hygiene Data'!F138))),'Data Summary'!DV144="Yes"),OFFSET('Hygiene Data'!$F$7,0,10*ROW('Hygiene Data'!F138)),NA())</f>
        <v>#N/A</v>
      </c>
      <c r="BH144" s="90" t="e">
        <f ca="true">+IF(AND(ISNUMBER(OFFSET('Hygiene Data'!$F$9,0,10*ROW('Hygiene Data'!F138))),'Data Summary'!DW144="Yes"),OFFSET('Hygiene Data'!$F$9,0,10*ROW('Hygiene Data'!F138)),NA())</f>
        <v>#N/A</v>
      </c>
      <c r="BI144" s="90" t="e">
        <f ca="true">+IF(AND(ISNUMBER(OFFSET('Hygiene Data'!$G$5,0,10*ROW('Hygiene Data'!G138))),'Data Summary'!DX144="Yes"),OFFSET('Hygiene Data'!$G$5,0,10*ROW('Hygiene Data'!G138)),NA())</f>
        <v>#N/A</v>
      </c>
      <c r="BJ144" s="90" t="e">
        <f ca="true">+IF(AND(ISNUMBER(OFFSET('Hygiene Data'!$G$7,0,10*ROW('Hygiene Data'!G138))),'Data Summary'!DY144="Yes"),OFFSET('Hygiene Data'!$G$7,0,10*ROW('Hygiene Data'!G138)),NA())</f>
        <v>#N/A</v>
      </c>
      <c r="BK144" s="90" t="e">
        <f ca="true">+IF(AND(ISNUMBER(OFFSET('Hygiene Data'!$G$9,0,10*ROW('Hygiene Data'!G138))),'Data Summary'!DZ144="Yes"),OFFSET('Hygiene Data'!$G$9,0,10*ROW('Hygiene Data'!G138)),NA())</f>
        <v>#N/A</v>
      </c>
      <c r="BL144" s="90" t="e">
        <f ca="true">+IF(AND(ISNUMBER(OFFSET('Hygiene Data'!$H$5,0,10*ROW('Hygiene Data'!H138))),'Data Summary'!EA144="Yes"),OFFSET('Hygiene Data'!$H$5,0,10*ROW('Hygiene Data'!H138)),NA())</f>
        <v>#N/A</v>
      </c>
      <c r="BM144" s="90" t="e">
        <f ca="true">+IF(AND(ISNUMBER(OFFSET('Hygiene Data'!$H$7,0,10*ROW('Hygiene Data'!H138))),'Data Summary'!EB144="Yes"),OFFSET('Hygiene Data'!$H$7,0,10*ROW('Hygiene Data'!H138)),NA())</f>
        <v>#N/A</v>
      </c>
      <c r="BN144" s="90" t="e">
        <f ca="true">+IF(AND(ISNUMBER(OFFSET('Hygiene Data'!$H$9,0,10*ROW('Hygiene Data'!H138))),'Data Summary'!EC144="Yes"),OFFSET('Hygiene Data'!$H$9,0,10*ROW('Hygiene Data'!H138)),NA())</f>
        <v>#N/A</v>
      </c>
      <c r="BO144" s="90" t="e">
        <f ca="true">+IF(AND(ISNUMBER(OFFSET('Hygiene Data'!$I$5,0,10*ROW('Hygiene Data'!I138))),'Data Summary'!ED144="Yes"),OFFSET('Hygiene Data'!$I$5,0,10*ROW('Hygiene Data'!I138)),NA())</f>
        <v>#N/A</v>
      </c>
      <c r="BP144" s="90" t="e">
        <f ca="true">+IF(AND(ISNUMBER(OFFSET('Hygiene Data'!$I$7,0,10*ROW('Hygiene Data'!I138))),'Data Summary'!EE144="Yes"),OFFSET('Hygiene Data'!$I$7,0,10*ROW('Hygiene Data'!I138)),NA())</f>
        <v>#N/A</v>
      </c>
      <c r="BQ144" s="90" t="e">
        <f ca="true">+IF(AND(ISNUMBER(OFFSET('Hygiene Data'!$I$9,0,10*ROW('Hygiene Data'!I138))),'Data Summary'!EF144="Yes"),OFFSET('Hygiene Data'!$I$9,0,10*ROW('Hygiene Data'!I138)),NA())</f>
        <v>#N/A</v>
      </c>
    </row>
    <row xmlns:x14ac="http://schemas.microsoft.com/office/spreadsheetml/2009/9/ac" r="145" x14ac:dyDescent="0.2">
      <c r="A145" s="337" t="e">
        <f ca="true">+RIGHT('Data Summary'!A145,LEN('Data Summary'!A145)-9)</f>
        <v>#VALUE!</v>
      </c>
      <c r="B145" s="32" t="str">
        <f ca="true">+IF(ISTEXT('Data Summary'!B145),'Data Summary'!B145,"")</f>
        <v/>
      </c>
      <c r="C145" s="336" t="e">
        <f ca="true">+VALUE('Data Summary'!C145)</f>
        <v>#VALUE!</v>
      </c>
      <c r="D145" s="88" t="e">
        <f ca="true">+IF(AND(ISNUMBER(OFFSET('Water Data'!$D$4,0,10*ROW('Water Data'!D139))),'Data Summary'!BS145="Yes"),100-OFFSET('Water Data'!$D$4,0,10*ROW('Water Data'!D139)),NA())</f>
        <v>#N/A</v>
      </c>
      <c r="E145" s="88" t="e">
        <f ca="true">+IF(AND(ISNUMBER(OFFSET('Water Data'!$D$6,0,10*ROW('Water Data'!D139))),'Data Summary'!BT145="Yes"),OFFSET('Water Data'!$D$6,0,10*ROW('Water Data'!D139)),NA())</f>
        <v>#N/A</v>
      </c>
      <c r="F145" s="88" t="e">
        <f ca="true">+IF(AND(ISNUMBER(OFFSET('Water Data'!$D$9,0,10*ROW('Water Data'!D139))),'Data Summary'!BU145="Yes"),OFFSET('Water Data'!$D$9,0,10*ROW('Water Data'!D139)),NA())</f>
        <v>#N/A</v>
      </c>
      <c r="G145" s="88" t="e">
        <f ca="true">+IF(AND(ISNUMBER(OFFSET('Water Data'!$E$4,0,10*ROW('Water Data'!E139))),'Data Summary'!BV145="Yes"),100-OFFSET('Water Data'!$E$4,0,10*ROW('Water Data'!E139)),NA())</f>
        <v>#N/A</v>
      </c>
      <c r="H145" s="88" t="e">
        <f ca="true">+IF(AND(ISNUMBER(OFFSET('Water Data'!$E$6,0,10*ROW('Water Data'!E139))),'Data Summary'!BW145="Yes"),OFFSET('Water Data'!$E$6,0,10*ROW('Water Data'!E139)),NA())</f>
        <v>#N/A</v>
      </c>
      <c r="I145" s="88" t="e">
        <f ca="true">+IF(AND(ISNUMBER(OFFSET('Water Data'!$E$9,0,10*ROW('Water Data'!E139))),'Data Summary'!BX145="Yes"),OFFSET('Water Data'!$E$9,0,10*ROW('Water Data'!E139)),NA())</f>
        <v>#N/A</v>
      </c>
      <c r="J145" s="88" t="e">
        <f ca="true">+IF(AND(ISNUMBER(OFFSET('Water Data'!$F$4,0,10*ROW('Water Data'!F139))),'Data Summary'!BY145="Yes"),100-OFFSET('Water Data'!$F$4,0,10*ROW('Water Data'!F139)),NA())</f>
        <v>#N/A</v>
      </c>
      <c r="K145" s="88" t="e">
        <f ca="true">+IF(AND(ISNUMBER(OFFSET('Water Data'!$F$6,0,10*ROW('Water Data'!F139))),'Data Summary'!BZ145="Yes"),OFFSET('Water Data'!$F$6,0,10*ROW('Water Data'!F139)),NA())</f>
        <v>#N/A</v>
      </c>
      <c r="L145" s="88" t="e">
        <f ca="true">+IF(AND(ISNUMBER(OFFSET('Water Data'!$F$9,0,10*ROW('Water Data'!F139))),'Data Summary'!CA145="Yes"),OFFSET('Water Data'!$F$9,0,10*ROW('Water Data'!F139)),NA())</f>
        <v>#N/A</v>
      </c>
      <c r="M145" s="88" t="e">
        <f ca="true">+IF(AND(ISNUMBER(OFFSET('Water Data'!$G$4,0,10*ROW('Water Data'!G139))),'Data Summary'!CB145="Yes"),100-OFFSET('Water Data'!$G$4,0,10*ROW('Water Data'!G139)),NA())</f>
        <v>#N/A</v>
      </c>
      <c r="N145" s="88" t="e">
        <f ca="true">+IF(AND(ISNUMBER(OFFSET('Water Data'!$G$6,0,10*ROW('Water Data'!G139))),'Data Summary'!CC145="Yes"),OFFSET('Water Data'!$G$6,0,10*ROW('Water Data'!G139)),NA())</f>
        <v>#N/A</v>
      </c>
      <c r="O145" s="88" t="e">
        <f ca="true">+IF(AND(ISNUMBER(OFFSET('Water Data'!$G$9,0,10*ROW('Water Data'!G139))),'Data Summary'!CD145="Yes"),OFFSET('Water Data'!$G$9,0,10*ROW('Water Data'!G139)),NA())</f>
        <v>#N/A</v>
      </c>
      <c r="P145" s="88" t="e">
        <f ca="true">+IF(AND(ISNUMBER(OFFSET('Water Data'!$H$4,0,10*ROW('Water Data'!H139))),'Data Summary'!CE145="Yes"),100-OFFSET('Water Data'!$H$4,0,10*ROW('Water Data'!H139)),NA())</f>
        <v>#N/A</v>
      </c>
      <c r="Q145" s="88" t="e">
        <f ca="true">+IF(AND(ISNUMBER(OFFSET('Water Data'!$H$6,0,10*ROW('Water Data'!H139))),'Data Summary'!CF145="Yes"),OFFSET('Water Data'!$H$6,0,10*ROW('Water Data'!H139)),NA())</f>
        <v>#N/A</v>
      </c>
      <c r="R145" s="88" t="e">
        <f ca="true">+IF(AND(ISNUMBER(OFFSET('Water Data'!$H$9,0,10*ROW('Water Data'!H139))),'Data Summary'!CG145="Yes"),OFFSET('Water Data'!$H$9,0,10*ROW('Water Data'!H139)),NA())</f>
        <v>#N/A</v>
      </c>
      <c r="S145" s="88" t="e">
        <f ca="true">+IF(AND(ISNUMBER(OFFSET('Water Data'!$I$4,0,10*ROW('Water Data'!I139))),'Data Summary'!CH145="Yes"),100-OFFSET('Water Data'!$I$4,0,10*ROW('Water Data'!I139)),NA())</f>
        <v>#N/A</v>
      </c>
      <c r="T145" s="88" t="e">
        <f ca="true">+IF(AND(ISNUMBER(OFFSET('Water Data'!$I$6,0,10*ROW('Water Data'!I139))),'Data Summary'!CI145="Yes"),OFFSET('Water Data'!$I$6,0,10*ROW('Water Data'!I139)),NA())</f>
        <v>#N/A</v>
      </c>
      <c r="U145" s="88" t="e">
        <f ca="true">+IF(AND(ISNUMBER(OFFSET('Water Data'!$I$9,0,10*ROW('Water Data'!I139))),'Data Summary'!CJ145="Yes"),OFFSET('Water Data'!$I$9,0,10*ROW('Water Data'!I139)),NA())</f>
        <v>#N/A</v>
      </c>
      <c r="V145" s="89" t="e">
        <f ca="true">+IF(AND(ISNUMBER(OFFSET('Sanitation Data'!$D$4,0,10*ROW('Sanitation Data'!D139))),'Data Summary'!CK145="Yes"),100-OFFSET('Sanitation Data'!$D$4,0,10*ROW('Sanitation Data'!D139)),NA())</f>
        <v>#N/A</v>
      </c>
      <c r="W145" s="89" t="e">
        <f ca="true">+IF(AND(ISNUMBER(OFFSET('Sanitation Data'!$D$6,0,10*ROW('Sanitation Data'!D139))),'Data Summary'!CL145="Yes"),OFFSET('Sanitation Data'!$D$6,0,10*ROW('Sanitation Data'!D139)),NA())</f>
        <v>#N/A</v>
      </c>
      <c r="X145" s="89" t="e">
        <f ca="true">+IF(AND(ISNUMBER(OFFSET('Sanitation Data'!$D$10,0,10*ROW('Sanitation Data'!D139))),'Data Summary'!CM145="Yes"),OFFSET('Sanitation Data'!$D$10,0,10*ROW('Sanitation Data'!D139)),NA())</f>
        <v>#N/A</v>
      </c>
      <c r="Y145" s="89" t="e">
        <f ca="true">+IF(AND(ISNUMBER(OFFSET('Sanitation Data'!$D$11,0,10*ROW('Sanitation Data'!D139))),'Data Summary'!CN145="Yes"),OFFSET('Sanitation Data'!$D$11,0,10*ROW('Sanitation Data'!D139)),NA())</f>
        <v>#N/A</v>
      </c>
      <c r="Z145" s="89" t="e">
        <f ca="true">+IF(AND(ISNUMBER(OFFSET('Sanitation Data'!$D$12,0,10*ROW('Sanitation Data'!D139))),'Data Summary'!CO145="Yes"),OFFSET('Sanitation Data'!$D$12,0,10*ROW('Sanitation Data'!D139)),NA())</f>
        <v>#N/A</v>
      </c>
      <c r="AA145" s="89" t="e">
        <f ca="true">+IF(AND(ISNUMBER(OFFSET('Sanitation Data'!$E$4,0,10*ROW('Sanitation Data'!E139))),'Data Summary'!CP145="Yes"),100-OFFSET('Sanitation Data'!$E$4,0,10*ROW('Sanitation Data'!E139)),NA())</f>
        <v>#N/A</v>
      </c>
      <c r="AB145" s="89" t="e">
        <f ca="true">+IF(AND(ISNUMBER(OFFSET('Sanitation Data'!$E$6,0,10*ROW('Sanitation Data'!E139))),'Data Summary'!CQ145="Yes"),OFFSET('Sanitation Data'!$E$6,0,10*ROW('Sanitation Data'!E139)),NA())</f>
        <v>#N/A</v>
      </c>
      <c r="AC145" s="89" t="e">
        <f ca="true">+IF(AND(ISNUMBER(OFFSET('Sanitation Data'!$E$10,0,10*ROW('Sanitation Data'!E139))),'Data Summary'!CR145="Yes"),OFFSET('Sanitation Data'!$E$10,0,10*ROW('Sanitation Data'!E139)),NA())</f>
        <v>#N/A</v>
      </c>
      <c r="AD145" s="89" t="e">
        <f ca="true">+IF(AND(ISNUMBER(OFFSET('Sanitation Data'!$E$11,0,10*ROW('Sanitation Data'!E139))),'Data Summary'!CS145="Yes"),OFFSET('Sanitation Data'!$E$11,0,10*ROW('Sanitation Data'!E139)),NA())</f>
        <v>#N/A</v>
      </c>
      <c r="AE145" s="89" t="e">
        <f ca="true">+IF(AND(ISNUMBER(OFFSET('Sanitation Data'!$E$12,0,10*ROW('Sanitation Data'!E139))),'Data Summary'!CT145="Yes"),OFFSET('Sanitation Data'!$E$12,0,10*ROW('Sanitation Data'!E139)),NA())</f>
        <v>#N/A</v>
      </c>
      <c r="AF145" s="89" t="e">
        <f ca="true">+IF(AND(ISNUMBER(OFFSET('Sanitation Data'!$F$4,0,10*ROW('Sanitation Data'!F139))),'Data Summary'!CU145="Yes"),100-OFFSET('Sanitation Data'!$F$4,0,10*ROW('Sanitation Data'!F139)),NA())</f>
        <v>#N/A</v>
      </c>
      <c r="AG145" s="89" t="e">
        <f ca="true">+IF(AND(ISNUMBER(OFFSET('Sanitation Data'!$F$6,0,10*ROW('Sanitation Data'!F139))),'Data Summary'!CV145="Yes"),OFFSET('Sanitation Data'!$F$6,0,10*ROW('Sanitation Data'!F139)),NA())</f>
        <v>#N/A</v>
      </c>
      <c r="AH145" s="89" t="e">
        <f ca="true">+IF(AND(ISNUMBER(OFFSET('Sanitation Data'!$F$10,0,10*ROW('Sanitation Data'!F139))),'Data Summary'!CW145="Yes"),OFFSET('Sanitation Data'!$F$10,0,10*ROW('Sanitation Data'!F139)),NA())</f>
        <v>#N/A</v>
      </c>
      <c r="AI145" s="89" t="e">
        <f ca="true">+IF(AND(ISNUMBER(OFFSET('Sanitation Data'!$F$11,0,10*ROW('Sanitation Data'!F139))),'Data Summary'!CX145="Yes"),OFFSET('Sanitation Data'!$F$11,0,10*ROW('Sanitation Data'!F139)),NA())</f>
        <v>#N/A</v>
      </c>
      <c r="AJ145" s="89" t="e">
        <f ca="true">+IF(AND(ISNUMBER(OFFSET('Sanitation Data'!$F$12,0,10*ROW('Sanitation Data'!F139))),'Data Summary'!CY145="Yes"),OFFSET('Sanitation Data'!$F$12,0,10*ROW('Sanitation Data'!F139)),NA())</f>
        <v>#N/A</v>
      </c>
      <c r="AK145" s="89" t="e">
        <f ca="true">+IF(AND(ISNUMBER(OFFSET('Sanitation Data'!$G$4,0,10*ROW('Sanitation Data'!G139))),'Data Summary'!CZ145="Yes"),100-OFFSET('Sanitation Data'!$G$4,0,10*ROW('Sanitation Data'!G139)),NA())</f>
        <v>#N/A</v>
      </c>
      <c r="AL145" s="89" t="e">
        <f ca="true">+IF(AND(ISNUMBER(OFFSET('Sanitation Data'!$G$6,0,10*ROW('Sanitation Data'!G139))),'Data Summary'!DA145="Yes"),OFFSET('Sanitation Data'!$G$6,0,10*ROW('Sanitation Data'!G139)),NA())</f>
        <v>#N/A</v>
      </c>
      <c r="AM145" s="89" t="e">
        <f ca="true">+IF(AND(ISNUMBER(OFFSET('Sanitation Data'!$G$10,0,10*ROW('Sanitation Data'!G139))),'Data Summary'!DB145="Yes"),OFFSET('Sanitation Data'!$G$10,0,10*ROW('Sanitation Data'!G139)),NA())</f>
        <v>#N/A</v>
      </c>
      <c r="AN145" s="89" t="e">
        <f ca="true">+IF(AND(ISNUMBER(OFFSET('Sanitation Data'!$G$11,0,10*ROW('Sanitation Data'!G139))),'Data Summary'!DC145="Yes"),OFFSET('Sanitation Data'!$G$11,0,10*ROW('Sanitation Data'!G139)),NA())</f>
        <v>#N/A</v>
      </c>
      <c r="AO145" s="89" t="e">
        <f ca="true">+IF(AND(ISNUMBER(OFFSET('Sanitation Data'!$G$12,0,10*ROW('Sanitation Data'!G139))),'Data Summary'!DD145="Yes"),OFFSET('Sanitation Data'!$G$12,0,10*ROW('Sanitation Data'!G139)),NA())</f>
        <v>#N/A</v>
      </c>
      <c r="AP145" s="89" t="e">
        <f ca="true">+IF(AND(ISNUMBER(OFFSET('Sanitation Data'!$H$4,0,10*ROW('Sanitation Data'!H139))),'Data Summary'!DE145="Yes"),100-OFFSET('Sanitation Data'!$H$4,0,10*ROW('Sanitation Data'!H139)),NA())</f>
        <v>#N/A</v>
      </c>
      <c r="AQ145" s="89" t="e">
        <f ca="true">+IF(AND(ISNUMBER(OFFSET('Sanitation Data'!$H$6,0,10*ROW('Sanitation Data'!H139))),'Data Summary'!DF145="Yes"),OFFSET('Sanitation Data'!$H$6,0,10*ROW('Sanitation Data'!H139)),NA())</f>
        <v>#N/A</v>
      </c>
      <c r="AR145" s="89" t="e">
        <f ca="true">+IF(AND(ISNUMBER(OFFSET('Sanitation Data'!$H$10,0,10*ROW('Sanitation Data'!H139))),'Data Summary'!DG145="Yes"),OFFSET('Sanitation Data'!$H$10,0,10*ROW('Sanitation Data'!H139)),NA())</f>
        <v>#N/A</v>
      </c>
      <c r="AS145" s="89" t="e">
        <f ca="true">+IF(AND(ISNUMBER(OFFSET('Sanitation Data'!$H$11,0,10*ROW('Sanitation Data'!H139))),'Data Summary'!DH145="Yes"),OFFSET('Sanitation Data'!$H$11,0,10*ROW('Sanitation Data'!H139)),NA())</f>
        <v>#N/A</v>
      </c>
      <c r="AT145" s="89" t="e">
        <f ca="true">+IF(AND(ISNUMBER(OFFSET('Sanitation Data'!$H$12,0,10*ROW('Sanitation Data'!H139))),'Data Summary'!DI145="Yes"),OFFSET('Sanitation Data'!$H$12,0,10*ROW('Sanitation Data'!H139)),NA())</f>
        <v>#N/A</v>
      </c>
      <c r="AU145" s="89" t="e">
        <f ca="true">+IF(AND(ISNUMBER(OFFSET('Sanitation Data'!$I$4,0,10*ROW('Sanitation Data'!I139))),'Data Summary'!DJ145="Yes"),100-OFFSET('Sanitation Data'!$I$4,0,10*ROW('Sanitation Data'!I139)),NA())</f>
        <v>#N/A</v>
      </c>
      <c r="AV145" s="89" t="e">
        <f ca="true">+IF(AND(ISNUMBER(OFFSET('Sanitation Data'!$I$6,0,10*ROW('Sanitation Data'!I139))),'Data Summary'!DK145="Yes"),OFFSET('Sanitation Data'!$I$6,0,10*ROW('Sanitation Data'!I139)),NA())</f>
        <v>#N/A</v>
      </c>
      <c r="AW145" s="89" t="e">
        <f ca="true">+IF(AND(ISNUMBER(OFFSET('Sanitation Data'!$I$10,0,10*ROW('Sanitation Data'!I139))),'Data Summary'!DL145="Yes"),OFFSET('Sanitation Data'!$I$10,0,10*ROW('Sanitation Data'!I139)),NA())</f>
        <v>#N/A</v>
      </c>
      <c r="AX145" s="89" t="e">
        <f ca="true">+IF(AND(ISNUMBER(OFFSET('Sanitation Data'!$I$11,0,10*ROW('Sanitation Data'!I139))),'Data Summary'!DM145="Yes"),OFFSET('Sanitation Data'!$I$11,0,10*ROW('Sanitation Data'!I139)),NA())</f>
        <v>#N/A</v>
      </c>
      <c r="AY145" s="89" t="e">
        <f ca="true">+IF(AND(ISNUMBER(OFFSET('Sanitation Data'!$I$12,0,10*ROW('Sanitation Data'!I139))),'Data Summary'!DN145="Yes"),OFFSET('Sanitation Data'!$I$12,0,10*ROW('Sanitation Data'!I139)),NA())</f>
        <v>#N/A</v>
      </c>
      <c r="AZ145" s="90" t="e">
        <f ca="true">+IF(AND(ISNUMBER(OFFSET('Hygiene Data'!$D$5,0,10*ROW('Hygiene Data'!D139))),'Data Summary'!DO145="Yes"),OFFSET('Hygiene Data'!$D$5,0,10*ROW('Hygiene Data'!D139)),NA())</f>
        <v>#N/A</v>
      </c>
      <c r="BA145" s="90" t="e">
        <f ca="true">+IF(AND(ISNUMBER(OFFSET('Hygiene Data'!$D$7,0,10*ROW('Hygiene Data'!D139))),'Data Summary'!DP145="Yes"),OFFSET('Hygiene Data'!$D$7,0,10*ROW('Hygiene Data'!D139)),NA())</f>
        <v>#N/A</v>
      </c>
      <c r="BB145" s="90" t="e">
        <f ca="true">+IF(AND(ISNUMBER(OFFSET('Hygiene Data'!$D$9,0,10*ROW('Hygiene Data'!D139))),'Data Summary'!DQ145="Yes"),OFFSET('Hygiene Data'!$D$9,0,10*ROW('Hygiene Data'!D139)),NA())</f>
        <v>#N/A</v>
      </c>
      <c r="BC145" s="90" t="e">
        <f ca="true">+IF(AND(ISNUMBER(OFFSET('Hygiene Data'!$E$5,0,10*ROW('Hygiene Data'!E139))),'Data Summary'!DR145="Yes"),OFFSET('Hygiene Data'!$E$5,0,10*ROW('Hygiene Data'!E139)),NA())</f>
        <v>#N/A</v>
      </c>
      <c r="BD145" s="90" t="e">
        <f ca="true">+IF(AND(ISNUMBER(OFFSET('Hygiene Data'!$E$7,0,10*ROW('Hygiene Data'!E139))),'Data Summary'!DS145="Yes"),OFFSET('Hygiene Data'!$E$7,0,10*ROW('Hygiene Data'!E139)),NA())</f>
        <v>#N/A</v>
      </c>
      <c r="BE145" s="90" t="e">
        <f ca="true">+IF(AND(ISNUMBER(OFFSET('Hygiene Data'!$E$9,0,10*ROW('Hygiene Data'!E139))),'Data Summary'!DT145="Yes"),OFFSET('Hygiene Data'!$E$9,0,10*ROW('Hygiene Data'!E139)),NA())</f>
        <v>#N/A</v>
      </c>
      <c r="BF145" s="90" t="e">
        <f ca="true">+IF(AND(ISNUMBER(OFFSET('Hygiene Data'!$F$5,0,10*ROW('Hygiene Data'!F139))),'Data Summary'!DU145="Yes"),OFFSET('Hygiene Data'!$F$5,0,10*ROW('Hygiene Data'!F139)),NA())</f>
        <v>#N/A</v>
      </c>
      <c r="BG145" s="90" t="e">
        <f ca="true">+IF(AND(ISNUMBER(OFFSET('Hygiene Data'!$F$7,0,10*ROW('Hygiene Data'!F139))),'Data Summary'!DV145="Yes"),OFFSET('Hygiene Data'!$F$7,0,10*ROW('Hygiene Data'!F139)),NA())</f>
        <v>#N/A</v>
      </c>
      <c r="BH145" s="90" t="e">
        <f ca="true">+IF(AND(ISNUMBER(OFFSET('Hygiene Data'!$F$9,0,10*ROW('Hygiene Data'!F139))),'Data Summary'!DW145="Yes"),OFFSET('Hygiene Data'!$F$9,0,10*ROW('Hygiene Data'!F139)),NA())</f>
        <v>#N/A</v>
      </c>
      <c r="BI145" s="90" t="e">
        <f ca="true">+IF(AND(ISNUMBER(OFFSET('Hygiene Data'!$G$5,0,10*ROW('Hygiene Data'!G139))),'Data Summary'!DX145="Yes"),OFFSET('Hygiene Data'!$G$5,0,10*ROW('Hygiene Data'!G139)),NA())</f>
        <v>#N/A</v>
      </c>
      <c r="BJ145" s="90" t="e">
        <f ca="true">+IF(AND(ISNUMBER(OFFSET('Hygiene Data'!$G$7,0,10*ROW('Hygiene Data'!G139))),'Data Summary'!DY145="Yes"),OFFSET('Hygiene Data'!$G$7,0,10*ROW('Hygiene Data'!G139)),NA())</f>
        <v>#N/A</v>
      </c>
      <c r="BK145" s="90" t="e">
        <f ca="true">+IF(AND(ISNUMBER(OFFSET('Hygiene Data'!$G$9,0,10*ROW('Hygiene Data'!G139))),'Data Summary'!DZ145="Yes"),OFFSET('Hygiene Data'!$G$9,0,10*ROW('Hygiene Data'!G139)),NA())</f>
        <v>#N/A</v>
      </c>
      <c r="BL145" s="90" t="e">
        <f ca="true">+IF(AND(ISNUMBER(OFFSET('Hygiene Data'!$H$5,0,10*ROW('Hygiene Data'!H139))),'Data Summary'!EA145="Yes"),OFFSET('Hygiene Data'!$H$5,0,10*ROW('Hygiene Data'!H139)),NA())</f>
        <v>#N/A</v>
      </c>
      <c r="BM145" s="90" t="e">
        <f ca="true">+IF(AND(ISNUMBER(OFFSET('Hygiene Data'!$H$7,0,10*ROW('Hygiene Data'!H139))),'Data Summary'!EB145="Yes"),OFFSET('Hygiene Data'!$H$7,0,10*ROW('Hygiene Data'!H139)),NA())</f>
        <v>#N/A</v>
      </c>
      <c r="BN145" s="90" t="e">
        <f ca="true">+IF(AND(ISNUMBER(OFFSET('Hygiene Data'!$H$9,0,10*ROW('Hygiene Data'!H139))),'Data Summary'!EC145="Yes"),OFFSET('Hygiene Data'!$H$9,0,10*ROW('Hygiene Data'!H139)),NA())</f>
        <v>#N/A</v>
      </c>
      <c r="BO145" s="90" t="e">
        <f ca="true">+IF(AND(ISNUMBER(OFFSET('Hygiene Data'!$I$5,0,10*ROW('Hygiene Data'!I139))),'Data Summary'!ED145="Yes"),OFFSET('Hygiene Data'!$I$5,0,10*ROW('Hygiene Data'!I139)),NA())</f>
        <v>#N/A</v>
      </c>
      <c r="BP145" s="90" t="e">
        <f ca="true">+IF(AND(ISNUMBER(OFFSET('Hygiene Data'!$I$7,0,10*ROW('Hygiene Data'!I139))),'Data Summary'!EE145="Yes"),OFFSET('Hygiene Data'!$I$7,0,10*ROW('Hygiene Data'!I139)),NA())</f>
        <v>#N/A</v>
      </c>
      <c r="BQ145" s="90" t="e">
        <f ca="true">+IF(AND(ISNUMBER(OFFSET('Hygiene Data'!$I$9,0,10*ROW('Hygiene Data'!I139))),'Data Summary'!EF145="Yes"),OFFSET('Hygiene Data'!$I$9,0,10*ROW('Hygiene Data'!I139)),NA())</f>
        <v>#N/A</v>
      </c>
    </row>
    <row xmlns:x14ac="http://schemas.microsoft.com/office/spreadsheetml/2009/9/ac" r="146" x14ac:dyDescent="0.2">
      <c r="A146" s="337" t="e">
        <f ca="true">+RIGHT('Data Summary'!A146,LEN('Data Summary'!A146)-9)</f>
        <v>#VALUE!</v>
      </c>
      <c r="B146" s="32" t="str">
        <f ca="true">+IF(ISTEXT('Data Summary'!B146),'Data Summary'!B146,"")</f>
        <v/>
      </c>
      <c r="C146" s="336" t="e">
        <f ca="true">+VALUE('Data Summary'!C146)</f>
        <v>#VALUE!</v>
      </c>
      <c r="D146" s="88" t="e">
        <f ca="true">+IF(AND(ISNUMBER(OFFSET('Water Data'!$D$4,0,10*ROW('Water Data'!D140))),'Data Summary'!BS146="Yes"),100-OFFSET('Water Data'!$D$4,0,10*ROW('Water Data'!D140)),NA())</f>
        <v>#N/A</v>
      </c>
      <c r="E146" s="88" t="e">
        <f ca="true">+IF(AND(ISNUMBER(OFFSET('Water Data'!$D$6,0,10*ROW('Water Data'!D140))),'Data Summary'!BT146="Yes"),OFFSET('Water Data'!$D$6,0,10*ROW('Water Data'!D140)),NA())</f>
        <v>#N/A</v>
      </c>
      <c r="F146" s="88" t="e">
        <f ca="true">+IF(AND(ISNUMBER(OFFSET('Water Data'!$D$9,0,10*ROW('Water Data'!D140))),'Data Summary'!BU146="Yes"),OFFSET('Water Data'!$D$9,0,10*ROW('Water Data'!D140)),NA())</f>
        <v>#N/A</v>
      </c>
      <c r="G146" s="88" t="e">
        <f ca="true">+IF(AND(ISNUMBER(OFFSET('Water Data'!$E$4,0,10*ROW('Water Data'!E140))),'Data Summary'!BV146="Yes"),100-OFFSET('Water Data'!$E$4,0,10*ROW('Water Data'!E140)),NA())</f>
        <v>#N/A</v>
      </c>
      <c r="H146" s="88" t="e">
        <f ca="true">+IF(AND(ISNUMBER(OFFSET('Water Data'!$E$6,0,10*ROW('Water Data'!E140))),'Data Summary'!BW146="Yes"),OFFSET('Water Data'!$E$6,0,10*ROW('Water Data'!E140)),NA())</f>
        <v>#N/A</v>
      </c>
      <c r="I146" s="88" t="e">
        <f ca="true">+IF(AND(ISNUMBER(OFFSET('Water Data'!$E$9,0,10*ROW('Water Data'!E140))),'Data Summary'!BX146="Yes"),OFFSET('Water Data'!$E$9,0,10*ROW('Water Data'!E140)),NA())</f>
        <v>#N/A</v>
      </c>
      <c r="J146" s="88" t="e">
        <f ca="true">+IF(AND(ISNUMBER(OFFSET('Water Data'!$F$4,0,10*ROW('Water Data'!F140))),'Data Summary'!BY146="Yes"),100-OFFSET('Water Data'!$F$4,0,10*ROW('Water Data'!F140)),NA())</f>
        <v>#N/A</v>
      </c>
      <c r="K146" s="88" t="e">
        <f ca="true">+IF(AND(ISNUMBER(OFFSET('Water Data'!$F$6,0,10*ROW('Water Data'!F140))),'Data Summary'!BZ146="Yes"),OFFSET('Water Data'!$F$6,0,10*ROW('Water Data'!F140)),NA())</f>
        <v>#N/A</v>
      </c>
      <c r="L146" s="88" t="e">
        <f ca="true">+IF(AND(ISNUMBER(OFFSET('Water Data'!$F$9,0,10*ROW('Water Data'!F140))),'Data Summary'!CA146="Yes"),OFFSET('Water Data'!$F$9,0,10*ROW('Water Data'!F140)),NA())</f>
        <v>#N/A</v>
      </c>
      <c r="M146" s="88" t="e">
        <f ca="true">+IF(AND(ISNUMBER(OFFSET('Water Data'!$G$4,0,10*ROW('Water Data'!G140))),'Data Summary'!CB146="Yes"),100-OFFSET('Water Data'!$G$4,0,10*ROW('Water Data'!G140)),NA())</f>
        <v>#N/A</v>
      </c>
      <c r="N146" s="88" t="e">
        <f ca="true">+IF(AND(ISNUMBER(OFFSET('Water Data'!$G$6,0,10*ROW('Water Data'!G140))),'Data Summary'!CC146="Yes"),OFFSET('Water Data'!$G$6,0,10*ROW('Water Data'!G140)),NA())</f>
        <v>#N/A</v>
      </c>
      <c r="O146" s="88" t="e">
        <f ca="true">+IF(AND(ISNUMBER(OFFSET('Water Data'!$G$9,0,10*ROW('Water Data'!G140))),'Data Summary'!CD146="Yes"),OFFSET('Water Data'!$G$9,0,10*ROW('Water Data'!G140)),NA())</f>
        <v>#N/A</v>
      </c>
      <c r="P146" s="88" t="e">
        <f ca="true">+IF(AND(ISNUMBER(OFFSET('Water Data'!$H$4,0,10*ROW('Water Data'!H140))),'Data Summary'!CE146="Yes"),100-OFFSET('Water Data'!$H$4,0,10*ROW('Water Data'!H140)),NA())</f>
        <v>#N/A</v>
      </c>
      <c r="Q146" s="88" t="e">
        <f ca="true">+IF(AND(ISNUMBER(OFFSET('Water Data'!$H$6,0,10*ROW('Water Data'!H140))),'Data Summary'!CF146="Yes"),OFFSET('Water Data'!$H$6,0,10*ROW('Water Data'!H140)),NA())</f>
        <v>#N/A</v>
      </c>
      <c r="R146" s="88" t="e">
        <f ca="true">+IF(AND(ISNUMBER(OFFSET('Water Data'!$H$9,0,10*ROW('Water Data'!H140))),'Data Summary'!CG146="Yes"),OFFSET('Water Data'!$H$9,0,10*ROW('Water Data'!H140)),NA())</f>
        <v>#N/A</v>
      </c>
      <c r="S146" s="88" t="e">
        <f ca="true">+IF(AND(ISNUMBER(OFFSET('Water Data'!$I$4,0,10*ROW('Water Data'!I140))),'Data Summary'!CH146="Yes"),100-OFFSET('Water Data'!$I$4,0,10*ROW('Water Data'!I140)),NA())</f>
        <v>#N/A</v>
      </c>
      <c r="T146" s="88" t="e">
        <f ca="true">+IF(AND(ISNUMBER(OFFSET('Water Data'!$I$6,0,10*ROW('Water Data'!I140))),'Data Summary'!CI146="Yes"),OFFSET('Water Data'!$I$6,0,10*ROW('Water Data'!I140)),NA())</f>
        <v>#N/A</v>
      </c>
      <c r="U146" s="88" t="e">
        <f ca="true">+IF(AND(ISNUMBER(OFFSET('Water Data'!$I$9,0,10*ROW('Water Data'!I140))),'Data Summary'!CJ146="Yes"),OFFSET('Water Data'!$I$9,0,10*ROW('Water Data'!I140)),NA())</f>
        <v>#N/A</v>
      </c>
      <c r="V146" s="89" t="e">
        <f ca="true">+IF(AND(ISNUMBER(OFFSET('Sanitation Data'!$D$4,0,10*ROW('Sanitation Data'!D140))),'Data Summary'!CK146="Yes"),100-OFFSET('Sanitation Data'!$D$4,0,10*ROW('Sanitation Data'!D140)),NA())</f>
        <v>#N/A</v>
      </c>
      <c r="W146" s="89" t="e">
        <f ca="true">+IF(AND(ISNUMBER(OFFSET('Sanitation Data'!$D$6,0,10*ROW('Sanitation Data'!D140))),'Data Summary'!CL146="Yes"),OFFSET('Sanitation Data'!$D$6,0,10*ROW('Sanitation Data'!D140)),NA())</f>
        <v>#N/A</v>
      </c>
      <c r="X146" s="89" t="e">
        <f ca="true">+IF(AND(ISNUMBER(OFFSET('Sanitation Data'!$D$10,0,10*ROW('Sanitation Data'!D140))),'Data Summary'!CM146="Yes"),OFFSET('Sanitation Data'!$D$10,0,10*ROW('Sanitation Data'!D140)),NA())</f>
        <v>#N/A</v>
      </c>
      <c r="Y146" s="89" t="e">
        <f ca="true">+IF(AND(ISNUMBER(OFFSET('Sanitation Data'!$D$11,0,10*ROW('Sanitation Data'!D140))),'Data Summary'!CN146="Yes"),OFFSET('Sanitation Data'!$D$11,0,10*ROW('Sanitation Data'!D140)),NA())</f>
        <v>#N/A</v>
      </c>
      <c r="Z146" s="89" t="e">
        <f ca="true">+IF(AND(ISNUMBER(OFFSET('Sanitation Data'!$D$12,0,10*ROW('Sanitation Data'!D140))),'Data Summary'!CO146="Yes"),OFFSET('Sanitation Data'!$D$12,0,10*ROW('Sanitation Data'!D140)),NA())</f>
        <v>#N/A</v>
      </c>
      <c r="AA146" s="89" t="e">
        <f ca="true">+IF(AND(ISNUMBER(OFFSET('Sanitation Data'!$E$4,0,10*ROW('Sanitation Data'!E140))),'Data Summary'!CP146="Yes"),100-OFFSET('Sanitation Data'!$E$4,0,10*ROW('Sanitation Data'!E140)),NA())</f>
        <v>#N/A</v>
      </c>
      <c r="AB146" s="89" t="e">
        <f ca="true">+IF(AND(ISNUMBER(OFFSET('Sanitation Data'!$E$6,0,10*ROW('Sanitation Data'!E140))),'Data Summary'!CQ146="Yes"),OFFSET('Sanitation Data'!$E$6,0,10*ROW('Sanitation Data'!E140)),NA())</f>
        <v>#N/A</v>
      </c>
      <c r="AC146" s="89" t="e">
        <f ca="true">+IF(AND(ISNUMBER(OFFSET('Sanitation Data'!$E$10,0,10*ROW('Sanitation Data'!E140))),'Data Summary'!CR146="Yes"),OFFSET('Sanitation Data'!$E$10,0,10*ROW('Sanitation Data'!E140)),NA())</f>
        <v>#N/A</v>
      </c>
      <c r="AD146" s="89" t="e">
        <f ca="true">+IF(AND(ISNUMBER(OFFSET('Sanitation Data'!$E$11,0,10*ROW('Sanitation Data'!E140))),'Data Summary'!CS146="Yes"),OFFSET('Sanitation Data'!$E$11,0,10*ROW('Sanitation Data'!E140)),NA())</f>
        <v>#N/A</v>
      </c>
      <c r="AE146" s="89" t="e">
        <f ca="true">+IF(AND(ISNUMBER(OFFSET('Sanitation Data'!$E$12,0,10*ROW('Sanitation Data'!E140))),'Data Summary'!CT146="Yes"),OFFSET('Sanitation Data'!$E$12,0,10*ROW('Sanitation Data'!E140)),NA())</f>
        <v>#N/A</v>
      </c>
      <c r="AF146" s="89" t="e">
        <f ca="true">+IF(AND(ISNUMBER(OFFSET('Sanitation Data'!$F$4,0,10*ROW('Sanitation Data'!F140))),'Data Summary'!CU146="Yes"),100-OFFSET('Sanitation Data'!$F$4,0,10*ROW('Sanitation Data'!F140)),NA())</f>
        <v>#N/A</v>
      </c>
      <c r="AG146" s="89" t="e">
        <f ca="true">+IF(AND(ISNUMBER(OFFSET('Sanitation Data'!$F$6,0,10*ROW('Sanitation Data'!F140))),'Data Summary'!CV146="Yes"),OFFSET('Sanitation Data'!$F$6,0,10*ROW('Sanitation Data'!F140)),NA())</f>
        <v>#N/A</v>
      </c>
      <c r="AH146" s="89" t="e">
        <f ca="true">+IF(AND(ISNUMBER(OFFSET('Sanitation Data'!$F$10,0,10*ROW('Sanitation Data'!F140))),'Data Summary'!CW146="Yes"),OFFSET('Sanitation Data'!$F$10,0,10*ROW('Sanitation Data'!F140)),NA())</f>
        <v>#N/A</v>
      </c>
      <c r="AI146" s="89" t="e">
        <f ca="true">+IF(AND(ISNUMBER(OFFSET('Sanitation Data'!$F$11,0,10*ROW('Sanitation Data'!F140))),'Data Summary'!CX146="Yes"),OFFSET('Sanitation Data'!$F$11,0,10*ROW('Sanitation Data'!F140)),NA())</f>
        <v>#N/A</v>
      </c>
      <c r="AJ146" s="89" t="e">
        <f ca="true">+IF(AND(ISNUMBER(OFFSET('Sanitation Data'!$F$12,0,10*ROW('Sanitation Data'!F140))),'Data Summary'!CY146="Yes"),OFFSET('Sanitation Data'!$F$12,0,10*ROW('Sanitation Data'!F140)),NA())</f>
        <v>#N/A</v>
      </c>
      <c r="AK146" s="89" t="e">
        <f ca="true">+IF(AND(ISNUMBER(OFFSET('Sanitation Data'!$G$4,0,10*ROW('Sanitation Data'!G140))),'Data Summary'!CZ146="Yes"),100-OFFSET('Sanitation Data'!$G$4,0,10*ROW('Sanitation Data'!G140)),NA())</f>
        <v>#N/A</v>
      </c>
      <c r="AL146" s="89" t="e">
        <f ca="true">+IF(AND(ISNUMBER(OFFSET('Sanitation Data'!$G$6,0,10*ROW('Sanitation Data'!G140))),'Data Summary'!DA146="Yes"),OFFSET('Sanitation Data'!$G$6,0,10*ROW('Sanitation Data'!G140)),NA())</f>
        <v>#N/A</v>
      </c>
      <c r="AM146" s="89" t="e">
        <f ca="true">+IF(AND(ISNUMBER(OFFSET('Sanitation Data'!$G$10,0,10*ROW('Sanitation Data'!G140))),'Data Summary'!DB146="Yes"),OFFSET('Sanitation Data'!$G$10,0,10*ROW('Sanitation Data'!G140)),NA())</f>
        <v>#N/A</v>
      </c>
      <c r="AN146" s="89" t="e">
        <f ca="true">+IF(AND(ISNUMBER(OFFSET('Sanitation Data'!$G$11,0,10*ROW('Sanitation Data'!G140))),'Data Summary'!DC146="Yes"),OFFSET('Sanitation Data'!$G$11,0,10*ROW('Sanitation Data'!G140)),NA())</f>
        <v>#N/A</v>
      </c>
      <c r="AO146" s="89" t="e">
        <f ca="true">+IF(AND(ISNUMBER(OFFSET('Sanitation Data'!$G$12,0,10*ROW('Sanitation Data'!G140))),'Data Summary'!DD146="Yes"),OFFSET('Sanitation Data'!$G$12,0,10*ROW('Sanitation Data'!G140)),NA())</f>
        <v>#N/A</v>
      </c>
      <c r="AP146" s="89" t="e">
        <f ca="true">+IF(AND(ISNUMBER(OFFSET('Sanitation Data'!$H$4,0,10*ROW('Sanitation Data'!H140))),'Data Summary'!DE146="Yes"),100-OFFSET('Sanitation Data'!$H$4,0,10*ROW('Sanitation Data'!H140)),NA())</f>
        <v>#N/A</v>
      </c>
      <c r="AQ146" s="89" t="e">
        <f ca="true">+IF(AND(ISNUMBER(OFFSET('Sanitation Data'!$H$6,0,10*ROW('Sanitation Data'!H140))),'Data Summary'!DF146="Yes"),OFFSET('Sanitation Data'!$H$6,0,10*ROW('Sanitation Data'!H140)),NA())</f>
        <v>#N/A</v>
      </c>
      <c r="AR146" s="89" t="e">
        <f ca="true">+IF(AND(ISNUMBER(OFFSET('Sanitation Data'!$H$10,0,10*ROW('Sanitation Data'!H140))),'Data Summary'!DG146="Yes"),OFFSET('Sanitation Data'!$H$10,0,10*ROW('Sanitation Data'!H140)),NA())</f>
        <v>#N/A</v>
      </c>
      <c r="AS146" s="89" t="e">
        <f ca="true">+IF(AND(ISNUMBER(OFFSET('Sanitation Data'!$H$11,0,10*ROW('Sanitation Data'!H140))),'Data Summary'!DH146="Yes"),OFFSET('Sanitation Data'!$H$11,0,10*ROW('Sanitation Data'!H140)),NA())</f>
        <v>#N/A</v>
      </c>
      <c r="AT146" s="89" t="e">
        <f ca="true">+IF(AND(ISNUMBER(OFFSET('Sanitation Data'!$H$12,0,10*ROW('Sanitation Data'!H140))),'Data Summary'!DI146="Yes"),OFFSET('Sanitation Data'!$H$12,0,10*ROW('Sanitation Data'!H140)),NA())</f>
        <v>#N/A</v>
      </c>
      <c r="AU146" s="89" t="e">
        <f ca="true">+IF(AND(ISNUMBER(OFFSET('Sanitation Data'!$I$4,0,10*ROW('Sanitation Data'!I140))),'Data Summary'!DJ146="Yes"),100-OFFSET('Sanitation Data'!$I$4,0,10*ROW('Sanitation Data'!I140)),NA())</f>
        <v>#N/A</v>
      </c>
      <c r="AV146" s="89" t="e">
        <f ca="true">+IF(AND(ISNUMBER(OFFSET('Sanitation Data'!$I$6,0,10*ROW('Sanitation Data'!I140))),'Data Summary'!DK146="Yes"),OFFSET('Sanitation Data'!$I$6,0,10*ROW('Sanitation Data'!I140)),NA())</f>
        <v>#N/A</v>
      </c>
      <c r="AW146" s="89" t="e">
        <f ca="true">+IF(AND(ISNUMBER(OFFSET('Sanitation Data'!$I$10,0,10*ROW('Sanitation Data'!I140))),'Data Summary'!DL146="Yes"),OFFSET('Sanitation Data'!$I$10,0,10*ROW('Sanitation Data'!I140)),NA())</f>
        <v>#N/A</v>
      </c>
      <c r="AX146" s="89" t="e">
        <f ca="true">+IF(AND(ISNUMBER(OFFSET('Sanitation Data'!$I$11,0,10*ROW('Sanitation Data'!I140))),'Data Summary'!DM146="Yes"),OFFSET('Sanitation Data'!$I$11,0,10*ROW('Sanitation Data'!I140)),NA())</f>
        <v>#N/A</v>
      </c>
      <c r="AY146" s="89" t="e">
        <f ca="true">+IF(AND(ISNUMBER(OFFSET('Sanitation Data'!$I$12,0,10*ROW('Sanitation Data'!I140))),'Data Summary'!DN146="Yes"),OFFSET('Sanitation Data'!$I$12,0,10*ROW('Sanitation Data'!I140)),NA())</f>
        <v>#N/A</v>
      </c>
      <c r="AZ146" s="90" t="e">
        <f ca="true">+IF(AND(ISNUMBER(OFFSET('Hygiene Data'!$D$5,0,10*ROW('Hygiene Data'!D140))),'Data Summary'!DO146="Yes"),OFFSET('Hygiene Data'!$D$5,0,10*ROW('Hygiene Data'!D140)),NA())</f>
        <v>#N/A</v>
      </c>
      <c r="BA146" s="90" t="e">
        <f ca="true">+IF(AND(ISNUMBER(OFFSET('Hygiene Data'!$D$7,0,10*ROW('Hygiene Data'!D140))),'Data Summary'!DP146="Yes"),OFFSET('Hygiene Data'!$D$7,0,10*ROW('Hygiene Data'!D140)),NA())</f>
        <v>#N/A</v>
      </c>
      <c r="BB146" s="90" t="e">
        <f ca="true">+IF(AND(ISNUMBER(OFFSET('Hygiene Data'!$D$9,0,10*ROW('Hygiene Data'!D140))),'Data Summary'!DQ146="Yes"),OFFSET('Hygiene Data'!$D$9,0,10*ROW('Hygiene Data'!D140)),NA())</f>
        <v>#N/A</v>
      </c>
      <c r="BC146" s="90" t="e">
        <f ca="true">+IF(AND(ISNUMBER(OFFSET('Hygiene Data'!$E$5,0,10*ROW('Hygiene Data'!E140))),'Data Summary'!DR146="Yes"),OFFSET('Hygiene Data'!$E$5,0,10*ROW('Hygiene Data'!E140)),NA())</f>
        <v>#N/A</v>
      </c>
      <c r="BD146" s="90" t="e">
        <f ca="true">+IF(AND(ISNUMBER(OFFSET('Hygiene Data'!$E$7,0,10*ROW('Hygiene Data'!E140))),'Data Summary'!DS146="Yes"),OFFSET('Hygiene Data'!$E$7,0,10*ROW('Hygiene Data'!E140)),NA())</f>
        <v>#N/A</v>
      </c>
      <c r="BE146" s="90" t="e">
        <f ca="true">+IF(AND(ISNUMBER(OFFSET('Hygiene Data'!$E$9,0,10*ROW('Hygiene Data'!E140))),'Data Summary'!DT146="Yes"),OFFSET('Hygiene Data'!$E$9,0,10*ROW('Hygiene Data'!E140)),NA())</f>
        <v>#N/A</v>
      </c>
      <c r="BF146" s="90" t="e">
        <f ca="true">+IF(AND(ISNUMBER(OFFSET('Hygiene Data'!$F$5,0,10*ROW('Hygiene Data'!F140))),'Data Summary'!DU146="Yes"),OFFSET('Hygiene Data'!$F$5,0,10*ROW('Hygiene Data'!F140)),NA())</f>
        <v>#N/A</v>
      </c>
      <c r="BG146" s="90" t="e">
        <f ca="true">+IF(AND(ISNUMBER(OFFSET('Hygiene Data'!$F$7,0,10*ROW('Hygiene Data'!F140))),'Data Summary'!DV146="Yes"),OFFSET('Hygiene Data'!$F$7,0,10*ROW('Hygiene Data'!F140)),NA())</f>
        <v>#N/A</v>
      </c>
      <c r="BH146" s="90" t="e">
        <f ca="true">+IF(AND(ISNUMBER(OFFSET('Hygiene Data'!$F$9,0,10*ROW('Hygiene Data'!F140))),'Data Summary'!DW146="Yes"),OFFSET('Hygiene Data'!$F$9,0,10*ROW('Hygiene Data'!F140)),NA())</f>
        <v>#N/A</v>
      </c>
      <c r="BI146" s="90" t="e">
        <f ca="true">+IF(AND(ISNUMBER(OFFSET('Hygiene Data'!$G$5,0,10*ROW('Hygiene Data'!G140))),'Data Summary'!DX146="Yes"),OFFSET('Hygiene Data'!$G$5,0,10*ROW('Hygiene Data'!G140)),NA())</f>
        <v>#N/A</v>
      </c>
      <c r="BJ146" s="90" t="e">
        <f ca="true">+IF(AND(ISNUMBER(OFFSET('Hygiene Data'!$G$7,0,10*ROW('Hygiene Data'!G140))),'Data Summary'!DY146="Yes"),OFFSET('Hygiene Data'!$G$7,0,10*ROW('Hygiene Data'!G140)),NA())</f>
        <v>#N/A</v>
      </c>
      <c r="BK146" s="90" t="e">
        <f ca="true">+IF(AND(ISNUMBER(OFFSET('Hygiene Data'!$G$9,0,10*ROW('Hygiene Data'!G140))),'Data Summary'!DZ146="Yes"),OFFSET('Hygiene Data'!$G$9,0,10*ROW('Hygiene Data'!G140)),NA())</f>
        <v>#N/A</v>
      </c>
      <c r="BL146" s="90" t="e">
        <f ca="true">+IF(AND(ISNUMBER(OFFSET('Hygiene Data'!$H$5,0,10*ROW('Hygiene Data'!H140))),'Data Summary'!EA146="Yes"),OFFSET('Hygiene Data'!$H$5,0,10*ROW('Hygiene Data'!H140)),NA())</f>
        <v>#N/A</v>
      </c>
      <c r="BM146" s="90" t="e">
        <f ca="true">+IF(AND(ISNUMBER(OFFSET('Hygiene Data'!$H$7,0,10*ROW('Hygiene Data'!H140))),'Data Summary'!EB146="Yes"),OFFSET('Hygiene Data'!$H$7,0,10*ROW('Hygiene Data'!H140)),NA())</f>
        <v>#N/A</v>
      </c>
      <c r="BN146" s="90" t="e">
        <f ca="true">+IF(AND(ISNUMBER(OFFSET('Hygiene Data'!$H$9,0,10*ROW('Hygiene Data'!H140))),'Data Summary'!EC146="Yes"),OFFSET('Hygiene Data'!$H$9,0,10*ROW('Hygiene Data'!H140)),NA())</f>
        <v>#N/A</v>
      </c>
      <c r="BO146" s="90" t="e">
        <f ca="true">+IF(AND(ISNUMBER(OFFSET('Hygiene Data'!$I$5,0,10*ROW('Hygiene Data'!I140))),'Data Summary'!ED146="Yes"),OFFSET('Hygiene Data'!$I$5,0,10*ROW('Hygiene Data'!I140)),NA())</f>
        <v>#N/A</v>
      </c>
      <c r="BP146" s="90" t="e">
        <f ca="true">+IF(AND(ISNUMBER(OFFSET('Hygiene Data'!$I$7,0,10*ROW('Hygiene Data'!I140))),'Data Summary'!EE146="Yes"),OFFSET('Hygiene Data'!$I$7,0,10*ROW('Hygiene Data'!I140)),NA())</f>
        <v>#N/A</v>
      </c>
      <c r="BQ146" s="90" t="e">
        <f ca="true">+IF(AND(ISNUMBER(OFFSET('Hygiene Data'!$I$9,0,10*ROW('Hygiene Data'!I140))),'Data Summary'!EF146="Yes"),OFFSET('Hygiene Data'!$I$9,0,10*ROW('Hygiene Data'!I140)),NA())</f>
        <v>#N/A</v>
      </c>
    </row>
    <row xmlns:x14ac="http://schemas.microsoft.com/office/spreadsheetml/2009/9/ac" r="147" x14ac:dyDescent="0.2">
      <c r="A147" s="337" t="e">
        <f ca="true">+RIGHT('Data Summary'!A147,LEN('Data Summary'!A147)-9)</f>
        <v>#VALUE!</v>
      </c>
      <c r="B147" s="32" t="str">
        <f ca="true">+IF(ISTEXT('Data Summary'!B147),'Data Summary'!B147,"")</f>
        <v/>
      </c>
      <c r="C147" s="336" t="e">
        <f ca="true">+VALUE('Data Summary'!C147)</f>
        <v>#VALUE!</v>
      </c>
      <c r="D147" s="88" t="e">
        <f ca="true">+IF(AND(ISNUMBER(OFFSET('Water Data'!$D$4,0,10*ROW('Water Data'!D141))),'Data Summary'!BS147="Yes"),100-OFFSET('Water Data'!$D$4,0,10*ROW('Water Data'!D141)),NA())</f>
        <v>#N/A</v>
      </c>
      <c r="E147" s="88" t="e">
        <f ca="true">+IF(AND(ISNUMBER(OFFSET('Water Data'!$D$6,0,10*ROW('Water Data'!D141))),'Data Summary'!BT147="Yes"),OFFSET('Water Data'!$D$6,0,10*ROW('Water Data'!D141)),NA())</f>
        <v>#N/A</v>
      </c>
      <c r="F147" s="88" t="e">
        <f ca="true">+IF(AND(ISNUMBER(OFFSET('Water Data'!$D$9,0,10*ROW('Water Data'!D141))),'Data Summary'!BU147="Yes"),OFFSET('Water Data'!$D$9,0,10*ROW('Water Data'!D141)),NA())</f>
        <v>#N/A</v>
      </c>
      <c r="G147" s="88" t="e">
        <f ca="true">+IF(AND(ISNUMBER(OFFSET('Water Data'!$E$4,0,10*ROW('Water Data'!E141))),'Data Summary'!BV147="Yes"),100-OFFSET('Water Data'!$E$4,0,10*ROW('Water Data'!E141)),NA())</f>
        <v>#N/A</v>
      </c>
      <c r="H147" s="88" t="e">
        <f ca="true">+IF(AND(ISNUMBER(OFFSET('Water Data'!$E$6,0,10*ROW('Water Data'!E141))),'Data Summary'!BW147="Yes"),OFFSET('Water Data'!$E$6,0,10*ROW('Water Data'!E141)),NA())</f>
        <v>#N/A</v>
      </c>
      <c r="I147" s="88" t="e">
        <f ca="true">+IF(AND(ISNUMBER(OFFSET('Water Data'!$E$9,0,10*ROW('Water Data'!E141))),'Data Summary'!BX147="Yes"),OFFSET('Water Data'!$E$9,0,10*ROW('Water Data'!E141)),NA())</f>
        <v>#N/A</v>
      </c>
      <c r="J147" s="88" t="e">
        <f ca="true">+IF(AND(ISNUMBER(OFFSET('Water Data'!$F$4,0,10*ROW('Water Data'!F141))),'Data Summary'!BY147="Yes"),100-OFFSET('Water Data'!$F$4,0,10*ROW('Water Data'!F141)),NA())</f>
        <v>#N/A</v>
      </c>
      <c r="K147" s="88" t="e">
        <f ca="true">+IF(AND(ISNUMBER(OFFSET('Water Data'!$F$6,0,10*ROW('Water Data'!F141))),'Data Summary'!BZ147="Yes"),OFFSET('Water Data'!$F$6,0,10*ROW('Water Data'!F141)),NA())</f>
        <v>#N/A</v>
      </c>
      <c r="L147" s="88" t="e">
        <f ca="true">+IF(AND(ISNUMBER(OFFSET('Water Data'!$F$9,0,10*ROW('Water Data'!F141))),'Data Summary'!CA147="Yes"),OFFSET('Water Data'!$F$9,0,10*ROW('Water Data'!F141)),NA())</f>
        <v>#N/A</v>
      </c>
      <c r="M147" s="88" t="e">
        <f ca="true">+IF(AND(ISNUMBER(OFFSET('Water Data'!$G$4,0,10*ROW('Water Data'!G141))),'Data Summary'!CB147="Yes"),100-OFFSET('Water Data'!$G$4,0,10*ROW('Water Data'!G141)),NA())</f>
        <v>#N/A</v>
      </c>
      <c r="N147" s="88" t="e">
        <f ca="true">+IF(AND(ISNUMBER(OFFSET('Water Data'!$G$6,0,10*ROW('Water Data'!G141))),'Data Summary'!CC147="Yes"),OFFSET('Water Data'!$G$6,0,10*ROW('Water Data'!G141)),NA())</f>
        <v>#N/A</v>
      </c>
      <c r="O147" s="88" t="e">
        <f ca="true">+IF(AND(ISNUMBER(OFFSET('Water Data'!$G$9,0,10*ROW('Water Data'!G141))),'Data Summary'!CD147="Yes"),OFFSET('Water Data'!$G$9,0,10*ROW('Water Data'!G141)),NA())</f>
        <v>#N/A</v>
      </c>
      <c r="P147" s="88" t="e">
        <f ca="true">+IF(AND(ISNUMBER(OFFSET('Water Data'!$H$4,0,10*ROW('Water Data'!H141))),'Data Summary'!CE147="Yes"),100-OFFSET('Water Data'!$H$4,0,10*ROW('Water Data'!H141)),NA())</f>
        <v>#N/A</v>
      </c>
      <c r="Q147" s="88" t="e">
        <f ca="true">+IF(AND(ISNUMBER(OFFSET('Water Data'!$H$6,0,10*ROW('Water Data'!H141))),'Data Summary'!CF147="Yes"),OFFSET('Water Data'!$H$6,0,10*ROW('Water Data'!H141)),NA())</f>
        <v>#N/A</v>
      </c>
      <c r="R147" s="88" t="e">
        <f ca="true">+IF(AND(ISNUMBER(OFFSET('Water Data'!$H$9,0,10*ROW('Water Data'!H141))),'Data Summary'!CG147="Yes"),OFFSET('Water Data'!$H$9,0,10*ROW('Water Data'!H141)),NA())</f>
        <v>#N/A</v>
      </c>
      <c r="S147" s="88" t="e">
        <f ca="true">+IF(AND(ISNUMBER(OFFSET('Water Data'!$I$4,0,10*ROW('Water Data'!I141))),'Data Summary'!CH147="Yes"),100-OFFSET('Water Data'!$I$4,0,10*ROW('Water Data'!I141)),NA())</f>
        <v>#N/A</v>
      </c>
      <c r="T147" s="88" t="e">
        <f ca="true">+IF(AND(ISNUMBER(OFFSET('Water Data'!$I$6,0,10*ROW('Water Data'!I141))),'Data Summary'!CI147="Yes"),OFFSET('Water Data'!$I$6,0,10*ROW('Water Data'!I141)),NA())</f>
        <v>#N/A</v>
      </c>
      <c r="U147" s="88" t="e">
        <f ca="true">+IF(AND(ISNUMBER(OFFSET('Water Data'!$I$9,0,10*ROW('Water Data'!I141))),'Data Summary'!CJ147="Yes"),OFFSET('Water Data'!$I$9,0,10*ROW('Water Data'!I141)),NA())</f>
        <v>#N/A</v>
      </c>
      <c r="V147" s="89" t="e">
        <f ca="true">+IF(AND(ISNUMBER(OFFSET('Sanitation Data'!$D$4,0,10*ROW('Sanitation Data'!D141))),'Data Summary'!CK147="Yes"),100-OFFSET('Sanitation Data'!$D$4,0,10*ROW('Sanitation Data'!D141)),NA())</f>
        <v>#N/A</v>
      </c>
      <c r="W147" s="89" t="e">
        <f ca="true">+IF(AND(ISNUMBER(OFFSET('Sanitation Data'!$D$6,0,10*ROW('Sanitation Data'!D141))),'Data Summary'!CL147="Yes"),OFFSET('Sanitation Data'!$D$6,0,10*ROW('Sanitation Data'!D141)),NA())</f>
        <v>#N/A</v>
      </c>
      <c r="X147" s="89" t="e">
        <f ca="true">+IF(AND(ISNUMBER(OFFSET('Sanitation Data'!$D$10,0,10*ROW('Sanitation Data'!D141))),'Data Summary'!CM147="Yes"),OFFSET('Sanitation Data'!$D$10,0,10*ROW('Sanitation Data'!D141)),NA())</f>
        <v>#N/A</v>
      </c>
      <c r="Y147" s="89" t="e">
        <f ca="true">+IF(AND(ISNUMBER(OFFSET('Sanitation Data'!$D$11,0,10*ROW('Sanitation Data'!D141))),'Data Summary'!CN147="Yes"),OFFSET('Sanitation Data'!$D$11,0,10*ROW('Sanitation Data'!D141)),NA())</f>
        <v>#N/A</v>
      </c>
      <c r="Z147" s="89" t="e">
        <f ca="true">+IF(AND(ISNUMBER(OFFSET('Sanitation Data'!$D$12,0,10*ROW('Sanitation Data'!D141))),'Data Summary'!CO147="Yes"),OFFSET('Sanitation Data'!$D$12,0,10*ROW('Sanitation Data'!D141)),NA())</f>
        <v>#N/A</v>
      </c>
      <c r="AA147" s="89" t="e">
        <f ca="true">+IF(AND(ISNUMBER(OFFSET('Sanitation Data'!$E$4,0,10*ROW('Sanitation Data'!E141))),'Data Summary'!CP147="Yes"),100-OFFSET('Sanitation Data'!$E$4,0,10*ROW('Sanitation Data'!E141)),NA())</f>
        <v>#N/A</v>
      </c>
      <c r="AB147" s="89" t="e">
        <f ca="true">+IF(AND(ISNUMBER(OFFSET('Sanitation Data'!$E$6,0,10*ROW('Sanitation Data'!E141))),'Data Summary'!CQ147="Yes"),OFFSET('Sanitation Data'!$E$6,0,10*ROW('Sanitation Data'!E141)),NA())</f>
        <v>#N/A</v>
      </c>
      <c r="AC147" s="89" t="e">
        <f ca="true">+IF(AND(ISNUMBER(OFFSET('Sanitation Data'!$E$10,0,10*ROW('Sanitation Data'!E141))),'Data Summary'!CR147="Yes"),OFFSET('Sanitation Data'!$E$10,0,10*ROW('Sanitation Data'!E141)),NA())</f>
        <v>#N/A</v>
      </c>
      <c r="AD147" s="89" t="e">
        <f ca="true">+IF(AND(ISNUMBER(OFFSET('Sanitation Data'!$E$11,0,10*ROW('Sanitation Data'!E141))),'Data Summary'!CS147="Yes"),OFFSET('Sanitation Data'!$E$11,0,10*ROW('Sanitation Data'!E141)),NA())</f>
        <v>#N/A</v>
      </c>
      <c r="AE147" s="89" t="e">
        <f ca="true">+IF(AND(ISNUMBER(OFFSET('Sanitation Data'!$E$12,0,10*ROW('Sanitation Data'!E141))),'Data Summary'!CT147="Yes"),OFFSET('Sanitation Data'!$E$12,0,10*ROW('Sanitation Data'!E141)),NA())</f>
        <v>#N/A</v>
      </c>
      <c r="AF147" s="89" t="e">
        <f ca="true">+IF(AND(ISNUMBER(OFFSET('Sanitation Data'!$F$4,0,10*ROW('Sanitation Data'!F141))),'Data Summary'!CU147="Yes"),100-OFFSET('Sanitation Data'!$F$4,0,10*ROW('Sanitation Data'!F141)),NA())</f>
        <v>#N/A</v>
      </c>
      <c r="AG147" s="89" t="e">
        <f ca="true">+IF(AND(ISNUMBER(OFFSET('Sanitation Data'!$F$6,0,10*ROW('Sanitation Data'!F141))),'Data Summary'!CV147="Yes"),OFFSET('Sanitation Data'!$F$6,0,10*ROW('Sanitation Data'!F141)),NA())</f>
        <v>#N/A</v>
      </c>
      <c r="AH147" s="89" t="e">
        <f ca="true">+IF(AND(ISNUMBER(OFFSET('Sanitation Data'!$F$10,0,10*ROW('Sanitation Data'!F141))),'Data Summary'!CW147="Yes"),OFFSET('Sanitation Data'!$F$10,0,10*ROW('Sanitation Data'!F141)),NA())</f>
        <v>#N/A</v>
      </c>
      <c r="AI147" s="89" t="e">
        <f ca="true">+IF(AND(ISNUMBER(OFFSET('Sanitation Data'!$F$11,0,10*ROW('Sanitation Data'!F141))),'Data Summary'!CX147="Yes"),OFFSET('Sanitation Data'!$F$11,0,10*ROW('Sanitation Data'!F141)),NA())</f>
        <v>#N/A</v>
      </c>
      <c r="AJ147" s="89" t="e">
        <f ca="true">+IF(AND(ISNUMBER(OFFSET('Sanitation Data'!$F$12,0,10*ROW('Sanitation Data'!F141))),'Data Summary'!CY147="Yes"),OFFSET('Sanitation Data'!$F$12,0,10*ROW('Sanitation Data'!F141)),NA())</f>
        <v>#N/A</v>
      </c>
      <c r="AK147" s="89" t="e">
        <f ca="true">+IF(AND(ISNUMBER(OFFSET('Sanitation Data'!$G$4,0,10*ROW('Sanitation Data'!G141))),'Data Summary'!CZ147="Yes"),100-OFFSET('Sanitation Data'!$G$4,0,10*ROW('Sanitation Data'!G141)),NA())</f>
        <v>#N/A</v>
      </c>
      <c r="AL147" s="89" t="e">
        <f ca="true">+IF(AND(ISNUMBER(OFFSET('Sanitation Data'!$G$6,0,10*ROW('Sanitation Data'!G141))),'Data Summary'!DA147="Yes"),OFFSET('Sanitation Data'!$G$6,0,10*ROW('Sanitation Data'!G141)),NA())</f>
        <v>#N/A</v>
      </c>
      <c r="AM147" s="89" t="e">
        <f ca="true">+IF(AND(ISNUMBER(OFFSET('Sanitation Data'!$G$10,0,10*ROW('Sanitation Data'!G141))),'Data Summary'!DB147="Yes"),OFFSET('Sanitation Data'!$G$10,0,10*ROW('Sanitation Data'!G141)),NA())</f>
        <v>#N/A</v>
      </c>
      <c r="AN147" s="89" t="e">
        <f ca="true">+IF(AND(ISNUMBER(OFFSET('Sanitation Data'!$G$11,0,10*ROW('Sanitation Data'!G141))),'Data Summary'!DC147="Yes"),OFFSET('Sanitation Data'!$G$11,0,10*ROW('Sanitation Data'!G141)),NA())</f>
        <v>#N/A</v>
      </c>
      <c r="AO147" s="89" t="e">
        <f ca="true">+IF(AND(ISNUMBER(OFFSET('Sanitation Data'!$G$12,0,10*ROW('Sanitation Data'!G141))),'Data Summary'!DD147="Yes"),OFFSET('Sanitation Data'!$G$12,0,10*ROW('Sanitation Data'!G141)),NA())</f>
        <v>#N/A</v>
      </c>
      <c r="AP147" s="89" t="e">
        <f ca="true">+IF(AND(ISNUMBER(OFFSET('Sanitation Data'!$H$4,0,10*ROW('Sanitation Data'!H141))),'Data Summary'!DE147="Yes"),100-OFFSET('Sanitation Data'!$H$4,0,10*ROW('Sanitation Data'!H141)),NA())</f>
        <v>#N/A</v>
      </c>
      <c r="AQ147" s="89" t="e">
        <f ca="true">+IF(AND(ISNUMBER(OFFSET('Sanitation Data'!$H$6,0,10*ROW('Sanitation Data'!H141))),'Data Summary'!DF147="Yes"),OFFSET('Sanitation Data'!$H$6,0,10*ROW('Sanitation Data'!H141)),NA())</f>
        <v>#N/A</v>
      </c>
      <c r="AR147" s="89" t="e">
        <f ca="true">+IF(AND(ISNUMBER(OFFSET('Sanitation Data'!$H$10,0,10*ROW('Sanitation Data'!H141))),'Data Summary'!DG147="Yes"),OFFSET('Sanitation Data'!$H$10,0,10*ROW('Sanitation Data'!H141)),NA())</f>
        <v>#N/A</v>
      </c>
      <c r="AS147" s="89" t="e">
        <f ca="true">+IF(AND(ISNUMBER(OFFSET('Sanitation Data'!$H$11,0,10*ROW('Sanitation Data'!H141))),'Data Summary'!DH147="Yes"),OFFSET('Sanitation Data'!$H$11,0,10*ROW('Sanitation Data'!H141)),NA())</f>
        <v>#N/A</v>
      </c>
      <c r="AT147" s="89" t="e">
        <f ca="true">+IF(AND(ISNUMBER(OFFSET('Sanitation Data'!$H$12,0,10*ROW('Sanitation Data'!H141))),'Data Summary'!DI147="Yes"),OFFSET('Sanitation Data'!$H$12,0,10*ROW('Sanitation Data'!H141)),NA())</f>
        <v>#N/A</v>
      </c>
      <c r="AU147" s="89" t="e">
        <f ca="true">+IF(AND(ISNUMBER(OFFSET('Sanitation Data'!$I$4,0,10*ROW('Sanitation Data'!I141))),'Data Summary'!DJ147="Yes"),100-OFFSET('Sanitation Data'!$I$4,0,10*ROW('Sanitation Data'!I141)),NA())</f>
        <v>#N/A</v>
      </c>
      <c r="AV147" s="89" t="e">
        <f ca="true">+IF(AND(ISNUMBER(OFFSET('Sanitation Data'!$I$6,0,10*ROW('Sanitation Data'!I141))),'Data Summary'!DK147="Yes"),OFFSET('Sanitation Data'!$I$6,0,10*ROW('Sanitation Data'!I141)),NA())</f>
        <v>#N/A</v>
      </c>
      <c r="AW147" s="89" t="e">
        <f ca="true">+IF(AND(ISNUMBER(OFFSET('Sanitation Data'!$I$10,0,10*ROW('Sanitation Data'!I141))),'Data Summary'!DL147="Yes"),OFFSET('Sanitation Data'!$I$10,0,10*ROW('Sanitation Data'!I141)),NA())</f>
        <v>#N/A</v>
      </c>
      <c r="AX147" s="89" t="e">
        <f ca="true">+IF(AND(ISNUMBER(OFFSET('Sanitation Data'!$I$11,0,10*ROW('Sanitation Data'!I141))),'Data Summary'!DM147="Yes"),OFFSET('Sanitation Data'!$I$11,0,10*ROW('Sanitation Data'!I141)),NA())</f>
        <v>#N/A</v>
      </c>
      <c r="AY147" s="89" t="e">
        <f ca="true">+IF(AND(ISNUMBER(OFFSET('Sanitation Data'!$I$12,0,10*ROW('Sanitation Data'!I141))),'Data Summary'!DN147="Yes"),OFFSET('Sanitation Data'!$I$12,0,10*ROW('Sanitation Data'!I141)),NA())</f>
        <v>#N/A</v>
      </c>
      <c r="AZ147" s="90" t="e">
        <f ca="true">+IF(AND(ISNUMBER(OFFSET('Hygiene Data'!$D$5,0,10*ROW('Hygiene Data'!D141))),'Data Summary'!DO147="Yes"),OFFSET('Hygiene Data'!$D$5,0,10*ROW('Hygiene Data'!D141)),NA())</f>
        <v>#N/A</v>
      </c>
      <c r="BA147" s="90" t="e">
        <f ca="true">+IF(AND(ISNUMBER(OFFSET('Hygiene Data'!$D$7,0,10*ROW('Hygiene Data'!D141))),'Data Summary'!DP147="Yes"),OFFSET('Hygiene Data'!$D$7,0,10*ROW('Hygiene Data'!D141)),NA())</f>
        <v>#N/A</v>
      </c>
      <c r="BB147" s="90" t="e">
        <f ca="true">+IF(AND(ISNUMBER(OFFSET('Hygiene Data'!$D$9,0,10*ROW('Hygiene Data'!D141))),'Data Summary'!DQ147="Yes"),OFFSET('Hygiene Data'!$D$9,0,10*ROW('Hygiene Data'!D141)),NA())</f>
        <v>#N/A</v>
      </c>
      <c r="BC147" s="90" t="e">
        <f ca="true">+IF(AND(ISNUMBER(OFFSET('Hygiene Data'!$E$5,0,10*ROW('Hygiene Data'!E141))),'Data Summary'!DR147="Yes"),OFFSET('Hygiene Data'!$E$5,0,10*ROW('Hygiene Data'!E141)),NA())</f>
        <v>#N/A</v>
      </c>
      <c r="BD147" s="90" t="e">
        <f ca="true">+IF(AND(ISNUMBER(OFFSET('Hygiene Data'!$E$7,0,10*ROW('Hygiene Data'!E141))),'Data Summary'!DS147="Yes"),OFFSET('Hygiene Data'!$E$7,0,10*ROW('Hygiene Data'!E141)),NA())</f>
        <v>#N/A</v>
      </c>
      <c r="BE147" s="90" t="e">
        <f ca="true">+IF(AND(ISNUMBER(OFFSET('Hygiene Data'!$E$9,0,10*ROW('Hygiene Data'!E141))),'Data Summary'!DT147="Yes"),OFFSET('Hygiene Data'!$E$9,0,10*ROW('Hygiene Data'!E141)),NA())</f>
        <v>#N/A</v>
      </c>
      <c r="BF147" s="90" t="e">
        <f ca="true">+IF(AND(ISNUMBER(OFFSET('Hygiene Data'!$F$5,0,10*ROW('Hygiene Data'!F141))),'Data Summary'!DU147="Yes"),OFFSET('Hygiene Data'!$F$5,0,10*ROW('Hygiene Data'!F141)),NA())</f>
        <v>#N/A</v>
      </c>
      <c r="BG147" s="90" t="e">
        <f ca="true">+IF(AND(ISNUMBER(OFFSET('Hygiene Data'!$F$7,0,10*ROW('Hygiene Data'!F141))),'Data Summary'!DV147="Yes"),OFFSET('Hygiene Data'!$F$7,0,10*ROW('Hygiene Data'!F141)),NA())</f>
        <v>#N/A</v>
      </c>
      <c r="BH147" s="90" t="e">
        <f ca="true">+IF(AND(ISNUMBER(OFFSET('Hygiene Data'!$F$9,0,10*ROW('Hygiene Data'!F141))),'Data Summary'!DW147="Yes"),OFFSET('Hygiene Data'!$F$9,0,10*ROW('Hygiene Data'!F141)),NA())</f>
        <v>#N/A</v>
      </c>
      <c r="BI147" s="90" t="e">
        <f ca="true">+IF(AND(ISNUMBER(OFFSET('Hygiene Data'!$G$5,0,10*ROW('Hygiene Data'!G141))),'Data Summary'!DX147="Yes"),OFFSET('Hygiene Data'!$G$5,0,10*ROW('Hygiene Data'!G141)),NA())</f>
        <v>#N/A</v>
      </c>
      <c r="BJ147" s="90" t="e">
        <f ca="true">+IF(AND(ISNUMBER(OFFSET('Hygiene Data'!$G$7,0,10*ROW('Hygiene Data'!G141))),'Data Summary'!DY147="Yes"),OFFSET('Hygiene Data'!$G$7,0,10*ROW('Hygiene Data'!G141)),NA())</f>
        <v>#N/A</v>
      </c>
      <c r="BK147" s="90" t="e">
        <f ca="true">+IF(AND(ISNUMBER(OFFSET('Hygiene Data'!$G$9,0,10*ROW('Hygiene Data'!G141))),'Data Summary'!DZ147="Yes"),OFFSET('Hygiene Data'!$G$9,0,10*ROW('Hygiene Data'!G141)),NA())</f>
        <v>#N/A</v>
      </c>
      <c r="BL147" s="90" t="e">
        <f ca="true">+IF(AND(ISNUMBER(OFFSET('Hygiene Data'!$H$5,0,10*ROW('Hygiene Data'!H141))),'Data Summary'!EA147="Yes"),OFFSET('Hygiene Data'!$H$5,0,10*ROW('Hygiene Data'!H141)),NA())</f>
        <v>#N/A</v>
      </c>
      <c r="BM147" s="90" t="e">
        <f ca="true">+IF(AND(ISNUMBER(OFFSET('Hygiene Data'!$H$7,0,10*ROW('Hygiene Data'!H141))),'Data Summary'!EB147="Yes"),OFFSET('Hygiene Data'!$H$7,0,10*ROW('Hygiene Data'!H141)),NA())</f>
        <v>#N/A</v>
      </c>
      <c r="BN147" s="90" t="e">
        <f ca="true">+IF(AND(ISNUMBER(OFFSET('Hygiene Data'!$H$9,0,10*ROW('Hygiene Data'!H141))),'Data Summary'!EC147="Yes"),OFFSET('Hygiene Data'!$H$9,0,10*ROW('Hygiene Data'!H141)),NA())</f>
        <v>#N/A</v>
      </c>
      <c r="BO147" s="90" t="e">
        <f ca="true">+IF(AND(ISNUMBER(OFFSET('Hygiene Data'!$I$5,0,10*ROW('Hygiene Data'!I141))),'Data Summary'!ED147="Yes"),OFFSET('Hygiene Data'!$I$5,0,10*ROW('Hygiene Data'!I141)),NA())</f>
        <v>#N/A</v>
      </c>
      <c r="BP147" s="90" t="e">
        <f ca="true">+IF(AND(ISNUMBER(OFFSET('Hygiene Data'!$I$7,0,10*ROW('Hygiene Data'!I141))),'Data Summary'!EE147="Yes"),OFFSET('Hygiene Data'!$I$7,0,10*ROW('Hygiene Data'!I141)),NA())</f>
        <v>#N/A</v>
      </c>
      <c r="BQ147" s="90" t="e">
        <f ca="true">+IF(AND(ISNUMBER(OFFSET('Hygiene Data'!$I$9,0,10*ROW('Hygiene Data'!I141))),'Data Summary'!EF147="Yes"),OFFSET('Hygiene Data'!$I$9,0,10*ROW('Hygiene Data'!I141)),NA())</f>
        <v>#N/A</v>
      </c>
    </row>
    <row xmlns:x14ac="http://schemas.microsoft.com/office/spreadsheetml/2009/9/ac" r="148" x14ac:dyDescent="0.2">
      <c r="A148" s="337" t="e">
        <f ca="true">+RIGHT('Data Summary'!A148,LEN('Data Summary'!A148)-9)</f>
        <v>#VALUE!</v>
      </c>
      <c r="B148" s="32" t="str">
        <f ca="true">+IF(ISTEXT('Data Summary'!B148),'Data Summary'!B148,"")</f>
        <v/>
      </c>
      <c r="C148" s="336" t="e">
        <f ca="true">+VALUE('Data Summary'!C148)</f>
        <v>#VALUE!</v>
      </c>
      <c r="D148" s="88" t="e">
        <f ca="true">+IF(AND(ISNUMBER(OFFSET('Water Data'!$D$4,0,10*ROW('Water Data'!D142))),'Data Summary'!BS148="Yes"),100-OFFSET('Water Data'!$D$4,0,10*ROW('Water Data'!D142)),NA())</f>
        <v>#N/A</v>
      </c>
      <c r="E148" s="88" t="e">
        <f ca="true">+IF(AND(ISNUMBER(OFFSET('Water Data'!$D$6,0,10*ROW('Water Data'!D142))),'Data Summary'!BT148="Yes"),OFFSET('Water Data'!$D$6,0,10*ROW('Water Data'!D142)),NA())</f>
        <v>#N/A</v>
      </c>
      <c r="F148" s="88" t="e">
        <f ca="true">+IF(AND(ISNUMBER(OFFSET('Water Data'!$D$9,0,10*ROW('Water Data'!D142))),'Data Summary'!BU148="Yes"),OFFSET('Water Data'!$D$9,0,10*ROW('Water Data'!D142)),NA())</f>
        <v>#N/A</v>
      </c>
      <c r="G148" s="88" t="e">
        <f ca="true">+IF(AND(ISNUMBER(OFFSET('Water Data'!$E$4,0,10*ROW('Water Data'!E142))),'Data Summary'!BV148="Yes"),100-OFFSET('Water Data'!$E$4,0,10*ROW('Water Data'!E142)),NA())</f>
        <v>#N/A</v>
      </c>
      <c r="H148" s="88" t="e">
        <f ca="true">+IF(AND(ISNUMBER(OFFSET('Water Data'!$E$6,0,10*ROW('Water Data'!E142))),'Data Summary'!BW148="Yes"),OFFSET('Water Data'!$E$6,0,10*ROW('Water Data'!E142)),NA())</f>
        <v>#N/A</v>
      </c>
      <c r="I148" s="88" t="e">
        <f ca="true">+IF(AND(ISNUMBER(OFFSET('Water Data'!$E$9,0,10*ROW('Water Data'!E142))),'Data Summary'!BX148="Yes"),OFFSET('Water Data'!$E$9,0,10*ROW('Water Data'!E142)),NA())</f>
        <v>#N/A</v>
      </c>
      <c r="J148" s="88" t="e">
        <f ca="true">+IF(AND(ISNUMBER(OFFSET('Water Data'!$F$4,0,10*ROW('Water Data'!F142))),'Data Summary'!BY148="Yes"),100-OFFSET('Water Data'!$F$4,0,10*ROW('Water Data'!F142)),NA())</f>
        <v>#N/A</v>
      </c>
      <c r="K148" s="88" t="e">
        <f ca="true">+IF(AND(ISNUMBER(OFFSET('Water Data'!$F$6,0,10*ROW('Water Data'!F142))),'Data Summary'!BZ148="Yes"),OFFSET('Water Data'!$F$6,0,10*ROW('Water Data'!F142)),NA())</f>
        <v>#N/A</v>
      </c>
      <c r="L148" s="88" t="e">
        <f ca="true">+IF(AND(ISNUMBER(OFFSET('Water Data'!$F$9,0,10*ROW('Water Data'!F142))),'Data Summary'!CA148="Yes"),OFFSET('Water Data'!$F$9,0,10*ROW('Water Data'!F142)),NA())</f>
        <v>#N/A</v>
      </c>
      <c r="M148" s="88" t="e">
        <f ca="true">+IF(AND(ISNUMBER(OFFSET('Water Data'!$G$4,0,10*ROW('Water Data'!G142))),'Data Summary'!CB148="Yes"),100-OFFSET('Water Data'!$G$4,0,10*ROW('Water Data'!G142)),NA())</f>
        <v>#N/A</v>
      </c>
      <c r="N148" s="88" t="e">
        <f ca="true">+IF(AND(ISNUMBER(OFFSET('Water Data'!$G$6,0,10*ROW('Water Data'!G142))),'Data Summary'!CC148="Yes"),OFFSET('Water Data'!$G$6,0,10*ROW('Water Data'!G142)),NA())</f>
        <v>#N/A</v>
      </c>
      <c r="O148" s="88" t="e">
        <f ca="true">+IF(AND(ISNUMBER(OFFSET('Water Data'!$G$9,0,10*ROW('Water Data'!G142))),'Data Summary'!CD148="Yes"),OFFSET('Water Data'!$G$9,0,10*ROW('Water Data'!G142)),NA())</f>
        <v>#N/A</v>
      </c>
      <c r="P148" s="88" t="e">
        <f ca="true">+IF(AND(ISNUMBER(OFFSET('Water Data'!$H$4,0,10*ROW('Water Data'!H142))),'Data Summary'!CE148="Yes"),100-OFFSET('Water Data'!$H$4,0,10*ROW('Water Data'!H142)),NA())</f>
        <v>#N/A</v>
      </c>
      <c r="Q148" s="88" t="e">
        <f ca="true">+IF(AND(ISNUMBER(OFFSET('Water Data'!$H$6,0,10*ROW('Water Data'!H142))),'Data Summary'!CF148="Yes"),OFFSET('Water Data'!$H$6,0,10*ROW('Water Data'!H142)),NA())</f>
        <v>#N/A</v>
      </c>
      <c r="R148" s="88" t="e">
        <f ca="true">+IF(AND(ISNUMBER(OFFSET('Water Data'!$H$9,0,10*ROW('Water Data'!H142))),'Data Summary'!CG148="Yes"),OFFSET('Water Data'!$H$9,0,10*ROW('Water Data'!H142)),NA())</f>
        <v>#N/A</v>
      </c>
      <c r="S148" s="88" t="e">
        <f ca="true">+IF(AND(ISNUMBER(OFFSET('Water Data'!$I$4,0,10*ROW('Water Data'!I142))),'Data Summary'!CH148="Yes"),100-OFFSET('Water Data'!$I$4,0,10*ROW('Water Data'!I142)),NA())</f>
        <v>#N/A</v>
      </c>
      <c r="T148" s="88" t="e">
        <f ca="true">+IF(AND(ISNUMBER(OFFSET('Water Data'!$I$6,0,10*ROW('Water Data'!I142))),'Data Summary'!CI148="Yes"),OFFSET('Water Data'!$I$6,0,10*ROW('Water Data'!I142)),NA())</f>
        <v>#N/A</v>
      </c>
      <c r="U148" s="88" t="e">
        <f ca="true">+IF(AND(ISNUMBER(OFFSET('Water Data'!$I$9,0,10*ROW('Water Data'!I142))),'Data Summary'!CJ148="Yes"),OFFSET('Water Data'!$I$9,0,10*ROW('Water Data'!I142)),NA())</f>
        <v>#N/A</v>
      </c>
      <c r="V148" s="89" t="e">
        <f ca="true">+IF(AND(ISNUMBER(OFFSET('Sanitation Data'!$D$4,0,10*ROW('Sanitation Data'!D142))),'Data Summary'!CK148="Yes"),100-OFFSET('Sanitation Data'!$D$4,0,10*ROW('Sanitation Data'!D142)),NA())</f>
        <v>#N/A</v>
      </c>
      <c r="W148" s="89" t="e">
        <f ca="true">+IF(AND(ISNUMBER(OFFSET('Sanitation Data'!$D$6,0,10*ROW('Sanitation Data'!D142))),'Data Summary'!CL148="Yes"),OFFSET('Sanitation Data'!$D$6,0,10*ROW('Sanitation Data'!D142)),NA())</f>
        <v>#N/A</v>
      </c>
      <c r="X148" s="89" t="e">
        <f ca="true">+IF(AND(ISNUMBER(OFFSET('Sanitation Data'!$D$10,0,10*ROW('Sanitation Data'!D142))),'Data Summary'!CM148="Yes"),OFFSET('Sanitation Data'!$D$10,0,10*ROW('Sanitation Data'!D142)),NA())</f>
        <v>#N/A</v>
      </c>
      <c r="Y148" s="89" t="e">
        <f ca="true">+IF(AND(ISNUMBER(OFFSET('Sanitation Data'!$D$11,0,10*ROW('Sanitation Data'!D142))),'Data Summary'!CN148="Yes"),OFFSET('Sanitation Data'!$D$11,0,10*ROW('Sanitation Data'!D142)),NA())</f>
        <v>#N/A</v>
      </c>
      <c r="Z148" s="89" t="e">
        <f ca="true">+IF(AND(ISNUMBER(OFFSET('Sanitation Data'!$D$12,0,10*ROW('Sanitation Data'!D142))),'Data Summary'!CO148="Yes"),OFFSET('Sanitation Data'!$D$12,0,10*ROW('Sanitation Data'!D142)),NA())</f>
        <v>#N/A</v>
      </c>
      <c r="AA148" s="89" t="e">
        <f ca="true">+IF(AND(ISNUMBER(OFFSET('Sanitation Data'!$E$4,0,10*ROW('Sanitation Data'!E142))),'Data Summary'!CP148="Yes"),100-OFFSET('Sanitation Data'!$E$4,0,10*ROW('Sanitation Data'!E142)),NA())</f>
        <v>#N/A</v>
      </c>
      <c r="AB148" s="89" t="e">
        <f ca="true">+IF(AND(ISNUMBER(OFFSET('Sanitation Data'!$E$6,0,10*ROW('Sanitation Data'!E142))),'Data Summary'!CQ148="Yes"),OFFSET('Sanitation Data'!$E$6,0,10*ROW('Sanitation Data'!E142)),NA())</f>
        <v>#N/A</v>
      </c>
      <c r="AC148" s="89" t="e">
        <f ca="true">+IF(AND(ISNUMBER(OFFSET('Sanitation Data'!$E$10,0,10*ROW('Sanitation Data'!E142))),'Data Summary'!CR148="Yes"),OFFSET('Sanitation Data'!$E$10,0,10*ROW('Sanitation Data'!E142)),NA())</f>
        <v>#N/A</v>
      </c>
      <c r="AD148" s="89" t="e">
        <f ca="true">+IF(AND(ISNUMBER(OFFSET('Sanitation Data'!$E$11,0,10*ROW('Sanitation Data'!E142))),'Data Summary'!CS148="Yes"),OFFSET('Sanitation Data'!$E$11,0,10*ROW('Sanitation Data'!E142)),NA())</f>
        <v>#N/A</v>
      </c>
      <c r="AE148" s="89" t="e">
        <f ca="true">+IF(AND(ISNUMBER(OFFSET('Sanitation Data'!$E$12,0,10*ROW('Sanitation Data'!E142))),'Data Summary'!CT148="Yes"),OFFSET('Sanitation Data'!$E$12,0,10*ROW('Sanitation Data'!E142)),NA())</f>
        <v>#N/A</v>
      </c>
      <c r="AF148" s="89" t="e">
        <f ca="true">+IF(AND(ISNUMBER(OFFSET('Sanitation Data'!$F$4,0,10*ROW('Sanitation Data'!F142))),'Data Summary'!CU148="Yes"),100-OFFSET('Sanitation Data'!$F$4,0,10*ROW('Sanitation Data'!F142)),NA())</f>
        <v>#N/A</v>
      </c>
      <c r="AG148" s="89" t="e">
        <f ca="true">+IF(AND(ISNUMBER(OFFSET('Sanitation Data'!$F$6,0,10*ROW('Sanitation Data'!F142))),'Data Summary'!CV148="Yes"),OFFSET('Sanitation Data'!$F$6,0,10*ROW('Sanitation Data'!F142)),NA())</f>
        <v>#N/A</v>
      </c>
      <c r="AH148" s="89" t="e">
        <f ca="true">+IF(AND(ISNUMBER(OFFSET('Sanitation Data'!$F$10,0,10*ROW('Sanitation Data'!F142))),'Data Summary'!CW148="Yes"),OFFSET('Sanitation Data'!$F$10,0,10*ROW('Sanitation Data'!F142)),NA())</f>
        <v>#N/A</v>
      </c>
      <c r="AI148" s="89" t="e">
        <f ca="true">+IF(AND(ISNUMBER(OFFSET('Sanitation Data'!$F$11,0,10*ROW('Sanitation Data'!F142))),'Data Summary'!CX148="Yes"),OFFSET('Sanitation Data'!$F$11,0,10*ROW('Sanitation Data'!F142)),NA())</f>
        <v>#N/A</v>
      </c>
      <c r="AJ148" s="89" t="e">
        <f ca="true">+IF(AND(ISNUMBER(OFFSET('Sanitation Data'!$F$12,0,10*ROW('Sanitation Data'!F142))),'Data Summary'!CY148="Yes"),OFFSET('Sanitation Data'!$F$12,0,10*ROW('Sanitation Data'!F142)),NA())</f>
        <v>#N/A</v>
      </c>
      <c r="AK148" s="89" t="e">
        <f ca="true">+IF(AND(ISNUMBER(OFFSET('Sanitation Data'!$G$4,0,10*ROW('Sanitation Data'!G142))),'Data Summary'!CZ148="Yes"),100-OFFSET('Sanitation Data'!$G$4,0,10*ROW('Sanitation Data'!G142)),NA())</f>
        <v>#N/A</v>
      </c>
      <c r="AL148" s="89" t="e">
        <f ca="true">+IF(AND(ISNUMBER(OFFSET('Sanitation Data'!$G$6,0,10*ROW('Sanitation Data'!G142))),'Data Summary'!DA148="Yes"),OFFSET('Sanitation Data'!$G$6,0,10*ROW('Sanitation Data'!G142)),NA())</f>
        <v>#N/A</v>
      </c>
      <c r="AM148" s="89" t="e">
        <f ca="true">+IF(AND(ISNUMBER(OFFSET('Sanitation Data'!$G$10,0,10*ROW('Sanitation Data'!G142))),'Data Summary'!DB148="Yes"),OFFSET('Sanitation Data'!$G$10,0,10*ROW('Sanitation Data'!G142)),NA())</f>
        <v>#N/A</v>
      </c>
      <c r="AN148" s="89" t="e">
        <f ca="true">+IF(AND(ISNUMBER(OFFSET('Sanitation Data'!$G$11,0,10*ROW('Sanitation Data'!G142))),'Data Summary'!DC148="Yes"),OFFSET('Sanitation Data'!$G$11,0,10*ROW('Sanitation Data'!G142)),NA())</f>
        <v>#N/A</v>
      </c>
      <c r="AO148" s="89" t="e">
        <f ca="true">+IF(AND(ISNUMBER(OFFSET('Sanitation Data'!$G$12,0,10*ROW('Sanitation Data'!G142))),'Data Summary'!DD148="Yes"),OFFSET('Sanitation Data'!$G$12,0,10*ROW('Sanitation Data'!G142)),NA())</f>
        <v>#N/A</v>
      </c>
      <c r="AP148" s="89" t="e">
        <f ca="true">+IF(AND(ISNUMBER(OFFSET('Sanitation Data'!$H$4,0,10*ROW('Sanitation Data'!H142))),'Data Summary'!DE148="Yes"),100-OFFSET('Sanitation Data'!$H$4,0,10*ROW('Sanitation Data'!H142)),NA())</f>
        <v>#N/A</v>
      </c>
      <c r="AQ148" s="89" t="e">
        <f ca="true">+IF(AND(ISNUMBER(OFFSET('Sanitation Data'!$H$6,0,10*ROW('Sanitation Data'!H142))),'Data Summary'!DF148="Yes"),OFFSET('Sanitation Data'!$H$6,0,10*ROW('Sanitation Data'!H142)),NA())</f>
        <v>#N/A</v>
      </c>
      <c r="AR148" s="89" t="e">
        <f ca="true">+IF(AND(ISNUMBER(OFFSET('Sanitation Data'!$H$10,0,10*ROW('Sanitation Data'!H142))),'Data Summary'!DG148="Yes"),OFFSET('Sanitation Data'!$H$10,0,10*ROW('Sanitation Data'!H142)),NA())</f>
        <v>#N/A</v>
      </c>
      <c r="AS148" s="89" t="e">
        <f ca="true">+IF(AND(ISNUMBER(OFFSET('Sanitation Data'!$H$11,0,10*ROW('Sanitation Data'!H142))),'Data Summary'!DH148="Yes"),OFFSET('Sanitation Data'!$H$11,0,10*ROW('Sanitation Data'!H142)),NA())</f>
        <v>#N/A</v>
      </c>
      <c r="AT148" s="89" t="e">
        <f ca="true">+IF(AND(ISNUMBER(OFFSET('Sanitation Data'!$H$12,0,10*ROW('Sanitation Data'!H142))),'Data Summary'!DI148="Yes"),OFFSET('Sanitation Data'!$H$12,0,10*ROW('Sanitation Data'!H142)),NA())</f>
        <v>#N/A</v>
      </c>
      <c r="AU148" s="89" t="e">
        <f ca="true">+IF(AND(ISNUMBER(OFFSET('Sanitation Data'!$I$4,0,10*ROW('Sanitation Data'!I142))),'Data Summary'!DJ148="Yes"),100-OFFSET('Sanitation Data'!$I$4,0,10*ROW('Sanitation Data'!I142)),NA())</f>
        <v>#N/A</v>
      </c>
      <c r="AV148" s="89" t="e">
        <f ca="true">+IF(AND(ISNUMBER(OFFSET('Sanitation Data'!$I$6,0,10*ROW('Sanitation Data'!I142))),'Data Summary'!DK148="Yes"),OFFSET('Sanitation Data'!$I$6,0,10*ROW('Sanitation Data'!I142)),NA())</f>
        <v>#N/A</v>
      </c>
      <c r="AW148" s="89" t="e">
        <f ca="true">+IF(AND(ISNUMBER(OFFSET('Sanitation Data'!$I$10,0,10*ROW('Sanitation Data'!I142))),'Data Summary'!DL148="Yes"),OFFSET('Sanitation Data'!$I$10,0,10*ROW('Sanitation Data'!I142)),NA())</f>
        <v>#N/A</v>
      </c>
      <c r="AX148" s="89" t="e">
        <f ca="true">+IF(AND(ISNUMBER(OFFSET('Sanitation Data'!$I$11,0,10*ROW('Sanitation Data'!I142))),'Data Summary'!DM148="Yes"),OFFSET('Sanitation Data'!$I$11,0,10*ROW('Sanitation Data'!I142)),NA())</f>
        <v>#N/A</v>
      </c>
      <c r="AY148" s="89" t="e">
        <f ca="true">+IF(AND(ISNUMBER(OFFSET('Sanitation Data'!$I$12,0,10*ROW('Sanitation Data'!I142))),'Data Summary'!DN148="Yes"),OFFSET('Sanitation Data'!$I$12,0,10*ROW('Sanitation Data'!I142)),NA())</f>
        <v>#N/A</v>
      </c>
      <c r="AZ148" s="90" t="e">
        <f ca="true">+IF(AND(ISNUMBER(OFFSET('Hygiene Data'!$D$5,0,10*ROW('Hygiene Data'!D142))),'Data Summary'!DO148="Yes"),OFFSET('Hygiene Data'!$D$5,0,10*ROW('Hygiene Data'!D142)),NA())</f>
        <v>#N/A</v>
      </c>
      <c r="BA148" s="90" t="e">
        <f ca="true">+IF(AND(ISNUMBER(OFFSET('Hygiene Data'!$D$7,0,10*ROW('Hygiene Data'!D142))),'Data Summary'!DP148="Yes"),OFFSET('Hygiene Data'!$D$7,0,10*ROW('Hygiene Data'!D142)),NA())</f>
        <v>#N/A</v>
      </c>
      <c r="BB148" s="90" t="e">
        <f ca="true">+IF(AND(ISNUMBER(OFFSET('Hygiene Data'!$D$9,0,10*ROW('Hygiene Data'!D142))),'Data Summary'!DQ148="Yes"),OFFSET('Hygiene Data'!$D$9,0,10*ROW('Hygiene Data'!D142)),NA())</f>
        <v>#N/A</v>
      </c>
      <c r="BC148" s="90" t="e">
        <f ca="true">+IF(AND(ISNUMBER(OFFSET('Hygiene Data'!$E$5,0,10*ROW('Hygiene Data'!E142))),'Data Summary'!DR148="Yes"),OFFSET('Hygiene Data'!$E$5,0,10*ROW('Hygiene Data'!E142)),NA())</f>
        <v>#N/A</v>
      </c>
      <c r="BD148" s="90" t="e">
        <f ca="true">+IF(AND(ISNUMBER(OFFSET('Hygiene Data'!$E$7,0,10*ROW('Hygiene Data'!E142))),'Data Summary'!DS148="Yes"),OFFSET('Hygiene Data'!$E$7,0,10*ROW('Hygiene Data'!E142)),NA())</f>
        <v>#N/A</v>
      </c>
      <c r="BE148" s="90" t="e">
        <f ca="true">+IF(AND(ISNUMBER(OFFSET('Hygiene Data'!$E$9,0,10*ROW('Hygiene Data'!E142))),'Data Summary'!DT148="Yes"),OFFSET('Hygiene Data'!$E$9,0,10*ROW('Hygiene Data'!E142)),NA())</f>
        <v>#N/A</v>
      </c>
      <c r="BF148" s="90" t="e">
        <f ca="true">+IF(AND(ISNUMBER(OFFSET('Hygiene Data'!$F$5,0,10*ROW('Hygiene Data'!F142))),'Data Summary'!DU148="Yes"),OFFSET('Hygiene Data'!$F$5,0,10*ROW('Hygiene Data'!F142)),NA())</f>
        <v>#N/A</v>
      </c>
      <c r="BG148" s="90" t="e">
        <f ca="true">+IF(AND(ISNUMBER(OFFSET('Hygiene Data'!$F$7,0,10*ROW('Hygiene Data'!F142))),'Data Summary'!DV148="Yes"),OFFSET('Hygiene Data'!$F$7,0,10*ROW('Hygiene Data'!F142)),NA())</f>
        <v>#N/A</v>
      </c>
      <c r="BH148" s="90" t="e">
        <f ca="true">+IF(AND(ISNUMBER(OFFSET('Hygiene Data'!$F$9,0,10*ROW('Hygiene Data'!F142))),'Data Summary'!DW148="Yes"),OFFSET('Hygiene Data'!$F$9,0,10*ROW('Hygiene Data'!F142)),NA())</f>
        <v>#N/A</v>
      </c>
      <c r="BI148" s="90" t="e">
        <f ca="true">+IF(AND(ISNUMBER(OFFSET('Hygiene Data'!$G$5,0,10*ROW('Hygiene Data'!G142))),'Data Summary'!DX148="Yes"),OFFSET('Hygiene Data'!$G$5,0,10*ROW('Hygiene Data'!G142)),NA())</f>
        <v>#N/A</v>
      </c>
      <c r="BJ148" s="90" t="e">
        <f ca="true">+IF(AND(ISNUMBER(OFFSET('Hygiene Data'!$G$7,0,10*ROW('Hygiene Data'!G142))),'Data Summary'!DY148="Yes"),OFFSET('Hygiene Data'!$G$7,0,10*ROW('Hygiene Data'!G142)),NA())</f>
        <v>#N/A</v>
      </c>
      <c r="BK148" s="90" t="e">
        <f ca="true">+IF(AND(ISNUMBER(OFFSET('Hygiene Data'!$G$9,0,10*ROW('Hygiene Data'!G142))),'Data Summary'!DZ148="Yes"),OFFSET('Hygiene Data'!$G$9,0,10*ROW('Hygiene Data'!G142)),NA())</f>
        <v>#N/A</v>
      </c>
      <c r="BL148" s="90" t="e">
        <f ca="true">+IF(AND(ISNUMBER(OFFSET('Hygiene Data'!$H$5,0,10*ROW('Hygiene Data'!H142))),'Data Summary'!EA148="Yes"),OFFSET('Hygiene Data'!$H$5,0,10*ROW('Hygiene Data'!H142)),NA())</f>
        <v>#N/A</v>
      </c>
      <c r="BM148" s="90" t="e">
        <f ca="true">+IF(AND(ISNUMBER(OFFSET('Hygiene Data'!$H$7,0,10*ROW('Hygiene Data'!H142))),'Data Summary'!EB148="Yes"),OFFSET('Hygiene Data'!$H$7,0,10*ROW('Hygiene Data'!H142)),NA())</f>
        <v>#N/A</v>
      </c>
      <c r="BN148" s="90" t="e">
        <f ca="true">+IF(AND(ISNUMBER(OFFSET('Hygiene Data'!$H$9,0,10*ROW('Hygiene Data'!H142))),'Data Summary'!EC148="Yes"),OFFSET('Hygiene Data'!$H$9,0,10*ROW('Hygiene Data'!H142)),NA())</f>
        <v>#N/A</v>
      </c>
      <c r="BO148" s="90" t="e">
        <f ca="true">+IF(AND(ISNUMBER(OFFSET('Hygiene Data'!$I$5,0,10*ROW('Hygiene Data'!I142))),'Data Summary'!ED148="Yes"),OFFSET('Hygiene Data'!$I$5,0,10*ROW('Hygiene Data'!I142)),NA())</f>
        <v>#N/A</v>
      </c>
      <c r="BP148" s="90" t="e">
        <f ca="true">+IF(AND(ISNUMBER(OFFSET('Hygiene Data'!$I$7,0,10*ROW('Hygiene Data'!I142))),'Data Summary'!EE148="Yes"),OFFSET('Hygiene Data'!$I$7,0,10*ROW('Hygiene Data'!I142)),NA())</f>
        <v>#N/A</v>
      </c>
      <c r="BQ148" s="90" t="e">
        <f ca="true">+IF(AND(ISNUMBER(OFFSET('Hygiene Data'!$I$9,0,10*ROW('Hygiene Data'!I142))),'Data Summary'!EF148="Yes"),OFFSET('Hygiene Data'!$I$9,0,10*ROW('Hygiene Data'!I142)),NA())</f>
        <v>#N/A</v>
      </c>
    </row>
    <row xmlns:x14ac="http://schemas.microsoft.com/office/spreadsheetml/2009/9/ac" r="149" x14ac:dyDescent="0.2">
      <c r="A149" s="337" t="e">
        <f ca="true">+RIGHT('Data Summary'!A149,LEN('Data Summary'!A149)-9)</f>
        <v>#VALUE!</v>
      </c>
      <c r="B149" s="32" t="str">
        <f ca="true">+IF(ISTEXT('Data Summary'!B149),'Data Summary'!B149,"")</f>
        <v/>
      </c>
      <c r="C149" s="336" t="e">
        <f ca="true">+VALUE('Data Summary'!C149)</f>
        <v>#VALUE!</v>
      </c>
      <c r="D149" s="88" t="e">
        <f ca="true">+IF(AND(ISNUMBER(OFFSET('Water Data'!$D$4,0,10*ROW('Water Data'!D143))),'Data Summary'!BS149="Yes"),100-OFFSET('Water Data'!$D$4,0,10*ROW('Water Data'!D143)),NA())</f>
        <v>#N/A</v>
      </c>
      <c r="E149" s="88" t="e">
        <f ca="true">+IF(AND(ISNUMBER(OFFSET('Water Data'!$D$6,0,10*ROW('Water Data'!D143))),'Data Summary'!BT149="Yes"),OFFSET('Water Data'!$D$6,0,10*ROW('Water Data'!D143)),NA())</f>
        <v>#N/A</v>
      </c>
      <c r="F149" s="88" t="e">
        <f ca="true">+IF(AND(ISNUMBER(OFFSET('Water Data'!$D$9,0,10*ROW('Water Data'!D143))),'Data Summary'!BU149="Yes"),OFFSET('Water Data'!$D$9,0,10*ROW('Water Data'!D143)),NA())</f>
        <v>#N/A</v>
      </c>
      <c r="G149" s="88" t="e">
        <f ca="true">+IF(AND(ISNUMBER(OFFSET('Water Data'!$E$4,0,10*ROW('Water Data'!E143))),'Data Summary'!BV149="Yes"),100-OFFSET('Water Data'!$E$4,0,10*ROW('Water Data'!E143)),NA())</f>
        <v>#N/A</v>
      </c>
      <c r="H149" s="88" t="e">
        <f ca="true">+IF(AND(ISNUMBER(OFFSET('Water Data'!$E$6,0,10*ROW('Water Data'!E143))),'Data Summary'!BW149="Yes"),OFFSET('Water Data'!$E$6,0,10*ROW('Water Data'!E143)),NA())</f>
        <v>#N/A</v>
      </c>
      <c r="I149" s="88" t="e">
        <f ca="true">+IF(AND(ISNUMBER(OFFSET('Water Data'!$E$9,0,10*ROW('Water Data'!E143))),'Data Summary'!BX149="Yes"),OFFSET('Water Data'!$E$9,0,10*ROW('Water Data'!E143)),NA())</f>
        <v>#N/A</v>
      </c>
      <c r="J149" s="88" t="e">
        <f ca="true">+IF(AND(ISNUMBER(OFFSET('Water Data'!$F$4,0,10*ROW('Water Data'!F143))),'Data Summary'!BY149="Yes"),100-OFFSET('Water Data'!$F$4,0,10*ROW('Water Data'!F143)),NA())</f>
        <v>#N/A</v>
      </c>
      <c r="K149" s="88" t="e">
        <f ca="true">+IF(AND(ISNUMBER(OFFSET('Water Data'!$F$6,0,10*ROW('Water Data'!F143))),'Data Summary'!BZ149="Yes"),OFFSET('Water Data'!$F$6,0,10*ROW('Water Data'!F143)),NA())</f>
        <v>#N/A</v>
      </c>
      <c r="L149" s="88" t="e">
        <f ca="true">+IF(AND(ISNUMBER(OFFSET('Water Data'!$F$9,0,10*ROW('Water Data'!F143))),'Data Summary'!CA149="Yes"),OFFSET('Water Data'!$F$9,0,10*ROW('Water Data'!F143)),NA())</f>
        <v>#N/A</v>
      </c>
      <c r="M149" s="88" t="e">
        <f ca="true">+IF(AND(ISNUMBER(OFFSET('Water Data'!$G$4,0,10*ROW('Water Data'!G143))),'Data Summary'!CB149="Yes"),100-OFFSET('Water Data'!$G$4,0,10*ROW('Water Data'!G143)),NA())</f>
        <v>#N/A</v>
      </c>
      <c r="N149" s="88" t="e">
        <f ca="true">+IF(AND(ISNUMBER(OFFSET('Water Data'!$G$6,0,10*ROW('Water Data'!G143))),'Data Summary'!CC149="Yes"),OFFSET('Water Data'!$G$6,0,10*ROW('Water Data'!G143)),NA())</f>
        <v>#N/A</v>
      </c>
      <c r="O149" s="88" t="e">
        <f ca="true">+IF(AND(ISNUMBER(OFFSET('Water Data'!$G$9,0,10*ROW('Water Data'!G143))),'Data Summary'!CD149="Yes"),OFFSET('Water Data'!$G$9,0,10*ROW('Water Data'!G143)),NA())</f>
        <v>#N/A</v>
      </c>
      <c r="P149" s="88" t="e">
        <f ca="true">+IF(AND(ISNUMBER(OFFSET('Water Data'!$H$4,0,10*ROW('Water Data'!H143))),'Data Summary'!CE149="Yes"),100-OFFSET('Water Data'!$H$4,0,10*ROW('Water Data'!H143)),NA())</f>
        <v>#N/A</v>
      </c>
      <c r="Q149" s="88" t="e">
        <f ca="true">+IF(AND(ISNUMBER(OFFSET('Water Data'!$H$6,0,10*ROW('Water Data'!H143))),'Data Summary'!CF149="Yes"),OFFSET('Water Data'!$H$6,0,10*ROW('Water Data'!H143)),NA())</f>
        <v>#N/A</v>
      </c>
      <c r="R149" s="88" t="e">
        <f ca="true">+IF(AND(ISNUMBER(OFFSET('Water Data'!$H$9,0,10*ROW('Water Data'!H143))),'Data Summary'!CG149="Yes"),OFFSET('Water Data'!$H$9,0,10*ROW('Water Data'!H143)),NA())</f>
        <v>#N/A</v>
      </c>
      <c r="S149" s="88" t="e">
        <f ca="true">+IF(AND(ISNUMBER(OFFSET('Water Data'!$I$4,0,10*ROW('Water Data'!I143))),'Data Summary'!CH149="Yes"),100-OFFSET('Water Data'!$I$4,0,10*ROW('Water Data'!I143)),NA())</f>
        <v>#N/A</v>
      </c>
      <c r="T149" s="88" t="e">
        <f ca="true">+IF(AND(ISNUMBER(OFFSET('Water Data'!$I$6,0,10*ROW('Water Data'!I143))),'Data Summary'!CI149="Yes"),OFFSET('Water Data'!$I$6,0,10*ROW('Water Data'!I143)),NA())</f>
        <v>#N/A</v>
      </c>
      <c r="U149" s="88" t="e">
        <f ca="true">+IF(AND(ISNUMBER(OFFSET('Water Data'!$I$9,0,10*ROW('Water Data'!I143))),'Data Summary'!CJ149="Yes"),OFFSET('Water Data'!$I$9,0,10*ROW('Water Data'!I143)),NA())</f>
        <v>#N/A</v>
      </c>
      <c r="V149" s="89" t="e">
        <f ca="true">+IF(AND(ISNUMBER(OFFSET('Sanitation Data'!$D$4,0,10*ROW('Sanitation Data'!D143))),'Data Summary'!CK149="Yes"),100-OFFSET('Sanitation Data'!$D$4,0,10*ROW('Sanitation Data'!D143)),NA())</f>
        <v>#N/A</v>
      </c>
      <c r="W149" s="89" t="e">
        <f ca="true">+IF(AND(ISNUMBER(OFFSET('Sanitation Data'!$D$6,0,10*ROW('Sanitation Data'!D143))),'Data Summary'!CL149="Yes"),OFFSET('Sanitation Data'!$D$6,0,10*ROW('Sanitation Data'!D143)),NA())</f>
        <v>#N/A</v>
      </c>
      <c r="X149" s="89" t="e">
        <f ca="true">+IF(AND(ISNUMBER(OFFSET('Sanitation Data'!$D$10,0,10*ROW('Sanitation Data'!D143))),'Data Summary'!CM149="Yes"),OFFSET('Sanitation Data'!$D$10,0,10*ROW('Sanitation Data'!D143)),NA())</f>
        <v>#N/A</v>
      </c>
      <c r="Y149" s="89" t="e">
        <f ca="true">+IF(AND(ISNUMBER(OFFSET('Sanitation Data'!$D$11,0,10*ROW('Sanitation Data'!D143))),'Data Summary'!CN149="Yes"),OFFSET('Sanitation Data'!$D$11,0,10*ROW('Sanitation Data'!D143)),NA())</f>
        <v>#N/A</v>
      </c>
      <c r="Z149" s="89" t="e">
        <f ca="true">+IF(AND(ISNUMBER(OFFSET('Sanitation Data'!$D$12,0,10*ROW('Sanitation Data'!D143))),'Data Summary'!CO149="Yes"),OFFSET('Sanitation Data'!$D$12,0,10*ROW('Sanitation Data'!D143)),NA())</f>
        <v>#N/A</v>
      </c>
      <c r="AA149" s="89" t="e">
        <f ca="true">+IF(AND(ISNUMBER(OFFSET('Sanitation Data'!$E$4,0,10*ROW('Sanitation Data'!E143))),'Data Summary'!CP149="Yes"),100-OFFSET('Sanitation Data'!$E$4,0,10*ROW('Sanitation Data'!E143)),NA())</f>
        <v>#N/A</v>
      </c>
      <c r="AB149" s="89" t="e">
        <f ca="true">+IF(AND(ISNUMBER(OFFSET('Sanitation Data'!$E$6,0,10*ROW('Sanitation Data'!E143))),'Data Summary'!CQ149="Yes"),OFFSET('Sanitation Data'!$E$6,0,10*ROW('Sanitation Data'!E143)),NA())</f>
        <v>#N/A</v>
      </c>
      <c r="AC149" s="89" t="e">
        <f ca="true">+IF(AND(ISNUMBER(OFFSET('Sanitation Data'!$E$10,0,10*ROW('Sanitation Data'!E143))),'Data Summary'!CR149="Yes"),OFFSET('Sanitation Data'!$E$10,0,10*ROW('Sanitation Data'!E143)),NA())</f>
        <v>#N/A</v>
      </c>
      <c r="AD149" s="89" t="e">
        <f ca="true">+IF(AND(ISNUMBER(OFFSET('Sanitation Data'!$E$11,0,10*ROW('Sanitation Data'!E143))),'Data Summary'!CS149="Yes"),OFFSET('Sanitation Data'!$E$11,0,10*ROW('Sanitation Data'!E143)),NA())</f>
        <v>#N/A</v>
      </c>
      <c r="AE149" s="89" t="e">
        <f ca="true">+IF(AND(ISNUMBER(OFFSET('Sanitation Data'!$E$12,0,10*ROW('Sanitation Data'!E143))),'Data Summary'!CT149="Yes"),OFFSET('Sanitation Data'!$E$12,0,10*ROW('Sanitation Data'!E143)),NA())</f>
        <v>#N/A</v>
      </c>
      <c r="AF149" s="89" t="e">
        <f ca="true">+IF(AND(ISNUMBER(OFFSET('Sanitation Data'!$F$4,0,10*ROW('Sanitation Data'!F143))),'Data Summary'!CU149="Yes"),100-OFFSET('Sanitation Data'!$F$4,0,10*ROW('Sanitation Data'!F143)),NA())</f>
        <v>#N/A</v>
      </c>
      <c r="AG149" s="89" t="e">
        <f ca="true">+IF(AND(ISNUMBER(OFFSET('Sanitation Data'!$F$6,0,10*ROW('Sanitation Data'!F143))),'Data Summary'!CV149="Yes"),OFFSET('Sanitation Data'!$F$6,0,10*ROW('Sanitation Data'!F143)),NA())</f>
        <v>#N/A</v>
      </c>
      <c r="AH149" s="89" t="e">
        <f ca="true">+IF(AND(ISNUMBER(OFFSET('Sanitation Data'!$F$10,0,10*ROW('Sanitation Data'!F143))),'Data Summary'!CW149="Yes"),OFFSET('Sanitation Data'!$F$10,0,10*ROW('Sanitation Data'!F143)),NA())</f>
        <v>#N/A</v>
      </c>
      <c r="AI149" s="89" t="e">
        <f ca="true">+IF(AND(ISNUMBER(OFFSET('Sanitation Data'!$F$11,0,10*ROW('Sanitation Data'!F143))),'Data Summary'!CX149="Yes"),OFFSET('Sanitation Data'!$F$11,0,10*ROW('Sanitation Data'!F143)),NA())</f>
        <v>#N/A</v>
      </c>
      <c r="AJ149" s="89" t="e">
        <f ca="true">+IF(AND(ISNUMBER(OFFSET('Sanitation Data'!$F$12,0,10*ROW('Sanitation Data'!F143))),'Data Summary'!CY149="Yes"),OFFSET('Sanitation Data'!$F$12,0,10*ROW('Sanitation Data'!F143)),NA())</f>
        <v>#N/A</v>
      </c>
      <c r="AK149" s="89" t="e">
        <f ca="true">+IF(AND(ISNUMBER(OFFSET('Sanitation Data'!$G$4,0,10*ROW('Sanitation Data'!G143))),'Data Summary'!CZ149="Yes"),100-OFFSET('Sanitation Data'!$G$4,0,10*ROW('Sanitation Data'!G143)),NA())</f>
        <v>#N/A</v>
      </c>
      <c r="AL149" s="89" t="e">
        <f ca="true">+IF(AND(ISNUMBER(OFFSET('Sanitation Data'!$G$6,0,10*ROW('Sanitation Data'!G143))),'Data Summary'!DA149="Yes"),OFFSET('Sanitation Data'!$G$6,0,10*ROW('Sanitation Data'!G143)),NA())</f>
        <v>#N/A</v>
      </c>
      <c r="AM149" s="89" t="e">
        <f ca="true">+IF(AND(ISNUMBER(OFFSET('Sanitation Data'!$G$10,0,10*ROW('Sanitation Data'!G143))),'Data Summary'!DB149="Yes"),OFFSET('Sanitation Data'!$G$10,0,10*ROW('Sanitation Data'!G143)),NA())</f>
        <v>#N/A</v>
      </c>
      <c r="AN149" s="89" t="e">
        <f ca="true">+IF(AND(ISNUMBER(OFFSET('Sanitation Data'!$G$11,0,10*ROW('Sanitation Data'!G143))),'Data Summary'!DC149="Yes"),OFFSET('Sanitation Data'!$G$11,0,10*ROW('Sanitation Data'!G143)),NA())</f>
        <v>#N/A</v>
      </c>
      <c r="AO149" s="89" t="e">
        <f ca="true">+IF(AND(ISNUMBER(OFFSET('Sanitation Data'!$G$12,0,10*ROW('Sanitation Data'!G143))),'Data Summary'!DD149="Yes"),OFFSET('Sanitation Data'!$G$12,0,10*ROW('Sanitation Data'!G143)),NA())</f>
        <v>#N/A</v>
      </c>
      <c r="AP149" s="89" t="e">
        <f ca="true">+IF(AND(ISNUMBER(OFFSET('Sanitation Data'!$H$4,0,10*ROW('Sanitation Data'!H143))),'Data Summary'!DE149="Yes"),100-OFFSET('Sanitation Data'!$H$4,0,10*ROW('Sanitation Data'!H143)),NA())</f>
        <v>#N/A</v>
      </c>
      <c r="AQ149" s="89" t="e">
        <f ca="true">+IF(AND(ISNUMBER(OFFSET('Sanitation Data'!$H$6,0,10*ROW('Sanitation Data'!H143))),'Data Summary'!DF149="Yes"),OFFSET('Sanitation Data'!$H$6,0,10*ROW('Sanitation Data'!H143)),NA())</f>
        <v>#N/A</v>
      </c>
      <c r="AR149" s="89" t="e">
        <f ca="true">+IF(AND(ISNUMBER(OFFSET('Sanitation Data'!$H$10,0,10*ROW('Sanitation Data'!H143))),'Data Summary'!DG149="Yes"),OFFSET('Sanitation Data'!$H$10,0,10*ROW('Sanitation Data'!H143)),NA())</f>
        <v>#N/A</v>
      </c>
      <c r="AS149" s="89" t="e">
        <f ca="true">+IF(AND(ISNUMBER(OFFSET('Sanitation Data'!$H$11,0,10*ROW('Sanitation Data'!H143))),'Data Summary'!DH149="Yes"),OFFSET('Sanitation Data'!$H$11,0,10*ROW('Sanitation Data'!H143)),NA())</f>
        <v>#N/A</v>
      </c>
      <c r="AT149" s="89" t="e">
        <f ca="true">+IF(AND(ISNUMBER(OFFSET('Sanitation Data'!$H$12,0,10*ROW('Sanitation Data'!H143))),'Data Summary'!DI149="Yes"),OFFSET('Sanitation Data'!$H$12,0,10*ROW('Sanitation Data'!H143)),NA())</f>
        <v>#N/A</v>
      </c>
      <c r="AU149" s="89" t="e">
        <f ca="true">+IF(AND(ISNUMBER(OFFSET('Sanitation Data'!$I$4,0,10*ROW('Sanitation Data'!I143))),'Data Summary'!DJ149="Yes"),100-OFFSET('Sanitation Data'!$I$4,0,10*ROW('Sanitation Data'!I143)),NA())</f>
        <v>#N/A</v>
      </c>
      <c r="AV149" s="89" t="e">
        <f ca="true">+IF(AND(ISNUMBER(OFFSET('Sanitation Data'!$I$6,0,10*ROW('Sanitation Data'!I143))),'Data Summary'!DK149="Yes"),OFFSET('Sanitation Data'!$I$6,0,10*ROW('Sanitation Data'!I143)),NA())</f>
        <v>#N/A</v>
      </c>
      <c r="AW149" s="89" t="e">
        <f ca="true">+IF(AND(ISNUMBER(OFFSET('Sanitation Data'!$I$10,0,10*ROW('Sanitation Data'!I143))),'Data Summary'!DL149="Yes"),OFFSET('Sanitation Data'!$I$10,0,10*ROW('Sanitation Data'!I143)),NA())</f>
        <v>#N/A</v>
      </c>
      <c r="AX149" s="89" t="e">
        <f ca="true">+IF(AND(ISNUMBER(OFFSET('Sanitation Data'!$I$11,0,10*ROW('Sanitation Data'!I143))),'Data Summary'!DM149="Yes"),OFFSET('Sanitation Data'!$I$11,0,10*ROW('Sanitation Data'!I143)),NA())</f>
        <v>#N/A</v>
      </c>
      <c r="AY149" s="89" t="e">
        <f ca="true">+IF(AND(ISNUMBER(OFFSET('Sanitation Data'!$I$12,0,10*ROW('Sanitation Data'!I143))),'Data Summary'!DN149="Yes"),OFFSET('Sanitation Data'!$I$12,0,10*ROW('Sanitation Data'!I143)),NA())</f>
        <v>#N/A</v>
      </c>
      <c r="AZ149" s="90" t="e">
        <f ca="true">+IF(AND(ISNUMBER(OFFSET('Hygiene Data'!$D$5,0,10*ROW('Hygiene Data'!D143))),'Data Summary'!DO149="Yes"),OFFSET('Hygiene Data'!$D$5,0,10*ROW('Hygiene Data'!D143)),NA())</f>
        <v>#N/A</v>
      </c>
      <c r="BA149" s="90" t="e">
        <f ca="true">+IF(AND(ISNUMBER(OFFSET('Hygiene Data'!$D$7,0,10*ROW('Hygiene Data'!D143))),'Data Summary'!DP149="Yes"),OFFSET('Hygiene Data'!$D$7,0,10*ROW('Hygiene Data'!D143)),NA())</f>
        <v>#N/A</v>
      </c>
      <c r="BB149" s="90" t="e">
        <f ca="true">+IF(AND(ISNUMBER(OFFSET('Hygiene Data'!$D$9,0,10*ROW('Hygiene Data'!D143))),'Data Summary'!DQ149="Yes"),OFFSET('Hygiene Data'!$D$9,0,10*ROW('Hygiene Data'!D143)),NA())</f>
        <v>#N/A</v>
      </c>
      <c r="BC149" s="90" t="e">
        <f ca="true">+IF(AND(ISNUMBER(OFFSET('Hygiene Data'!$E$5,0,10*ROW('Hygiene Data'!E143))),'Data Summary'!DR149="Yes"),OFFSET('Hygiene Data'!$E$5,0,10*ROW('Hygiene Data'!E143)),NA())</f>
        <v>#N/A</v>
      </c>
      <c r="BD149" s="90" t="e">
        <f ca="true">+IF(AND(ISNUMBER(OFFSET('Hygiene Data'!$E$7,0,10*ROW('Hygiene Data'!E143))),'Data Summary'!DS149="Yes"),OFFSET('Hygiene Data'!$E$7,0,10*ROW('Hygiene Data'!E143)),NA())</f>
        <v>#N/A</v>
      </c>
      <c r="BE149" s="90" t="e">
        <f ca="true">+IF(AND(ISNUMBER(OFFSET('Hygiene Data'!$E$9,0,10*ROW('Hygiene Data'!E143))),'Data Summary'!DT149="Yes"),OFFSET('Hygiene Data'!$E$9,0,10*ROW('Hygiene Data'!E143)),NA())</f>
        <v>#N/A</v>
      </c>
      <c r="BF149" s="90" t="e">
        <f ca="true">+IF(AND(ISNUMBER(OFFSET('Hygiene Data'!$F$5,0,10*ROW('Hygiene Data'!F143))),'Data Summary'!DU149="Yes"),OFFSET('Hygiene Data'!$F$5,0,10*ROW('Hygiene Data'!F143)),NA())</f>
        <v>#N/A</v>
      </c>
      <c r="BG149" s="90" t="e">
        <f ca="true">+IF(AND(ISNUMBER(OFFSET('Hygiene Data'!$F$7,0,10*ROW('Hygiene Data'!F143))),'Data Summary'!DV149="Yes"),OFFSET('Hygiene Data'!$F$7,0,10*ROW('Hygiene Data'!F143)),NA())</f>
        <v>#N/A</v>
      </c>
      <c r="BH149" s="90" t="e">
        <f ca="true">+IF(AND(ISNUMBER(OFFSET('Hygiene Data'!$F$9,0,10*ROW('Hygiene Data'!F143))),'Data Summary'!DW149="Yes"),OFFSET('Hygiene Data'!$F$9,0,10*ROW('Hygiene Data'!F143)),NA())</f>
        <v>#N/A</v>
      </c>
      <c r="BI149" s="90" t="e">
        <f ca="true">+IF(AND(ISNUMBER(OFFSET('Hygiene Data'!$G$5,0,10*ROW('Hygiene Data'!G143))),'Data Summary'!DX149="Yes"),OFFSET('Hygiene Data'!$G$5,0,10*ROW('Hygiene Data'!G143)),NA())</f>
        <v>#N/A</v>
      </c>
      <c r="BJ149" s="90" t="e">
        <f ca="true">+IF(AND(ISNUMBER(OFFSET('Hygiene Data'!$G$7,0,10*ROW('Hygiene Data'!G143))),'Data Summary'!DY149="Yes"),OFFSET('Hygiene Data'!$G$7,0,10*ROW('Hygiene Data'!G143)),NA())</f>
        <v>#N/A</v>
      </c>
      <c r="BK149" s="90" t="e">
        <f ca="true">+IF(AND(ISNUMBER(OFFSET('Hygiene Data'!$G$9,0,10*ROW('Hygiene Data'!G143))),'Data Summary'!DZ149="Yes"),OFFSET('Hygiene Data'!$G$9,0,10*ROW('Hygiene Data'!G143)),NA())</f>
        <v>#N/A</v>
      </c>
      <c r="BL149" s="90" t="e">
        <f ca="true">+IF(AND(ISNUMBER(OFFSET('Hygiene Data'!$H$5,0,10*ROW('Hygiene Data'!H143))),'Data Summary'!EA149="Yes"),OFFSET('Hygiene Data'!$H$5,0,10*ROW('Hygiene Data'!H143)),NA())</f>
        <v>#N/A</v>
      </c>
      <c r="BM149" s="90" t="e">
        <f ca="true">+IF(AND(ISNUMBER(OFFSET('Hygiene Data'!$H$7,0,10*ROW('Hygiene Data'!H143))),'Data Summary'!EB149="Yes"),OFFSET('Hygiene Data'!$H$7,0,10*ROW('Hygiene Data'!H143)),NA())</f>
        <v>#N/A</v>
      </c>
      <c r="BN149" s="90" t="e">
        <f ca="true">+IF(AND(ISNUMBER(OFFSET('Hygiene Data'!$H$9,0,10*ROW('Hygiene Data'!H143))),'Data Summary'!EC149="Yes"),OFFSET('Hygiene Data'!$H$9,0,10*ROW('Hygiene Data'!H143)),NA())</f>
        <v>#N/A</v>
      </c>
      <c r="BO149" s="90" t="e">
        <f ca="true">+IF(AND(ISNUMBER(OFFSET('Hygiene Data'!$I$5,0,10*ROW('Hygiene Data'!I143))),'Data Summary'!ED149="Yes"),OFFSET('Hygiene Data'!$I$5,0,10*ROW('Hygiene Data'!I143)),NA())</f>
        <v>#N/A</v>
      </c>
      <c r="BP149" s="90" t="e">
        <f ca="true">+IF(AND(ISNUMBER(OFFSET('Hygiene Data'!$I$7,0,10*ROW('Hygiene Data'!I143))),'Data Summary'!EE149="Yes"),OFFSET('Hygiene Data'!$I$7,0,10*ROW('Hygiene Data'!I143)),NA())</f>
        <v>#N/A</v>
      </c>
      <c r="BQ149" s="90" t="e">
        <f ca="true">+IF(AND(ISNUMBER(OFFSET('Hygiene Data'!$I$9,0,10*ROW('Hygiene Data'!I143))),'Data Summary'!EF149="Yes"),OFFSET('Hygiene Data'!$I$9,0,10*ROW('Hygiene Data'!I143)),NA())</f>
        <v>#N/A</v>
      </c>
    </row>
    <row xmlns:x14ac="http://schemas.microsoft.com/office/spreadsheetml/2009/9/ac" r="150" x14ac:dyDescent="0.2">
      <c r="A150" s="337" t="e">
        <f ca="true">+RIGHT('Data Summary'!A150,LEN('Data Summary'!A150)-9)</f>
        <v>#VALUE!</v>
      </c>
      <c r="B150" s="32" t="str">
        <f ca="true">+IF(ISTEXT('Data Summary'!B150),'Data Summary'!B150,"")</f>
        <v/>
      </c>
      <c r="C150" s="336" t="e">
        <f ca="true">+VALUE('Data Summary'!C150)</f>
        <v>#VALUE!</v>
      </c>
      <c r="D150" s="88" t="e">
        <f ca="true">+IF(AND(ISNUMBER(OFFSET('Water Data'!$D$4,0,10*ROW('Water Data'!D144))),'Data Summary'!BS150="Yes"),100-OFFSET('Water Data'!$D$4,0,10*ROW('Water Data'!D144)),NA())</f>
        <v>#N/A</v>
      </c>
      <c r="E150" s="88" t="e">
        <f ca="true">+IF(AND(ISNUMBER(OFFSET('Water Data'!$D$6,0,10*ROW('Water Data'!D144))),'Data Summary'!BT150="Yes"),OFFSET('Water Data'!$D$6,0,10*ROW('Water Data'!D144)),NA())</f>
        <v>#N/A</v>
      </c>
      <c r="F150" s="88" t="e">
        <f ca="true">+IF(AND(ISNUMBER(OFFSET('Water Data'!$D$9,0,10*ROW('Water Data'!D144))),'Data Summary'!BU150="Yes"),OFFSET('Water Data'!$D$9,0,10*ROW('Water Data'!D144)),NA())</f>
        <v>#N/A</v>
      </c>
      <c r="G150" s="88" t="e">
        <f ca="true">+IF(AND(ISNUMBER(OFFSET('Water Data'!$E$4,0,10*ROW('Water Data'!E144))),'Data Summary'!BV150="Yes"),100-OFFSET('Water Data'!$E$4,0,10*ROW('Water Data'!E144)),NA())</f>
        <v>#N/A</v>
      </c>
      <c r="H150" s="88" t="e">
        <f ca="true">+IF(AND(ISNUMBER(OFFSET('Water Data'!$E$6,0,10*ROW('Water Data'!E144))),'Data Summary'!BW150="Yes"),OFFSET('Water Data'!$E$6,0,10*ROW('Water Data'!E144)),NA())</f>
        <v>#N/A</v>
      </c>
      <c r="I150" s="88" t="e">
        <f ca="true">+IF(AND(ISNUMBER(OFFSET('Water Data'!$E$9,0,10*ROW('Water Data'!E144))),'Data Summary'!BX150="Yes"),OFFSET('Water Data'!$E$9,0,10*ROW('Water Data'!E144)),NA())</f>
        <v>#N/A</v>
      </c>
      <c r="J150" s="88" t="e">
        <f ca="true">+IF(AND(ISNUMBER(OFFSET('Water Data'!$F$4,0,10*ROW('Water Data'!F144))),'Data Summary'!BY150="Yes"),100-OFFSET('Water Data'!$F$4,0,10*ROW('Water Data'!F144)),NA())</f>
        <v>#N/A</v>
      </c>
      <c r="K150" s="88" t="e">
        <f ca="true">+IF(AND(ISNUMBER(OFFSET('Water Data'!$F$6,0,10*ROW('Water Data'!F144))),'Data Summary'!BZ150="Yes"),OFFSET('Water Data'!$F$6,0,10*ROW('Water Data'!F144)),NA())</f>
        <v>#N/A</v>
      </c>
      <c r="L150" s="88" t="e">
        <f ca="true">+IF(AND(ISNUMBER(OFFSET('Water Data'!$F$9,0,10*ROW('Water Data'!F144))),'Data Summary'!CA150="Yes"),OFFSET('Water Data'!$F$9,0,10*ROW('Water Data'!F144)),NA())</f>
        <v>#N/A</v>
      </c>
      <c r="M150" s="88" t="e">
        <f ca="true">+IF(AND(ISNUMBER(OFFSET('Water Data'!$G$4,0,10*ROW('Water Data'!G144))),'Data Summary'!CB150="Yes"),100-OFFSET('Water Data'!$G$4,0,10*ROW('Water Data'!G144)),NA())</f>
        <v>#N/A</v>
      </c>
      <c r="N150" s="88" t="e">
        <f ca="true">+IF(AND(ISNUMBER(OFFSET('Water Data'!$G$6,0,10*ROW('Water Data'!G144))),'Data Summary'!CC150="Yes"),OFFSET('Water Data'!$G$6,0,10*ROW('Water Data'!G144)),NA())</f>
        <v>#N/A</v>
      </c>
      <c r="O150" s="88" t="e">
        <f ca="true">+IF(AND(ISNUMBER(OFFSET('Water Data'!$G$9,0,10*ROW('Water Data'!G144))),'Data Summary'!CD150="Yes"),OFFSET('Water Data'!$G$9,0,10*ROW('Water Data'!G144)),NA())</f>
        <v>#N/A</v>
      </c>
      <c r="P150" s="88" t="e">
        <f ca="true">+IF(AND(ISNUMBER(OFFSET('Water Data'!$H$4,0,10*ROW('Water Data'!H144))),'Data Summary'!CE150="Yes"),100-OFFSET('Water Data'!$H$4,0,10*ROW('Water Data'!H144)),NA())</f>
        <v>#N/A</v>
      </c>
      <c r="Q150" s="88" t="e">
        <f ca="true">+IF(AND(ISNUMBER(OFFSET('Water Data'!$H$6,0,10*ROW('Water Data'!H144))),'Data Summary'!CF150="Yes"),OFFSET('Water Data'!$H$6,0,10*ROW('Water Data'!H144)),NA())</f>
        <v>#N/A</v>
      </c>
      <c r="R150" s="88" t="e">
        <f ca="true">+IF(AND(ISNUMBER(OFFSET('Water Data'!$H$9,0,10*ROW('Water Data'!H144))),'Data Summary'!CG150="Yes"),OFFSET('Water Data'!$H$9,0,10*ROW('Water Data'!H144)),NA())</f>
        <v>#N/A</v>
      </c>
      <c r="S150" s="88" t="e">
        <f ca="true">+IF(AND(ISNUMBER(OFFSET('Water Data'!$I$4,0,10*ROW('Water Data'!I144))),'Data Summary'!CH150="Yes"),100-OFFSET('Water Data'!$I$4,0,10*ROW('Water Data'!I144)),NA())</f>
        <v>#N/A</v>
      </c>
      <c r="T150" s="88" t="e">
        <f ca="true">+IF(AND(ISNUMBER(OFFSET('Water Data'!$I$6,0,10*ROW('Water Data'!I144))),'Data Summary'!CI150="Yes"),OFFSET('Water Data'!$I$6,0,10*ROW('Water Data'!I144)),NA())</f>
        <v>#N/A</v>
      </c>
      <c r="U150" s="88" t="e">
        <f ca="true">+IF(AND(ISNUMBER(OFFSET('Water Data'!$I$9,0,10*ROW('Water Data'!I144))),'Data Summary'!CJ150="Yes"),OFFSET('Water Data'!$I$9,0,10*ROW('Water Data'!I144)),NA())</f>
        <v>#N/A</v>
      </c>
      <c r="V150" s="89" t="e">
        <f ca="true">+IF(AND(ISNUMBER(OFFSET('Sanitation Data'!$D$4,0,10*ROW('Sanitation Data'!D144))),'Data Summary'!CK150="Yes"),100-OFFSET('Sanitation Data'!$D$4,0,10*ROW('Sanitation Data'!D144)),NA())</f>
        <v>#N/A</v>
      </c>
      <c r="W150" s="89" t="e">
        <f ca="true">+IF(AND(ISNUMBER(OFFSET('Sanitation Data'!$D$6,0,10*ROW('Sanitation Data'!D144))),'Data Summary'!CL150="Yes"),OFFSET('Sanitation Data'!$D$6,0,10*ROW('Sanitation Data'!D144)),NA())</f>
        <v>#N/A</v>
      </c>
      <c r="X150" s="89" t="e">
        <f ca="true">+IF(AND(ISNUMBER(OFFSET('Sanitation Data'!$D$10,0,10*ROW('Sanitation Data'!D144))),'Data Summary'!CM150="Yes"),OFFSET('Sanitation Data'!$D$10,0,10*ROW('Sanitation Data'!D144)),NA())</f>
        <v>#N/A</v>
      </c>
      <c r="Y150" s="89" t="e">
        <f ca="true">+IF(AND(ISNUMBER(OFFSET('Sanitation Data'!$D$11,0,10*ROW('Sanitation Data'!D144))),'Data Summary'!CN150="Yes"),OFFSET('Sanitation Data'!$D$11,0,10*ROW('Sanitation Data'!D144)),NA())</f>
        <v>#N/A</v>
      </c>
      <c r="Z150" s="89" t="e">
        <f ca="true">+IF(AND(ISNUMBER(OFFSET('Sanitation Data'!$D$12,0,10*ROW('Sanitation Data'!D144))),'Data Summary'!CO150="Yes"),OFFSET('Sanitation Data'!$D$12,0,10*ROW('Sanitation Data'!D144)),NA())</f>
        <v>#N/A</v>
      </c>
      <c r="AA150" s="89" t="e">
        <f ca="true">+IF(AND(ISNUMBER(OFFSET('Sanitation Data'!$E$4,0,10*ROW('Sanitation Data'!E144))),'Data Summary'!CP150="Yes"),100-OFFSET('Sanitation Data'!$E$4,0,10*ROW('Sanitation Data'!E144)),NA())</f>
        <v>#N/A</v>
      </c>
      <c r="AB150" s="89" t="e">
        <f ca="true">+IF(AND(ISNUMBER(OFFSET('Sanitation Data'!$E$6,0,10*ROW('Sanitation Data'!E144))),'Data Summary'!CQ150="Yes"),OFFSET('Sanitation Data'!$E$6,0,10*ROW('Sanitation Data'!E144)),NA())</f>
        <v>#N/A</v>
      </c>
      <c r="AC150" s="89" t="e">
        <f ca="true">+IF(AND(ISNUMBER(OFFSET('Sanitation Data'!$E$10,0,10*ROW('Sanitation Data'!E144))),'Data Summary'!CR150="Yes"),OFFSET('Sanitation Data'!$E$10,0,10*ROW('Sanitation Data'!E144)),NA())</f>
        <v>#N/A</v>
      </c>
      <c r="AD150" s="89" t="e">
        <f ca="true">+IF(AND(ISNUMBER(OFFSET('Sanitation Data'!$E$11,0,10*ROW('Sanitation Data'!E144))),'Data Summary'!CS150="Yes"),OFFSET('Sanitation Data'!$E$11,0,10*ROW('Sanitation Data'!E144)),NA())</f>
        <v>#N/A</v>
      </c>
      <c r="AE150" s="89" t="e">
        <f ca="true">+IF(AND(ISNUMBER(OFFSET('Sanitation Data'!$E$12,0,10*ROW('Sanitation Data'!E144))),'Data Summary'!CT150="Yes"),OFFSET('Sanitation Data'!$E$12,0,10*ROW('Sanitation Data'!E144)),NA())</f>
        <v>#N/A</v>
      </c>
      <c r="AF150" s="89" t="e">
        <f ca="true">+IF(AND(ISNUMBER(OFFSET('Sanitation Data'!$F$4,0,10*ROW('Sanitation Data'!F144))),'Data Summary'!CU150="Yes"),100-OFFSET('Sanitation Data'!$F$4,0,10*ROW('Sanitation Data'!F144)),NA())</f>
        <v>#N/A</v>
      </c>
      <c r="AG150" s="89" t="e">
        <f ca="true">+IF(AND(ISNUMBER(OFFSET('Sanitation Data'!$F$6,0,10*ROW('Sanitation Data'!F144))),'Data Summary'!CV150="Yes"),OFFSET('Sanitation Data'!$F$6,0,10*ROW('Sanitation Data'!F144)),NA())</f>
        <v>#N/A</v>
      </c>
      <c r="AH150" s="89" t="e">
        <f ca="true">+IF(AND(ISNUMBER(OFFSET('Sanitation Data'!$F$10,0,10*ROW('Sanitation Data'!F144))),'Data Summary'!CW150="Yes"),OFFSET('Sanitation Data'!$F$10,0,10*ROW('Sanitation Data'!F144)),NA())</f>
        <v>#N/A</v>
      </c>
      <c r="AI150" s="89" t="e">
        <f ca="true">+IF(AND(ISNUMBER(OFFSET('Sanitation Data'!$F$11,0,10*ROW('Sanitation Data'!F144))),'Data Summary'!CX150="Yes"),OFFSET('Sanitation Data'!$F$11,0,10*ROW('Sanitation Data'!F144)),NA())</f>
        <v>#N/A</v>
      </c>
      <c r="AJ150" s="89" t="e">
        <f ca="true">+IF(AND(ISNUMBER(OFFSET('Sanitation Data'!$F$12,0,10*ROW('Sanitation Data'!F144))),'Data Summary'!CY150="Yes"),OFFSET('Sanitation Data'!$F$12,0,10*ROW('Sanitation Data'!F144)),NA())</f>
        <v>#N/A</v>
      </c>
      <c r="AK150" s="89" t="e">
        <f ca="true">+IF(AND(ISNUMBER(OFFSET('Sanitation Data'!$G$4,0,10*ROW('Sanitation Data'!G144))),'Data Summary'!CZ150="Yes"),100-OFFSET('Sanitation Data'!$G$4,0,10*ROW('Sanitation Data'!G144)),NA())</f>
        <v>#N/A</v>
      </c>
      <c r="AL150" s="89" t="e">
        <f ca="true">+IF(AND(ISNUMBER(OFFSET('Sanitation Data'!$G$6,0,10*ROW('Sanitation Data'!G144))),'Data Summary'!DA150="Yes"),OFFSET('Sanitation Data'!$G$6,0,10*ROW('Sanitation Data'!G144)),NA())</f>
        <v>#N/A</v>
      </c>
      <c r="AM150" s="89" t="e">
        <f ca="true">+IF(AND(ISNUMBER(OFFSET('Sanitation Data'!$G$10,0,10*ROW('Sanitation Data'!G144))),'Data Summary'!DB150="Yes"),OFFSET('Sanitation Data'!$G$10,0,10*ROW('Sanitation Data'!G144)),NA())</f>
        <v>#N/A</v>
      </c>
      <c r="AN150" s="89" t="e">
        <f ca="true">+IF(AND(ISNUMBER(OFFSET('Sanitation Data'!$G$11,0,10*ROW('Sanitation Data'!G144))),'Data Summary'!DC150="Yes"),OFFSET('Sanitation Data'!$G$11,0,10*ROW('Sanitation Data'!G144)),NA())</f>
        <v>#N/A</v>
      </c>
      <c r="AO150" s="89" t="e">
        <f ca="true">+IF(AND(ISNUMBER(OFFSET('Sanitation Data'!$G$12,0,10*ROW('Sanitation Data'!G144))),'Data Summary'!DD150="Yes"),OFFSET('Sanitation Data'!$G$12,0,10*ROW('Sanitation Data'!G144)),NA())</f>
        <v>#N/A</v>
      </c>
      <c r="AP150" s="89" t="e">
        <f ca="true">+IF(AND(ISNUMBER(OFFSET('Sanitation Data'!$H$4,0,10*ROW('Sanitation Data'!H144))),'Data Summary'!DE150="Yes"),100-OFFSET('Sanitation Data'!$H$4,0,10*ROW('Sanitation Data'!H144)),NA())</f>
        <v>#N/A</v>
      </c>
      <c r="AQ150" s="89" t="e">
        <f ca="true">+IF(AND(ISNUMBER(OFFSET('Sanitation Data'!$H$6,0,10*ROW('Sanitation Data'!H144))),'Data Summary'!DF150="Yes"),OFFSET('Sanitation Data'!$H$6,0,10*ROW('Sanitation Data'!H144)),NA())</f>
        <v>#N/A</v>
      </c>
      <c r="AR150" s="89" t="e">
        <f ca="true">+IF(AND(ISNUMBER(OFFSET('Sanitation Data'!$H$10,0,10*ROW('Sanitation Data'!H144))),'Data Summary'!DG150="Yes"),OFFSET('Sanitation Data'!$H$10,0,10*ROW('Sanitation Data'!H144)),NA())</f>
        <v>#N/A</v>
      </c>
      <c r="AS150" s="89" t="e">
        <f ca="true">+IF(AND(ISNUMBER(OFFSET('Sanitation Data'!$H$11,0,10*ROW('Sanitation Data'!H144))),'Data Summary'!DH150="Yes"),OFFSET('Sanitation Data'!$H$11,0,10*ROW('Sanitation Data'!H144)),NA())</f>
        <v>#N/A</v>
      </c>
      <c r="AT150" s="89" t="e">
        <f ca="true">+IF(AND(ISNUMBER(OFFSET('Sanitation Data'!$H$12,0,10*ROW('Sanitation Data'!H144))),'Data Summary'!DI150="Yes"),OFFSET('Sanitation Data'!$H$12,0,10*ROW('Sanitation Data'!H144)),NA())</f>
        <v>#N/A</v>
      </c>
      <c r="AU150" s="89" t="e">
        <f ca="true">+IF(AND(ISNUMBER(OFFSET('Sanitation Data'!$I$4,0,10*ROW('Sanitation Data'!I144))),'Data Summary'!DJ150="Yes"),100-OFFSET('Sanitation Data'!$I$4,0,10*ROW('Sanitation Data'!I144)),NA())</f>
        <v>#N/A</v>
      </c>
      <c r="AV150" s="89" t="e">
        <f ca="true">+IF(AND(ISNUMBER(OFFSET('Sanitation Data'!$I$6,0,10*ROW('Sanitation Data'!I144))),'Data Summary'!DK150="Yes"),OFFSET('Sanitation Data'!$I$6,0,10*ROW('Sanitation Data'!I144)),NA())</f>
        <v>#N/A</v>
      </c>
      <c r="AW150" s="89" t="e">
        <f ca="true">+IF(AND(ISNUMBER(OFFSET('Sanitation Data'!$I$10,0,10*ROW('Sanitation Data'!I144))),'Data Summary'!DL150="Yes"),OFFSET('Sanitation Data'!$I$10,0,10*ROW('Sanitation Data'!I144)),NA())</f>
        <v>#N/A</v>
      </c>
      <c r="AX150" s="89" t="e">
        <f ca="true">+IF(AND(ISNUMBER(OFFSET('Sanitation Data'!$I$11,0,10*ROW('Sanitation Data'!I144))),'Data Summary'!DM150="Yes"),OFFSET('Sanitation Data'!$I$11,0,10*ROW('Sanitation Data'!I144)),NA())</f>
        <v>#N/A</v>
      </c>
      <c r="AY150" s="89" t="e">
        <f ca="true">+IF(AND(ISNUMBER(OFFSET('Sanitation Data'!$I$12,0,10*ROW('Sanitation Data'!I144))),'Data Summary'!DN150="Yes"),OFFSET('Sanitation Data'!$I$12,0,10*ROW('Sanitation Data'!I144)),NA())</f>
        <v>#N/A</v>
      </c>
      <c r="AZ150" s="90" t="e">
        <f ca="true">+IF(AND(ISNUMBER(OFFSET('Hygiene Data'!$D$5,0,10*ROW('Hygiene Data'!D144))),'Data Summary'!DO150="Yes"),OFFSET('Hygiene Data'!$D$5,0,10*ROW('Hygiene Data'!D144)),NA())</f>
        <v>#N/A</v>
      </c>
      <c r="BA150" s="90" t="e">
        <f ca="true">+IF(AND(ISNUMBER(OFFSET('Hygiene Data'!$D$7,0,10*ROW('Hygiene Data'!D144))),'Data Summary'!DP150="Yes"),OFFSET('Hygiene Data'!$D$7,0,10*ROW('Hygiene Data'!D144)),NA())</f>
        <v>#N/A</v>
      </c>
      <c r="BB150" s="90" t="e">
        <f ca="true">+IF(AND(ISNUMBER(OFFSET('Hygiene Data'!$D$9,0,10*ROW('Hygiene Data'!D144))),'Data Summary'!DQ150="Yes"),OFFSET('Hygiene Data'!$D$9,0,10*ROW('Hygiene Data'!D144)),NA())</f>
        <v>#N/A</v>
      </c>
      <c r="BC150" s="90" t="e">
        <f ca="true">+IF(AND(ISNUMBER(OFFSET('Hygiene Data'!$E$5,0,10*ROW('Hygiene Data'!E144))),'Data Summary'!DR150="Yes"),OFFSET('Hygiene Data'!$E$5,0,10*ROW('Hygiene Data'!E144)),NA())</f>
        <v>#N/A</v>
      </c>
      <c r="BD150" s="90" t="e">
        <f ca="true">+IF(AND(ISNUMBER(OFFSET('Hygiene Data'!$E$7,0,10*ROW('Hygiene Data'!E144))),'Data Summary'!DS150="Yes"),OFFSET('Hygiene Data'!$E$7,0,10*ROW('Hygiene Data'!E144)),NA())</f>
        <v>#N/A</v>
      </c>
      <c r="BE150" s="90" t="e">
        <f ca="true">+IF(AND(ISNUMBER(OFFSET('Hygiene Data'!$E$9,0,10*ROW('Hygiene Data'!E144))),'Data Summary'!DT150="Yes"),OFFSET('Hygiene Data'!$E$9,0,10*ROW('Hygiene Data'!E144)),NA())</f>
        <v>#N/A</v>
      </c>
      <c r="BF150" s="90" t="e">
        <f ca="true">+IF(AND(ISNUMBER(OFFSET('Hygiene Data'!$F$5,0,10*ROW('Hygiene Data'!F144))),'Data Summary'!DU150="Yes"),OFFSET('Hygiene Data'!$F$5,0,10*ROW('Hygiene Data'!F144)),NA())</f>
        <v>#N/A</v>
      </c>
      <c r="BG150" s="90" t="e">
        <f ca="true">+IF(AND(ISNUMBER(OFFSET('Hygiene Data'!$F$7,0,10*ROW('Hygiene Data'!F144))),'Data Summary'!DV150="Yes"),OFFSET('Hygiene Data'!$F$7,0,10*ROW('Hygiene Data'!F144)),NA())</f>
        <v>#N/A</v>
      </c>
      <c r="BH150" s="90" t="e">
        <f ca="true">+IF(AND(ISNUMBER(OFFSET('Hygiene Data'!$F$9,0,10*ROW('Hygiene Data'!F144))),'Data Summary'!DW150="Yes"),OFFSET('Hygiene Data'!$F$9,0,10*ROW('Hygiene Data'!F144)),NA())</f>
        <v>#N/A</v>
      </c>
      <c r="BI150" s="90" t="e">
        <f ca="true">+IF(AND(ISNUMBER(OFFSET('Hygiene Data'!$G$5,0,10*ROW('Hygiene Data'!G144))),'Data Summary'!DX150="Yes"),OFFSET('Hygiene Data'!$G$5,0,10*ROW('Hygiene Data'!G144)),NA())</f>
        <v>#N/A</v>
      </c>
      <c r="BJ150" s="90" t="e">
        <f ca="true">+IF(AND(ISNUMBER(OFFSET('Hygiene Data'!$G$7,0,10*ROW('Hygiene Data'!G144))),'Data Summary'!DY150="Yes"),OFFSET('Hygiene Data'!$G$7,0,10*ROW('Hygiene Data'!G144)),NA())</f>
        <v>#N/A</v>
      </c>
      <c r="BK150" s="90" t="e">
        <f ca="true">+IF(AND(ISNUMBER(OFFSET('Hygiene Data'!$G$9,0,10*ROW('Hygiene Data'!G144))),'Data Summary'!DZ150="Yes"),OFFSET('Hygiene Data'!$G$9,0,10*ROW('Hygiene Data'!G144)),NA())</f>
        <v>#N/A</v>
      </c>
      <c r="BL150" s="90" t="e">
        <f ca="true">+IF(AND(ISNUMBER(OFFSET('Hygiene Data'!$H$5,0,10*ROW('Hygiene Data'!H144))),'Data Summary'!EA150="Yes"),OFFSET('Hygiene Data'!$H$5,0,10*ROW('Hygiene Data'!H144)),NA())</f>
        <v>#N/A</v>
      </c>
      <c r="BM150" s="90" t="e">
        <f ca="true">+IF(AND(ISNUMBER(OFFSET('Hygiene Data'!$H$7,0,10*ROW('Hygiene Data'!H144))),'Data Summary'!EB150="Yes"),OFFSET('Hygiene Data'!$H$7,0,10*ROW('Hygiene Data'!H144)),NA())</f>
        <v>#N/A</v>
      </c>
      <c r="BN150" s="90" t="e">
        <f ca="true">+IF(AND(ISNUMBER(OFFSET('Hygiene Data'!$H$9,0,10*ROW('Hygiene Data'!H144))),'Data Summary'!EC150="Yes"),OFFSET('Hygiene Data'!$H$9,0,10*ROW('Hygiene Data'!H144)),NA())</f>
        <v>#N/A</v>
      </c>
      <c r="BO150" s="90" t="e">
        <f ca="true">+IF(AND(ISNUMBER(OFFSET('Hygiene Data'!$I$5,0,10*ROW('Hygiene Data'!I144))),'Data Summary'!ED150="Yes"),OFFSET('Hygiene Data'!$I$5,0,10*ROW('Hygiene Data'!I144)),NA())</f>
        <v>#N/A</v>
      </c>
      <c r="BP150" s="90" t="e">
        <f ca="true">+IF(AND(ISNUMBER(OFFSET('Hygiene Data'!$I$7,0,10*ROW('Hygiene Data'!I144))),'Data Summary'!EE150="Yes"),OFFSET('Hygiene Data'!$I$7,0,10*ROW('Hygiene Data'!I144)),NA())</f>
        <v>#N/A</v>
      </c>
      <c r="BQ150" s="90" t="e">
        <f ca="true">+IF(AND(ISNUMBER(OFFSET('Hygiene Data'!$I$9,0,10*ROW('Hygiene Data'!I144))),'Data Summary'!EF150="Yes"),OFFSET('Hygiene Data'!$I$9,0,10*ROW('Hygiene Data'!I144)),NA())</f>
        <v>#N/A</v>
      </c>
    </row>
    <row xmlns:x14ac="http://schemas.microsoft.com/office/spreadsheetml/2009/9/ac" r="151" x14ac:dyDescent="0.2">
      <c r="A151" s="337" t="e">
        <f ca="true">+RIGHT('Data Summary'!A151,LEN('Data Summary'!A151)-9)</f>
        <v>#VALUE!</v>
      </c>
      <c r="B151" s="32" t="str">
        <f ca="true">+IF(ISTEXT('Data Summary'!B151),'Data Summary'!B151,"")</f>
        <v/>
      </c>
      <c r="C151" s="336" t="e">
        <f ca="true">+VALUE('Data Summary'!C151)</f>
        <v>#VALUE!</v>
      </c>
      <c r="D151" s="88" t="e">
        <f ca="true">+IF(AND(ISNUMBER(OFFSET('Water Data'!$D$4,0,10*ROW('Water Data'!D145))),'Data Summary'!BS151="Yes"),100-OFFSET('Water Data'!$D$4,0,10*ROW('Water Data'!D145)),NA())</f>
        <v>#N/A</v>
      </c>
      <c r="E151" s="88" t="e">
        <f ca="true">+IF(AND(ISNUMBER(OFFSET('Water Data'!$D$6,0,10*ROW('Water Data'!D145))),'Data Summary'!BT151="Yes"),OFFSET('Water Data'!$D$6,0,10*ROW('Water Data'!D145)),NA())</f>
        <v>#N/A</v>
      </c>
      <c r="F151" s="88" t="e">
        <f ca="true">+IF(AND(ISNUMBER(OFFSET('Water Data'!$D$9,0,10*ROW('Water Data'!D145))),'Data Summary'!BU151="Yes"),OFFSET('Water Data'!$D$9,0,10*ROW('Water Data'!D145)),NA())</f>
        <v>#N/A</v>
      </c>
      <c r="G151" s="88" t="e">
        <f ca="true">+IF(AND(ISNUMBER(OFFSET('Water Data'!$E$4,0,10*ROW('Water Data'!E145))),'Data Summary'!BV151="Yes"),100-OFFSET('Water Data'!$E$4,0,10*ROW('Water Data'!E145)),NA())</f>
        <v>#N/A</v>
      </c>
      <c r="H151" s="88" t="e">
        <f ca="true">+IF(AND(ISNUMBER(OFFSET('Water Data'!$E$6,0,10*ROW('Water Data'!E145))),'Data Summary'!BW151="Yes"),OFFSET('Water Data'!$E$6,0,10*ROW('Water Data'!E145)),NA())</f>
        <v>#N/A</v>
      </c>
      <c r="I151" s="88" t="e">
        <f ca="true">+IF(AND(ISNUMBER(OFFSET('Water Data'!$E$9,0,10*ROW('Water Data'!E145))),'Data Summary'!BX151="Yes"),OFFSET('Water Data'!$E$9,0,10*ROW('Water Data'!E145)),NA())</f>
        <v>#N/A</v>
      </c>
      <c r="J151" s="88" t="e">
        <f ca="true">+IF(AND(ISNUMBER(OFFSET('Water Data'!$F$4,0,10*ROW('Water Data'!F145))),'Data Summary'!BY151="Yes"),100-OFFSET('Water Data'!$F$4,0,10*ROW('Water Data'!F145)),NA())</f>
        <v>#N/A</v>
      </c>
      <c r="K151" s="88" t="e">
        <f ca="true">+IF(AND(ISNUMBER(OFFSET('Water Data'!$F$6,0,10*ROW('Water Data'!F145))),'Data Summary'!BZ151="Yes"),OFFSET('Water Data'!$F$6,0,10*ROW('Water Data'!F145)),NA())</f>
        <v>#N/A</v>
      </c>
      <c r="L151" s="88" t="e">
        <f ca="true">+IF(AND(ISNUMBER(OFFSET('Water Data'!$F$9,0,10*ROW('Water Data'!F145))),'Data Summary'!CA151="Yes"),OFFSET('Water Data'!$F$9,0,10*ROW('Water Data'!F145)),NA())</f>
        <v>#N/A</v>
      </c>
      <c r="M151" s="88" t="e">
        <f ca="true">+IF(AND(ISNUMBER(OFFSET('Water Data'!$G$4,0,10*ROW('Water Data'!G145))),'Data Summary'!CB151="Yes"),100-OFFSET('Water Data'!$G$4,0,10*ROW('Water Data'!G145)),NA())</f>
        <v>#N/A</v>
      </c>
      <c r="N151" s="88" t="e">
        <f ca="true">+IF(AND(ISNUMBER(OFFSET('Water Data'!$G$6,0,10*ROW('Water Data'!G145))),'Data Summary'!CC151="Yes"),OFFSET('Water Data'!$G$6,0,10*ROW('Water Data'!G145)),NA())</f>
        <v>#N/A</v>
      </c>
      <c r="O151" s="88" t="e">
        <f ca="true">+IF(AND(ISNUMBER(OFFSET('Water Data'!$G$9,0,10*ROW('Water Data'!G145))),'Data Summary'!CD151="Yes"),OFFSET('Water Data'!$G$9,0,10*ROW('Water Data'!G145)),NA())</f>
        <v>#N/A</v>
      </c>
      <c r="P151" s="88" t="e">
        <f ca="true">+IF(AND(ISNUMBER(OFFSET('Water Data'!$H$4,0,10*ROW('Water Data'!H145))),'Data Summary'!CE151="Yes"),100-OFFSET('Water Data'!$H$4,0,10*ROW('Water Data'!H145)),NA())</f>
        <v>#N/A</v>
      </c>
      <c r="Q151" s="88" t="e">
        <f ca="true">+IF(AND(ISNUMBER(OFFSET('Water Data'!$H$6,0,10*ROW('Water Data'!H145))),'Data Summary'!CF151="Yes"),OFFSET('Water Data'!$H$6,0,10*ROW('Water Data'!H145)),NA())</f>
        <v>#N/A</v>
      </c>
      <c r="R151" s="88" t="e">
        <f ca="true">+IF(AND(ISNUMBER(OFFSET('Water Data'!$H$9,0,10*ROW('Water Data'!H145))),'Data Summary'!CG151="Yes"),OFFSET('Water Data'!$H$9,0,10*ROW('Water Data'!H145)),NA())</f>
        <v>#N/A</v>
      </c>
      <c r="S151" s="88" t="e">
        <f ca="true">+IF(AND(ISNUMBER(OFFSET('Water Data'!$I$4,0,10*ROW('Water Data'!I145))),'Data Summary'!CH151="Yes"),100-OFFSET('Water Data'!$I$4,0,10*ROW('Water Data'!I145)),NA())</f>
        <v>#N/A</v>
      </c>
      <c r="T151" s="88" t="e">
        <f ca="true">+IF(AND(ISNUMBER(OFFSET('Water Data'!$I$6,0,10*ROW('Water Data'!I145))),'Data Summary'!CI151="Yes"),OFFSET('Water Data'!$I$6,0,10*ROW('Water Data'!I145)),NA())</f>
        <v>#N/A</v>
      </c>
      <c r="U151" s="88" t="e">
        <f ca="true">+IF(AND(ISNUMBER(OFFSET('Water Data'!$I$9,0,10*ROW('Water Data'!I145))),'Data Summary'!CJ151="Yes"),OFFSET('Water Data'!$I$9,0,10*ROW('Water Data'!I145)),NA())</f>
        <v>#N/A</v>
      </c>
      <c r="V151" s="89" t="e">
        <f ca="true">+IF(AND(ISNUMBER(OFFSET('Sanitation Data'!$D$4,0,10*ROW('Sanitation Data'!D145))),'Data Summary'!CK151="Yes"),100-OFFSET('Sanitation Data'!$D$4,0,10*ROW('Sanitation Data'!D145)),NA())</f>
        <v>#N/A</v>
      </c>
      <c r="W151" s="89" t="e">
        <f ca="true">+IF(AND(ISNUMBER(OFFSET('Sanitation Data'!$D$6,0,10*ROW('Sanitation Data'!D145))),'Data Summary'!CL151="Yes"),OFFSET('Sanitation Data'!$D$6,0,10*ROW('Sanitation Data'!D145)),NA())</f>
        <v>#N/A</v>
      </c>
      <c r="X151" s="89" t="e">
        <f ca="true">+IF(AND(ISNUMBER(OFFSET('Sanitation Data'!$D$10,0,10*ROW('Sanitation Data'!D145))),'Data Summary'!CM151="Yes"),OFFSET('Sanitation Data'!$D$10,0,10*ROW('Sanitation Data'!D145)),NA())</f>
        <v>#N/A</v>
      </c>
      <c r="Y151" s="89" t="e">
        <f ca="true">+IF(AND(ISNUMBER(OFFSET('Sanitation Data'!$D$11,0,10*ROW('Sanitation Data'!D145))),'Data Summary'!CN151="Yes"),OFFSET('Sanitation Data'!$D$11,0,10*ROW('Sanitation Data'!D145)),NA())</f>
        <v>#N/A</v>
      </c>
      <c r="Z151" s="89" t="e">
        <f ca="true">+IF(AND(ISNUMBER(OFFSET('Sanitation Data'!$D$12,0,10*ROW('Sanitation Data'!D145))),'Data Summary'!CO151="Yes"),OFFSET('Sanitation Data'!$D$12,0,10*ROW('Sanitation Data'!D145)),NA())</f>
        <v>#N/A</v>
      </c>
      <c r="AA151" s="89" t="e">
        <f ca="true">+IF(AND(ISNUMBER(OFFSET('Sanitation Data'!$E$4,0,10*ROW('Sanitation Data'!E145))),'Data Summary'!CP151="Yes"),100-OFFSET('Sanitation Data'!$E$4,0,10*ROW('Sanitation Data'!E145)),NA())</f>
        <v>#N/A</v>
      </c>
      <c r="AB151" s="89" t="e">
        <f ca="true">+IF(AND(ISNUMBER(OFFSET('Sanitation Data'!$E$6,0,10*ROW('Sanitation Data'!E145))),'Data Summary'!CQ151="Yes"),OFFSET('Sanitation Data'!$E$6,0,10*ROW('Sanitation Data'!E145)),NA())</f>
        <v>#N/A</v>
      </c>
      <c r="AC151" s="89" t="e">
        <f ca="true">+IF(AND(ISNUMBER(OFFSET('Sanitation Data'!$E$10,0,10*ROW('Sanitation Data'!E145))),'Data Summary'!CR151="Yes"),OFFSET('Sanitation Data'!$E$10,0,10*ROW('Sanitation Data'!E145)),NA())</f>
        <v>#N/A</v>
      </c>
      <c r="AD151" s="89" t="e">
        <f ca="true">+IF(AND(ISNUMBER(OFFSET('Sanitation Data'!$E$11,0,10*ROW('Sanitation Data'!E145))),'Data Summary'!CS151="Yes"),OFFSET('Sanitation Data'!$E$11,0,10*ROW('Sanitation Data'!E145)),NA())</f>
        <v>#N/A</v>
      </c>
      <c r="AE151" s="89" t="e">
        <f ca="true">+IF(AND(ISNUMBER(OFFSET('Sanitation Data'!$E$12,0,10*ROW('Sanitation Data'!E145))),'Data Summary'!CT151="Yes"),OFFSET('Sanitation Data'!$E$12,0,10*ROW('Sanitation Data'!E145)),NA())</f>
        <v>#N/A</v>
      </c>
      <c r="AF151" s="89" t="e">
        <f ca="true">+IF(AND(ISNUMBER(OFFSET('Sanitation Data'!$F$4,0,10*ROW('Sanitation Data'!F145))),'Data Summary'!CU151="Yes"),100-OFFSET('Sanitation Data'!$F$4,0,10*ROW('Sanitation Data'!F145)),NA())</f>
        <v>#N/A</v>
      </c>
      <c r="AG151" s="89" t="e">
        <f ca="true">+IF(AND(ISNUMBER(OFFSET('Sanitation Data'!$F$6,0,10*ROW('Sanitation Data'!F145))),'Data Summary'!CV151="Yes"),OFFSET('Sanitation Data'!$F$6,0,10*ROW('Sanitation Data'!F145)),NA())</f>
        <v>#N/A</v>
      </c>
      <c r="AH151" s="89" t="e">
        <f ca="true">+IF(AND(ISNUMBER(OFFSET('Sanitation Data'!$F$10,0,10*ROW('Sanitation Data'!F145))),'Data Summary'!CW151="Yes"),OFFSET('Sanitation Data'!$F$10,0,10*ROW('Sanitation Data'!F145)),NA())</f>
        <v>#N/A</v>
      </c>
      <c r="AI151" s="89" t="e">
        <f ca="true">+IF(AND(ISNUMBER(OFFSET('Sanitation Data'!$F$11,0,10*ROW('Sanitation Data'!F145))),'Data Summary'!CX151="Yes"),OFFSET('Sanitation Data'!$F$11,0,10*ROW('Sanitation Data'!F145)),NA())</f>
        <v>#N/A</v>
      </c>
      <c r="AJ151" s="89" t="e">
        <f ca="true">+IF(AND(ISNUMBER(OFFSET('Sanitation Data'!$F$12,0,10*ROW('Sanitation Data'!F145))),'Data Summary'!CY151="Yes"),OFFSET('Sanitation Data'!$F$12,0,10*ROW('Sanitation Data'!F145)),NA())</f>
        <v>#N/A</v>
      </c>
      <c r="AK151" s="89" t="e">
        <f ca="true">+IF(AND(ISNUMBER(OFFSET('Sanitation Data'!$G$4,0,10*ROW('Sanitation Data'!G145))),'Data Summary'!CZ151="Yes"),100-OFFSET('Sanitation Data'!$G$4,0,10*ROW('Sanitation Data'!G145)),NA())</f>
        <v>#N/A</v>
      </c>
      <c r="AL151" s="89" t="e">
        <f ca="true">+IF(AND(ISNUMBER(OFFSET('Sanitation Data'!$G$6,0,10*ROW('Sanitation Data'!G145))),'Data Summary'!DA151="Yes"),OFFSET('Sanitation Data'!$G$6,0,10*ROW('Sanitation Data'!G145)),NA())</f>
        <v>#N/A</v>
      </c>
      <c r="AM151" s="89" t="e">
        <f ca="true">+IF(AND(ISNUMBER(OFFSET('Sanitation Data'!$G$10,0,10*ROW('Sanitation Data'!G145))),'Data Summary'!DB151="Yes"),OFFSET('Sanitation Data'!$G$10,0,10*ROW('Sanitation Data'!G145)),NA())</f>
        <v>#N/A</v>
      </c>
      <c r="AN151" s="89" t="e">
        <f ca="true">+IF(AND(ISNUMBER(OFFSET('Sanitation Data'!$G$11,0,10*ROW('Sanitation Data'!G145))),'Data Summary'!DC151="Yes"),OFFSET('Sanitation Data'!$G$11,0,10*ROW('Sanitation Data'!G145)),NA())</f>
        <v>#N/A</v>
      </c>
      <c r="AO151" s="89" t="e">
        <f ca="true">+IF(AND(ISNUMBER(OFFSET('Sanitation Data'!$G$12,0,10*ROW('Sanitation Data'!G145))),'Data Summary'!DD151="Yes"),OFFSET('Sanitation Data'!$G$12,0,10*ROW('Sanitation Data'!G145)),NA())</f>
        <v>#N/A</v>
      </c>
      <c r="AP151" s="89" t="e">
        <f ca="true">+IF(AND(ISNUMBER(OFFSET('Sanitation Data'!$H$4,0,10*ROW('Sanitation Data'!H145))),'Data Summary'!DE151="Yes"),100-OFFSET('Sanitation Data'!$H$4,0,10*ROW('Sanitation Data'!H145)),NA())</f>
        <v>#N/A</v>
      </c>
      <c r="AQ151" s="89" t="e">
        <f ca="true">+IF(AND(ISNUMBER(OFFSET('Sanitation Data'!$H$6,0,10*ROW('Sanitation Data'!H145))),'Data Summary'!DF151="Yes"),OFFSET('Sanitation Data'!$H$6,0,10*ROW('Sanitation Data'!H145)),NA())</f>
        <v>#N/A</v>
      </c>
      <c r="AR151" s="89" t="e">
        <f ca="true">+IF(AND(ISNUMBER(OFFSET('Sanitation Data'!$H$10,0,10*ROW('Sanitation Data'!H145))),'Data Summary'!DG151="Yes"),OFFSET('Sanitation Data'!$H$10,0,10*ROW('Sanitation Data'!H145)),NA())</f>
        <v>#N/A</v>
      </c>
      <c r="AS151" s="89" t="e">
        <f ca="true">+IF(AND(ISNUMBER(OFFSET('Sanitation Data'!$H$11,0,10*ROW('Sanitation Data'!H145))),'Data Summary'!DH151="Yes"),OFFSET('Sanitation Data'!$H$11,0,10*ROW('Sanitation Data'!H145)),NA())</f>
        <v>#N/A</v>
      </c>
      <c r="AT151" s="89" t="e">
        <f ca="true">+IF(AND(ISNUMBER(OFFSET('Sanitation Data'!$H$12,0,10*ROW('Sanitation Data'!H145))),'Data Summary'!DI151="Yes"),OFFSET('Sanitation Data'!$H$12,0,10*ROW('Sanitation Data'!H145)),NA())</f>
        <v>#N/A</v>
      </c>
      <c r="AU151" s="89" t="e">
        <f ca="true">+IF(AND(ISNUMBER(OFFSET('Sanitation Data'!$I$4,0,10*ROW('Sanitation Data'!I145))),'Data Summary'!DJ151="Yes"),100-OFFSET('Sanitation Data'!$I$4,0,10*ROW('Sanitation Data'!I145)),NA())</f>
        <v>#N/A</v>
      </c>
      <c r="AV151" s="89" t="e">
        <f ca="true">+IF(AND(ISNUMBER(OFFSET('Sanitation Data'!$I$6,0,10*ROW('Sanitation Data'!I145))),'Data Summary'!DK151="Yes"),OFFSET('Sanitation Data'!$I$6,0,10*ROW('Sanitation Data'!I145)),NA())</f>
        <v>#N/A</v>
      </c>
      <c r="AW151" s="89" t="e">
        <f ca="true">+IF(AND(ISNUMBER(OFFSET('Sanitation Data'!$I$10,0,10*ROW('Sanitation Data'!I145))),'Data Summary'!DL151="Yes"),OFFSET('Sanitation Data'!$I$10,0,10*ROW('Sanitation Data'!I145)),NA())</f>
        <v>#N/A</v>
      </c>
      <c r="AX151" s="89" t="e">
        <f ca="true">+IF(AND(ISNUMBER(OFFSET('Sanitation Data'!$I$11,0,10*ROW('Sanitation Data'!I145))),'Data Summary'!DM151="Yes"),OFFSET('Sanitation Data'!$I$11,0,10*ROW('Sanitation Data'!I145)),NA())</f>
        <v>#N/A</v>
      </c>
      <c r="AY151" s="89" t="e">
        <f ca="true">+IF(AND(ISNUMBER(OFFSET('Sanitation Data'!$I$12,0,10*ROW('Sanitation Data'!I145))),'Data Summary'!DN151="Yes"),OFFSET('Sanitation Data'!$I$12,0,10*ROW('Sanitation Data'!I145)),NA())</f>
        <v>#N/A</v>
      </c>
      <c r="AZ151" s="90" t="e">
        <f ca="true">+IF(AND(ISNUMBER(OFFSET('Hygiene Data'!$D$5,0,10*ROW('Hygiene Data'!D145))),'Data Summary'!DO151="Yes"),OFFSET('Hygiene Data'!$D$5,0,10*ROW('Hygiene Data'!D145)),NA())</f>
        <v>#N/A</v>
      </c>
      <c r="BA151" s="90" t="e">
        <f ca="true">+IF(AND(ISNUMBER(OFFSET('Hygiene Data'!$D$7,0,10*ROW('Hygiene Data'!D145))),'Data Summary'!DP151="Yes"),OFFSET('Hygiene Data'!$D$7,0,10*ROW('Hygiene Data'!D145)),NA())</f>
        <v>#N/A</v>
      </c>
      <c r="BB151" s="90" t="e">
        <f ca="true">+IF(AND(ISNUMBER(OFFSET('Hygiene Data'!$D$9,0,10*ROW('Hygiene Data'!D145))),'Data Summary'!DQ151="Yes"),OFFSET('Hygiene Data'!$D$9,0,10*ROW('Hygiene Data'!D145)),NA())</f>
        <v>#N/A</v>
      </c>
      <c r="BC151" s="90" t="e">
        <f ca="true">+IF(AND(ISNUMBER(OFFSET('Hygiene Data'!$E$5,0,10*ROW('Hygiene Data'!E145))),'Data Summary'!DR151="Yes"),OFFSET('Hygiene Data'!$E$5,0,10*ROW('Hygiene Data'!E145)),NA())</f>
        <v>#N/A</v>
      </c>
      <c r="BD151" s="90" t="e">
        <f ca="true">+IF(AND(ISNUMBER(OFFSET('Hygiene Data'!$E$7,0,10*ROW('Hygiene Data'!E145))),'Data Summary'!DS151="Yes"),OFFSET('Hygiene Data'!$E$7,0,10*ROW('Hygiene Data'!E145)),NA())</f>
        <v>#N/A</v>
      </c>
      <c r="BE151" s="90" t="e">
        <f ca="true">+IF(AND(ISNUMBER(OFFSET('Hygiene Data'!$E$9,0,10*ROW('Hygiene Data'!E145))),'Data Summary'!DT151="Yes"),OFFSET('Hygiene Data'!$E$9,0,10*ROW('Hygiene Data'!E145)),NA())</f>
        <v>#N/A</v>
      </c>
      <c r="BF151" s="90" t="e">
        <f ca="true">+IF(AND(ISNUMBER(OFFSET('Hygiene Data'!$F$5,0,10*ROW('Hygiene Data'!F145))),'Data Summary'!DU151="Yes"),OFFSET('Hygiene Data'!$F$5,0,10*ROW('Hygiene Data'!F145)),NA())</f>
        <v>#N/A</v>
      </c>
      <c r="BG151" s="90" t="e">
        <f ca="true">+IF(AND(ISNUMBER(OFFSET('Hygiene Data'!$F$7,0,10*ROW('Hygiene Data'!F145))),'Data Summary'!DV151="Yes"),OFFSET('Hygiene Data'!$F$7,0,10*ROW('Hygiene Data'!F145)),NA())</f>
        <v>#N/A</v>
      </c>
      <c r="BH151" s="90" t="e">
        <f ca="true">+IF(AND(ISNUMBER(OFFSET('Hygiene Data'!$F$9,0,10*ROW('Hygiene Data'!F145))),'Data Summary'!DW151="Yes"),OFFSET('Hygiene Data'!$F$9,0,10*ROW('Hygiene Data'!F145)),NA())</f>
        <v>#N/A</v>
      </c>
      <c r="BI151" s="90" t="e">
        <f ca="true">+IF(AND(ISNUMBER(OFFSET('Hygiene Data'!$G$5,0,10*ROW('Hygiene Data'!G145))),'Data Summary'!DX151="Yes"),OFFSET('Hygiene Data'!$G$5,0,10*ROW('Hygiene Data'!G145)),NA())</f>
        <v>#N/A</v>
      </c>
      <c r="BJ151" s="90" t="e">
        <f ca="true">+IF(AND(ISNUMBER(OFFSET('Hygiene Data'!$G$7,0,10*ROW('Hygiene Data'!G145))),'Data Summary'!DY151="Yes"),OFFSET('Hygiene Data'!$G$7,0,10*ROW('Hygiene Data'!G145)),NA())</f>
        <v>#N/A</v>
      </c>
      <c r="BK151" s="90" t="e">
        <f ca="true">+IF(AND(ISNUMBER(OFFSET('Hygiene Data'!$G$9,0,10*ROW('Hygiene Data'!G145))),'Data Summary'!DZ151="Yes"),OFFSET('Hygiene Data'!$G$9,0,10*ROW('Hygiene Data'!G145)),NA())</f>
        <v>#N/A</v>
      </c>
      <c r="BL151" s="90" t="e">
        <f ca="true">+IF(AND(ISNUMBER(OFFSET('Hygiene Data'!$H$5,0,10*ROW('Hygiene Data'!H145))),'Data Summary'!EA151="Yes"),OFFSET('Hygiene Data'!$H$5,0,10*ROW('Hygiene Data'!H145)),NA())</f>
        <v>#N/A</v>
      </c>
      <c r="BM151" s="90" t="e">
        <f ca="true">+IF(AND(ISNUMBER(OFFSET('Hygiene Data'!$H$7,0,10*ROW('Hygiene Data'!H145))),'Data Summary'!EB151="Yes"),OFFSET('Hygiene Data'!$H$7,0,10*ROW('Hygiene Data'!H145)),NA())</f>
        <v>#N/A</v>
      </c>
      <c r="BN151" s="90" t="e">
        <f ca="true">+IF(AND(ISNUMBER(OFFSET('Hygiene Data'!$H$9,0,10*ROW('Hygiene Data'!H145))),'Data Summary'!EC151="Yes"),OFFSET('Hygiene Data'!$H$9,0,10*ROW('Hygiene Data'!H145)),NA())</f>
        <v>#N/A</v>
      </c>
      <c r="BO151" s="90" t="e">
        <f ca="true">+IF(AND(ISNUMBER(OFFSET('Hygiene Data'!$I$5,0,10*ROW('Hygiene Data'!I145))),'Data Summary'!ED151="Yes"),OFFSET('Hygiene Data'!$I$5,0,10*ROW('Hygiene Data'!I145)),NA())</f>
        <v>#N/A</v>
      </c>
      <c r="BP151" s="90" t="e">
        <f ca="true">+IF(AND(ISNUMBER(OFFSET('Hygiene Data'!$I$7,0,10*ROW('Hygiene Data'!I145))),'Data Summary'!EE151="Yes"),OFFSET('Hygiene Data'!$I$7,0,10*ROW('Hygiene Data'!I145)),NA())</f>
        <v>#N/A</v>
      </c>
      <c r="BQ151" s="90" t="e">
        <f ca="true">+IF(AND(ISNUMBER(OFFSET('Hygiene Data'!$I$9,0,10*ROW('Hygiene Data'!I145))),'Data Summary'!EF151="Yes"),OFFSET('Hygiene Data'!$I$9,0,10*ROW('Hygiene Data'!I145)),NA())</f>
        <v>#N/A</v>
      </c>
    </row>
    <row xmlns:x14ac="http://schemas.microsoft.com/office/spreadsheetml/2009/9/ac" r="152" x14ac:dyDescent="0.2">
      <c r="A152" s="337" t="e">
        <f ca="true">+RIGHT('Data Summary'!A152,LEN('Data Summary'!A152)-9)</f>
        <v>#VALUE!</v>
      </c>
      <c r="B152" s="32" t="str">
        <f ca="true">+IF(ISTEXT('Data Summary'!B152),'Data Summary'!B152,"")</f>
        <v/>
      </c>
      <c r="C152" s="336" t="e">
        <f ca="true">+VALUE('Data Summary'!C152)</f>
        <v>#VALUE!</v>
      </c>
      <c r="D152" s="88" t="e">
        <f ca="true">+IF(AND(ISNUMBER(OFFSET('Water Data'!$D$4,0,10*ROW('Water Data'!D146))),'Data Summary'!BS152="Yes"),100-OFFSET('Water Data'!$D$4,0,10*ROW('Water Data'!D146)),NA())</f>
        <v>#N/A</v>
      </c>
      <c r="E152" s="88" t="e">
        <f ca="true">+IF(AND(ISNUMBER(OFFSET('Water Data'!$D$6,0,10*ROW('Water Data'!D146))),'Data Summary'!BT152="Yes"),OFFSET('Water Data'!$D$6,0,10*ROW('Water Data'!D146)),NA())</f>
        <v>#N/A</v>
      </c>
      <c r="F152" s="88" t="e">
        <f ca="true">+IF(AND(ISNUMBER(OFFSET('Water Data'!$D$9,0,10*ROW('Water Data'!D146))),'Data Summary'!BU152="Yes"),OFFSET('Water Data'!$D$9,0,10*ROW('Water Data'!D146)),NA())</f>
        <v>#N/A</v>
      </c>
      <c r="G152" s="88" t="e">
        <f ca="true">+IF(AND(ISNUMBER(OFFSET('Water Data'!$E$4,0,10*ROW('Water Data'!E146))),'Data Summary'!BV152="Yes"),100-OFFSET('Water Data'!$E$4,0,10*ROW('Water Data'!E146)),NA())</f>
        <v>#N/A</v>
      </c>
      <c r="H152" s="88" t="e">
        <f ca="true">+IF(AND(ISNUMBER(OFFSET('Water Data'!$E$6,0,10*ROW('Water Data'!E146))),'Data Summary'!BW152="Yes"),OFFSET('Water Data'!$E$6,0,10*ROW('Water Data'!E146)),NA())</f>
        <v>#N/A</v>
      </c>
      <c r="I152" s="88" t="e">
        <f ca="true">+IF(AND(ISNUMBER(OFFSET('Water Data'!$E$9,0,10*ROW('Water Data'!E146))),'Data Summary'!BX152="Yes"),OFFSET('Water Data'!$E$9,0,10*ROW('Water Data'!E146)),NA())</f>
        <v>#N/A</v>
      </c>
      <c r="J152" s="88" t="e">
        <f ca="true">+IF(AND(ISNUMBER(OFFSET('Water Data'!$F$4,0,10*ROW('Water Data'!F146))),'Data Summary'!BY152="Yes"),100-OFFSET('Water Data'!$F$4,0,10*ROW('Water Data'!F146)),NA())</f>
        <v>#N/A</v>
      </c>
      <c r="K152" s="88" t="e">
        <f ca="true">+IF(AND(ISNUMBER(OFFSET('Water Data'!$F$6,0,10*ROW('Water Data'!F146))),'Data Summary'!BZ152="Yes"),OFFSET('Water Data'!$F$6,0,10*ROW('Water Data'!F146)),NA())</f>
        <v>#N/A</v>
      </c>
      <c r="L152" s="88" t="e">
        <f ca="true">+IF(AND(ISNUMBER(OFFSET('Water Data'!$F$9,0,10*ROW('Water Data'!F146))),'Data Summary'!CA152="Yes"),OFFSET('Water Data'!$F$9,0,10*ROW('Water Data'!F146)),NA())</f>
        <v>#N/A</v>
      </c>
      <c r="M152" s="88" t="e">
        <f ca="true">+IF(AND(ISNUMBER(OFFSET('Water Data'!$G$4,0,10*ROW('Water Data'!G146))),'Data Summary'!CB152="Yes"),100-OFFSET('Water Data'!$G$4,0,10*ROW('Water Data'!G146)),NA())</f>
        <v>#N/A</v>
      </c>
      <c r="N152" s="88" t="e">
        <f ca="true">+IF(AND(ISNUMBER(OFFSET('Water Data'!$G$6,0,10*ROW('Water Data'!G146))),'Data Summary'!CC152="Yes"),OFFSET('Water Data'!$G$6,0,10*ROW('Water Data'!G146)),NA())</f>
        <v>#N/A</v>
      </c>
      <c r="O152" s="88" t="e">
        <f ca="true">+IF(AND(ISNUMBER(OFFSET('Water Data'!$G$9,0,10*ROW('Water Data'!G146))),'Data Summary'!CD152="Yes"),OFFSET('Water Data'!$G$9,0,10*ROW('Water Data'!G146)),NA())</f>
        <v>#N/A</v>
      </c>
      <c r="P152" s="88" t="e">
        <f ca="true">+IF(AND(ISNUMBER(OFFSET('Water Data'!$H$4,0,10*ROW('Water Data'!H146))),'Data Summary'!CE152="Yes"),100-OFFSET('Water Data'!$H$4,0,10*ROW('Water Data'!H146)),NA())</f>
        <v>#N/A</v>
      </c>
      <c r="Q152" s="88" t="e">
        <f ca="true">+IF(AND(ISNUMBER(OFFSET('Water Data'!$H$6,0,10*ROW('Water Data'!H146))),'Data Summary'!CF152="Yes"),OFFSET('Water Data'!$H$6,0,10*ROW('Water Data'!H146)),NA())</f>
        <v>#N/A</v>
      </c>
      <c r="R152" s="88" t="e">
        <f ca="true">+IF(AND(ISNUMBER(OFFSET('Water Data'!$H$9,0,10*ROW('Water Data'!H146))),'Data Summary'!CG152="Yes"),OFFSET('Water Data'!$H$9,0,10*ROW('Water Data'!H146)),NA())</f>
        <v>#N/A</v>
      </c>
      <c r="S152" s="88" t="e">
        <f ca="true">+IF(AND(ISNUMBER(OFFSET('Water Data'!$I$4,0,10*ROW('Water Data'!I146))),'Data Summary'!CH152="Yes"),100-OFFSET('Water Data'!$I$4,0,10*ROW('Water Data'!I146)),NA())</f>
        <v>#N/A</v>
      </c>
      <c r="T152" s="88" t="e">
        <f ca="true">+IF(AND(ISNUMBER(OFFSET('Water Data'!$I$6,0,10*ROW('Water Data'!I146))),'Data Summary'!CI152="Yes"),OFFSET('Water Data'!$I$6,0,10*ROW('Water Data'!I146)),NA())</f>
        <v>#N/A</v>
      </c>
      <c r="U152" s="88" t="e">
        <f ca="true">+IF(AND(ISNUMBER(OFFSET('Water Data'!$I$9,0,10*ROW('Water Data'!I146))),'Data Summary'!CJ152="Yes"),OFFSET('Water Data'!$I$9,0,10*ROW('Water Data'!I146)),NA())</f>
        <v>#N/A</v>
      </c>
      <c r="V152" s="89" t="e">
        <f ca="true">+IF(AND(ISNUMBER(OFFSET('Sanitation Data'!$D$4,0,10*ROW('Sanitation Data'!D146))),'Data Summary'!CK152="Yes"),100-OFFSET('Sanitation Data'!$D$4,0,10*ROW('Sanitation Data'!D146)),NA())</f>
        <v>#N/A</v>
      </c>
      <c r="W152" s="89" t="e">
        <f ca="true">+IF(AND(ISNUMBER(OFFSET('Sanitation Data'!$D$6,0,10*ROW('Sanitation Data'!D146))),'Data Summary'!CL152="Yes"),OFFSET('Sanitation Data'!$D$6,0,10*ROW('Sanitation Data'!D146)),NA())</f>
        <v>#N/A</v>
      </c>
      <c r="X152" s="89" t="e">
        <f ca="true">+IF(AND(ISNUMBER(OFFSET('Sanitation Data'!$D$10,0,10*ROW('Sanitation Data'!D146))),'Data Summary'!CM152="Yes"),OFFSET('Sanitation Data'!$D$10,0,10*ROW('Sanitation Data'!D146)),NA())</f>
        <v>#N/A</v>
      </c>
      <c r="Y152" s="89" t="e">
        <f ca="true">+IF(AND(ISNUMBER(OFFSET('Sanitation Data'!$D$11,0,10*ROW('Sanitation Data'!D146))),'Data Summary'!CN152="Yes"),OFFSET('Sanitation Data'!$D$11,0,10*ROW('Sanitation Data'!D146)),NA())</f>
        <v>#N/A</v>
      </c>
      <c r="Z152" s="89" t="e">
        <f ca="true">+IF(AND(ISNUMBER(OFFSET('Sanitation Data'!$D$12,0,10*ROW('Sanitation Data'!D146))),'Data Summary'!CO152="Yes"),OFFSET('Sanitation Data'!$D$12,0,10*ROW('Sanitation Data'!D146)),NA())</f>
        <v>#N/A</v>
      </c>
      <c r="AA152" s="89" t="e">
        <f ca="true">+IF(AND(ISNUMBER(OFFSET('Sanitation Data'!$E$4,0,10*ROW('Sanitation Data'!E146))),'Data Summary'!CP152="Yes"),100-OFFSET('Sanitation Data'!$E$4,0,10*ROW('Sanitation Data'!E146)),NA())</f>
        <v>#N/A</v>
      </c>
      <c r="AB152" s="89" t="e">
        <f ca="true">+IF(AND(ISNUMBER(OFFSET('Sanitation Data'!$E$6,0,10*ROW('Sanitation Data'!E146))),'Data Summary'!CQ152="Yes"),OFFSET('Sanitation Data'!$E$6,0,10*ROW('Sanitation Data'!E146)),NA())</f>
        <v>#N/A</v>
      </c>
      <c r="AC152" s="89" t="e">
        <f ca="true">+IF(AND(ISNUMBER(OFFSET('Sanitation Data'!$E$10,0,10*ROW('Sanitation Data'!E146))),'Data Summary'!CR152="Yes"),OFFSET('Sanitation Data'!$E$10,0,10*ROW('Sanitation Data'!E146)),NA())</f>
        <v>#N/A</v>
      </c>
      <c r="AD152" s="89" t="e">
        <f ca="true">+IF(AND(ISNUMBER(OFFSET('Sanitation Data'!$E$11,0,10*ROW('Sanitation Data'!E146))),'Data Summary'!CS152="Yes"),OFFSET('Sanitation Data'!$E$11,0,10*ROW('Sanitation Data'!E146)),NA())</f>
        <v>#N/A</v>
      </c>
      <c r="AE152" s="89" t="e">
        <f ca="true">+IF(AND(ISNUMBER(OFFSET('Sanitation Data'!$E$12,0,10*ROW('Sanitation Data'!E146))),'Data Summary'!CT152="Yes"),OFFSET('Sanitation Data'!$E$12,0,10*ROW('Sanitation Data'!E146)),NA())</f>
        <v>#N/A</v>
      </c>
      <c r="AF152" s="89" t="e">
        <f ca="true">+IF(AND(ISNUMBER(OFFSET('Sanitation Data'!$F$4,0,10*ROW('Sanitation Data'!F146))),'Data Summary'!CU152="Yes"),100-OFFSET('Sanitation Data'!$F$4,0,10*ROW('Sanitation Data'!F146)),NA())</f>
        <v>#N/A</v>
      </c>
      <c r="AG152" s="89" t="e">
        <f ca="true">+IF(AND(ISNUMBER(OFFSET('Sanitation Data'!$F$6,0,10*ROW('Sanitation Data'!F146))),'Data Summary'!CV152="Yes"),OFFSET('Sanitation Data'!$F$6,0,10*ROW('Sanitation Data'!F146)),NA())</f>
        <v>#N/A</v>
      </c>
      <c r="AH152" s="89" t="e">
        <f ca="true">+IF(AND(ISNUMBER(OFFSET('Sanitation Data'!$F$10,0,10*ROW('Sanitation Data'!F146))),'Data Summary'!CW152="Yes"),OFFSET('Sanitation Data'!$F$10,0,10*ROW('Sanitation Data'!F146)),NA())</f>
        <v>#N/A</v>
      </c>
      <c r="AI152" s="89" t="e">
        <f ca="true">+IF(AND(ISNUMBER(OFFSET('Sanitation Data'!$F$11,0,10*ROW('Sanitation Data'!F146))),'Data Summary'!CX152="Yes"),OFFSET('Sanitation Data'!$F$11,0,10*ROW('Sanitation Data'!F146)),NA())</f>
        <v>#N/A</v>
      </c>
      <c r="AJ152" s="89" t="e">
        <f ca="true">+IF(AND(ISNUMBER(OFFSET('Sanitation Data'!$F$12,0,10*ROW('Sanitation Data'!F146))),'Data Summary'!CY152="Yes"),OFFSET('Sanitation Data'!$F$12,0,10*ROW('Sanitation Data'!F146)),NA())</f>
        <v>#N/A</v>
      </c>
      <c r="AK152" s="89" t="e">
        <f ca="true">+IF(AND(ISNUMBER(OFFSET('Sanitation Data'!$G$4,0,10*ROW('Sanitation Data'!G146))),'Data Summary'!CZ152="Yes"),100-OFFSET('Sanitation Data'!$G$4,0,10*ROW('Sanitation Data'!G146)),NA())</f>
        <v>#N/A</v>
      </c>
      <c r="AL152" s="89" t="e">
        <f ca="true">+IF(AND(ISNUMBER(OFFSET('Sanitation Data'!$G$6,0,10*ROW('Sanitation Data'!G146))),'Data Summary'!DA152="Yes"),OFFSET('Sanitation Data'!$G$6,0,10*ROW('Sanitation Data'!G146)),NA())</f>
        <v>#N/A</v>
      </c>
      <c r="AM152" s="89" t="e">
        <f ca="true">+IF(AND(ISNUMBER(OFFSET('Sanitation Data'!$G$10,0,10*ROW('Sanitation Data'!G146))),'Data Summary'!DB152="Yes"),OFFSET('Sanitation Data'!$G$10,0,10*ROW('Sanitation Data'!G146)),NA())</f>
        <v>#N/A</v>
      </c>
      <c r="AN152" s="89" t="e">
        <f ca="true">+IF(AND(ISNUMBER(OFFSET('Sanitation Data'!$G$11,0,10*ROW('Sanitation Data'!G146))),'Data Summary'!DC152="Yes"),OFFSET('Sanitation Data'!$G$11,0,10*ROW('Sanitation Data'!G146)),NA())</f>
        <v>#N/A</v>
      </c>
      <c r="AO152" s="89" t="e">
        <f ca="true">+IF(AND(ISNUMBER(OFFSET('Sanitation Data'!$G$12,0,10*ROW('Sanitation Data'!G146))),'Data Summary'!DD152="Yes"),OFFSET('Sanitation Data'!$G$12,0,10*ROW('Sanitation Data'!G146)),NA())</f>
        <v>#N/A</v>
      </c>
      <c r="AP152" s="89" t="e">
        <f ca="true">+IF(AND(ISNUMBER(OFFSET('Sanitation Data'!$H$4,0,10*ROW('Sanitation Data'!H146))),'Data Summary'!DE152="Yes"),100-OFFSET('Sanitation Data'!$H$4,0,10*ROW('Sanitation Data'!H146)),NA())</f>
        <v>#N/A</v>
      </c>
      <c r="AQ152" s="89" t="e">
        <f ca="true">+IF(AND(ISNUMBER(OFFSET('Sanitation Data'!$H$6,0,10*ROW('Sanitation Data'!H146))),'Data Summary'!DF152="Yes"),OFFSET('Sanitation Data'!$H$6,0,10*ROW('Sanitation Data'!H146)),NA())</f>
        <v>#N/A</v>
      </c>
      <c r="AR152" s="89" t="e">
        <f ca="true">+IF(AND(ISNUMBER(OFFSET('Sanitation Data'!$H$10,0,10*ROW('Sanitation Data'!H146))),'Data Summary'!DG152="Yes"),OFFSET('Sanitation Data'!$H$10,0,10*ROW('Sanitation Data'!H146)),NA())</f>
        <v>#N/A</v>
      </c>
      <c r="AS152" s="89" t="e">
        <f ca="true">+IF(AND(ISNUMBER(OFFSET('Sanitation Data'!$H$11,0,10*ROW('Sanitation Data'!H146))),'Data Summary'!DH152="Yes"),OFFSET('Sanitation Data'!$H$11,0,10*ROW('Sanitation Data'!H146)),NA())</f>
        <v>#N/A</v>
      </c>
      <c r="AT152" s="89" t="e">
        <f ca="true">+IF(AND(ISNUMBER(OFFSET('Sanitation Data'!$H$12,0,10*ROW('Sanitation Data'!H146))),'Data Summary'!DI152="Yes"),OFFSET('Sanitation Data'!$H$12,0,10*ROW('Sanitation Data'!H146)),NA())</f>
        <v>#N/A</v>
      </c>
      <c r="AU152" s="89" t="e">
        <f ca="true">+IF(AND(ISNUMBER(OFFSET('Sanitation Data'!$I$4,0,10*ROW('Sanitation Data'!I146))),'Data Summary'!DJ152="Yes"),100-OFFSET('Sanitation Data'!$I$4,0,10*ROW('Sanitation Data'!I146)),NA())</f>
        <v>#N/A</v>
      </c>
      <c r="AV152" s="89" t="e">
        <f ca="true">+IF(AND(ISNUMBER(OFFSET('Sanitation Data'!$I$6,0,10*ROW('Sanitation Data'!I146))),'Data Summary'!DK152="Yes"),OFFSET('Sanitation Data'!$I$6,0,10*ROW('Sanitation Data'!I146)),NA())</f>
        <v>#N/A</v>
      </c>
      <c r="AW152" s="89" t="e">
        <f ca="true">+IF(AND(ISNUMBER(OFFSET('Sanitation Data'!$I$10,0,10*ROW('Sanitation Data'!I146))),'Data Summary'!DL152="Yes"),OFFSET('Sanitation Data'!$I$10,0,10*ROW('Sanitation Data'!I146)),NA())</f>
        <v>#N/A</v>
      </c>
      <c r="AX152" s="89" t="e">
        <f ca="true">+IF(AND(ISNUMBER(OFFSET('Sanitation Data'!$I$11,0,10*ROW('Sanitation Data'!I146))),'Data Summary'!DM152="Yes"),OFFSET('Sanitation Data'!$I$11,0,10*ROW('Sanitation Data'!I146)),NA())</f>
        <v>#N/A</v>
      </c>
      <c r="AY152" s="89" t="e">
        <f ca="true">+IF(AND(ISNUMBER(OFFSET('Sanitation Data'!$I$12,0,10*ROW('Sanitation Data'!I146))),'Data Summary'!DN152="Yes"),OFFSET('Sanitation Data'!$I$12,0,10*ROW('Sanitation Data'!I146)),NA())</f>
        <v>#N/A</v>
      </c>
      <c r="AZ152" s="90" t="e">
        <f ca="true">+IF(AND(ISNUMBER(OFFSET('Hygiene Data'!$D$5,0,10*ROW('Hygiene Data'!D146))),'Data Summary'!DO152="Yes"),OFFSET('Hygiene Data'!$D$5,0,10*ROW('Hygiene Data'!D146)),NA())</f>
        <v>#N/A</v>
      </c>
      <c r="BA152" s="90" t="e">
        <f ca="true">+IF(AND(ISNUMBER(OFFSET('Hygiene Data'!$D$7,0,10*ROW('Hygiene Data'!D146))),'Data Summary'!DP152="Yes"),OFFSET('Hygiene Data'!$D$7,0,10*ROW('Hygiene Data'!D146)),NA())</f>
        <v>#N/A</v>
      </c>
      <c r="BB152" s="90" t="e">
        <f ca="true">+IF(AND(ISNUMBER(OFFSET('Hygiene Data'!$D$9,0,10*ROW('Hygiene Data'!D146))),'Data Summary'!DQ152="Yes"),OFFSET('Hygiene Data'!$D$9,0,10*ROW('Hygiene Data'!D146)),NA())</f>
        <v>#N/A</v>
      </c>
      <c r="BC152" s="90" t="e">
        <f ca="true">+IF(AND(ISNUMBER(OFFSET('Hygiene Data'!$E$5,0,10*ROW('Hygiene Data'!E146))),'Data Summary'!DR152="Yes"),OFFSET('Hygiene Data'!$E$5,0,10*ROW('Hygiene Data'!E146)),NA())</f>
        <v>#N/A</v>
      </c>
      <c r="BD152" s="90" t="e">
        <f ca="true">+IF(AND(ISNUMBER(OFFSET('Hygiene Data'!$E$7,0,10*ROW('Hygiene Data'!E146))),'Data Summary'!DS152="Yes"),OFFSET('Hygiene Data'!$E$7,0,10*ROW('Hygiene Data'!E146)),NA())</f>
        <v>#N/A</v>
      </c>
      <c r="BE152" s="90" t="e">
        <f ca="true">+IF(AND(ISNUMBER(OFFSET('Hygiene Data'!$E$9,0,10*ROW('Hygiene Data'!E146))),'Data Summary'!DT152="Yes"),OFFSET('Hygiene Data'!$E$9,0,10*ROW('Hygiene Data'!E146)),NA())</f>
        <v>#N/A</v>
      </c>
      <c r="BF152" s="90" t="e">
        <f ca="true">+IF(AND(ISNUMBER(OFFSET('Hygiene Data'!$F$5,0,10*ROW('Hygiene Data'!F146))),'Data Summary'!DU152="Yes"),OFFSET('Hygiene Data'!$F$5,0,10*ROW('Hygiene Data'!F146)),NA())</f>
        <v>#N/A</v>
      </c>
      <c r="BG152" s="90" t="e">
        <f ca="true">+IF(AND(ISNUMBER(OFFSET('Hygiene Data'!$F$7,0,10*ROW('Hygiene Data'!F146))),'Data Summary'!DV152="Yes"),OFFSET('Hygiene Data'!$F$7,0,10*ROW('Hygiene Data'!F146)),NA())</f>
        <v>#N/A</v>
      </c>
      <c r="BH152" s="90" t="e">
        <f ca="true">+IF(AND(ISNUMBER(OFFSET('Hygiene Data'!$F$9,0,10*ROW('Hygiene Data'!F146))),'Data Summary'!DW152="Yes"),OFFSET('Hygiene Data'!$F$9,0,10*ROW('Hygiene Data'!F146)),NA())</f>
        <v>#N/A</v>
      </c>
      <c r="BI152" s="90" t="e">
        <f ca="true">+IF(AND(ISNUMBER(OFFSET('Hygiene Data'!$G$5,0,10*ROW('Hygiene Data'!G146))),'Data Summary'!DX152="Yes"),OFFSET('Hygiene Data'!$G$5,0,10*ROW('Hygiene Data'!G146)),NA())</f>
        <v>#N/A</v>
      </c>
      <c r="BJ152" s="90" t="e">
        <f ca="true">+IF(AND(ISNUMBER(OFFSET('Hygiene Data'!$G$7,0,10*ROW('Hygiene Data'!G146))),'Data Summary'!DY152="Yes"),OFFSET('Hygiene Data'!$G$7,0,10*ROW('Hygiene Data'!G146)),NA())</f>
        <v>#N/A</v>
      </c>
      <c r="BK152" s="90" t="e">
        <f ca="true">+IF(AND(ISNUMBER(OFFSET('Hygiene Data'!$G$9,0,10*ROW('Hygiene Data'!G146))),'Data Summary'!DZ152="Yes"),OFFSET('Hygiene Data'!$G$9,0,10*ROW('Hygiene Data'!G146)),NA())</f>
        <v>#N/A</v>
      </c>
      <c r="BL152" s="90" t="e">
        <f ca="true">+IF(AND(ISNUMBER(OFFSET('Hygiene Data'!$H$5,0,10*ROW('Hygiene Data'!H146))),'Data Summary'!EA152="Yes"),OFFSET('Hygiene Data'!$H$5,0,10*ROW('Hygiene Data'!H146)),NA())</f>
        <v>#N/A</v>
      </c>
      <c r="BM152" s="90" t="e">
        <f ca="true">+IF(AND(ISNUMBER(OFFSET('Hygiene Data'!$H$7,0,10*ROW('Hygiene Data'!H146))),'Data Summary'!EB152="Yes"),OFFSET('Hygiene Data'!$H$7,0,10*ROW('Hygiene Data'!H146)),NA())</f>
        <v>#N/A</v>
      </c>
      <c r="BN152" s="90" t="e">
        <f ca="true">+IF(AND(ISNUMBER(OFFSET('Hygiene Data'!$H$9,0,10*ROW('Hygiene Data'!H146))),'Data Summary'!EC152="Yes"),OFFSET('Hygiene Data'!$H$9,0,10*ROW('Hygiene Data'!H146)),NA())</f>
        <v>#N/A</v>
      </c>
      <c r="BO152" s="90" t="e">
        <f ca="true">+IF(AND(ISNUMBER(OFFSET('Hygiene Data'!$I$5,0,10*ROW('Hygiene Data'!I146))),'Data Summary'!ED152="Yes"),OFFSET('Hygiene Data'!$I$5,0,10*ROW('Hygiene Data'!I146)),NA())</f>
        <v>#N/A</v>
      </c>
      <c r="BP152" s="90" t="e">
        <f ca="true">+IF(AND(ISNUMBER(OFFSET('Hygiene Data'!$I$7,0,10*ROW('Hygiene Data'!I146))),'Data Summary'!EE152="Yes"),OFFSET('Hygiene Data'!$I$7,0,10*ROW('Hygiene Data'!I146)),NA())</f>
        <v>#N/A</v>
      </c>
      <c r="BQ152" s="90" t="e">
        <f ca="true">+IF(AND(ISNUMBER(OFFSET('Hygiene Data'!$I$9,0,10*ROW('Hygiene Data'!I146))),'Data Summary'!EF152="Yes"),OFFSET('Hygiene Data'!$I$9,0,10*ROW('Hygiene Data'!I146)),NA())</f>
        <v>#N/A</v>
      </c>
    </row>
    <row xmlns:x14ac="http://schemas.microsoft.com/office/spreadsheetml/2009/9/ac" r="153" x14ac:dyDescent="0.2">
      <c r="A153" s="337" t="e">
        <f ca="true">+RIGHT('Data Summary'!A153,LEN('Data Summary'!A153)-9)</f>
        <v>#VALUE!</v>
      </c>
      <c r="B153" s="32" t="str">
        <f ca="true">+IF(ISTEXT('Data Summary'!B153),'Data Summary'!B153,"")</f>
        <v/>
      </c>
      <c r="C153" s="336" t="e">
        <f ca="true">+VALUE('Data Summary'!C153)</f>
        <v>#VALUE!</v>
      </c>
      <c r="D153" s="88" t="e">
        <f ca="true">+IF(AND(ISNUMBER(OFFSET('Water Data'!$D$4,0,10*ROW('Water Data'!D147))),'Data Summary'!BS153="Yes"),100-OFFSET('Water Data'!$D$4,0,10*ROW('Water Data'!D147)),NA())</f>
        <v>#N/A</v>
      </c>
      <c r="E153" s="88" t="e">
        <f ca="true">+IF(AND(ISNUMBER(OFFSET('Water Data'!$D$6,0,10*ROW('Water Data'!D147))),'Data Summary'!BT153="Yes"),OFFSET('Water Data'!$D$6,0,10*ROW('Water Data'!D147)),NA())</f>
        <v>#N/A</v>
      </c>
      <c r="F153" s="88" t="e">
        <f ca="true">+IF(AND(ISNUMBER(OFFSET('Water Data'!$D$9,0,10*ROW('Water Data'!D147))),'Data Summary'!BU153="Yes"),OFFSET('Water Data'!$D$9,0,10*ROW('Water Data'!D147)),NA())</f>
        <v>#N/A</v>
      </c>
      <c r="G153" s="88" t="e">
        <f ca="true">+IF(AND(ISNUMBER(OFFSET('Water Data'!$E$4,0,10*ROW('Water Data'!E147))),'Data Summary'!BV153="Yes"),100-OFFSET('Water Data'!$E$4,0,10*ROW('Water Data'!E147)),NA())</f>
        <v>#N/A</v>
      </c>
      <c r="H153" s="88" t="e">
        <f ca="true">+IF(AND(ISNUMBER(OFFSET('Water Data'!$E$6,0,10*ROW('Water Data'!E147))),'Data Summary'!BW153="Yes"),OFFSET('Water Data'!$E$6,0,10*ROW('Water Data'!E147)),NA())</f>
        <v>#N/A</v>
      </c>
      <c r="I153" s="88" t="e">
        <f ca="true">+IF(AND(ISNUMBER(OFFSET('Water Data'!$E$9,0,10*ROW('Water Data'!E147))),'Data Summary'!BX153="Yes"),OFFSET('Water Data'!$E$9,0,10*ROW('Water Data'!E147)),NA())</f>
        <v>#N/A</v>
      </c>
      <c r="J153" s="88" t="e">
        <f ca="true">+IF(AND(ISNUMBER(OFFSET('Water Data'!$F$4,0,10*ROW('Water Data'!F147))),'Data Summary'!BY153="Yes"),100-OFFSET('Water Data'!$F$4,0,10*ROW('Water Data'!F147)),NA())</f>
        <v>#N/A</v>
      </c>
      <c r="K153" s="88" t="e">
        <f ca="true">+IF(AND(ISNUMBER(OFFSET('Water Data'!$F$6,0,10*ROW('Water Data'!F147))),'Data Summary'!BZ153="Yes"),OFFSET('Water Data'!$F$6,0,10*ROW('Water Data'!F147)),NA())</f>
        <v>#N/A</v>
      </c>
      <c r="L153" s="88" t="e">
        <f ca="true">+IF(AND(ISNUMBER(OFFSET('Water Data'!$F$9,0,10*ROW('Water Data'!F147))),'Data Summary'!CA153="Yes"),OFFSET('Water Data'!$F$9,0,10*ROW('Water Data'!F147)),NA())</f>
        <v>#N/A</v>
      </c>
      <c r="M153" s="88" t="e">
        <f ca="true">+IF(AND(ISNUMBER(OFFSET('Water Data'!$G$4,0,10*ROW('Water Data'!G147))),'Data Summary'!CB153="Yes"),100-OFFSET('Water Data'!$G$4,0,10*ROW('Water Data'!G147)),NA())</f>
        <v>#N/A</v>
      </c>
      <c r="N153" s="88" t="e">
        <f ca="true">+IF(AND(ISNUMBER(OFFSET('Water Data'!$G$6,0,10*ROW('Water Data'!G147))),'Data Summary'!CC153="Yes"),OFFSET('Water Data'!$G$6,0,10*ROW('Water Data'!G147)),NA())</f>
        <v>#N/A</v>
      </c>
      <c r="O153" s="88" t="e">
        <f ca="true">+IF(AND(ISNUMBER(OFFSET('Water Data'!$G$9,0,10*ROW('Water Data'!G147))),'Data Summary'!CD153="Yes"),OFFSET('Water Data'!$G$9,0,10*ROW('Water Data'!G147)),NA())</f>
        <v>#N/A</v>
      </c>
      <c r="P153" s="88" t="e">
        <f ca="true">+IF(AND(ISNUMBER(OFFSET('Water Data'!$H$4,0,10*ROW('Water Data'!H147))),'Data Summary'!CE153="Yes"),100-OFFSET('Water Data'!$H$4,0,10*ROW('Water Data'!H147)),NA())</f>
        <v>#N/A</v>
      </c>
      <c r="Q153" s="88" t="e">
        <f ca="true">+IF(AND(ISNUMBER(OFFSET('Water Data'!$H$6,0,10*ROW('Water Data'!H147))),'Data Summary'!CF153="Yes"),OFFSET('Water Data'!$H$6,0,10*ROW('Water Data'!H147)),NA())</f>
        <v>#N/A</v>
      </c>
      <c r="R153" s="88" t="e">
        <f ca="true">+IF(AND(ISNUMBER(OFFSET('Water Data'!$H$9,0,10*ROW('Water Data'!H147))),'Data Summary'!CG153="Yes"),OFFSET('Water Data'!$H$9,0,10*ROW('Water Data'!H147)),NA())</f>
        <v>#N/A</v>
      </c>
      <c r="S153" s="88" t="e">
        <f ca="true">+IF(AND(ISNUMBER(OFFSET('Water Data'!$I$4,0,10*ROW('Water Data'!I147))),'Data Summary'!CH153="Yes"),100-OFFSET('Water Data'!$I$4,0,10*ROW('Water Data'!I147)),NA())</f>
        <v>#N/A</v>
      </c>
      <c r="T153" s="88" t="e">
        <f ca="true">+IF(AND(ISNUMBER(OFFSET('Water Data'!$I$6,0,10*ROW('Water Data'!I147))),'Data Summary'!CI153="Yes"),OFFSET('Water Data'!$I$6,0,10*ROW('Water Data'!I147)),NA())</f>
        <v>#N/A</v>
      </c>
      <c r="U153" s="88" t="e">
        <f ca="true">+IF(AND(ISNUMBER(OFFSET('Water Data'!$I$9,0,10*ROW('Water Data'!I147))),'Data Summary'!CJ153="Yes"),OFFSET('Water Data'!$I$9,0,10*ROW('Water Data'!I147)),NA())</f>
        <v>#N/A</v>
      </c>
      <c r="V153" s="89" t="e">
        <f ca="true">+IF(AND(ISNUMBER(OFFSET('Sanitation Data'!$D$4,0,10*ROW('Sanitation Data'!D147))),'Data Summary'!CK153="Yes"),100-OFFSET('Sanitation Data'!$D$4,0,10*ROW('Sanitation Data'!D147)),NA())</f>
        <v>#N/A</v>
      </c>
      <c r="W153" s="89" t="e">
        <f ca="true">+IF(AND(ISNUMBER(OFFSET('Sanitation Data'!$D$6,0,10*ROW('Sanitation Data'!D147))),'Data Summary'!CL153="Yes"),OFFSET('Sanitation Data'!$D$6,0,10*ROW('Sanitation Data'!D147)),NA())</f>
        <v>#N/A</v>
      </c>
      <c r="X153" s="89" t="e">
        <f ca="true">+IF(AND(ISNUMBER(OFFSET('Sanitation Data'!$D$10,0,10*ROW('Sanitation Data'!D147))),'Data Summary'!CM153="Yes"),OFFSET('Sanitation Data'!$D$10,0,10*ROW('Sanitation Data'!D147)),NA())</f>
        <v>#N/A</v>
      </c>
      <c r="Y153" s="89" t="e">
        <f ca="true">+IF(AND(ISNUMBER(OFFSET('Sanitation Data'!$D$11,0,10*ROW('Sanitation Data'!D147))),'Data Summary'!CN153="Yes"),OFFSET('Sanitation Data'!$D$11,0,10*ROW('Sanitation Data'!D147)),NA())</f>
        <v>#N/A</v>
      </c>
      <c r="Z153" s="89" t="e">
        <f ca="true">+IF(AND(ISNUMBER(OFFSET('Sanitation Data'!$D$12,0,10*ROW('Sanitation Data'!D147))),'Data Summary'!CO153="Yes"),OFFSET('Sanitation Data'!$D$12,0,10*ROW('Sanitation Data'!D147)),NA())</f>
        <v>#N/A</v>
      </c>
      <c r="AA153" s="89" t="e">
        <f ca="true">+IF(AND(ISNUMBER(OFFSET('Sanitation Data'!$E$4,0,10*ROW('Sanitation Data'!E147))),'Data Summary'!CP153="Yes"),100-OFFSET('Sanitation Data'!$E$4,0,10*ROW('Sanitation Data'!E147)),NA())</f>
        <v>#N/A</v>
      </c>
      <c r="AB153" s="89" t="e">
        <f ca="true">+IF(AND(ISNUMBER(OFFSET('Sanitation Data'!$E$6,0,10*ROW('Sanitation Data'!E147))),'Data Summary'!CQ153="Yes"),OFFSET('Sanitation Data'!$E$6,0,10*ROW('Sanitation Data'!E147)),NA())</f>
        <v>#N/A</v>
      </c>
      <c r="AC153" s="89" t="e">
        <f ca="true">+IF(AND(ISNUMBER(OFFSET('Sanitation Data'!$E$10,0,10*ROW('Sanitation Data'!E147))),'Data Summary'!CR153="Yes"),OFFSET('Sanitation Data'!$E$10,0,10*ROW('Sanitation Data'!E147)),NA())</f>
        <v>#N/A</v>
      </c>
      <c r="AD153" s="89" t="e">
        <f ca="true">+IF(AND(ISNUMBER(OFFSET('Sanitation Data'!$E$11,0,10*ROW('Sanitation Data'!E147))),'Data Summary'!CS153="Yes"),OFFSET('Sanitation Data'!$E$11,0,10*ROW('Sanitation Data'!E147)),NA())</f>
        <v>#N/A</v>
      </c>
      <c r="AE153" s="89" t="e">
        <f ca="true">+IF(AND(ISNUMBER(OFFSET('Sanitation Data'!$E$12,0,10*ROW('Sanitation Data'!E147))),'Data Summary'!CT153="Yes"),OFFSET('Sanitation Data'!$E$12,0,10*ROW('Sanitation Data'!E147)),NA())</f>
        <v>#N/A</v>
      </c>
      <c r="AF153" s="89" t="e">
        <f ca="true">+IF(AND(ISNUMBER(OFFSET('Sanitation Data'!$F$4,0,10*ROW('Sanitation Data'!F147))),'Data Summary'!CU153="Yes"),100-OFFSET('Sanitation Data'!$F$4,0,10*ROW('Sanitation Data'!F147)),NA())</f>
        <v>#N/A</v>
      </c>
      <c r="AG153" s="89" t="e">
        <f ca="true">+IF(AND(ISNUMBER(OFFSET('Sanitation Data'!$F$6,0,10*ROW('Sanitation Data'!F147))),'Data Summary'!CV153="Yes"),OFFSET('Sanitation Data'!$F$6,0,10*ROW('Sanitation Data'!F147)),NA())</f>
        <v>#N/A</v>
      </c>
      <c r="AH153" s="89" t="e">
        <f ca="true">+IF(AND(ISNUMBER(OFFSET('Sanitation Data'!$F$10,0,10*ROW('Sanitation Data'!F147))),'Data Summary'!CW153="Yes"),OFFSET('Sanitation Data'!$F$10,0,10*ROW('Sanitation Data'!F147)),NA())</f>
        <v>#N/A</v>
      </c>
      <c r="AI153" s="89" t="e">
        <f ca="true">+IF(AND(ISNUMBER(OFFSET('Sanitation Data'!$F$11,0,10*ROW('Sanitation Data'!F147))),'Data Summary'!CX153="Yes"),OFFSET('Sanitation Data'!$F$11,0,10*ROW('Sanitation Data'!F147)),NA())</f>
        <v>#N/A</v>
      </c>
      <c r="AJ153" s="89" t="e">
        <f ca="true">+IF(AND(ISNUMBER(OFFSET('Sanitation Data'!$F$12,0,10*ROW('Sanitation Data'!F147))),'Data Summary'!CY153="Yes"),OFFSET('Sanitation Data'!$F$12,0,10*ROW('Sanitation Data'!F147)),NA())</f>
        <v>#N/A</v>
      </c>
      <c r="AK153" s="89" t="e">
        <f ca="true">+IF(AND(ISNUMBER(OFFSET('Sanitation Data'!$G$4,0,10*ROW('Sanitation Data'!G147))),'Data Summary'!CZ153="Yes"),100-OFFSET('Sanitation Data'!$G$4,0,10*ROW('Sanitation Data'!G147)),NA())</f>
        <v>#N/A</v>
      </c>
      <c r="AL153" s="89" t="e">
        <f ca="true">+IF(AND(ISNUMBER(OFFSET('Sanitation Data'!$G$6,0,10*ROW('Sanitation Data'!G147))),'Data Summary'!DA153="Yes"),OFFSET('Sanitation Data'!$G$6,0,10*ROW('Sanitation Data'!G147)),NA())</f>
        <v>#N/A</v>
      </c>
      <c r="AM153" s="89" t="e">
        <f ca="true">+IF(AND(ISNUMBER(OFFSET('Sanitation Data'!$G$10,0,10*ROW('Sanitation Data'!G147))),'Data Summary'!DB153="Yes"),OFFSET('Sanitation Data'!$G$10,0,10*ROW('Sanitation Data'!G147)),NA())</f>
        <v>#N/A</v>
      </c>
      <c r="AN153" s="89" t="e">
        <f ca="true">+IF(AND(ISNUMBER(OFFSET('Sanitation Data'!$G$11,0,10*ROW('Sanitation Data'!G147))),'Data Summary'!DC153="Yes"),OFFSET('Sanitation Data'!$G$11,0,10*ROW('Sanitation Data'!G147)),NA())</f>
        <v>#N/A</v>
      </c>
      <c r="AO153" s="89" t="e">
        <f ca="true">+IF(AND(ISNUMBER(OFFSET('Sanitation Data'!$G$12,0,10*ROW('Sanitation Data'!G147))),'Data Summary'!DD153="Yes"),OFFSET('Sanitation Data'!$G$12,0,10*ROW('Sanitation Data'!G147)),NA())</f>
        <v>#N/A</v>
      </c>
      <c r="AP153" s="89" t="e">
        <f ca="true">+IF(AND(ISNUMBER(OFFSET('Sanitation Data'!$H$4,0,10*ROW('Sanitation Data'!H147))),'Data Summary'!DE153="Yes"),100-OFFSET('Sanitation Data'!$H$4,0,10*ROW('Sanitation Data'!H147)),NA())</f>
        <v>#N/A</v>
      </c>
      <c r="AQ153" s="89" t="e">
        <f ca="true">+IF(AND(ISNUMBER(OFFSET('Sanitation Data'!$H$6,0,10*ROW('Sanitation Data'!H147))),'Data Summary'!DF153="Yes"),OFFSET('Sanitation Data'!$H$6,0,10*ROW('Sanitation Data'!H147)),NA())</f>
        <v>#N/A</v>
      </c>
      <c r="AR153" s="89" t="e">
        <f ca="true">+IF(AND(ISNUMBER(OFFSET('Sanitation Data'!$H$10,0,10*ROW('Sanitation Data'!H147))),'Data Summary'!DG153="Yes"),OFFSET('Sanitation Data'!$H$10,0,10*ROW('Sanitation Data'!H147)),NA())</f>
        <v>#N/A</v>
      </c>
      <c r="AS153" s="89" t="e">
        <f ca="true">+IF(AND(ISNUMBER(OFFSET('Sanitation Data'!$H$11,0,10*ROW('Sanitation Data'!H147))),'Data Summary'!DH153="Yes"),OFFSET('Sanitation Data'!$H$11,0,10*ROW('Sanitation Data'!H147)),NA())</f>
        <v>#N/A</v>
      </c>
      <c r="AT153" s="89" t="e">
        <f ca="true">+IF(AND(ISNUMBER(OFFSET('Sanitation Data'!$H$12,0,10*ROW('Sanitation Data'!H147))),'Data Summary'!DI153="Yes"),OFFSET('Sanitation Data'!$H$12,0,10*ROW('Sanitation Data'!H147)),NA())</f>
        <v>#N/A</v>
      </c>
      <c r="AU153" s="89" t="e">
        <f ca="true">+IF(AND(ISNUMBER(OFFSET('Sanitation Data'!$I$4,0,10*ROW('Sanitation Data'!I147))),'Data Summary'!DJ153="Yes"),100-OFFSET('Sanitation Data'!$I$4,0,10*ROW('Sanitation Data'!I147)),NA())</f>
        <v>#N/A</v>
      </c>
      <c r="AV153" s="89" t="e">
        <f ca="true">+IF(AND(ISNUMBER(OFFSET('Sanitation Data'!$I$6,0,10*ROW('Sanitation Data'!I147))),'Data Summary'!DK153="Yes"),OFFSET('Sanitation Data'!$I$6,0,10*ROW('Sanitation Data'!I147)),NA())</f>
        <v>#N/A</v>
      </c>
      <c r="AW153" s="89" t="e">
        <f ca="true">+IF(AND(ISNUMBER(OFFSET('Sanitation Data'!$I$10,0,10*ROW('Sanitation Data'!I147))),'Data Summary'!DL153="Yes"),OFFSET('Sanitation Data'!$I$10,0,10*ROW('Sanitation Data'!I147)),NA())</f>
        <v>#N/A</v>
      </c>
      <c r="AX153" s="89" t="e">
        <f ca="true">+IF(AND(ISNUMBER(OFFSET('Sanitation Data'!$I$11,0,10*ROW('Sanitation Data'!I147))),'Data Summary'!DM153="Yes"),OFFSET('Sanitation Data'!$I$11,0,10*ROW('Sanitation Data'!I147)),NA())</f>
        <v>#N/A</v>
      </c>
      <c r="AY153" s="89" t="e">
        <f ca="true">+IF(AND(ISNUMBER(OFFSET('Sanitation Data'!$I$12,0,10*ROW('Sanitation Data'!I147))),'Data Summary'!DN153="Yes"),OFFSET('Sanitation Data'!$I$12,0,10*ROW('Sanitation Data'!I147)),NA())</f>
        <v>#N/A</v>
      </c>
      <c r="AZ153" s="90" t="e">
        <f ca="true">+IF(AND(ISNUMBER(OFFSET('Hygiene Data'!$D$5,0,10*ROW('Hygiene Data'!D147))),'Data Summary'!DO153="Yes"),OFFSET('Hygiene Data'!$D$5,0,10*ROW('Hygiene Data'!D147)),NA())</f>
        <v>#N/A</v>
      </c>
      <c r="BA153" s="90" t="e">
        <f ca="true">+IF(AND(ISNUMBER(OFFSET('Hygiene Data'!$D$7,0,10*ROW('Hygiene Data'!D147))),'Data Summary'!DP153="Yes"),OFFSET('Hygiene Data'!$D$7,0,10*ROW('Hygiene Data'!D147)),NA())</f>
        <v>#N/A</v>
      </c>
      <c r="BB153" s="90" t="e">
        <f ca="true">+IF(AND(ISNUMBER(OFFSET('Hygiene Data'!$D$9,0,10*ROW('Hygiene Data'!D147))),'Data Summary'!DQ153="Yes"),OFFSET('Hygiene Data'!$D$9,0,10*ROW('Hygiene Data'!D147)),NA())</f>
        <v>#N/A</v>
      </c>
      <c r="BC153" s="90" t="e">
        <f ca="true">+IF(AND(ISNUMBER(OFFSET('Hygiene Data'!$E$5,0,10*ROW('Hygiene Data'!E147))),'Data Summary'!DR153="Yes"),OFFSET('Hygiene Data'!$E$5,0,10*ROW('Hygiene Data'!E147)),NA())</f>
        <v>#N/A</v>
      </c>
      <c r="BD153" s="90" t="e">
        <f ca="true">+IF(AND(ISNUMBER(OFFSET('Hygiene Data'!$E$7,0,10*ROW('Hygiene Data'!E147))),'Data Summary'!DS153="Yes"),OFFSET('Hygiene Data'!$E$7,0,10*ROW('Hygiene Data'!E147)),NA())</f>
        <v>#N/A</v>
      </c>
      <c r="BE153" s="90" t="e">
        <f ca="true">+IF(AND(ISNUMBER(OFFSET('Hygiene Data'!$E$9,0,10*ROW('Hygiene Data'!E147))),'Data Summary'!DT153="Yes"),OFFSET('Hygiene Data'!$E$9,0,10*ROW('Hygiene Data'!E147)),NA())</f>
        <v>#N/A</v>
      </c>
      <c r="BF153" s="90" t="e">
        <f ca="true">+IF(AND(ISNUMBER(OFFSET('Hygiene Data'!$F$5,0,10*ROW('Hygiene Data'!F147))),'Data Summary'!DU153="Yes"),OFFSET('Hygiene Data'!$F$5,0,10*ROW('Hygiene Data'!F147)),NA())</f>
        <v>#N/A</v>
      </c>
      <c r="BG153" s="90" t="e">
        <f ca="true">+IF(AND(ISNUMBER(OFFSET('Hygiene Data'!$F$7,0,10*ROW('Hygiene Data'!F147))),'Data Summary'!DV153="Yes"),OFFSET('Hygiene Data'!$F$7,0,10*ROW('Hygiene Data'!F147)),NA())</f>
        <v>#N/A</v>
      </c>
      <c r="BH153" s="90" t="e">
        <f ca="true">+IF(AND(ISNUMBER(OFFSET('Hygiene Data'!$F$9,0,10*ROW('Hygiene Data'!F147))),'Data Summary'!DW153="Yes"),OFFSET('Hygiene Data'!$F$9,0,10*ROW('Hygiene Data'!F147)),NA())</f>
        <v>#N/A</v>
      </c>
      <c r="BI153" s="90" t="e">
        <f ca="true">+IF(AND(ISNUMBER(OFFSET('Hygiene Data'!$G$5,0,10*ROW('Hygiene Data'!G147))),'Data Summary'!DX153="Yes"),OFFSET('Hygiene Data'!$G$5,0,10*ROW('Hygiene Data'!G147)),NA())</f>
        <v>#N/A</v>
      </c>
      <c r="BJ153" s="90" t="e">
        <f ca="true">+IF(AND(ISNUMBER(OFFSET('Hygiene Data'!$G$7,0,10*ROW('Hygiene Data'!G147))),'Data Summary'!DY153="Yes"),OFFSET('Hygiene Data'!$G$7,0,10*ROW('Hygiene Data'!G147)),NA())</f>
        <v>#N/A</v>
      </c>
      <c r="BK153" s="90" t="e">
        <f ca="true">+IF(AND(ISNUMBER(OFFSET('Hygiene Data'!$G$9,0,10*ROW('Hygiene Data'!G147))),'Data Summary'!DZ153="Yes"),OFFSET('Hygiene Data'!$G$9,0,10*ROW('Hygiene Data'!G147)),NA())</f>
        <v>#N/A</v>
      </c>
      <c r="BL153" s="90" t="e">
        <f ca="true">+IF(AND(ISNUMBER(OFFSET('Hygiene Data'!$H$5,0,10*ROW('Hygiene Data'!H147))),'Data Summary'!EA153="Yes"),OFFSET('Hygiene Data'!$H$5,0,10*ROW('Hygiene Data'!H147)),NA())</f>
        <v>#N/A</v>
      </c>
      <c r="BM153" s="90" t="e">
        <f ca="true">+IF(AND(ISNUMBER(OFFSET('Hygiene Data'!$H$7,0,10*ROW('Hygiene Data'!H147))),'Data Summary'!EB153="Yes"),OFFSET('Hygiene Data'!$H$7,0,10*ROW('Hygiene Data'!H147)),NA())</f>
        <v>#N/A</v>
      </c>
      <c r="BN153" s="90" t="e">
        <f ca="true">+IF(AND(ISNUMBER(OFFSET('Hygiene Data'!$H$9,0,10*ROW('Hygiene Data'!H147))),'Data Summary'!EC153="Yes"),OFFSET('Hygiene Data'!$H$9,0,10*ROW('Hygiene Data'!H147)),NA())</f>
        <v>#N/A</v>
      </c>
      <c r="BO153" s="90" t="e">
        <f ca="true">+IF(AND(ISNUMBER(OFFSET('Hygiene Data'!$I$5,0,10*ROW('Hygiene Data'!I147))),'Data Summary'!ED153="Yes"),OFFSET('Hygiene Data'!$I$5,0,10*ROW('Hygiene Data'!I147)),NA())</f>
        <v>#N/A</v>
      </c>
      <c r="BP153" s="90" t="e">
        <f ca="true">+IF(AND(ISNUMBER(OFFSET('Hygiene Data'!$I$7,0,10*ROW('Hygiene Data'!I147))),'Data Summary'!EE153="Yes"),OFFSET('Hygiene Data'!$I$7,0,10*ROW('Hygiene Data'!I147)),NA())</f>
        <v>#N/A</v>
      </c>
      <c r="BQ153" s="90" t="e">
        <f ca="true">+IF(AND(ISNUMBER(OFFSET('Hygiene Data'!$I$9,0,10*ROW('Hygiene Data'!I147))),'Data Summary'!EF153="Yes"),OFFSET('Hygiene Data'!$I$9,0,10*ROW('Hygiene Data'!I147)),NA())</f>
        <v>#N/A</v>
      </c>
    </row>
    <row xmlns:x14ac="http://schemas.microsoft.com/office/spreadsheetml/2009/9/ac" r="154" x14ac:dyDescent="0.2">
      <c r="A154" s="337" t="e">
        <f ca="true">+RIGHT('Data Summary'!A154,LEN('Data Summary'!A154)-9)</f>
        <v>#VALUE!</v>
      </c>
      <c r="B154" s="32" t="str">
        <f ca="true">+IF(ISTEXT('Data Summary'!B154),'Data Summary'!B154,"")</f>
        <v/>
      </c>
      <c r="C154" s="336" t="e">
        <f ca="true">+VALUE('Data Summary'!C154)</f>
        <v>#VALUE!</v>
      </c>
      <c r="D154" s="88" t="e">
        <f ca="true">+IF(AND(ISNUMBER(OFFSET('Water Data'!$D$4,0,10*ROW('Water Data'!D148))),'Data Summary'!BS154="Yes"),100-OFFSET('Water Data'!$D$4,0,10*ROW('Water Data'!D148)),NA())</f>
        <v>#N/A</v>
      </c>
      <c r="E154" s="88" t="e">
        <f ca="true">+IF(AND(ISNUMBER(OFFSET('Water Data'!$D$6,0,10*ROW('Water Data'!D148))),'Data Summary'!BT154="Yes"),OFFSET('Water Data'!$D$6,0,10*ROW('Water Data'!D148)),NA())</f>
        <v>#N/A</v>
      </c>
      <c r="F154" s="88" t="e">
        <f ca="true">+IF(AND(ISNUMBER(OFFSET('Water Data'!$D$9,0,10*ROW('Water Data'!D148))),'Data Summary'!BU154="Yes"),OFFSET('Water Data'!$D$9,0,10*ROW('Water Data'!D148)),NA())</f>
        <v>#N/A</v>
      </c>
      <c r="G154" s="88" t="e">
        <f ca="true">+IF(AND(ISNUMBER(OFFSET('Water Data'!$E$4,0,10*ROW('Water Data'!E148))),'Data Summary'!BV154="Yes"),100-OFFSET('Water Data'!$E$4,0,10*ROW('Water Data'!E148)),NA())</f>
        <v>#N/A</v>
      </c>
      <c r="H154" s="88" t="e">
        <f ca="true">+IF(AND(ISNUMBER(OFFSET('Water Data'!$E$6,0,10*ROW('Water Data'!E148))),'Data Summary'!BW154="Yes"),OFFSET('Water Data'!$E$6,0,10*ROW('Water Data'!E148)),NA())</f>
        <v>#N/A</v>
      </c>
      <c r="I154" s="88" t="e">
        <f ca="true">+IF(AND(ISNUMBER(OFFSET('Water Data'!$E$9,0,10*ROW('Water Data'!E148))),'Data Summary'!BX154="Yes"),OFFSET('Water Data'!$E$9,0,10*ROW('Water Data'!E148)),NA())</f>
        <v>#N/A</v>
      </c>
      <c r="J154" s="88" t="e">
        <f ca="true">+IF(AND(ISNUMBER(OFFSET('Water Data'!$F$4,0,10*ROW('Water Data'!F148))),'Data Summary'!BY154="Yes"),100-OFFSET('Water Data'!$F$4,0,10*ROW('Water Data'!F148)),NA())</f>
        <v>#N/A</v>
      </c>
      <c r="K154" s="88" t="e">
        <f ca="true">+IF(AND(ISNUMBER(OFFSET('Water Data'!$F$6,0,10*ROW('Water Data'!F148))),'Data Summary'!BZ154="Yes"),OFFSET('Water Data'!$F$6,0,10*ROW('Water Data'!F148)),NA())</f>
        <v>#N/A</v>
      </c>
      <c r="L154" s="88" t="e">
        <f ca="true">+IF(AND(ISNUMBER(OFFSET('Water Data'!$F$9,0,10*ROW('Water Data'!F148))),'Data Summary'!CA154="Yes"),OFFSET('Water Data'!$F$9,0,10*ROW('Water Data'!F148)),NA())</f>
        <v>#N/A</v>
      </c>
      <c r="M154" s="88" t="e">
        <f ca="true">+IF(AND(ISNUMBER(OFFSET('Water Data'!$G$4,0,10*ROW('Water Data'!G148))),'Data Summary'!CB154="Yes"),100-OFFSET('Water Data'!$G$4,0,10*ROW('Water Data'!G148)),NA())</f>
        <v>#N/A</v>
      </c>
      <c r="N154" s="88" t="e">
        <f ca="true">+IF(AND(ISNUMBER(OFFSET('Water Data'!$G$6,0,10*ROW('Water Data'!G148))),'Data Summary'!CC154="Yes"),OFFSET('Water Data'!$G$6,0,10*ROW('Water Data'!G148)),NA())</f>
        <v>#N/A</v>
      </c>
      <c r="O154" s="88" t="e">
        <f ca="true">+IF(AND(ISNUMBER(OFFSET('Water Data'!$G$9,0,10*ROW('Water Data'!G148))),'Data Summary'!CD154="Yes"),OFFSET('Water Data'!$G$9,0,10*ROW('Water Data'!G148)),NA())</f>
        <v>#N/A</v>
      </c>
      <c r="P154" s="88" t="e">
        <f ca="true">+IF(AND(ISNUMBER(OFFSET('Water Data'!$H$4,0,10*ROW('Water Data'!H148))),'Data Summary'!CE154="Yes"),100-OFFSET('Water Data'!$H$4,0,10*ROW('Water Data'!H148)),NA())</f>
        <v>#N/A</v>
      </c>
      <c r="Q154" s="88" t="e">
        <f ca="true">+IF(AND(ISNUMBER(OFFSET('Water Data'!$H$6,0,10*ROW('Water Data'!H148))),'Data Summary'!CF154="Yes"),OFFSET('Water Data'!$H$6,0,10*ROW('Water Data'!H148)),NA())</f>
        <v>#N/A</v>
      </c>
      <c r="R154" s="88" t="e">
        <f ca="true">+IF(AND(ISNUMBER(OFFSET('Water Data'!$H$9,0,10*ROW('Water Data'!H148))),'Data Summary'!CG154="Yes"),OFFSET('Water Data'!$H$9,0,10*ROW('Water Data'!H148)),NA())</f>
        <v>#N/A</v>
      </c>
      <c r="S154" s="88" t="e">
        <f ca="true">+IF(AND(ISNUMBER(OFFSET('Water Data'!$I$4,0,10*ROW('Water Data'!I148))),'Data Summary'!CH154="Yes"),100-OFFSET('Water Data'!$I$4,0,10*ROW('Water Data'!I148)),NA())</f>
        <v>#N/A</v>
      </c>
      <c r="T154" s="88" t="e">
        <f ca="true">+IF(AND(ISNUMBER(OFFSET('Water Data'!$I$6,0,10*ROW('Water Data'!I148))),'Data Summary'!CI154="Yes"),OFFSET('Water Data'!$I$6,0,10*ROW('Water Data'!I148)),NA())</f>
        <v>#N/A</v>
      </c>
      <c r="U154" s="88" t="e">
        <f ca="true">+IF(AND(ISNUMBER(OFFSET('Water Data'!$I$9,0,10*ROW('Water Data'!I148))),'Data Summary'!CJ154="Yes"),OFFSET('Water Data'!$I$9,0,10*ROW('Water Data'!I148)),NA())</f>
        <v>#N/A</v>
      </c>
      <c r="V154" s="89" t="e">
        <f ca="true">+IF(AND(ISNUMBER(OFFSET('Sanitation Data'!$D$4,0,10*ROW('Sanitation Data'!D148))),'Data Summary'!CK154="Yes"),100-OFFSET('Sanitation Data'!$D$4,0,10*ROW('Sanitation Data'!D148)),NA())</f>
        <v>#N/A</v>
      </c>
      <c r="W154" s="89" t="e">
        <f ca="true">+IF(AND(ISNUMBER(OFFSET('Sanitation Data'!$D$6,0,10*ROW('Sanitation Data'!D148))),'Data Summary'!CL154="Yes"),OFFSET('Sanitation Data'!$D$6,0,10*ROW('Sanitation Data'!D148)),NA())</f>
        <v>#N/A</v>
      </c>
      <c r="X154" s="89" t="e">
        <f ca="true">+IF(AND(ISNUMBER(OFFSET('Sanitation Data'!$D$10,0,10*ROW('Sanitation Data'!D148))),'Data Summary'!CM154="Yes"),OFFSET('Sanitation Data'!$D$10,0,10*ROW('Sanitation Data'!D148)),NA())</f>
        <v>#N/A</v>
      </c>
      <c r="Y154" s="89" t="e">
        <f ca="true">+IF(AND(ISNUMBER(OFFSET('Sanitation Data'!$D$11,0,10*ROW('Sanitation Data'!D148))),'Data Summary'!CN154="Yes"),OFFSET('Sanitation Data'!$D$11,0,10*ROW('Sanitation Data'!D148)),NA())</f>
        <v>#N/A</v>
      </c>
      <c r="Z154" s="89" t="e">
        <f ca="true">+IF(AND(ISNUMBER(OFFSET('Sanitation Data'!$D$12,0,10*ROW('Sanitation Data'!D148))),'Data Summary'!CO154="Yes"),OFFSET('Sanitation Data'!$D$12,0,10*ROW('Sanitation Data'!D148)),NA())</f>
        <v>#N/A</v>
      </c>
      <c r="AA154" s="89" t="e">
        <f ca="true">+IF(AND(ISNUMBER(OFFSET('Sanitation Data'!$E$4,0,10*ROW('Sanitation Data'!E148))),'Data Summary'!CP154="Yes"),100-OFFSET('Sanitation Data'!$E$4,0,10*ROW('Sanitation Data'!E148)),NA())</f>
        <v>#N/A</v>
      </c>
      <c r="AB154" s="89" t="e">
        <f ca="true">+IF(AND(ISNUMBER(OFFSET('Sanitation Data'!$E$6,0,10*ROW('Sanitation Data'!E148))),'Data Summary'!CQ154="Yes"),OFFSET('Sanitation Data'!$E$6,0,10*ROW('Sanitation Data'!E148)),NA())</f>
        <v>#N/A</v>
      </c>
      <c r="AC154" s="89" t="e">
        <f ca="true">+IF(AND(ISNUMBER(OFFSET('Sanitation Data'!$E$10,0,10*ROW('Sanitation Data'!E148))),'Data Summary'!CR154="Yes"),OFFSET('Sanitation Data'!$E$10,0,10*ROW('Sanitation Data'!E148)),NA())</f>
        <v>#N/A</v>
      </c>
      <c r="AD154" s="89" t="e">
        <f ca="true">+IF(AND(ISNUMBER(OFFSET('Sanitation Data'!$E$11,0,10*ROW('Sanitation Data'!E148))),'Data Summary'!CS154="Yes"),OFFSET('Sanitation Data'!$E$11,0,10*ROW('Sanitation Data'!E148)),NA())</f>
        <v>#N/A</v>
      </c>
      <c r="AE154" s="89" t="e">
        <f ca="true">+IF(AND(ISNUMBER(OFFSET('Sanitation Data'!$E$12,0,10*ROW('Sanitation Data'!E148))),'Data Summary'!CT154="Yes"),OFFSET('Sanitation Data'!$E$12,0,10*ROW('Sanitation Data'!E148)),NA())</f>
        <v>#N/A</v>
      </c>
      <c r="AF154" s="89" t="e">
        <f ca="true">+IF(AND(ISNUMBER(OFFSET('Sanitation Data'!$F$4,0,10*ROW('Sanitation Data'!F148))),'Data Summary'!CU154="Yes"),100-OFFSET('Sanitation Data'!$F$4,0,10*ROW('Sanitation Data'!F148)),NA())</f>
        <v>#N/A</v>
      </c>
      <c r="AG154" s="89" t="e">
        <f ca="true">+IF(AND(ISNUMBER(OFFSET('Sanitation Data'!$F$6,0,10*ROW('Sanitation Data'!F148))),'Data Summary'!CV154="Yes"),OFFSET('Sanitation Data'!$F$6,0,10*ROW('Sanitation Data'!F148)),NA())</f>
        <v>#N/A</v>
      </c>
      <c r="AH154" s="89" t="e">
        <f ca="true">+IF(AND(ISNUMBER(OFFSET('Sanitation Data'!$F$10,0,10*ROW('Sanitation Data'!F148))),'Data Summary'!CW154="Yes"),OFFSET('Sanitation Data'!$F$10,0,10*ROW('Sanitation Data'!F148)),NA())</f>
        <v>#N/A</v>
      </c>
      <c r="AI154" s="89" t="e">
        <f ca="true">+IF(AND(ISNUMBER(OFFSET('Sanitation Data'!$F$11,0,10*ROW('Sanitation Data'!F148))),'Data Summary'!CX154="Yes"),OFFSET('Sanitation Data'!$F$11,0,10*ROW('Sanitation Data'!F148)),NA())</f>
        <v>#N/A</v>
      </c>
      <c r="AJ154" s="89" t="e">
        <f ca="true">+IF(AND(ISNUMBER(OFFSET('Sanitation Data'!$F$12,0,10*ROW('Sanitation Data'!F148))),'Data Summary'!CY154="Yes"),OFFSET('Sanitation Data'!$F$12,0,10*ROW('Sanitation Data'!F148)),NA())</f>
        <v>#N/A</v>
      </c>
      <c r="AK154" s="89" t="e">
        <f ca="true">+IF(AND(ISNUMBER(OFFSET('Sanitation Data'!$G$4,0,10*ROW('Sanitation Data'!G148))),'Data Summary'!CZ154="Yes"),100-OFFSET('Sanitation Data'!$G$4,0,10*ROW('Sanitation Data'!G148)),NA())</f>
        <v>#N/A</v>
      </c>
      <c r="AL154" s="89" t="e">
        <f ca="true">+IF(AND(ISNUMBER(OFFSET('Sanitation Data'!$G$6,0,10*ROW('Sanitation Data'!G148))),'Data Summary'!DA154="Yes"),OFFSET('Sanitation Data'!$G$6,0,10*ROW('Sanitation Data'!G148)),NA())</f>
        <v>#N/A</v>
      </c>
      <c r="AM154" s="89" t="e">
        <f ca="true">+IF(AND(ISNUMBER(OFFSET('Sanitation Data'!$G$10,0,10*ROW('Sanitation Data'!G148))),'Data Summary'!DB154="Yes"),OFFSET('Sanitation Data'!$G$10,0,10*ROW('Sanitation Data'!G148)),NA())</f>
        <v>#N/A</v>
      </c>
      <c r="AN154" s="89" t="e">
        <f ca="true">+IF(AND(ISNUMBER(OFFSET('Sanitation Data'!$G$11,0,10*ROW('Sanitation Data'!G148))),'Data Summary'!DC154="Yes"),OFFSET('Sanitation Data'!$G$11,0,10*ROW('Sanitation Data'!G148)),NA())</f>
        <v>#N/A</v>
      </c>
      <c r="AO154" s="89" t="e">
        <f ca="true">+IF(AND(ISNUMBER(OFFSET('Sanitation Data'!$G$12,0,10*ROW('Sanitation Data'!G148))),'Data Summary'!DD154="Yes"),OFFSET('Sanitation Data'!$G$12,0,10*ROW('Sanitation Data'!G148)),NA())</f>
        <v>#N/A</v>
      </c>
      <c r="AP154" s="89" t="e">
        <f ca="true">+IF(AND(ISNUMBER(OFFSET('Sanitation Data'!$H$4,0,10*ROW('Sanitation Data'!H148))),'Data Summary'!DE154="Yes"),100-OFFSET('Sanitation Data'!$H$4,0,10*ROW('Sanitation Data'!H148)),NA())</f>
        <v>#N/A</v>
      </c>
      <c r="AQ154" s="89" t="e">
        <f ca="true">+IF(AND(ISNUMBER(OFFSET('Sanitation Data'!$H$6,0,10*ROW('Sanitation Data'!H148))),'Data Summary'!DF154="Yes"),OFFSET('Sanitation Data'!$H$6,0,10*ROW('Sanitation Data'!H148)),NA())</f>
        <v>#N/A</v>
      </c>
      <c r="AR154" s="89" t="e">
        <f ca="true">+IF(AND(ISNUMBER(OFFSET('Sanitation Data'!$H$10,0,10*ROW('Sanitation Data'!H148))),'Data Summary'!DG154="Yes"),OFFSET('Sanitation Data'!$H$10,0,10*ROW('Sanitation Data'!H148)),NA())</f>
        <v>#N/A</v>
      </c>
      <c r="AS154" s="89" t="e">
        <f ca="true">+IF(AND(ISNUMBER(OFFSET('Sanitation Data'!$H$11,0,10*ROW('Sanitation Data'!H148))),'Data Summary'!DH154="Yes"),OFFSET('Sanitation Data'!$H$11,0,10*ROW('Sanitation Data'!H148)),NA())</f>
        <v>#N/A</v>
      </c>
      <c r="AT154" s="89" t="e">
        <f ca="true">+IF(AND(ISNUMBER(OFFSET('Sanitation Data'!$H$12,0,10*ROW('Sanitation Data'!H148))),'Data Summary'!DI154="Yes"),OFFSET('Sanitation Data'!$H$12,0,10*ROW('Sanitation Data'!H148)),NA())</f>
        <v>#N/A</v>
      </c>
      <c r="AU154" s="89" t="e">
        <f ca="true">+IF(AND(ISNUMBER(OFFSET('Sanitation Data'!$I$4,0,10*ROW('Sanitation Data'!I148))),'Data Summary'!DJ154="Yes"),100-OFFSET('Sanitation Data'!$I$4,0,10*ROW('Sanitation Data'!I148)),NA())</f>
        <v>#N/A</v>
      </c>
      <c r="AV154" s="89" t="e">
        <f ca="true">+IF(AND(ISNUMBER(OFFSET('Sanitation Data'!$I$6,0,10*ROW('Sanitation Data'!I148))),'Data Summary'!DK154="Yes"),OFFSET('Sanitation Data'!$I$6,0,10*ROW('Sanitation Data'!I148)),NA())</f>
        <v>#N/A</v>
      </c>
      <c r="AW154" s="89" t="e">
        <f ca="true">+IF(AND(ISNUMBER(OFFSET('Sanitation Data'!$I$10,0,10*ROW('Sanitation Data'!I148))),'Data Summary'!DL154="Yes"),OFFSET('Sanitation Data'!$I$10,0,10*ROW('Sanitation Data'!I148)),NA())</f>
        <v>#N/A</v>
      </c>
      <c r="AX154" s="89" t="e">
        <f ca="true">+IF(AND(ISNUMBER(OFFSET('Sanitation Data'!$I$11,0,10*ROW('Sanitation Data'!I148))),'Data Summary'!DM154="Yes"),OFFSET('Sanitation Data'!$I$11,0,10*ROW('Sanitation Data'!I148)),NA())</f>
        <v>#N/A</v>
      </c>
      <c r="AY154" s="89" t="e">
        <f ca="true">+IF(AND(ISNUMBER(OFFSET('Sanitation Data'!$I$12,0,10*ROW('Sanitation Data'!I148))),'Data Summary'!DN154="Yes"),OFFSET('Sanitation Data'!$I$12,0,10*ROW('Sanitation Data'!I148)),NA())</f>
        <v>#N/A</v>
      </c>
      <c r="AZ154" s="90" t="e">
        <f ca="true">+IF(AND(ISNUMBER(OFFSET('Hygiene Data'!$D$5,0,10*ROW('Hygiene Data'!D148))),'Data Summary'!DO154="Yes"),OFFSET('Hygiene Data'!$D$5,0,10*ROW('Hygiene Data'!D148)),NA())</f>
        <v>#N/A</v>
      </c>
      <c r="BA154" s="90" t="e">
        <f ca="true">+IF(AND(ISNUMBER(OFFSET('Hygiene Data'!$D$7,0,10*ROW('Hygiene Data'!D148))),'Data Summary'!DP154="Yes"),OFFSET('Hygiene Data'!$D$7,0,10*ROW('Hygiene Data'!D148)),NA())</f>
        <v>#N/A</v>
      </c>
      <c r="BB154" s="90" t="e">
        <f ca="true">+IF(AND(ISNUMBER(OFFSET('Hygiene Data'!$D$9,0,10*ROW('Hygiene Data'!D148))),'Data Summary'!DQ154="Yes"),OFFSET('Hygiene Data'!$D$9,0,10*ROW('Hygiene Data'!D148)),NA())</f>
        <v>#N/A</v>
      </c>
      <c r="BC154" s="90" t="e">
        <f ca="true">+IF(AND(ISNUMBER(OFFSET('Hygiene Data'!$E$5,0,10*ROW('Hygiene Data'!E148))),'Data Summary'!DR154="Yes"),OFFSET('Hygiene Data'!$E$5,0,10*ROW('Hygiene Data'!E148)),NA())</f>
        <v>#N/A</v>
      </c>
      <c r="BD154" s="90" t="e">
        <f ca="true">+IF(AND(ISNUMBER(OFFSET('Hygiene Data'!$E$7,0,10*ROW('Hygiene Data'!E148))),'Data Summary'!DS154="Yes"),OFFSET('Hygiene Data'!$E$7,0,10*ROW('Hygiene Data'!E148)),NA())</f>
        <v>#N/A</v>
      </c>
      <c r="BE154" s="90" t="e">
        <f ca="true">+IF(AND(ISNUMBER(OFFSET('Hygiene Data'!$E$9,0,10*ROW('Hygiene Data'!E148))),'Data Summary'!DT154="Yes"),OFFSET('Hygiene Data'!$E$9,0,10*ROW('Hygiene Data'!E148)),NA())</f>
        <v>#N/A</v>
      </c>
      <c r="BF154" s="90" t="e">
        <f ca="true">+IF(AND(ISNUMBER(OFFSET('Hygiene Data'!$F$5,0,10*ROW('Hygiene Data'!F148))),'Data Summary'!DU154="Yes"),OFFSET('Hygiene Data'!$F$5,0,10*ROW('Hygiene Data'!F148)),NA())</f>
        <v>#N/A</v>
      </c>
      <c r="BG154" s="90" t="e">
        <f ca="true">+IF(AND(ISNUMBER(OFFSET('Hygiene Data'!$F$7,0,10*ROW('Hygiene Data'!F148))),'Data Summary'!DV154="Yes"),OFFSET('Hygiene Data'!$F$7,0,10*ROW('Hygiene Data'!F148)),NA())</f>
        <v>#N/A</v>
      </c>
      <c r="BH154" s="90" t="e">
        <f ca="true">+IF(AND(ISNUMBER(OFFSET('Hygiene Data'!$F$9,0,10*ROW('Hygiene Data'!F148))),'Data Summary'!DW154="Yes"),OFFSET('Hygiene Data'!$F$9,0,10*ROW('Hygiene Data'!F148)),NA())</f>
        <v>#N/A</v>
      </c>
      <c r="BI154" s="90" t="e">
        <f ca="true">+IF(AND(ISNUMBER(OFFSET('Hygiene Data'!$G$5,0,10*ROW('Hygiene Data'!G148))),'Data Summary'!DX154="Yes"),OFFSET('Hygiene Data'!$G$5,0,10*ROW('Hygiene Data'!G148)),NA())</f>
        <v>#N/A</v>
      </c>
      <c r="BJ154" s="90" t="e">
        <f ca="true">+IF(AND(ISNUMBER(OFFSET('Hygiene Data'!$G$7,0,10*ROW('Hygiene Data'!G148))),'Data Summary'!DY154="Yes"),OFFSET('Hygiene Data'!$G$7,0,10*ROW('Hygiene Data'!G148)),NA())</f>
        <v>#N/A</v>
      </c>
      <c r="BK154" s="90" t="e">
        <f ca="true">+IF(AND(ISNUMBER(OFFSET('Hygiene Data'!$G$9,0,10*ROW('Hygiene Data'!G148))),'Data Summary'!DZ154="Yes"),OFFSET('Hygiene Data'!$G$9,0,10*ROW('Hygiene Data'!G148)),NA())</f>
        <v>#N/A</v>
      </c>
      <c r="BL154" s="90" t="e">
        <f ca="true">+IF(AND(ISNUMBER(OFFSET('Hygiene Data'!$H$5,0,10*ROW('Hygiene Data'!H148))),'Data Summary'!EA154="Yes"),OFFSET('Hygiene Data'!$H$5,0,10*ROW('Hygiene Data'!H148)),NA())</f>
        <v>#N/A</v>
      </c>
      <c r="BM154" s="90" t="e">
        <f ca="true">+IF(AND(ISNUMBER(OFFSET('Hygiene Data'!$H$7,0,10*ROW('Hygiene Data'!H148))),'Data Summary'!EB154="Yes"),OFFSET('Hygiene Data'!$H$7,0,10*ROW('Hygiene Data'!H148)),NA())</f>
        <v>#N/A</v>
      </c>
      <c r="BN154" s="90" t="e">
        <f ca="true">+IF(AND(ISNUMBER(OFFSET('Hygiene Data'!$H$9,0,10*ROW('Hygiene Data'!H148))),'Data Summary'!EC154="Yes"),OFFSET('Hygiene Data'!$H$9,0,10*ROW('Hygiene Data'!H148)),NA())</f>
        <v>#N/A</v>
      </c>
      <c r="BO154" s="90" t="e">
        <f ca="true">+IF(AND(ISNUMBER(OFFSET('Hygiene Data'!$I$5,0,10*ROW('Hygiene Data'!I148))),'Data Summary'!ED154="Yes"),OFFSET('Hygiene Data'!$I$5,0,10*ROW('Hygiene Data'!I148)),NA())</f>
        <v>#N/A</v>
      </c>
      <c r="BP154" s="90" t="e">
        <f ca="true">+IF(AND(ISNUMBER(OFFSET('Hygiene Data'!$I$7,0,10*ROW('Hygiene Data'!I148))),'Data Summary'!EE154="Yes"),OFFSET('Hygiene Data'!$I$7,0,10*ROW('Hygiene Data'!I148)),NA())</f>
        <v>#N/A</v>
      </c>
      <c r="BQ154" s="90" t="e">
        <f ca="true">+IF(AND(ISNUMBER(OFFSET('Hygiene Data'!$I$9,0,10*ROW('Hygiene Data'!I148))),'Data Summary'!EF154="Yes"),OFFSET('Hygiene Data'!$I$9,0,10*ROW('Hygiene Data'!I148)),NA())</f>
        <v>#N/A</v>
      </c>
    </row>
    <row xmlns:x14ac="http://schemas.microsoft.com/office/spreadsheetml/2009/9/ac" r="155" x14ac:dyDescent="0.2">
      <c r="A155" s="337" t="e">
        <f ca="true">+RIGHT('Data Summary'!A155,LEN('Data Summary'!A155)-9)</f>
        <v>#VALUE!</v>
      </c>
      <c r="B155" s="32" t="str">
        <f ca="true">+IF(ISTEXT('Data Summary'!B155),'Data Summary'!B155,"")</f>
        <v/>
      </c>
      <c r="C155" s="336" t="e">
        <f ca="true">+VALUE('Data Summary'!C155)</f>
        <v>#VALUE!</v>
      </c>
      <c r="D155" s="88" t="e">
        <f ca="true">+IF(AND(ISNUMBER(OFFSET('Water Data'!$D$4,0,10*ROW('Water Data'!D149))),'Data Summary'!BS155="Yes"),100-OFFSET('Water Data'!$D$4,0,10*ROW('Water Data'!D149)),NA())</f>
        <v>#N/A</v>
      </c>
      <c r="E155" s="88" t="e">
        <f ca="true">+IF(AND(ISNUMBER(OFFSET('Water Data'!$D$6,0,10*ROW('Water Data'!D149))),'Data Summary'!BT155="Yes"),OFFSET('Water Data'!$D$6,0,10*ROW('Water Data'!D149)),NA())</f>
        <v>#N/A</v>
      </c>
      <c r="F155" s="88" t="e">
        <f ca="true">+IF(AND(ISNUMBER(OFFSET('Water Data'!$D$9,0,10*ROW('Water Data'!D149))),'Data Summary'!BU155="Yes"),OFFSET('Water Data'!$D$9,0,10*ROW('Water Data'!D149)),NA())</f>
        <v>#N/A</v>
      </c>
      <c r="G155" s="88" t="e">
        <f ca="true">+IF(AND(ISNUMBER(OFFSET('Water Data'!$E$4,0,10*ROW('Water Data'!E149))),'Data Summary'!BV155="Yes"),100-OFFSET('Water Data'!$E$4,0,10*ROW('Water Data'!E149)),NA())</f>
        <v>#N/A</v>
      </c>
      <c r="H155" s="88" t="e">
        <f ca="true">+IF(AND(ISNUMBER(OFFSET('Water Data'!$E$6,0,10*ROW('Water Data'!E149))),'Data Summary'!BW155="Yes"),OFFSET('Water Data'!$E$6,0,10*ROW('Water Data'!E149)),NA())</f>
        <v>#N/A</v>
      </c>
      <c r="I155" s="88" t="e">
        <f ca="true">+IF(AND(ISNUMBER(OFFSET('Water Data'!$E$9,0,10*ROW('Water Data'!E149))),'Data Summary'!BX155="Yes"),OFFSET('Water Data'!$E$9,0,10*ROW('Water Data'!E149)),NA())</f>
        <v>#N/A</v>
      </c>
      <c r="J155" s="88" t="e">
        <f ca="true">+IF(AND(ISNUMBER(OFFSET('Water Data'!$F$4,0,10*ROW('Water Data'!F149))),'Data Summary'!BY155="Yes"),100-OFFSET('Water Data'!$F$4,0,10*ROW('Water Data'!F149)),NA())</f>
        <v>#N/A</v>
      </c>
      <c r="K155" s="88" t="e">
        <f ca="true">+IF(AND(ISNUMBER(OFFSET('Water Data'!$F$6,0,10*ROW('Water Data'!F149))),'Data Summary'!BZ155="Yes"),OFFSET('Water Data'!$F$6,0,10*ROW('Water Data'!F149)),NA())</f>
        <v>#N/A</v>
      </c>
      <c r="L155" s="88" t="e">
        <f ca="true">+IF(AND(ISNUMBER(OFFSET('Water Data'!$F$9,0,10*ROW('Water Data'!F149))),'Data Summary'!CA155="Yes"),OFFSET('Water Data'!$F$9,0,10*ROW('Water Data'!F149)),NA())</f>
        <v>#N/A</v>
      </c>
      <c r="M155" s="88" t="e">
        <f ca="true">+IF(AND(ISNUMBER(OFFSET('Water Data'!$G$4,0,10*ROW('Water Data'!G149))),'Data Summary'!CB155="Yes"),100-OFFSET('Water Data'!$G$4,0,10*ROW('Water Data'!G149)),NA())</f>
        <v>#N/A</v>
      </c>
      <c r="N155" s="88" t="e">
        <f ca="true">+IF(AND(ISNUMBER(OFFSET('Water Data'!$G$6,0,10*ROW('Water Data'!G149))),'Data Summary'!CC155="Yes"),OFFSET('Water Data'!$G$6,0,10*ROW('Water Data'!G149)),NA())</f>
        <v>#N/A</v>
      </c>
      <c r="O155" s="88" t="e">
        <f ca="true">+IF(AND(ISNUMBER(OFFSET('Water Data'!$G$9,0,10*ROW('Water Data'!G149))),'Data Summary'!CD155="Yes"),OFFSET('Water Data'!$G$9,0,10*ROW('Water Data'!G149)),NA())</f>
        <v>#N/A</v>
      </c>
      <c r="P155" s="88" t="e">
        <f ca="true">+IF(AND(ISNUMBER(OFFSET('Water Data'!$H$4,0,10*ROW('Water Data'!H149))),'Data Summary'!CE155="Yes"),100-OFFSET('Water Data'!$H$4,0,10*ROW('Water Data'!H149)),NA())</f>
        <v>#N/A</v>
      </c>
      <c r="Q155" s="88" t="e">
        <f ca="true">+IF(AND(ISNUMBER(OFFSET('Water Data'!$H$6,0,10*ROW('Water Data'!H149))),'Data Summary'!CF155="Yes"),OFFSET('Water Data'!$H$6,0,10*ROW('Water Data'!H149)),NA())</f>
        <v>#N/A</v>
      </c>
      <c r="R155" s="88" t="e">
        <f ca="true">+IF(AND(ISNUMBER(OFFSET('Water Data'!$H$9,0,10*ROW('Water Data'!H149))),'Data Summary'!CG155="Yes"),OFFSET('Water Data'!$H$9,0,10*ROW('Water Data'!H149)),NA())</f>
        <v>#N/A</v>
      </c>
      <c r="S155" s="88" t="e">
        <f ca="true">+IF(AND(ISNUMBER(OFFSET('Water Data'!$I$4,0,10*ROW('Water Data'!I149))),'Data Summary'!CH155="Yes"),100-OFFSET('Water Data'!$I$4,0,10*ROW('Water Data'!I149)),NA())</f>
        <v>#N/A</v>
      </c>
      <c r="T155" s="88" t="e">
        <f ca="true">+IF(AND(ISNUMBER(OFFSET('Water Data'!$I$6,0,10*ROW('Water Data'!I149))),'Data Summary'!CI155="Yes"),OFFSET('Water Data'!$I$6,0,10*ROW('Water Data'!I149)),NA())</f>
        <v>#N/A</v>
      </c>
      <c r="U155" s="88" t="e">
        <f ca="true">+IF(AND(ISNUMBER(OFFSET('Water Data'!$I$9,0,10*ROW('Water Data'!I149))),'Data Summary'!CJ155="Yes"),OFFSET('Water Data'!$I$9,0,10*ROW('Water Data'!I149)),NA())</f>
        <v>#N/A</v>
      </c>
      <c r="V155" s="89" t="e">
        <f ca="true">+IF(AND(ISNUMBER(OFFSET('Sanitation Data'!$D$4,0,10*ROW('Sanitation Data'!D149))),'Data Summary'!CK155="Yes"),100-OFFSET('Sanitation Data'!$D$4,0,10*ROW('Sanitation Data'!D149)),NA())</f>
        <v>#N/A</v>
      </c>
      <c r="W155" s="89" t="e">
        <f ca="true">+IF(AND(ISNUMBER(OFFSET('Sanitation Data'!$D$6,0,10*ROW('Sanitation Data'!D149))),'Data Summary'!CL155="Yes"),OFFSET('Sanitation Data'!$D$6,0,10*ROW('Sanitation Data'!D149)),NA())</f>
        <v>#N/A</v>
      </c>
      <c r="X155" s="89" t="e">
        <f ca="true">+IF(AND(ISNUMBER(OFFSET('Sanitation Data'!$D$10,0,10*ROW('Sanitation Data'!D149))),'Data Summary'!CM155="Yes"),OFFSET('Sanitation Data'!$D$10,0,10*ROW('Sanitation Data'!D149)),NA())</f>
        <v>#N/A</v>
      </c>
      <c r="Y155" s="89" t="e">
        <f ca="true">+IF(AND(ISNUMBER(OFFSET('Sanitation Data'!$D$11,0,10*ROW('Sanitation Data'!D149))),'Data Summary'!CN155="Yes"),OFFSET('Sanitation Data'!$D$11,0,10*ROW('Sanitation Data'!D149)),NA())</f>
        <v>#N/A</v>
      </c>
      <c r="Z155" s="89" t="e">
        <f ca="true">+IF(AND(ISNUMBER(OFFSET('Sanitation Data'!$D$12,0,10*ROW('Sanitation Data'!D149))),'Data Summary'!CO155="Yes"),OFFSET('Sanitation Data'!$D$12,0,10*ROW('Sanitation Data'!D149)),NA())</f>
        <v>#N/A</v>
      </c>
      <c r="AA155" s="89" t="e">
        <f ca="true">+IF(AND(ISNUMBER(OFFSET('Sanitation Data'!$E$4,0,10*ROW('Sanitation Data'!E149))),'Data Summary'!CP155="Yes"),100-OFFSET('Sanitation Data'!$E$4,0,10*ROW('Sanitation Data'!E149)),NA())</f>
        <v>#N/A</v>
      </c>
      <c r="AB155" s="89" t="e">
        <f ca="true">+IF(AND(ISNUMBER(OFFSET('Sanitation Data'!$E$6,0,10*ROW('Sanitation Data'!E149))),'Data Summary'!CQ155="Yes"),OFFSET('Sanitation Data'!$E$6,0,10*ROW('Sanitation Data'!E149)),NA())</f>
        <v>#N/A</v>
      </c>
      <c r="AC155" s="89" t="e">
        <f ca="true">+IF(AND(ISNUMBER(OFFSET('Sanitation Data'!$E$10,0,10*ROW('Sanitation Data'!E149))),'Data Summary'!CR155="Yes"),OFFSET('Sanitation Data'!$E$10,0,10*ROW('Sanitation Data'!E149)),NA())</f>
        <v>#N/A</v>
      </c>
      <c r="AD155" s="89" t="e">
        <f ca="true">+IF(AND(ISNUMBER(OFFSET('Sanitation Data'!$E$11,0,10*ROW('Sanitation Data'!E149))),'Data Summary'!CS155="Yes"),OFFSET('Sanitation Data'!$E$11,0,10*ROW('Sanitation Data'!E149)),NA())</f>
        <v>#N/A</v>
      </c>
      <c r="AE155" s="89" t="e">
        <f ca="true">+IF(AND(ISNUMBER(OFFSET('Sanitation Data'!$E$12,0,10*ROW('Sanitation Data'!E149))),'Data Summary'!CT155="Yes"),OFFSET('Sanitation Data'!$E$12,0,10*ROW('Sanitation Data'!E149)),NA())</f>
        <v>#N/A</v>
      </c>
      <c r="AF155" s="89" t="e">
        <f ca="true">+IF(AND(ISNUMBER(OFFSET('Sanitation Data'!$F$4,0,10*ROW('Sanitation Data'!F149))),'Data Summary'!CU155="Yes"),100-OFFSET('Sanitation Data'!$F$4,0,10*ROW('Sanitation Data'!F149)),NA())</f>
        <v>#N/A</v>
      </c>
      <c r="AG155" s="89" t="e">
        <f ca="true">+IF(AND(ISNUMBER(OFFSET('Sanitation Data'!$F$6,0,10*ROW('Sanitation Data'!F149))),'Data Summary'!CV155="Yes"),OFFSET('Sanitation Data'!$F$6,0,10*ROW('Sanitation Data'!F149)),NA())</f>
        <v>#N/A</v>
      </c>
      <c r="AH155" s="89" t="e">
        <f ca="true">+IF(AND(ISNUMBER(OFFSET('Sanitation Data'!$F$10,0,10*ROW('Sanitation Data'!F149))),'Data Summary'!CW155="Yes"),OFFSET('Sanitation Data'!$F$10,0,10*ROW('Sanitation Data'!F149)),NA())</f>
        <v>#N/A</v>
      </c>
      <c r="AI155" s="89" t="e">
        <f ca="true">+IF(AND(ISNUMBER(OFFSET('Sanitation Data'!$F$11,0,10*ROW('Sanitation Data'!F149))),'Data Summary'!CX155="Yes"),OFFSET('Sanitation Data'!$F$11,0,10*ROW('Sanitation Data'!F149)),NA())</f>
        <v>#N/A</v>
      </c>
      <c r="AJ155" s="89" t="e">
        <f ca="true">+IF(AND(ISNUMBER(OFFSET('Sanitation Data'!$F$12,0,10*ROW('Sanitation Data'!F149))),'Data Summary'!CY155="Yes"),OFFSET('Sanitation Data'!$F$12,0,10*ROW('Sanitation Data'!F149)),NA())</f>
        <v>#N/A</v>
      </c>
      <c r="AK155" s="89" t="e">
        <f ca="true">+IF(AND(ISNUMBER(OFFSET('Sanitation Data'!$G$4,0,10*ROW('Sanitation Data'!G149))),'Data Summary'!CZ155="Yes"),100-OFFSET('Sanitation Data'!$G$4,0,10*ROW('Sanitation Data'!G149)),NA())</f>
        <v>#N/A</v>
      </c>
      <c r="AL155" s="89" t="e">
        <f ca="true">+IF(AND(ISNUMBER(OFFSET('Sanitation Data'!$G$6,0,10*ROW('Sanitation Data'!G149))),'Data Summary'!DA155="Yes"),OFFSET('Sanitation Data'!$G$6,0,10*ROW('Sanitation Data'!G149)),NA())</f>
        <v>#N/A</v>
      </c>
      <c r="AM155" s="89" t="e">
        <f ca="true">+IF(AND(ISNUMBER(OFFSET('Sanitation Data'!$G$10,0,10*ROW('Sanitation Data'!G149))),'Data Summary'!DB155="Yes"),OFFSET('Sanitation Data'!$G$10,0,10*ROW('Sanitation Data'!G149)),NA())</f>
        <v>#N/A</v>
      </c>
      <c r="AN155" s="89" t="e">
        <f ca="true">+IF(AND(ISNUMBER(OFFSET('Sanitation Data'!$G$11,0,10*ROW('Sanitation Data'!G149))),'Data Summary'!DC155="Yes"),OFFSET('Sanitation Data'!$G$11,0,10*ROW('Sanitation Data'!G149)),NA())</f>
        <v>#N/A</v>
      </c>
      <c r="AO155" s="89" t="e">
        <f ca="true">+IF(AND(ISNUMBER(OFFSET('Sanitation Data'!$G$12,0,10*ROW('Sanitation Data'!G149))),'Data Summary'!DD155="Yes"),OFFSET('Sanitation Data'!$G$12,0,10*ROW('Sanitation Data'!G149)),NA())</f>
        <v>#N/A</v>
      </c>
      <c r="AP155" s="89" t="e">
        <f ca="true">+IF(AND(ISNUMBER(OFFSET('Sanitation Data'!$H$4,0,10*ROW('Sanitation Data'!H149))),'Data Summary'!DE155="Yes"),100-OFFSET('Sanitation Data'!$H$4,0,10*ROW('Sanitation Data'!H149)),NA())</f>
        <v>#N/A</v>
      </c>
      <c r="AQ155" s="89" t="e">
        <f ca="true">+IF(AND(ISNUMBER(OFFSET('Sanitation Data'!$H$6,0,10*ROW('Sanitation Data'!H149))),'Data Summary'!DF155="Yes"),OFFSET('Sanitation Data'!$H$6,0,10*ROW('Sanitation Data'!H149)),NA())</f>
        <v>#N/A</v>
      </c>
      <c r="AR155" s="89" t="e">
        <f ca="true">+IF(AND(ISNUMBER(OFFSET('Sanitation Data'!$H$10,0,10*ROW('Sanitation Data'!H149))),'Data Summary'!DG155="Yes"),OFFSET('Sanitation Data'!$H$10,0,10*ROW('Sanitation Data'!H149)),NA())</f>
        <v>#N/A</v>
      </c>
      <c r="AS155" s="89" t="e">
        <f ca="true">+IF(AND(ISNUMBER(OFFSET('Sanitation Data'!$H$11,0,10*ROW('Sanitation Data'!H149))),'Data Summary'!DH155="Yes"),OFFSET('Sanitation Data'!$H$11,0,10*ROW('Sanitation Data'!H149)),NA())</f>
        <v>#N/A</v>
      </c>
      <c r="AT155" s="89" t="e">
        <f ca="true">+IF(AND(ISNUMBER(OFFSET('Sanitation Data'!$H$12,0,10*ROW('Sanitation Data'!H149))),'Data Summary'!DI155="Yes"),OFFSET('Sanitation Data'!$H$12,0,10*ROW('Sanitation Data'!H149)),NA())</f>
        <v>#N/A</v>
      </c>
      <c r="AU155" s="89" t="e">
        <f ca="true">+IF(AND(ISNUMBER(OFFSET('Sanitation Data'!$I$4,0,10*ROW('Sanitation Data'!I149))),'Data Summary'!DJ155="Yes"),100-OFFSET('Sanitation Data'!$I$4,0,10*ROW('Sanitation Data'!I149)),NA())</f>
        <v>#N/A</v>
      </c>
      <c r="AV155" s="89" t="e">
        <f ca="true">+IF(AND(ISNUMBER(OFFSET('Sanitation Data'!$I$6,0,10*ROW('Sanitation Data'!I149))),'Data Summary'!DK155="Yes"),OFFSET('Sanitation Data'!$I$6,0,10*ROW('Sanitation Data'!I149)),NA())</f>
        <v>#N/A</v>
      </c>
      <c r="AW155" s="89" t="e">
        <f ca="true">+IF(AND(ISNUMBER(OFFSET('Sanitation Data'!$I$10,0,10*ROW('Sanitation Data'!I149))),'Data Summary'!DL155="Yes"),OFFSET('Sanitation Data'!$I$10,0,10*ROW('Sanitation Data'!I149)),NA())</f>
        <v>#N/A</v>
      </c>
      <c r="AX155" s="89" t="e">
        <f ca="true">+IF(AND(ISNUMBER(OFFSET('Sanitation Data'!$I$11,0,10*ROW('Sanitation Data'!I149))),'Data Summary'!DM155="Yes"),OFFSET('Sanitation Data'!$I$11,0,10*ROW('Sanitation Data'!I149)),NA())</f>
        <v>#N/A</v>
      </c>
      <c r="AY155" s="89" t="e">
        <f ca="true">+IF(AND(ISNUMBER(OFFSET('Sanitation Data'!$I$12,0,10*ROW('Sanitation Data'!I149))),'Data Summary'!DN155="Yes"),OFFSET('Sanitation Data'!$I$12,0,10*ROW('Sanitation Data'!I149)),NA())</f>
        <v>#N/A</v>
      </c>
      <c r="AZ155" s="90" t="e">
        <f ca="true">+IF(AND(ISNUMBER(OFFSET('Hygiene Data'!$D$5,0,10*ROW('Hygiene Data'!D149))),'Data Summary'!DO155="Yes"),OFFSET('Hygiene Data'!$D$5,0,10*ROW('Hygiene Data'!D149)),NA())</f>
        <v>#N/A</v>
      </c>
      <c r="BA155" s="90" t="e">
        <f ca="true">+IF(AND(ISNUMBER(OFFSET('Hygiene Data'!$D$7,0,10*ROW('Hygiene Data'!D149))),'Data Summary'!DP155="Yes"),OFFSET('Hygiene Data'!$D$7,0,10*ROW('Hygiene Data'!D149)),NA())</f>
        <v>#N/A</v>
      </c>
      <c r="BB155" s="90" t="e">
        <f ca="true">+IF(AND(ISNUMBER(OFFSET('Hygiene Data'!$D$9,0,10*ROW('Hygiene Data'!D149))),'Data Summary'!DQ155="Yes"),OFFSET('Hygiene Data'!$D$9,0,10*ROW('Hygiene Data'!D149)),NA())</f>
        <v>#N/A</v>
      </c>
      <c r="BC155" s="90" t="e">
        <f ca="true">+IF(AND(ISNUMBER(OFFSET('Hygiene Data'!$E$5,0,10*ROW('Hygiene Data'!E149))),'Data Summary'!DR155="Yes"),OFFSET('Hygiene Data'!$E$5,0,10*ROW('Hygiene Data'!E149)),NA())</f>
        <v>#N/A</v>
      </c>
      <c r="BD155" s="90" t="e">
        <f ca="true">+IF(AND(ISNUMBER(OFFSET('Hygiene Data'!$E$7,0,10*ROW('Hygiene Data'!E149))),'Data Summary'!DS155="Yes"),OFFSET('Hygiene Data'!$E$7,0,10*ROW('Hygiene Data'!E149)),NA())</f>
        <v>#N/A</v>
      </c>
      <c r="BE155" s="90" t="e">
        <f ca="true">+IF(AND(ISNUMBER(OFFSET('Hygiene Data'!$E$9,0,10*ROW('Hygiene Data'!E149))),'Data Summary'!DT155="Yes"),OFFSET('Hygiene Data'!$E$9,0,10*ROW('Hygiene Data'!E149)),NA())</f>
        <v>#N/A</v>
      </c>
      <c r="BF155" s="90" t="e">
        <f ca="true">+IF(AND(ISNUMBER(OFFSET('Hygiene Data'!$F$5,0,10*ROW('Hygiene Data'!F149))),'Data Summary'!DU155="Yes"),OFFSET('Hygiene Data'!$F$5,0,10*ROW('Hygiene Data'!F149)),NA())</f>
        <v>#N/A</v>
      </c>
      <c r="BG155" s="90" t="e">
        <f ca="true">+IF(AND(ISNUMBER(OFFSET('Hygiene Data'!$F$7,0,10*ROW('Hygiene Data'!F149))),'Data Summary'!DV155="Yes"),OFFSET('Hygiene Data'!$F$7,0,10*ROW('Hygiene Data'!F149)),NA())</f>
        <v>#N/A</v>
      </c>
      <c r="BH155" s="90" t="e">
        <f ca="true">+IF(AND(ISNUMBER(OFFSET('Hygiene Data'!$F$9,0,10*ROW('Hygiene Data'!F149))),'Data Summary'!DW155="Yes"),OFFSET('Hygiene Data'!$F$9,0,10*ROW('Hygiene Data'!F149)),NA())</f>
        <v>#N/A</v>
      </c>
      <c r="BI155" s="90" t="e">
        <f ca="true">+IF(AND(ISNUMBER(OFFSET('Hygiene Data'!$G$5,0,10*ROW('Hygiene Data'!G149))),'Data Summary'!DX155="Yes"),OFFSET('Hygiene Data'!$G$5,0,10*ROW('Hygiene Data'!G149)),NA())</f>
        <v>#N/A</v>
      </c>
      <c r="BJ155" s="90" t="e">
        <f ca="true">+IF(AND(ISNUMBER(OFFSET('Hygiene Data'!$G$7,0,10*ROW('Hygiene Data'!G149))),'Data Summary'!DY155="Yes"),OFFSET('Hygiene Data'!$G$7,0,10*ROW('Hygiene Data'!G149)),NA())</f>
        <v>#N/A</v>
      </c>
      <c r="BK155" s="90" t="e">
        <f ca="true">+IF(AND(ISNUMBER(OFFSET('Hygiene Data'!$G$9,0,10*ROW('Hygiene Data'!G149))),'Data Summary'!DZ155="Yes"),OFFSET('Hygiene Data'!$G$9,0,10*ROW('Hygiene Data'!G149)),NA())</f>
        <v>#N/A</v>
      </c>
      <c r="BL155" s="90" t="e">
        <f ca="true">+IF(AND(ISNUMBER(OFFSET('Hygiene Data'!$H$5,0,10*ROW('Hygiene Data'!H149))),'Data Summary'!EA155="Yes"),OFFSET('Hygiene Data'!$H$5,0,10*ROW('Hygiene Data'!H149)),NA())</f>
        <v>#N/A</v>
      </c>
      <c r="BM155" s="90" t="e">
        <f ca="true">+IF(AND(ISNUMBER(OFFSET('Hygiene Data'!$H$7,0,10*ROW('Hygiene Data'!H149))),'Data Summary'!EB155="Yes"),OFFSET('Hygiene Data'!$H$7,0,10*ROW('Hygiene Data'!H149)),NA())</f>
        <v>#N/A</v>
      </c>
      <c r="BN155" s="90" t="e">
        <f ca="true">+IF(AND(ISNUMBER(OFFSET('Hygiene Data'!$H$9,0,10*ROW('Hygiene Data'!H149))),'Data Summary'!EC155="Yes"),OFFSET('Hygiene Data'!$H$9,0,10*ROW('Hygiene Data'!H149)),NA())</f>
        <v>#N/A</v>
      </c>
      <c r="BO155" s="90" t="e">
        <f ca="true">+IF(AND(ISNUMBER(OFFSET('Hygiene Data'!$I$5,0,10*ROW('Hygiene Data'!I149))),'Data Summary'!ED155="Yes"),OFFSET('Hygiene Data'!$I$5,0,10*ROW('Hygiene Data'!I149)),NA())</f>
        <v>#N/A</v>
      </c>
      <c r="BP155" s="90" t="e">
        <f ca="true">+IF(AND(ISNUMBER(OFFSET('Hygiene Data'!$I$7,0,10*ROW('Hygiene Data'!I149))),'Data Summary'!EE155="Yes"),OFFSET('Hygiene Data'!$I$7,0,10*ROW('Hygiene Data'!I149)),NA())</f>
        <v>#N/A</v>
      </c>
      <c r="BQ155" s="90" t="e">
        <f ca="true">+IF(AND(ISNUMBER(OFFSET('Hygiene Data'!$I$9,0,10*ROW('Hygiene Data'!I149))),'Data Summary'!EF155="Yes"),OFFSET('Hygiene Data'!$I$9,0,10*ROW('Hygiene Data'!I149)),NA())</f>
        <v>#N/A</v>
      </c>
    </row>
    <row xmlns:x14ac="http://schemas.microsoft.com/office/spreadsheetml/2009/9/ac" r="156" x14ac:dyDescent="0.2">
      <c r="A156" s="337" t="e">
        <f ca="true">+RIGHT('Data Summary'!A156,LEN('Data Summary'!A156)-9)</f>
        <v>#VALUE!</v>
      </c>
      <c r="B156" s="32" t="str">
        <f ca="true">+IF(ISTEXT('Data Summary'!B156),'Data Summary'!B156,"")</f>
        <v/>
      </c>
      <c r="C156" s="336" t="e">
        <f ca="true">+VALUE('Data Summary'!C156)</f>
        <v>#VALUE!</v>
      </c>
      <c r="D156" s="88" t="e">
        <f ca="true">+IF(AND(ISNUMBER(OFFSET('Water Data'!$D$4,0,10*ROW('Water Data'!D150))),'Data Summary'!BS156="Yes"),100-OFFSET('Water Data'!$D$4,0,10*ROW('Water Data'!D150)),NA())</f>
        <v>#N/A</v>
      </c>
      <c r="E156" s="88" t="e">
        <f ca="true">+IF(AND(ISNUMBER(OFFSET('Water Data'!$D$6,0,10*ROW('Water Data'!D150))),'Data Summary'!BT156="Yes"),OFFSET('Water Data'!$D$6,0,10*ROW('Water Data'!D150)),NA())</f>
        <v>#N/A</v>
      </c>
      <c r="F156" s="88" t="e">
        <f ca="true">+IF(AND(ISNUMBER(OFFSET('Water Data'!$D$9,0,10*ROW('Water Data'!D150))),'Data Summary'!BU156="Yes"),OFFSET('Water Data'!$D$9,0,10*ROW('Water Data'!D150)),NA())</f>
        <v>#N/A</v>
      </c>
      <c r="G156" s="88" t="e">
        <f ca="true">+IF(AND(ISNUMBER(OFFSET('Water Data'!$E$4,0,10*ROW('Water Data'!E150))),'Data Summary'!BV156="Yes"),100-OFFSET('Water Data'!$E$4,0,10*ROW('Water Data'!E150)),NA())</f>
        <v>#N/A</v>
      </c>
      <c r="H156" s="88" t="e">
        <f ca="true">+IF(AND(ISNUMBER(OFFSET('Water Data'!$E$6,0,10*ROW('Water Data'!E150))),'Data Summary'!BW156="Yes"),OFFSET('Water Data'!$E$6,0,10*ROW('Water Data'!E150)),NA())</f>
        <v>#N/A</v>
      </c>
      <c r="I156" s="88" t="e">
        <f ca="true">+IF(AND(ISNUMBER(OFFSET('Water Data'!$E$9,0,10*ROW('Water Data'!E150))),'Data Summary'!BX156="Yes"),OFFSET('Water Data'!$E$9,0,10*ROW('Water Data'!E150)),NA())</f>
        <v>#N/A</v>
      </c>
      <c r="J156" s="88" t="e">
        <f ca="true">+IF(AND(ISNUMBER(OFFSET('Water Data'!$F$4,0,10*ROW('Water Data'!F150))),'Data Summary'!BY156="Yes"),100-OFFSET('Water Data'!$F$4,0,10*ROW('Water Data'!F150)),NA())</f>
        <v>#N/A</v>
      </c>
      <c r="K156" s="88" t="e">
        <f ca="true">+IF(AND(ISNUMBER(OFFSET('Water Data'!$F$6,0,10*ROW('Water Data'!F150))),'Data Summary'!BZ156="Yes"),OFFSET('Water Data'!$F$6,0,10*ROW('Water Data'!F150)),NA())</f>
        <v>#N/A</v>
      </c>
      <c r="L156" s="88" t="e">
        <f ca="true">+IF(AND(ISNUMBER(OFFSET('Water Data'!$F$9,0,10*ROW('Water Data'!F150))),'Data Summary'!CA156="Yes"),OFFSET('Water Data'!$F$9,0,10*ROW('Water Data'!F150)),NA())</f>
        <v>#N/A</v>
      </c>
      <c r="M156" s="88" t="e">
        <f ca="true">+IF(AND(ISNUMBER(OFFSET('Water Data'!$G$4,0,10*ROW('Water Data'!G150))),'Data Summary'!CB156="Yes"),100-OFFSET('Water Data'!$G$4,0,10*ROW('Water Data'!G150)),NA())</f>
        <v>#N/A</v>
      </c>
      <c r="N156" s="88" t="e">
        <f ca="true">+IF(AND(ISNUMBER(OFFSET('Water Data'!$G$6,0,10*ROW('Water Data'!G150))),'Data Summary'!CC156="Yes"),OFFSET('Water Data'!$G$6,0,10*ROW('Water Data'!G150)),NA())</f>
        <v>#N/A</v>
      </c>
      <c r="O156" s="88" t="e">
        <f ca="true">+IF(AND(ISNUMBER(OFFSET('Water Data'!$G$9,0,10*ROW('Water Data'!G150))),'Data Summary'!CD156="Yes"),OFFSET('Water Data'!$G$9,0,10*ROW('Water Data'!G150)),NA())</f>
        <v>#N/A</v>
      </c>
      <c r="P156" s="88" t="e">
        <f ca="true">+IF(AND(ISNUMBER(OFFSET('Water Data'!$H$4,0,10*ROW('Water Data'!H150))),'Data Summary'!CE156="Yes"),100-OFFSET('Water Data'!$H$4,0,10*ROW('Water Data'!H150)),NA())</f>
        <v>#N/A</v>
      </c>
      <c r="Q156" s="88" t="e">
        <f ca="true">+IF(AND(ISNUMBER(OFFSET('Water Data'!$H$6,0,10*ROW('Water Data'!H150))),'Data Summary'!CF156="Yes"),OFFSET('Water Data'!$H$6,0,10*ROW('Water Data'!H150)),NA())</f>
        <v>#N/A</v>
      </c>
      <c r="R156" s="88" t="e">
        <f ca="true">+IF(AND(ISNUMBER(OFFSET('Water Data'!$H$9,0,10*ROW('Water Data'!H150))),'Data Summary'!CG156="Yes"),OFFSET('Water Data'!$H$9,0,10*ROW('Water Data'!H150)),NA())</f>
        <v>#N/A</v>
      </c>
      <c r="S156" s="88" t="e">
        <f ca="true">+IF(AND(ISNUMBER(OFFSET('Water Data'!$I$4,0,10*ROW('Water Data'!I150))),'Data Summary'!CH156="Yes"),100-OFFSET('Water Data'!$I$4,0,10*ROW('Water Data'!I150)),NA())</f>
        <v>#N/A</v>
      </c>
      <c r="T156" s="88" t="e">
        <f ca="true">+IF(AND(ISNUMBER(OFFSET('Water Data'!$I$6,0,10*ROW('Water Data'!I150))),'Data Summary'!CI156="Yes"),OFFSET('Water Data'!$I$6,0,10*ROW('Water Data'!I150)),NA())</f>
        <v>#N/A</v>
      </c>
      <c r="U156" s="88" t="e">
        <f ca="true">+IF(AND(ISNUMBER(OFFSET('Water Data'!$I$9,0,10*ROW('Water Data'!I150))),'Data Summary'!CJ156="Yes"),OFFSET('Water Data'!$I$9,0,10*ROW('Water Data'!I150)),NA())</f>
        <v>#N/A</v>
      </c>
      <c r="V156" s="89" t="e">
        <f ca="true">+IF(AND(ISNUMBER(OFFSET('Sanitation Data'!$D$4,0,10*ROW('Sanitation Data'!D150))),'Data Summary'!CK156="Yes"),100-OFFSET('Sanitation Data'!$D$4,0,10*ROW('Sanitation Data'!D150)),NA())</f>
        <v>#N/A</v>
      </c>
      <c r="W156" s="89" t="e">
        <f ca="true">+IF(AND(ISNUMBER(OFFSET('Sanitation Data'!$D$6,0,10*ROW('Sanitation Data'!D150))),'Data Summary'!CL156="Yes"),OFFSET('Sanitation Data'!$D$6,0,10*ROW('Sanitation Data'!D150)),NA())</f>
        <v>#N/A</v>
      </c>
      <c r="X156" s="89" t="e">
        <f ca="true">+IF(AND(ISNUMBER(OFFSET('Sanitation Data'!$D$10,0,10*ROW('Sanitation Data'!D150))),'Data Summary'!CM156="Yes"),OFFSET('Sanitation Data'!$D$10,0,10*ROW('Sanitation Data'!D150)),NA())</f>
        <v>#N/A</v>
      </c>
      <c r="Y156" s="89" t="e">
        <f ca="true">+IF(AND(ISNUMBER(OFFSET('Sanitation Data'!$D$11,0,10*ROW('Sanitation Data'!D150))),'Data Summary'!CN156="Yes"),OFFSET('Sanitation Data'!$D$11,0,10*ROW('Sanitation Data'!D150)),NA())</f>
        <v>#N/A</v>
      </c>
      <c r="Z156" s="89" t="e">
        <f ca="true">+IF(AND(ISNUMBER(OFFSET('Sanitation Data'!$D$12,0,10*ROW('Sanitation Data'!D150))),'Data Summary'!CO156="Yes"),OFFSET('Sanitation Data'!$D$12,0,10*ROW('Sanitation Data'!D150)),NA())</f>
        <v>#N/A</v>
      </c>
      <c r="AA156" s="89" t="e">
        <f ca="true">+IF(AND(ISNUMBER(OFFSET('Sanitation Data'!$E$4,0,10*ROW('Sanitation Data'!E150))),'Data Summary'!CP156="Yes"),100-OFFSET('Sanitation Data'!$E$4,0,10*ROW('Sanitation Data'!E150)),NA())</f>
        <v>#N/A</v>
      </c>
      <c r="AB156" s="89" t="e">
        <f ca="true">+IF(AND(ISNUMBER(OFFSET('Sanitation Data'!$E$6,0,10*ROW('Sanitation Data'!E150))),'Data Summary'!CQ156="Yes"),OFFSET('Sanitation Data'!$E$6,0,10*ROW('Sanitation Data'!E150)),NA())</f>
        <v>#N/A</v>
      </c>
      <c r="AC156" s="89" t="e">
        <f ca="true">+IF(AND(ISNUMBER(OFFSET('Sanitation Data'!$E$10,0,10*ROW('Sanitation Data'!E150))),'Data Summary'!CR156="Yes"),OFFSET('Sanitation Data'!$E$10,0,10*ROW('Sanitation Data'!E150)),NA())</f>
        <v>#N/A</v>
      </c>
      <c r="AD156" s="89" t="e">
        <f ca="true">+IF(AND(ISNUMBER(OFFSET('Sanitation Data'!$E$11,0,10*ROW('Sanitation Data'!E150))),'Data Summary'!CS156="Yes"),OFFSET('Sanitation Data'!$E$11,0,10*ROW('Sanitation Data'!E150)),NA())</f>
        <v>#N/A</v>
      </c>
      <c r="AE156" s="89" t="e">
        <f ca="true">+IF(AND(ISNUMBER(OFFSET('Sanitation Data'!$E$12,0,10*ROW('Sanitation Data'!E150))),'Data Summary'!CT156="Yes"),OFFSET('Sanitation Data'!$E$12,0,10*ROW('Sanitation Data'!E150)),NA())</f>
        <v>#N/A</v>
      </c>
      <c r="AF156" s="89" t="e">
        <f ca="true">+IF(AND(ISNUMBER(OFFSET('Sanitation Data'!$F$4,0,10*ROW('Sanitation Data'!F150))),'Data Summary'!CU156="Yes"),100-OFFSET('Sanitation Data'!$F$4,0,10*ROW('Sanitation Data'!F150)),NA())</f>
        <v>#N/A</v>
      </c>
      <c r="AG156" s="89" t="e">
        <f ca="true">+IF(AND(ISNUMBER(OFFSET('Sanitation Data'!$F$6,0,10*ROW('Sanitation Data'!F150))),'Data Summary'!CV156="Yes"),OFFSET('Sanitation Data'!$F$6,0,10*ROW('Sanitation Data'!F150)),NA())</f>
        <v>#N/A</v>
      </c>
      <c r="AH156" s="89" t="e">
        <f ca="true">+IF(AND(ISNUMBER(OFFSET('Sanitation Data'!$F$10,0,10*ROW('Sanitation Data'!F150))),'Data Summary'!CW156="Yes"),OFFSET('Sanitation Data'!$F$10,0,10*ROW('Sanitation Data'!F150)),NA())</f>
        <v>#N/A</v>
      </c>
      <c r="AI156" s="89" t="e">
        <f ca="true">+IF(AND(ISNUMBER(OFFSET('Sanitation Data'!$F$11,0,10*ROW('Sanitation Data'!F150))),'Data Summary'!CX156="Yes"),OFFSET('Sanitation Data'!$F$11,0,10*ROW('Sanitation Data'!F150)),NA())</f>
        <v>#N/A</v>
      </c>
      <c r="AJ156" s="89" t="e">
        <f ca="true">+IF(AND(ISNUMBER(OFFSET('Sanitation Data'!$F$12,0,10*ROW('Sanitation Data'!F150))),'Data Summary'!CY156="Yes"),OFFSET('Sanitation Data'!$F$12,0,10*ROW('Sanitation Data'!F150)),NA())</f>
        <v>#N/A</v>
      </c>
      <c r="AK156" s="89" t="e">
        <f ca="true">+IF(AND(ISNUMBER(OFFSET('Sanitation Data'!$G$4,0,10*ROW('Sanitation Data'!G150))),'Data Summary'!CZ156="Yes"),100-OFFSET('Sanitation Data'!$G$4,0,10*ROW('Sanitation Data'!G150)),NA())</f>
        <v>#N/A</v>
      </c>
      <c r="AL156" s="89" t="e">
        <f ca="true">+IF(AND(ISNUMBER(OFFSET('Sanitation Data'!$G$6,0,10*ROW('Sanitation Data'!G150))),'Data Summary'!DA156="Yes"),OFFSET('Sanitation Data'!$G$6,0,10*ROW('Sanitation Data'!G150)),NA())</f>
        <v>#N/A</v>
      </c>
      <c r="AM156" s="89" t="e">
        <f ca="true">+IF(AND(ISNUMBER(OFFSET('Sanitation Data'!$G$10,0,10*ROW('Sanitation Data'!G150))),'Data Summary'!DB156="Yes"),OFFSET('Sanitation Data'!$G$10,0,10*ROW('Sanitation Data'!G150)),NA())</f>
        <v>#N/A</v>
      </c>
      <c r="AN156" s="89" t="e">
        <f ca="true">+IF(AND(ISNUMBER(OFFSET('Sanitation Data'!$G$11,0,10*ROW('Sanitation Data'!G150))),'Data Summary'!DC156="Yes"),OFFSET('Sanitation Data'!$G$11,0,10*ROW('Sanitation Data'!G150)),NA())</f>
        <v>#N/A</v>
      </c>
      <c r="AO156" s="89" t="e">
        <f ca="true">+IF(AND(ISNUMBER(OFFSET('Sanitation Data'!$G$12,0,10*ROW('Sanitation Data'!G150))),'Data Summary'!DD156="Yes"),OFFSET('Sanitation Data'!$G$12,0,10*ROW('Sanitation Data'!G150)),NA())</f>
        <v>#N/A</v>
      </c>
      <c r="AP156" s="89" t="e">
        <f ca="true">+IF(AND(ISNUMBER(OFFSET('Sanitation Data'!$H$4,0,10*ROW('Sanitation Data'!H150))),'Data Summary'!DE156="Yes"),100-OFFSET('Sanitation Data'!$H$4,0,10*ROW('Sanitation Data'!H150)),NA())</f>
        <v>#N/A</v>
      </c>
      <c r="AQ156" s="89" t="e">
        <f ca="true">+IF(AND(ISNUMBER(OFFSET('Sanitation Data'!$H$6,0,10*ROW('Sanitation Data'!H150))),'Data Summary'!DF156="Yes"),OFFSET('Sanitation Data'!$H$6,0,10*ROW('Sanitation Data'!H150)),NA())</f>
        <v>#N/A</v>
      </c>
      <c r="AR156" s="89" t="e">
        <f ca="true">+IF(AND(ISNUMBER(OFFSET('Sanitation Data'!$H$10,0,10*ROW('Sanitation Data'!H150))),'Data Summary'!DG156="Yes"),OFFSET('Sanitation Data'!$H$10,0,10*ROW('Sanitation Data'!H150)),NA())</f>
        <v>#N/A</v>
      </c>
      <c r="AS156" s="89" t="e">
        <f ca="true">+IF(AND(ISNUMBER(OFFSET('Sanitation Data'!$H$11,0,10*ROW('Sanitation Data'!H150))),'Data Summary'!DH156="Yes"),OFFSET('Sanitation Data'!$H$11,0,10*ROW('Sanitation Data'!H150)),NA())</f>
        <v>#N/A</v>
      </c>
      <c r="AT156" s="89" t="e">
        <f ca="true">+IF(AND(ISNUMBER(OFFSET('Sanitation Data'!$H$12,0,10*ROW('Sanitation Data'!H150))),'Data Summary'!DI156="Yes"),OFFSET('Sanitation Data'!$H$12,0,10*ROW('Sanitation Data'!H150)),NA())</f>
        <v>#N/A</v>
      </c>
      <c r="AU156" s="89" t="e">
        <f ca="true">+IF(AND(ISNUMBER(OFFSET('Sanitation Data'!$I$4,0,10*ROW('Sanitation Data'!I150))),'Data Summary'!DJ156="Yes"),100-OFFSET('Sanitation Data'!$I$4,0,10*ROW('Sanitation Data'!I150)),NA())</f>
        <v>#N/A</v>
      </c>
      <c r="AV156" s="89" t="e">
        <f ca="true">+IF(AND(ISNUMBER(OFFSET('Sanitation Data'!$I$6,0,10*ROW('Sanitation Data'!I150))),'Data Summary'!DK156="Yes"),OFFSET('Sanitation Data'!$I$6,0,10*ROW('Sanitation Data'!I150)),NA())</f>
        <v>#N/A</v>
      </c>
      <c r="AW156" s="89" t="e">
        <f ca="true">+IF(AND(ISNUMBER(OFFSET('Sanitation Data'!$I$10,0,10*ROW('Sanitation Data'!I150))),'Data Summary'!DL156="Yes"),OFFSET('Sanitation Data'!$I$10,0,10*ROW('Sanitation Data'!I150)),NA())</f>
        <v>#N/A</v>
      </c>
      <c r="AX156" s="89" t="e">
        <f ca="true">+IF(AND(ISNUMBER(OFFSET('Sanitation Data'!$I$11,0,10*ROW('Sanitation Data'!I150))),'Data Summary'!DM156="Yes"),OFFSET('Sanitation Data'!$I$11,0,10*ROW('Sanitation Data'!I150)),NA())</f>
        <v>#N/A</v>
      </c>
      <c r="AY156" s="89" t="e">
        <f ca="true">+IF(AND(ISNUMBER(OFFSET('Sanitation Data'!$I$12,0,10*ROW('Sanitation Data'!I150))),'Data Summary'!DN156="Yes"),OFFSET('Sanitation Data'!$I$12,0,10*ROW('Sanitation Data'!I150)),NA())</f>
        <v>#N/A</v>
      </c>
      <c r="AZ156" s="90" t="e">
        <f ca="true">+IF(AND(ISNUMBER(OFFSET('Hygiene Data'!$D$5,0,10*ROW('Hygiene Data'!D150))),'Data Summary'!DO156="Yes"),OFFSET('Hygiene Data'!$D$5,0,10*ROW('Hygiene Data'!D150)),NA())</f>
        <v>#N/A</v>
      </c>
      <c r="BA156" s="90" t="e">
        <f ca="true">+IF(AND(ISNUMBER(OFFSET('Hygiene Data'!$D$7,0,10*ROW('Hygiene Data'!D150))),'Data Summary'!DP156="Yes"),OFFSET('Hygiene Data'!$D$7,0,10*ROW('Hygiene Data'!D150)),NA())</f>
        <v>#N/A</v>
      </c>
      <c r="BB156" s="90" t="e">
        <f ca="true">+IF(AND(ISNUMBER(OFFSET('Hygiene Data'!$D$9,0,10*ROW('Hygiene Data'!D150))),'Data Summary'!DQ156="Yes"),OFFSET('Hygiene Data'!$D$9,0,10*ROW('Hygiene Data'!D150)),NA())</f>
        <v>#N/A</v>
      </c>
      <c r="BC156" s="90" t="e">
        <f ca="true">+IF(AND(ISNUMBER(OFFSET('Hygiene Data'!$E$5,0,10*ROW('Hygiene Data'!E150))),'Data Summary'!DR156="Yes"),OFFSET('Hygiene Data'!$E$5,0,10*ROW('Hygiene Data'!E150)),NA())</f>
        <v>#N/A</v>
      </c>
      <c r="BD156" s="90" t="e">
        <f ca="true">+IF(AND(ISNUMBER(OFFSET('Hygiene Data'!$E$7,0,10*ROW('Hygiene Data'!E150))),'Data Summary'!DS156="Yes"),OFFSET('Hygiene Data'!$E$7,0,10*ROW('Hygiene Data'!E150)),NA())</f>
        <v>#N/A</v>
      </c>
      <c r="BE156" s="90" t="e">
        <f ca="true">+IF(AND(ISNUMBER(OFFSET('Hygiene Data'!$E$9,0,10*ROW('Hygiene Data'!E150))),'Data Summary'!DT156="Yes"),OFFSET('Hygiene Data'!$E$9,0,10*ROW('Hygiene Data'!E150)),NA())</f>
        <v>#N/A</v>
      </c>
      <c r="BF156" s="90" t="e">
        <f ca="true">+IF(AND(ISNUMBER(OFFSET('Hygiene Data'!$F$5,0,10*ROW('Hygiene Data'!F150))),'Data Summary'!DU156="Yes"),OFFSET('Hygiene Data'!$F$5,0,10*ROW('Hygiene Data'!F150)),NA())</f>
        <v>#N/A</v>
      </c>
      <c r="BG156" s="90" t="e">
        <f ca="true">+IF(AND(ISNUMBER(OFFSET('Hygiene Data'!$F$7,0,10*ROW('Hygiene Data'!F150))),'Data Summary'!DV156="Yes"),OFFSET('Hygiene Data'!$F$7,0,10*ROW('Hygiene Data'!F150)),NA())</f>
        <v>#N/A</v>
      </c>
      <c r="BH156" s="90" t="e">
        <f ca="true">+IF(AND(ISNUMBER(OFFSET('Hygiene Data'!$F$9,0,10*ROW('Hygiene Data'!F150))),'Data Summary'!DW156="Yes"),OFFSET('Hygiene Data'!$F$9,0,10*ROW('Hygiene Data'!F150)),NA())</f>
        <v>#N/A</v>
      </c>
      <c r="BI156" s="90" t="e">
        <f ca="true">+IF(AND(ISNUMBER(OFFSET('Hygiene Data'!$G$5,0,10*ROW('Hygiene Data'!G150))),'Data Summary'!DX156="Yes"),OFFSET('Hygiene Data'!$G$5,0,10*ROW('Hygiene Data'!G150)),NA())</f>
        <v>#N/A</v>
      </c>
      <c r="BJ156" s="90" t="e">
        <f ca="true">+IF(AND(ISNUMBER(OFFSET('Hygiene Data'!$G$7,0,10*ROW('Hygiene Data'!G150))),'Data Summary'!DY156="Yes"),OFFSET('Hygiene Data'!$G$7,0,10*ROW('Hygiene Data'!G150)),NA())</f>
        <v>#N/A</v>
      </c>
      <c r="BK156" s="90" t="e">
        <f ca="true">+IF(AND(ISNUMBER(OFFSET('Hygiene Data'!$G$9,0,10*ROW('Hygiene Data'!G150))),'Data Summary'!DZ156="Yes"),OFFSET('Hygiene Data'!$G$9,0,10*ROW('Hygiene Data'!G150)),NA())</f>
        <v>#N/A</v>
      </c>
      <c r="BL156" s="90" t="e">
        <f ca="true">+IF(AND(ISNUMBER(OFFSET('Hygiene Data'!$H$5,0,10*ROW('Hygiene Data'!H150))),'Data Summary'!EA156="Yes"),OFFSET('Hygiene Data'!$H$5,0,10*ROW('Hygiene Data'!H150)),NA())</f>
        <v>#N/A</v>
      </c>
      <c r="BM156" s="90" t="e">
        <f ca="true">+IF(AND(ISNUMBER(OFFSET('Hygiene Data'!$H$7,0,10*ROW('Hygiene Data'!H150))),'Data Summary'!EB156="Yes"),OFFSET('Hygiene Data'!$H$7,0,10*ROW('Hygiene Data'!H150)),NA())</f>
        <v>#N/A</v>
      </c>
      <c r="BN156" s="90" t="e">
        <f ca="true">+IF(AND(ISNUMBER(OFFSET('Hygiene Data'!$H$9,0,10*ROW('Hygiene Data'!H150))),'Data Summary'!EC156="Yes"),OFFSET('Hygiene Data'!$H$9,0,10*ROW('Hygiene Data'!H150)),NA())</f>
        <v>#N/A</v>
      </c>
      <c r="BO156" s="90" t="e">
        <f ca="true">+IF(AND(ISNUMBER(OFFSET('Hygiene Data'!$I$5,0,10*ROW('Hygiene Data'!I150))),'Data Summary'!ED156="Yes"),OFFSET('Hygiene Data'!$I$5,0,10*ROW('Hygiene Data'!I150)),NA())</f>
        <v>#N/A</v>
      </c>
      <c r="BP156" s="90" t="e">
        <f ca="true">+IF(AND(ISNUMBER(OFFSET('Hygiene Data'!$I$7,0,10*ROW('Hygiene Data'!I150))),'Data Summary'!EE156="Yes"),OFFSET('Hygiene Data'!$I$7,0,10*ROW('Hygiene Data'!I150)),NA())</f>
        <v>#N/A</v>
      </c>
      <c r="BQ156" s="90" t="e">
        <f ca="true">+IF(AND(ISNUMBER(OFFSET('Hygiene Data'!$I$9,0,10*ROW('Hygiene Data'!I150))),'Data Summary'!EF156="Yes"),OFFSET('Hygiene Data'!$I$9,0,10*ROW('Hygiene Data'!I150)),NA())</f>
        <v>#N/A</v>
      </c>
    </row>
    <row xmlns:x14ac="http://schemas.microsoft.com/office/spreadsheetml/2009/9/ac" r="157" x14ac:dyDescent="0.2">
      <c r="A157" s="337" t="e">
        <f ca="true">+RIGHT('Data Summary'!A157,LEN('Data Summary'!A157)-9)</f>
        <v>#VALUE!</v>
      </c>
      <c r="B157" s="32" t="str">
        <f ca="true">+IF(ISTEXT('Data Summary'!B157),'Data Summary'!B157,"")</f>
        <v/>
      </c>
      <c r="C157" s="336" t="e">
        <f ca="true">+VALUE('Data Summary'!C157)</f>
        <v>#VALUE!</v>
      </c>
      <c r="D157" s="88" t="e">
        <f ca="true">+IF(AND(ISNUMBER(OFFSET('Water Data'!$D$4,0,10*ROW('Water Data'!D151))),'Data Summary'!BS157="Yes"),100-OFFSET('Water Data'!$D$4,0,10*ROW('Water Data'!D151)),NA())</f>
        <v>#N/A</v>
      </c>
      <c r="E157" s="88" t="e">
        <f ca="true">+IF(AND(ISNUMBER(OFFSET('Water Data'!$D$6,0,10*ROW('Water Data'!D151))),'Data Summary'!BT157="Yes"),OFFSET('Water Data'!$D$6,0,10*ROW('Water Data'!D151)),NA())</f>
        <v>#N/A</v>
      </c>
      <c r="F157" s="88" t="e">
        <f ca="true">+IF(AND(ISNUMBER(OFFSET('Water Data'!$D$9,0,10*ROW('Water Data'!D151))),'Data Summary'!BU157="Yes"),OFFSET('Water Data'!$D$9,0,10*ROW('Water Data'!D151)),NA())</f>
        <v>#N/A</v>
      </c>
      <c r="G157" s="88" t="e">
        <f ca="true">+IF(AND(ISNUMBER(OFFSET('Water Data'!$E$4,0,10*ROW('Water Data'!E151))),'Data Summary'!BV157="Yes"),100-OFFSET('Water Data'!$E$4,0,10*ROW('Water Data'!E151)),NA())</f>
        <v>#N/A</v>
      </c>
      <c r="H157" s="88" t="e">
        <f ca="true">+IF(AND(ISNUMBER(OFFSET('Water Data'!$E$6,0,10*ROW('Water Data'!E151))),'Data Summary'!BW157="Yes"),OFFSET('Water Data'!$E$6,0,10*ROW('Water Data'!E151)),NA())</f>
        <v>#N/A</v>
      </c>
      <c r="I157" s="88" t="e">
        <f ca="true">+IF(AND(ISNUMBER(OFFSET('Water Data'!$E$9,0,10*ROW('Water Data'!E151))),'Data Summary'!BX157="Yes"),OFFSET('Water Data'!$E$9,0,10*ROW('Water Data'!E151)),NA())</f>
        <v>#N/A</v>
      </c>
      <c r="J157" s="88" t="e">
        <f ca="true">+IF(AND(ISNUMBER(OFFSET('Water Data'!$F$4,0,10*ROW('Water Data'!F151))),'Data Summary'!BY157="Yes"),100-OFFSET('Water Data'!$F$4,0,10*ROW('Water Data'!F151)),NA())</f>
        <v>#N/A</v>
      </c>
      <c r="K157" s="88" t="e">
        <f ca="true">+IF(AND(ISNUMBER(OFFSET('Water Data'!$F$6,0,10*ROW('Water Data'!F151))),'Data Summary'!BZ157="Yes"),OFFSET('Water Data'!$F$6,0,10*ROW('Water Data'!F151)),NA())</f>
        <v>#N/A</v>
      </c>
      <c r="L157" s="88" t="e">
        <f ca="true">+IF(AND(ISNUMBER(OFFSET('Water Data'!$F$9,0,10*ROW('Water Data'!F151))),'Data Summary'!CA157="Yes"),OFFSET('Water Data'!$F$9,0,10*ROW('Water Data'!F151)),NA())</f>
        <v>#N/A</v>
      </c>
      <c r="M157" s="88" t="e">
        <f ca="true">+IF(AND(ISNUMBER(OFFSET('Water Data'!$G$4,0,10*ROW('Water Data'!G151))),'Data Summary'!CB157="Yes"),100-OFFSET('Water Data'!$G$4,0,10*ROW('Water Data'!G151)),NA())</f>
        <v>#N/A</v>
      </c>
      <c r="N157" s="88" t="e">
        <f ca="true">+IF(AND(ISNUMBER(OFFSET('Water Data'!$G$6,0,10*ROW('Water Data'!G151))),'Data Summary'!CC157="Yes"),OFFSET('Water Data'!$G$6,0,10*ROW('Water Data'!G151)),NA())</f>
        <v>#N/A</v>
      </c>
      <c r="O157" s="88" t="e">
        <f ca="true">+IF(AND(ISNUMBER(OFFSET('Water Data'!$G$9,0,10*ROW('Water Data'!G151))),'Data Summary'!CD157="Yes"),OFFSET('Water Data'!$G$9,0,10*ROW('Water Data'!G151)),NA())</f>
        <v>#N/A</v>
      </c>
      <c r="P157" s="88" t="e">
        <f ca="true">+IF(AND(ISNUMBER(OFFSET('Water Data'!$H$4,0,10*ROW('Water Data'!H151))),'Data Summary'!CE157="Yes"),100-OFFSET('Water Data'!$H$4,0,10*ROW('Water Data'!H151)),NA())</f>
        <v>#N/A</v>
      </c>
      <c r="Q157" s="88" t="e">
        <f ca="true">+IF(AND(ISNUMBER(OFFSET('Water Data'!$H$6,0,10*ROW('Water Data'!H151))),'Data Summary'!CF157="Yes"),OFFSET('Water Data'!$H$6,0,10*ROW('Water Data'!H151)),NA())</f>
        <v>#N/A</v>
      </c>
      <c r="R157" s="88" t="e">
        <f ca="true">+IF(AND(ISNUMBER(OFFSET('Water Data'!$H$9,0,10*ROW('Water Data'!H151))),'Data Summary'!CG157="Yes"),OFFSET('Water Data'!$H$9,0,10*ROW('Water Data'!H151)),NA())</f>
        <v>#N/A</v>
      </c>
      <c r="S157" s="88" t="e">
        <f ca="true">+IF(AND(ISNUMBER(OFFSET('Water Data'!$I$4,0,10*ROW('Water Data'!I151))),'Data Summary'!CH157="Yes"),100-OFFSET('Water Data'!$I$4,0,10*ROW('Water Data'!I151)),NA())</f>
        <v>#N/A</v>
      </c>
      <c r="T157" s="88" t="e">
        <f ca="true">+IF(AND(ISNUMBER(OFFSET('Water Data'!$I$6,0,10*ROW('Water Data'!I151))),'Data Summary'!CI157="Yes"),OFFSET('Water Data'!$I$6,0,10*ROW('Water Data'!I151)),NA())</f>
        <v>#N/A</v>
      </c>
      <c r="U157" s="88" t="e">
        <f ca="true">+IF(AND(ISNUMBER(OFFSET('Water Data'!$I$9,0,10*ROW('Water Data'!I151))),'Data Summary'!CJ157="Yes"),OFFSET('Water Data'!$I$9,0,10*ROW('Water Data'!I151)),NA())</f>
        <v>#N/A</v>
      </c>
      <c r="V157" s="89" t="e">
        <f ca="true">+IF(AND(ISNUMBER(OFFSET('Sanitation Data'!$D$4,0,10*ROW('Sanitation Data'!D151))),'Data Summary'!CK157="Yes"),100-OFFSET('Sanitation Data'!$D$4,0,10*ROW('Sanitation Data'!D151)),NA())</f>
        <v>#N/A</v>
      </c>
      <c r="W157" s="89" t="e">
        <f ca="true">+IF(AND(ISNUMBER(OFFSET('Sanitation Data'!$D$6,0,10*ROW('Sanitation Data'!D151))),'Data Summary'!CL157="Yes"),OFFSET('Sanitation Data'!$D$6,0,10*ROW('Sanitation Data'!D151)),NA())</f>
        <v>#N/A</v>
      </c>
      <c r="X157" s="89" t="e">
        <f ca="true">+IF(AND(ISNUMBER(OFFSET('Sanitation Data'!$D$10,0,10*ROW('Sanitation Data'!D151))),'Data Summary'!CM157="Yes"),OFFSET('Sanitation Data'!$D$10,0,10*ROW('Sanitation Data'!D151)),NA())</f>
        <v>#N/A</v>
      </c>
      <c r="Y157" s="89" t="e">
        <f ca="true">+IF(AND(ISNUMBER(OFFSET('Sanitation Data'!$D$11,0,10*ROW('Sanitation Data'!D151))),'Data Summary'!CN157="Yes"),OFFSET('Sanitation Data'!$D$11,0,10*ROW('Sanitation Data'!D151)),NA())</f>
        <v>#N/A</v>
      </c>
      <c r="Z157" s="89" t="e">
        <f ca="true">+IF(AND(ISNUMBER(OFFSET('Sanitation Data'!$D$12,0,10*ROW('Sanitation Data'!D151))),'Data Summary'!CO157="Yes"),OFFSET('Sanitation Data'!$D$12,0,10*ROW('Sanitation Data'!D151)),NA())</f>
        <v>#N/A</v>
      </c>
      <c r="AA157" s="89" t="e">
        <f ca="true">+IF(AND(ISNUMBER(OFFSET('Sanitation Data'!$E$4,0,10*ROW('Sanitation Data'!E151))),'Data Summary'!CP157="Yes"),100-OFFSET('Sanitation Data'!$E$4,0,10*ROW('Sanitation Data'!E151)),NA())</f>
        <v>#N/A</v>
      </c>
      <c r="AB157" s="89" t="e">
        <f ca="true">+IF(AND(ISNUMBER(OFFSET('Sanitation Data'!$E$6,0,10*ROW('Sanitation Data'!E151))),'Data Summary'!CQ157="Yes"),OFFSET('Sanitation Data'!$E$6,0,10*ROW('Sanitation Data'!E151)),NA())</f>
        <v>#N/A</v>
      </c>
      <c r="AC157" s="89" t="e">
        <f ca="true">+IF(AND(ISNUMBER(OFFSET('Sanitation Data'!$E$10,0,10*ROW('Sanitation Data'!E151))),'Data Summary'!CR157="Yes"),OFFSET('Sanitation Data'!$E$10,0,10*ROW('Sanitation Data'!E151)),NA())</f>
        <v>#N/A</v>
      </c>
      <c r="AD157" s="89" t="e">
        <f ca="true">+IF(AND(ISNUMBER(OFFSET('Sanitation Data'!$E$11,0,10*ROW('Sanitation Data'!E151))),'Data Summary'!CS157="Yes"),OFFSET('Sanitation Data'!$E$11,0,10*ROW('Sanitation Data'!E151)),NA())</f>
        <v>#N/A</v>
      </c>
      <c r="AE157" s="89" t="e">
        <f ca="true">+IF(AND(ISNUMBER(OFFSET('Sanitation Data'!$E$12,0,10*ROW('Sanitation Data'!E151))),'Data Summary'!CT157="Yes"),OFFSET('Sanitation Data'!$E$12,0,10*ROW('Sanitation Data'!E151)),NA())</f>
        <v>#N/A</v>
      </c>
      <c r="AF157" s="89" t="e">
        <f ca="true">+IF(AND(ISNUMBER(OFFSET('Sanitation Data'!$F$4,0,10*ROW('Sanitation Data'!F151))),'Data Summary'!CU157="Yes"),100-OFFSET('Sanitation Data'!$F$4,0,10*ROW('Sanitation Data'!F151)),NA())</f>
        <v>#N/A</v>
      </c>
      <c r="AG157" s="89" t="e">
        <f ca="true">+IF(AND(ISNUMBER(OFFSET('Sanitation Data'!$F$6,0,10*ROW('Sanitation Data'!F151))),'Data Summary'!CV157="Yes"),OFFSET('Sanitation Data'!$F$6,0,10*ROW('Sanitation Data'!F151)),NA())</f>
        <v>#N/A</v>
      </c>
      <c r="AH157" s="89" t="e">
        <f ca="true">+IF(AND(ISNUMBER(OFFSET('Sanitation Data'!$F$10,0,10*ROW('Sanitation Data'!F151))),'Data Summary'!CW157="Yes"),OFFSET('Sanitation Data'!$F$10,0,10*ROW('Sanitation Data'!F151)),NA())</f>
        <v>#N/A</v>
      </c>
      <c r="AI157" s="89" t="e">
        <f ca="true">+IF(AND(ISNUMBER(OFFSET('Sanitation Data'!$F$11,0,10*ROW('Sanitation Data'!F151))),'Data Summary'!CX157="Yes"),OFFSET('Sanitation Data'!$F$11,0,10*ROW('Sanitation Data'!F151)),NA())</f>
        <v>#N/A</v>
      </c>
      <c r="AJ157" s="89" t="e">
        <f ca="true">+IF(AND(ISNUMBER(OFFSET('Sanitation Data'!$F$12,0,10*ROW('Sanitation Data'!F151))),'Data Summary'!CY157="Yes"),OFFSET('Sanitation Data'!$F$12,0,10*ROW('Sanitation Data'!F151)),NA())</f>
        <v>#N/A</v>
      </c>
      <c r="AK157" s="89" t="e">
        <f ca="true">+IF(AND(ISNUMBER(OFFSET('Sanitation Data'!$G$4,0,10*ROW('Sanitation Data'!G151))),'Data Summary'!CZ157="Yes"),100-OFFSET('Sanitation Data'!$G$4,0,10*ROW('Sanitation Data'!G151)),NA())</f>
        <v>#N/A</v>
      </c>
      <c r="AL157" s="89" t="e">
        <f ca="true">+IF(AND(ISNUMBER(OFFSET('Sanitation Data'!$G$6,0,10*ROW('Sanitation Data'!G151))),'Data Summary'!DA157="Yes"),OFFSET('Sanitation Data'!$G$6,0,10*ROW('Sanitation Data'!G151)),NA())</f>
        <v>#N/A</v>
      </c>
      <c r="AM157" s="89" t="e">
        <f ca="true">+IF(AND(ISNUMBER(OFFSET('Sanitation Data'!$G$10,0,10*ROW('Sanitation Data'!G151))),'Data Summary'!DB157="Yes"),OFFSET('Sanitation Data'!$G$10,0,10*ROW('Sanitation Data'!G151)),NA())</f>
        <v>#N/A</v>
      </c>
      <c r="AN157" s="89" t="e">
        <f ca="true">+IF(AND(ISNUMBER(OFFSET('Sanitation Data'!$G$11,0,10*ROW('Sanitation Data'!G151))),'Data Summary'!DC157="Yes"),OFFSET('Sanitation Data'!$G$11,0,10*ROW('Sanitation Data'!G151)),NA())</f>
        <v>#N/A</v>
      </c>
      <c r="AO157" s="89" t="e">
        <f ca="true">+IF(AND(ISNUMBER(OFFSET('Sanitation Data'!$G$12,0,10*ROW('Sanitation Data'!G151))),'Data Summary'!DD157="Yes"),OFFSET('Sanitation Data'!$G$12,0,10*ROW('Sanitation Data'!G151)),NA())</f>
        <v>#N/A</v>
      </c>
      <c r="AP157" s="89" t="e">
        <f ca="true">+IF(AND(ISNUMBER(OFFSET('Sanitation Data'!$H$4,0,10*ROW('Sanitation Data'!H151))),'Data Summary'!DE157="Yes"),100-OFFSET('Sanitation Data'!$H$4,0,10*ROW('Sanitation Data'!H151)),NA())</f>
        <v>#N/A</v>
      </c>
      <c r="AQ157" s="89" t="e">
        <f ca="true">+IF(AND(ISNUMBER(OFFSET('Sanitation Data'!$H$6,0,10*ROW('Sanitation Data'!H151))),'Data Summary'!DF157="Yes"),OFFSET('Sanitation Data'!$H$6,0,10*ROW('Sanitation Data'!H151)),NA())</f>
        <v>#N/A</v>
      </c>
      <c r="AR157" s="89" t="e">
        <f ca="true">+IF(AND(ISNUMBER(OFFSET('Sanitation Data'!$H$10,0,10*ROW('Sanitation Data'!H151))),'Data Summary'!DG157="Yes"),OFFSET('Sanitation Data'!$H$10,0,10*ROW('Sanitation Data'!H151)),NA())</f>
        <v>#N/A</v>
      </c>
      <c r="AS157" s="89" t="e">
        <f ca="true">+IF(AND(ISNUMBER(OFFSET('Sanitation Data'!$H$11,0,10*ROW('Sanitation Data'!H151))),'Data Summary'!DH157="Yes"),OFFSET('Sanitation Data'!$H$11,0,10*ROW('Sanitation Data'!H151)),NA())</f>
        <v>#N/A</v>
      </c>
      <c r="AT157" s="89" t="e">
        <f ca="true">+IF(AND(ISNUMBER(OFFSET('Sanitation Data'!$H$12,0,10*ROW('Sanitation Data'!H151))),'Data Summary'!DI157="Yes"),OFFSET('Sanitation Data'!$H$12,0,10*ROW('Sanitation Data'!H151)),NA())</f>
        <v>#N/A</v>
      </c>
      <c r="AU157" s="89" t="e">
        <f ca="true">+IF(AND(ISNUMBER(OFFSET('Sanitation Data'!$I$4,0,10*ROW('Sanitation Data'!I151))),'Data Summary'!DJ157="Yes"),100-OFFSET('Sanitation Data'!$I$4,0,10*ROW('Sanitation Data'!I151)),NA())</f>
        <v>#N/A</v>
      </c>
      <c r="AV157" s="89" t="e">
        <f ca="true">+IF(AND(ISNUMBER(OFFSET('Sanitation Data'!$I$6,0,10*ROW('Sanitation Data'!I151))),'Data Summary'!DK157="Yes"),OFFSET('Sanitation Data'!$I$6,0,10*ROW('Sanitation Data'!I151)),NA())</f>
        <v>#N/A</v>
      </c>
      <c r="AW157" s="89" t="e">
        <f ca="true">+IF(AND(ISNUMBER(OFFSET('Sanitation Data'!$I$10,0,10*ROW('Sanitation Data'!I151))),'Data Summary'!DL157="Yes"),OFFSET('Sanitation Data'!$I$10,0,10*ROW('Sanitation Data'!I151)),NA())</f>
        <v>#N/A</v>
      </c>
      <c r="AX157" s="89" t="e">
        <f ca="true">+IF(AND(ISNUMBER(OFFSET('Sanitation Data'!$I$11,0,10*ROW('Sanitation Data'!I151))),'Data Summary'!DM157="Yes"),OFFSET('Sanitation Data'!$I$11,0,10*ROW('Sanitation Data'!I151)),NA())</f>
        <v>#N/A</v>
      </c>
      <c r="AY157" s="89" t="e">
        <f ca="true">+IF(AND(ISNUMBER(OFFSET('Sanitation Data'!$I$12,0,10*ROW('Sanitation Data'!I151))),'Data Summary'!DN157="Yes"),OFFSET('Sanitation Data'!$I$12,0,10*ROW('Sanitation Data'!I151)),NA())</f>
        <v>#N/A</v>
      </c>
      <c r="AZ157" s="90" t="e">
        <f ca="true">+IF(AND(ISNUMBER(OFFSET('Hygiene Data'!$D$5,0,10*ROW('Hygiene Data'!D151))),'Data Summary'!DO157="Yes"),OFFSET('Hygiene Data'!$D$5,0,10*ROW('Hygiene Data'!D151)),NA())</f>
        <v>#N/A</v>
      </c>
      <c r="BA157" s="90" t="e">
        <f ca="true">+IF(AND(ISNUMBER(OFFSET('Hygiene Data'!$D$7,0,10*ROW('Hygiene Data'!D151))),'Data Summary'!DP157="Yes"),OFFSET('Hygiene Data'!$D$7,0,10*ROW('Hygiene Data'!D151)),NA())</f>
        <v>#N/A</v>
      </c>
      <c r="BB157" s="90" t="e">
        <f ca="true">+IF(AND(ISNUMBER(OFFSET('Hygiene Data'!$D$9,0,10*ROW('Hygiene Data'!D151))),'Data Summary'!DQ157="Yes"),OFFSET('Hygiene Data'!$D$9,0,10*ROW('Hygiene Data'!D151)),NA())</f>
        <v>#N/A</v>
      </c>
      <c r="BC157" s="90" t="e">
        <f ca="true">+IF(AND(ISNUMBER(OFFSET('Hygiene Data'!$E$5,0,10*ROW('Hygiene Data'!E151))),'Data Summary'!DR157="Yes"),OFFSET('Hygiene Data'!$E$5,0,10*ROW('Hygiene Data'!E151)),NA())</f>
        <v>#N/A</v>
      </c>
      <c r="BD157" s="90" t="e">
        <f ca="true">+IF(AND(ISNUMBER(OFFSET('Hygiene Data'!$E$7,0,10*ROW('Hygiene Data'!E151))),'Data Summary'!DS157="Yes"),OFFSET('Hygiene Data'!$E$7,0,10*ROW('Hygiene Data'!E151)),NA())</f>
        <v>#N/A</v>
      </c>
      <c r="BE157" s="90" t="e">
        <f ca="true">+IF(AND(ISNUMBER(OFFSET('Hygiene Data'!$E$9,0,10*ROW('Hygiene Data'!E151))),'Data Summary'!DT157="Yes"),OFFSET('Hygiene Data'!$E$9,0,10*ROW('Hygiene Data'!E151)),NA())</f>
        <v>#N/A</v>
      </c>
      <c r="BF157" s="90" t="e">
        <f ca="true">+IF(AND(ISNUMBER(OFFSET('Hygiene Data'!$F$5,0,10*ROW('Hygiene Data'!F151))),'Data Summary'!DU157="Yes"),OFFSET('Hygiene Data'!$F$5,0,10*ROW('Hygiene Data'!F151)),NA())</f>
        <v>#N/A</v>
      </c>
      <c r="BG157" s="90" t="e">
        <f ca="true">+IF(AND(ISNUMBER(OFFSET('Hygiene Data'!$F$7,0,10*ROW('Hygiene Data'!F151))),'Data Summary'!DV157="Yes"),OFFSET('Hygiene Data'!$F$7,0,10*ROW('Hygiene Data'!F151)),NA())</f>
        <v>#N/A</v>
      </c>
      <c r="BH157" s="90" t="e">
        <f ca="true">+IF(AND(ISNUMBER(OFFSET('Hygiene Data'!$F$9,0,10*ROW('Hygiene Data'!F151))),'Data Summary'!DW157="Yes"),OFFSET('Hygiene Data'!$F$9,0,10*ROW('Hygiene Data'!F151)),NA())</f>
        <v>#N/A</v>
      </c>
      <c r="BI157" s="90" t="e">
        <f ca="true">+IF(AND(ISNUMBER(OFFSET('Hygiene Data'!$G$5,0,10*ROW('Hygiene Data'!G151))),'Data Summary'!DX157="Yes"),OFFSET('Hygiene Data'!$G$5,0,10*ROW('Hygiene Data'!G151)),NA())</f>
        <v>#N/A</v>
      </c>
      <c r="BJ157" s="90" t="e">
        <f ca="true">+IF(AND(ISNUMBER(OFFSET('Hygiene Data'!$G$7,0,10*ROW('Hygiene Data'!G151))),'Data Summary'!DY157="Yes"),OFFSET('Hygiene Data'!$G$7,0,10*ROW('Hygiene Data'!G151)),NA())</f>
        <v>#N/A</v>
      </c>
      <c r="BK157" s="90" t="e">
        <f ca="true">+IF(AND(ISNUMBER(OFFSET('Hygiene Data'!$G$9,0,10*ROW('Hygiene Data'!G151))),'Data Summary'!DZ157="Yes"),OFFSET('Hygiene Data'!$G$9,0,10*ROW('Hygiene Data'!G151)),NA())</f>
        <v>#N/A</v>
      </c>
      <c r="BL157" s="90" t="e">
        <f ca="true">+IF(AND(ISNUMBER(OFFSET('Hygiene Data'!$H$5,0,10*ROW('Hygiene Data'!H151))),'Data Summary'!EA157="Yes"),OFFSET('Hygiene Data'!$H$5,0,10*ROW('Hygiene Data'!H151)),NA())</f>
        <v>#N/A</v>
      </c>
      <c r="BM157" s="90" t="e">
        <f ca="true">+IF(AND(ISNUMBER(OFFSET('Hygiene Data'!$H$7,0,10*ROW('Hygiene Data'!H151))),'Data Summary'!EB157="Yes"),OFFSET('Hygiene Data'!$H$7,0,10*ROW('Hygiene Data'!H151)),NA())</f>
        <v>#N/A</v>
      </c>
      <c r="BN157" s="90" t="e">
        <f ca="true">+IF(AND(ISNUMBER(OFFSET('Hygiene Data'!$H$9,0,10*ROW('Hygiene Data'!H151))),'Data Summary'!EC157="Yes"),OFFSET('Hygiene Data'!$H$9,0,10*ROW('Hygiene Data'!H151)),NA())</f>
        <v>#N/A</v>
      </c>
      <c r="BO157" s="90" t="e">
        <f ca="true">+IF(AND(ISNUMBER(OFFSET('Hygiene Data'!$I$5,0,10*ROW('Hygiene Data'!I151))),'Data Summary'!ED157="Yes"),OFFSET('Hygiene Data'!$I$5,0,10*ROW('Hygiene Data'!I151)),NA())</f>
        <v>#N/A</v>
      </c>
      <c r="BP157" s="90" t="e">
        <f ca="true">+IF(AND(ISNUMBER(OFFSET('Hygiene Data'!$I$7,0,10*ROW('Hygiene Data'!I151))),'Data Summary'!EE157="Yes"),OFFSET('Hygiene Data'!$I$7,0,10*ROW('Hygiene Data'!I151)),NA())</f>
        <v>#N/A</v>
      </c>
      <c r="BQ157" s="90" t="e">
        <f ca="true">+IF(AND(ISNUMBER(OFFSET('Hygiene Data'!$I$9,0,10*ROW('Hygiene Data'!I151))),'Data Summary'!EF157="Yes"),OFFSET('Hygiene Data'!$I$9,0,10*ROW('Hygiene Data'!I151)),NA())</f>
        <v>#N/A</v>
      </c>
    </row>
    <row xmlns:x14ac="http://schemas.microsoft.com/office/spreadsheetml/2009/9/ac" r="158" x14ac:dyDescent="0.2">
      <c r="A158" s="337" t="e">
        <f ca="true">+RIGHT('Data Summary'!A158,LEN('Data Summary'!A158)-9)</f>
        <v>#VALUE!</v>
      </c>
      <c r="B158" s="32" t="str">
        <f ca="true">+IF(ISTEXT('Data Summary'!B158),'Data Summary'!B158,"")</f>
        <v/>
      </c>
      <c r="C158" s="336" t="e">
        <f ca="true">+VALUE('Data Summary'!C158)</f>
        <v>#VALUE!</v>
      </c>
      <c r="D158" s="88" t="e">
        <f ca="true">+IF(AND(ISNUMBER(OFFSET('Water Data'!$D$4,0,10*ROW('Water Data'!D152))),'Data Summary'!BS158="Yes"),100-OFFSET('Water Data'!$D$4,0,10*ROW('Water Data'!D152)),NA())</f>
        <v>#N/A</v>
      </c>
      <c r="E158" s="88" t="e">
        <f ca="true">+IF(AND(ISNUMBER(OFFSET('Water Data'!$D$6,0,10*ROW('Water Data'!D152))),'Data Summary'!BT158="Yes"),OFFSET('Water Data'!$D$6,0,10*ROW('Water Data'!D152)),NA())</f>
        <v>#N/A</v>
      </c>
      <c r="F158" s="88" t="e">
        <f ca="true">+IF(AND(ISNUMBER(OFFSET('Water Data'!$D$9,0,10*ROW('Water Data'!D152))),'Data Summary'!BU158="Yes"),OFFSET('Water Data'!$D$9,0,10*ROW('Water Data'!D152)),NA())</f>
        <v>#N/A</v>
      </c>
      <c r="G158" s="88" t="e">
        <f ca="true">+IF(AND(ISNUMBER(OFFSET('Water Data'!$E$4,0,10*ROW('Water Data'!E152))),'Data Summary'!BV158="Yes"),100-OFFSET('Water Data'!$E$4,0,10*ROW('Water Data'!E152)),NA())</f>
        <v>#N/A</v>
      </c>
      <c r="H158" s="88" t="e">
        <f ca="true">+IF(AND(ISNUMBER(OFFSET('Water Data'!$E$6,0,10*ROW('Water Data'!E152))),'Data Summary'!BW158="Yes"),OFFSET('Water Data'!$E$6,0,10*ROW('Water Data'!E152)),NA())</f>
        <v>#N/A</v>
      </c>
      <c r="I158" s="88" t="e">
        <f ca="true">+IF(AND(ISNUMBER(OFFSET('Water Data'!$E$9,0,10*ROW('Water Data'!E152))),'Data Summary'!BX158="Yes"),OFFSET('Water Data'!$E$9,0,10*ROW('Water Data'!E152)),NA())</f>
        <v>#N/A</v>
      </c>
      <c r="J158" s="88" t="e">
        <f ca="true">+IF(AND(ISNUMBER(OFFSET('Water Data'!$F$4,0,10*ROW('Water Data'!F152))),'Data Summary'!BY158="Yes"),100-OFFSET('Water Data'!$F$4,0,10*ROW('Water Data'!F152)),NA())</f>
        <v>#N/A</v>
      </c>
      <c r="K158" s="88" t="e">
        <f ca="true">+IF(AND(ISNUMBER(OFFSET('Water Data'!$F$6,0,10*ROW('Water Data'!F152))),'Data Summary'!BZ158="Yes"),OFFSET('Water Data'!$F$6,0,10*ROW('Water Data'!F152)),NA())</f>
        <v>#N/A</v>
      </c>
      <c r="L158" s="88" t="e">
        <f ca="true">+IF(AND(ISNUMBER(OFFSET('Water Data'!$F$9,0,10*ROW('Water Data'!F152))),'Data Summary'!CA158="Yes"),OFFSET('Water Data'!$F$9,0,10*ROW('Water Data'!F152)),NA())</f>
        <v>#N/A</v>
      </c>
      <c r="M158" s="88" t="e">
        <f ca="true">+IF(AND(ISNUMBER(OFFSET('Water Data'!$G$4,0,10*ROW('Water Data'!G152))),'Data Summary'!CB158="Yes"),100-OFFSET('Water Data'!$G$4,0,10*ROW('Water Data'!G152)),NA())</f>
        <v>#N/A</v>
      </c>
      <c r="N158" s="88" t="e">
        <f ca="true">+IF(AND(ISNUMBER(OFFSET('Water Data'!$G$6,0,10*ROW('Water Data'!G152))),'Data Summary'!CC158="Yes"),OFFSET('Water Data'!$G$6,0,10*ROW('Water Data'!G152)),NA())</f>
        <v>#N/A</v>
      </c>
      <c r="O158" s="88" t="e">
        <f ca="true">+IF(AND(ISNUMBER(OFFSET('Water Data'!$G$9,0,10*ROW('Water Data'!G152))),'Data Summary'!CD158="Yes"),OFFSET('Water Data'!$G$9,0,10*ROW('Water Data'!G152)),NA())</f>
        <v>#N/A</v>
      </c>
      <c r="P158" s="88" t="e">
        <f ca="true">+IF(AND(ISNUMBER(OFFSET('Water Data'!$H$4,0,10*ROW('Water Data'!H152))),'Data Summary'!CE158="Yes"),100-OFFSET('Water Data'!$H$4,0,10*ROW('Water Data'!H152)),NA())</f>
        <v>#N/A</v>
      </c>
      <c r="Q158" s="88" t="e">
        <f ca="true">+IF(AND(ISNUMBER(OFFSET('Water Data'!$H$6,0,10*ROW('Water Data'!H152))),'Data Summary'!CF158="Yes"),OFFSET('Water Data'!$H$6,0,10*ROW('Water Data'!H152)),NA())</f>
        <v>#N/A</v>
      </c>
      <c r="R158" s="88" t="e">
        <f ca="true">+IF(AND(ISNUMBER(OFFSET('Water Data'!$H$9,0,10*ROW('Water Data'!H152))),'Data Summary'!CG158="Yes"),OFFSET('Water Data'!$H$9,0,10*ROW('Water Data'!H152)),NA())</f>
        <v>#N/A</v>
      </c>
      <c r="S158" s="88" t="e">
        <f ca="true">+IF(AND(ISNUMBER(OFFSET('Water Data'!$I$4,0,10*ROW('Water Data'!I152))),'Data Summary'!CH158="Yes"),100-OFFSET('Water Data'!$I$4,0,10*ROW('Water Data'!I152)),NA())</f>
        <v>#N/A</v>
      </c>
      <c r="T158" s="88" t="e">
        <f ca="true">+IF(AND(ISNUMBER(OFFSET('Water Data'!$I$6,0,10*ROW('Water Data'!I152))),'Data Summary'!CI158="Yes"),OFFSET('Water Data'!$I$6,0,10*ROW('Water Data'!I152)),NA())</f>
        <v>#N/A</v>
      </c>
      <c r="U158" s="88" t="e">
        <f ca="true">+IF(AND(ISNUMBER(OFFSET('Water Data'!$I$9,0,10*ROW('Water Data'!I152))),'Data Summary'!CJ158="Yes"),OFFSET('Water Data'!$I$9,0,10*ROW('Water Data'!I152)),NA())</f>
        <v>#N/A</v>
      </c>
      <c r="V158" s="89" t="e">
        <f ca="true">+IF(AND(ISNUMBER(OFFSET('Sanitation Data'!$D$4,0,10*ROW('Sanitation Data'!D152))),'Data Summary'!CK158="Yes"),100-OFFSET('Sanitation Data'!$D$4,0,10*ROW('Sanitation Data'!D152)),NA())</f>
        <v>#N/A</v>
      </c>
      <c r="W158" s="89" t="e">
        <f ca="true">+IF(AND(ISNUMBER(OFFSET('Sanitation Data'!$D$6,0,10*ROW('Sanitation Data'!D152))),'Data Summary'!CL158="Yes"),OFFSET('Sanitation Data'!$D$6,0,10*ROW('Sanitation Data'!D152)),NA())</f>
        <v>#N/A</v>
      </c>
      <c r="X158" s="89" t="e">
        <f ca="true">+IF(AND(ISNUMBER(OFFSET('Sanitation Data'!$D$10,0,10*ROW('Sanitation Data'!D152))),'Data Summary'!CM158="Yes"),OFFSET('Sanitation Data'!$D$10,0,10*ROW('Sanitation Data'!D152)),NA())</f>
        <v>#N/A</v>
      </c>
      <c r="Y158" s="89" t="e">
        <f ca="true">+IF(AND(ISNUMBER(OFFSET('Sanitation Data'!$D$11,0,10*ROW('Sanitation Data'!D152))),'Data Summary'!CN158="Yes"),OFFSET('Sanitation Data'!$D$11,0,10*ROW('Sanitation Data'!D152)),NA())</f>
        <v>#N/A</v>
      </c>
      <c r="Z158" s="89" t="e">
        <f ca="true">+IF(AND(ISNUMBER(OFFSET('Sanitation Data'!$D$12,0,10*ROW('Sanitation Data'!D152))),'Data Summary'!CO158="Yes"),OFFSET('Sanitation Data'!$D$12,0,10*ROW('Sanitation Data'!D152)),NA())</f>
        <v>#N/A</v>
      </c>
      <c r="AA158" s="89" t="e">
        <f ca="true">+IF(AND(ISNUMBER(OFFSET('Sanitation Data'!$E$4,0,10*ROW('Sanitation Data'!E152))),'Data Summary'!CP158="Yes"),100-OFFSET('Sanitation Data'!$E$4,0,10*ROW('Sanitation Data'!E152)),NA())</f>
        <v>#N/A</v>
      </c>
      <c r="AB158" s="89" t="e">
        <f ca="true">+IF(AND(ISNUMBER(OFFSET('Sanitation Data'!$E$6,0,10*ROW('Sanitation Data'!E152))),'Data Summary'!CQ158="Yes"),OFFSET('Sanitation Data'!$E$6,0,10*ROW('Sanitation Data'!E152)),NA())</f>
        <v>#N/A</v>
      </c>
      <c r="AC158" s="89" t="e">
        <f ca="true">+IF(AND(ISNUMBER(OFFSET('Sanitation Data'!$E$10,0,10*ROW('Sanitation Data'!E152))),'Data Summary'!CR158="Yes"),OFFSET('Sanitation Data'!$E$10,0,10*ROW('Sanitation Data'!E152)),NA())</f>
        <v>#N/A</v>
      </c>
      <c r="AD158" s="89" t="e">
        <f ca="true">+IF(AND(ISNUMBER(OFFSET('Sanitation Data'!$E$11,0,10*ROW('Sanitation Data'!E152))),'Data Summary'!CS158="Yes"),OFFSET('Sanitation Data'!$E$11,0,10*ROW('Sanitation Data'!E152)),NA())</f>
        <v>#N/A</v>
      </c>
      <c r="AE158" s="89" t="e">
        <f ca="true">+IF(AND(ISNUMBER(OFFSET('Sanitation Data'!$E$12,0,10*ROW('Sanitation Data'!E152))),'Data Summary'!CT158="Yes"),OFFSET('Sanitation Data'!$E$12,0,10*ROW('Sanitation Data'!E152)),NA())</f>
        <v>#N/A</v>
      </c>
      <c r="AF158" s="89" t="e">
        <f ca="true">+IF(AND(ISNUMBER(OFFSET('Sanitation Data'!$F$4,0,10*ROW('Sanitation Data'!F152))),'Data Summary'!CU158="Yes"),100-OFFSET('Sanitation Data'!$F$4,0,10*ROW('Sanitation Data'!F152)),NA())</f>
        <v>#N/A</v>
      </c>
      <c r="AG158" s="89" t="e">
        <f ca="true">+IF(AND(ISNUMBER(OFFSET('Sanitation Data'!$F$6,0,10*ROW('Sanitation Data'!F152))),'Data Summary'!CV158="Yes"),OFFSET('Sanitation Data'!$F$6,0,10*ROW('Sanitation Data'!F152)),NA())</f>
        <v>#N/A</v>
      </c>
      <c r="AH158" s="89" t="e">
        <f ca="true">+IF(AND(ISNUMBER(OFFSET('Sanitation Data'!$F$10,0,10*ROW('Sanitation Data'!F152))),'Data Summary'!CW158="Yes"),OFFSET('Sanitation Data'!$F$10,0,10*ROW('Sanitation Data'!F152)),NA())</f>
        <v>#N/A</v>
      </c>
      <c r="AI158" s="89" t="e">
        <f ca="true">+IF(AND(ISNUMBER(OFFSET('Sanitation Data'!$F$11,0,10*ROW('Sanitation Data'!F152))),'Data Summary'!CX158="Yes"),OFFSET('Sanitation Data'!$F$11,0,10*ROW('Sanitation Data'!F152)),NA())</f>
        <v>#N/A</v>
      </c>
      <c r="AJ158" s="89" t="e">
        <f ca="true">+IF(AND(ISNUMBER(OFFSET('Sanitation Data'!$F$12,0,10*ROW('Sanitation Data'!F152))),'Data Summary'!CY158="Yes"),OFFSET('Sanitation Data'!$F$12,0,10*ROW('Sanitation Data'!F152)),NA())</f>
        <v>#N/A</v>
      </c>
      <c r="AK158" s="89" t="e">
        <f ca="true">+IF(AND(ISNUMBER(OFFSET('Sanitation Data'!$G$4,0,10*ROW('Sanitation Data'!G152))),'Data Summary'!CZ158="Yes"),100-OFFSET('Sanitation Data'!$G$4,0,10*ROW('Sanitation Data'!G152)),NA())</f>
        <v>#N/A</v>
      </c>
      <c r="AL158" s="89" t="e">
        <f ca="true">+IF(AND(ISNUMBER(OFFSET('Sanitation Data'!$G$6,0,10*ROW('Sanitation Data'!G152))),'Data Summary'!DA158="Yes"),OFFSET('Sanitation Data'!$G$6,0,10*ROW('Sanitation Data'!G152)),NA())</f>
        <v>#N/A</v>
      </c>
      <c r="AM158" s="89" t="e">
        <f ca="true">+IF(AND(ISNUMBER(OFFSET('Sanitation Data'!$G$10,0,10*ROW('Sanitation Data'!G152))),'Data Summary'!DB158="Yes"),OFFSET('Sanitation Data'!$G$10,0,10*ROW('Sanitation Data'!G152)),NA())</f>
        <v>#N/A</v>
      </c>
      <c r="AN158" s="89" t="e">
        <f ca="true">+IF(AND(ISNUMBER(OFFSET('Sanitation Data'!$G$11,0,10*ROW('Sanitation Data'!G152))),'Data Summary'!DC158="Yes"),OFFSET('Sanitation Data'!$G$11,0,10*ROW('Sanitation Data'!G152)),NA())</f>
        <v>#N/A</v>
      </c>
      <c r="AO158" s="89" t="e">
        <f ca="true">+IF(AND(ISNUMBER(OFFSET('Sanitation Data'!$G$12,0,10*ROW('Sanitation Data'!G152))),'Data Summary'!DD158="Yes"),OFFSET('Sanitation Data'!$G$12,0,10*ROW('Sanitation Data'!G152)),NA())</f>
        <v>#N/A</v>
      </c>
      <c r="AP158" s="89" t="e">
        <f ca="true">+IF(AND(ISNUMBER(OFFSET('Sanitation Data'!$H$4,0,10*ROW('Sanitation Data'!H152))),'Data Summary'!DE158="Yes"),100-OFFSET('Sanitation Data'!$H$4,0,10*ROW('Sanitation Data'!H152)),NA())</f>
        <v>#N/A</v>
      </c>
      <c r="AQ158" s="89" t="e">
        <f ca="true">+IF(AND(ISNUMBER(OFFSET('Sanitation Data'!$H$6,0,10*ROW('Sanitation Data'!H152))),'Data Summary'!DF158="Yes"),OFFSET('Sanitation Data'!$H$6,0,10*ROW('Sanitation Data'!H152)),NA())</f>
        <v>#N/A</v>
      </c>
      <c r="AR158" s="89" t="e">
        <f ca="true">+IF(AND(ISNUMBER(OFFSET('Sanitation Data'!$H$10,0,10*ROW('Sanitation Data'!H152))),'Data Summary'!DG158="Yes"),OFFSET('Sanitation Data'!$H$10,0,10*ROW('Sanitation Data'!H152)),NA())</f>
        <v>#N/A</v>
      </c>
      <c r="AS158" s="89" t="e">
        <f ca="true">+IF(AND(ISNUMBER(OFFSET('Sanitation Data'!$H$11,0,10*ROW('Sanitation Data'!H152))),'Data Summary'!DH158="Yes"),OFFSET('Sanitation Data'!$H$11,0,10*ROW('Sanitation Data'!H152)),NA())</f>
        <v>#N/A</v>
      </c>
      <c r="AT158" s="89" t="e">
        <f ca="true">+IF(AND(ISNUMBER(OFFSET('Sanitation Data'!$H$12,0,10*ROW('Sanitation Data'!H152))),'Data Summary'!DI158="Yes"),OFFSET('Sanitation Data'!$H$12,0,10*ROW('Sanitation Data'!H152)),NA())</f>
        <v>#N/A</v>
      </c>
      <c r="AU158" s="89" t="e">
        <f ca="true">+IF(AND(ISNUMBER(OFFSET('Sanitation Data'!$I$4,0,10*ROW('Sanitation Data'!I152))),'Data Summary'!DJ158="Yes"),100-OFFSET('Sanitation Data'!$I$4,0,10*ROW('Sanitation Data'!I152)),NA())</f>
        <v>#N/A</v>
      </c>
      <c r="AV158" s="89" t="e">
        <f ca="true">+IF(AND(ISNUMBER(OFFSET('Sanitation Data'!$I$6,0,10*ROW('Sanitation Data'!I152))),'Data Summary'!DK158="Yes"),OFFSET('Sanitation Data'!$I$6,0,10*ROW('Sanitation Data'!I152)),NA())</f>
        <v>#N/A</v>
      </c>
      <c r="AW158" s="89" t="e">
        <f ca="true">+IF(AND(ISNUMBER(OFFSET('Sanitation Data'!$I$10,0,10*ROW('Sanitation Data'!I152))),'Data Summary'!DL158="Yes"),OFFSET('Sanitation Data'!$I$10,0,10*ROW('Sanitation Data'!I152)),NA())</f>
        <v>#N/A</v>
      </c>
      <c r="AX158" s="89" t="e">
        <f ca="true">+IF(AND(ISNUMBER(OFFSET('Sanitation Data'!$I$11,0,10*ROW('Sanitation Data'!I152))),'Data Summary'!DM158="Yes"),OFFSET('Sanitation Data'!$I$11,0,10*ROW('Sanitation Data'!I152)),NA())</f>
        <v>#N/A</v>
      </c>
      <c r="AY158" s="89" t="e">
        <f ca="true">+IF(AND(ISNUMBER(OFFSET('Sanitation Data'!$I$12,0,10*ROW('Sanitation Data'!I152))),'Data Summary'!DN158="Yes"),OFFSET('Sanitation Data'!$I$12,0,10*ROW('Sanitation Data'!I152)),NA())</f>
        <v>#N/A</v>
      </c>
      <c r="AZ158" s="90" t="e">
        <f ca="true">+IF(AND(ISNUMBER(OFFSET('Hygiene Data'!$D$5,0,10*ROW('Hygiene Data'!D152))),'Data Summary'!DO158="Yes"),OFFSET('Hygiene Data'!$D$5,0,10*ROW('Hygiene Data'!D152)),NA())</f>
        <v>#N/A</v>
      </c>
      <c r="BA158" s="90" t="e">
        <f ca="true">+IF(AND(ISNUMBER(OFFSET('Hygiene Data'!$D$7,0,10*ROW('Hygiene Data'!D152))),'Data Summary'!DP158="Yes"),OFFSET('Hygiene Data'!$D$7,0,10*ROW('Hygiene Data'!D152)),NA())</f>
        <v>#N/A</v>
      </c>
      <c r="BB158" s="90" t="e">
        <f ca="true">+IF(AND(ISNUMBER(OFFSET('Hygiene Data'!$D$9,0,10*ROW('Hygiene Data'!D152))),'Data Summary'!DQ158="Yes"),OFFSET('Hygiene Data'!$D$9,0,10*ROW('Hygiene Data'!D152)),NA())</f>
        <v>#N/A</v>
      </c>
      <c r="BC158" s="90" t="e">
        <f ca="true">+IF(AND(ISNUMBER(OFFSET('Hygiene Data'!$E$5,0,10*ROW('Hygiene Data'!E152))),'Data Summary'!DR158="Yes"),OFFSET('Hygiene Data'!$E$5,0,10*ROW('Hygiene Data'!E152)),NA())</f>
        <v>#N/A</v>
      </c>
      <c r="BD158" s="90" t="e">
        <f ca="true">+IF(AND(ISNUMBER(OFFSET('Hygiene Data'!$E$7,0,10*ROW('Hygiene Data'!E152))),'Data Summary'!DS158="Yes"),OFFSET('Hygiene Data'!$E$7,0,10*ROW('Hygiene Data'!E152)),NA())</f>
        <v>#N/A</v>
      </c>
      <c r="BE158" s="90" t="e">
        <f ca="true">+IF(AND(ISNUMBER(OFFSET('Hygiene Data'!$E$9,0,10*ROW('Hygiene Data'!E152))),'Data Summary'!DT158="Yes"),OFFSET('Hygiene Data'!$E$9,0,10*ROW('Hygiene Data'!E152)),NA())</f>
        <v>#N/A</v>
      </c>
      <c r="BF158" s="90" t="e">
        <f ca="true">+IF(AND(ISNUMBER(OFFSET('Hygiene Data'!$F$5,0,10*ROW('Hygiene Data'!F152))),'Data Summary'!DU158="Yes"),OFFSET('Hygiene Data'!$F$5,0,10*ROW('Hygiene Data'!F152)),NA())</f>
        <v>#N/A</v>
      </c>
      <c r="BG158" s="90" t="e">
        <f ca="true">+IF(AND(ISNUMBER(OFFSET('Hygiene Data'!$F$7,0,10*ROW('Hygiene Data'!F152))),'Data Summary'!DV158="Yes"),OFFSET('Hygiene Data'!$F$7,0,10*ROW('Hygiene Data'!F152)),NA())</f>
        <v>#N/A</v>
      </c>
      <c r="BH158" s="90" t="e">
        <f ca="true">+IF(AND(ISNUMBER(OFFSET('Hygiene Data'!$F$9,0,10*ROW('Hygiene Data'!F152))),'Data Summary'!DW158="Yes"),OFFSET('Hygiene Data'!$F$9,0,10*ROW('Hygiene Data'!F152)),NA())</f>
        <v>#N/A</v>
      </c>
      <c r="BI158" s="90" t="e">
        <f ca="true">+IF(AND(ISNUMBER(OFFSET('Hygiene Data'!$G$5,0,10*ROW('Hygiene Data'!G152))),'Data Summary'!DX158="Yes"),OFFSET('Hygiene Data'!$G$5,0,10*ROW('Hygiene Data'!G152)),NA())</f>
        <v>#N/A</v>
      </c>
      <c r="BJ158" s="90" t="e">
        <f ca="true">+IF(AND(ISNUMBER(OFFSET('Hygiene Data'!$G$7,0,10*ROW('Hygiene Data'!G152))),'Data Summary'!DY158="Yes"),OFFSET('Hygiene Data'!$G$7,0,10*ROW('Hygiene Data'!G152)),NA())</f>
        <v>#N/A</v>
      </c>
      <c r="BK158" s="90" t="e">
        <f ca="true">+IF(AND(ISNUMBER(OFFSET('Hygiene Data'!$G$9,0,10*ROW('Hygiene Data'!G152))),'Data Summary'!DZ158="Yes"),OFFSET('Hygiene Data'!$G$9,0,10*ROW('Hygiene Data'!G152)),NA())</f>
        <v>#N/A</v>
      </c>
      <c r="BL158" s="90" t="e">
        <f ca="true">+IF(AND(ISNUMBER(OFFSET('Hygiene Data'!$H$5,0,10*ROW('Hygiene Data'!H152))),'Data Summary'!EA158="Yes"),OFFSET('Hygiene Data'!$H$5,0,10*ROW('Hygiene Data'!H152)),NA())</f>
        <v>#N/A</v>
      </c>
      <c r="BM158" s="90" t="e">
        <f ca="true">+IF(AND(ISNUMBER(OFFSET('Hygiene Data'!$H$7,0,10*ROW('Hygiene Data'!H152))),'Data Summary'!EB158="Yes"),OFFSET('Hygiene Data'!$H$7,0,10*ROW('Hygiene Data'!H152)),NA())</f>
        <v>#N/A</v>
      </c>
      <c r="BN158" s="90" t="e">
        <f ca="true">+IF(AND(ISNUMBER(OFFSET('Hygiene Data'!$H$9,0,10*ROW('Hygiene Data'!H152))),'Data Summary'!EC158="Yes"),OFFSET('Hygiene Data'!$H$9,0,10*ROW('Hygiene Data'!H152)),NA())</f>
        <v>#N/A</v>
      </c>
      <c r="BO158" s="90" t="e">
        <f ca="true">+IF(AND(ISNUMBER(OFFSET('Hygiene Data'!$I$5,0,10*ROW('Hygiene Data'!I152))),'Data Summary'!ED158="Yes"),OFFSET('Hygiene Data'!$I$5,0,10*ROW('Hygiene Data'!I152)),NA())</f>
        <v>#N/A</v>
      </c>
      <c r="BP158" s="90" t="e">
        <f ca="true">+IF(AND(ISNUMBER(OFFSET('Hygiene Data'!$I$7,0,10*ROW('Hygiene Data'!I152))),'Data Summary'!EE158="Yes"),OFFSET('Hygiene Data'!$I$7,0,10*ROW('Hygiene Data'!I152)),NA())</f>
        <v>#N/A</v>
      </c>
      <c r="BQ158" s="90" t="e">
        <f ca="true">+IF(AND(ISNUMBER(OFFSET('Hygiene Data'!$I$9,0,10*ROW('Hygiene Data'!I152))),'Data Summary'!EF158="Yes"),OFFSET('Hygiene Data'!$I$9,0,10*ROW('Hygiene Data'!I152)),NA())</f>
        <v>#N/A</v>
      </c>
    </row>
    <row xmlns:x14ac="http://schemas.microsoft.com/office/spreadsheetml/2009/9/ac" r="159" x14ac:dyDescent="0.2">
      <c r="A159" s="337" t="e">
        <f ca="true">+RIGHT('Data Summary'!A159,LEN('Data Summary'!A159)-9)</f>
        <v>#VALUE!</v>
      </c>
      <c r="B159" s="32" t="str">
        <f ca="true">+IF(ISTEXT('Data Summary'!B159),'Data Summary'!B159,"")</f>
        <v/>
      </c>
      <c r="C159" s="336" t="e">
        <f ca="true">+VALUE('Data Summary'!C159)</f>
        <v>#VALUE!</v>
      </c>
      <c r="D159" s="88" t="e">
        <f ca="true">+IF(AND(ISNUMBER(OFFSET('Water Data'!$D$4,0,10*ROW('Water Data'!D153))),'Data Summary'!BS159="Yes"),100-OFFSET('Water Data'!$D$4,0,10*ROW('Water Data'!D153)),NA())</f>
        <v>#N/A</v>
      </c>
      <c r="E159" s="88" t="e">
        <f ca="true">+IF(AND(ISNUMBER(OFFSET('Water Data'!$D$6,0,10*ROW('Water Data'!D153))),'Data Summary'!BT159="Yes"),OFFSET('Water Data'!$D$6,0,10*ROW('Water Data'!D153)),NA())</f>
        <v>#N/A</v>
      </c>
      <c r="F159" s="88" t="e">
        <f ca="true">+IF(AND(ISNUMBER(OFFSET('Water Data'!$D$9,0,10*ROW('Water Data'!D153))),'Data Summary'!BU159="Yes"),OFFSET('Water Data'!$D$9,0,10*ROW('Water Data'!D153)),NA())</f>
        <v>#N/A</v>
      </c>
      <c r="G159" s="88" t="e">
        <f ca="true">+IF(AND(ISNUMBER(OFFSET('Water Data'!$E$4,0,10*ROW('Water Data'!E153))),'Data Summary'!BV159="Yes"),100-OFFSET('Water Data'!$E$4,0,10*ROW('Water Data'!E153)),NA())</f>
        <v>#N/A</v>
      </c>
      <c r="H159" s="88" t="e">
        <f ca="true">+IF(AND(ISNUMBER(OFFSET('Water Data'!$E$6,0,10*ROW('Water Data'!E153))),'Data Summary'!BW159="Yes"),OFFSET('Water Data'!$E$6,0,10*ROW('Water Data'!E153)),NA())</f>
        <v>#N/A</v>
      </c>
      <c r="I159" s="88" t="e">
        <f ca="true">+IF(AND(ISNUMBER(OFFSET('Water Data'!$E$9,0,10*ROW('Water Data'!E153))),'Data Summary'!BX159="Yes"),OFFSET('Water Data'!$E$9,0,10*ROW('Water Data'!E153)),NA())</f>
        <v>#N/A</v>
      </c>
      <c r="J159" s="88" t="e">
        <f ca="true">+IF(AND(ISNUMBER(OFFSET('Water Data'!$F$4,0,10*ROW('Water Data'!F153))),'Data Summary'!BY159="Yes"),100-OFFSET('Water Data'!$F$4,0,10*ROW('Water Data'!F153)),NA())</f>
        <v>#N/A</v>
      </c>
      <c r="K159" s="88" t="e">
        <f ca="true">+IF(AND(ISNUMBER(OFFSET('Water Data'!$F$6,0,10*ROW('Water Data'!F153))),'Data Summary'!BZ159="Yes"),OFFSET('Water Data'!$F$6,0,10*ROW('Water Data'!F153)),NA())</f>
        <v>#N/A</v>
      </c>
      <c r="L159" s="88" t="e">
        <f ca="true">+IF(AND(ISNUMBER(OFFSET('Water Data'!$F$9,0,10*ROW('Water Data'!F153))),'Data Summary'!CA159="Yes"),OFFSET('Water Data'!$F$9,0,10*ROW('Water Data'!F153)),NA())</f>
        <v>#N/A</v>
      </c>
      <c r="M159" s="88" t="e">
        <f ca="true">+IF(AND(ISNUMBER(OFFSET('Water Data'!$G$4,0,10*ROW('Water Data'!G153))),'Data Summary'!CB159="Yes"),100-OFFSET('Water Data'!$G$4,0,10*ROW('Water Data'!G153)),NA())</f>
        <v>#N/A</v>
      </c>
      <c r="N159" s="88" t="e">
        <f ca="true">+IF(AND(ISNUMBER(OFFSET('Water Data'!$G$6,0,10*ROW('Water Data'!G153))),'Data Summary'!CC159="Yes"),OFFSET('Water Data'!$G$6,0,10*ROW('Water Data'!G153)),NA())</f>
        <v>#N/A</v>
      </c>
      <c r="O159" s="88" t="e">
        <f ca="true">+IF(AND(ISNUMBER(OFFSET('Water Data'!$G$9,0,10*ROW('Water Data'!G153))),'Data Summary'!CD159="Yes"),OFFSET('Water Data'!$G$9,0,10*ROW('Water Data'!G153)),NA())</f>
        <v>#N/A</v>
      </c>
      <c r="P159" s="88" t="e">
        <f ca="true">+IF(AND(ISNUMBER(OFFSET('Water Data'!$H$4,0,10*ROW('Water Data'!H153))),'Data Summary'!CE159="Yes"),100-OFFSET('Water Data'!$H$4,0,10*ROW('Water Data'!H153)),NA())</f>
        <v>#N/A</v>
      </c>
      <c r="Q159" s="88" t="e">
        <f ca="true">+IF(AND(ISNUMBER(OFFSET('Water Data'!$H$6,0,10*ROW('Water Data'!H153))),'Data Summary'!CF159="Yes"),OFFSET('Water Data'!$H$6,0,10*ROW('Water Data'!H153)),NA())</f>
        <v>#N/A</v>
      </c>
      <c r="R159" s="88" t="e">
        <f ca="true">+IF(AND(ISNUMBER(OFFSET('Water Data'!$H$9,0,10*ROW('Water Data'!H153))),'Data Summary'!CG159="Yes"),OFFSET('Water Data'!$H$9,0,10*ROW('Water Data'!H153)),NA())</f>
        <v>#N/A</v>
      </c>
      <c r="S159" s="88" t="e">
        <f ca="true">+IF(AND(ISNUMBER(OFFSET('Water Data'!$I$4,0,10*ROW('Water Data'!I153))),'Data Summary'!CH159="Yes"),100-OFFSET('Water Data'!$I$4,0,10*ROW('Water Data'!I153)),NA())</f>
        <v>#N/A</v>
      </c>
      <c r="T159" s="88" t="e">
        <f ca="true">+IF(AND(ISNUMBER(OFFSET('Water Data'!$I$6,0,10*ROW('Water Data'!I153))),'Data Summary'!CI159="Yes"),OFFSET('Water Data'!$I$6,0,10*ROW('Water Data'!I153)),NA())</f>
        <v>#N/A</v>
      </c>
      <c r="U159" s="88" t="e">
        <f ca="true">+IF(AND(ISNUMBER(OFFSET('Water Data'!$I$9,0,10*ROW('Water Data'!I153))),'Data Summary'!CJ159="Yes"),OFFSET('Water Data'!$I$9,0,10*ROW('Water Data'!I153)),NA())</f>
        <v>#N/A</v>
      </c>
      <c r="V159" s="89" t="e">
        <f ca="true">+IF(AND(ISNUMBER(OFFSET('Sanitation Data'!$D$4,0,10*ROW('Sanitation Data'!D153))),'Data Summary'!CK159="Yes"),100-OFFSET('Sanitation Data'!$D$4,0,10*ROW('Sanitation Data'!D153)),NA())</f>
        <v>#N/A</v>
      </c>
      <c r="W159" s="89" t="e">
        <f ca="true">+IF(AND(ISNUMBER(OFFSET('Sanitation Data'!$D$6,0,10*ROW('Sanitation Data'!D153))),'Data Summary'!CL159="Yes"),OFFSET('Sanitation Data'!$D$6,0,10*ROW('Sanitation Data'!D153)),NA())</f>
        <v>#N/A</v>
      </c>
      <c r="X159" s="89" t="e">
        <f ca="true">+IF(AND(ISNUMBER(OFFSET('Sanitation Data'!$D$10,0,10*ROW('Sanitation Data'!D153))),'Data Summary'!CM159="Yes"),OFFSET('Sanitation Data'!$D$10,0,10*ROW('Sanitation Data'!D153)),NA())</f>
        <v>#N/A</v>
      </c>
      <c r="Y159" s="89" t="e">
        <f ca="true">+IF(AND(ISNUMBER(OFFSET('Sanitation Data'!$D$11,0,10*ROW('Sanitation Data'!D153))),'Data Summary'!CN159="Yes"),OFFSET('Sanitation Data'!$D$11,0,10*ROW('Sanitation Data'!D153)),NA())</f>
        <v>#N/A</v>
      </c>
      <c r="Z159" s="89" t="e">
        <f ca="true">+IF(AND(ISNUMBER(OFFSET('Sanitation Data'!$D$12,0,10*ROW('Sanitation Data'!D153))),'Data Summary'!CO159="Yes"),OFFSET('Sanitation Data'!$D$12,0,10*ROW('Sanitation Data'!D153)),NA())</f>
        <v>#N/A</v>
      </c>
      <c r="AA159" s="89" t="e">
        <f ca="true">+IF(AND(ISNUMBER(OFFSET('Sanitation Data'!$E$4,0,10*ROW('Sanitation Data'!E153))),'Data Summary'!CP159="Yes"),100-OFFSET('Sanitation Data'!$E$4,0,10*ROW('Sanitation Data'!E153)),NA())</f>
        <v>#N/A</v>
      </c>
      <c r="AB159" s="89" t="e">
        <f ca="true">+IF(AND(ISNUMBER(OFFSET('Sanitation Data'!$E$6,0,10*ROW('Sanitation Data'!E153))),'Data Summary'!CQ159="Yes"),OFFSET('Sanitation Data'!$E$6,0,10*ROW('Sanitation Data'!E153)),NA())</f>
        <v>#N/A</v>
      </c>
      <c r="AC159" s="89" t="e">
        <f ca="true">+IF(AND(ISNUMBER(OFFSET('Sanitation Data'!$E$10,0,10*ROW('Sanitation Data'!E153))),'Data Summary'!CR159="Yes"),OFFSET('Sanitation Data'!$E$10,0,10*ROW('Sanitation Data'!E153)),NA())</f>
        <v>#N/A</v>
      </c>
      <c r="AD159" s="89" t="e">
        <f ca="true">+IF(AND(ISNUMBER(OFFSET('Sanitation Data'!$E$11,0,10*ROW('Sanitation Data'!E153))),'Data Summary'!CS159="Yes"),OFFSET('Sanitation Data'!$E$11,0,10*ROW('Sanitation Data'!E153)),NA())</f>
        <v>#N/A</v>
      </c>
      <c r="AE159" s="89" t="e">
        <f ca="true">+IF(AND(ISNUMBER(OFFSET('Sanitation Data'!$E$12,0,10*ROW('Sanitation Data'!E153))),'Data Summary'!CT159="Yes"),OFFSET('Sanitation Data'!$E$12,0,10*ROW('Sanitation Data'!E153)),NA())</f>
        <v>#N/A</v>
      </c>
      <c r="AF159" s="89" t="e">
        <f ca="true">+IF(AND(ISNUMBER(OFFSET('Sanitation Data'!$F$4,0,10*ROW('Sanitation Data'!F153))),'Data Summary'!CU159="Yes"),100-OFFSET('Sanitation Data'!$F$4,0,10*ROW('Sanitation Data'!F153)),NA())</f>
        <v>#N/A</v>
      </c>
      <c r="AG159" s="89" t="e">
        <f ca="true">+IF(AND(ISNUMBER(OFFSET('Sanitation Data'!$F$6,0,10*ROW('Sanitation Data'!F153))),'Data Summary'!CV159="Yes"),OFFSET('Sanitation Data'!$F$6,0,10*ROW('Sanitation Data'!F153)),NA())</f>
        <v>#N/A</v>
      </c>
      <c r="AH159" s="89" t="e">
        <f ca="true">+IF(AND(ISNUMBER(OFFSET('Sanitation Data'!$F$10,0,10*ROW('Sanitation Data'!F153))),'Data Summary'!CW159="Yes"),OFFSET('Sanitation Data'!$F$10,0,10*ROW('Sanitation Data'!F153)),NA())</f>
        <v>#N/A</v>
      </c>
      <c r="AI159" s="89" t="e">
        <f ca="true">+IF(AND(ISNUMBER(OFFSET('Sanitation Data'!$F$11,0,10*ROW('Sanitation Data'!F153))),'Data Summary'!CX159="Yes"),OFFSET('Sanitation Data'!$F$11,0,10*ROW('Sanitation Data'!F153)),NA())</f>
        <v>#N/A</v>
      </c>
      <c r="AJ159" s="89" t="e">
        <f ca="true">+IF(AND(ISNUMBER(OFFSET('Sanitation Data'!$F$12,0,10*ROW('Sanitation Data'!F153))),'Data Summary'!CY159="Yes"),OFFSET('Sanitation Data'!$F$12,0,10*ROW('Sanitation Data'!F153)),NA())</f>
        <v>#N/A</v>
      </c>
      <c r="AK159" s="89" t="e">
        <f ca="true">+IF(AND(ISNUMBER(OFFSET('Sanitation Data'!$G$4,0,10*ROW('Sanitation Data'!G153))),'Data Summary'!CZ159="Yes"),100-OFFSET('Sanitation Data'!$G$4,0,10*ROW('Sanitation Data'!G153)),NA())</f>
        <v>#N/A</v>
      </c>
      <c r="AL159" s="89" t="e">
        <f ca="true">+IF(AND(ISNUMBER(OFFSET('Sanitation Data'!$G$6,0,10*ROW('Sanitation Data'!G153))),'Data Summary'!DA159="Yes"),OFFSET('Sanitation Data'!$G$6,0,10*ROW('Sanitation Data'!G153)),NA())</f>
        <v>#N/A</v>
      </c>
      <c r="AM159" s="89" t="e">
        <f ca="true">+IF(AND(ISNUMBER(OFFSET('Sanitation Data'!$G$10,0,10*ROW('Sanitation Data'!G153))),'Data Summary'!DB159="Yes"),OFFSET('Sanitation Data'!$G$10,0,10*ROW('Sanitation Data'!G153)),NA())</f>
        <v>#N/A</v>
      </c>
      <c r="AN159" s="89" t="e">
        <f ca="true">+IF(AND(ISNUMBER(OFFSET('Sanitation Data'!$G$11,0,10*ROW('Sanitation Data'!G153))),'Data Summary'!DC159="Yes"),OFFSET('Sanitation Data'!$G$11,0,10*ROW('Sanitation Data'!G153)),NA())</f>
        <v>#N/A</v>
      </c>
      <c r="AO159" s="89" t="e">
        <f ca="true">+IF(AND(ISNUMBER(OFFSET('Sanitation Data'!$G$12,0,10*ROW('Sanitation Data'!G153))),'Data Summary'!DD159="Yes"),OFFSET('Sanitation Data'!$G$12,0,10*ROW('Sanitation Data'!G153)),NA())</f>
        <v>#N/A</v>
      </c>
      <c r="AP159" s="89" t="e">
        <f ca="true">+IF(AND(ISNUMBER(OFFSET('Sanitation Data'!$H$4,0,10*ROW('Sanitation Data'!H153))),'Data Summary'!DE159="Yes"),100-OFFSET('Sanitation Data'!$H$4,0,10*ROW('Sanitation Data'!H153)),NA())</f>
        <v>#N/A</v>
      </c>
      <c r="AQ159" s="89" t="e">
        <f ca="true">+IF(AND(ISNUMBER(OFFSET('Sanitation Data'!$H$6,0,10*ROW('Sanitation Data'!H153))),'Data Summary'!DF159="Yes"),OFFSET('Sanitation Data'!$H$6,0,10*ROW('Sanitation Data'!H153)),NA())</f>
        <v>#N/A</v>
      </c>
      <c r="AR159" s="89" t="e">
        <f ca="true">+IF(AND(ISNUMBER(OFFSET('Sanitation Data'!$H$10,0,10*ROW('Sanitation Data'!H153))),'Data Summary'!DG159="Yes"),OFFSET('Sanitation Data'!$H$10,0,10*ROW('Sanitation Data'!H153)),NA())</f>
        <v>#N/A</v>
      </c>
      <c r="AS159" s="89" t="e">
        <f ca="true">+IF(AND(ISNUMBER(OFFSET('Sanitation Data'!$H$11,0,10*ROW('Sanitation Data'!H153))),'Data Summary'!DH159="Yes"),OFFSET('Sanitation Data'!$H$11,0,10*ROW('Sanitation Data'!H153)),NA())</f>
        <v>#N/A</v>
      </c>
      <c r="AT159" s="89" t="e">
        <f ca="true">+IF(AND(ISNUMBER(OFFSET('Sanitation Data'!$H$12,0,10*ROW('Sanitation Data'!H153))),'Data Summary'!DI159="Yes"),OFFSET('Sanitation Data'!$H$12,0,10*ROW('Sanitation Data'!H153)),NA())</f>
        <v>#N/A</v>
      </c>
      <c r="AU159" s="89" t="e">
        <f ca="true">+IF(AND(ISNUMBER(OFFSET('Sanitation Data'!$I$4,0,10*ROW('Sanitation Data'!I153))),'Data Summary'!DJ159="Yes"),100-OFFSET('Sanitation Data'!$I$4,0,10*ROW('Sanitation Data'!I153)),NA())</f>
        <v>#N/A</v>
      </c>
      <c r="AV159" s="89" t="e">
        <f ca="true">+IF(AND(ISNUMBER(OFFSET('Sanitation Data'!$I$6,0,10*ROW('Sanitation Data'!I153))),'Data Summary'!DK159="Yes"),OFFSET('Sanitation Data'!$I$6,0,10*ROW('Sanitation Data'!I153)),NA())</f>
        <v>#N/A</v>
      </c>
      <c r="AW159" s="89" t="e">
        <f ca="true">+IF(AND(ISNUMBER(OFFSET('Sanitation Data'!$I$10,0,10*ROW('Sanitation Data'!I153))),'Data Summary'!DL159="Yes"),OFFSET('Sanitation Data'!$I$10,0,10*ROW('Sanitation Data'!I153)),NA())</f>
        <v>#N/A</v>
      </c>
      <c r="AX159" s="89" t="e">
        <f ca="true">+IF(AND(ISNUMBER(OFFSET('Sanitation Data'!$I$11,0,10*ROW('Sanitation Data'!I153))),'Data Summary'!DM159="Yes"),OFFSET('Sanitation Data'!$I$11,0,10*ROW('Sanitation Data'!I153)),NA())</f>
        <v>#N/A</v>
      </c>
      <c r="AY159" s="89" t="e">
        <f ca="true">+IF(AND(ISNUMBER(OFFSET('Sanitation Data'!$I$12,0,10*ROW('Sanitation Data'!I153))),'Data Summary'!DN159="Yes"),OFFSET('Sanitation Data'!$I$12,0,10*ROW('Sanitation Data'!I153)),NA())</f>
        <v>#N/A</v>
      </c>
      <c r="AZ159" s="90" t="e">
        <f ca="true">+IF(AND(ISNUMBER(OFFSET('Hygiene Data'!$D$5,0,10*ROW('Hygiene Data'!D153))),'Data Summary'!DO159="Yes"),OFFSET('Hygiene Data'!$D$5,0,10*ROW('Hygiene Data'!D153)),NA())</f>
        <v>#N/A</v>
      </c>
      <c r="BA159" s="90" t="e">
        <f ca="true">+IF(AND(ISNUMBER(OFFSET('Hygiene Data'!$D$7,0,10*ROW('Hygiene Data'!D153))),'Data Summary'!DP159="Yes"),OFFSET('Hygiene Data'!$D$7,0,10*ROW('Hygiene Data'!D153)),NA())</f>
        <v>#N/A</v>
      </c>
      <c r="BB159" s="90" t="e">
        <f ca="true">+IF(AND(ISNUMBER(OFFSET('Hygiene Data'!$D$9,0,10*ROW('Hygiene Data'!D153))),'Data Summary'!DQ159="Yes"),OFFSET('Hygiene Data'!$D$9,0,10*ROW('Hygiene Data'!D153)),NA())</f>
        <v>#N/A</v>
      </c>
      <c r="BC159" s="90" t="e">
        <f ca="true">+IF(AND(ISNUMBER(OFFSET('Hygiene Data'!$E$5,0,10*ROW('Hygiene Data'!E153))),'Data Summary'!DR159="Yes"),OFFSET('Hygiene Data'!$E$5,0,10*ROW('Hygiene Data'!E153)),NA())</f>
        <v>#N/A</v>
      </c>
      <c r="BD159" s="90" t="e">
        <f ca="true">+IF(AND(ISNUMBER(OFFSET('Hygiene Data'!$E$7,0,10*ROW('Hygiene Data'!E153))),'Data Summary'!DS159="Yes"),OFFSET('Hygiene Data'!$E$7,0,10*ROW('Hygiene Data'!E153)),NA())</f>
        <v>#N/A</v>
      </c>
      <c r="BE159" s="90" t="e">
        <f ca="true">+IF(AND(ISNUMBER(OFFSET('Hygiene Data'!$E$9,0,10*ROW('Hygiene Data'!E153))),'Data Summary'!DT159="Yes"),OFFSET('Hygiene Data'!$E$9,0,10*ROW('Hygiene Data'!E153)),NA())</f>
        <v>#N/A</v>
      </c>
      <c r="BF159" s="90" t="e">
        <f ca="true">+IF(AND(ISNUMBER(OFFSET('Hygiene Data'!$F$5,0,10*ROW('Hygiene Data'!F153))),'Data Summary'!DU159="Yes"),OFFSET('Hygiene Data'!$F$5,0,10*ROW('Hygiene Data'!F153)),NA())</f>
        <v>#N/A</v>
      </c>
      <c r="BG159" s="90" t="e">
        <f ca="true">+IF(AND(ISNUMBER(OFFSET('Hygiene Data'!$F$7,0,10*ROW('Hygiene Data'!F153))),'Data Summary'!DV159="Yes"),OFFSET('Hygiene Data'!$F$7,0,10*ROW('Hygiene Data'!F153)),NA())</f>
        <v>#N/A</v>
      </c>
      <c r="BH159" s="90" t="e">
        <f ca="true">+IF(AND(ISNUMBER(OFFSET('Hygiene Data'!$F$9,0,10*ROW('Hygiene Data'!F153))),'Data Summary'!DW159="Yes"),OFFSET('Hygiene Data'!$F$9,0,10*ROW('Hygiene Data'!F153)),NA())</f>
        <v>#N/A</v>
      </c>
      <c r="BI159" s="90" t="e">
        <f ca="true">+IF(AND(ISNUMBER(OFFSET('Hygiene Data'!$G$5,0,10*ROW('Hygiene Data'!G153))),'Data Summary'!DX159="Yes"),OFFSET('Hygiene Data'!$G$5,0,10*ROW('Hygiene Data'!G153)),NA())</f>
        <v>#N/A</v>
      </c>
      <c r="BJ159" s="90" t="e">
        <f ca="true">+IF(AND(ISNUMBER(OFFSET('Hygiene Data'!$G$7,0,10*ROW('Hygiene Data'!G153))),'Data Summary'!DY159="Yes"),OFFSET('Hygiene Data'!$G$7,0,10*ROW('Hygiene Data'!G153)),NA())</f>
        <v>#N/A</v>
      </c>
      <c r="BK159" s="90" t="e">
        <f ca="true">+IF(AND(ISNUMBER(OFFSET('Hygiene Data'!$G$9,0,10*ROW('Hygiene Data'!G153))),'Data Summary'!DZ159="Yes"),OFFSET('Hygiene Data'!$G$9,0,10*ROW('Hygiene Data'!G153)),NA())</f>
        <v>#N/A</v>
      </c>
      <c r="BL159" s="90" t="e">
        <f ca="true">+IF(AND(ISNUMBER(OFFSET('Hygiene Data'!$H$5,0,10*ROW('Hygiene Data'!H153))),'Data Summary'!EA159="Yes"),OFFSET('Hygiene Data'!$H$5,0,10*ROW('Hygiene Data'!H153)),NA())</f>
        <v>#N/A</v>
      </c>
      <c r="BM159" s="90" t="e">
        <f ca="true">+IF(AND(ISNUMBER(OFFSET('Hygiene Data'!$H$7,0,10*ROW('Hygiene Data'!H153))),'Data Summary'!EB159="Yes"),OFFSET('Hygiene Data'!$H$7,0,10*ROW('Hygiene Data'!H153)),NA())</f>
        <v>#N/A</v>
      </c>
      <c r="BN159" s="90" t="e">
        <f ca="true">+IF(AND(ISNUMBER(OFFSET('Hygiene Data'!$H$9,0,10*ROW('Hygiene Data'!H153))),'Data Summary'!EC159="Yes"),OFFSET('Hygiene Data'!$H$9,0,10*ROW('Hygiene Data'!H153)),NA())</f>
        <v>#N/A</v>
      </c>
      <c r="BO159" s="90" t="e">
        <f ca="true">+IF(AND(ISNUMBER(OFFSET('Hygiene Data'!$I$5,0,10*ROW('Hygiene Data'!I153))),'Data Summary'!ED159="Yes"),OFFSET('Hygiene Data'!$I$5,0,10*ROW('Hygiene Data'!I153)),NA())</f>
        <v>#N/A</v>
      </c>
      <c r="BP159" s="90" t="e">
        <f ca="true">+IF(AND(ISNUMBER(OFFSET('Hygiene Data'!$I$7,0,10*ROW('Hygiene Data'!I153))),'Data Summary'!EE159="Yes"),OFFSET('Hygiene Data'!$I$7,0,10*ROW('Hygiene Data'!I153)),NA())</f>
        <v>#N/A</v>
      </c>
      <c r="BQ159" s="90" t="e">
        <f ca="true">+IF(AND(ISNUMBER(OFFSET('Hygiene Data'!$I$9,0,10*ROW('Hygiene Data'!I153))),'Data Summary'!EF159="Yes"),OFFSET('Hygiene Data'!$I$9,0,10*ROW('Hygiene Data'!I153)),NA())</f>
        <v>#N/A</v>
      </c>
    </row>
    <row xmlns:x14ac="http://schemas.microsoft.com/office/spreadsheetml/2009/9/ac" r="160" x14ac:dyDescent="0.2">
      <c r="A160" s="337" t="e">
        <f ca="true">+RIGHT('Data Summary'!A160,LEN('Data Summary'!A160)-9)</f>
        <v>#VALUE!</v>
      </c>
      <c r="B160" s="32" t="str">
        <f ca="true">+IF(ISTEXT('Data Summary'!B160),'Data Summary'!B160,"")</f>
        <v/>
      </c>
      <c r="C160" s="336" t="e">
        <f ca="true">+VALUE('Data Summary'!C160)</f>
        <v>#VALUE!</v>
      </c>
      <c r="D160" s="88" t="e">
        <f ca="true">+IF(AND(ISNUMBER(OFFSET('Water Data'!$D$4,0,10*ROW('Water Data'!D154))),'Data Summary'!BS160="Yes"),100-OFFSET('Water Data'!$D$4,0,10*ROW('Water Data'!D154)),NA())</f>
        <v>#N/A</v>
      </c>
      <c r="E160" s="88" t="e">
        <f ca="true">+IF(AND(ISNUMBER(OFFSET('Water Data'!$D$6,0,10*ROW('Water Data'!D154))),'Data Summary'!BT160="Yes"),OFFSET('Water Data'!$D$6,0,10*ROW('Water Data'!D154)),NA())</f>
        <v>#N/A</v>
      </c>
      <c r="F160" s="88" t="e">
        <f ca="true">+IF(AND(ISNUMBER(OFFSET('Water Data'!$D$9,0,10*ROW('Water Data'!D154))),'Data Summary'!BU160="Yes"),OFFSET('Water Data'!$D$9,0,10*ROW('Water Data'!D154)),NA())</f>
        <v>#N/A</v>
      </c>
      <c r="G160" s="88" t="e">
        <f ca="true">+IF(AND(ISNUMBER(OFFSET('Water Data'!$E$4,0,10*ROW('Water Data'!E154))),'Data Summary'!BV160="Yes"),100-OFFSET('Water Data'!$E$4,0,10*ROW('Water Data'!E154)),NA())</f>
        <v>#N/A</v>
      </c>
      <c r="H160" s="88" t="e">
        <f ca="true">+IF(AND(ISNUMBER(OFFSET('Water Data'!$E$6,0,10*ROW('Water Data'!E154))),'Data Summary'!BW160="Yes"),OFFSET('Water Data'!$E$6,0,10*ROW('Water Data'!E154)),NA())</f>
        <v>#N/A</v>
      </c>
      <c r="I160" s="88" t="e">
        <f ca="true">+IF(AND(ISNUMBER(OFFSET('Water Data'!$E$9,0,10*ROW('Water Data'!E154))),'Data Summary'!BX160="Yes"),OFFSET('Water Data'!$E$9,0,10*ROW('Water Data'!E154)),NA())</f>
        <v>#N/A</v>
      </c>
      <c r="J160" s="88" t="e">
        <f ca="true">+IF(AND(ISNUMBER(OFFSET('Water Data'!$F$4,0,10*ROW('Water Data'!F154))),'Data Summary'!BY160="Yes"),100-OFFSET('Water Data'!$F$4,0,10*ROW('Water Data'!F154)),NA())</f>
        <v>#N/A</v>
      </c>
      <c r="K160" s="88" t="e">
        <f ca="true">+IF(AND(ISNUMBER(OFFSET('Water Data'!$F$6,0,10*ROW('Water Data'!F154))),'Data Summary'!BZ160="Yes"),OFFSET('Water Data'!$F$6,0,10*ROW('Water Data'!F154)),NA())</f>
        <v>#N/A</v>
      </c>
      <c r="L160" s="88" t="e">
        <f ca="true">+IF(AND(ISNUMBER(OFFSET('Water Data'!$F$9,0,10*ROW('Water Data'!F154))),'Data Summary'!CA160="Yes"),OFFSET('Water Data'!$F$9,0,10*ROW('Water Data'!F154)),NA())</f>
        <v>#N/A</v>
      </c>
      <c r="M160" s="88" t="e">
        <f ca="true">+IF(AND(ISNUMBER(OFFSET('Water Data'!$G$4,0,10*ROW('Water Data'!G154))),'Data Summary'!CB160="Yes"),100-OFFSET('Water Data'!$G$4,0,10*ROW('Water Data'!G154)),NA())</f>
        <v>#N/A</v>
      </c>
      <c r="N160" s="88" t="e">
        <f ca="true">+IF(AND(ISNUMBER(OFFSET('Water Data'!$G$6,0,10*ROW('Water Data'!G154))),'Data Summary'!CC160="Yes"),OFFSET('Water Data'!$G$6,0,10*ROW('Water Data'!G154)),NA())</f>
        <v>#N/A</v>
      </c>
      <c r="O160" s="88" t="e">
        <f ca="true">+IF(AND(ISNUMBER(OFFSET('Water Data'!$G$9,0,10*ROW('Water Data'!G154))),'Data Summary'!CD160="Yes"),OFFSET('Water Data'!$G$9,0,10*ROW('Water Data'!G154)),NA())</f>
        <v>#N/A</v>
      </c>
      <c r="P160" s="88" t="e">
        <f ca="true">+IF(AND(ISNUMBER(OFFSET('Water Data'!$H$4,0,10*ROW('Water Data'!H154))),'Data Summary'!CE160="Yes"),100-OFFSET('Water Data'!$H$4,0,10*ROW('Water Data'!H154)),NA())</f>
        <v>#N/A</v>
      </c>
      <c r="Q160" s="88" t="e">
        <f ca="true">+IF(AND(ISNUMBER(OFFSET('Water Data'!$H$6,0,10*ROW('Water Data'!H154))),'Data Summary'!CF160="Yes"),OFFSET('Water Data'!$H$6,0,10*ROW('Water Data'!H154)),NA())</f>
        <v>#N/A</v>
      </c>
      <c r="R160" s="88" t="e">
        <f ca="true">+IF(AND(ISNUMBER(OFFSET('Water Data'!$H$9,0,10*ROW('Water Data'!H154))),'Data Summary'!CG160="Yes"),OFFSET('Water Data'!$H$9,0,10*ROW('Water Data'!H154)),NA())</f>
        <v>#N/A</v>
      </c>
      <c r="S160" s="88" t="e">
        <f ca="true">+IF(AND(ISNUMBER(OFFSET('Water Data'!$I$4,0,10*ROW('Water Data'!I154))),'Data Summary'!CH160="Yes"),100-OFFSET('Water Data'!$I$4,0,10*ROW('Water Data'!I154)),NA())</f>
        <v>#N/A</v>
      </c>
      <c r="T160" s="88" t="e">
        <f ca="true">+IF(AND(ISNUMBER(OFFSET('Water Data'!$I$6,0,10*ROW('Water Data'!I154))),'Data Summary'!CI160="Yes"),OFFSET('Water Data'!$I$6,0,10*ROW('Water Data'!I154)),NA())</f>
        <v>#N/A</v>
      </c>
      <c r="U160" s="88" t="e">
        <f ca="true">+IF(AND(ISNUMBER(OFFSET('Water Data'!$I$9,0,10*ROW('Water Data'!I154))),'Data Summary'!CJ160="Yes"),OFFSET('Water Data'!$I$9,0,10*ROW('Water Data'!I154)),NA())</f>
        <v>#N/A</v>
      </c>
      <c r="V160" s="89" t="e">
        <f ca="true">+IF(AND(ISNUMBER(OFFSET('Sanitation Data'!$D$4,0,10*ROW('Sanitation Data'!D154))),'Data Summary'!CK160="Yes"),100-OFFSET('Sanitation Data'!$D$4,0,10*ROW('Sanitation Data'!D154)),NA())</f>
        <v>#N/A</v>
      </c>
      <c r="W160" s="89" t="e">
        <f ca="true">+IF(AND(ISNUMBER(OFFSET('Sanitation Data'!$D$6,0,10*ROW('Sanitation Data'!D154))),'Data Summary'!CL160="Yes"),OFFSET('Sanitation Data'!$D$6,0,10*ROW('Sanitation Data'!D154)),NA())</f>
        <v>#N/A</v>
      </c>
      <c r="X160" s="89" t="e">
        <f ca="true">+IF(AND(ISNUMBER(OFFSET('Sanitation Data'!$D$10,0,10*ROW('Sanitation Data'!D154))),'Data Summary'!CM160="Yes"),OFFSET('Sanitation Data'!$D$10,0,10*ROW('Sanitation Data'!D154)),NA())</f>
        <v>#N/A</v>
      </c>
      <c r="Y160" s="89" t="e">
        <f ca="true">+IF(AND(ISNUMBER(OFFSET('Sanitation Data'!$D$11,0,10*ROW('Sanitation Data'!D154))),'Data Summary'!CN160="Yes"),OFFSET('Sanitation Data'!$D$11,0,10*ROW('Sanitation Data'!D154)),NA())</f>
        <v>#N/A</v>
      </c>
      <c r="Z160" s="89" t="e">
        <f ca="true">+IF(AND(ISNUMBER(OFFSET('Sanitation Data'!$D$12,0,10*ROW('Sanitation Data'!D154))),'Data Summary'!CO160="Yes"),OFFSET('Sanitation Data'!$D$12,0,10*ROW('Sanitation Data'!D154)),NA())</f>
        <v>#N/A</v>
      </c>
      <c r="AA160" s="89" t="e">
        <f ca="true">+IF(AND(ISNUMBER(OFFSET('Sanitation Data'!$E$4,0,10*ROW('Sanitation Data'!E154))),'Data Summary'!CP160="Yes"),100-OFFSET('Sanitation Data'!$E$4,0,10*ROW('Sanitation Data'!E154)),NA())</f>
        <v>#N/A</v>
      </c>
      <c r="AB160" s="89" t="e">
        <f ca="true">+IF(AND(ISNUMBER(OFFSET('Sanitation Data'!$E$6,0,10*ROW('Sanitation Data'!E154))),'Data Summary'!CQ160="Yes"),OFFSET('Sanitation Data'!$E$6,0,10*ROW('Sanitation Data'!E154)),NA())</f>
        <v>#N/A</v>
      </c>
      <c r="AC160" s="89" t="e">
        <f ca="true">+IF(AND(ISNUMBER(OFFSET('Sanitation Data'!$E$10,0,10*ROW('Sanitation Data'!E154))),'Data Summary'!CR160="Yes"),OFFSET('Sanitation Data'!$E$10,0,10*ROW('Sanitation Data'!E154)),NA())</f>
        <v>#N/A</v>
      </c>
      <c r="AD160" s="89" t="e">
        <f ca="true">+IF(AND(ISNUMBER(OFFSET('Sanitation Data'!$E$11,0,10*ROW('Sanitation Data'!E154))),'Data Summary'!CS160="Yes"),OFFSET('Sanitation Data'!$E$11,0,10*ROW('Sanitation Data'!E154)),NA())</f>
        <v>#N/A</v>
      </c>
      <c r="AE160" s="89" t="e">
        <f ca="true">+IF(AND(ISNUMBER(OFFSET('Sanitation Data'!$E$12,0,10*ROW('Sanitation Data'!E154))),'Data Summary'!CT160="Yes"),OFFSET('Sanitation Data'!$E$12,0,10*ROW('Sanitation Data'!E154)),NA())</f>
        <v>#N/A</v>
      </c>
      <c r="AF160" s="89" t="e">
        <f ca="true">+IF(AND(ISNUMBER(OFFSET('Sanitation Data'!$F$4,0,10*ROW('Sanitation Data'!F154))),'Data Summary'!CU160="Yes"),100-OFFSET('Sanitation Data'!$F$4,0,10*ROW('Sanitation Data'!F154)),NA())</f>
        <v>#N/A</v>
      </c>
      <c r="AG160" s="89" t="e">
        <f ca="true">+IF(AND(ISNUMBER(OFFSET('Sanitation Data'!$F$6,0,10*ROW('Sanitation Data'!F154))),'Data Summary'!CV160="Yes"),OFFSET('Sanitation Data'!$F$6,0,10*ROW('Sanitation Data'!F154)),NA())</f>
        <v>#N/A</v>
      </c>
      <c r="AH160" s="89" t="e">
        <f ca="true">+IF(AND(ISNUMBER(OFFSET('Sanitation Data'!$F$10,0,10*ROW('Sanitation Data'!F154))),'Data Summary'!CW160="Yes"),OFFSET('Sanitation Data'!$F$10,0,10*ROW('Sanitation Data'!F154)),NA())</f>
        <v>#N/A</v>
      </c>
      <c r="AI160" s="89" t="e">
        <f ca="true">+IF(AND(ISNUMBER(OFFSET('Sanitation Data'!$F$11,0,10*ROW('Sanitation Data'!F154))),'Data Summary'!CX160="Yes"),OFFSET('Sanitation Data'!$F$11,0,10*ROW('Sanitation Data'!F154)),NA())</f>
        <v>#N/A</v>
      </c>
      <c r="AJ160" s="89" t="e">
        <f ca="true">+IF(AND(ISNUMBER(OFFSET('Sanitation Data'!$F$12,0,10*ROW('Sanitation Data'!F154))),'Data Summary'!CY160="Yes"),OFFSET('Sanitation Data'!$F$12,0,10*ROW('Sanitation Data'!F154)),NA())</f>
        <v>#N/A</v>
      </c>
      <c r="AK160" s="89" t="e">
        <f ca="true">+IF(AND(ISNUMBER(OFFSET('Sanitation Data'!$G$4,0,10*ROW('Sanitation Data'!G154))),'Data Summary'!CZ160="Yes"),100-OFFSET('Sanitation Data'!$G$4,0,10*ROW('Sanitation Data'!G154)),NA())</f>
        <v>#N/A</v>
      </c>
      <c r="AL160" s="89" t="e">
        <f ca="true">+IF(AND(ISNUMBER(OFFSET('Sanitation Data'!$G$6,0,10*ROW('Sanitation Data'!G154))),'Data Summary'!DA160="Yes"),OFFSET('Sanitation Data'!$G$6,0,10*ROW('Sanitation Data'!G154)),NA())</f>
        <v>#N/A</v>
      </c>
      <c r="AM160" s="89" t="e">
        <f ca="true">+IF(AND(ISNUMBER(OFFSET('Sanitation Data'!$G$10,0,10*ROW('Sanitation Data'!G154))),'Data Summary'!DB160="Yes"),OFFSET('Sanitation Data'!$G$10,0,10*ROW('Sanitation Data'!G154)),NA())</f>
        <v>#N/A</v>
      </c>
      <c r="AN160" s="89" t="e">
        <f ca="true">+IF(AND(ISNUMBER(OFFSET('Sanitation Data'!$G$11,0,10*ROW('Sanitation Data'!G154))),'Data Summary'!DC160="Yes"),OFFSET('Sanitation Data'!$G$11,0,10*ROW('Sanitation Data'!G154)),NA())</f>
        <v>#N/A</v>
      </c>
      <c r="AO160" s="89" t="e">
        <f ca="true">+IF(AND(ISNUMBER(OFFSET('Sanitation Data'!$G$12,0,10*ROW('Sanitation Data'!G154))),'Data Summary'!DD160="Yes"),OFFSET('Sanitation Data'!$G$12,0,10*ROW('Sanitation Data'!G154)),NA())</f>
        <v>#N/A</v>
      </c>
      <c r="AP160" s="89" t="e">
        <f ca="true">+IF(AND(ISNUMBER(OFFSET('Sanitation Data'!$H$4,0,10*ROW('Sanitation Data'!H154))),'Data Summary'!DE160="Yes"),100-OFFSET('Sanitation Data'!$H$4,0,10*ROW('Sanitation Data'!H154)),NA())</f>
        <v>#N/A</v>
      </c>
      <c r="AQ160" s="89" t="e">
        <f ca="true">+IF(AND(ISNUMBER(OFFSET('Sanitation Data'!$H$6,0,10*ROW('Sanitation Data'!H154))),'Data Summary'!DF160="Yes"),OFFSET('Sanitation Data'!$H$6,0,10*ROW('Sanitation Data'!H154)),NA())</f>
        <v>#N/A</v>
      </c>
      <c r="AR160" s="89" t="e">
        <f ca="true">+IF(AND(ISNUMBER(OFFSET('Sanitation Data'!$H$10,0,10*ROW('Sanitation Data'!H154))),'Data Summary'!DG160="Yes"),OFFSET('Sanitation Data'!$H$10,0,10*ROW('Sanitation Data'!H154)),NA())</f>
        <v>#N/A</v>
      </c>
      <c r="AS160" s="89" t="e">
        <f ca="true">+IF(AND(ISNUMBER(OFFSET('Sanitation Data'!$H$11,0,10*ROW('Sanitation Data'!H154))),'Data Summary'!DH160="Yes"),OFFSET('Sanitation Data'!$H$11,0,10*ROW('Sanitation Data'!H154)),NA())</f>
        <v>#N/A</v>
      </c>
      <c r="AT160" s="89" t="e">
        <f ca="true">+IF(AND(ISNUMBER(OFFSET('Sanitation Data'!$H$12,0,10*ROW('Sanitation Data'!H154))),'Data Summary'!DI160="Yes"),OFFSET('Sanitation Data'!$H$12,0,10*ROW('Sanitation Data'!H154)),NA())</f>
        <v>#N/A</v>
      </c>
      <c r="AU160" s="89" t="e">
        <f ca="true">+IF(AND(ISNUMBER(OFFSET('Sanitation Data'!$I$4,0,10*ROW('Sanitation Data'!I154))),'Data Summary'!DJ160="Yes"),100-OFFSET('Sanitation Data'!$I$4,0,10*ROW('Sanitation Data'!I154)),NA())</f>
        <v>#N/A</v>
      </c>
      <c r="AV160" s="89" t="e">
        <f ca="true">+IF(AND(ISNUMBER(OFFSET('Sanitation Data'!$I$6,0,10*ROW('Sanitation Data'!I154))),'Data Summary'!DK160="Yes"),OFFSET('Sanitation Data'!$I$6,0,10*ROW('Sanitation Data'!I154)),NA())</f>
        <v>#N/A</v>
      </c>
      <c r="AW160" s="89" t="e">
        <f ca="true">+IF(AND(ISNUMBER(OFFSET('Sanitation Data'!$I$10,0,10*ROW('Sanitation Data'!I154))),'Data Summary'!DL160="Yes"),OFFSET('Sanitation Data'!$I$10,0,10*ROW('Sanitation Data'!I154)),NA())</f>
        <v>#N/A</v>
      </c>
      <c r="AX160" s="89" t="e">
        <f ca="true">+IF(AND(ISNUMBER(OFFSET('Sanitation Data'!$I$11,0,10*ROW('Sanitation Data'!I154))),'Data Summary'!DM160="Yes"),OFFSET('Sanitation Data'!$I$11,0,10*ROW('Sanitation Data'!I154)),NA())</f>
        <v>#N/A</v>
      </c>
      <c r="AY160" s="89" t="e">
        <f ca="true">+IF(AND(ISNUMBER(OFFSET('Sanitation Data'!$I$12,0,10*ROW('Sanitation Data'!I154))),'Data Summary'!DN160="Yes"),OFFSET('Sanitation Data'!$I$12,0,10*ROW('Sanitation Data'!I154)),NA())</f>
        <v>#N/A</v>
      </c>
      <c r="AZ160" s="90" t="e">
        <f ca="true">+IF(AND(ISNUMBER(OFFSET('Hygiene Data'!$D$5,0,10*ROW('Hygiene Data'!D154))),'Data Summary'!DO160="Yes"),OFFSET('Hygiene Data'!$D$5,0,10*ROW('Hygiene Data'!D154)),NA())</f>
        <v>#N/A</v>
      </c>
      <c r="BA160" s="90" t="e">
        <f ca="true">+IF(AND(ISNUMBER(OFFSET('Hygiene Data'!$D$7,0,10*ROW('Hygiene Data'!D154))),'Data Summary'!DP160="Yes"),OFFSET('Hygiene Data'!$D$7,0,10*ROW('Hygiene Data'!D154)),NA())</f>
        <v>#N/A</v>
      </c>
      <c r="BB160" s="90" t="e">
        <f ca="true">+IF(AND(ISNUMBER(OFFSET('Hygiene Data'!$D$9,0,10*ROW('Hygiene Data'!D154))),'Data Summary'!DQ160="Yes"),OFFSET('Hygiene Data'!$D$9,0,10*ROW('Hygiene Data'!D154)),NA())</f>
        <v>#N/A</v>
      </c>
      <c r="BC160" s="90" t="e">
        <f ca="true">+IF(AND(ISNUMBER(OFFSET('Hygiene Data'!$E$5,0,10*ROW('Hygiene Data'!E154))),'Data Summary'!DR160="Yes"),OFFSET('Hygiene Data'!$E$5,0,10*ROW('Hygiene Data'!E154)),NA())</f>
        <v>#N/A</v>
      </c>
      <c r="BD160" s="90" t="e">
        <f ca="true">+IF(AND(ISNUMBER(OFFSET('Hygiene Data'!$E$7,0,10*ROW('Hygiene Data'!E154))),'Data Summary'!DS160="Yes"),OFFSET('Hygiene Data'!$E$7,0,10*ROW('Hygiene Data'!E154)),NA())</f>
        <v>#N/A</v>
      </c>
      <c r="BE160" s="90" t="e">
        <f ca="true">+IF(AND(ISNUMBER(OFFSET('Hygiene Data'!$E$9,0,10*ROW('Hygiene Data'!E154))),'Data Summary'!DT160="Yes"),OFFSET('Hygiene Data'!$E$9,0,10*ROW('Hygiene Data'!E154)),NA())</f>
        <v>#N/A</v>
      </c>
      <c r="BF160" s="90" t="e">
        <f ca="true">+IF(AND(ISNUMBER(OFFSET('Hygiene Data'!$F$5,0,10*ROW('Hygiene Data'!F154))),'Data Summary'!DU160="Yes"),OFFSET('Hygiene Data'!$F$5,0,10*ROW('Hygiene Data'!F154)),NA())</f>
        <v>#N/A</v>
      </c>
      <c r="BG160" s="90" t="e">
        <f ca="true">+IF(AND(ISNUMBER(OFFSET('Hygiene Data'!$F$7,0,10*ROW('Hygiene Data'!F154))),'Data Summary'!DV160="Yes"),OFFSET('Hygiene Data'!$F$7,0,10*ROW('Hygiene Data'!F154)),NA())</f>
        <v>#N/A</v>
      </c>
      <c r="BH160" s="90" t="e">
        <f ca="true">+IF(AND(ISNUMBER(OFFSET('Hygiene Data'!$F$9,0,10*ROW('Hygiene Data'!F154))),'Data Summary'!DW160="Yes"),OFFSET('Hygiene Data'!$F$9,0,10*ROW('Hygiene Data'!F154)),NA())</f>
        <v>#N/A</v>
      </c>
      <c r="BI160" s="90" t="e">
        <f ca="true">+IF(AND(ISNUMBER(OFFSET('Hygiene Data'!$G$5,0,10*ROW('Hygiene Data'!G154))),'Data Summary'!DX160="Yes"),OFFSET('Hygiene Data'!$G$5,0,10*ROW('Hygiene Data'!G154)),NA())</f>
        <v>#N/A</v>
      </c>
      <c r="BJ160" s="90" t="e">
        <f ca="true">+IF(AND(ISNUMBER(OFFSET('Hygiene Data'!$G$7,0,10*ROW('Hygiene Data'!G154))),'Data Summary'!DY160="Yes"),OFFSET('Hygiene Data'!$G$7,0,10*ROW('Hygiene Data'!G154)),NA())</f>
        <v>#N/A</v>
      </c>
      <c r="BK160" s="90" t="e">
        <f ca="true">+IF(AND(ISNUMBER(OFFSET('Hygiene Data'!$G$9,0,10*ROW('Hygiene Data'!G154))),'Data Summary'!DZ160="Yes"),OFFSET('Hygiene Data'!$G$9,0,10*ROW('Hygiene Data'!G154)),NA())</f>
        <v>#N/A</v>
      </c>
      <c r="BL160" s="90" t="e">
        <f ca="true">+IF(AND(ISNUMBER(OFFSET('Hygiene Data'!$H$5,0,10*ROW('Hygiene Data'!H154))),'Data Summary'!EA160="Yes"),OFFSET('Hygiene Data'!$H$5,0,10*ROW('Hygiene Data'!H154)),NA())</f>
        <v>#N/A</v>
      </c>
      <c r="BM160" s="90" t="e">
        <f ca="true">+IF(AND(ISNUMBER(OFFSET('Hygiene Data'!$H$7,0,10*ROW('Hygiene Data'!H154))),'Data Summary'!EB160="Yes"),OFFSET('Hygiene Data'!$H$7,0,10*ROW('Hygiene Data'!H154)),NA())</f>
        <v>#N/A</v>
      </c>
      <c r="BN160" s="90" t="e">
        <f ca="true">+IF(AND(ISNUMBER(OFFSET('Hygiene Data'!$H$9,0,10*ROW('Hygiene Data'!H154))),'Data Summary'!EC160="Yes"),OFFSET('Hygiene Data'!$H$9,0,10*ROW('Hygiene Data'!H154)),NA())</f>
        <v>#N/A</v>
      </c>
      <c r="BO160" s="90" t="e">
        <f ca="true">+IF(AND(ISNUMBER(OFFSET('Hygiene Data'!$I$5,0,10*ROW('Hygiene Data'!I154))),'Data Summary'!ED160="Yes"),OFFSET('Hygiene Data'!$I$5,0,10*ROW('Hygiene Data'!I154)),NA())</f>
        <v>#N/A</v>
      </c>
      <c r="BP160" s="90" t="e">
        <f ca="true">+IF(AND(ISNUMBER(OFFSET('Hygiene Data'!$I$7,0,10*ROW('Hygiene Data'!I154))),'Data Summary'!EE160="Yes"),OFFSET('Hygiene Data'!$I$7,0,10*ROW('Hygiene Data'!I154)),NA())</f>
        <v>#N/A</v>
      </c>
      <c r="BQ160" s="90" t="e">
        <f ca="true">+IF(AND(ISNUMBER(OFFSET('Hygiene Data'!$I$9,0,10*ROW('Hygiene Data'!I154))),'Data Summary'!EF160="Yes"),OFFSET('Hygiene Data'!$I$9,0,10*ROW('Hygiene Data'!I154)),NA())</f>
        <v>#N/A</v>
      </c>
    </row>
    <row xmlns:x14ac="http://schemas.microsoft.com/office/spreadsheetml/2009/9/ac" r="161" x14ac:dyDescent="0.2">
      <c r="A161" s="337" t="e">
        <f ca="true">+RIGHT('Data Summary'!A161,LEN('Data Summary'!A161)-9)</f>
        <v>#VALUE!</v>
      </c>
      <c r="B161" s="32" t="str">
        <f ca="true">+IF(ISTEXT('Data Summary'!B161),'Data Summary'!B161,"")</f>
        <v/>
      </c>
      <c r="C161" s="336" t="e">
        <f ca="true">+VALUE('Data Summary'!C161)</f>
        <v>#VALUE!</v>
      </c>
      <c r="D161" s="88" t="e">
        <f ca="true">+IF(AND(ISNUMBER(OFFSET('Water Data'!$D$4,0,10*ROW('Water Data'!D155))),'Data Summary'!BS161="Yes"),100-OFFSET('Water Data'!$D$4,0,10*ROW('Water Data'!D155)),NA())</f>
        <v>#N/A</v>
      </c>
      <c r="E161" s="88" t="e">
        <f ca="true">+IF(AND(ISNUMBER(OFFSET('Water Data'!$D$6,0,10*ROW('Water Data'!D155))),'Data Summary'!BT161="Yes"),OFFSET('Water Data'!$D$6,0,10*ROW('Water Data'!D155)),NA())</f>
        <v>#N/A</v>
      </c>
      <c r="F161" s="88" t="e">
        <f ca="true">+IF(AND(ISNUMBER(OFFSET('Water Data'!$D$9,0,10*ROW('Water Data'!D155))),'Data Summary'!BU161="Yes"),OFFSET('Water Data'!$D$9,0,10*ROW('Water Data'!D155)),NA())</f>
        <v>#N/A</v>
      </c>
      <c r="G161" s="88" t="e">
        <f ca="true">+IF(AND(ISNUMBER(OFFSET('Water Data'!$E$4,0,10*ROW('Water Data'!E155))),'Data Summary'!BV161="Yes"),100-OFFSET('Water Data'!$E$4,0,10*ROW('Water Data'!E155)),NA())</f>
        <v>#N/A</v>
      </c>
      <c r="H161" s="88" t="e">
        <f ca="true">+IF(AND(ISNUMBER(OFFSET('Water Data'!$E$6,0,10*ROW('Water Data'!E155))),'Data Summary'!BW161="Yes"),OFFSET('Water Data'!$E$6,0,10*ROW('Water Data'!E155)),NA())</f>
        <v>#N/A</v>
      </c>
      <c r="I161" s="88" t="e">
        <f ca="true">+IF(AND(ISNUMBER(OFFSET('Water Data'!$E$9,0,10*ROW('Water Data'!E155))),'Data Summary'!BX161="Yes"),OFFSET('Water Data'!$E$9,0,10*ROW('Water Data'!E155)),NA())</f>
        <v>#N/A</v>
      </c>
      <c r="J161" s="88" t="e">
        <f ca="true">+IF(AND(ISNUMBER(OFFSET('Water Data'!$F$4,0,10*ROW('Water Data'!F155))),'Data Summary'!BY161="Yes"),100-OFFSET('Water Data'!$F$4,0,10*ROW('Water Data'!F155)),NA())</f>
        <v>#N/A</v>
      </c>
      <c r="K161" s="88" t="e">
        <f ca="true">+IF(AND(ISNUMBER(OFFSET('Water Data'!$F$6,0,10*ROW('Water Data'!F155))),'Data Summary'!BZ161="Yes"),OFFSET('Water Data'!$F$6,0,10*ROW('Water Data'!F155)),NA())</f>
        <v>#N/A</v>
      </c>
      <c r="L161" s="88" t="e">
        <f ca="true">+IF(AND(ISNUMBER(OFFSET('Water Data'!$F$9,0,10*ROW('Water Data'!F155))),'Data Summary'!CA161="Yes"),OFFSET('Water Data'!$F$9,0,10*ROW('Water Data'!F155)),NA())</f>
        <v>#N/A</v>
      </c>
      <c r="M161" s="88" t="e">
        <f ca="true">+IF(AND(ISNUMBER(OFFSET('Water Data'!$G$4,0,10*ROW('Water Data'!G155))),'Data Summary'!CB161="Yes"),100-OFFSET('Water Data'!$G$4,0,10*ROW('Water Data'!G155)),NA())</f>
        <v>#N/A</v>
      </c>
      <c r="N161" s="88" t="e">
        <f ca="true">+IF(AND(ISNUMBER(OFFSET('Water Data'!$G$6,0,10*ROW('Water Data'!G155))),'Data Summary'!CC161="Yes"),OFFSET('Water Data'!$G$6,0,10*ROW('Water Data'!G155)),NA())</f>
        <v>#N/A</v>
      </c>
      <c r="O161" s="88" t="e">
        <f ca="true">+IF(AND(ISNUMBER(OFFSET('Water Data'!$G$9,0,10*ROW('Water Data'!G155))),'Data Summary'!CD161="Yes"),OFFSET('Water Data'!$G$9,0,10*ROW('Water Data'!G155)),NA())</f>
        <v>#N/A</v>
      </c>
      <c r="P161" s="88" t="e">
        <f ca="true">+IF(AND(ISNUMBER(OFFSET('Water Data'!$H$4,0,10*ROW('Water Data'!H155))),'Data Summary'!CE161="Yes"),100-OFFSET('Water Data'!$H$4,0,10*ROW('Water Data'!H155)),NA())</f>
        <v>#N/A</v>
      </c>
      <c r="Q161" s="88" t="e">
        <f ca="true">+IF(AND(ISNUMBER(OFFSET('Water Data'!$H$6,0,10*ROW('Water Data'!H155))),'Data Summary'!CF161="Yes"),OFFSET('Water Data'!$H$6,0,10*ROW('Water Data'!H155)),NA())</f>
        <v>#N/A</v>
      </c>
      <c r="R161" s="88" t="e">
        <f ca="true">+IF(AND(ISNUMBER(OFFSET('Water Data'!$H$9,0,10*ROW('Water Data'!H155))),'Data Summary'!CG161="Yes"),OFFSET('Water Data'!$H$9,0,10*ROW('Water Data'!H155)),NA())</f>
        <v>#N/A</v>
      </c>
      <c r="S161" s="88" t="e">
        <f ca="true">+IF(AND(ISNUMBER(OFFSET('Water Data'!$I$4,0,10*ROW('Water Data'!I155))),'Data Summary'!CH161="Yes"),100-OFFSET('Water Data'!$I$4,0,10*ROW('Water Data'!I155)),NA())</f>
        <v>#N/A</v>
      </c>
      <c r="T161" s="88" t="e">
        <f ca="true">+IF(AND(ISNUMBER(OFFSET('Water Data'!$I$6,0,10*ROW('Water Data'!I155))),'Data Summary'!CI161="Yes"),OFFSET('Water Data'!$I$6,0,10*ROW('Water Data'!I155)),NA())</f>
        <v>#N/A</v>
      </c>
      <c r="U161" s="88" t="e">
        <f ca="true">+IF(AND(ISNUMBER(OFFSET('Water Data'!$I$9,0,10*ROW('Water Data'!I155))),'Data Summary'!CJ161="Yes"),OFFSET('Water Data'!$I$9,0,10*ROW('Water Data'!I155)),NA())</f>
        <v>#N/A</v>
      </c>
      <c r="V161" s="89" t="e">
        <f ca="true">+IF(AND(ISNUMBER(OFFSET('Sanitation Data'!$D$4,0,10*ROW('Sanitation Data'!D155))),'Data Summary'!CK161="Yes"),100-OFFSET('Sanitation Data'!$D$4,0,10*ROW('Sanitation Data'!D155)),NA())</f>
        <v>#N/A</v>
      </c>
      <c r="W161" s="89" t="e">
        <f ca="true">+IF(AND(ISNUMBER(OFFSET('Sanitation Data'!$D$6,0,10*ROW('Sanitation Data'!D155))),'Data Summary'!CL161="Yes"),OFFSET('Sanitation Data'!$D$6,0,10*ROW('Sanitation Data'!D155)),NA())</f>
        <v>#N/A</v>
      </c>
      <c r="X161" s="89" t="e">
        <f ca="true">+IF(AND(ISNUMBER(OFFSET('Sanitation Data'!$D$10,0,10*ROW('Sanitation Data'!D155))),'Data Summary'!CM161="Yes"),OFFSET('Sanitation Data'!$D$10,0,10*ROW('Sanitation Data'!D155)),NA())</f>
        <v>#N/A</v>
      </c>
      <c r="Y161" s="89" t="e">
        <f ca="true">+IF(AND(ISNUMBER(OFFSET('Sanitation Data'!$D$11,0,10*ROW('Sanitation Data'!D155))),'Data Summary'!CN161="Yes"),OFFSET('Sanitation Data'!$D$11,0,10*ROW('Sanitation Data'!D155)),NA())</f>
        <v>#N/A</v>
      </c>
      <c r="Z161" s="89" t="e">
        <f ca="true">+IF(AND(ISNUMBER(OFFSET('Sanitation Data'!$D$12,0,10*ROW('Sanitation Data'!D155))),'Data Summary'!CO161="Yes"),OFFSET('Sanitation Data'!$D$12,0,10*ROW('Sanitation Data'!D155)),NA())</f>
        <v>#N/A</v>
      </c>
      <c r="AA161" s="89" t="e">
        <f ca="true">+IF(AND(ISNUMBER(OFFSET('Sanitation Data'!$E$4,0,10*ROW('Sanitation Data'!E155))),'Data Summary'!CP161="Yes"),100-OFFSET('Sanitation Data'!$E$4,0,10*ROW('Sanitation Data'!E155)),NA())</f>
        <v>#N/A</v>
      </c>
      <c r="AB161" s="89" t="e">
        <f ca="true">+IF(AND(ISNUMBER(OFFSET('Sanitation Data'!$E$6,0,10*ROW('Sanitation Data'!E155))),'Data Summary'!CQ161="Yes"),OFFSET('Sanitation Data'!$E$6,0,10*ROW('Sanitation Data'!E155)),NA())</f>
        <v>#N/A</v>
      </c>
      <c r="AC161" s="89" t="e">
        <f ca="true">+IF(AND(ISNUMBER(OFFSET('Sanitation Data'!$E$10,0,10*ROW('Sanitation Data'!E155))),'Data Summary'!CR161="Yes"),OFFSET('Sanitation Data'!$E$10,0,10*ROW('Sanitation Data'!E155)),NA())</f>
        <v>#N/A</v>
      </c>
      <c r="AD161" s="89" t="e">
        <f ca="true">+IF(AND(ISNUMBER(OFFSET('Sanitation Data'!$E$11,0,10*ROW('Sanitation Data'!E155))),'Data Summary'!CS161="Yes"),OFFSET('Sanitation Data'!$E$11,0,10*ROW('Sanitation Data'!E155)),NA())</f>
        <v>#N/A</v>
      </c>
      <c r="AE161" s="89" t="e">
        <f ca="true">+IF(AND(ISNUMBER(OFFSET('Sanitation Data'!$E$12,0,10*ROW('Sanitation Data'!E155))),'Data Summary'!CT161="Yes"),OFFSET('Sanitation Data'!$E$12,0,10*ROW('Sanitation Data'!E155)),NA())</f>
        <v>#N/A</v>
      </c>
      <c r="AF161" s="89" t="e">
        <f ca="true">+IF(AND(ISNUMBER(OFFSET('Sanitation Data'!$F$4,0,10*ROW('Sanitation Data'!F155))),'Data Summary'!CU161="Yes"),100-OFFSET('Sanitation Data'!$F$4,0,10*ROW('Sanitation Data'!F155)),NA())</f>
        <v>#N/A</v>
      </c>
      <c r="AG161" s="89" t="e">
        <f ca="true">+IF(AND(ISNUMBER(OFFSET('Sanitation Data'!$F$6,0,10*ROW('Sanitation Data'!F155))),'Data Summary'!CV161="Yes"),OFFSET('Sanitation Data'!$F$6,0,10*ROW('Sanitation Data'!F155)),NA())</f>
        <v>#N/A</v>
      </c>
      <c r="AH161" s="89" t="e">
        <f ca="true">+IF(AND(ISNUMBER(OFFSET('Sanitation Data'!$F$10,0,10*ROW('Sanitation Data'!F155))),'Data Summary'!CW161="Yes"),OFFSET('Sanitation Data'!$F$10,0,10*ROW('Sanitation Data'!F155)),NA())</f>
        <v>#N/A</v>
      </c>
      <c r="AI161" s="89" t="e">
        <f ca="true">+IF(AND(ISNUMBER(OFFSET('Sanitation Data'!$F$11,0,10*ROW('Sanitation Data'!F155))),'Data Summary'!CX161="Yes"),OFFSET('Sanitation Data'!$F$11,0,10*ROW('Sanitation Data'!F155)),NA())</f>
        <v>#N/A</v>
      </c>
      <c r="AJ161" s="89" t="e">
        <f ca="true">+IF(AND(ISNUMBER(OFFSET('Sanitation Data'!$F$12,0,10*ROW('Sanitation Data'!F155))),'Data Summary'!CY161="Yes"),OFFSET('Sanitation Data'!$F$12,0,10*ROW('Sanitation Data'!F155)),NA())</f>
        <v>#N/A</v>
      </c>
      <c r="AK161" s="89" t="e">
        <f ca="true">+IF(AND(ISNUMBER(OFFSET('Sanitation Data'!$G$4,0,10*ROW('Sanitation Data'!G155))),'Data Summary'!CZ161="Yes"),100-OFFSET('Sanitation Data'!$G$4,0,10*ROW('Sanitation Data'!G155)),NA())</f>
        <v>#N/A</v>
      </c>
      <c r="AL161" s="89" t="e">
        <f ca="true">+IF(AND(ISNUMBER(OFFSET('Sanitation Data'!$G$6,0,10*ROW('Sanitation Data'!G155))),'Data Summary'!DA161="Yes"),OFFSET('Sanitation Data'!$G$6,0,10*ROW('Sanitation Data'!G155)),NA())</f>
        <v>#N/A</v>
      </c>
      <c r="AM161" s="89" t="e">
        <f ca="true">+IF(AND(ISNUMBER(OFFSET('Sanitation Data'!$G$10,0,10*ROW('Sanitation Data'!G155))),'Data Summary'!DB161="Yes"),OFFSET('Sanitation Data'!$G$10,0,10*ROW('Sanitation Data'!G155)),NA())</f>
        <v>#N/A</v>
      </c>
      <c r="AN161" s="89" t="e">
        <f ca="true">+IF(AND(ISNUMBER(OFFSET('Sanitation Data'!$G$11,0,10*ROW('Sanitation Data'!G155))),'Data Summary'!DC161="Yes"),OFFSET('Sanitation Data'!$G$11,0,10*ROW('Sanitation Data'!G155)),NA())</f>
        <v>#N/A</v>
      </c>
      <c r="AO161" s="89" t="e">
        <f ca="true">+IF(AND(ISNUMBER(OFFSET('Sanitation Data'!$G$12,0,10*ROW('Sanitation Data'!G155))),'Data Summary'!DD161="Yes"),OFFSET('Sanitation Data'!$G$12,0,10*ROW('Sanitation Data'!G155)),NA())</f>
        <v>#N/A</v>
      </c>
      <c r="AP161" s="89" t="e">
        <f ca="true">+IF(AND(ISNUMBER(OFFSET('Sanitation Data'!$H$4,0,10*ROW('Sanitation Data'!H155))),'Data Summary'!DE161="Yes"),100-OFFSET('Sanitation Data'!$H$4,0,10*ROW('Sanitation Data'!H155)),NA())</f>
        <v>#N/A</v>
      </c>
      <c r="AQ161" s="89" t="e">
        <f ca="true">+IF(AND(ISNUMBER(OFFSET('Sanitation Data'!$H$6,0,10*ROW('Sanitation Data'!H155))),'Data Summary'!DF161="Yes"),OFFSET('Sanitation Data'!$H$6,0,10*ROW('Sanitation Data'!H155)),NA())</f>
        <v>#N/A</v>
      </c>
      <c r="AR161" s="89" t="e">
        <f ca="true">+IF(AND(ISNUMBER(OFFSET('Sanitation Data'!$H$10,0,10*ROW('Sanitation Data'!H155))),'Data Summary'!DG161="Yes"),OFFSET('Sanitation Data'!$H$10,0,10*ROW('Sanitation Data'!H155)),NA())</f>
        <v>#N/A</v>
      </c>
      <c r="AS161" s="89" t="e">
        <f ca="true">+IF(AND(ISNUMBER(OFFSET('Sanitation Data'!$H$11,0,10*ROW('Sanitation Data'!H155))),'Data Summary'!DH161="Yes"),OFFSET('Sanitation Data'!$H$11,0,10*ROW('Sanitation Data'!H155)),NA())</f>
        <v>#N/A</v>
      </c>
      <c r="AT161" s="89" t="e">
        <f ca="true">+IF(AND(ISNUMBER(OFFSET('Sanitation Data'!$H$12,0,10*ROW('Sanitation Data'!H155))),'Data Summary'!DI161="Yes"),OFFSET('Sanitation Data'!$H$12,0,10*ROW('Sanitation Data'!H155)),NA())</f>
        <v>#N/A</v>
      </c>
      <c r="AU161" s="89" t="e">
        <f ca="true">+IF(AND(ISNUMBER(OFFSET('Sanitation Data'!$I$4,0,10*ROW('Sanitation Data'!I155))),'Data Summary'!DJ161="Yes"),100-OFFSET('Sanitation Data'!$I$4,0,10*ROW('Sanitation Data'!I155)),NA())</f>
        <v>#N/A</v>
      </c>
      <c r="AV161" s="89" t="e">
        <f ca="true">+IF(AND(ISNUMBER(OFFSET('Sanitation Data'!$I$6,0,10*ROW('Sanitation Data'!I155))),'Data Summary'!DK161="Yes"),OFFSET('Sanitation Data'!$I$6,0,10*ROW('Sanitation Data'!I155)),NA())</f>
        <v>#N/A</v>
      </c>
      <c r="AW161" s="89" t="e">
        <f ca="true">+IF(AND(ISNUMBER(OFFSET('Sanitation Data'!$I$10,0,10*ROW('Sanitation Data'!I155))),'Data Summary'!DL161="Yes"),OFFSET('Sanitation Data'!$I$10,0,10*ROW('Sanitation Data'!I155)),NA())</f>
        <v>#N/A</v>
      </c>
      <c r="AX161" s="89" t="e">
        <f ca="true">+IF(AND(ISNUMBER(OFFSET('Sanitation Data'!$I$11,0,10*ROW('Sanitation Data'!I155))),'Data Summary'!DM161="Yes"),OFFSET('Sanitation Data'!$I$11,0,10*ROW('Sanitation Data'!I155)),NA())</f>
        <v>#N/A</v>
      </c>
      <c r="AY161" s="89" t="e">
        <f ca="true">+IF(AND(ISNUMBER(OFFSET('Sanitation Data'!$I$12,0,10*ROW('Sanitation Data'!I155))),'Data Summary'!DN161="Yes"),OFFSET('Sanitation Data'!$I$12,0,10*ROW('Sanitation Data'!I155)),NA())</f>
        <v>#N/A</v>
      </c>
      <c r="AZ161" s="90" t="e">
        <f ca="true">+IF(AND(ISNUMBER(OFFSET('Hygiene Data'!$D$5,0,10*ROW('Hygiene Data'!D155))),'Data Summary'!DO161="Yes"),OFFSET('Hygiene Data'!$D$5,0,10*ROW('Hygiene Data'!D155)),NA())</f>
        <v>#N/A</v>
      </c>
      <c r="BA161" s="90" t="e">
        <f ca="true">+IF(AND(ISNUMBER(OFFSET('Hygiene Data'!$D$7,0,10*ROW('Hygiene Data'!D155))),'Data Summary'!DP161="Yes"),OFFSET('Hygiene Data'!$D$7,0,10*ROW('Hygiene Data'!D155)),NA())</f>
        <v>#N/A</v>
      </c>
      <c r="BB161" s="90" t="e">
        <f ca="true">+IF(AND(ISNUMBER(OFFSET('Hygiene Data'!$D$9,0,10*ROW('Hygiene Data'!D155))),'Data Summary'!DQ161="Yes"),OFFSET('Hygiene Data'!$D$9,0,10*ROW('Hygiene Data'!D155)),NA())</f>
        <v>#N/A</v>
      </c>
      <c r="BC161" s="90" t="e">
        <f ca="true">+IF(AND(ISNUMBER(OFFSET('Hygiene Data'!$E$5,0,10*ROW('Hygiene Data'!E155))),'Data Summary'!DR161="Yes"),OFFSET('Hygiene Data'!$E$5,0,10*ROW('Hygiene Data'!E155)),NA())</f>
        <v>#N/A</v>
      </c>
      <c r="BD161" s="90" t="e">
        <f ca="true">+IF(AND(ISNUMBER(OFFSET('Hygiene Data'!$E$7,0,10*ROW('Hygiene Data'!E155))),'Data Summary'!DS161="Yes"),OFFSET('Hygiene Data'!$E$7,0,10*ROW('Hygiene Data'!E155)),NA())</f>
        <v>#N/A</v>
      </c>
      <c r="BE161" s="90" t="e">
        <f ca="true">+IF(AND(ISNUMBER(OFFSET('Hygiene Data'!$E$9,0,10*ROW('Hygiene Data'!E155))),'Data Summary'!DT161="Yes"),OFFSET('Hygiene Data'!$E$9,0,10*ROW('Hygiene Data'!E155)),NA())</f>
        <v>#N/A</v>
      </c>
      <c r="BF161" s="90" t="e">
        <f ca="true">+IF(AND(ISNUMBER(OFFSET('Hygiene Data'!$F$5,0,10*ROW('Hygiene Data'!F155))),'Data Summary'!DU161="Yes"),OFFSET('Hygiene Data'!$F$5,0,10*ROW('Hygiene Data'!F155)),NA())</f>
        <v>#N/A</v>
      </c>
      <c r="BG161" s="90" t="e">
        <f ca="true">+IF(AND(ISNUMBER(OFFSET('Hygiene Data'!$F$7,0,10*ROW('Hygiene Data'!F155))),'Data Summary'!DV161="Yes"),OFFSET('Hygiene Data'!$F$7,0,10*ROW('Hygiene Data'!F155)),NA())</f>
        <v>#N/A</v>
      </c>
      <c r="BH161" s="90" t="e">
        <f ca="true">+IF(AND(ISNUMBER(OFFSET('Hygiene Data'!$F$9,0,10*ROW('Hygiene Data'!F155))),'Data Summary'!DW161="Yes"),OFFSET('Hygiene Data'!$F$9,0,10*ROW('Hygiene Data'!F155)),NA())</f>
        <v>#N/A</v>
      </c>
      <c r="BI161" s="90" t="e">
        <f ca="true">+IF(AND(ISNUMBER(OFFSET('Hygiene Data'!$G$5,0,10*ROW('Hygiene Data'!G155))),'Data Summary'!DX161="Yes"),OFFSET('Hygiene Data'!$G$5,0,10*ROW('Hygiene Data'!G155)),NA())</f>
        <v>#N/A</v>
      </c>
      <c r="BJ161" s="90" t="e">
        <f ca="true">+IF(AND(ISNUMBER(OFFSET('Hygiene Data'!$G$7,0,10*ROW('Hygiene Data'!G155))),'Data Summary'!DY161="Yes"),OFFSET('Hygiene Data'!$G$7,0,10*ROW('Hygiene Data'!G155)),NA())</f>
        <v>#N/A</v>
      </c>
      <c r="BK161" s="90" t="e">
        <f ca="true">+IF(AND(ISNUMBER(OFFSET('Hygiene Data'!$G$9,0,10*ROW('Hygiene Data'!G155))),'Data Summary'!DZ161="Yes"),OFFSET('Hygiene Data'!$G$9,0,10*ROW('Hygiene Data'!G155)),NA())</f>
        <v>#N/A</v>
      </c>
      <c r="BL161" s="90" t="e">
        <f ca="true">+IF(AND(ISNUMBER(OFFSET('Hygiene Data'!$H$5,0,10*ROW('Hygiene Data'!H155))),'Data Summary'!EA161="Yes"),OFFSET('Hygiene Data'!$H$5,0,10*ROW('Hygiene Data'!H155)),NA())</f>
        <v>#N/A</v>
      </c>
      <c r="BM161" s="90" t="e">
        <f ca="true">+IF(AND(ISNUMBER(OFFSET('Hygiene Data'!$H$7,0,10*ROW('Hygiene Data'!H155))),'Data Summary'!EB161="Yes"),OFFSET('Hygiene Data'!$H$7,0,10*ROW('Hygiene Data'!H155)),NA())</f>
        <v>#N/A</v>
      </c>
      <c r="BN161" s="90" t="e">
        <f ca="true">+IF(AND(ISNUMBER(OFFSET('Hygiene Data'!$H$9,0,10*ROW('Hygiene Data'!H155))),'Data Summary'!EC161="Yes"),OFFSET('Hygiene Data'!$H$9,0,10*ROW('Hygiene Data'!H155)),NA())</f>
        <v>#N/A</v>
      </c>
      <c r="BO161" s="90" t="e">
        <f ca="true">+IF(AND(ISNUMBER(OFFSET('Hygiene Data'!$I$5,0,10*ROW('Hygiene Data'!I155))),'Data Summary'!ED161="Yes"),OFFSET('Hygiene Data'!$I$5,0,10*ROW('Hygiene Data'!I155)),NA())</f>
        <v>#N/A</v>
      </c>
      <c r="BP161" s="90" t="e">
        <f ca="true">+IF(AND(ISNUMBER(OFFSET('Hygiene Data'!$I$7,0,10*ROW('Hygiene Data'!I155))),'Data Summary'!EE161="Yes"),OFFSET('Hygiene Data'!$I$7,0,10*ROW('Hygiene Data'!I155)),NA())</f>
        <v>#N/A</v>
      </c>
      <c r="BQ161" s="90" t="e">
        <f ca="true">+IF(AND(ISNUMBER(OFFSET('Hygiene Data'!$I$9,0,10*ROW('Hygiene Data'!I155))),'Data Summary'!EF161="Yes"),OFFSET('Hygiene Data'!$I$9,0,10*ROW('Hygiene Data'!I155)),NA())</f>
        <v>#N/A</v>
      </c>
    </row>
    <row xmlns:x14ac="http://schemas.microsoft.com/office/spreadsheetml/2009/9/ac" r="162" x14ac:dyDescent="0.2">
      <c r="A162" s="337" t="e">
        <f ca="true">+RIGHT('Data Summary'!A162,LEN('Data Summary'!A162)-9)</f>
        <v>#VALUE!</v>
      </c>
      <c r="B162" s="32" t="str">
        <f ca="true">+IF(ISTEXT('Data Summary'!B162),'Data Summary'!B162,"")</f>
        <v/>
      </c>
      <c r="C162" s="336" t="e">
        <f ca="true">+VALUE('Data Summary'!C162)</f>
        <v>#VALUE!</v>
      </c>
      <c r="D162" s="88" t="e">
        <f ca="true">+IF(AND(ISNUMBER(OFFSET('Water Data'!$D$4,0,10*ROW('Water Data'!D156))),'Data Summary'!BS162="Yes"),100-OFFSET('Water Data'!$D$4,0,10*ROW('Water Data'!D156)),NA())</f>
        <v>#N/A</v>
      </c>
      <c r="E162" s="88" t="e">
        <f ca="true">+IF(AND(ISNUMBER(OFFSET('Water Data'!$D$6,0,10*ROW('Water Data'!D156))),'Data Summary'!BT162="Yes"),OFFSET('Water Data'!$D$6,0,10*ROW('Water Data'!D156)),NA())</f>
        <v>#N/A</v>
      </c>
      <c r="F162" s="88" t="e">
        <f ca="true">+IF(AND(ISNUMBER(OFFSET('Water Data'!$D$9,0,10*ROW('Water Data'!D156))),'Data Summary'!BU162="Yes"),OFFSET('Water Data'!$D$9,0,10*ROW('Water Data'!D156)),NA())</f>
        <v>#N/A</v>
      </c>
      <c r="G162" s="88" t="e">
        <f ca="true">+IF(AND(ISNUMBER(OFFSET('Water Data'!$E$4,0,10*ROW('Water Data'!E156))),'Data Summary'!BV162="Yes"),100-OFFSET('Water Data'!$E$4,0,10*ROW('Water Data'!E156)),NA())</f>
        <v>#N/A</v>
      </c>
      <c r="H162" s="88" t="e">
        <f ca="true">+IF(AND(ISNUMBER(OFFSET('Water Data'!$E$6,0,10*ROW('Water Data'!E156))),'Data Summary'!BW162="Yes"),OFFSET('Water Data'!$E$6,0,10*ROW('Water Data'!E156)),NA())</f>
        <v>#N/A</v>
      </c>
      <c r="I162" s="88" t="e">
        <f ca="true">+IF(AND(ISNUMBER(OFFSET('Water Data'!$E$9,0,10*ROW('Water Data'!E156))),'Data Summary'!BX162="Yes"),OFFSET('Water Data'!$E$9,0,10*ROW('Water Data'!E156)),NA())</f>
        <v>#N/A</v>
      </c>
      <c r="J162" s="88" t="e">
        <f ca="true">+IF(AND(ISNUMBER(OFFSET('Water Data'!$F$4,0,10*ROW('Water Data'!F156))),'Data Summary'!BY162="Yes"),100-OFFSET('Water Data'!$F$4,0,10*ROW('Water Data'!F156)),NA())</f>
        <v>#N/A</v>
      </c>
      <c r="K162" s="88" t="e">
        <f ca="true">+IF(AND(ISNUMBER(OFFSET('Water Data'!$F$6,0,10*ROW('Water Data'!F156))),'Data Summary'!BZ162="Yes"),OFFSET('Water Data'!$F$6,0,10*ROW('Water Data'!F156)),NA())</f>
        <v>#N/A</v>
      </c>
      <c r="L162" s="88" t="e">
        <f ca="true">+IF(AND(ISNUMBER(OFFSET('Water Data'!$F$9,0,10*ROW('Water Data'!F156))),'Data Summary'!CA162="Yes"),OFFSET('Water Data'!$F$9,0,10*ROW('Water Data'!F156)),NA())</f>
        <v>#N/A</v>
      </c>
      <c r="M162" s="88" t="e">
        <f ca="true">+IF(AND(ISNUMBER(OFFSET('Water Data'!$G$4,0,10*ROW('Water Data'!G156))),'Data Summary'!CB162="Yes"),100-OFFSET('Water Data'!$G$4,0,10*ROW('Water Data'!G156)),NA())</f>
        <v>#N/A</v>
      </c>
      <c r="N162" s="88" t="e">
        <f ca="true">+IF(AND(ISNUMBER(OFFSET('Water Data'!$G$6,0,10*ROW('Water Data'!G156))),'Data Summary'!CC162="Yes"),OFFSET('Water Data'!$G$6,0,10*ROW('Water Data'!G156)),NA())</f>
        <v>#N/A</v>
      </c>
      <c r="O162" s="88" t="e">
        <f ca="true">+IF(AND(ISNUMBER(OFFSET('Water Data'!$G$9,0,10*ROW('Water Data'!G156))),'Data Summary'!CD162="Yes"),OFFSET('Water Data'!$G$9,0,10*ROW('Water Data'!G156)),NA())</f>
        <v>#N/A</v>
      </c>
      <c r="P162" s="88" t="e">
        <f ca="true">+IF(AND(ISNUMBER(OFFSET('Water Data'!$H$4,0,10*ROW('Water Data'!H156))),'Data Summary'!CE162="Yes"),100-OFFSET('Water Data'!$H$4,0,10*ROW('Water Data'!H156)),NA())</f>
        <v>#N/A</v>
      </c>
      <c r="Q162" s="88" t="e">
        <f ca="true">+IF(AND(ISNUMBER(OFFSET('Water Data'!$H$6,0,10*ROW('Water Data'!H156))),'Data Summary'!CF162="Yes"),OFFSET('Water Data'!$H$6,0,10*ROW('Water Data'!H156)),NA())</f>
        <v>#N/A</v>
      </c>
      <c r="R162" s="88" t="e">
        <f ca="true">+IF(AND(ISNUMBER(OFFSET('Water Data'!$H$9,0,10*ROW('Water Data'!H156))),'Data Summary'!CG162="Yes"),OFFSET('Water Data'!$H$9,0,10*ROW('Water Data'!H156)),NA())</f>
        <v>#N/A</v>
      </c>
      <c r="S162" s="88" t="e">
        <f ca="true">+IF(AND(ISNUMBER(OFFSET('Water Data'!$I$4,0,10*ROW('Water Data'!I156))),'Data Summary'!CH162="Yes"),100-OFFSET('Water Data'!$I$4,0,10*ROW('Water Data'!I156)),NA())</f>
        <v>#N/A</v>
      </c>
      <c r="T162" s="88" t="e">
        <f ca="true">+IF(AND(ISNUMBER(OFFSET('Water Data'!$I$6,0,10*ROW('Water Data'!I156))),'Data Summary'!CI162="Yes"),OFFSET('Water Data'!$I$6,0,10*ROW('Water Data'!I156)),NA())</f>
        <v>#N/A</v>
      </c>
      <c r="U162" s="88" t="e">
        <f ca="true">+IF(AND(ISNUMBER(OFFSET('Water Data'!$I$9,0,10*ROW('Water Data'!I156))),'Data Summary'!CJ162="Yes"),OFFSET('Water Data'!$I$9,0,10*ROW('Water Data'!I156)),NA())</f>
        <v>#N/A</v>
      </c>
      <c r="V162" s="89" t="e">
        <f ca="true">+IF(AND(ISNUMBER(OFFSET('Sanitation Data'!$D$4,0,10*ROW('Sanitation Data'!D156))),'Data Summary'!CK162="Yes"),100-OFFSET('Sanitation Data'!$D$4,0,10*ROW('Sanitation Data'!D156)),NA())</f>
        <v>#N/A</v>
      </c>
      <c r="W162" s="89" t="e">
        <f ca="true">+IF(AND(ISNUMBER(OFFSET('Sanitation Data'!$D$6,0,10*ROW('Sanitation Data'!D156))),'Data Summary'!CL162="Yes"),OFFSET('Sanitation Data'!$D$6,0,10*ROW('Sanitation Data'!D156)),NA())</f>
        <v>#N/A</v>
      </c>
      <c r="X162" s="89" t="e">
        <f ca="true">+IF(AND(ISNUMBER(OFFSET('Sanitation Data'!$D$10,0,10*ROW('Sanitation Data'!D156))),'Data Summary'!CM162="Yes"),OFFSET('Sanitation Data'!$D$10,0,10*ROW('Sanitation Data'!D156)),NA())</f>
        <v>#N/A</v>
      </c>
      <c r="Y162" s="89" t="e">
        <f ca="true">+IF(AND(ISNUMBER(OFFSET('Sanitation Data'!$D$11,0,10*ROW('Sanitation Data'!D156))),'Data Summary'!CN162="Yes"),OFFSET('Sanitation Data'!$D$11,0,10*ROW('Sanitation Data'!D156)),NA())</f>
        <v>#N/A</v>
      </c>
      <c r="Z162" s="89" t="e">
        <f ca="true">+IF(AND(ISNUMBER(OFFSET('Sanitation Data'!$D$12,0,10*ROW('Sanitation Data'!D156))),'Data Summary'!CO162="Yes"),OFFSET('Sanitation Data'!$D$12,0,10*ROW('Sanitation Data'!D156)),NA())</f>
        <v>#N/A</v>
      </c>
      <c r="AA162" s="89" t="e">
        <f ca="true">+IF(AND(ISNUMBER(OFFSET('Sanitation Data'!$E$4,0,10*ROW('Sanitation Data'!E156))),'Data Summary'!CP162="Yes"),100-OFFSET('Sanitation Data'!$E$4,0,10*ROW('Sanitation Data'!E156)),NA())</f>
        <v>#N/A</v>
      </c>
      <c r="AB162" s="89" t="e">
        <f ca="true">+IF(AND(ISNUMBER(OFFSET('Sanitation Data'!$E$6,0,10*ROW('Sanitation Data'!E156))),'Data Summary'!CQ162="Yes"),OFFSET('Sanitation Data'!$E$6,0,10*ROW('Sanitation Data'!E156)),NA())</f>
        <v>#N/A</v>
      </c>
      <c r="AC162" s="89" t="e">
        <f ca="true">+IF(AND(ISNUMBER(OFFSET('Sanitation Data'!$E$10,0,10*ROW('Sanitation Data'!E156))),'Data Summary'!CR162="Yes"),OFFSET('Sanitation Data'!$E$10,0,10*ROW('Sanitation Data'!E156)),NA())</f>
        <v>#N/A</v>
      </c>
      <c r="AD162" s="89" t="e">
        <f ca="true">+IF(AND(ISNUMBER(OFFSET('Sanitation Data'!$E$11,0,10*ROW('Sanitation Data'!E156))),'Data Summary'!CS162="Yes"),OFFSET('Sanitation Data'!$E$11,0,10*ROW('Sanitation Data'!E156)),NA())</f>
        <v>#N/A</v>
      </c>
      <c r="AE162" s="89" t="e">
        <f ca="true">+IF(AND(ISNUMBER(OFFSET('Sanitation Data'!$E$12,0,10*ROW('Sanitation Data'!E156))),'Data Summary'!CT162="Yes"),OFFSET('Sanitation Data'!$E$12,0,10*ROW('Sanitation Data'!E156)),NA())</f>
        <v>#N/A</v>
      </c>
      <c r="AF162" s="89" t="e">
        <f ca="true">+IF(AND(ISNUMBER(OFFSET('Sanitation Data'!$F$4,0,10*ROW('Sanitation Data'!F156))),'Data Summary'!CU162="Yes"),100-OFFSET('Sanitation Data'!$F$4,0,10*ROW('Sanitation Data'!F156)),NA())</f>
        <v>#N/A</v>
      </c>
      <c r="AG162" s="89" t="e">
        <f ca="true">+IF(AND(ISNUMBER(OFFSET('Sanitation Data'!$F$6,0,10*ROW('Sanitation Data'!F156))),'Data Summary'!CV162="Yes"),OFFSET('Sanitation Data'!$F$6,0,10*ROW('Sanitation Data'!F156)),NA())</f>
        <v>#N/A</v>
      </c>
      <c r="AH162" s="89" t="e">
        <f ca="true">+IF(AND(ISNUMBER(OFFSET('Sanitation Data'!$F$10,0,10*ROW('Sanitation Data'!F156))),'Data Summary'!CW162="Yes"),OFFSET('Sanitation Data'!$F$10,0,10*ROW('Sanitation Data'!F156)),NA())</f>
        <v>#N/A</v>
      </c>
      <c r="AI162" s="89" t="e">
        <f ca="true">+IF(AND(ISNUMBER(OFFSET('Sanitation Data'!$F$11,0,10*ROW('Sanitation Data'!F156))),'Data Summary'!CX162="Yes"),OFFSET('Sanitation Data'!$F$11,0,10*ROW('Sanitation Data'!F156)),NA())</f>
        <v>#N/A</v>
      </c>
      <c r="AJ162" s="89" t="e">
        <f ca="true">+IF(AND(ISNUMBER(OFFSET('Sanitation Data'!$F$12,0,10*ROW('Sanitation Data'!F156))),'Data Summary'!CY162="Yes"),OFFSET('Sanitation Data'!$F$12,0,10*ROW('Sanitation Data'!F156)),NA())</f>
        <v>#N/A</v>
      </c>
      <c r="AK162" s="89" t="e">
        <f ca="true">+IF(AND(ISNUMBER(OFFSET('Sanitation Data'!$G$4,0,10*ROW('Sanitation Data'!G156))),'Data Summary'!CZ162="Yes"),100-OFFSET('Sanitation Data'!$G$4,0,10*ROW('Sanitation Data'!G156)),NA())</f>
        <v>#N/A</v>
      </c>
      <c r="AL162" s="89" t="e">
        <f ca="true">+IF(AND(ISNUMBER(OFFSET('Sanitation Data'!$G$6,0,10*ROW('Sanitation Data'!G156))),'Data Summary'!DA162="Yes"),OFFSET('Sanitation Data'!$G$6,0,10*ROW('Sanitation Data'!G156)),NA())</f>
        <v>#N/A</v>
      </c>
      <c r="AM162" s="89" t="e">
        <f ca="true">+IF(AND(ISNUMBER(OFFSET('Sanitation Data'!$G$10,0,10*ROW('Sanitation Data'!G156))),'Data Summary'!DB162="Yes"),OFFSET('Sanitation Data'!$G$10,0,10*ROW('Sanitation Data'!G156)),NA())</f>
        <v>#N/A</v>
      </c>
      <c r="AN162" s="89" t="e">
        <f ca="true">+IF(AND(ISNUMBER(OFFSET('Sanitation Data'!$G$11,0,10*ROW('Sanitation Data'!G156))),'Data Summary'!DC162="Yes"),OFFSET('Sanitation Data'!$G$11,0,10*ROW('Sanitation Data'!G156)),NA())</f>
        <v>#N/A</v>
      </c>
      <c r="AO162" s="89" t="e">
        <f ca="true">+IF(AND(ISNUMBER(OFFSET('Sanitation Data'!$G$12,0,10*ROW('Sanitation Data'!G156))),'Data Summary'!DD162="Yes"),OFFSET('Sanitation Data'!$G$12,0,10*ROW('Sanitation Data'!G156)),NA())</f>
        <v>#N/A</v>
      </c>
      <c r="AP162" s="89" t="e">
        <f ca="true">+IF(AND(ISNUMBER(OFFSET('Sanitation Data'!$H$4,0,10*ROW('Sanitation Data'!H156))),'Data Summary'!DE162="Yes"),100-OFFSET('Sanitation Data'!$H$4,0,10*ROW('Sanitation Data'!H156)),NA())</f>
        <v>#N/A</v>
      </c>
      <c r="AQ162" s="89" t="e">
        <f ca="true">+IF(AND(ISNUMBER(OFFSET('Sanitation Data'!$H$6,0,10*ROW('Sanitation Data'!H156))),'Data Summary'!DF162="Yes"),OFFSET('Sanitation Data'!$H$6,0,10*ROW('Sanitation Data'!H156)),NA())</f>
        <v>#N/A</v>
      </c>
      <c r="AR162" s="89" t="e">
        <f ca="true">+IF(AND(ISNUMBER(OFFSET('Sanitation Data'!$H$10,0,10*ROW('Sanitation Data'!H156))),'Data Summary'!DG162="Yes"),OFFSET('Sanitation Data'!$H$10,0,10*ROW('Sanitation Data'!H156)),NA())</f>
        <v>#N/A</v>
      </c>
      <c r="AS162" s="89" t="e">
        <f ca="true">+IF(AND(ISNUMBER(OFFSET('Sanitation Data'!$H$11,0,10*ROW('Sanitation Data'!H156))),'Data Summary'!DH162="Yes"),OFFSET('Sanitation Data'!$H$11,0,10*ROW('Sanitation Data'!H156)),NA())</f>
        <v>#N/A</v>
      </c>
      <c r="AT162" s="89" t="e">
        <f ca="true">+IF(AND(ISNUMBER(OFFSET('Sanitation Data'!$H$12,0,10*ROW('Sanitation Data'!H156))),'Data Summary'!DI162="Yes"),OFFSET('Sanitation Data'!$H$12,0,10*ROW('Sanitation Data'!H156)),NA())</f>
        <v>#N/A</v>
      </c>
      <c r="AU162" s="89" t="e">
        <f ca="true">+IF(AND(ISNUMBER(OFFSET('Sanitation Data'!$I$4,0,10*ROW('Sanitation Data'!I156))),'Data Summary'!DJ162="Yes"),100-OFFSET('Sanitation Data'!$I$4,0,10*ROW('Sanitation Data'!I156)),NA())</f>
        <v>#N/A</v>
      </c>
      <c r="AV162" s="89" t="e">
        <f ca="true">+IF(AND(ISNUMBER(OFFSET('Sanitation Data'!$I$6,0,10*ROW('Sanitation Data'!I156))),'Data Summary'!DK162="Yes"),OFFSET('Sanitation Data'!$I$6,0,10*ROW('Sanitation Data'!I156)),NA())</f>
        <v>#N/A</v>
      </c>
      <c r="AW162" s="89" t="e">
        <f ca="true">+IF(AND(ISNUMBER(OFFSET('Sanitation Data'!$I$10,0,10*ROW('Sanitation Data'!I156))),'Data Summary'!DL162="Yes"),OFFSET('Sanitation Data'!$I$10,0,10*ROW('Sanitation Data'!I156)),NA())</f>
        <v>#N/A</v>
      </c>
      <c r="AX162" s="89" t="e">
        <f ca="true">+IF(AND(ISNUMBER(OFFSET('Sanitation Data'!$I$11,0,10*ROW('Sanitation Data'!I156))),'Data Summary'!DM162="Yes"),OFFSET('Sanitation Data'!$I$11,0,10*ROW('Sanitation Data'!I156)),NA())</f>
        <v>#N/A</v>
      </c>
      <c r="AY162" s="89" t="e">
        <f ca="true">+IF(AND(ISNUMBER(OFFSET('Sanitation Data'!$I$12,0,10*ROW('Sanitation Data'!I156))),'Data Summary'!DN162="Yes"),OFFSET('Sanitation Data'!$I$12,0,10*ROW('Sanitation Data'!I156)),NA())</f>
        <v>#N/A</v>
      </c>
      <c r="AZ162" s="90" t="e">
        <f ca="true">+IF(AND(ISNUMBER(OFFSET('Hygiene Data'!$D$5,0,10*ROW('Hygiene Data'!D156))),'Data Summary'!DO162="Yes"),OFFSET('Hygiene Data'!$D$5,0,10*ROW('Hygiene Data'!D156)),NA())</f>
        <v>#N/A</v>
      </c>
      <c r="BA162" s="90" t="e">
        <f ca="true">+IF(AND(ISNUMBER(OFFSET('Hygiene Data'!$D$7,0,10*ROW('Hygiene Data'!D156))),'Data Summary'!DP162="Yes"),OFFSET('Hygiene Data'!$D$7,0,10*ROW('Hygiene Data'!D156)),NA())</f>
        <v>#N/A</v>
      </c>
      <c r="BB162" s="90" t="e">
        <f ca="true">+IF(AND(ISNUMBER(OFFSET('Hygiene Data'!$D$9,0,10*ROW('Hygiene Data'!D156))),'Data Summary'!DQ162="Yes"),OFFSET('Hygiene Data'!$D$9,0,10*ROW('Hygiene Data'!D156)),NA())</f>
        <v>#N/A</v>
      </c>
      <c r="BC162" s="90" t="e">
        <f ca="true">+IF(AND(ISNUMBER(OFFSET('Hygiene Data'!$E$5,0,10*ROW('Hygiene Data'!E156))),'Data Summary'!DR162="Yes"),OFFSET('Hygiene Data'!$E$5,0,10*ROW('Hygiene Data'!E156)),NA())</f>
        <v>#N/A</v>
      </c>
      <c r="BD162" s="90" t="e">
        <f ca="true">+IF(AND(ISNUMBER(OFFSET('Hygiene Data'!$E$7,0,10*ROW('Hygiene Data'!E156))),'Data Summary'!DS162="Yes"),OFFSET('Hygiene Data'!$E$7,0,10*ROW('Hygiene Data'!E156)),NA())</f>
        <v>#N/A</v>
      </c>
      <c r="BE162" s="90" t="e">
        <f ca="true">+IF(AND(ISNUMBER(OFFSET('Hygiene Data'!$E$9,0,10*ROW('Hygiene Data'!E156))),'Data Summary'!DT162="Yes"),OFFSET('Hygiene Data'!$E$9,0,10*ROW('Hygiene Data'!E156)),NA())</f>
        <v>#N/A</v>
      </c>
      <c r="BF162" s="90" t="e">
        <f ca="true">+IF(AND(ISNUMBER(OFFSET('Hygiene Data'!$F$5,0,10*ROW('Hygiene Data'!F156))),'Data Summary'!DU162="Yes"),OFFSET('Hygiene Data'!$F$5,0,10*ROW('Hygiene Data'!F156)),NA())</f>
        <v>#N/A</v>
      </c>
      <c r="BG162" s="90" t="e">
        <f ca="true">+IF(AND(ISNUMBER(OFFSET('Hygiene Data'!$F$7,0,10*ROW('Hygiene Data'!F156))),'Data Summary'!DV162="Yes"),OFFSET('Hygiene Data'!$F$7,0,10*ROW('Hygiene Data'!F156)),NA())</f>
        <v>#N/A</v>
      </c>
      <c r="BH162" s="90" t="e">
        <f ca="true">+IF(AND(ISNUMBER(OFFSET('Hygiene Data'!$F$9,0,10*ROW('Hygiene Data'!F156))),'Data Summary'!DW162="Yes"),OFFSET('Hygiene Data'!$F$9,0,10*ROW('Hygiene Data'!F156)),NA())</f>
        <v>#N/A</v>
      </c>
      <c r="BI162" s="90" t="e">
        <f ca="true">+IF(AND(ISNUMBER(OFFSET('Hygiene Data'!$G$5,0,10*ROW('Hygiene Data'!G156))),'Data Summary'!DX162="Yes"),OFFSET('Hygiene Data'!$G$5,0,10*ROW('Hygiene Data'!G156)),NA())</f>
        <v>#N/A</v>
      </c>
      <c r="BJ162" s="90" t="e">
        <f ca="true">+IF(AND(ISNUMBER(OFFSET('Hygiene Data'!$G$7,0,10*ROW('Hygiene Data'!G156))),'Data Summary'!DY162="Yes"),OFFSET('Hygiene Data'!$G$7,0,10*ROW('Hygiene Data'!G156)),NA())</f>
        <v>#N/A</v>
      </c>
      <c r="BK162" s="90" t="e">
        <f ca="true">+IF(AND(ISNUMBER(OFFSET('Hygiene Data'!$G$9,0,10*ROW('Hygiene Data'!G156))),'Data Summary'!DZ162="Yes"),OFFSET('Hygiene Data'!$G$9,0,10*ROW('Hygiene Data'!G156)),NA())</f>
        <v>#N/A</v>
      </c>
      <c r="BL162" s="90" t="e">
        <f ca="true">+IF(AND(ISNUMBER(OFFSET('Hygiene Data'!$H$5,0,10*ROW('Hygiene Data'!H156))),'Data Summary'!EA162="Yes"),OFFSET('Hygiene Data'!$H$5,0,10*ROW('Hygiene Data'!H156)),NA())</f>
        <v>#N/A</v>
      </c>
      <c r="BM162" s="90" t="e">
        <f ca="true">+IF(AND(ISNUMBER(OFFSET('Hygiene Data'!$H$7,0,10*ROW('Hygiene Data'!H156))),'Data Summary'!EB162="Yes"),OFFSET('Hygiene Data'!$H$7,0,10*ROW('Hygiene Data'!H156)),NA())</f>
        <v>#N/A</v>
      </c>
      <c r="BN162" s="90" t="e">
        <f ca="true">+IF(AND(ISNUMBER(OFFSET('Hygiene Data'!$H$9,0,10*ROW('Hygiene Data'!H156))),'Data Summary'!EC162="Yes"),OFFSET('Hygiene Data'!$H$9,0,10*ROW('Hygiene Data'!H156)),NA())</f>
        <v>#N/A</v>
      </c>
      <c r="BO162" s="90" t="e">
        <f ca="true">+IF(AND(ISNUMBER(OFFSET('Hygiene Data'!$I$5,0,10*ROW('Hygiene Data'!I156))),'Data Summary'!ED162="Yes"),OFFSET('Hygiene Data'!$I$5,0,10*ROW('Hygiene Data'!I156)),NA())</f>
        <v>#N/A</v>
      </c>
      <c r="BP162" s="90" t="e">
        <f ca="true">+IF(AND(ISNUMBER(OFFSET('Hygiene Data'!$I$7,0,10*ROW('Hygiene Data'!I156))),'Data Summary'!EE162="Yes"),OFFSET('Hygiene Data'!$I$7,0,10*ROW('Hygiene Data'!I156)),NA())</f>
        <v>#N/A</v>
      </c>
      <c r="BQ162" s="90" t="e">
        <f ca="true">+IF(AND(ISNUMBER(OFFSET('Hygiene Data'!$I$9,0,10*ROW('Hygiene Data'!I156))),'Data Summary'!EF162="Yes"),OFFSET('Hygiene Data'!$I$9,0,10*ROW('Hygiene Data'!I156)),NA())</f>
        <v>#N/A</v>
      </c>
    </row>
    <row xmlns:x14ac="http://schemas.microsoft.com/office/spreadsheetml/2009/9/ac" r="163" x14ac:dyDescent="0.2">
      <c r="A163" s="337" t="e">
        <f ca="true">+RIGHT('Data Summary'!A163,LEN('Data Summary'!A163)-9)</f>
        <v>#VALUE!</v>
      </c>
      <c r="B163" s="32" t="str">
        <f ca="true">+IF(ISTEXT('Data Summary'!B163),'Data Summary'!B163,"")</f>
        <v/>
      </c>
      <c r="C163" s="336" t="e">
        <f ca="true">+VALUE('Data Summary'!C163)</f>
        <v>#VALUE!</v>
      </c>
      <c r="D163" s="88" t="e">
        <f ca="true">+IF(AND(ISNUMBER(OFFSET('Water Data'!$D$4,0,10*ROW('Water Data'!D157))),'Data Summary'!BS163="Yes"),100-OFFSET('Water Data'!$D$4,0,10*ROW('Water Data'!D157)),NA())</f>
        <v>#N/A</v>
      </c>
      <c r="E163" s="88" t="e">
        <f ca="true">+IF(AND(ISNUMBER(OFFSET('Water Data'!$D$6,0,10*ROW('Water Data'!D157))),'Data Summary'!BT163="Yes"),OFFSET('Water Data'!$D$6,0,10*ROW('Water Data'!D157)),NA())</f>
        <v>#N/A</v>
      </c>
      <c r="F163" s="88" t="e">
        <f ca="true">+IF(AND(ISNUMBER(OFFSET('Water Data'!$D$9,0,10*ROW('Water Data'!D157))),'Data Summary'!BU163="Yes"),OFFSET('Water Data'!$D$9,0,10*ROW('Water Data'!D157)),NA())</f>
        <v>#N/A</v>
      </c>
      <c r="G163" s="88" t="e">
        <f ca="true">+IF(AND(ISNUMBER(OFFSET('Water Data'!$E$4,0,10*ROW('Water Data'!E157))),'Data Summary'!BV163="Yes"),100-OFFSET('Water Data'!$E$4,0,10*ROW('Water Data'!E157)),NA())</f>
        <v>#N/A</v>
      </c>
      <c r="H163" s="88" t="e">
        <f ca="true">+IF(AND(ISNUMBER(OFFSET('Water Data'!$E$6,0,10*ROW('Water Data'!E157))),'Data Summary'!BW163="Yes"),OFFSET('Water Data'!$E$6,0,10*ROW('Water Data'!E157)),NA())</f>
        <v>#N/A</v>
      </c>
      <c r="I163" s="88" t="e">
        <f ca="true">+IF(AND(ISNUMBER(OFFSET('Water Data'!$E$9,0,10*ROW('Water Data'!E157))),'Data Summary'!BX163="Yes"),OFFSET('Water Data'!$E$9,0,10*ROW('Water Data'!E157)),NA())</f>
        <v>#N/A</v>
      </c>
      <c r="J163" s="88" t="e">
        <f ca="true">+IF(AND(ISNUMBER(OFFSET('Water Data'!$F$4,0,10*ROW('Water Data'!F157))),'Data Summary'!BY163="Yes"),100-OFFSET('Water Data'!$F$4,0,10*ROW('Water Data'!F157)),NA())</f>
        <v>#N/A</v>
      </c>
      <c r="K163" s="88" t="e">
        <f ca="true">+IF(AND(ISNUMBER(OFFSET('Water Data'!$F$6,0,10*ROW('Water Data'!F157))),'Data Summary'!BZ163="Yes"),OFFSET('Water Data'!$F$6,0,10*ROW('Water Data'!F157)),NA())</f>
        <v>#N/A</v>
      </c>
      <c r="L163" s="88" t="e">
        <f ca="true">+IF(AND(ISNUMBER(OFFSET('Water Data'!$F$9,0,10*ROW('Water Data'!F157))),'Data Summary'!CA163="Yes"),OFFSET('Water Data'!$F$9,0,10*ROW('Water Data'!F157)),NA())</f>
        <v>#N/A</v>
      </c>
      <c r="M163" s="88" t="e">
        <f ca="true">+IF(AND(ISNUMBER(OFFSET('Water Data'!$G$4,0,10*ROW('Water Data'!G157))),'Data Summary'!CB163="Yes"),100-OFFSET('Water Data'!$G$4,0,10*ROW('Water Data'!G157)),NA())</f>
        <v>#N/A</v>
      </c>
      <c r="N163" s="88" t="e">
        <f ca="true">+IF(AND(ISNUMBER(OFFSET('Water Data'!$G$6,0,10*ROW('Water Data'!G157))),'Data Summary'!CC163="Yes"),OFFSET('Water Data'!$G$6,0,10*ROW('Water Data'!G157)),NA())</f>
        <v>#N/A</v>
      </c>
      <c r="O163" s="88" t="e">
        <f ca="true">+IF(AND(ISNUMBER(OFFSET('Water Data'!$G$9,0,10*ROW('Water Data'!G157))),'Data Summary'!CD163="Yes"),OFFSET('Water Data'!$G$9,0,10*ROW('Water Data'!G157)),NA())</f>
        <v>#N/A</v>
      </c>
      <c r="P163" s="88" t="e">
        <f ca="true">+IF(AND(ISNUMBER(OFFSET('Water Data'!$H$4,0,10*ROW('Water Data'!H157))),'Data Summary'!CE163="Yes"),100-OFFSET('Water Data'!$H$4,0,10*ROW('Water Data'!H157)),NA())</f>
        <v>#N/A</v>
      </c>
      <c r="Q163" s="88" t="e">
        <f ca="true">+IF(AND(ISNUMBER(OFFSET('Water Data'!$H$6,0,10*ROW('Water Data'!H157))),'Data Summary'!CF163="Yes"),OFFSET('Water Data'!$H$6,0,10*ROW('Water Data'!H157)),NA())</f>
        <v>#N/A</v>
      </c>
      <c r="R163" s="88" t="e">
        <f ca="true">+IF(AND(ISNUMBER(OFFSET('Water Data'!$H$9,0,10*ROW('Water Data'!H157))),'Data Summary'!CG163="Yes"),OFFSET('Water Data'!$H$9,0,10*ROW('Water Data'!H157)),NA())</f>
        <v>#N/A</v>
      </c>
      <c r="S163" s="88" t="e">
        <f ca="true">+IF(AND(ISNUMBER(OFFSET('Water Data'!$I$4,0,10*ROW('Water Data'!I157))),'Data Summary'!CH163="Yes"),100-OFFSET('Water Data'!$I$4,0,10*ROW('Water Data'!I157)),NA())</f>
        <v>#N/A</v>
      </c>
      <c r="T163" s="88" t="e">
        <f ca="true">+IF(AND(ISNUMBER(OFFSET('Water Data'!$I$6,0,10*ROW('Water Data'!I157))),'Data Summary'!CI163="Yes"),OFFSET('Water Data'!$I$6,0,10*ROW('Water Data'!I157)),NA())</f>
        <v>#N/A</v>
      </c>
      <c r="U163" s="88" t="e">
        <f ca="true">+IF(AND(ISNUMBER(OFFSET('Water Data'!$I$9,0,10*ROW('Water Data'!I157))),'Data Summary'!CJ163="Yes"),OFFSET('Water Data'!$I$9,0,10*ROW('Water Data'!I157)),NA())</f>
        <v>#N/A</v>
      </c>
      <c r="V163" s="89" t="e">
        <f ca="true">+IF(AND(ISNUMBER(OFFSET('Sanitation Data'!$D$4,0,10*ROW('Sanitation Data'!D157))),'Data Summary'!CK163="Yes"),100-OFFSET('Sanitation Data'!$D$4,0,10*ROW('Sanitation Data'!D157)),NA())</f>
        <v>#N/A</v>
      </c>
      <c r="W163" s="89" t="e">
        <f ca="true">+IF(AND(ISNUMBER(OFFSET('Sanitation Data'!$D$6,0,10*ROW('Sanitation Data'!D157))),'Data Summary'!CL163="Yes"),OFFSET('Sanitation Data'!$D$6,0,10*ROW('Sanitation Data'!D157)),NA())</f>
        <v>#N/A</v>
      </c>
      <c r="X163" s="89" t="e">
        <f ca="true">+IF(AND(ISNUMBER(OFFSET('Sanitation Data'!$D$10,0,10*ROW('Sanitation Data'!D157))),'Data Summary'!CM163="Yes"),OFFSET('Sanitation Data'!$D$10,0,10*ROW('Sanitation Data'!D157)),NA())</f>
        <v>#N/A</v>
      </c>
      <c r="Y163" s="89" t="e">
        <f ca="true">+IF(AND(ISNUMBER(OFFSET('Sanitation Data'!$D$11,0,10*ROW('Sanitation Data'!D157))),'Data Summary'!CN163="Yes"),OFFSET('Sanitation Data'!$D$11,0,10*ROW('Sanitation Data'!D157)),NA())</f>
        <v>#N/A</v>
      </c>
      <c r="Z163" s="89" t="e">
        <f ca="true">+IF(AND(ISNUMBER(OFFSET('Sanitation Data'!$D$12,0,10*ROW('Sanitation Data'!D157))),'Data Summary'!CO163="Yes"),OFFSET('Sanitation Data'!$D$12,0,10*ROW('Sanitation Data'!D157)),NA())</f>
        <v>#N/A</v>
      </c>
      <c r="AA163" s="89" t="e">
        <f ca="true">+IF(AND(ISNUMBER(OFFSET('Sanitation Data'!$E$4,0,10*ROW('Sanitation Data'!E157))),'Data Summary'!CP163="Yes"),100-OFFSET('Sanitation Data'!$E$4,0,10*ROW('Sanitation Data'!E157)),NA())</f>
        <v>#N/A</v>
      </c>
      <c r="AB163" s="89" t="e">
        <f ca="true">+IF(AND(ISNUMBER(OFFSET('Sanitation Data'!$E$6,0,10*ROW('Sanitation Data'!E157))),'Data Summary'!CQ163="Yes"),OFFSET('Sanitation Data'!$E$6,0,10*ROW('Sanitation Data'!E157)),NA())</f>
        <v>#N/A</v>
      </c>
      <c r="AC163" s="89" t="e">
        <f ca="true">+IF(AND(ISNUMBER(OFFSET('Sanitation Data'!$E$10,0,10*ROW('Sanitation Data'!E157))),'Data Summary'!CR163="Yes"),OFFSET('Sanitation Data'!$E$10,0,10*ROW('Sanitation Data'!E157)),NA())</f>
        <v>#N/A</v>
      </c>
      <c r="AD163" s="89" t="e">
        <f ca="true">+IF(AND(ISNUMBER(OFFSET('Sanitation Data'!$E$11,0,10*ROW('Sanitation Data'!E157))),'Data Summary'!CS163="Yes"),OFFSET('Sanitation Data'!$E$11,0,10*ROW('Sanitation Data'!E157)),NA())</f>
        <v>#N/A</v>
      </c>
      <c r="AE163" s="89" t="e">
        <f ca="true">+IF(AND(ISNUMBER(OFFSET('Sanitation Data'!$E$12,0,10*ROW('Sanitation Data'!E157))),'Data Summary'!CT163="Yes"),OFFSET('Sanitation Data'!$E$12,0,10*ROW('Sanitation Data'!E157)),NA())</f>
        <v>#N/A</v>
      </c>
      <c r="AF163" s="89" t="e">
        <f ca="true">+IF(AND(ISNUMBER(OFFSET('Sanitation Data'!$F$4,0,10*ROW('Sanitation Data'!F157))),'Data Summary'!CU163="Yes"),100-OFFSET('Sanitation Data'!$F$4,0,10*ROW('Sanitation Data'!F157)),NA())</f>
        <v>#N/A</v>
      </c>
      <c r="AG163" s="89" t="e">
        <f ca="true">+IF(AND(ISNUMBER(OFFSET('Sanitation Data'!$F$6,0,10*ROW('Sanitation Data'!F157))),'Data Summary'!CV163="Yes"),OFFSET('Sanitation Data'!$F$6,0,10*ROW('Sanitation Data'!F157)),NA())</f>
        <v>#N/A</v>
      </c>
      <c r="AH163" s="89" t="e">
        <f ca="true">+IF(AND(ISNUMBER(OFFSET('Sanitation Data'!$F$10,0,10*ROW('Sanitation Data'!F157))),'Data Summary'!CW163="Yes"),OFFSET('Sanitation Data'!$F$10,0,10*ROW('Sanitation Data'!F157)),NA())</f>
        <v>#N/A</v>
      </c>
      <c r="AI163" s="89" t="e">
        <f ca="true">+IF(AND(ISNUMBER(OFFSET('Sanitation Data'!$F$11,0,10*ROW('Sanitation Data'!F157))),'Data Summary'!CX163="Yes"),OFFSET('Sanitation Data'!$F$11,0,10*ROW('Sanitation Data'!F157)),NA())</f>
        <v>#N/A</v>
      </c>
      <c r="AJ163" s="89" t="e">
        <f ca="true">+IF(AND(ISNUMBER(OFFSET('Sanitation Data'!$F$12,0,10*ROW('Sanitation Data'!F157))),'Data Summary'!CY163="Yes"),OFFSET('Sanitation Data'!$F$12,0,10*ROW('Sanitation Data'!F157)),NA())</f>
        <v>#N/A</v>
      </c>
      <c r="AK163" s="89" t="e">
        <f ca="true">+IF(AND(ISNUMBER(OFFSET('Sanitation Data'!$G$4,0,10*ROW('Sanitation Data'!G157))),'Data Summary'!CZ163="Yes"),100-OFFSET('Sanitation Data'!$G$4,0,10*ROW('Sanitation Data'!G157)),NA())</f>
        <v>#N/A</v>
      </c>
      <c r="AL163" s="89" t="e">
        <f ca="true">+IF(AND(ISNUMBER(OFFSET('Sanitation Data'!$G$6,0,10*ROW('Sanitation Data'!G157))),'Data Summary'!DA163="Yes"),OFFSET('Sanitation Data'!$G$6,0,10*ROW('Sanitation Data'!G157)),NA())</f>
        <v>#N/A</v>
      </c>
      <c r="AM163" s="89" t="e">
        <f ca="true">+IF(AND(ISNUMBER(OFFSET('Sanitation Data'!$G$10,0,10*ROW('Sanitation Data'!G157))),'Data Summary'!DB163="Yes"),OFFSET('Sanitation Data'!$G$10,0,10*ROW('Sanitation Data'!G157)),NA())</f>
        <v>#N/A</v>
      </c>
      <c r="AN163" s="89" t="e">
        <f ca="true">+IF(AND(ISNUMBER(OFFSET('Sanitation Data'!$G$11,0,10*ROW('Sanitation Data'!G157))),'Data Summary'!DC163="Yes"),OFFSET('Sanitation Data'!$G$11,0,10*ROW('Sanitation Data'!G157)),NA())</f>
        <v>#N/A</v>
      </c>
      <c r="AO163" s="89" t="e">
        <f ca="true">+IF(AND(ISNUMBER(OFFSET('Sanitation Data'!$G$12,0,10*ROW('Sanitation Data'!G157))),'Data Summary'!DD163="Yes"),OFFSET('Sanitation Data'!$G$12,0,10*ROW('Sanitation Data'!G157)),NA())</f>
        <v>#N/A</v>
      </c>
      <c r="AP163" s="89" t="e">
        <f ca="true">+IF(AND(ISNUMBER(OFFSET('Sanitation Data'!$H$4,0,10*ROW('Sanitation Data'!H157))),'Data Summary'!DE163="Yes"),100-OFFSET('Sanitation Data'!$H$4,0,10*ROW('Sanitation Data'!H157)),NA())</f>
        <v>#N/A</v>
      </c>
      <c r="AQ163" s="89" t="e">
        <f ca="true">+IF(AND(ISNUMBER(OFFSET('Sanitation Data'!$H$6,0,10*ROW('Sanitation Data'!H157))),'Data Summary'!DF163="Yes"),OFFSET('Sanitation Data'!$H$6,0,10*ROW('Sanitation Data'!H157)),NA())</f>
        <v>#N/A</v>
      </c>
      <c r="AR163" s="89" t="e">
        <f ca="true">+IF(AND(ISNUMBER(OFFSET('Sanitation Data'!$H$10,0,10*ROW('Sanitation Data'!H157))),'Data Summary'!DG163="Yes"),OFFSET('Sanitation Data'!$H$10,0,10*ROW('Sanitation Data'!H157)),NA())</f>
        <v>#N/A</v>
      </c>
      <c r="AS163" s="89" t="e">
        <f ca="true">+IF(AND(ISNUMBER(OFFSET('Sanitation Data'!$H$11,0,10*ROW('Sanitation Data'!H157))),'Data Summary'!DH163="Yes"),OFFSET('Sanitation Data'!$H$11,0,10*ROW('Sanitation Data'!H157)),NA())</f>
        <v>#N/A</v>
      </c>
      <c r="AT163" s="89" t="e">
        <f ca="true">+IF(AND(ISNUMBER(OFFSET('Sanitation Data'!$H$12,0,10*ROW('Sanitation Data'!H157))),'Data Summary'!DI163="Yes"),OFFSET('Sanitation Data'!$H$12,0,10*ROW('Sanitation Data'!H157)),NA())</f>
        <v>#N/A</v>
      </c>
      <c r="AU163" s="89" t="e">
        <f ca="true">+IF(AND(ISNUMBER(OFFSET('Sanitation Data'!$I$4,0,10*ROW('Sanitation Data'!I157))),'Data Summary'!DJ163="Yes"),100-OFFSET('Sanitation Data'!$I$4,0,10*ROW('Sanitation Data'!I157)),NA())</f>
        <v>#N/A</v>
      </c>
      <c r="AV163" s="89" t="e">
        <f ca="true">+IF(AND(ISNUMBER(OFFSET('Sanitation Data'!$I$6,0,10*ROW('Sanitation Data'!I157))),'Data Summary'!DK163="Yes"),OFFSET('Sanitation Data'!$I$6,0,10*ROW('Sanitation Data'!I157)),NA())</f>
        <v>#N/A</v>
      </c>
      <c r="AW163" s="89" t="e">
        <f ca="true">+IF(AND(ISNUMBER(OFFSET('Sanitation Data'!$I$10,0,10*ROW('Sanitation Data'!I157))),'Data Summary'!DL163="Yes"),OFFSET('Sanitation Data'!$I$10,0,10*ROW('Sanitation Data'!I157)),NA())</f>
        <v>#N/A</v>
      </c>
      <c r="AX163" s="89" t="e">
        <f ca="true">+IF(AND(ISNUMBER(OFFSET('Sanitation Data'!$I$11,0,10*ROW('Sanitation Data'!I157))),'Data Summary'!DM163="Yes"),OFFSET('Sanitation Data'!$I$11,0,10*ROW('Sanitation Data'!I157)),NA())</f>
        <v>#N/A</v>
      </c>
      <c r="AY163" s="89" t="e">
        <f ca="true">+IF(AND(ISNUMBER(OFFSET('Sanitation Data'!$I$12,0,10*ROW('Sanitation Data'!I157))),'Data Summary'!DN163="Yes"),OFFSET('Sanitation Data'!$I$12,0,10*ROW('Sanitation Data'!I157)),NA())</f>
        <v>#N/A</v>
      </c>
      <c r="AZ163" s="90" t="e">
        <f ca="true">+IF(AND(ISNUMBER(OFFSET('Hygiene Data'!$D$5,0,10*ROW('Hygiene Data'!D157))),'Data Summary'!DO163="Yes"),OFFSET('Hygiene Data'!$D$5,0,10*ROW('Hygiene Data'!D157)),NA())</f>
        <v>#N/A</v>
      </c>
      <c r="BA163" s="90" t="e">
        <f ca="true">+IF(AND(ISNUMBER(OFFSET('Hygiene Data'!$D$7,0,10*ROW('Hygiene Data'!D157))),'Data Summary'!DP163="Yes"),OFFSET('Hygiene Data'!$D$7,0,10*ROW('Hygiene Data'!D157)),NA())</f>
        <v>#N/A</v>
      </c>
      <c r="BB163" s="90" t="e">
        <f ca="true">+IF(AND(ISNUMBER(OFFSET('Hygiene Data'!$D$9,0,10*ROW('Hygiene Data'!D157))),'Data Summary'!DQ163="Yes"),OFFSET('Hygiene Data'!$D$9,0,10*ROW('Hygiene Data'!D157)),NA())</f>
        <v>#N/A</v>
      </c>
      <c r="BC163" s="90" t="e">
        <f ca="true">+IF(AND(ISNUMBER(OFFSET('Hygiene Data'!$E$5,0,10*ROW('Hygiene Data'!E157))),'Data Summary'!DR163="Yes"),OFFSET('Hygiene Data'!$E$5,0,10*ROW('Hygiene Data'!E157)),NA())</f>
        <v>#N/A</v>
      </c>
      <c r="BD163" s="90" t="e">
        <f ca="true">+IF(AND(ISNUMBER(OFFSET('Hygiene Data'!$E$7,0,10*ROW('Hygiene Data'!E157))),'Data Summary'!DS163="Yes"),OFFSET('Hygiene Data'!$E$7,0,10*ROW('Hygiene Data'!E157)),NA())</f>
        <v>#N/A</v>
      </c>
      <c r="BE163" s="90" t="e">
        <f ca="true">+IF(AND(ISNUMBER(OFFSET('Hygiene Data'!$E$9,0,10*ROW('Hygiene Data'!E157))),'Data Summary'!DT163="Yes"),OFFSET('Hygiene Data'!$E$9,0,10*ROW('Hygiene Data'!E157)),NA())</f>
        <v>#N/A</v>
      </c>
      <c r="BF163" s="90" t="e">
        <f ca="true">+IF(AND(ISNUMBER(OFFSET('Hygiene Data'!$F$5,0,10*ROW('Hygiene Data'!F157))),'Data Summary'!DU163="Yes"),OFFSET('Hygiene Data'!$F$5,0,10*ROW('Hygiene Data'!F157)),NA())</f>
        <v>#N/A</v>
      </c>
      <c r="BG163" s="90" t="e">
        <f ca="true">+IF(AND(ISNUMBER(OFFSET('Hygiene Data'!$F$7,0,10*ROW('Hygiene Data'!F157))),'Data Summary'!DV163="Yes"),OFFSET('Hygiene Data'!$F$7,0,10*ROW('Hygiene Data'!F157)),NA())</f>
        <v>#N/A</v>
      </c>
      <c r="BH163" s="90" t="e">
        <f ca="true">+IF(AND(ISNUMBER(OFFSET('Hygiene Data'!$F$9,0,10*ROW('Hygiene Data'!F157))),'Data Summary'!DW163="Yes"),OFFSET('Hygiene Data'!$F$9,0,10*ROW('Hygiene Data'!F157)),NA())</f>
        <v>#N/A</v>
      </c>
      <c r="BI163" s="90" t="e">
        <f ca="true">+IF(AND(ISNUMBER(OFFSET('Hygiene Data'!$G$5,0,10*ROW('Hygiene Data'!G157))),'Data Summary'!DX163="Yes"),OFFSET('Hygiene Data'!$G$5,0,10*ROW('Hygiene Data'!G157)),NA())</f>
        <v>#N/A</v>
      </c>
      <c r="BJ163" s="90" t="e">
        <f ca="true">+IF(AND(ISNUMBER(OFFSET('Hygiene Data'!$G$7,0,10*ROW('Hygiene Data'!G157))),'Data Summary'!DY163="Yes"),OFFSET('Hygiene Data'!$G$7,0,10*ROW('Hygiene Data'!G157)),NA())</f>
        <v>#N/A</v>
      </c>
      <c r="BK163" s="90" t="e">
        <f ca="true">+IF(AND(ISNUMBER(OFFSET('Hygiene Data'!$G$9,0,10*ROW('Hygiene Data'!G157))),'Data Summary'!DZ163="Yes"),OFFSET('Hygiene Data'!$G$9,0,10*ROW('Hygiene Data'!G157)),NA())</f>
        <v>#N/A</v>
      </c>
      <c r="BL163" s="90" t="e">
        <f ca="true">+IF(AND(ISNUMBER(OFFSET('Hygiene Data'!$H$5,0,10*ROW('Hygiene Data'!H157))),'Data Summary'!EA163="Yes"),OFFSET('Hygiene Data'!$H$5,0,10*ROW('Hygiene Data'!H157)),NA())</f>
        <v>#N/A</v>
      </c>
      <c r="BM163" s="90" t="e">
        <f ca="true">+IF(AND(ISNUMBER(OFFSET('Hygiene Data'!$H$7,0,10*ROW('Hygiene Data'!H157))),'Data Summary'!EB163="Yes"),OFFSET('Hygiene Data'!$H$7,0,10*ROW('Hygiene Data'!H157)),NA())</f>
        <v>#N/A</v>
      </c>
      <c r="BN163" s="90" t="e">
        <f ca="true">+IF(AND(ISNUMBER(OFFSET('Hygiene Data'!$H$9,0,10*ROW('Hygiene Data'!H157))),'Data Summary'!EC163="Yes"),OFFSET('Hygiene Data'!$H$9,0,10*ROW('Hygiene Data'!H157)),NA())</f>
        <v>#N/A</v>
      </c>
      <c r="BO163" s="90" t="e">
        <f ca="true">+IF(AND(ISNUMBER(OFFSET('Hygiene Data'!$I$5,0,10*ROW('Hygiene Data'!I157))),'Data Summary'!ED163="Yes"),OFFSET('Hygiene Data'!$I$5,0,10*ROW('Hygiene Data'!I157)),NA())</f>
        <v>#N/A</v>
      </c>
      <c r="BP163" s="90" t="e">
        <f ca="true">+IF(AND(ISNUMBER(OFFSET('Hygiene Data'!$I$7,0,10*ROW('Hygiene Data'!I157))),'Data Summary'!EE163="Yes"),OFFSET('Hygiene Data'!$I$7,0,10*ROW('Hygiene Data'!I157)),NA())</f>
        <v>#N/A</v>
      </c>
      <c r="BQ163" s="90" t="e">
        <f ca="true">+IF(AND(ISNUMBER(OFFSET('Hygiene Data'!$I$9,0,10*ROW('Hygiene Data'!I157))),'Data Summary'!EF163="Yes"),OFFSET('Hygiene Data'!$I$9,0,10*ROW('Hygiene Data'!I157)),NA())</f>
        <v>#N/A</v>
      </c>
    </row>
    <row xmlns:x14ac="http://schemas.microsoft.com/office/spreadsheetml/2009/9/ac" r="164" x14ac:dyDescent="0.2">
      <c r="A164" s="337" t="e">
        <f ca="true">+RIGHT('Data Summary'!A164,LEN('Data Summary'!A164)-9)</f>
        <v>#VALUE!</v>
      </c>
      <c r="B164" s="32" t="str">
        <f ca="true">+IF(ISTEXT('Data Summary'!B164),'Data Summary'!B164,"")</f>
        <v/>
      </c>
      <c r="C164" s="336" t="e">
        <f ca="true">+VALUE('Data Summary'!C164)</f>
        <v>#VALUE!</v>
      </c>
      <c r="D164" s="88" t="e">
        <f ca="true">+IF(AND(ISNUMBER(OFFSET('Water Data'!$D$4,0,10*ROW('Water Data'!D158))),'Data Summary'!BS164="Yes"),100-OFFSET('Water Data'!$D$4,0,10*ROW('Water Data'!D158)),NA())</f>
        <v>#N/A</v>
      </c>
      <c r="E164" s="88" t="e">
        <f ca="true">+IF(AND(ISNUMBER(OFFSET('Water Data'!$D$6,0,10*ROW('Water Data'!D158))),'Data Summary'!BT164="Yes"),OFFSET('Water Data'!$D$6,0,10*ROW('Water Data'!D158)),NA())</f>
        <v>#N/A</v>
      </c>
      <c r="F164" s="88" t="e">
        <f ca="true">+IF(AND(ISNUMBER(OFFSET('Water Data'!$D$9,0,10*ROW('Water Data'!D158))),'Data Summary'!BU164="Yes"),OFFSET('Water Data'!$D$9,0,10*ROW('Water Data'!D158)),NA())</f>
        <v>#N/A</v>
      </c>
      <c r="G164" s="88" t="e">
        <f ca="true">+IF(AND(ISNUMBER(OFFSET('Water Data'!$E$4,0,10*ROW('Water Data'!E158))),'Data Summary'!BV164="Yes"),100-OFFSET('Water Data'!$E$4,0,10*ROW('Water Data'!E158)),NA())</f>
        <v>#N/A</v>
      </c>
      <c r="H164" s="88" t="e">
        <f ca="true">+IF(AND(ISNUMBER(OFFSET('Water Data'!$E$6,0,10*ROW('Water Data'!E158))),'Data Summary'!BW164="Yes"),OFFSET('Water Data'!$E$6,0,10*ROW('Water Data'!E158)),NA())</f>
        <v>#N/A</v>
      </c>
      <c r="I164" s="88" t="e">
        <f ca="true">+IF(AND(ISNUMBER(OFFSET('Water Data'!$E$9,0,10*ROW('Water Data'!E158))),'Data Summary'!BX164="Yes"),OFFSET('Water Data'!$E$9,0,10*ROW('Water Data'!E158)),NA())</f>
        <v>#N/A</v>
      </c>
      <c r="J164" s="88" t="e">
        <f ca="true">+IF(AND(ISNUMBER(OFFSET('Water Data'!$F$4,0,10*ROW('Water Data'!F158))),'Data Summary'!BY164="Yes"),100-OFFSET('Water Data'!$F$4,0,10*ROW('Water Data'!F158)),NA())</f>
        <v>#N/A</v>
      </c>
      <c r="K164" s="88" t="e">
        <f ca="true">+IF(AND(ISNUMBER(OFFSET('Water Data'!$F$6,0,10*ROW('Water Data'!F158))),'Data Summary'!BZ164="Yes"),OFFSET('Water Data'!$F$6,0,10*ROW('Water Data'!F158)),NA())</f>
        <v>#N/A</v>
      </c>
      <c r="L164" s="88" t="e">
        <f ca="true">+IF(AND(ISNUMBER(OFFSET('Water Data'!$F$9,0,10*ROW('Water Data'!F158))),'Data Summary'!CA164="Yes"),OFFSET('Water Data'!$F$9,0,10*ROW('Water Data'!F158)),NA())</f>
        <v>#N/A</v>
      </c>
      <c r="M164" s="88" t="e">
        <f ca="true">+IF(AND(ISNUMBER(OFFSET('Water Data'!$G$4,0,10*ROW('Water Data'!G158))),'Data Summary'!CB164="Yes"),100-OFFSET('Water Data'!$G$4,0,10*ROW('Water Data'!G158)),NA())</f>
        <v>#N/A</v>
      </c>
      <c r="N164" s="88" t="e">
        <f ca="true">+IF(AND(ISNUMBER(OFFSET('Water Data'!$G$6,0,10*ROW('Water Data'!G158))),'Data Summary'!CC164="Yes"),OFFSET('Water Data'!$G$6,0,10*ROW('Water Data'!G158)),NA())</f>
        <v>#N/A</v>
      </c>
      <c r="O164" s="88" t="e">
        <f ca="true">+IF(AND(ISNUMBER(OFFSET('Water Data'!$G$9,0,10*ROW('Water Data'!G158))),'Data Summary'!CD164="Yes"),OFFSET('Water Data'!$G$9,0,10*ROW('Water Data'!G158)),NA())</f>
        <v>#N/A</v>
      </c>
      <c r="P164" s="88" t="e">
        <f ca="true">+IF(AND(ISNUMBER(OFFSET('Water Data'!$H$4,0,10*ROW('Water Data'!H158))),'Data Summary'!CE164="Yes"),100-OFFSET('Water Data'!$H$4,0,10*ROW('Water Data'!H158)),NA())</f>
        <v>#N/A</v>
      </c>
      <c r="Q164" s="88" t="e">
        <f ca="true">+IF(AND(ISNUMBER(OFFSET('Water Data'!$H$6,0,10*ROW('Water Data'!H158))),'Data Summary'!CF164="Yes"),OFFSET('Water Data'!$H$6,0,10*ROW('Water Data'!H158)),NA())</f>
        <v>#N/A</v>
      </c>
      <c r="R164" s="88" t="e">
        <f ca="true">+IF(AND(ISNUMBER(OFFSET('Water Data'!$H$9,0,10*ROW('Water Data'!H158))),'Data Summary'!CG164="Yes"),OFFSET('Water Data'!$H$9,0,10*ROW('Water Data'!H158)),NA())</f>
        <v>#N/A</v>
      </c>
      <c r="S164" s="88" t="e">
        <f ca="true">+IF(AND(ISNUMBER(OFFSET('Water Data'!$I$4,0,10*ROW('Water Data'!I158))),'Data Summary'!CH164="Yes"),100-OFFSET('Water Data'!$I$4,0,10*ROW('Water Data'!I158)),NA())</f>
        <v>#N/A</v>
      </c>
      <c r="T164" s="88" t="e">
        <f ca="true">+IF(AND(ISNUMBER(OFFSET('Water Data'!$I$6,0,10*ROW('Water Data'!I158))),'Data Summary'!CI164="Yes"),OFFSET('Water Data'!$I$6,0,10*ROW('Water Data'!I158)),NA())</f>
        <v>#N/A</v>
      </c>
      <c r="U164" s="88" t="e">
        <f ca="true">+IF(AND(ISNUMBER(OFFSET('Water Data'!$I$9,0,10*ROW('Water Data'!I158))),'Data Summary'!CJ164="Yes"),OFFSET('Water Data'!$I$9,0,10*ROW('Water Data'!I158)),NA())</f>
        <v>#N/A</v>
      </c>
      <c r="V164" s="89" t="e">
        <f ca="true">+IF(AND(ISNUMBER(OFFSET('Sanitation Data'!$D$4,0,10*ROW('Sanitation Data'!D158))),'Data Summary'!CK164="Yes"),100-OFFSET('Sanitation Data'!$D$4,0,10*ROW('Sanitation Data'!D158)),NA())</f>
        <v>#N/A</v>
      </c>
      <c r="W164" s="89" t="e">
        <f ca="true">+IF(AND(ISNUMBER(OFFSET('Sanitation Data'!$D$6,0,10*ROW('Sanitation Data'!D158))),'Data Summary'!CL164="Yes"),OFFSET('Sanitation Data'!$D$6,0,10*ROW('Sanitation Data'!D158)),NA())</f>
        <v>#N/A</v>
      </c>
      <c r="X164" s="89" t="e">
        <f ca="true">+IF(AND(ISNUMBER(OFFSET('Sanitation Data'!$D$10,0,10*ROW('Sanitation Data'!D158))),'Data Summary'!CM164="Yes"),OFFSET('Sanitation Data'!$D$10,0,10*ROW('Sanitation Data'!D158)),NA())</f>
        <v>#N/A</v>
      </c>
      <c r="Y164" s="89" t="e">
        <f ca="true">+IF(AND(ISNUMBER(OFFSET('Sanitation Data'!$D$11,0,10*ROW('Sanitation Data'!D158))),'Data Summary'!CN164="Yes"),OFFSET('Sanitation Data'!$D$11,0,10*ROW('Sanitation Data'!D158)),NA())</f>
        <v>#N/A</v>
      </c>
      <c r="Z164" s="89" t="e">
        <f ca="true">+IF(AND(ISNUMBER(OFFSET('Sanitation Data'!$D$12,0,10*ROW('Sanitation Data'!D158))),'Data Summary'!CO164="Yes"),OFFSET('Sanitation Data'!$D$12,0,10*ROW('Sanitation Data'!D158)),NA())</f>
        <v>#N/A</v>
      </c>
      <c r="AA164" s="89" t="e">
        <f ca="true">+IF(AND(ISNUMBER(OFFSET('Sanitation Data'!$E$4,0,10*ROW('Sanitation Data'!E158))),'Data Summary'!CP164="Yes"),100-OFFSET('Sanitation Data'!$E$4,0,10*ROW('Sanitation Data'!E158)),NA())</f>
        <v>#N/A</v>
      </c>
      <c r="AB164" s="89" t="e">
        <f ca="true">+IF(AND(ISNUMBER(OFFSET('Sanitation Data'!$E$6,0,10*ROW('Sanitation Data'!E158))),'Data Summary'!CQ164="Yes"),OFFSET('Sanitation Data'!$E$6,0,10*ROW('Sanitation Data'!E158)),NA())</f>
        <v>#N/A</v>
      </c>
      <c r="AC164" s="89" t="e">
        <f ca="true">+IF(AND(ISNUMBER(OFFSET('Sanitation Data'!$E$10,0,10*ROW('Sanitation Data'!E158))),'Data Summary'!CR164="Yes"),OFFSET('Sanitation Data'!$E$10,0,10*ROW('Sanitation Data'!E158)),NA())</f>
        <v>#N/A</v>
      </c>
      <c r="AD164" s="89" t="e">
        <f ca="true">+IF(AND(ISNUMBER(OFFSET('Sanitation Data'!$E$11,0,10*ROW('Sanitation Data'!E158))),'Data Summary'!CS164="Yes"),OFFSET('Sanitation Data'!$E$11,0,10*ROW('Sanitation Data'!E158)),NA())</f>
        <v>#N/A</v>
      </c>
      <c r="AE164" s="89" t="e">
        <f ca="true">+IF(AND(ISNUMBER(OFFSET('Sanitation Data'!$E$12,0,10*ROW('Sanitation Data'!E158))),'Data Summary'!CT164="Yes"),OFFSET('Sanitation Data'!$E$12,0,10*ROW('Sanitation Data'!E158)),NA())</f>
        <v>#N/A</v>
      </c>
      <c r="AF164" s="89" t="e">
        <f ca="true">+IF(AND(ISNUMBER(OFFSET('Sanitation Data'!$F$4,0,10*ROW('Sanitation Data'!F158))),'Data Summary'!CU164="Yes"),100-OFFSET('Sanitation Data'!$F$4,0,10*ROW('Sanitation Data'!F158)),NA())</f>
        <v>#N/A</v>
      </c>
      <c r="AG164" s="89" t="e">
        <f ca="true">+IF(AND(ISNUMBER(OFFSET('Sanitation Data'!$F$6,0,10*ROW('Sanitation Data'!F158))),'Data Summary'!CV164="Yes"),OFFSET('Sanitation Data'!$F$6,0,10*ROW('Sanitation Data'!F158)),NA())</f>
        <v>#N/A</v>
      </c>
      <c r="AH164" s="89" t="e">
        <f ca="true">+IF(AND(ISNUMBER(OFFSET('Sanitation Data'!$F$10,0,10*ROW('Sanitation Data'!F158))),'Data Summary'!CW164="Yes"),OFFSET('Sanitation Data'!$F$10,0,10*ROW('Sanitation Data'!F158)),NA())</f>
        <v>#N/A</v>
      </c>
      <c r="AI164" s="89" t="e">
        <f ca="true">+IF(AND(ISNUMBER(OFFSET('Sanitation Data'!$F$11,0,10*ROW('Sanitation Data'!F158))),'Data Summary'!CX164="Yes"),OFFSET('Sanitation Data'!$F$11,0,10*ROW('Sanitation Data'!F158)),NA())</f>
        <v>#N/A</v>
      </c>
      <c r="AJ164" s="89" t="e">
        <f ca="true">+IF(AND(ISNUMBER(OFFSET('Sanitation Data'!$F$12,0,10*ROW('Sanitation Data'!F158))),'Data Summary'!CY164="Yes"),OFFSET('Sanitation Data'!$F$12,0,10*ROW('Sanitation Data'!F158)),NA())</f>
        <v>#N/A</v>
      </c>
      <c r="AK164" s="89" t="e">
        <f ca="true">+IF(AND(ISNUMBER(OFFSET('Sanitation Data'!$G$4,0,10*ROW('Sanitation Data'!G158))),'Data Summary'!CZ164="Yes"),100-OFFSET('Sanitation Data'!$G$4,0,10*ROW('Sanitation Data'!G158)),NA())</f>
        <v>#N/A</v>
      </c>
      <c r="AL164" s="89" t="e">
        <f ca="true">+IF(AND(ISNUMBER(OFFSET('Sanitation Data'!$G$6,0,10*ROW('Sanitation Data'!G158))),'Data Summary'!DA164="Yes"),OFFSET('Sanitation Data'!$G$6,0,10*ROW('Sanitation Data'!G158)),NA())</f>
        <v>#N/A</v>
      </c>
      <c r="AM164" s="89" t="e">
        <f ca="true">+IF(AND(ISNUMBER(OFFSET('Sanitation Data'!$G$10,0,10*ROW('Sanitation Data'!G158))),'Data Summary'!DB164="Yes"),OFFSET('Sanitation Data'!$G$10,0,10*ROW('Sanitation Data'!G158)),NA())</f>
        <v>#N/A</v>
      </c>
      <c r="AN164" s="89" t="e">
        <f ca="true">+IF(AND(ISNUMBER(OFFSET('Sanitation Data'!$G$11,0,10*ROW('Sanitation Data'!G158))),'Data Summary'!DC164="Yes"),OFFSET('Sanitation Data'!$G$11,0,10*ROW('Sanitation Data'!G158)),NA())</f>
        <v>#N/A</v>
      </c>
      <c r="AO164" s="89" t="e">
        <f ca="true">+IF(AND(ISNUMBER(OFFSET('Sanitation Data'!$G$12,0,10*ROW('Sanitation Data'!G158))),'Data Summary'!DD164="Yes"),OFFSET('Sanitation Data'!$G$12,0,10*ROW('Sanitation Data'!G158)),NA())</f>
        <v>#N/A</v>
      </c>
      <c r="AP164" s="89" t="e">
        <f ca="true">+IF(AND(ISNUMBER(OFFSET('Sanitation Data'!$H$4,0,10*ROW('Sanitation Data'!H158))),'Data Summary'!DE164="Yes"),100-OFFSET('Sanitation Data'!$H$4,0,10*ROW('Sanitation Data'!H158)),NA())</f>
        <v>#N/A</v>
      </c>
      <c r="AQ164" s="89" t="e">
        <f ca="true">+IF(AND(ISNUMBER(OFFSET('Sanitation Data'!$H$6,0,10*ROW('Sanitation Data'!H158))),'Data Summary'!DF164="Yes"),OFFSET('Sanitation Data'!$H$6,0,10*ROW('Sanitation Data'!H158)),NA())</f>
        <v>#N/A</v>
      </c>
      <c r="AR164" s="89" t="e">
        <f ca="true">+IF(AND(ISNUMBER(OFFSET('Sanitation Data'!$H$10,0,10*ROW('Sanitation Data'!H158))),'Data Summary'!DG164="Yes"),OFFSET('Sanitation Data'!$H$10,0,10*ROW('Sanitation Data'!H158)),NA())</f>
        <v>#N/A</v>
      </c>
      <c r="AS164" s="89" t="e">
        <f ca="true">+IF(AND(ISNUMBER(OFFSET('Sanitation Data'!$H$11,0,10*ROW('Sanitation Data'!H158))),'Data Summary'!DH164="Yes"),OFFSET('Sanitation Data'!$H$11,0,10*ROW('Sanitation Data'!H158)),NA())</f>
        <v>#N/A</v>
      </c>
      <c r="AT164" s="89" t="e">
        <f ca="true">+IF(AND(ISNUMBER(OFFSET('Sanitation Data'!$H$12,0,10*ROW('Sanitation Data'!H158))),'Data Summary'!DI164="Yes"),OFFSET('Sanitation Data'!$H$12,0,10*ROW('Sanitation Data'!H158)),NA())</f>
        <v>#N/A</v>
      </c>
      <c r="AU164" s="89" t="e">
        <f ca="true">+IF(AND(ISNUMBER(OFFSET('Sanitation Data'!$I$4,0,10*ROW('Sanitation Data'!I158))),'Data Summary'!DJ164="Yes"),100-OFFSET('Sanitation Data'!$I$4,0,10*ROW('Sanitation Data'!I158)),NA())</f>
        <v>#N/A</v>
      </c>
      <c r="AV164" s="89" t="e">
        <f ca="true">+IF(AND(ISNUMBER(OFFSET('Sanitation Data'!$I$6,0,10*ROW('Sanitation Data'!I158))),'Data Summary'!DK164="Yes"),OFFSET('Sanitation Data'!$I$6,0,10*ROW('Sanitation Data'!I158)),NA())</f>
        <v>#N/A</v>
      </c>
      <c r="AW164" s="89" t="e">
        <f ca="true">+IF(AND(ISNUMBER(OFFSET('Sanitation Data'!$I$10,0,10*ROW('Sanitation Data'!I158))),'Data Summary'!DL164="Yes"),OFFSET('Sanitation Data'!$I$10,0,10*ROW('Sanitation Data'!I158)),NA())</f>
        <v>#N/A</v>
      </c>
      <c r="AX164" s="89" t="e">
        <f ca="true">+IF(AND(ISNUMBER(OFFSET('Sanitation Data'!$I$11,0,10*ROW('Sanitation Data'!I158))),'Data Summary'!DM164="Yes"),OFFSET('Sanitation Data'!$I$11,0,10*ROW('Sanitation Data'!I158)),NA())</f>
        <v>#N/A</v>
      </c>
      <c r="AY164" s="89" t="e">
        <f ca="true">+IF(AND(ISNUMBER(OFFSET('Sanitation Data'!$I$12,0,10*ROW('Sanitation Data'!I158))),'Data Summary'!DN164="Yes"),OFFSET('Sanitation Data'!$I$12,0,10*ROW('Sanitation Data'!I158)),NA())</f>
        <v>#N/A</v>
      </c>
      <c r="AZ164" s="90" t="e">
        <f ca="true">+IF(AND(ISNUMBER(OFFSET('Hygiene Data'!$D$5,0,10*ROW('Hygiene Data'!D158))),'Data Summary'!DO164="Yes"),OFFSET('Hygiene Data'!$D$5,0,10*ROW('Hygiene Data'!D158)),NA())</f>
        <v>#N/A</v>
      </c>
      <c r="BA164" s="90" t="e">
        <f ca="true">+IF(AND(ISNUMBER(OFFSET('Hygiene Data'!$D$7,0,10*ROW('Hygiene Data'!D158))),'Data Summary'!DP164="Yes"),OFFSET('Hygiene Data'!$D$7,0,10*ROW('Hygiene Data'!D158)),NA())</f>
        <v>#N/A</v>
      </c>
      <c r="BB164" s="90" t="e">
        <f ca="true">+IF(AND(ISNUMBER(OFFSET('Hygiene Data'!$D$9,0,10*ROW('Hygiene Data'!D158))),'Data Summary'!DQ164="Yes"),OFFSET('Hygiene Data'!$D$9,0,10*ROW('Hygiene Data'!D158)),NA())</f>
        <v>#N/A</v>
      </c>
      <c r="BC164" s="90" t="e">
        <f ca="true">+IF(AND(ISNUMBER(OFFSET('Hygiene Data'!$E$5,0,10*ROW('Hygiene Data'!E158))),'Data Summary'!DR164="Yes"),OFFSET('Hygiene Data'!$E$5,0,10*ROW('Hygiene Data'!E158)),NA())</f>
        <v>#N/A</v>
      </c>
      <c r="BD164" s="90" t="e">
        <f ca="true">+IF(AND(ISNUMBER(OFFSET('Hygiene Data'!$E$7,0,10*ROW('Hygiene Data'!E158))),'Data Summary'!DS164="Yes"),OFFSET('Hygiene Data'!$E$7,0,10*ROW('Hygiene Data'!E158)),NA())</f>
        <v>#N/A</v>
      </c>
      <c r="BE164" s="90" t="e">
        <f ca="true">+IF(AND(ISNUMBER(OFFSET('Hygiene Data'!$E$9,0,10*ROW('Hygiene Data'!E158))),'Data Summary'!DT164="Yes"),OFFSET('Hygiene Data'!$E$9,0,10*ROW('Hygiene Data'!E158)),NA())</f>
        <v>#N/A</v>
      </c>
      <c r="BF164" s="90" t="e">
        <f ca="true">+IF(AND(ISNUMBER(OFFSET('Hygiene Data'!$F$5,0,10*ROW('Hygiene Data'!F158))),'Data Summary'!DU164="Yes"),OFFSET('Hygiene Data'!$F$5,0,10*ROW('Hygiene Data'!F158)),NA())</f>
        <v>#N/A</v>
      </c>
      <c r="BG164" s="90" t="e">
        <f ca="true">+IF(AND(ISNUMBER(OFFSET('Hygiene Data'!$F$7,0,10*ROW('Hygiene Data'!F158))),'Data Summary'!DV164="Yes"),OFFSET('Hygiene Data'!$F$7,0,10*ROW('Hygiene Data'!F158)),NA())</f>
        <v>#N/A</v>
      </c>
      <c r="BH164" s="90" t="e">
        <f ca="true">+IF(AND(ISNUMBER(OFFSET('Hygiene Data'!$F$9,0,10*ROW('Hygiene Data'!F158))),'Data Summary'!DW164="Yes"),OFFSET('Hygiene Data'!$F$9,0,10*ROW('Hygiene Data'!F158)),NA())</f>
        <v>#N/A</v>
      </c>
      <c r="BI164" s="90" t="e">
        <f ca="true">+IF(AND(ISNUMBER(OFFSET('Hygiene Data'!$G$5,0,10*ROW('Hygiene Data'!G158))),'Data Summary'!DX164="Yes"),OFFSET('Hygiene Data'!$G$5,0,10*ROW('Hygiene Data'!G158)),NA())</f>
        <v>#N/A</v>
      </c>
      <c r="BJ164" s="90" t="e">
        <f ca="true">+IF(AND(ISNUMBER(OFFSET('Hygiene Data'!$G$7,0,10*ROW('Hygiene Data'!G158))),'Data Summary'!DY164="Yes"),OFFSET('Hygiene Data'!$G$7,0,10*ROW('Hygiene Data'!G158)),NA())</f>
        <v>#N/A</v>
      </c>
      <c r="BK164" s="90" t="e">
        <f ca="true">+IF(AND(ISNUMBER(OFFSET('Hygiene Data'!$G$9,0,10*ROW('Hygiene Data'!G158))),'Data Summary'!DZ164="Yes"),OFFSET('Hygiene Data'!$G$9,0,10*ROW('Hygiene Data'!G158)),NA())</f>
        <v>#N/A</v>
      </c>
      <c r="BL164" s="90" t="e">
        <f ca="true">+IF(AND(ISNUMBER(OFFSET('Hygiene Data'!$H$5,0,10*ROW('Hygiene Data'!H158))),'Data Summary'!EA164="Yes"),OFFSET('Hygiene Data'!$H$5,0,10*ROW('Hygiene Data'!H158)),NA())</f>
        <v>#N/A</v>
      </c>
      <c r="BM164" s="90" t="e">
        <f ca="true">+IF(AND(ISNUMBER(OFFSET('Hygiene Data'!$H$7,0,10*ROW('Hygiene Data'!H158))),'Data Summary'!EB164="Yes"),OFFSET('Hygiene Data'!$H$7,0,10*ROW('Hygiene Data'!H158)),NA())</f>
        <v>#N/A</v>
      </c>
      <c r="BN164" s="90" t="e">
        <f ca="true">+IF(AND(ISNUMBER(OFFSET('Hygiene Data'!$H$9,0,10*ROW('Hygiene Data'!H158))),'Data Summary'!EC164="Yes"),OFFSET('Hygiene Data'!$H$9,0,10*ROW('Hygiene Data'!H158)),NA())</f>
        <v>#N/A</v>
      </c>
      <c r="BO164" s="90" t="e">
        <f ca="true">+IF(AND(ISNUMBER(OFFSET('Hygiene Data'!$I$5,0,10*ROW('Hygiene Data'!I158))),'Data Summary'!ED164="Yes"),OFFSET('Hygiene Data'!$I$5,0,10*ROW('Hygiene Data'!I158)),NA())</f>
        <v>#N/A</v>
      </c>
      <c r="BP164" s="90" t="e">
        <f ca="true">+IF(AND(ISNUMBER(OFFSET('Hygiene Data'!$I$7,0,10*ROW('Hygiene Data'!I158))),'Data Summary'!EE164="Yes"),OFFSET('Hygiene Data'!$I$7,0,10*ROW('Hygiene Data'!I158)),NA())</f>
        <v>#N/A</v>
      </c>
      <c r="BQ164" s="90" t="e">
        <f ca="true">+IF(AND(ISNUMBER(OFFSET('Hygiene Data'!$I$9,0,10*ROW('Hygiene Data'!I158))),'Data Summary'!EF164="Yes"),OFFSET('Hygiene Data'!$I$9,0,10*ROW('Hygiene Data'!I158)),NA())</f>
        <v>#N/A</v>
      </c>
    </row>
    <row xmlns:x14ac="http://schemas.microsoft.com/office/spreadsheetml/2009/9/ac" r="165" x14ac:dyDescent="0.2">
      <c r="A165" s="337" t="e">
        <f ca="true">+RIGHT('Data Summary'!A165,LEN('Data Summary'!A165)-9)</f>
        <v>#VALUE!</v>
      </c>
      <c r="B165" s="32" t="str">
        <f ca="true">+IF(ISTEXT('Data Summary'!B165),'Data Summary'!B165,"")</f>
        <v/>
      </c>
      <c r="C165" s="336" t="e">
        <f ca="true">+VALUE('Data Summary'!C165)</f>
        <v>#VALUE!</v>
      </c>
      <c r="D165" s="88" t="e">
        <f ca="true">+IF(AND(ISNUMBER(OFFSET('Water Data'!$D$4,0,10*ROW('Water Data'!D159))),'Data Summary'!BS165="Yes"),100-OFFSET('Water Data'!$D$4,0,10*ROW('Water Data'!D159)),NA())</f>
        <v>#N/A</v>
      </c>
      <c r="E165" s="88" t="e">
        <f ca="true">+IF(AND(ISNUMBER(OFFSET('Water Data'!$D$6,0,10*ROW('Water Data'!D159))),'Data Summary'!BT165="Yes"),OFFSET('Water Data'!$D$6,0,10*ROW('Water Data'!D159)),NA())</f>
        <v>#N/A</v>
      </c>
      <c r="F165" s="88" t="e">
        <f ca="true">+IF(AND(ISNUMBER(OFFSET('Water Data'!$D$9,0,10*ROW('Water Data'!D159))),'Data Summary'!BU165="Yes"),OFFSET('Water Data'!$D$9,0,10*ROW('Water Data'!D159)),NA())</f>
        <v>#N/A</v>
      </c>
      <c r="G165" s="88" t="e">
        <f ca="true">+IF(AND(ISNUMBER(OFFSET('Water Data'!$E$4,0,10*ROW('Water Data'!E159))),'Data Summary'!BV165="Yes"),100-OFFSET('Water Data'!$E$4,0,10*ROW('Water Data'!E159)),NA())</f>
        <v>#N/A</v>
      </c>
      <c r="H165" s="88" t="e">
        <f ca="true">+IF(AND(ISNUMBER(OFFSET('Water Data'!$E$6,0,10*ROW('Water Data'!E159))),'Data Summary'!BW165="Yes"),OFFSET('Water Data'!$E$6,0,10*ROW('Water Data'!E159)),NA())</f>
        <v>#N/A</v>
      </c>
      <c r="I165" s="88" t="e">
        <f ca="true">+IF(AND(ISNUMBER(OFFSET('Water Data'!$E$9,0,10*ROW('Water Data'!E159))),'Data Summary'!BX165="Yes"),OFFSET('Water Data'!$E$9,0,10*ROW('Water Data'!E159)),NA())</f>
        <v>#N/A</v>
      </c>
      <c r="J165" s="88" t="e">
        <f ca="true">+IF(AND(ISNUMBER(OFFSET('Water Data'!$F$4,0,10*ROW('Water Data'!F159))),'Data Summary'!BY165="Yes"),100-OFFSET('Water Data'!$F$4,0,10*ROW('Water Data'!F159)),NA())</f>
        <v>#N/A</v>
      </c>
      <c r="K165" s="88" t="e">
        <f ca="true">+IF(AND(ISNUMBER(OFFSET('Water Data'!$F$6,0,10*ROW('Water Data'!F159))),'Data Summary'!BZ165="Yes"),OFFSET('Water Data'!$F$6,0,10*ROW('Water Data'!F159)),NA())</f>
        <v>#N/A</v>
      </c>
      <c r="L165" s="88" t="e">
        <f ca="true">+IF(AND(ISNUMBER(OFFSET('Water Data'!$F$9,0,10*ROW('Water Data'!F159))),'Data Summary'!CA165="Yes"),OFFSET('Water Data'!$F$9,0,10*ROW('Water Data'!F159)),NA())</f>
        <v>#N/A</v>
      </c>
      <c r="M165" s="88" t="e">
        <f ca="true">+IF(AND(ISNUMBER(OFFSET('Water Data'!$G$4,0,10*ROW('Water Data'!G159))),'Data Summary'!CB165="Yes"),100-OFFSET('Water Data'!$G$4,0,10*ROW('Water Data'!G159)),NA())</f>
        <v>#N/A</v>
      </c>
      <c r="N165" s="88" t="e">
        <f ca="true">+IF(AND(ISNUMBER(OFFSET('Water Data'!$G$6,0,10*ROW('Water Data'!G159))),'Data Summary'!CC165="Yes"),OFFSET('Water Data'!$G$6,0,10*ROW('Water Data'!G159)),NA())</f>
        <v>#N/A</v>
      </c>
      <c r="O165" s="88" t="e">
        <f ca="true">+IF(AND(ISNUMBER(OFFSET('Water Data'!$G$9,0,10*ROW('Water Data'!G159))),'Data Summary'!CD165="Yes"),OFFSET('Water Data'!$G$9,0,10*ROW('Water Data'!G159)),NA())</f>
        <v>#N/A</v>
      </c>
      <c r="P165" s="88" t="e">
        <f ca="true">+IF(AND(ISNUMBER(OFFSET('Water Data'!$H$4,0,10*ROW('Water Data'!H159))),'Data Summary'!CE165="Yes"),100-OFFSET('Water Data'!$H$4,0,10*ROW('Water Data'!H159)),NA())</f>
        <v>#N/A</v>
      </c>
      <c r="Q165" s="88" t="e">
        <f ca="true">+IF(AND(ISNUMBER(OFFSET('Water Data'!$H$6,0,10*ROW('Water Data'!H159))),'Data Summary'!CF165="Yes"),OFFSET('Water Data'!$H$6,0,10*ROW('Water Data'!H159)),NA())</f>
        <v>#N/A</v>
      </c>
      <c r="R165" s="88" t="e">
        <f ca="true">+IF(AND(ISNUMBER(OFFSET('Water Data'!$H$9,0,10*ROW('Water Data'!H159))),'Data Summary'!CG165="Yes"),OFFSET('Water Data'!$H$9,0,10*ROW('Water Data'!H159)),NA())</f>
        <v>#N/A</v>
      </c>
      <c r="S165" s="88" t="e">
        <f ca="true">+IF(AND(ISNUMBER(OFFSET('Water Data'!$I$4,0,10*ROW('Water Data'!I159))),'Data Summary'!CH165="Yes"),100-OFFSET('Water Data'!$I$4,0,10*ROW('Water Data'!I159)),NA())</f>
        <v>#N/A</v>
      </c>
      <c r="T165" s="88" t="e">
        <f ca="true">+IF(AND(ISNUMBER(OFFSET('Water Data'!$I$6,0,10*ROW('Water Data'!I159))),'Data Summary'!CI165="Yes"),OFFSET('Water Data'!$I$6,0,10*ROW('Water Data'!I159)),NA())</f>
        <v>#N/A</v>
      </c>
      <c r="U165" s="88" t="e">
        <f ca="true">+IF(AND(ISNUMBER(OFFSET('Water Data'!$I$9,0,10*ROW('Water Data'!I159))),'Data Summary'!CJ165="Yes"),OFFSET('Water Data'!$I$9,0,10*ROW('Water Data'!I159)),NA())</f>
        <v>#N/A</v>
      </c>
      <c r="V165" s="89" t="e">
        <f ca="true">+IF(AND(ISNUMBER(OFFSET('Sanitation Data'!$D$4,0,10*ROW('Sanitation Data'!D159))),'Data Summary'!CK165="Yes"),100-OFFSET('Sanitation Data'!$D$4,0,10*ROW('Sanitation Data'!D159)),NA())</f>
        <v>#N/A</v>
      </c>
      <c r="W165" s="89" t="e">
        <f ca="true">+IF(AND(ISNUMBER(OFFSET('Sanitation Data'!$D$6,0,10*ROW('Sanitation Data'!D159))),'Data Summary'!CL165="Yes"),OFFSET('Sanitation Data'!$D$6,0,10*ROW('Sanitation Data'!D159)),NA())</f>
        <v>#N/A</v>
      </c>
      <c r="X165" s="89" t="e">
        <f ca="true">+IF(AND(ISNUMBER(OFFSET('Sanitation Data'!$D$10,0,10*ROW('Sanitation Data'!D159))),'Data Summary'!CM165="Yes"),OFFSET('Sanitation Data'!$D$10,0,10*ROW('Sanitation Data'!D159)),NA())</f>
        <v>#N/A</v>
      </c>
      <c r="Y165" s="89" t="e">
        <f ca="true">+IF(AND(ISNUMBER(OFFSET('Sanitation Data'!$D$11,0,10*ROW('Sanitation Data'!D159))),'Data Summary'!CN165="Yes"),OFFSET('Sanitation Data'!$D$11,0,10*ROW('Sanitation Data'!D159)),NA())</f>
        <v>#N/A</v>
      </c>
      <c r="Z165" s="89" t="e">
        <f ca="true">+IF(AND(ISNUMBER(OFFSET('Sanitation Data'!$D$12,0,10*ROW('Sanitation Data'!D159))),'Data Summary'!CO165="Yes"),OFFSET('Sanitation Data'!$D$12,0,10*ROW('Sanitation Data'!D159)),NA())</f>
        <v>#N/A</v>
      </c>
      <c r="AA165" s="89" t="e">
        <f ca="true">+IF(AND(ISNUMBER(OFFSET('Sanitation Data'!$E$4,0,10*ROW('Sanitation Data'!E159))),'Data Summary'!CP165="Yes"),100-OFFSET('Sanitation Data'!$E$4,0,10*ROW('Sanitation Data'!E159)),NA())</f>
        <v>#N/A</v>
      </c>
      <c r="AB165" s="89" t="e">
        <f ca="true">+IF(AND(ISNUMBER(OFFSET('Sanitation Data'!$E$6,0,10*ROW('Sanitation Data'!E159))),'Data Summary'!CQ165="Yes"),OFFSET('Sanitation Data'!$E$6,0,10*ROW('Sanitation Data'!E159)),NA())</f>
        <v>#N/A</v>
      </c>
      <c r="AC165" s="89" t="e">
        <f ca="true">+IF(AND(ISNUMBER(OFFSET('Sanitation Data'!$E$10,0,10*ROW('Sanitation Data'!E159))),'Data Summary'!CR165="Yes"),OFFSET('Sanitation Data'!$E$10,0,10*ROW('Sanitation Data'!E159)),NA())</f>
        <v>#N/A</v>
      </c>
      <c r="AD165" s="89" t="e">
        <f ca="true">+IF(AND(ISNUMBER(OFFSET('Sanitation Data'!$E$11,0,10*ROW('Sanitation Data'!E159))),'Data Summary'!CS165="Yes"),OFFSET('Sanitation Data'!$E$11,0,10*ROW('Sanitation Data'!E159)),NA())</f>
        <v>#N/A</v>
      </c>
      <c r="AE165" s="89" t="e">
        <f ca="true">+IF(AND(ISNUMBER(OFFSET('Sanitation Data'!$E$12,0,10*ROW('Sanitation Data'!E159))),'Data Summary'!CT165="Yes"),OFFSET('Sanitation Data'!$E$12,0,10*ROW('Sanitation Data'!E159)),NA())</f>
        <v>#N/A</v>
      </c>
      <c r="AF165" s="89" t="e">
        <f ca="true">+IF(AND(ISNUMBER(OFFSET('Sanitation Data'!$F$4,0,10*ROW('Sanitation Data'!F159))),'Data Summary'!CU165="Yes"),100-OFFSET('Sanitation Data'!$F$4,0,10*ROW('Sanitation Data'!F159)),NA())</f>
        <v>#N/A</v>
      </c>
      <c r="AG165" s="89" t="e">
        <f ca="true">+IF(AND(ISNUMBER(OFFSET('Sanitation Data'!$F$6,0,10*ROW('Sanitation Data'!F159))),'Data Summary'!CV165="Yes"),OFFSET('Sanitation Data'!$F$6,0,10*ROW('Sanitation Data'!F159)),NA())</f>
        <v>#N/A</v>
      </c>
      <c r="AH165" s="89" t="e">
        <f ca="true">+IF(AND(ISNUMBER(OFFSET('Sanitation Data'!$F$10,0,10*ROW('Sanitation Data'!F159))),'Data Summary'!CW165="Yes"),OFFSET('Sanitation Data'!$F$10,0,10*ROW('Sanitation Data'!F159)),NA())</f>
        <v>#N/A</v>
      </c>
      <c r="AI165" s="89" t="e">
        <f ca="true">+IF(AND(ISNUMBER(OFFSET('Sanitation Data'!$F$11,0,10*ROW('Sanitation Data'!F159))),'Data Summary'!CX165="Yes"),OFFSET('Sanitation Data'!$F$11,0,10*ROW('Sanitation Data'!F159)),NA())</f>
        <v>#N/A</v>
      </c>
      <c r="AJ165" s="89" t="e">
        <f ca="true">+IF(AND(ISNUMBER(OFFSET('Sanitation Data'!$F$12,0,10*ROW('Sanitation Data'!F159))),'Data Summary'!CY165="Yes"),OFFSET('Sanitation Data'!$F$12,0,10*ROW('Sanitation Data'!F159)),NA())</f>
        <v>#N/A</v>
      </c>
      <c r="AK165" s="89" t="e">
        <f ca="true">+IF(AND(ISNUMBER(OFFSET('Sanitation Data'!$G$4,0,10*ROW('Sanitation Data'!G159))),'Data Summary'!CZ165="Yes"),100-OFFSET('Sanitation Data'!$G$4,0,10*ROW('Sanitation Data'!G159)),NA())</f>
        <v>#N/A</v>
      </c>
      <c r="AL165" s="89" t="e">
        <f ca="true">+IF(AND(ISNUMBER(OFFSET('Sanitation Data'!$G$6,0,10*ROW('Sanitation Data'!G159))),'Data Summary'!DA165="Yes"),OFFSET('Sanitation Data'!$G$6,0,10*ROW('Sanitation Data'!G159)),NA())</f>
        <v>#N/A</v>
      </c>
      <c r="AM165" s="89" t="e">
        <f ca="true">+IF(AND(ISNUMBER(OFFSET('Sanitation Data'!$G$10,0,10*ROW('Sanitation Data'!G159))),'Data Summary'!DB165="Yes"),OFFSET('Sanitation Data'!$G$10,0,10*ROW('Sanitation Data'!G159)),NA())</f>
        <v>#N/A</v>
      </c>
      <c r="AN165" s="89" t="e">
        <f ca="true">+IF(AND(ISNUMBER(OFFSET('Sanitation Data'!$G$11,0,10*ROW('Sanitation Data'!G159))),'Data Summary'!DC165="Yes"),OFFSET('Sanitation Data'!$G$11,0,10*ROW('Sanitation Data'!G159)),NA())</f>
        <v>#N/A</v>
      </c>
      <c r="AO165" s="89" t="e">
        <f ca="true">+IF(AND(ISNUMBER(OFFSET('Sanitation Data'!$G$12,0,10*ROW('Sanitation Data'!G159))),'Data Summary'!DD165="Yes"),OFFSET('Sanitation Data'!$G$12,0,10*ROW('Sanitation Data'!G159)),NA())</f>
        <v>#N/A</v>
      </c>
      <c r="AP165" s="89" t="e">
        <f ca="true">+IF(AND(ISNUMBER(OFFSET('Sanitation Data'!$H$4,0,10*ROW('Sanitation Data'!H159))),'Data Summary'!DE165="Yes"),100-OFFSET('Sanitation Data'!$H$4,0,10*ROW('Sanitation Data'!H159)),NA())</f>
        <v>#N/A</v>
      </c>
      <c r="AQ165" s="89" t="e">
        <f ca="true">+IF(AND(ISNUMBER(OFFSET('Sanitation Data'!$H$6,0,10*ROW('Sanitation Data'!H159))),'Data Summary'!DF165="Yes"),OFFSET('Sanitation Data'!$H$6,0,10*ROW('Sanitation Data'!H159)),NA())</f>
        <v>#N/A</v>
      </c>
      <c r="AR165" s="89" t="e">
        <f ca="true">+IF(AND(ISNUMBER(OFFSET('Sanitation Data'!$H$10,0,10*ROW('Sanitation Data'!H159))),'Data Summary'!DG165="Yes"),OFFSET('Sanitation Data'!$H$10,0,10*ROW('Sanitation Data'!H159)),NA())</f>
        <v>#N/A</v>
      </c>
      <c r="AS165" s="89" t="e">
        <f ca="true">+IF(AND(ISNUMBER(OFFSET('Sanitation Data'!$H$11,0,10*ROW('Sanitation Data'!H159))),'Data Summary'!DH165="Yes"),OFFSET('Sanitation Data'!$H$11,0,10*ROW('Sanitation Data'!H159)),NA())</f>
        <v>#N/A</v>
      </c>
      <c r="AT165" s="89" t="e">
        <f ca="true">+IF(AND(ISNUMBER(OFFSET('Sanitation Data'!$H$12,0,10*ROW('Sanitation Data'!H159))),'Data Summary'!DI165="Yes"),OFFSET('Sanitation Data'!$H$12,0,10*ROW('Sanitation Data'!H159)),NA())</f>
        <v>#N/A</v>
      </c>
      <c r="AU165" s="89" t="e">
        <f ca="true">+IF(AND(ISNUMBER(OFFSET('Sanitation Data'!$I$4,0,10*ROW('Sanitation Data'!I159))),'Data Summary'!DJ165="Yes"),100-OFFSET('Sanitation Data'!$I$4,0,10*ROW('Sanitation Data'!I159)),NA())</f>
        <v>#N/A</v>
      </c>
      <c r="AV165" s="89" t="e">
        <f ca="true">+IF(AND(ISNUMBER(OFFSET('Sanitation Data'!$I$6,0,10*ROW('Sanitation Data'!I159))),'Data Summary'!DK165="Yes"),OFFSET('Sanitation Data'!$I$6,0,10*ROW('Sanitation Data'!I159)),NA())</f>
        <v>#N/A</v>
      </c>
      <c r="AW165" s="89" t="e">
        <f ca="true">+IF(AND(ISNUMBER(OFFSET('Sanitation Data'!$I$10,0,10*ROW('Sanitation Data'!I159))),'Data Summary'!DL165="Yes"),OFFSET('Sanitation Data'!$I$10,0,10*ROW('Sanitation Data'!I159)),NA())</f>
        <v>#N/A</v>
      </c>
      <c r="AX165" s="89" t="e">
        <f ca="true">+IF(AND(ISNUMBER(OFFSET('Sanitation Data'!$I$11,0,10*ROW('Sanitation Data'!I159))),'Data Summary'!DM165="Yes"),OFFSET('Sanitation Data'!$I$11,0,10*ROW('Sanitation Data'!I159)),NA())</f>
        <v>#N/A</v>
      </c>
      <c r="AY165" s="89" t="e">
        <f ca="true">+IF(AND(ISNUMBER(OFFSET('Sanitation Data'!$I$12,0,10*ROW('Sanitation Data'!I159))),'Data Summary'!DN165="Yes"),OFFSET('Sanitation Data'!$I$12,0,10*ROW('Sanitation Data'!I159)),NA())</f>
        <v>#N/A</v>
      </c>
      <c r="AZ165" s="90" t="e">
        <f ca="true">+IF(AND(ISNUMBER(OFFSET('Hygiene Data'!$D$5,0,10*ROW('Hygiene Data'!D159))),'Data Summary'!DO165="Yes"),OFFSET('Hygiene Data'!$D$5,0,10*ROW('Hygiene Data'!D159)),NA())</f>
        <v>#N/A</v>
      </c>
      <c r="BA165" s="90" t="e">
        <f ca="true">+IF(AND(ISNUMBER(OFFSET('Hygiene Data'!$D$7,0,10*ROW('Hygiene Data'!D159))),'Data Summary'!DP165="Yes"),OFFSET('Hygiene Data'!$D$7,0,10*ROW('Hygiene Data'!D159)),NA())</f>
        <v>#N/A</v>
      </c>
      <c r="BB165" s="90" t="e">
        <f ca="true">+IF(AND(ISNUMBER(OFFSET('Hygiene Data'!$D$9,0,10*ROW('Hygiene Data'!D159))),'Data Summary'!DQ165="Yes"),OFFSET('Hygiene Data'!$D$9,0,10*ROW('Hygiene Data'!D159)),NA())</f>
        <v>#N/A</v>
      </c>
      <c r="BC165" s="90" t="e">
        <f ca="true">+IF(AND(ISNUMBER(OFFSET('Hygiene Data'!$E$5,0,10*ROW('Hygiene Data'!E159))),'Data Summary'!DR165="Yes"),OFFSET('Hygiene Data'!$E$5,0,10*ROW('Hygiene Data'!E159)),NA())</f>
        <v>#N/A</v>
      </c>
      <c r="BD165" s="90" t="e">
        <f ca="true">+IF(AND(ISNUMBER(OFFSET('Hygiene Data'!$E$7,0,10*ROW('Hygiene Data'!E159))),'Data Summary'!DS165="Yes"),OFFSET('Hygiene Data'!$E$7,0,10*ROW('Hygiene Data'!E159)),NA())</f>
        <v>#N/A</v>
      </c>
      <c r="BE165" s="90" t="e">
        <f ca="true">+IF(AND(ISNUMBER(OFFSET('Hygiene Data'!$E$9,0,10*ROW('Hygiene Data'!E159))),'Data Summary'!DT165="Yes"),OFFSET('Hygiene Data'!$E$9,0,10*ROW('Hygiene Data'!E159)),NA())</f>
        <v>#N/A</v>
      </c>
      <c r="BF165" s="90" t="e">
        <f ca="true">+IF(AND(ISNUMBER(OFFSET('Hygiene Data'!$F$5,0,10*ROW('Hygiene Data'!F159))),'Data Summary'!DU165="Yes"),OFFSET('Hygiene Data'!$F$5,0,10*ROW('Hygiene Data'!F159)),NA())</f>
        <v>#N/A</v>
      </c>
      <c r="BG165" s="90" t="e">
        <f ca="true">+IF(AND(ISNUMBER(OFFSET('Hygiene Data'!$F$7,0,10*ROW('Hygiene Data'!F159))),'Data Summary'!DV165="Yes"),OFFSET('Hygiene Data'!$F$7,0,10*ROW('Hygiene Data'!F159)),NA())</f>
        <v>#N/A</v>
      </c>
      <c r="BH165" s="90" t="e">
        <f ca="true">+IF(AND(ISNUMBER(OFFSET('Hygiene Data'!$F$9,0,10*ROW('Hygiene Data'!F159))),'Data Summary'!DW165="Yes"),OFFSET('Hygiene Data'!$F$9,0,10*ROW('Hygiene Data'!F159)),NA())</f>
        <v>#N/A</v>
      </c>
      <c r="BI165" s="90" t="e">
        <f ca="true">+IF(AND(ISNUMBER(OFFSET('Hygiene Data'!$G$5,0,10*ROW('Hygiene Data'!G159))),'Data Summary'!DX165="Yes"),OFFSET('Hygiene Data'!$G$5,0,10*ROW('Hygiene Data'!G159)),NA())</f>
        <v>#N/A</v>
      </c>
      <c r="BJ165" s="90" t="e">
        <f ca="true">+IF(AND(ISNUMBER(OFFSET('Hygiene Data'!$G$7,0,10*ROW('Hygiene Data'!G159))),'Data Summary'!DY165="Yes"),OFFSET('Hygiene Data'!$G$7,0,10*ROW('Hygiene Data'!G159)),NA())</f>
        <v>#N/A</v>
      </c>
      <c r="BK165" s="90" t="e">
        <f ca="true">+IF(AND(ISNUMBER(OFFSET('Hygiene Data'!$G$9,0,10*ROW('Hygiene Data'!G159))),'Data Summary'!DZ165="Yes"),OFFSET('Hygiene Data'!$G$9,0,10*ROW('Hygiene Data'!G159)),NA())</f>
        <v>#N/A</v>
      </c>
      <c r="BL165" s="90" t="e">
        <f ca="true">+IF(AND(ISNUMBER(OFFSET('Hygiene Data'!$H$5,0,10*ROW('Hygiene Data'!H159))),'Data Summary'!EA165="Yes"),OFFSET('Hygiene Data'!$H$5,0,10*ROW('Hygiene Data'!H159)),NA())</f>
        <v>#N/A</v>
      </c>
      <c r="BM165" s="90" t="e">
        <f ca="true">+IF(AND(ISNUMBER(OFFSET('Hygiene Data'!$H$7,0,10*ROW('Hygiene Data'!H159))),'Data Summary'!EB165="Yes"),OFFSET('Hygiene Data'!$H$7,0,10*ROW('Hygiene Data'!H159)),NA())</f>
        <v>#N/A</v>
      </c>
      <c r="BN165" s="90" t="e">
        <f ca="true">+IF(AND(ISNUMBER(OFFSET('Hygiene Data'!$H$9,0,10*ROW('Hygiene Data'!H159))),'Data Summary'!EC165="Yes"),OFFSET('Hygiene Data'!$H$9,0,10*ROW('Hygiene Data'!H159)),NA())</f>
        <v>#N/A</v>
      </c>
      <c r="BO165" s="90" t="e">
        <f ca="true">+IF(AND(ISNUMBER(OFFSET('Hygiene Data'!$I$5,0,10*ROW('Hygiene Data'!I159))),'Data Summary'!ED165="Yes"),OFFSET('Hygiene Data'!$I$5,0,10*ROW('Hygiene Data'!I159)),NA())</f>
        <v>#N/A</v>
      </c>
      <c r="BP165" s="90" t="e">
        <f ca="true">+IF(AND(ISNUMBER(OFFSET('Hygiene Data'!$I$7,0,10*ROW('Hygiene Data'!I159))),'Data Summary'!EE165="Yes"),OFFSET('Hygiene Data'!$I$7,0,10*ROW('Hygiene Data'!I159)),NA())</f>
        <v>#N/A</v>
      </c>
      <c r="BQ165" s="90" t="e">
        <f ca="true">+IF(AND(ISNUMBER(OFFSET('Hygiene Data'!$I$9,0,10*ROW('Hygiene Data'!I159))),'Data Summary'!EF165="Yes"),OFFSET('Hygiene Data'!$I$9,0,10*ROW('Hygiene Data'!I159)),NA())</f>
        <v>#N/A</v>
      </c>
    </row>
    <row xmlns:x14ac="http://schemas.microsoft.com/office/spreadsheetml/2009/9/ac" r="166" x14ac:dyDescent="0.2">
      <c r="A166" s="337" t="e">
        <f ca="true">+RIGHT('Data Summary'!A166,LEN('Data Summary'!A166)-9)</f>
        <v>#VALUE!</v>
      </c>
      <c r="B166" s="32" t="str">
        <f ca="true">+IF(ISTEXT('Data Summary'!B166),'Data Summary'!B166,"")</f>
        <v/>
      </c>
      <c r="C166" s="336" t="e">
        <f ca="true">+VALUE('Data Summary'!C166)</f>
        <v>#VALUE!</v>
      </c>
      <c r="D166" s="88" t="e">
        <f ca="true">+IF(AND(ISNUMBER(OFFSET('Water Data'!$D$4,0,10*ROW('Water Data'!D160))),'Data Summary'!BS166="Yes"),100-OFFSET('Water Data'!$D$4,0,10*ROW('Water Data'!D160)),NA())</f>
        <v>#N/A</v>
      </c>
      <c r="E166" s="88" t="e">
        <f ca="true">+IF(AND(ISNUMBER(OFFSET('Water Data'!$D$6,0,10*ROW('Water Data'!D160))),'Data Summary'!BT166="Yes"),OFFSET('Water Data'!$D$6,0,10*ROW('Water Data'!D160)),NA())</f>
        <v>#N/A</v>
      </c>
      <c r="F166" s="88" t="e">
        <f ca="true">+IF(AND(ISNUMBER(OFFSET('Water Data'!$D$9,0,10*ROW('Water Data'!D160))),'Data Summary'!BU166="Yes"),OFFSET('Water Data'!$D$9,0,10*ROW('Water Data'!D160)),NA())</f>
        <v>#N/A</v>
      </c>
      <c r="G166" s="88" t="e">
        <f ca="true">+IF(AND(ISNUMBER(OFFSET('Water Data'!$E$4,0,10*ROW('Water Data'!E160))),'Data Summary'!BV166="Yes"),100-OFFSET('Water Data'!$E$4,0,10*ROW('Water Data'!E160)),NA())</f>
        <v>#N/A</v>
      </c>
      <c r="H166" s="88" t="e">
        <f ca="true">+IF(AND(ISNUMBER(OFFSET('Water Data'!$E$6,0,10*ROW('Water Data'!E160))),'Data Summary'!BW166="Yes"),OFFSET('Water Data'!$E$6,0,10*ROW('Water Data'!E160)),NA())</f>
        <v>#N/A</v>
      </c>
      <c r="I166" s="88" t="e">
        <f ca="true">+IF(AND(ISNUMBER(OFFSET('Water Data'!$E$9,0,10*ROW('Water Data'!E160))),'Data Summary'!BX166="Yes"),OFFSET('Water Data'!$E$9,0,10*ROW('Water Data'!E160)),NA())</f>
        <v>#N/A</v>
      </c>
      <c r="J166" s="88" t="e">
        <f ca="true">+IF(AND(ISNUMBER(OFFSET('Water Data'!$F$4,0,10*ROW('Water Data'!F160))),'Data Summary'!BY166="Yes"),100-OFFSET('Water Data'!$F$4,0,10*ROW('Water Data'!F160)),NA())</f>
        <v>#N/A</v>
      </c>
      <c r="K166" s="88" t="e">
        <f ca="true">+IF(AND(ISNUMBER(OFFSET('Water Data'!$F$6,0,10*ROW('Water Data'!F160))),'Data Summary'!BZ166="Yes"),OFFSET('Water Data'!$F$6,0,10*ROW('Water Data'!F160)),NA())</f>
        <v>#N/A</v>
      </c>
      <c r="L166" s="88" t="e">
        <f ca="true">+IF(AND(ISNUMBER(OFFSET('Water Data'!$F$9,0,10*ROW('Water Data'!F160))),'Data Summary'!CA166="Yes"),OFFSET('Water Data'!$F$9,0,10*ROW('Water Data'!F160)),NA())</f>
        <v>#N/A</v>
      </c>
      <c r="M166" s="88" t="e">
        <f ca="true">+IF(AND(ISNUMBER(OFFSET('Water Data'!$G$4,0,10*ROW('Water Data'!G160))),'Data Summary'!CB166="Yes"),100-OFFSET('Water Data'!$G$4,0,10*ROW('Water Data'!G160)),NA())</f>
        <v>#N/A</v>
      </c>
      <c r="N166" s="88" t="e">
        <f ca="true">+IF(AND(ISNUMBER(OFFSET('Water Data'!$G$6,0,10*ROW('Water Data'!G160))),'Data Summary'!CC166="Yes"),OFFSET('Water Data'!$G$6,0,10*ROW('Water Data'!G160)),NA())</f>
        <v>#N/A</v>
      </c>
      <c r="O166" s="88" t="e">
        <f ca="true">+IF(AND(ISNUMBER(OFFSET('Water Data'!$G$9,0,10*ROW('Water Data'!G160))),'Data Summary'!CD166="Yes"),OFFSET('Water Data'!$G$9,0,10*ROW('Water Data'!G160)),NA())</f>
        <v>#N/A</v>
      </c>
      <c r="P166" s="88" t="e">
        <f ca="true">+IF(AND(ISNUMBER(OFFSET('Water Data'!$H$4,0,10*ROW('Water Data'!H160))),'Data Summary'!CE166="Yes"),100-OFFSET('Water Data'!$H$4,0,10*ROW('Water Data'!H160)),NA())</f>
        <v>#N/A</v>
      </c>
      <c r="Q166" s="88" t="e">
        <f ca="true">+IF(AND(ISNUMBER(OFFSET('Water Data'!$H$6,0,10*ROW('Water Data'!H160))),'Data Summary'!CF166="Yes"),OFFSET('Water Data'!$H$6,0,10*ROW('Water Data'!H160)),NA())</f>
        <v>#N/A</v>
      </c>
      <c r="R166" s="88" t="e">
        <f ca="true">+IF(AND(ISNUMBER(OFFSET('Water Data'!$H$9,0,10*ROW('Water Data'!H160))),'Data Summary'!CG166="Yes"),OFFSET('Water Data'!$H$9,0,10*ROW('Water Data'!H160)),NA())</f>
        <v>#N/A</v>
      </c>
      <c r="S166" s="88" t="e">
        <f ca="true">+IF(AND(ISNUMBER(OFFSET('Water Data'!$I$4,0,10*ROW('Water Data'!I160))),'Data Summary'!CH166="Yes"),100-OFFSET('Water Data'!$I$4,0,10*ROW('Water Data'!I160)),NA())</f>
        <v>#N/A</v>
      </c>
      <c r="T166" s="88" t="e">
        <f ca="true">+IF(AND(ISNUMBER(OFFSET('Water Data'!$I$6,0,10*ROW('Water Data'!I160))),'Data Summary'!CI166="Yes"),OFFSET('Water Data'!$I$6,0,10*ROW('Water Data'!I160)),NA())</f>
        <v>#N/A</v>
      </c>
      <c r="U166" s="88" t="e">
        <f ca="true">+IF(AND(ISNUMBER(OFFSET('Water Data'!$I$9,0,10*ROW('Water Data'!I160))),'Data Summary'!CJ166="Yes"),OFFSET('Water Data'!$I$9,0,10*ROW('Water Data'!I160)),NA())</f>
        <v>#N/A</v>
      </c>
      <c r="V166" s="89" t="e">
        <f ca="true">+IF(AND(ISNUMBER(OFFSET('Sanitation Data'!$D$4,0,10*ROW('Sanitation Data'!D160))),'Data Summary'!CK166="Yes"),100-OFFSET('Sanitation Data'!$D$4,0,10*ROW('Sanitation Data'!D160)),NA())</f>
        <v>#N/A</v>
      </c>
      <c r="W166" s="89" t="e">
        <f ca="true">+IF(AND(ISNUMBER(OFFSET('Sanitation Data'!$D$6,0,10*ROW('Sanitation Data'!D160))),'Data Summary'!CL166="Yes"),OFFSET('Sanitation Data'!$D$6,0,10*ROW('Sanitation Data'!D160)),NA())</f>
        <v>#N/A</v>
      </c>
      <c r="X166" s="89" t="e">
        <f ca="true">+IF(AND(ISNUMBER(OFFSET('Sanitation Data'!$D$10,0,10*ROW('Sanitation Data'!D160))),'Data Summary'!CM166="Yes"),OFFSET('Sanitation Data'!$D$10,0,10*ROW('Sanitation Data'!D160)),NA())</f>
        <v>#N/A</v>
      </c>
      <c r="Y166" s="89" t="e">
        <f ca="true">+IF(AND(ISNUMBER(OFFSET('Sanitation Data'!$D$11,0,10*ROW('Sanitation Data'!D160))),'Data Summary'!CN166="Yes"),OFFSET('Sanitation Data'!$D$11,0,10*ROW('Sanitation Data'!D160)),NA())</f>
        <v>#N/A</v>
      </c>
      <c r="Z166" s="89" t="e">
        <f ca="true">+IF(AND(ISNUMBER(OFFSET('Sanitation Data'!$D$12,0,10*ROW('Sanitation Data'!D160))),'Data Summary'!CO166="Yes"),OFFSET('Sanitation Data'!$D$12,0,10*ROW('Sanitation Data'!D160)),NA())</f>
        <v>#N/A</v>
      </c>
      <c r="AA166" s="89" t="e">
        <f ca="true">+IF(AND(ISNUMBER(OFFSET('Sanitation Data'!$E$4,0,10*ROW('Sanitation Data'!E160))),'Data Summary'!CP166="Yes"),100-OFFSET('Sanitation Data'!$E$4,0,10*ROW('Sanitation Data'!E160)),NA())</f>
        <v>#N/A</v>
      </c>
      <c r="AB166" s="89" t="e">
        <f ca="true">+IF(AND(ISNUMBER(OFFSET('Sanitation Data'!$E$6,0,10*ROW('Sanitation Data'!E160))),'Data Summary'!CQ166="Yes"),OFFSET('Sanitation Data'!$E$6,0,10*ROW('Sanitation Data'!E160)),NA())</f>
        <v>#N/A</v>
      </c>
      <c r="AC166" s="89" t="e">
        <f ca="true">+IF(AND(ISNUMBER(OFFSET('Sanitation Data'!$E$10,0,10*ROW('Sanitation Data'!E160))),'Data Summary'!CR166="Yes"),OFFSET('Sanitation Data'!$E$10,0,10*ROW('Sanitation Data'!E160)),NA())</f>
        <v>#N/A</v>
      </c>
      <c r="AD166" s="89" t="e">
        <f ca="true">+IF(AND(ISNUMBER(OFFSET('Sanitation Data'!$E$11,0,10*ROW('Sanitation Data'!E160))),'Data Summary'!CS166="Yes"),OFFSET('Sanitation Data'!$E$11,0,10*ROW('Sanitation Data'!E160)),NA())</f>
        <v>#N/A</v>
      </c>
      <c r="AE166" s="89" t="e">
        <f ca="true">+IF(AND(ISNUMBER(OFFSET('Sanitation Data'!$E$12,0,10*ROW('Sanitation Data'!E160))),'Data Summary'!CT166="Yes"),OFFSET('Sanitation Data'!$E$12,0,10*ROW('Sanitation Data'!E160)),NA())</f>
        <v>#N/A</v>
      </c>
      <c r="AF166" s="89" t="e">
        <f ca="true">+IF(AND(ISNUMBER(OFFSET('Sanitation Data'!$F$4,0,10*ROW('Sanitation Data'!F160))),'Data Summary'!CU166="Yes"),100-OFFSET('Sanitation Data'!$F$4,0,10*ROW('Sanitation Data'!F160)),NA())</f>
        <v>#N/A</v>
      </c>
      <c r="AG166" s="89" t="e">
        <f ca="true">+IF(AND(ISNUMBER(OFFSET('Sanitation Data'!$F$6,0,10*ROW('Sanitation Data'!F160))),'Data Summary'!CV166="Yes"),OFFSET('Sanitation Data'!$F$6,0,10*ROW('Sanitation Data'!F160)),NA())</f>
        <v>#N/A</v>
      </c>
      <c r="AH166" s="89" t="e">
        <f ca="true">+IF(AND(ISNUMBER(OFFSET('Sanitation Data'!$F$10,0,10*ROW('Sanitation Data'!F160))),'Data Summary'!CW166="Yes"),OFFSET('Sanitation Data'!$F$10,0,10*ROW('Sanitation Data'!F160)),NA())</f>
        <v>#N/A</v>
      </c>
      <c r="AI166" s="89" t="e">
        <f ca="true">+IF(AND(ISNUMBER(OFFSET('Sanitation Data'!$F$11,0,10*ROW('Sanitation Data'!F160))),'Data Summary'!CX166="Yes"),OFFSET('Sanitation Data'!$F$11,0,10*ROW('Sanitation Data'!F160)),NA())</f>
        <v>#N/A</v>
      </c>
      <c r="AJ166" s="89" t="e">
        <f ca="true">+IF(AND(ISNUMBER(OFFSET('Sanitation Data'!$F$12,0,10*ROW('Sanitation Data'!F160))),'Data Summary'!CY166="Yes"),OFFSET('Sanitation Data'!$F$12,0,10*ROW('Sanitation Data'!F160)),NA())</f>
        <v>#N/A</v>
      </c>
      <c r="AK166" s="89" t="e">
        <f ca="true">+IF(AND(ISNUMBER(OFFSET('Sanitation Data'!$G$4,0,10*ROW('Sanitation Data'!G160))),'Data Summary'!CZ166="Yes"),100-OFFSET('Sanitation Data'!$G$4,0,10*ROW('Sanitation Data'!G160)),NA())</f>
        <v>#N/A</v>
      </c>
      <c r="AL166" s="89" t="e">
        <f ca="true">+IF(AND(ISNUMBER(OFFSET('Sanitation Data'!$G$6,0,10*ROW('Sanitation Data'!G160))),'Data Summary'!DA166="Yes"),OFFSET('Sanitation Data'!$G$6,0,10*ROW('Sanitation Data'!G160)),NA())</f>
        <v>#N/A</v>
      </c>
      <c r="AM166" s="89" t="e">
        <f ca="true">+IF(AND(ISNUMBER(OFFSET('Sanitation Data'!$G$10,0,10*ROW('Sanitation Data'!G160))),'Data Summary'!DB166="Yes"),OFFSET('Sanitation Data'!$G$10,0,10*ROW('Sanitation Data'!G160)),NA())</f>
        <v>#N/A</v>
      </c>
      <c r="AN166" s="89" t="e">
        <f ca="true">+IF(AND(ISNUMBER(OFFSET('Sanitation Data'!$G$11,0,10*ROW('Sanitation Data'!G160))),'Data Summary'!DC166="Yes"),OFFSET('Sanitation Data'!$G$11,0,10*ROW('Sanitation Data'!G160)),NA())</f>
        <v>#N/A</v>
      </c>
      <c r="AO166" s="89" t="e">
        <f ca="true">+IF(AND(ISNUMBER(OFFSET('Sanitation Data'!$G$12,0,10*ROW('Sanitation Data'!G160))),'Data Summary'!DD166="Yes"),OFFSET('Sanitation Data'!$G$12,0,10*ROW('Sanitation Data'!G160)),NA())</f>
        <v>#N/A</v>
      </c>
      <c r="AP166" s="89" t="e">
        <f ca="true">+IF(AND(ISNUMBER(OFFSET('Sanitation Data'!$H$4,0,10*ROW('Sanitation Data'!H160))),'Data Summary'!DE166="Yes"),100-OFFSET('Sanitation Data'!$H$4,0,10*ROW('Sanitation Data'!H160)),NA())</f>
        <v>#N/A</v>
      </c>
      <c r="AQ166" s="89" t="e">
        <f ca="true">+IF(AND(ISNUMBER(OFFSET('Sanitation Data'!$H$6,0,10*ROW('Sanitation Data'!H160))),'Data Summary'!DF166="Yes"),OFFSET('Sanitation Data'!$H$6,0,10*ROW('Sanitation Data'!H160)),NA())</f>
        <v>#N/A</v>
      </c>
      <c r="AR166" s="89" t="e">
        <f ca="true">+IF(AND(ISNUMBER(OFFSET('Sanitation Data'!$H$10,0,10*ROW('Sanitation Data'!H160))),'Data Summary'!DG166="Yes"),OFFSET('Sanitation Data'!$H$10,0,10*ROW('Sanitation Data'!H160)),NA())</f>
        <v>#N/A</v>
      </c>
      <c r="AS166" s="89" t="e">
        <f ca="true">+IF(AND(ISNUMBER(OFFSET('Sanitation Data'!$H$11,0,10*ROW('Sanitation Data'!H160))),'Data Summary'!DH166="Yes"),OFFSET('Sanitation Data'!$H$11,0,10*ROW('Sanitation Data'!H160)),NA())</f>
        <v>#N/A</v>
      </c>
      <c r="AT166" s="89" t="e">
        <f ca="true">+IF(AND(ISNUMBER(OFFSET('Sanitation Data'!$H$12,0,10*ROW('Sanitation Data'!H160))),'Data Summary'!DI166="Yes"),OFFSET('Sanitation Data'!$H$12,0,10*ROW('Sanitation Data'!H160)),NA())</f>
        <v>#N/A</v>
      </c>
      <c r="AU166" s="89" t="e">
        <f ca="true">+IF(AND(ISNUMBER(OFFSET('Sanitation Data'!$I$4,0,10*ROW('Sanitation Data'!I160))),'Data Summary'!DJ166="Yes"),100-OFFSET('Sanitation Data'!$I$4,0,10*ROW('Sanitation Data'!I160)),NA())</f>
        <v>#N/A</v>
      </c>
      <c r="AV166" s="89" t="e">
        <f ca="true">+IF(AND(ISNUMBER(OFFSET('Sanitation Data'!$I$6,0,10*ROW('Sanitation Data'!I160))),'Data Summary'!DK166="Yes"),OFFSET('Sanitation Data'!$I$6,0,10*ROW('Sanitation Data'!I160)),NA())</f>
        <v>#N/A</v>
      </c>
      <c r="AW166" s="89" t="e">
        <f ca="true">+IF(AND(ISNUMBER(OFFSET('Sanitation Data'!$I$10,0,10*ROW('Sanitation Data'!I160))),'Data Summary'!DL166="Yes"),OFFSET('Sanitation Data'!$I$10,0,10*ROW('Sanitation Data'!I160)),NA())</f>
        <v>#N/A</v>
      </c>
      <c r="AX166" s="89" t="e">
        <f ca="true">+IF(AND(ISNUMBER(OFFSET('Sanitation Data'!$I$11,0,10*ROW('Sanitation Data'!I160))),'Data Summary'!DM166="Yes"),OFFSET('Sanitation Data'!$I$11,0,10*ROW('Sanitation Data'!I160)),NA())</f>
        <v>#N/A</v>
      </c>
      <c r="AY166" s="89" t="e">
        <f ca="true">+IF(AND(ISNUMBER(OFFSET('Sanitation Data'!$I$12,0,10*ROW('Sanitation Data'!I160))),'Data Summary'!DN166="Yes"),OFFSET('Sanitation Data'!$I$12,0,10*ROW('Sanitation Data'!I160)),NA())</f>
        <v>#N/A</v>
      </c>
      <c r="AZ166" s="90" t="e">
        <f ca="true">+IF(AND(ISNUMBER(OFFSET('Hygiene Data'!$D$5,0,10*ROW('Hygiene Data'!D160))),'Data Summary'!DO166="Yes"),OFFSET('Hygiene Data'!$D$5,0,10*ROW('Hygiene Data'!D160)),NA())</f>
        <v>#N/A</v>
      </c>
      <c r="BA166" s="90" t="e">
        <f ca="true">+IF(AND(ISNUMBER(OFFSET('Hygiene Data'!$D$7,0,10*ROW('Hygiene Data'!D160))),'Data Summary'!DP166="Yes"),OFFSET('Hygiene Data'!$D$7,0,10*ROW('Hygiene Data'!D160)),NA())</f>
        <v>#N/A</v>
      </c>
      <c r="BB166" s="90" t="e">
        <f ca="true">+IF(AND(ISNUMBER(OFFSET('Hygiene Data'!$D$9,0,10*ROW('Hygiene Data'!D160))),'Data Summary'!DQ166="Yes"),OFFSET('Hygiene Data'!$D$9,0,10*ROW('Hygiene Data'!D160)),NA())</f>
        <v>#N/A</v>
      </c>
      <c r="BC166" s="90" t="e">
        <f ca="true">+IF(AND(ISNUMBER(OFFSET('Hygiene Data'!$E$5,0,10*ROW('Hygiene Data'!E160))),'Data Summary'!DR166="Yes"),OFFSET('Hygiene Data'!$E$5,0,10*ROW('Hygiene Data'!E160)),NA())</f>
        <v>#N/A</v>
      </c>
      <c r="BD166" s="90" t="e">
        <f ca="true">+IF(AND(ISNUMBER(OFFSET('Hygiene Data'!$E$7,0,10*ROW('Hygiene Data'!E160))),'Data Summary'!DS166="Yes"),OFFSET('Hygiene Data'!$E$7,0,10*ROW('Hygiene Data'!E160)),NA())</f>
        <v>#N/A</v>
      </c>
      <c r="BE166" s="90" t="e">
        <f ca="true">+IF(AND(ISNUMBER(OFFSET('Hygiene Data'!$E$9,0,10*ROW('Hygiene Data'!E160))),'Data Summary'!DT166="Yes"),OFFSET('Hygiene Data'!$E$9,0,10*ROW('Hygiene Data'!E160)),NA())</f>
        <v>#N/A</v>
      </c>
      <c r="BF166" s="90" t="e">
        <f ca="true">+IF(AND(ISNUMBER(OFFSET('Hygiene Data'!$F$5,0,10*ROW('Hygiene Data'!F160))),'Data Summary'!DU166="Yes"),OFFSET('Hygiene Data'!$F$5,0,10*ROW('Hygiene Data'!F160)),NA())</f>
        <v>#N/A</v>
      </c>
      <c r="BG166" s="90" t="e">
        <f ca="true">+IF(AND(ISNUMBER(OFFSET('Hygiene Data'!$F$7,0,10*ROW('Hygiene Data'!F160))),'Data Summary'!DV166="Yes"),OFFSET('Hygiene Data'!$F$7,0,10*ROW('Hygiene Data'!F160)),NA())</f>
        <v>#N/A</v>
      </c>
      <c r="BH166" s="90" t="e">
        <f ca="true">+IF(AND(ISNUMBER(OFFSET('Hygiene Data'!$F$9,0,10*ROW('Hygiene Data'!F160))),'Data Summary'!DW166="Yes"),OFFSET('Hygiene Data'!$F$9,0,10*ROW('Hygiene Data'!F160)),NA())</f>
        <v>#N/A</v>
      </c>
      <c r="BI166" s="90" t="e">
        <f ca="true">+IF(AND(ISNUMBER(OFFSET('Hygiene Data'!$G$5,0,10*ROW('Hygiene Data'!G160))),'Data Summary'!DX166="Yes"),OFFSET('Hygiene Data'!$G$5,0,10*ROW('Hygiene Data'!G160)),NA())</f>
        <v>#N/A</v>
      </c>
      <c r="BJ166" s="90" t="e">
        <f ca="true">+IF(AND(ISNUMBER(OFFSET('Hygiene Data'!$G$7,0,10*ROW('Hygiene Data'!G160))),'Data Summary'!DY166="Yes"),OFFSET('Hygiene Data'!$G$7,0,10*ROW('Hygiene Data'!G160)),NA())</f>
        <v>#N/A</v>
      </c>
      <c r="BK166" s="90" t="e">
        <f ca="true">+IF(AND(ISNUMBER(OFFSET('Hygiene Data'!$G$9,0,10*ROW('Hygiene Data'!G160))),'Data Summary'!DZ166="Yes"),OFFSET('Hygiene Data'!$G$9,0,10*ROW('Hygiene Data'!G160)),NA())</f>
        <v>#N/A</v>
      </c>
      <c r="BL166" s="90" t="e">
        <f ca="true">+IF(AND(ISNUMBER(OFFSET('Hygiene Data'!$H$5,0,10*ROW('Hygiene Data'!H160))),'Data Summary'!EA166="Yes"),OFFSET('Hygiene Data'!$H$5,0,10*ROW('Hygiene Data'!H160)),NA())</f>
        <v>#N/A</v>
      </c>
      <c r="BM166" s="90" t="e">
        <f ca="true">+IF(AND(ISNUMBER(OFFSET('Hygiene Data'!$H$7,0,10*ROW('Hygiene Data'!H160))),'Data Summary'!EB166="Yes"),OFFSET('Hygiene Data'!$H$7,0,10*ROW('Hygiene Data'!H160)),NA())</f>
        <v>#N/A</v>
      </c>
      <c r="BN166" s="90" t="e">
        <f ca="true">+IF(AND(ISNUMBER(OFFSET('Hygiene Data'!$H$9,0,10*ROW('Hygiene Data'!H160))),'Data Summary'!EC166="Yes"),OFFSET('Hygiene Data'!$H$9,0,10*ROW('Hygiene Data'!H160)),NA())</f>
        <v>#N/A</v>
      </c>
      <c r="BO166" s="90" t="e">
        <f ca="true">+IF(AND(ISNUMBER(OFFSET('Hygiene Data'!$I$5,0,10*ROW('Hygiene Data'!I160))),'Data Summary'!ED166="Yes"),OFFSET('Hygiene Data'!$I$5,0,10*ROW('Hygiene Data'!I160)),NA())</f>
        <v>#N/A</v>
      </c>
      <c r="BP166" s="90" t="e">
        <f ca="true">+IF(AND(ISNUMBER(OFFSET('Hygiene Data'!$I$7,0,10*ROW('Hygiene Data'!I160))),'Data Summary'!EE166="Yes"),OFFSET('Hygiene Data'!$I$7,0,10*ROW('Hygiene Data'!I160)),NA())</f>
        <v>#N/A</v>
      </c>
      <c r="BQ166" s="90" t="e">
        <f ca="true">+IF(AND(ISNUMBER(OFFSET('Hygiene Data'!$I$9,0,10*ROW('Hygiene Data'!I160))),'Data Summary'!EF166="Yes"),OFFSET('Hygiene Data'!$I$9,0,10*ROW('Hygiene Data'!I160)),NA())</f>
        <v>#N/A</v>
      </c>
    </row>
    <row xmlns:x14ac="http://schemas.microsoft.com/office/spreadsheetml/2009/9/ac" r="167" x14ac:dyDescent="0.2">
      <c r="A167" s="337" t="e">
        <f ca="true">+RIGHT('Data Summary'!A167,LEN('Data Summary'!A167)-9)</f>
        <v>#VALUE!</v>
      </c>
      <c r="B167" s="32" t="str">
        <f ca="true">+IF(ISTEXT('Data Summary'!B167),'Data Summary'!B167,"")</f>
        <v/>
      </c>
      <c r="C167" s="336" t="e">
        <f ca="true">+VALUE('Data Summary'!C167)</f>
        <v>#VALUE!</v>
      </c>
      <c r="D167" s="88" t="e">
        <f ca="true">+IF(AND(ISNUMBER(OFFSET('Water Data'!$D$4,0,10*ROW('Water Data'!D161))),'Data Summary'!BS167="Yes"),100-OFFSET('Water Data'!$D$4,0,10*ROW('Water Data'!D161)),NA())</f>
        <v>#N/A</v>
      </c>
      <c r="E167" s="88" t="e">
        <f ca="true">+IF(AND(ISNUMBER(OFFSET('Water Data'!$D$6,0,10*ROW('Water Data'!D161))),'Data Summary'!BT167="Yes"),OFFSET('Water Data'!$D$6,0,10*ROW('Water Data'!D161)),NA())</f>
        <v>#N/A</v>
      </c>
      <c r="F167" s="88" t="e">
        <f ca="true">+IF(AND(ISNUMBER(OFFSET('Water Data'!$D$9,0,10*ROW('Water Data'!D161))),'Data Summary'!BU167="Yes"),OFFSET('Water Data'!$D$9,0,10*ROW('Water Data'!D161)),NA())</f>
        <v>#N/A</v>
      </c>
      <c r="G167" s="88" t="e">
        <f ca="true">+IF(AND(ISNUMBER(OFFSET('Water Data'!$E$4,0,10*ROW('Water Data'!E161))),'Data Summary'!BV167="Yes"),100-OFFSET('Water Data'!$E$4,0,10*ROW('Water Data'!E161)),NA())</f>
        <v>#N/A</v>
      </c>
      <c r="H167" s="88" t="e">
        <f ca="true">+IF(AND(ISNUMBER(OFFSET('Water Data'!$E$6,0,10*ROW('Water Data'!E161))),'Data Summary'!BW167="Yes"),OFFSET('Water Data'!$E$6,0,10*ROW('Water Data'!E161)),NA())</f>
        <v>#N/A</v>
      </c>
      <c r="I167" s="88" t="e">
        <f ca="true">+IF(AND(ISNUMBER(OFFSET('Water Data'!$E$9,0,10*ROW('Water Data'!E161))),'Data Summary'!BX167="Yes"),OFFSET('Water Data'!$E$9,0,10*ROW('Water Data'!E161)),NA())</f>
        <v>#N/A</v>
      </c>
      <c r="J167" s="88" t="e">
        <f ca="true">+IF(AND(ISNUMBER(OFFSET('Water Data'!$F$4,0,10*ROW('Water Data'!F161))),'Data Summary'!BY167="Yes"),100-OFFSET('Water Data'!$F$4,0,10*ROW('Water Data'!F161)),NA())</f>
        <v>#N/A</v>
      </c>
      <c r="K167" s="88" t="e">
        <f ca="true">+IF(AND(ISNUMBER(OFFSET('Water Data'!$F$6,0,10*ROW('Water Data'!F161))),'Data Summary'!BZ167="Yes"),OFFSET('Water Data'!$F$6,0,10*ROW('Water Data'!F161)),NA())</f>
        <v>#N/A</v>
      </c>
      <c r="L167" s="88" t="e">
        <f ca="true">+IF(AND(ISNUMBER(OFFSET('Water Data'!$F$9,0,10*ROW('Water Data'!F161))),'Data Summary'!CA167="Yes"),OFFSET('Water Data'!$F$9,0,10*ROW('Water Data'!F161)),NA())</f>
        <v>#N/A</v>
      </c>
      <c r="M167" s="88" t="e">
        <f ca="true">+IF(AND(ISNUMBER(OFFSET('Water Data'!$G$4,0,10*ROW('Water Data'!G161))),'Data Summary'!CB167="Yes"),100-OFFSET('Water Data'!$G$4,0,10*ROW('Water Data'!G161)),NA())</f>
        <v>#N/A</v>
      </c>
      <c r="N167" s="88" t="e">
        <f ca="true">+IF(AND(ISNUMBER(OFFSET('Water Data'!$G$6,0,10*ROW('Water Data'!G161))),'Data Summary'!CC167="Yes"),OFFSET('Water Data'!$G$6,0,10*ROW('Water Data'!G161)),NA())</f>
        <v>#N/A</v>
      </c>
      <c r="O167" s="88" t="e">
        <f ca="true">+IF(AND(ISNUMBER(OFFSET('Water Data'!$G$9,0,10*ROW('Water Data'!G161))),'Data Summary'!CD167="Yes"),OFFSET('Water Data'!$G$9,0,10*ROW('Water Data'!G161)),NA())</f>
        <v>#N/A</v>
      </c>
      <c r="P167" s="88" t="e">
        <f ca="true">+IF(AND(ISNUMBER(OFFSET('Water Data'!$H$4,0,10*ROW('Water Data'!H161))),'Data Summary'!CE167="Yes"),100-OFFSET('Water Data'!$H$4,0,10*ROW('Water Data'!H161)),NA())</f>
        <v>#N/A</v>
      </c>
      <c r="Q167" s="88" t="e">
        <f ca="true">+IF(AND(ISNUMBER(OFFSET('Water Data'!$H$6,0,10*ROW('Water Data'!H161))),'Data Summary'!CF167="Yes"),OFFSET('Water Data'!$H$6,0,10*ROW('Water Data'!H161)),NA())</f>
        <v>#N/A</v>
      </c>
      <c r="R167" s="88" t="e">
        <f ca="true">+IF(AND(ISNUMBER(OFFSET('Water Data'!$H$9,0,10*ROW('Water Data'!H161))),'Data Summary'!CG167="Yes"),OFFSET('Water Data'!$H$9,0,10*ROW('Water Data'!H161)),NA())</f>
        <v>#N/A</v>
      </c>
      <c r="S167" s="88" t="e">
        <f ca="true">+IF(AND(ISNUMBER(OFFSET('Water Data'!$I$4,0,10*ROW('Water Data'!I161))),'Data Summary'!CH167="Yes"),100-OFFSET('Water Data'!$I$4,0,10*ROW('Water Data'!I161)),NA())</f>
        <v>#N/A</v>
      </c>
      <c r="T167" s="88" t="e">
        <f ca="true">+IF(AND(ISNUMBER(OFFSET('Water Data'!$I$6,0,10*ROW('Water Data'!I161))),'Data Summary'!CI167="Yes"),OFFSET('Water Data'!$I$6,0,10*ROW('Water Data'!I161)),NA())</f>
        <v>#N/A</v>
      </c>
      <c r="U167" s="88" t="e">
        <f ca="true">+IF(AND(ISNUMBER(OFFSET('Water Data'!$I$9,0,10*ROW('Water Data'!I161))),'Data Summary'!CJ167="Yes"),OFFSET('Water Data'!$I$9,0,10*ROW('Water Data'!I161)),NA())</f>
        <v>#N/A</v>
      </c>
      <c r="V167" s="89" t="e">
        <f ca="true">+IF(AND(ISNUMBER(OFFSET('Sanitation Data'!$D$4,0,10*ROW('Sanitation Data'!D161))),'Data Summary'!CK167="Yes"),100-OFFSET('Sanitation Data'!$D$4,0,10*ROW('Sanitation Data'!D161)),NA())</f>
        <v>#N/A</v>
      </c>
      <c r="W167" s="89" t="e">
        <f ca="true">+IF(AND(ISNUMBER(OFFSET('Sanitation Data'!$D$6,0,10*ROW('Sanitation Data'!D161))),'Data Summary'!CL167="Yes"),OFFSET('Sanitation Data'!$D$6,0,10*ROW('Sanitation Data'!D161)),NA())</f>
        <v>#N/A</v>
      </c>
      <c r="X167" s="89" t="e">
        <f ca="true">+IF(AND(ISNUMBER(OFFSET('Sanitation Data'!$D$10,0,10*ROW('Sanitation Data'!D161))),'Data Summary'!CM167="Yes"),OFFSET('Sanitation Data'!$D$10,0,10*ROW('Sanitation Data'!D161)),NA())</f>
        <v>#N/A</v>
      </c>
      <c r="Y167" s="89" t="e">
        <f ca="true">+IF(AND(ISNUMBER(OFFSET('Sanitation Data'!$D$11,0,10*ROW('Sanitation Data'!D161))),'Data Summary'!CN167="Yes"),OFFSET('Sanitation Data'!$D$11,0,10*ROW('Sanitation Data'!D161)),NA())</f>
        <v>#N/A</v>
      </c>
      <c r="Z167" s="89" t="e">
        <f ca="true">+IF(AND(ISNUMBER(OFFSET('Sanitation Data'!$D$12,0,10*ROW('Sanitation Data'!D161))),'Data Summary'!CO167="Yes"),OFFSET('Sanitation Data'!$D$12,0,10*ROW('Sanitation Data'!D161)),NA())</f>
        <v>#N/A</v>
      </c>
      <c r="AA167" s="89" t="e">
        <f ca="true">+IF(AND(ISNUMBER(OFFSET('Sanitation Data'!$E$4,0,10*ROW('Sanitation Data'!E161))),'Data Summary'!CP167="Yes"),100-OFFSET('Sanitation Data'!$E$4,0,10*ROW('Sanitation Data'!E161)),NA())</f>
        <v>#N/A</v>
      </c>
      <c r="AB167" s="89" t="e">
        <f ca="true">+IF(AND(ISNUMBER(OFFSET('Sanitation Data'!$E$6,0,10*ROW('Sanitation Data'!E161))),'Data Summary'!CQ167="Yes"),OFFSET('Sanitation Data'!$E$6,0,10*ROW('Sanitation Data'!E161)),NA())</f>
        <v>#N/A</v>
      </c>
      <c r="AC167" s="89" t="e">
        <f ca="true">+IF(AND(ISNUMBER(OFFSET('Sanitation Data'!$E$10,0,10*ROW('Sanitation Data'!E161))),'Data Summary'!CR167="Yes"),OFFSET('Sanitation Data'!$E$10,0,10*ROW('Sanitation Data'!E161)),NA())</f>
        <v>#N/A</v>
      </c>
      <c r="AD167" s="89" t="e">
        <f ca="true">+IF(AND(ISNUMBER(OFFSET('Sanitation Data'!$E$11,0,10*ROW('Sanitation Data'!E161))),'Data Summary'!CS167="Yes"),OFFSET('Sanitation Data'!$E$11,0,10*ROW('Sanitation Data'!E161)),NA())</f>
        <v>#N/A</v>
      </c>
      <c r="AE167" s="89" t="e">
        <f ca="true">+IF(AND(ISNUMBER(OFFSET('Sanitation Data'!$E$12,0,10*ROW('Sanitation Data'!E161))),'Data Summary'!CT167="Yes"),OFFSET('Sanitation Data'!$E$12,0,10*ROW('Sanitation Data'!E161)),NA())</f>
        <v>#N/A</v>
      </c>
      <c r="AF167" s="89" t="e">
        <f ca="true">+IF(AND(ISNUMBER(OFFSET('Sanitation Data'!$F$4,0,10*ROW('Sanitation Data'!F161))),'Data Summary'!CU167="Yes"),100-OFFSET('Sanitation Data'!$F$4,0,10*ROW('Sanitation Data'!F161)),NA())</f>
        <v>#N/A</v>
      </c>
      <c r="AG167" s="89" t="e">
        <f ca="true">+IF(AND(ISNUMBER(OFFSET('Sanitation Data'!$F$6,0,10*ROW('Sanitation Data'!F161))),'Data Summary'!CV167="Yes"),OFFSET('Sanitation Data'!$F$6,0,10*ROW('Sanitation Data'!F161)),NA())</f>
        <v>#N/A</v>
      </c>
      <c r="AH167" s="89" t="e">
        <f ca="true">+IF(AND(ISNUMBER(OFFSET('Sanitation Data'!$F$10,0,10*ROW('Sanitation Data'!F161))),'Data Summary'!CW167="Yes"),OFFSET('Sanitation Data'!$F$10,0,10*ROW('Sanitation Data'!F161)),NA())</f>
        <v>#N/A</v>
      </c>
      <c r="AI167" s="89" t="e">
        <f ca="true">+IF(AND(ISNUMBER(OFFSET('Sanitation Data'!$F$11,0,10*ROW('Sanitation Data'!F161))),'Data Summary'!CX167="Yes"),OFFSET('Sanitation Data'!$F$11,0,10*ROW('Sanitation Data'!F161)),NA())</f>
        <v>#N/A</v>
      </c>
      <c r="AJ167" s="89" t="e">
        <f ca="true">+IF(AND(ISNUMBER(OFFSET('Sanitation Data'!$F$12,0,10*ROW('Sanitation Data'!F161))),'Data Summary'!CY167="Yes"),OFFSET('Sanitation Data'!$F$12,0,10*ROW('Sanitation Data'!F161)),NA())</f>
        <v>#N/A</v>
      </c>
      <c r="AK167" s="89" t="e">
        <f ca="true">+IF(AND(ISNUMBER(OFFSET('Sanitation Data'!$G$4,0,10*ROW('Sanitation Data'!G161))),'Data Summary'!CZ167="Yes"),100-OFFSET('Sanitation Data'!$G$4,0,10*ROW('Sanitation Data'!G161)),NA())</f>
        <v>#N/A</v>
      </c>
      <c r="AL167" s="89" t="e">
        <f ca="true">+IF(AND(ISNUMBER(OFFSET('Sanitation Data'!$G$6,0,10*ROW('Sanitation Data'!G161))),'Data Summary'!DA167="Yes"),OFFSET('Sanitation Data'!$G$6,0,10*ROW('Sanitation Data'!G161)),NA())</f>
        <v>#N/A</v>
      </c>
      <c r="AM167" s="89" t="e">
        <f ca="true">+IF(AND(ISNUMBER(OFFSET('Sanitation Data'!$G$10,0,10*ROW('Sanitation Data'!G161))),'Data Summary'!DB167="Yes"),OFFSET('Sanitation Data'!$G$10,0,10*ROW('Sanitation Data'!G161)),NA())</f>
        <v>#N/A</v>
      </c>
      <c r="AN167" s="89" t="e">
        <f ca="true">+IF(AND(ISNUMBER(OFFSET('Sanitation Data'!$G$11,0,10*ROW('Sanitation Data'!G161))),'Data Summary'!DC167="Yes"),OFFSET('Sanitation Data'!$G$11,0,10*ROW('Sanitation Data'!G161)),NA())</f>
        <v>#N/A</v>
      </c>
      <c r="AO167" s="89" t="e">
        <f ca="true">+IF(AND(ISNUMBER(OFFSET('Sanitation Data'!$G$12,0,10*ROW('Sanitation Data'!G161))),'Data Summary'!DD167="Yes"),OFFSET('Sanitation Data'!$G$12,0,10*ROW('Sanitation Data'!G161)),NA())</f>
        <v>#N/A</v>
      </c>
      <c r="AP167" s="89" t="e">
        <f ca="true">+IF(AND(ISNUMBER(OFFSET('Sanitation Data'!$H$4,0,10*ROW('Sanitation Data'!H161))),'Data Summary'!DE167="Yes"),100-OFFSET('Sanitation Data'!$H$4,0,10*ROW('Sanitation Data'!H161)),NA())</f>
        <v>#N/A</v>
      </c>
      <c r="AQ167" s="89" t="e">
        <f ca="true">+IF(AND(ISNUMBER(OFFSET('Sanitation Data'!$H$6,0,10*ROW('Sanitation Data'!H161))),'Data Summary'!DF167="Yes"),OFFSET('Sanitation Data'!$H$6,0,10*ROW('Sanitation Data'!H161)),NA())</f>
        <v>#N/A</v>
      </c>
      <c r="AR167" s="89" t="e">
        <f ca="true">+IF(AND(ISNUMBER(OFFSET('Sanitation Data'!$H$10,0,10*ROW('Sanitation Data'!H161))),'Data Summary'!DG167="Yes"),OFFSET('Sanitation Data'!$H$10,0,10*ROW('Sanitation Data'!H161)),NA())</f>
        <v>#N/A</v>
      </c>
      <c r="AS167" s="89" t="e">
        <f ca="true">+IF(AND(ISNUMBER(OFFSET('Sanitation Data'!$H$11,0,10*ROW('Sanitation Data'!H161))),'Data Summary'!DH167="Yes"),OFFSET('Sanitation Data'!$H$11,0,10*ROW('Sanitation Data'!H161)),NA())</f>
        <v>#N/A</v>
      </c>
      <c r="AT167" s="89" t="e">
        <f ca="true">+IF(AND(ISNUMBER(OFFSET('Sanitation Data'!$H$12,0,10*ROW('Sanitation Data'!H161))),'Data Summary'!DI167="Yes"),OFFSET('Sanitation Data'!$H$12,0,10*ROW('Sanitation Data'!H161)),NA())</f>
        <v>#N/A</v>
      </c>
      <c r="AU167" s="89" t="e">
        <f ca="true">+IF(AND(ISNUMBER(OFFSET('Sanitation Data'!$I$4,0,10*ROW('Sanitation Data'!I161))),'Data Summary'!DJ167="Yes"),100-OFFSET('Sanitation Data'!$I$4,0,10*ROW('Sanitation Data'!I161)),NA())</f>
        <v>#N/A</v>
      </c>
      <c r="AV167" s="89" t="e">
        <f ca="true">+IF(AND(ISNUMBER(OFFSET('Sanitation Data'!$I$6,0,10*ROW('Sanitation Data'!I161))),'Data Summary'!DK167="Yes"),OFFSET('Sanitation Data'!$I$6,0,10*ROW('Sanitation Data'!I161)),NA())</f>
        <v>#N/A</v>
      </c>
      <c r="AW167" s="89" t="e">
        <f ca="true">+IF(AND(ISNUMBER(OFFSET('Sanitation Data'!$I$10,0,10*ROW('Sanitation Data'!I161))),'Data Summary'!DL167="Yes"),OFFSET('Sanitation Data'!$I$10,0,10*ROW('Sanitation Data'!I161)),NA())</f>
        <v>#N/A</v>
      </c>
      <c r="AX167" s="89" t="e">
        <f ca="true">+IF(AND(ISNUMBER(OFFSET('Sanitation Data'!$I$11,0,10*ROW('Sanitation Data'!I161))),'Data Summary'!DM167="Yes"),OFFSET('Sanitation Data'!$I$11,0,10*ROW('Sanitation Data'!I161)),NA())</f>
        <v>#N/A</v>
      </c>
      <c r="AY167" s="89" t="e">
        <f ca="true">+IF(AND(ISNUMBER(OFFSET('Sanitation Data'!$I$12,0,10*ROW('Sanitation Data'!I161))),'Data Summary'!DN167="Yes"),OFFSET('Sanitation Data'!$I$12,0,10*ROW('Sanitation Data'!I161)),NA())</f>
        <v>#N/A</v>
      </c>
      <c r="AZ167" s="90" t="e">
        <f ca="true">+IF(AND(ISNUMBER(OFFSET('Hygiene Data'!$D$5,0,10*ROW('Hygiene Data'!D161))),'Data Summary'!DO167="Yes"),OFFSET('Hygiene Data'!$D$5,0,10*ROW('Hygiene Data'!D161)),NA())</f>
        <v>#N/A</v>
      </c>
      <c r="BA167" s="90" t="e">
        <f ca="true">+IF(AND(ISNUMBER(OFFSET('Hygiene Data'!$D$7,0,10*ROW('Hygiene Data'!D161))),'Data Summary'!DP167="Yes"),OFFSET('Hygiene Data'!$D$7,0,10*ROW('Hygiene Data'!D161)),NA())</f>
        <v>#N/A</v>
      </c>
      <c r="BB167" s="90" t="e">
        <f ca="true">+IF(AND(ISNUMBER(OFFSET('Hygiene Data'!$D$9,0,10*ROW('Hygiene Data'!D161))),'Data Summary'!DQ167="Yes"),OFFSET('Hygiene Data'!$D$9,0,10*ROW('Hygiene Data'!D161)),NA())</f>
        <v>#N/A</v>
      </c>
      <c r="BC167" s="90" t="e">
        <f ca="true">+IF(AND(ISNUMBER(OFFSET('Hygiene Data'!$E$5,0,10*ROW('Hygiene Data'!E161))),'Data Summary'!DR167="Yes"),OFFSET('Hygiene Data'!$E$5,0,10*ROW('Hygiene Data'!E161)),NA())</f>
        <v>#N/A</v>
      </c>
      <c r="BD167" s="90" t="e">
        <f ca="true">+IF(AND(ISNUMBER(OFFSET('Hygiene Data'!$E$7,0,10*ROW('Hygiene Data'!E161))),'Data Summary'!DS167="Yes"),OFFSET('Hygiene Data'!$E$7,0,10*ROW('Hygiene Data'!E161)),NA())</f>
        <v>#N/A</v>
      </c>
      <c r="BE167" s="90" t="e">
        <f ca="true">+IF(AND(ISNUMBER(OFFSET('Hygiene Data'!$E$9,0,10*ROW('Hygiene Data'!E161))),'Data Summary'!DT167="Yes"),OFFSET('Hygiene Data'!$E$9,0,10*ROW('Hygiene Data'!E161)),NA())</f>
        <v>#N/A</v>
      </c>
      <c r="BF167" s="90" t="e">
        <f ca="true">+IF(AND(ISNUMBER(OFFSET('Hygiene Data'!$F$5,0,10*ROW('Hygiene Data'!F161))),'Data Summary'!DU167="Yes"),OFFSET('Hygiene Data'!$F$5,0,10*ROW('Hygiene Data'!F161)),NA())</f>
        <v>#N/A</v>
      </c>
      <c r="BG167" s="90" t="e">
        <f ca="true">+IF(AND(ISNUMBER(OFFSET('Hygiene Data'!$F$7,0,10*ROW('Hygiene Data'!F161))),'Data Summary'!DV167="Yes"),OFFSET('Hygiene Data'!$F$7,0,10*ROW('Hygiene Data'!F161)),NA())</f>
        <v>#N/A</v>
      </c>
      <c r="BH167" s="90" t="e">
        <f ca="true">+IF(AND(ISNUMBER(OFFSET('Hygiene Data'!$F$9,0,10*ROW('Hygiene Data'!F161))),'Data Summary'!DW167="Yes"),OFFSET('Hygiene Data'!$F$9,0,10*ROW('Hygiene Data'!F161)),NA())</f>
        <v>#N/A</v>
      </c>
      <c r="BI167" s="90" t="e">
        <f ca="true">+IF(AND(ISNUMBER(OFFSET('Hygiene Data'!$G$5,0,10*ROW('Hygiene Data'!G161))),'Data Summary'!DX167="Yes"),OFFSET('Hygiene Data'!$G$5,0,10*ROW('Hygiene Data'!G161)),NA())</f>
        <v>#N/A</v>
      </c>
      <c r="BJ167" s="90" t="e">
        <f ca="true">+IF(AND(ISNUMBER(OFFSET('Hygiene Data'!$G$7,0,10*ROW('Hygiene Data'!G161))),'Data Summary'!DY167="Yes"),OFFSET('Hygiene Data'!$G$7,0,10*ROW('Hygiene Data'!G161)),NA())</f>
        <v>#N/A</v>
      </c>
      <c r="BK167" s="90" t="e">
        <f ca="true">+IF(AND(ISNUMBER(OFFSET('Hygiene Data'!$G$9,0,10*ROW('Hygiene Data'!G161))),'Data Summary'!DZ167="Yes"),OFFSET('Hygiene Data'!$G$9,0,10*ROW('Hygiene Data'!G161)),NA())</f>
        <v>#N/A</v>
      </c>
      <c r="BL167" s="90" t="e">
        <f ca="true">+IF(AND(ISNUMBER(OFFSET('Hygiene Data'!$H$5,0,10*ROW('Hygiene Data'!H161))),'Data Summary'!EA167="Yes"),OFFSET('Hygiene Data'!$H$5,0,10*ROW('Hygiene Data'!H161)),NA())</f>
        <v>#N/A</v>
      </c>
      <c r="BM167" s="90" t="e">
        <f ca="true">+IF(AND(ISNUMBER(OFFSET('Hygiene Data'!$H$7,0,10*ROW('Hygiene Data'!H161))),'Data Summary'!EB167="Yes"),OFFSET('Hygiene Data'!$H$7,0,10*ROW('Hygiene Data'!H161)),NA())</f>
        <v>#N/A</v>
      </c>
      <c r="BN167" s="90" t="e">
        <f ca="true">+IF(AND(ISNUMBER(OFFSET('Hygiene Data'!$H$9,0,10*ROW('Hygiene Data'!H161))),'Data Summary'!EC167="Yes"),OFFSET('Hygiene Data'!$H$9,0,10*ROW('Hygiene Data'!H161)),NA())</f>
        <v>#N/A</v>
      </c>
      <c r="BO167" s="90" t="e">
        <f ca="true">+IF(AND(ISNUMBER(OFFSET('Hygiene Data'!$I$5,0,10*ROW('Hygiene Data'!I161))),'Data Summary'!ED167="Yes"),OFFSET('Hygiene Data'!$I$5,0,10*ROW('Hygiene Data'!I161)),NA())</f>
        <v>#N/A</v>
      </c>
      <c r="BP167" s="90" t="e">
        <f ca="true">+IF(AND(ISNUMBER(OFFSET('Hygiene Data'!$I$7,0,10*ROW('Hygiene Data'!I161))),'Data Summary'!EE167="Yes"),OFFSET('Hygiene Data'!$I$7,0,10*ROW('Hygiene Data'!I161)),NA())</f>
        <v>#N/A</v>
      </c>
      <c r="BQ167" s="90" t="e">
        <f ca="true">+IF(AND(ISNUMBER(OFFSET('Hygiene Data'!$I$9,0,10*ROW('Hygiene Data'!I161))),'Data Summary'!EF167="Yes"),OFFSET('Hygiene Data'!$I$9,0,10*ROW('Hygiene Data'!I161)),NA())</f>
        <v>#N/A</v>
      </c>
    </row>
    <row xmlns:x14ac="http://schemas.microsoft.com/office/spreadsheetml/2009/9/ac" r="168" x14ac:dyDescent="0.2">
      <c r="A168" s="337" t="e">
        <f ca="true">+RIGHT('Data Summary'!A168,LEN('Data Summary'!A168)-9)</f>
        <v>#VALUE!</v>
      </c>
      <c r="B168" s="32" t="str">
        <f ca="true">+IF(ISTEXT('Data Summary'!B168),'Data Summary'!B168,"")</f>
        <v/>
      </c>
      <c r="C168" s="336" t="e">
        <f ca="true">+VALUE('Data Summary'!C168)</f>
        <v>#VALUE!</v>
      </c>
      <c r="D168" s="88" t="e">
        <f ca="true">+IF(AND(ISNUMBER(OFFSET('Water Data'!$D$4,0,10*ROW('Water Data'!D162))),'Data Summary'!BS168="Yes"),100-OFFSET('Water Data'!$D$4,0,10*ROW('Water Data'!D162)),NA())</f>
        <v>#N/A</v>
      </c>
      <c r="E168" s="88" t="e">
        <f ca="true">+IF(AND(ISNUMBER(OFFSET('Water Data'!$D$6,0,10*ROW('Water Data'!D162))),'Data Summary'!BT168="Yes"),OFFSET('Water Data'!$D$6,0,10*ROW('Water Data'!D162)),NA())</f>
        <v>#N/A</v>
      </c>
      <c r="F168" s="88" t="e">
        <f ca="true">+IF(AND(ISNUMBER(OFFSET('Water Data'!$D$9,0,10*ROW('Water Data'!D162))),'Data Summary'!BU168="Yes"),OFFSET('Water Data'!$D$9,0,10*ROW('Water Data'!D162)),NA())</f>
        <v>#N/A</v>
      </c>
      <c r="G168" s="88" t="e">
        <f ca="true">+IF(AND(ISNUMBER(OFFSET('Water Data'!$E$4,0,10*ROW('Water Data'!E162))),'Data Summary'!BV168="Yes"),100-OFFSET('Water Data'!$E$4,0,10*ROW('Water Data'!E162)),NA())</f>
        <v>#N/A</v>
      </c>
      <c r="H168" s="88" t="e">
        <f ca="true">+IF(AND(ISNUMBER(OFFSET('Water Data'!$E$6,0,10*ROW('Water Data'!E162))),'Data Summary'!BW168="Yes"),OFFSET('Water Data'!$E$6,0,10*ROW('Water Data'!E162)),NA())</f>
        <v>#N/A</v>
      </c>
      <c r="I168" s="88" t="e">
        <f ca="true">+IF(AND(ISNUMBER(OFFSET('Water Data'!$E$9,0,10*ROW('Water Data'!E162))),'Data Summary'!BX168="Yes"),OFFSET('Water Data'!$E$9,0,10*ROW('Water Data'!E162)),NA())</f>
        <v>#N/A</v>
      </c>
      <c r="J168" s="88" t="e">
        <f ca="true">+IF(AND(ISNUMBER(OFFSET('Water Data'!$F$4,0,10*ROW('Water Data'!F162))),'Data Summary'!BY168="Yes"),100-OFFSET('Water Data'!$F$4,0,10*ROW('Water Data'!F162)),NA())</f>
        <v>#N/A</v>
      </c>
      <c r="K168" s="88" t="e">
        <f ca="true">+IF(AND(ISNUMBER(OFFSET('Water Data'!$F$6,0,10*ROW('Water Data'!F162))),'Data Summary'!BZ168="Yes"),OFFSET('Water Data'!$F$6,0,10*ROW('Water Data'!F162)),NA())</f>
        <v>#N/A</v>
      </c>
      <c r="L168" s="88" t="e">
        <f ca="true">+IF(AND(ISNUMBER(OFFSET('Water Data'!$F$9,0,10*ROW('Water Data'!F162))),'Data Summary'!CA168="Yes"),OFFSET('Water Data'!$F$9,0,10*ROW('Water Data'!F162)),NA())</f>
        <v>#N/A</v>
      </c>
      <c r="M168" s="88" t="e">
        <f ca="true">+IF(AND(ISNUMBER(OFFSET('Water Data'!$G$4,0,10*ROW('Water Data'!G162))),'Data Summary'!CB168="Yes"),100-OFFSET('Water Data'!$G$4,0,10*ROW('Water Data'!G162)),NA())</f>
        <v>#N/A</v>
      </c>
      <c r="N168" s="88" t="e">
        <f ca="true">+IF(AND(ISNUMBER(OFFSET('Water Data'!$G$6,0,10*ROW('Water Data'!G162))),'Data Summary'!CC168="Yes"),OFFSET('Water Data'!$G$6,0,10*ROW('Water Data'!G162)),NA())</f>
        <v>#N/A</v>
      </c>
      <c r="O168" s="88" t="e">
        <f ca="true">+IF(AND(ISNUMBER(OFFSET('Water Data'!$G$9,0,10*ROW('Water Data'!G162))),'Data Summary'!CD168="Yes"),OFFSET('Water Data'!$G$9,0,10*ROW('Water Data'!G162)),NA())</f>
        <v>#N/A</v>
      </c>
      <c r="P168" s="88" t="e">
        <f ca="true">+IF(AND(ISNUMBER(OFFSET('Water Data'!$H$4,0,10*ROW('Water Data'!H162))),'Data Summary'!CE168="Yes"),100-OFFSET('Water Data'!$H$4,0,10*ROW('Water Data'!H162)),NA())</f>
        <v>#N/A</v>
      </c>
      <c r="Q168" s="88" t="e">
        <f ca="true">+IF(AND(ISNUMBER(OFFSET('Water Data'!$H$6,0,10*ROW('Water Data'!H162))),'Data Summary'!CF168="Yes"),OFFSET('Water Data'!$H$6,0,10*ROW('Water Data'!H162)),NA())</f>
        <v>#N/A</v>
      </c>
      <c r="R168" s="88" t="e">
        <f ca="true">+IF(AND(ISNUMBER(OFFSET('Water Data'!$H$9,0,10*ROW('Water Data'!H162))),'Data Summary'!CG168="Yes"),OFFSET('Water Data'!$H$9,0,10*ROW('Water Data'!H162)),NA())</f>
        <v>#N/A</v>
      </c>
      <c r="S168" s="88" t="e">
        <f ca="true">+IF(AND(ISNUMBER(OFFSET('Water Data'!$I$4,0,10*ROW('Water Data'!I162))),'Data Summary'!CH168="Yes"),100-OFFSET('Water Data'!$I$4,0,10*ROW('Water Data'!I162)),NA())</f>
        <v>#N/A</v>
      </c>
      <c r="T168" s="88" t="e">
        <f ca="true">+IF(AND(ISNUMBER(OFFSET('Water Data'!$I$6,0,10*ROW('Water Data'!I162))),'Data Summary'!CI168="Yes"),OFFSET('Water Data'!$I$6,0,10*ROW('Water Data'!I162)),NA())</f>
        <v>#N/A</v>
      </c>
      <c r="U168" s="88" t="e">
        <f ca="true">+IF(AND(ISNUMBER(OFFSET('Water Data'!$I$9,0,10*ROW('Water Data'!I162))),'Data Summary'!CJ168="Yes"),OFFSET('Water Data'!$I$9,0,10*ROW('Water Data'!I162)),NA())</f>
        <v>#N/A</v>
      </c>
      <c r="V168" s="89" t="e">
        <f ca="true">+IF(AND(ISNUMBER(OFFSET('Sanitation Data'!$D$4,0,10*ROW('Sanitation Data'!D162))),'Data Summary'!CK168="Yes"),100-OFFSET('Sanitation Data'!$D$4,0,10*ROW('Sanitation Data'!D162)),NA())</f>
        <v>#N/A</v>
      </c>
      <c r="W168" s="89" t="e">
        <f ca="true">+IF(AND(ISNUMBER(OFFSET('Sanitation Data'!$D$6,0,10*ROW('Sanitation Data'!D162))),'Data Summary'!CL168="Yes"),OFFSET('Sanitation Data'!$D$6,0,10*ROW('Sanitation Data'!D162)),NA())</f>
        <v>#N/A</v>
      </c>
      <c r="X168" s="89" t="e">
        <f ca="true">+IF(AND(ISNUMBER(OFFSET('Sanitation Data'!$D$10,0,10*ROW('Sanitation Data'!D162))),'Data Summary'!CM168="Yes"),OFFSET('Sanitation Data'!$D$10,0,10*ROW('Sanitation Data'!D162)),NA())</f>
        <v>#N/A</v>
      </c>
      <c r="Y168" s="89" t="e">
        <f ca="true">+IF(AND(ISNUMBER(OFFSET('Sanitation Data'!$D$11,0,10*ROW('Sanitation Data'!D162))),'Data Summary'!CN168="Yes"),OFFSET('Sanitation Data'!$D$11,0,10*ROW('Sanitation Data'!D162)),NA())</f>
        <v>#N/A</v>
      </c>
      <c r="Z168" s="89" t="e">
        <f ca="true">+IF(AND(ISNUMBER(OFFSET('Sanitation Data'!$D$12,0,10*ROW('Sanitation Data'!D162))),'Data Summary'!CO168="Yes"),OFFSET('Sanitation Data'!$D$12,0,10*ROW('Sanitation Data'!D162)),NA())</f>
        <v>#N/A</v>
      </c>
      <c r="AA168" s="89" t="e">
        <f ca="true">+IF(AND(ISNUMBER(OFFSET('Sanitation Data'!$E$4,0,10*ROW('Sanitation Data'!E162))),'Data Summary'!CP168="Yes"),100-OFFSET('Sanitation Data'!$E$4,0,10*ROW('Sanitation Data'!E162)),NA())</f>
        <v>#N/A</v>
      </c>
      <c r="AB168" s="89" t="e">
        <f ca="true">+IF(AND(ISNUMBER(OFFSET('Sanitation Data'!$E$6,0,10*ROW('Sanitation Data'!E162))),'Data Summary'!CQ168="Yes"),OFFSET('Sanitation Data'!$E$6,0,10*ROW('Sanitation Data'!E162)),NA())</f>
        <v>#N/A</v>
      </c>
      <c r="AC168" s="89" t="e">
        <f ca="true">+IF(AND(ISNUMBER(OFFSET('Sanitation Data'!$E$10,0,10*ROW('Sanitation Data'!E162))),'Data Summary'!CR168="Yes"),OFFSET('Sanitation Data'!$E$10,0,10*ROW('Sanitation Data'!E162)),NA())</f>
        <v>#N/A</v>
      </c>
      <c r="AD168" s="89" t="e">
        <f ca="true">+IF(AND(ISNUMBER(OFFSET('Sanitation Data'!$E$11,0,10*ROW('Sanitation Data'!E162))),'Data Summary'!CS168="Yes"),OFFSET('Sanitation Data'!$E$11,0,10*ROW('Sanitation Data'!E162)),NA())</f>
        <v>#N/A</v>
      </c>
      <c r="AE168" s="89" t="e">
        <f ca="true">+IF(AND(ISNUMBER(OFFSET('Sanitation Data'!$E$12,0,10*ROW('Sanitation Data'!E162))),'Data Summary'!CT168="Yes"),OFFSET('Sanitation Data'!$E$12,0,10*ROW('Sanitation Data'!E162)),NA())</f>
        <v>#N/A</v>
      </c>
      <c r="AF168" s="89" t="e">
        <f ca="true">+IF(AND(ISNUMBER(OFFSET('Sanitation Data'!$F$4,0,10*ROW('Sanitation Data'!F162))),'Data Summary'!CU168="Yes"),100-OFFSET('Sanitation Data'!$F$4,0,10*ROW('Sanitation Data'!F162)),NA())</f>
        <v>#N/A</v>
      </c>
      <c r="AG168" s="89" t="e">
        <f ca="true">+IF(AND(ISNUMBER(OFFSET('Sanitation Data'!$F$6,0,10*ROW('Sanitation Data'!F162))),'Data Summary'!CV168="Yes"),OFFSET('Sanitation Data'!$F$6,0,10*ROW('Sanitation Data'!F162)),NA())</f>
        <v>#N/A</v>
      </c>
      <c r="AH168" s="89" t="e">
        <f ca="true">+IF(AND(ISNUMBER(OFFSET('Sanitation Data'!$F$10,0,10*ROW('Sanitation Data'!F162))),'Data Summary'!CW168="Yes"),OFFSET('Sanitation Data'!$F$10,0,10*ROW('Sanitation Data'!F162)),NA())</f>
        <v>#N/A</v>
      </c>
      <c r="AI168" s="89" t="e">
        <f ca="true">+IF(AND(ISNUMBER(OFFSET('Sanitation Data'!$F$11,0,10*ROW('Sanitation Data'!F162))),'Data Summary'!CX168="Yes"),OFFSET('Sanitation Data'!$F$11,0,10*ROW('Sanitation Data'!F162)),NA())</f>
        <v>#N/A</v>
      </c>
      <c r="AJ168" s="89" t="e">
        <f ca="true">+IF(AND(ISNUMBER(OFFSET('Sanitation Data'!$F$12,0,10*ROW('Sanitation Data'!F162))),'Data Summary'!CY168="Yes"),OFFSET('Sanitation Data'!$F$12,0,10*ROW('Sanitation Data'!F162)),NA())</f>
        <v>#N/A</v>
      </c>
      <c r="AK168" s="89" t="e">
        <f ca="true">+IF(AND(ISNUMBER(OFFSET('Sanitation Data'!$G$4,0,10*ROW('Sanitation Data'!G162))),'Data Summary'!CZ168="Yes"),100-OFFSET('Sanitation Data'!$G$4,0,10*ROW('Sanitation Data'!G162)),NA())</f>
        <v>#N/A</v>
      </c>
      <c r="AL168" s="89" t="e">
        <f ca="true">+IF(AND(ISNUMBER(OFFSET('Sanitation Data'!$G$6,0,10*ROW('Sanitation Data'!G162))),'Data Summary'!DA168="Yes"),OFFSET('Sanitation Data'!$G$6,0,10*ROW('Sanitation Data'!G162)),NA())</f>
        <v>#N/A</v>
      </c>
      <c r="AM168" s="89" t="e">
        <f ca="true">+IF(AND(ISNUMBER(OFFSET('Sanitation Data'!$G$10,0,10*ROW('Sanitation Data'!G162))),'Data Summary'!DB168="Yes"),OFFSET('Sanitation Data'!$G$10,0,10*ROW('Sanitation Data'!G162)),NA())</f>
        <v>#N/A</v>
      </c>
      <c r="AN168" s="89" t="e">
        <f ca="true">+IF(AND(ISNUMBER(OFFSET('Sanitation Data'!$G$11,0,10*ROW('Sanitation Data'!G162))),'Data Summary'!DC168="Yes"),OFFSET('Sanitation Data'!$G$11,0,10*ROW('Sanitation Data'!G162)),NA())</f>
        <v>#N/A</v>
      </c>
      <c r="AO168" s="89" t="e">
        <f ca="true">+IF(AND(ISNUMBER(OFFSET('Sanitation Data'!$G$12,0,10*ROW('Sanitation Data'!G162))),'Data Summary'!DD168="Yes"),OFFSET('Sanitation Data'!$G$12,0,10*ROW('Sanitation Data'!G162)),NA())</f>
        <v>#N/A</v>
      </c>
      <c r="AP168" s="89" t="e">
        <f ca="true">+IF(AND(ISNUMBER(OFFSET('Sanitation Data'!$H$4,0,10*ROW('Sanitation Data'!H162))),'Data Summary'!DE168="Yes"),100-OFFSET('Sanitation Data'!$H$4,0,10*ROW('Sanitation Data'!H162)),NA())</f>
        <v>#N/A</v>
      </c>
      <c r="AQ168" s="89" t="e">
        <f ca="true">+IF(AND(ISNUMBER(OFFSET('Sanitation Data'!$H$6,0,10*ROW('Sanitation Data'!H162))),'Data Summary'!DF168="Yes"),OFFSET('Sanitation Data'!$H$6,0,10*ROW('Sanitation Data'!H162)),NA())</f>
        <v>#N/A</v>
      </c>
      <c r="AR168" s="89" t="e">
        <f ca="true">+IF(AND(ISNUMBER(OFFSET('Sanitation Data'!$H$10,0,10*ROW('Sanitation Data'!H162))),'Data Summary'!DG168="Yes"),OFFSET('Sanitation Data'!$H$10,0,10*ROW('Sanitation Data'!H162)),NA())</f>
        <v>#N/A</v>
      </c>
      <c r="AS168" s="89" t="e">
        <f ca="true">+IF(AND(ISNUMBER(OFFSET('Sanitation Data'!$H$11,0,10*ROW('Sanitation Data'!H162))),'Data Summary'!DH168="Yes"),OFFSET('Sanitation Data'!$H$11,0,10*ROW('Sanitation Data'!H162)),NA())</f>
        <v>#N/A</v>
      </c>
      <c r="AT168" s="89" t="e">
        <f ca="true">+IF(AND(ISNUMBER(OFFSET('Sanitation Data'!$H$12,0,10*ROW('Sanitation Data'!H162))),'Data Summary'!DI168="Yes"),OFFSET('Sanitation Data'!$H$12,0,10*ROW('Sanitation Data'!H162)),NA())</f>
        <v>#N/A</v>
      </c>
      <c r="AU168" s="89" t="e">
        <f ca="true">+IF(AND(ISNUMBER(OFFSET('Sanitation Data'!$I$4,0,10*ROW('Sanitation Data'!I162))),'Data Summary'!DJ168="Yes"),100-OFFSET('Sanitation Data'!$I$4,0,10*ROW('Sanitation Data'!I162)),NA())</f>
        <v>#N/A</v>
      </c>
      <c r="AV168" s="89" t="e">
        <f ca="true">+IF(AND(ISNUMBER(OFFSET('Sanitation Data'!$I$6,0,10*ROW('Sanitation Data'!I162))),'Data Summary'!DK168="Yes"),OFFSET('Sanitation Data'!$I$6,0,10*ROW('Sanitation Data'!I162)),NA())</f>
        <v>#N/A</v>
      </c>
      <c r="AW168" s="89" t="e">
        <f ca="true">+IF(AND(ISNUMBER(OFFSET('Sanitation Data'!$I$10,0,10*ROW('Sanitation Data'!I162))),'Data Summary'!DL168="Yes"),OFFSET('Sanitation Data'!$I$10,0,10*ROW('Sanitation Data'!I162)),NA())</f>
        <v>#N/A</v>
      </c>
      <c r="AX168" s="89" t="e">
        <f ca="true">+IF(AND(ISNUMBER(OFFSET('Sanitation Data'!$I$11,0,10*ROW('Sanitation Data'!I162))),'Data Summary'!DM168="Yes"),OFFSET('Sanitation Data'!$I$11,0,10*ROW('Sanitation Data'!I162)),NA())</f>
        <v>#N/A</v>
      </c>
      <c r="AY168" s="89" t="e">
        <f ca="true">+IF(AND(ISNUMBER(OFFSET('Sanitation Data'!$I$12,0,10*ROW('Sanitation Data'!I162))),'Data Summary'!DN168="Yes"),OFFSET('Sanitation Data'!$I$12,0,10*ROW('Sanitation Data'!I162)),NA())</f>
        <v>#N/A</v>
      </c>
      <c r="AZ168" s="90" t="e">
        <f ca="true">+IF(AND(ISNUMBER(OFFSET('Hygiene Data'!$D$5,0,10*ROW('Hygiene Data'!D162))),'Data Summary'!DO168="Yes"),OFFSET('Hygiene Data'!$D$5,0,10*ROW('Hygiene Data'!D162)),NA())</f>
        <v>#N/A</v>
      </c>
      <c r="BA168" s="90" t="e">
        <f ca="true">+IF(AND(ISNUMBER(OFFSET('Hygiene Data'!$D$7,0,10*ROW('Hygiene Data'!D162))),'Data Summary'!DP168="Yes"),OFFSET('Hygiene Data'!$D$7,0,10*ROW('Hygiene Data'!D162)),NA())</f>
        <v>#N/A</v>
      </c>
      <c r="BB168" s="90" t="e">
        <f ca="true">+IF(AND(ISNUMBER(OFFSET('Hygiene Data'!$D$9,0,10*ROW('Hygiene Data'!D162))),'Data Summary'!DQ168="Yes"),OFFSET('Hygiene Data'!$D$9,0,10*ROW('Hygiene Data'!D162)),NA())</f>
        <v>#N/A</v>
      </c>
      <c r="BC168" s="90" t="e">
        <f ca="true">+IF(AND(ISNUMBER(OFFSET('Hygiene Data'!$E$5,0,10*ROW('Hygiene Data'!E162))),'Data Summary'!DR168="Yes"),OFFSET('Hygiene Data'!$E$5,0,10*ROW('Hygiene Data'!E162)),NA())</f>
        <v>#N/A</v>
      </c>
      <c r="BD168" s="90" t="e">
        <f ca="true">+IF(AND(ISNUMBER(OFFSET('Hygiene Data'!$E$7,0,10*ROW('Hygiene Data'!E162))),'Data Summary'!DS168="Yes"),OFFSET('Hygiene Data'!$E$7,0,10*ROW('Hygiene Data'!E162)),NA())</f>
        <v>#N/A</v>
      </c>
      <c r="BE168" s="90" t="e">
        <f ca="true">+IF(AND(ISNUMBER(OFFSET('Hygiene Data'!$E$9,0,10*ROW('Hygiene Data'!E162))),'Data Summary'!DT168="Yes"),OFFSET('Hygiene Data'!$E$9,0,10*ROW('Hygiene Data'!E162)),NA())</f>
        <v>#N/A</v>
      </c>
      <c r="BF168" s="90" t="e">
        <f ca="true">+IF(AND(ISNUMBER(OFFSET('Hygiene Data'!$F$5,0,10*ROW('Hygiene Data'!F162))),'Data Summary'!DU168="Yes"),OFFSET('Hygiene Data'!$F$5,0,10*ROW('Hygiene Data'!F162)),NA())</f>
        <v>#N/A</v>
      </c>
      <c r="BG168" s="90" t="e">
        <f ca="true">+IF(AND(ISNUMBER(OFFSET('Hygiene Data'!$F$7,0,10*ROW('Hygiene Data'!F162))),'Data Summary'!DV168="Yes"),OFFSET('Hygiene Data'!$F$7,0,10*ROW('Hygiene Data'!F162)),NA())</f>
        <v>#N/A</v>
      </c>
      <c r="BH168" s="90" t="e">
        <f ca="true">+IF(AND(ISNUMBER(OFFSET('Hygiene Data'!$F$9,0,10*ROW('Hygiene Data'!F162))),'Data Summary'!DW168="Yes"),OFFSET('Hygiene Data'!$F$9,0,10*ROW('Hygiene Data'!F162)),NA())</f>
        <v>#N/A</v>
      </c>
      <c r="BI168" s="90" t="e">
        <f ca="true">+IF(AND(ISNUMBER(OFFSET('Hygiene Data'!$G$5,0,10*ROW('Hygiene Data'!G162))),'Data Summary'!DX168="Yes"),OFFSET('Hygiene Data'!$G$5,0,10*ROW('Hygiene Data'!G162)),NA())</f>
        <v>#N/A</v>
      </c>
      <c r="BJ168" s="90" t="e">
        <f ca="true">+IF(AND(ISNUMBER(OFFSET('Hygiene Data'!$G$7,0,10*ROW('Hygiene Data'!G162))),'Data Summary'!DY168="Yes"),OFFSET('Hygiene Data'!$G$7,0,10*ROW('Hygiene Data'!G162)),NA())</f>
        <v>#N/A</v>
      </c>
      <c r="BK168" s="90" t="e">
        <f ca="true">+IF(AND(ISNUMBER(OFFSET('Hygiene Data'!$G$9,0,10*ROW('Hygiene Data'!G162))),'Data Summary'!DZ168="Yes"),OFFSET('Hygiene Data'!$G$9,0,10*ROW('Hygiene Data'!G162)),NA())</f>
        <v>#N/A</v>
      </c>
      <c r="BL168" s="90" t="e">
        <f ca="true">+IF(AND(ISNUMBER(OFFSET('Hygiene Data'!$H$5,0,10*ROW('Hygiene Data'!H162))),'Data Summary'!EA168="Yes"),OFFSET('Hygiene Data'!$H$5,0,10*ROW('Hygiene Data'!H162)),NA())</f>
        <v>#N/A</v>
      </c>
      <c r="BM168" s="90" t="e">
        <f ca="true">+IF(AND(ISNUMBER(OFFSET('Hygiene Data'!$H$7,0,10*ROW('Hygiene Data'!H162))),'Data Summary'!EB168="Yes"),OFFSET('Hygiene Data'!$H$7,0,10*ROW('Hygiene Data'!H162)),NA())</f>
        <v>#N/A</v>
      </c>
      <c r="BN168" s="90" t="e">
        <f ca="true">+IF(AND(ISNUMBER(OFFSET('Hygiene Data'!$H$9,0,10*ROW('Hygiene Data'!H162))),'Data Summary'!EC168="Yes"),OFFSET('Hygiene Data'!$H$9,0,10*ROW('Hygiene Data'!H162)),NA())</f>
        <v>#N/A</v>
      </c>
      <c r="BO168" s="90" t="e">
        <f ca="true">+IF(AND(ISNUMBER(OFFSET('Hygiene Data'!$I$5,0,10*ROW('Hygiene Data'!I162))),'Data Summary'!ED168="Yes"),OFFSET('Hygiene Data'!$I$5,0,10*ROW('Hygiene Data'!I162)),NA())</f>
        <v>#N/A</v>
      </c>
      <c r="BP168" s="90" t="e">
        <f ca="true">+IF(AND(ISNUMBER(OFFSET('Hygiene Data'!$I$7,0,10*ROW('Hygiene Data'!I162))),'Data Summary'!EE168="Yes"),OFFSET('Hygiene Data'!$I$7,0,10*ROW('Hygiene Data'!I162)),NA())</f>
        <v>#N/A</v>
      </c>
      <c r="BQ168" s="90" t="e">
        <f ca="true">+IF(AND(ISNUMBER(OFFSET('Hygiene Data'!$I$9,0,10*ROW('Hygiene Data'!I162))),'Data Summary'!EF168="Yes"),OFFSET('Hygiene Data'!$I$9,0,10*ROW('Hygiene Data'!I162)),NA())</f>
        <v>#N/A</v>
      </c>
    </row>
    <row xmlns:x14ac="http://schemas.microsoft.com/office/spreadsheetml/2009/9/ac" r="169" x14ac:dyDescent="0.2">
      <c r="A169" s="337" t="e">
        <f ca="true">+RIGHT('Data Summary'!A169,LEN('Data Summary'!A169)-9)</f>
        <v>#VALUE!</v>
      </c>
      <c r="B169" s="32" t="str">
        <f ca="true">+IF(ISTEXT('Data Summary'!B169),'Data Summary'!B169,"")</f>
        <v/>
      </c>
      <c r="C169" s="336" t="e">
        <f ca="true">+VALUE('Data Summary'!C169)</f>
        <v>#VALUE!</v>
      </c>
      <c r="D169" s="88" t="e">
        <f ca="true">+IF(AND(ISNUMBER(OFFSET('Water Data'!$D$4,0,10*ROW('Water Data'!D163))),'Data Summary'!BS169="Yes"),100-OFFSET('Water Data'!$D$4,0,10*ROW('Water Data'!D163)),NA())</f>
        <v>#N/A</v>
      </c>
      <c r="E169" s="88" t="e">
        <f ca="true">+IF(AND(ISNUMBER(OFFSET('Water Data'!$D$6,0,10*ROW('Water Data'!D163))),'Data Summary'!BT169="Yes"),OFFSET('Water Data'!$D$6,0,10*ROW('Water Data'!D163)),NA())</f>
        <v>#N/A</v>
      </c>
      <c r="F169" s="88" t="e">
        <f ca="true">+IF(AND(ISNUMBER(OFFSET('Water Data'!$D$9,0,10*ROW('Water Data'!D163))),'Data Summary'!BU169="Yes"),OFFSET('Water Data'!$D$9,0,10*ROW('Water Data'!D163)),NA())</f>
        <v>#N/A</v>
      </c>
      <c r="G169" s="88" t="e">
        <f ca="true">+IF(AND(ISNUMBER(OFFSET('Water Data'!$E$4,0,10*ROW('Water Data'!E163))),'Data Summary'!BV169="Yes"),100-OFFSET('Water Data'!$E$4,0,10*ROW('Water Data'!E163)),NA())</f>
        <v>#N/A</v>
      </c>
      <c r="H169" s="88" t="e">
        <f ca="true">+IF(AND(ISNUMBER(OFFSET('Water Data'!$E$6,0,10*ROW('Water Data'!E163))),'Data Summary'!BW169="Yes"),OFFSET('Water Data'!$E$6,0,10*ROW('Water Data'!E163)),NA())</f>
        <v>#N/A</v>
      </c>
      <c r="I169" s="88" t="e">
        <f ca="true">+IF(AND(ISNUMBER(OFFSET('Water Data'!$E$9,0,10*ROW('Water Data'!E163))),'Data Summary'!BX169="Yes"),OFFSET('Water Data'!$E$9,0,10*ROW('Water Data'!E163)),NA())</f>
        <v>#N/A</v>
      </c>
      <c r="J169" s="88" t="e">
        <f ca="true">+IF(AND(ISNUMBER(OFFSET('Water Data'!$F$4,0,10*ROW('Water Data'!F163))),'Data Summary'!BY169="Yes"),100-OFFSET('Water Data'!$F$4,0,10*ROW('Water Data'!F163)),NA())</f>
        <v>#N/A</v>
      </c>
      <c r="K169" s="88" t="e">
        <f ca="true">+IF(AND(ISNUMBER(OFFSET('Water Data'!$F$6,0,10*ROW('Water Data'!F163))),'Data Summary'!BZ169="Yes"),OFFSET('Water Data'!$F$6,0,10*ROW('Water Data'!F163)),NA())</f>
        <v>#N/A</v>
      </c>
      <c r="L169" s="88" t="e">
        <f ca="true">+IF(AND(ISNUMBER(OFFSET('Water Data'!$F$9,0,10*ROW('Water Data'!F163))),'Data Summary'!CA169="Yes"),OFFSET('Water Data'!$F$9,0,10*ROW('Water Data'!F163)),NA())</f>
        <v>#N/A</v>
      </c>
      <c r="M169" s="88" t="e">
        <f ca="true">+IF(AND(ISNUMBER(OFFSET('Water Data'!$G$4,0,10*ROW('Water Data'!G163))),'Data Summary'!CB169="Yes"),100-OFFSET('Water Data'!$G$4,0,10*ROW('Water Data'!G163)),NA())</f>
        <v>#N/A</v>
      </c>
      <c r="N169" s="88" t="e">
        <f ca="true">+IF(AND(ISNUMBER(OFFSET('Water Data'!$G$6,0,10*ROW('Water Data'!G163))),'Data Summary'!CC169="Yes"),OFFSET('Water Data'!$G$6,0,10*ROW('Water Data'!G163)),NA())</f>
        <v>#N/A</v>
      </c>
      <c r="O169" s="88" t="e">
        <f ca="true">+IF(AND(ISNUMBER(OFFSET('Water Data'!$G$9,0,10*ROW('Water Data'!G163))),'Data Summary'!CD169="Yes"),OFFSET('Water Data'!$G$9,0,10*ROW('Water Data'!G163)),NA())</f>
        <v>#N/A</v>
      </c>
      <c r="P169" s="88" t="e">
        <f ca="true">+IF(AND(ISNUMBER(OFFSET('Water Data'!$H$4,0,10*ROW('Water Data'!H163))),'Data Summary'!CE169="Yes"),100-OFFSET('Water Data'!$H$4,0,10*ROW('Water Data'!H163)),NA())</f>
        <v>#N/A</v>
      </c>
      <c r="Q169" s="88" t="e">
        <f ca="true">+IF(AND(ISNUMBER(OFFSET('Water Data'!$H$6,0,10*ROW('Water Data'!H163))),'Data Summary'!CF169="Yes"),OFFSET('Water Data'!$H$6,0,10*ROW('Water Data'!H163)),NA())</f>
        <v>#N/A</v>
      </c>
      <c r="R169" s="88" t="e">
        <f ca="true">+IF(AND(ISNUMBER(OFFSET('Water Data'!$H$9,0,10*ROW('Water Data'!H163))),'Data Summary'!CG169="Yes"),OFFSET('Water Data'!$H$9,0,10*ROW('Water Data'!H163)),NA())</f>
        <v>#N/A</v>
      </c>
      <c r="S169" s="88" t="e">
        <f ca="true">+IF(AND(ISNUMBER(OFFSET('Water Data'!$I$4,0,10*ROW('Water Data'!I163))),'Data Summary'!CH169="Yes"),100-OFFSET('Water Data'!$I$4,0,10*ROW('Water Data'!I163)),NA())</f>
        <v>#N/A</v>
      </c>
      <c r="T169" s="88" t="e">
        <f ca="true">+IF(AND(ISNUMBER(OFFSET('Water Data'!$I$6,0,10*ROW('Water Data'!I163))),'Data Summary'!CI169="Yes"),OFFSET('Water Data'!$I$6,0,10*ROW('Water Data'!I163)),NA())</f>
        <v>#N/A</v>
      </c>
      <c r="U169" s="88" t="e">
        <f ca="true">+IF(AND(ISNUMBER(OFFSET('Water Data'!$I$9,0,10*ROW('Water Data'!I163))),'Data Summary'!CJ169="Yes"),OFFSET('Water Data'!$I$9,0,10*ROW('Water Data'!I163)),NA())</f>
        <v>#N/A</v>
      </c>
      <c r="V169" s="89" t="e">
        <f ca="true">+IF(AND(ISNUMBER(OFFSET('Sanitation Data'!$D$4,0,10*ROW('Sanitation Data'!D163))),'Data Summary'!CK169="Yes"),100-OFFSET('Sanitation Data'!$D$4,0,10*ROW('Sanitation Data'!D163)),NA())</f>
        <v>#N/A</v>
      </c>
      <c r="W169" s="89" t="e">
        <f ca="true">+IF(AND(ISNUMBER(OFFSET('Sanitation Data'!$D$6,0,10*ROW('Sanitation Data'!D163))),'Data Summary'!CL169="Yes"),OFFSET('Sanitation Data'!$D$6,0,10*ROW('Sanitation Data'!D163)),NA())</f>
        <v>#N/A</v>
      </c>
      <c r="X169" s="89" t="e">
        <f ca="true">+IF(AND(ISNUMBER(OFFSET('Sanitation Data'!$D$10,0,10*ROW('Sanitation Data'!D163))),'Data Summary'!CM169="Yes"),OFFSET('Sanitation Data'!$D$10,0,10*ROW('Sanitation Data'!D163)),NA())</f>
        <v>#N/A</v>
      </c>
      <c r="Y169" s="89" t="e">
        <f ca="true">+IF(AND(ISNUMBER(OFFSET('Sanitation Data'!$D$11,0,10*ROW('Sanitation Data'!D163))),'Data Summary'!CN169="Yes"),OFFSET('Sanitation Data'!$D$11,0,10*ROW('Sanitation Data'!D163)),NA())</f>
        <v>#N/A</v>
      </c>
      <c r="Z169" s="89" t="e">
        <f ca="true">+IF(AND(ISNUMBER(OFFSET('Sanitation Data'!$D$12,0,10*ROW('Sanitation Data'!D163))),'Data Summary'!CO169="Yes"),OFFSET('Sanitation Data'!$D$12,0,10*ROW('Sanitation Data'!D163)),NA())</f>
        <v>#N/A</v>
      </c>
      <c r="AA169" s="89" t="e">
        <f ca="true">+IF(AND(ISNUMBER(OFFSET('Sanitation Data'!$E$4,0,10*ROW('Sanitation Data'!E163))),'Data Summary'!CP169="Yes"),100-OFFSET('Sanitation Data'!$E$4,0,10*ROW('Sanitation Data'!E163)),NA())</f>
        <v>#N/A</v>
      </c>
      <c r="AB169" s="89" t="e">
        <f ca="true">+IF(AND(ISNUMBER(OFFSET('Sanitation Data'!$E$6,0,10*ROW('Sanitation Data'!E163))),'Data Summary'!CQ169="Yes"),OFFSET('Sanitation Data'!$E$6,0,10*ROW('Sanitation Data'!E163)),NA())</f>
        <v>#N/A</v>
      </c>
      <c r="AC169" s="89" t="e">
        <f ca="true">+IF(AND(ISNUMBER(OFFSET('Sanitation Data'!$E$10,0,10*ROW('Sanitation Data'!E163))),'Data Summary'!CR169="Yes"),OFFSET('Sanitation Data'!$E$10,0,10*ROW('Sanitation Data'!E163)),NA())</f>
        <v>#N/A</v>
      </c>
      <c r="AD169" s="89" t="e">
        <f ca="true">+IF(AND(ISNUMBER(OFFSET('Sanitation Data'!$E$11,0,10*ROW('Sanitation Data'!E163))),'Data Summary'!CS169="Yes"),OFFSET('Sanitation Data'!$E$11,0,10*ROW('Sanitation Data'!E163)),NA())</f>
        <v>#N/A</v>
      </c>
      <c r="AE169" s="89" t="e">
        <f ca="true">+IF(AND(ISNUMBER(OFFSET('Sanitation Data'!$E$12,0,10*ROW('Sanitation Data'!E163))),'Data Summary'!CT169="Yes"),OFFSET('Sanitation Data'!$E$12,0,10*ROW('Sanitation Data'!E163)),NA())</f>
        <v>#N/A</v>
      </c>
      <c r="AF169" s="89" t="e">
        <f ca="true">+IF(AND(ISNUMBER(OFFSET('Sanitation Data'!$F$4,0,10*ROW('Sanitation Data'!F163))),'Data Summary'!CU169="Yes"),100-OFFSET('Sanitation Data'!$F$4,0,10*ROW('Sanitation Data'!F163)),NA())</f>
        <v>#N/A</v>
      </c>
      <c r="AG169" s="89" t="e">
        <f ca="true">+IF(AND(ISNUMBER(OFFSET('Sanitation Data'!$F$6,0,10*ROW('Sanitation Data'!F163))),'Data Summary'!CV169="Yes"),OFFSET('Sanitation Data'!$F$6,0,10*ROW('Sanitation Data'!F163)),NA())</f>
        <v>#N/A</v>
      </c>
      <c r="AH169" s="89" t="e">
        <f ca="true">+IF(AND(ISNUMBER(OFFSET('Sanitation Data'!$F$10,0,10*ROW('Sanitation Data'!F163))),'Data Summary'!CW169="Yes"),OFFSET('Sanitation Data'!$F$10,0,10*ROW('Sanitation Data'!F163)),NA())</f>
        <v>#N/A</v>
      </c>
      <c r="AI169" s="89" t="e">
        <f ca="true">+IF(AND(ISNUMBER(OFFSET('Sanitation Data'!$F$11,0,10*ROW('Sanitation Data'!F163))),'Data Summary'!CX169="Yes"),OFFSET('Sanitation Data'!$F$11,0,10*ROW('Sanitation Data'!F163)),NA())</f>
        <v>#N/A</v>
      </c>
      <c r="AJ169" s="89" t="e">
        <f ca="true">+IF(AND(ISNUMBER(OFFSET('Sanitation Data'!$F$12,0,10*ROW('Sanitation Data'!F163))),'Data Summary'!CY169="Yes"),OFFSET('Sanitation Data'!$F$12,0,10*ROW('Sanitation Data'!F163)),NA())</f>
        <v>#N/A</v>
      </c>
      <c r="AK169" s="89" t="e">
        <f ca="true">+IF(AND(ISNUMBER(OFFSET('Sanitation Data'!$G$4,0,10*ROW('Sanitation Data'!G163))),'Data Summary'!CZ169="Yes"),100-OFFSET('Sanitation Data'!$G$4,0,10*ROW('Sanitation Data'!G163)),NA())</f>
        <v>#N/A</v>
      </c>
      <c r="AL169" s="89" t="e">
        <f ca="true">+IF(AND(ISNUMBER(OFFSET('Sanitation Data'!$G$6,0,10*ROW('Sanitation Data'!G163))),'Data Summary'!DA169="Yes"),OFFSET('Sanitation Data'!$G$6,0,10*ROW('Sanitation Data'!G163)),NA())</f>
        <v>#N/A</v>
      </c>
      <c r="AM169" s="89" t="e">
        <f ca="true">+IF(AND(ISNUMBER(OFFSET('Sanitation Data'!$G$10,0,10*ROW('Sanitation Data'!G163))),'Data Summary'!DB169="Yes"),OFFSET('Sanitation Data'!$G$10,0,10*ROW('Sanitation Data'!G163)),NA())</f>
        <v>#N/A</v>
      </c>
      <c r="AN169" s="89" t="e">
        <f ca="true">+IF(AND(ISNUMBER(OFFSET('Sanitation Data'!$G$11,0,10*ROW('Sanitation Data'!G163))),'Data Summary'!DC169="Yes"),OFFSET('Sanitation Data'!$G$11,0,10*ROW('Sanitation Data'!G163)),NA())</f>
        <v>#N/A</v>
      </c>
      <c r="AO169" s="89" t="e">
        <f ca="true">+IF(AND(ISNUMBER(OFFSET('Sanitation Data'!$G$12,0,10*ROW('Sanitation Data'!G163))),'Data Summary'!DD169="Yes"),OFFSET('Sanitation Data'!$G$12,0,10*ROW('Sanitation Data'!G163)),NA())</f>
        <v>#N/A</v>
      </c>
      <c r="AP169" s="89" t="e">
        <f ca="true">+IF(AND(ISNUMBER(OFFSET('Sanitation Data'!$H$4,0,10*ROW('Sanitation Data'!H163))),'Data Summary'!DE169="Yes"),100-OFFSET('Sanitation Data'!$H$4,0,10*ROW('Sanitation Data'!H163)),NA())</f>
        <v>#N/A</v>
      </c>
      <c r="AQ169" s="89" t="e">
        <f ca="true">+IF(AND(ISNUMBER(OFFSET('Sanitation Data'!$H$6,0,10*ROW('Sanitation Data'!H163))),'Data Summary'!DF169="Yes"),OFFSET('Sanitation Data'!$H$6,0,10*ROW('Sanitation Data'!H163)),NA())</f>
        <v>#N/A</v>
      </c>
      <c r="AR169" s="89" t="e">
        <f ca="true">+IF(AND(ISNUMBER(OFFSET('Sanitation Data'!$H$10,0,10*ROW('Sanitation Data'!H163))),'Data Summary'!DG169="Yes"),OFFSET('Sanitation Data'!$H$10,0,10*ROW('Sanitation Data'!H163)),NA())</f>
        <v>#N/A</v>
      </c>
      <c r="AS169" s="89" t="e">
        <f ca="true">+IF(AND(ISNUMBER(OFFSET('Sanitation Data'!$H$11,0,10*ROW('Sanitation Data'!H163))),'Data Summary'!DH169="Yes"),OFFSET('Sanitation Data'!$H$11,0,10*ROW('Sanitation Data'!H163)),NA())</f>
        <v>#N/A</v>
      </c>
      <c r="AT169" s="89" t="e">
        <f ca="true">+IF(AND(ISNUMBER(OFFSET('Sanitation Data'!$H$12,0,10*ROW('Sanitation Data'!H163))),'Data Summary'!DI169="Yes"),OFFSET('Sanitation Data'!$H$12,0,10*ROW('Sanitation Data'!H163)),NA())</f>
        <v>#N/A</v>
      </c>
      <c r="AU169" s="89" t="e">
        <f ca="true">+IF(AND(ISNUMBER(OFFSET('Sanitation Data'!$I$4,0,10*ROW('Sanitation Data'!I163))),'Data Summary'!DJ169="Yes"),100-OFFSET('Sanitation Data'!$I$4,0,10*ROW('Sanitation Data'!I163)),NA())</f>
        <v>#N/A</v>
      </c>
      <c r="AV169" s="89" t="e">
        <f ca="true">+IF(AND(ISNUMBER(OFFSET('Sanitation Data'!$I$6,0,10*ROW('Sanitation Data'!I163))),'Data Summary'!DK169="Yes"),OFFSET('Sanitation Data'!$I$6,0,10*ROW('Sanitation Data'!I163)),NA())</f>
        <v>#N/A</v>
      </c>
      <c r="AW169" s="89" t="e">
        <f ca="true">+IF(AND(ISNUMBER(OFFSET('Sanitation Data'!$I$10,0,10*ROW('Sanitation Data'!I163))),'Data Summary'!DL169="Yes"),OFFSET('Sanitation Data'!$I$10,0,10*ROW('Sanitation Data'!I163)),NA())</f>
        <v>#N/A</v>
      </c>
      <c r="AX169" s="89" t="e">
        <f ca="true">+IF(AND(ISNUMBER(OFFSET('Sanitation Data'!$I$11,0,10*ROW('Sanitation Data'!I163))),'Data Summary'!DM169="Yes"),OFFSET('Sanitation Data'!$I$11,0,10*ROW('Sanitation Data'!I163)),NA())</f>
        <v>#N/A</v>
      </c>
      <c r="AY169" s="89" t="e">
        <f ca="true">+IF(AND(ISNUMBER(OFFSET('Sanitation Data'!$I$12,0,10*ROW('Sanitation Data'!I163))),'Data Summary'!DN169="Yes"),OFFSET('Sanitation Data'!$I$12,0,10*ROW('Sanitation Data'!I163)),NA())</f>
        <v>#N/A</v>
      </c>
      <c r="AZ169" s="90" t="e">
        <f ca="true">+IF(AND(ISNUMBER(OFFSET('Hygiene Data'!$D$5,0,10*ROW('Hygiene Data'!D163))),'Data Summary'!DO169="Yes"),OFFSET('Hygiene Data'!$D$5,0,10*ROW('Hygiene Data'!D163)),NA())</f>
        <v>#N/A</v>
      </c>
      <c r="BA169" s="90" t="e">
        <f ca="true">+IF(AND(ISNUMBER(OFFSET('Hygiene Data'!$D$7,0,10*ROW('Hygiene Data'!D163))),'Data Summary'!DP169="Yes"),OFFSET('Hygiene Data'!$D$7,0,10*ROW('Hygiene Data'!D163)),NA())</f>
        <v>#N/A</v>
      </c>
      <c r="BB169" s="90" t="e">
        <f ca="true">+IF(AND(ISNUMBER(OFFSET('Hygiene Data'!$D$9,0,10*ROW('Hygiene Data'!D163))),'Data Summary'!DQ169="Yes"),OFFSET('Hygiene Data'!$D$9,0,10*ROW('Hygiene Data'!D163)),NA())</f>
        <v>#N/A</v>
      </c>
      <c r="BC169" s="90" t="e">
        <f ca="true">+IF(AND(ISNUMBER(OFFSET('Hygiene Data'!$E$5,0,10*ROW('Hygiene Data'!E163))),'Data Summary'!DR169="Yes"),OFFSET('Hygiene Data'!$E$5,0,10*ROW('Hygiene Data'!E163)),NA())</f>
        <v>#N/A</v>
      </c>
      <c r="BD169" s="90" t="e">
        <f ca="true">+IF(AND(ISNUMBER(OFFSET('Hygiene Data'!$E$7,0,10*ROW('Hygiene Data'!E163))),'Data Summary'!DS169="Yes"),OFFSET('Hygiene Data'!$E$7,0,10*ROW('Hygiene Data'!E163)),NA())</f>
        <v>#N/A</v>
      </c>
      <c r="BE169" s="90" t="e">
        <f ca="true">+IF(AND(ISNUMBER(OFFSET('Hygiene Data'!$E$9,0,10*ROW('Hygiene Data'!E163))),'Data Summary'!DT169="Yes"),OFFSET('Hygiene Data'!$E$9,0,10*ROW('Hygiene Data'!E163)),NA())</f>
        <v>#N/A</v>
      </c>
      <c r="BF169" s="90" t="e">
        <f ca="true">+IF(AND(ISNUMBER(OFFSET('Hygiene Data'!$F$5,0,10*ROW('Hygiene Data'!F163))),'Data Summary'!DU169="Yes"),OFFSET('Hygiene Data'!$F$5,0,10*ROW('Hygiene Data'!F163)),NA())</f>
        <v>#N/A</v>
      </c>
      <c r="BG169" s="90" t="e">
        <f ca="true">+IF(AND(ISNUMBER(OFFSET('Hygiene Data'!$F$7,0,10*ROW('Hygiene Data'!F163))),'Data Summary'!DV169="Yes"),OFFSET('Hygiene Data'!$F$7,0,10*ROW('Hygiene Data'!F163)),NA())</f>
        <v>#N/A</v>
      </c>
      <c r="BH169" s="90" t="e">
        <f ca="true">+IF(AND(ISNUMBER(OFFSET('Hygiene Data'!$F$9,0,10*ROW('Hygiene Data'!F163))),'Data Summary'!DW169="Yes"),OFFSET('Hygiene Data'!$F$9,0,10*ROW('Hygiene Data'!F163)),NA())</f>
        <v>#N/A</v>
      </c>
      <c r="BI169" s="90" t="e">
        <f ca="true">+IF(AND(ISNUMBER(OFFSET('Hygiene Data'!$G$5,0,10*ROW('Hygiene Data'!G163))),'Data Summary'!DX169="Yes"),OFFSET('Hygiene Data'!$G$5,0,10*ROW('Hygiene Data'!G163)),NA())</f>
        <v>#N/A</v>
      </c>
      <c r="BJ169" s="90" t="e">
        <f ca="true">+IF(AND(ISNUMBER(OFFSET('Hygiene Data'!$G$7,0,10*ROW('Hygiene Data'!G163))),'Data Summary'!DY169="Yes"),OFFSET('Hygiene Data'!$G$7,0,10*ROW('Hygiene Data'!G163)),NA())</f>
        <v>#N/A</v>
      </c>
      <c r="BK169" s="90" t="e">
        <f ca="true">+IF(AND(ISNUMBER(OFFSET('Hygiene Data'!$G$9,0,10*ROW('Hygiene Data'!G163))),'Data Summary'!DZ169="Yes"),OFFSET('Hygiene Data'!$G$9,0,10*ROW('Hygiene Data'!G163)),NA())</f>
        <v>#N/A</v>
      </c>
      <c r="BL169" s="90" t="e">
        <f ca="true">+IF(AND(ISNUMBER(OFFSET('Hygiene Data'!$H$5,0,10*ROW('Hygiene Data'!H163))),'Data Summary'!EA169="Yes"),OFFSET('Hygiene Data'!$H$5,0,10*ROW('Hygiene Data'!H163)),NA())</f>
        <v>#N/A</v>
      </c>
      <c r="BM169" s="90" t="e">
        <f ca="true">+IF(AND(ISNUMBER(OFFSET('Hygiene Data'!$H$7,0,10*ROW('Hygiene Data'!H163))),'Data Summary'!EB169="Yes"),OFFSET('Hygiene Data'!$H$7,0,10*ROW('Hygiene Data'!H163)),NA())</f>
        <v>#N/A</v>
      </c>
      <c r="BN169" s="90" t="e">
        <f ca="true">+IF(AND(ISNUMBER(OFFSET('Hygiene Data'!$H$9,0,10*ROW('Hygiene Data'!H163))),'Data Summary'!EC169="Yes"),OFFSET('Hygiene Data'!$H$9,0,10*ROW('Hygiene Data'!H163)),NA())</f>
        <v>#N/A</v>
      </c>
      <c r="BO169" s="90" t="e">
        <f ca="true">+IF(AND(ISNUMBER(OFFSET('Hygiene Data'!$I$5,0,10*ROW('Hygiene Data'!I163))),'Data Summary'!ED169="Yes"),OFFSET('Hygiene Data'!$I$5,0,10*ROW('Hygiene Data'!I163)),NA())</f>
        <v>#N/A</v>
      </c>
      <c r="BP169" s="90" t="e">
        <f ca="true">+IF(AND(ISNUMBER(OFFSET('Hygiene Data'!$I$7,0,10*ROW('Hygiene Data'!I163))),'Data Summary'!EE169="Yes"),OFFSET('Hygiene Data'!$I$7,0,10*ROW('Hygiene Data'!I163)),NA())</f>
        <v>#N/A</v>
      </c>
      <c r="BQ169" s="90" t="e">
        <f ca="true">+IF(AND(ISNUMBER(OFFSET('Hygiene Data'!$I$9,0,10*ROW('Hygiene Data'!I163))),'Data Summary'!EF169="Yes"),OFFSET('Hygiene Data'!$I$9,0,10*ROW('Hygiene Data'!I163)),NA())</f>
        <v>#N/A</v>
      </c>
    </row>
    <row xmlns:x14ac="http://schemas.microsoft.com/office/spreadsheetml/2009/9/ac" r="170" x14ac:dyDescent="0.2">
      <c r="A170" s="337" t="e">
        <f ca="true">+RIGHT('Data Summary'!A170,LEN('Data Summary'!A170)-9)</f>
        <v>#VALUE!</v>
      </c>
      <c r="B170" s="32" t="str">
        <f ca="true">+IF(ISTEXT('Data Summary'!B170),'Data Summary'!B170,"")</f>
        <v/>
      </c>
      <c r="C170" s="336" t="e">
        <f ca="true">+VALUE('Data Summary'!C170)</f>
        <v>#VALUE!</v>
      </c>
      <c r="D170" s="88" t="e">
        <f ca="true">+IF(AND(ISNUMBER(OFFSET('Water Data'!$D$4,0,10*ROW('Water Data'!D164))),'Data Summary'!BS170="Yes"),100-OFFSET('Water Data'!$D$4,0,10*ROW('Water Data'!D164)),NA())</f>
        <v>#N/A</v>
      </c>
      <c r="E170" s="88" t="e">
        <f ca="true">+IF(AND(ISNUMBER(OFFSET('Water Data'!$D$6,0,10*ROW('Water Data'!D164))),'Data Summary'!BT170="Yes"),OFFSET('Water Data'!$D$6,0,10*ROW('Water Data'!D164)),NA())</f>
        <v>#N/A</v>
      </c>
      <c r="F170" s="88" t="e">
        <f ca="true">+IF(AND(ISNUMBER(OFFSET('Water Data'!$D$9,0,10*ROW('Water Data'!D164))),'Data Summary'!BU170="Yes"),OFFSET('Water Data'!$D$9,0,10*ROW('Water Data'!D164)),NA())</f>
        <v>#N/A</v>
      </c>
      <c r="G170" s="88" t="e">
        <f ca="true">+IF(AND(ISNUMBER(OFFSET('Water Data'!$E$4,0,10*ROW('Water Data'!E164))),'Data Summary'!BV170="Yes"),100-OFFSET('Water Data'!$E$4,0,10*ROW('Water Data'!E164)),NA())</f>
        <v>#N/A</v>
      </c>
      <c r="H170" s="88" t="e">
        <f ca="true">+IF(AND(ISNUMBER(OFFSET('Water Data'!$E$6,0,10*ROW('Water Data'!E164))),'Data Summary'!BW170="Yes"),OFFSET('Water Data'!$E$6,0,10*ROW('Water Data'!E164)),NA())</f>
        <v>#N/A</v>
      </c>
      <c r="I170" s="88" t="e">
        <f ca="true">+IF(AND(ISNUMBER(OFFSET('Water Data'!$E$9,0,10*ROW('Water Data'!E164))),'Data Summary'!BX170="Yes"),OFFSET('Water Data'!$E$9,0,10*ROW('Water Data'!E164)),NA())</f>
        <v>#N/A</v>
      </c>
      <c r="J170" s="88" t="e">
        <f ca="true">+IF(AND(ISNUMBER(OFFSET('Water Data'!$F$4,0,10*ROW('Water Data'!F164))),'Data Summary'!BY170="Yes"),100-OFFSET('Water Data'!$F$4,0,10*ROW('Water Data'!F164)),NA())</f>
        <v>#N/A</v>
      </c>
      <c r="K170" s="88" t="e">
        <f ca="true">+IF(AND(ISNUMBER(OFFSET('Water Data'!$F$6,0,10*ROW('Water Data'!F164))),'Data Summary'!BZ170="Yes"),OFFSET('Water Data'!$F$6,0,10*ROW('Water Data'!F164)),NA())</f>
        <v>#N/A</v>
      </c>
      <c r="L170" s="88" t="e">
        <f ca="true">+IF(AND(ISNUMBER(OFFSET('Water Data'!$F$9,0,10*ROW('Water Data'!F164))),'Data Summary'!CA170="Yes"),OFFSET('Water Data'!$F$9,0,10*ROW('Water Data'!F164)),NA())</f>
        <v>#N/A</v>
      </c>
      <c r="M170" s="88" t="e">
        <f ca="true">+IF(AND(ISNUMBER(OFFSET('Water Data'!$G$4,0,10*ROW('Water Data'!G164))),'Data Summary'!CB170="Yes"),100-OFFSET('Water Data'!$G$4,0,10*ROW('Water Data'!G164)),NA())</f>
        <v>#N/A</v>
      </c>
      <c r="N170" s="88" t="e">
        <f ca="true">+IF(AND(ISNUMBER(OFFSET('Water Data'!$G$6,0,10*ROW('Water Data'!G164))),'Data Summary'!CC170="Yes"),OFFSET('Water Data'!$G$6,0,10*ROW('Water Data'!G164)),NA())</f>
        <v>#N/A</v>
      </c>
      <c r="O170" s="88" t="e">
        <f ca="true">+IF(AND(ISNUMBER(OFFSET('Water Data'!$G$9,0,10*ROW('Water Data'!G164))),'Data Summary'!CD170="Yes"),OFFSET('Water Data'!$G$9,0,10*ROW('Water Data'!G164)),NA())</f>
        <v>#N/A</v>
      </c>
      <c r="P170" s="88" t="e">
        <f ca="true">+IF(AND(ISNUMBER(OFFSET('Water Data'!$H$4,0,10*ROW('Water Data'!H164))),'Data Summary'!CE170="Yes"),100-OFFSET('Water Data'!$H$4,0,10*ROW('Water Data'!H164)),NA())</f>
        <v>#N/A</v>
      </c>
      <c r="Q170" s="88" t="e">
        <f ca="true">+IF(AND(ISNUMBER(OFFSET('Water Data'!$H$6,0,10*ROW('Water Data'!H164))),'Data Summary'!CF170="Yes"),OFFSET('Water Data'!$H$6,0,10*ROW('Water Data'!H164)),NA())</f>
        <v>#N/A</v>
      </c>
      <c r="R170" s="88" t="e">
        <f ca="true">+IF(AND(ISNUMBER(OFFSET('Water Data'!$H$9,0,10*ROW('Water Data'!H164))),'Data Summary'!CG170="Yes"),OFFSET('Water Data'!$H$9,0,10*ROW('Water Data'!H164)),NA())</f>
        <v>#N/A</v>
      </c>
      <c r="S170" s="88" t="e">
        <f ca="true">+IF(AND(ISNUMBER(OFFSET('Water Data'!$I$4,0,10*ROW('Water Data'!I164))),'Data Summary'!CH170="Yes"),100-OFFSET('Water Data'!$I$4,0,10*ROW('Water Data'!I164)),NA())</f>
        <v>#N/A</v>
      </c>
      <c r="T170" s="88" t="e">
        <f ca="true">+IF(AND(ISNUMBER(OFFSET('Water Data'!$I$6,0,10*ROW('Water Data'!I164))),'Data Summary'!CI170="Yes"),OFFSET('Water Data'!$I$6,0,10*ROW('Water Data'!I164)),NA())</f>
        <v>#N/A</v>
      </c>
      <c r="U170" s="88" t="e">
        <f ca="true">+IF(AND(ISNUMBER(OFFSET('Water Data'!$I$9,0,10*ROW('Water Data'!I164))),'Data Summary'!CJ170="Yes"),OFFSET('Water Data'!$I$9,0,10*ROW('Water Data'!I164)),NA())</f>
        <v>#N/A</v>
      </c>
      <c r="V170" s="89" t="e">
        <f ca="true">+IF(AND(ISNUMBER(OFFSET('Sanitation Data'!$D$4,0,10*ROW('Sanitation Data'!D164))),'Data Summary'!CK170="Yes"),100-OFFSET('Sanitation Data'!$D$4,0,10*ROW('Sanitation Data'!D164)),NA())</f>
        <v>#N/A</v>
      </c>
      <c r="W170" s="89" t="e">
        <f ca="true">+IF(AND(ISNUMBER(OFFSET('Sanitation Data'!$D$6,0,10*ROW('Sanitation Data'!D164))),'Data Summary'!CL170="Yes"),OFFSET('Sanitation Data'!$D$6,0,10*ROW('Sanitation Data'!D164)),NA())</f>
        <v>#N/A</v>
      </c>
      <c r="X170" s="89" t="e">
        <f ca="true">+IF(AND(ISNUMBER(OFFSET('Sanitation Data'!$D$10,0,10*ROW('Sanitation Data'!D164))),'Data Summary'!CM170="Yes"),OFFSET('Sanitation Data'!$D$10,0,10*ROW('Sanitation Data'!D164)),NA())</f>
        <v>#N/A</v>
      </c>
      <c r="Y170" s="89" t="e">
        <f ca="true">+IF(AND(ISNUMBER(OFFSET('Sanitation Data'!$D$11,0,10*ROW('Sanitation Data'!D164))),'Data Summary'!CN170="Yes"),OFFSET('Sanitation Data'!$D$11,0,10*ROW('Sanitation Data'!D164)),NA())</f>
        <v>#N/A</v>
      </c>
      <c r="Z170" s="89" t="e">
        <f ca="true">+IF(AND(ISNUMBER(OFFSET('Sanitation Data'!$D$12,0,10*ROW('Sanitation Data'!D164))),'Data Summary'!CO170="Yes"),OFFSET('Sanitation Data'!$D$12,0,10*ROW('Sanitation Data'!D164)),NA())</f>
        <v>#N/A</v>
      </c>
      <c r="AA170" s="89" t="e">
        <f ca="true">+IF(AND(ISNUMBER(OFFSET('Sanitation Data'!$E$4,0,10*ROW('Sanitation Data'!E164))),'Data Summary'!CP170="Yes"),100-OFFSET('Sanitation Data'!$E$4,0,10*ROW('Sanitation Data'!E164)),NA())</f>
        <v>#N/A</v>
      </c>
      <c r="AB170" s="89" t="e">
        <f ca="true">+IF(AND(ISNUMBER(OFFSET('Sanitation Data'!$E$6,0,10*ROW('Sanitation Data'!E164))),'Data Summary'!CQ170="Yes"),OFFSET('Sanitation Data'!$E$6,0,10*ROW('Sanitation Data'!E164)),NA())</f>
        <v>#N/A</v>
      </c>
      <c r="AC170" s="89" t="e">
        <f ca="true">+IF(AND(ISNUMBER(OFFSET('Sanitation Data'!$E$10,0,10*ROW('Sanitation Data'!E164))),'Data Summary'!CR170="Yes"),OFFSET('Sanitation Data'!$E$10,0,10*ROW('Sanitation Data'!E164)),NA())</f>
        <v>#N/A</v>
      </c>
      <c r="AD170" s="89" t="e">
        <f ca="true">+IF(AND(ISNUMBER(OFFSET('Sanitation Data'!$E$11,0,10*ROW('Sanitation Data'!E164))),'Data Summary'!CS170="Yes"),OFFSET('Sanitation Data'!$E$11,0,10*ROW('Sanitation Data'!E164)),NA())</f>
        <v>#N/A</v>
      </c>
      <c r="AE170" s="89" t="e">
        <f ca="true">+IF(AND(ISNUMBER(OFFSET('Sanitation Data'!$E$12,0,10*ROW('Sanitation Data'!E164))),'Data Summary'!CT170="Yes"),OFFSET('Sanitation Data'!$E$12,0,10*ROW('Sanitation Data'!E164)),NA())</f>
        <v>#N/A</v>
      </c>
      <c r="AF170" s="89" t="e">
        <f ca="true">+IF(AND(ISNUMBER(OFFSET('Sanitation Data'!$F$4,0,10*ROW('Sanitation Data'!F164))),'Data Summary'!CU170="Yes"),100-OFFSET('Sanitation Data'!$F$4,0,10*ROW('Sanitation Data'!F164)),NA())</f>
        <v>#N/A</v>
      </c>
      <c r="AG170" s="89" t="e">
        <f ca="true">+IF(AND(ISNUMBER(OFFSET('Sanitation Data'!$F$6,0,10*ROW('Sanitation Data'!F164))),'Data Summary'!CV170="Yes"),OFFSET('Sanitation Data'!$F$6,0,10*ROW('Sanitation Data'!F164)),NA())</f>
        <v>#N/A</v>
      </c>
      <c r="AH170" s="89" t="e">
        <f ca="true">+IF(AND(ISNUMBER(OFFSET('Sanitation Data'!$F$10,0,10*ROW('Sanitation Data'!F164))),'Data Summary'!CW170="Yes"),OFFSET('Sanitation Data'!$F$10,0,10*ROW('Sanitation Data'!F164)),NA())</f>
        <v>#N/A</v>
      </c>
      <c r="AI170" s="89" t="e">
        <f ca="true">+IF(AND(ISNUMBER(OFFSET('Sanitation Data'!$F$11,0,10*ROW('Sanitation Data'!F164))),'Data Summary'!CX170="Yes"),OFFSET('Sanitation Data'!$F$11,0,10*ROW('Sanitation Data'!F164)),NA())</f>
        <v>#N/A</v>
      </c>
      <c r="AJ170" s="89" t="e">
        <f ca="true">+IF(AND(ISNUMBER(OFFSET('Sanitation Data'!$F$12,0,10*ROW('Sanitation Data'!F164))),'Data Summary'!CY170="Yes"),OFFSET('Sanitation Data'!$F$12,0,10*ROW('Sanitation Data'!F164)),NA())</f>
        <v>#N/A</v>
      </c>
      <c r="AK170" s="89" t="e">
        <f ca="true">+IF(AND(ISNUMBER(OFFSET('Sanitation Data'!$G$4,0,10*ROW('Sanitation Data'!G164))),'Data Summary'!CZ170="Yes"),100-OFFSET('Sanitation Data'!$G$4,0,10*ROW('Sanitation Data'!G164)),NA())</f>
        <v>#N/A</v>
      </c>
      <c r="AL170" s="89" t="e">
        <f ca="true">+IF(AND(ISNUMBER(OFFSET('Sanitation Data'!$G$6,0,10*ROW('Sanitation Data'!G164))),'Data Summary'!DA170="Yes"),OFFSET('Sanitation Data'!$G$6,0,10*ROW('Sanitation Data'!G164)),NA())</f>
        <v>#N/A</v>
      </c>
      <c r="AM170" s="89" t="e">
        <f ca="true">+IF(AND(ISNUMBER(OFFSET('Sanitation Data'!$G$10,0,10*ROW('Sanitation Data'!G164))),'Data Summary'!DB170="Yes"),OFFSET('Sanitation Data'!$G$10,0,10*ROW('Sanitation Data'!G164)),NA())</f>
        <v>#N/A</v>
      </c>
      <c r="AN170" s="89" t="e">
        <f ca="true">+IF(AND(ISNUMBER(OFFSET('Sanitation Data'!$G$11,0,10*ROW('Sanitation Data'!G164))),'Data Summary'!DC170="Yes"),OFFSET('Sanitation Data'!$G$11,0,10*ROW('Sanitation Data'!G164)),NA())</f>
        <v>#N/A</v>
      </c>
      <c r="AO170" s="89" t="e">
        <f ca="true">+IF(AND(ISNUMBER(OFFSET('Sanitation Data'!$G$12,0,10*ROW('Sanitation Data'!G164))),'Data Summary'!DD170="Yes"),OFFSET('Sanitation Data'!$G$12,0,10*ROW('Sanitation Data'!G164)),NA())</f>
        <v>#N/A</v>
      </c>
      <c r="AP170" s="89" t="e">
        <f ca="true">+IF(AND(ISNUMBER(OFFSET('Sanitation Data'!$H$4,0,10*ROW('Sanitation Data'!H164))),'Data Summary'!DE170="Yes"),100-OFFSET('Sanitation Data'!$H$4,0,10*ROW('Sanitation Data'!H164)),NA())</f>
        <v>#N/A</v>
      </c>
      <c r="AQ170" s="89" t="e">
        <f ca="true">+IF(AND(ISNUMBER(OFFSET('Sanitation Data'!$H$6,0,10*ROW('Sanitation Data'!H164))),'Data Summary'!DF170="Yes"),OFFSET('Sanitation Data'!$H$6,0,10*ROW('Sanitation Data'!H164)),NA())</f>
        <v>#N/A</v>
      </c>
      <c r="AR170" s="89" t="e">
        <f ca="true">+IF(AND(ISNUMBER(OFFSET('Sanitation Data'!$H$10,0,10*ROW('Sanitation Data'!H164))),'Data Summary'!DG170="Yes"),OFFSET('Sanitation Data'!$H$10,0,10*ROW('Sanitation Data'!H164)),NA())</f>
        <v>#N/A</v>
      </c>
      <c r="AS170" s="89" t="e">
        <f ca="true">+IF(AND(ISNUMBER(OFFSET('Sanitation Data'!$H$11,0,10*ROW('Sanitation Data'!H164))),'Data Summary'!DH170="Yes"),OFFSET('Sanitation Data'!$H$11,0,10*ROW('Sanitation Data'!H164)),NA())</f>
        <v>#N/A</v>
      </c>
      <c r="AT170" s="89" t="e">
        <f ca="true">+IF(AND(ISNUMBER(OFFSET('Sanitation Data'!$H$12,0,10*ROW('Sanitation Data'!H164))),'Data Summary'!DI170="Yes"),OFFSET('Sanitation Data'!$H$12,0,10*ROW('Sanitation Data'!H164)),NA())</f>
        <v>#N/A</v>
      </c>
      <c r="AU170" s="89" t="e">
        <f ca="true">+IF(AND(ISNUMBER(OFFSET('Sanitation Data'!$I$4,0,10*ROW('Sanitation Data'!I164))),'Data Summary'!DJ170="Yes"),100-OFFSET('Sanitation Data'!$I$4,0,10*ROW('Sanitation Data'!I164)),NA())</f>
        <v>#N/A</v>
      </c>
      <c r="AV170" s="89" t="e">
        <f ca="true">+IF(AND(ISNUMBER(OFFSET('Sanitation Data'!$I$6,0,10*ROW('Sanitation Data'!I164))),'Data Summary'!DK170="Yes"),OFFSET('Sanitation Data'!$I$6,0,10*ROW('Sanitation Data'!I164)),NA())</f>
        <v>#N/A</v>
      </c>
      <c r="AW170" s="89" t="e">
        <f ca="true">+IF(AND(ISNUMBER(OFFSET('Sanitation Data'!$I$10,0,10*ROW('Sanitation Data'!I164))),'Data Summary'!DL170="Yes"),OFFSET('Sanitation Data'!$I$10,0,10*ROW('Sanitation Data'!I164)),NA())</f>
        <v>#N/A</v>
      </c>
      <c r="AX170" s="89" t="e">
        <f ca="true">+IF(AND(ISNUMBER(OFFSET('Sanitation Data'!$I$11,0,10*ROW('Sanitation Data'!I164))),'Data Summary'!DM170="Yes"),OFFSET('Sanitation Data'!$I$11,0,10*ROW('Sanitation Data'!I164)),NA())</f>
        <v>#N/A</v>
      </c>
      <c r="AY170" s="89" t="e">
        <f ca="true">+IF(AND(ISNUMBER(OFFSET('Sanitation Data'!$I$12,0,10*ROW('Sanitation Data'!I164))),'Data Summary'!DN170="Yes"),OFFSET('Sanitation Data'!$I$12,0,10*ROW('Sanitation Data'!I164)),NA())</f>
        <v>#N/A</v>
      </c>
      <c r="AZ170" s="90" t="e">
        <f ca="true">+IF(AND(ISNUMBER(OFFSET('Hygiene Data'!$D$5,0,10*ROW('Hygiene Data'!D164))),'Data Summary'!DO170="Yes"),OFFSET('Hygiene Data'!$D$5,0,10*ROW('Hygiene Data'!D164)),NA())</f>
        <v>#N/A</v>
      </c>
      <c r="BA170" s="90" t="e">
        <f ca="true">+IF(AND(ISNUMBER(OFFSET('Hygiene Data'!$D$7,0,10*ROW('Hygiene Data'!D164))),'Data Summary'!DP170="Yes"),OFFSET('Hygiene Data'!$D$7,0,10*ROW('Hygiene Data'!D164)),NA())</f>
        <v>#N/A</v>
      </c>
      <c r="BB170" s="90" t="e">
        <f ca="true">+IF(AND(ISNUMBER(OFFSET('Hygiene Data'!$D$9,0,10*ROW('Hygiene Data'!D164))),'Data Summary'!DQ170="Yes"),OFFSET('Hygiene Data'!$D$9,0,10*ROW('Hygiene Data'!D164)),NA())</f>
        <v>#N/A</v>
      </c>
      <c r="BC170" s="90" t="e">
        <f ca="true">+IF(AND(ISNUMBER(OFFSET('Hygiene Data'!$E$5,0,10*ROW('Hygiene Data'!E164))),'Data Summary'!DR170="Yes"),OFFSET('Hygiene Data'!$E$5,0,10*ROW('Hygiene Data'!E164)),NA())</f>
        <v>#N/A</v>
      </c>
      <c r="BD170" s="90" t="e">
        <f ca="true">+IF(AND(ISNUMBER(OFFSET('Hygiene Data'!$E$7,0,10*ROW('Hygiene Data'!E164))),'Data Summary'!DS170="Yes"),OFFSET('Hygiene Data'!$E$7,0,10*ROW('Hygiene Data'!E164)),NA())</f>
        <v>#N/A</v>
      </c>
      <c r="BE170" s="90" t="e">
        <f ca="true">+IF(AND(ISNUMBER(OFFSET('Hygiene Data'!$E$9,0,10*ROW('Hygiene Data'!E164))),'Data Summary'!DT170="Yes"),OFFSET('Hygiene Data'!$E$9,0,10*ROW('Hygiene Data'!E164)),NA())</f>
        <v>#N/A</v>
      </c>
      <c r="BF170" s="90" t="e">
        <f ca="true">+IF(AND(ISNUMBER(OFFSET('Hygiene Data'!$F$5,0,10*ROW('Hygiene Data'!F164))),'Data Summary'!DU170="Yes"),OFFSET('Hygiene Data'!$F$5,0,10*ROW('Hygiene Data'!F164)),NA())</f>
        <v>#N/A</v>
      </c>
      <c r="BG170" s="90" t="e">
        <f ca="true">+IF(AND(ISNUMBER(OFFSET('Hygiene Data'!$F$7,0,10*ROW('Hygiene Data'!F164))),'Data Summary'!DV170="Yes"),OFFSET('Hygiene Data'!$F$7,0,10*ROW('Hygiene Data'!F164)),NA())</f>
        <v>#N/A</v>
      </c>
      <c r="BH170" s="90" t="e">
        <f ca="true">+IF(AND(ISNUMBER(OFFSET('Hygiene Data'!$F$9,0,10*ROW('Hygiene Data'!F164))),'Data Summary'!DW170="Yes"),OFFSET('Hygiene Data'!$F$9,0,10*ROW('Hygiene Data'!F164)),NA())</f>
        <v>#N/A</v>
      </c>
      <c r="BI170" s="90" t="e">
        <f ca="true">+IF(AND(ISNUMBER(OFFSET('Hygiene Data'!$G$5,0,10*ROW('Hygiene Data'!G164))),'Data Summary'!DX170="Yes"),OFFSET('Hygiene Data'!$G$5,0,10*ROW('Hygiene Data'!G164)),NA())</f>
        <v>#N/A</v>
      </c>
      <c r="BJ170" s="90" t="e">
        <f ca="true">+IF(AND(ISNUMBER(OFFSET('Hygiene Data'!$G$7,0,10*ROW('Hygiene Data'!G164))),'Data Summary'!DY170="Yes"),OFFSET('Hygiene Data'!$G$7,0,10*ROW('Hygiene Data'!G164)),NA())</f>
        <v>#N/A</v>
      </c>
      <c r="BK170" s="90" t="e">
        <f ca="true">+IF(AND(ISNUMBER(OFFSET('Hygiene Data'!$G$9,0,10*ROW('Hygiene Data'!G164))),'Data Summary'!DZ170="Yes"),OFFSET('Hygiene Data'!$G$9,0,10*ROW('Hygiene Data'!G164)),NA())</f>
        <v>#N/A</v>
      </c>
      <c r="BL170" s="90" t="e">
        <f ca="true">+IF(AND(ISNUMBER(OFFSET('Hygiene Data'!$H$5,0,10*ROW('Hygiene Data'!H164))),'Data Summary'!EA170="Yes"),OFFSET('Hygiene Data'!$H$5,0,10*ROW('Hygiene Data'!H164)),NA())</f>
        <v>#N/A</v>
      </c>
      <c r="BM170" s="90" t="e">
        <f ca="true">+IF(AND(ISNUMBER(OFFSET('Hygiene Data'!$H$7,0,10*ROW('Hygiene Data'!H164))),'Data Summary'!EB170="Yes"),OFFSET('Hygiene Data'!$H$7,0,10*ROW('Hygiene Data'!H164)),NA())</f>
        <v>#N/A</v>
      </c>
      <c r="BN170" s="90" t="e">
        <f ca="true">+IF(AND(ISNUMBER(OFFSET('Hygiene Data'!$H$9,0,10*ROW('Hygiene Data'!H164))),'Data Summary'!EC170="Yes"),OFFSET('Hygiene Data'!$H$9,0,10*ROW('Hygiene Data'!H164)),NA())</f>
        <v>#N/A</v>
      </c>
      <c r="BO170" s="90" t="e">
        <f ca="true">+IF(AND(ISNUMBER(OFFSET('Hygiene Data'!$I$5,0,10*ROW('Hygiene Data'!I164))),'Data Summary'!ED170="Yes"),OFFSET('Hygiene Data'!$I$5,0,10*ROW('Hygiene Data'!I164)),NA())</f>
        <v>#N/A</v>
      </c>
      <c r="BP170" s="90" t="e">
        <f ca="true">+IF(AND(ISNUMBER(OFFSET('Hygiene Data'!$I$7,0,10*ROW('Hygiene Data'!I164))),'Data Summary'!EE170="Yes"),OFFSET('Hygiene Data'!$I$7,0,10*ROW('Hygiene Data'!I164)),NA())</f>
        <v>#N/A</v>
      </c>
      <c r="BQ170" s="90" t="e">
        <f ca="true">+IF(AND(ISNUMBER(OFFSET('Hygiene Data'!$I$9,0,10*ROW('Hygiene Data'!I164))),'Data Summary'!EF170="Yes"),OFFSET('Hygiene Data'!$I$9,0,10*ROW('Hygiene Data'!I164)),NA())</f>
        <v>#N/A</v>
      </c>
    </row>
    <row xmlns:x14ac="http://schemas.microsoft.com/office/spreadsheetml/2009/9/ac" r="171" x14ac:dyDescent="0.2">
      <c r="A171" s="337" t="e">
        <f ca="true">+RIGHT('Data Summary'!A171,LEN('Data Summary'!A171)-9)</f>
        <v>#VALUE!</v>
      </c>
      <c r="B171" s="32" t="str">
        <f ca="true">+IF(ISTEXT('Data Summary'!B171),'Data Summary'!B171,"")</f>
        <v/>
      </c>
      <c r="C171" s="336" t="e">
        <f ca="true">+VALUE('Data Summary'!C171)</f>
        <v>#VALUE!</v>
      </c>
      <c r="D171" s="88" t="e">
        <f ca="true">+IF(AND(ISNUMBER(OFFSET('Water Data'!$D$4,0,10*ROW('Water Data'!D165))),'Data Summary'!BS171="Yes"),100-OFFSET('Water Data'!$D$4,0,10*ROW('Water Data'!D165)),NA())</f>
        <v>#N/A</v>
      </c>
      <c r="E171" s="88" t="e">
        <f ca="true">+IF(AND(ISNUMBER(OFFSET('Water Data'!$D$6,0,10*ROW('Water Data'!D165))),'Data Summary'!BT171="Yes"),OFFSET('Water Data'!$D$6,0,10*ROW('Water Data'!D165)),NA())</f>
        <v>#N/A</v>
      </c>
      <c r="F171" s="88" t="e">
        <f ca="true">+IF(AND(ISNUMBER(OFFSET('Water Data'!$D$9,0,10*ROW('Water Data'!D165))),'Data Summary'!BU171="Yes"),OFFSET('Water Data'!$D$9,0,10*ROW('Water Data'!D165)),NA())</f>
        <v>#N/A</v>
      </c>
      <c r="G171" s="88" t="e">
        <f ca="true">+IF(AND(ISNUMBER(OFFSET('Water Data'!$E$4,0,10*ROW('Water Data'!E165))),'Data Summary'!BV171="Yes"),100-OFFSET('Water Data'!$E$4,0,10*ROW('Water Data'!E165)),NA())</f>
        <v>#N/A</v>
      </c>
      <c r="H171" s="88" t="e">
        <f ca="true">+IF(AND(ISNUMBER(OFFSET('Water Data'!$E$6,0,10*ROW('Water Data'!E165))),'Data Summary'!BW171="Yes"),OFFSET('Water Data'!$E$6,0,10*ROW('Water Data'!E165)),NA())</f>
        <v>#N/A</v>
      </c>
      <c r="I171" s="88" t="e">
        <f ca="true">+IF(AND(ISNUMBER(OFFSET('Water Data'!$E$9,0,10*ROW('Water Data'!E165))),'Data Summary'!BX171="Yes"),OFFSET('Water Data'!$E$9,0,10*ROW('Water Data'!E165)),NA())</f>
        <v>#N/A</v>
      </c>
      <c r="J171" s="88" t="e">
        <f ca="true">+IF(AND(ISNUMBER(OFFSET('Water Data'!$F$4,0,10*ROW('Water Data'!F165))),'Data Summary'!BY171="Yes"),100-OFFSET('Water Data'!$F$4,0,10*ROW('Water Data'!F165)),NA())</f>
        <v>#N/A</v>
      </c>
      <c r="K171" s="88" t="e">
        <f ca="true">+IF(AND(ISNUMBER(OFFSET('Water Data'!$F$6,0,10*ROW('Water Data'!F165))),'Data Summary'!BZ171="Yes"),OFFSET('Water Data'!$F$6,0,10*ROW('Water Data'!F165)),NA())</f>
        <v>#N/A</v>
      </c>
      <c r="L171" s="88" t="e">
        <f ca="true">+IF(AND(ISNUMBER(OFFSET('Water Data'!$F$9,0,10*ROW('Water Data'!F165))),'Data Summary'!CA171="Yes"),OFFSET('Water Data'!$F$9,0,10*ROW('Water Data'!F165)),NA())</f>
        <v>#N/A</v>
      </c>
      <c r="M171" s="88" t="e">
        <f ca="true">+IF(AND(ISNUMBER(OFFSET('Water Data'!$G$4,0,10*ROW('Water Data'!G165))),'Data Summary'!CB171="Yes"),100-OFFSET('Water Data'!$G$4,0,10*ROW('Water Data'!G165)),NA())</f>
        <v>#N/A</v>
      </c>
      <c r="N171" s="88" t="e">
        <f ca="true">+IF(AND(ISNUMBER(OFFSET('Water Data'!$G$6,0,10*ROW('Water Data'!G165))),'Data Summary'!CC171="Yes"),OFFSET('Water Data'!$G$6,0,10*ROW('Water Data'!G165)),NA())</f>
        <v>#N/A</v>
      </c>
      <c r="O171" s="88" t="e">
        <f ca="true">+IF(AND(ISNUMBER(OFFSET('Water Data'!$G$9,0,10*ROW('Water Data'!G165))),'Data Summary'!CD171="Yes"),OFFSET('Water Data'!$G$9,0,10*ROW('Water Data'!G165)),NA())</f>
        <v>#N/A</v>
      </c>
      <c r="P171" s="88" t="e">
        <f ca="true">+IF(AND(ISNUMBER(OFFSET('Water Data'!$H$4,0,10*ROW('Water Data'!H165))),'Data Summary'!CE171="Yes"),100-OFFSET('Water Data'!$H$4,0,10*ROW('Water Data'!H165)),NA())</f>
        <v>#N/A</v>
      </c>
      <c r="Q171" s="88" t="e">
        <f ca="true">+IF(AND(ISNUMBER(OFFSET('Water Data'!$H$6,0,10*ROW('Water Data'!H165))),'Data Summary'!CF171="Yes"),OFFSET('Water Data'!$H$6,0,10*ROW('Water Data'!H165)),NA())</f>
        <v>#N/A</v>
      </c>
      <c r="R171" s="88" t="e">
        <f ca="true">+IF(AND(ISNUMBER(OFFSET('Water Data'!$H$9,0,10*ROW('Water Data'!H165))),'Data Summary'!CG171="Yes"),OFFSET('Water Data'!$H$9,0,10*ROW('Water Data'!H165)),NA())</f>
        <v>#N/A</v>
      </c>
      <c r="S171" s="88" t="e">
        <f ca="true">+IF(AND(ISNUMBER(OFFSET('Water Data'!$I$4,0,10*ROW('Water Data'!I165))),'Data Summary'!CH171="Yes"),100-OFFSET('Water Data'!$I$4,0,10*ROW('Water Data'!I165)),NA())</f>
        <v>#N/A</v>
      </c>
      <c r="T171" s="88" t="e">
        <f ca="true">+IF(AND(ISNUMBER(OFFSET('Water Data'!$I$6,0,10*ROW('Water Data'!I165))),'Data Summary'!CI171="Yes"),OFFSET('Water Data'!$I$6,0,10*ROW('Water Data'!I165)),NA())</f>
        <v>#N/A</v>
      </c>
      <c r="U171" s="88" t="e">
        <f ca="true">+IF(AND(ISNUMBER(OFFSET('Water Data'!$I$9,0,10*ROW('Water Data'!I165))),'Data Summary'!CJ171="Yes"),OFFSET('Water Data'!$I$9,0,10*ROW('Water Data'!I165)),NA())</f>
        <v>#N/A</v>
      </c>
      <c r="V171" s="89" t="e">
        <f ca="true">+IF(AND(ISNUMBER(OFFSET('Sanitation Data'!$D$4,0,10*ROW('Sanitation Data'!D165))),'Data Summary'!CK171="Yes"),100-OFFSET('Sanitation Data'!$D$4,0,10*ROW('Sanitation Data'!D165)),NA())</f>
        <v>#N/A</v>
      </c>
      <c r="W171" s="89" t="e">
        <f ca="true">+IF(AND(ISNUMBER(OFFSET('Sanitation Data'!$D$6,0,10*ROW('Sanitation Data'!D165))),'Data Summary'!CL171="Yes"),OFFSET('Sanitation Data'!$D$6,0,10*ROW('Sanitation Data'!D165)),NA())</f>
        <v>#N/A</v>
      </c>
      <c r="X171" s="89" t="e">
        <f ca="true">+IF(AND(ISNUMBER(OFFSET('Sanitation Data'!$D$10,0,10*ROW('Sanitation Data'!D165))),'Data Summary'!CM171="Yes"),OFFSET('Sanitation Data'!$D$10,0,10*ROW('Sanitation Data'!D165)),NA())</f>
        <v>#N/A</v>
      </c>
      <c r="Y171" s="89" t="e">
        <f ca="true">+IF(AND(ISNUMBER(OFFSET('Sanitation Data'!$D$11,0,10*ROW('Sanitation Data'!D165))),'Data Summary'!CN171="Yes"),OFFSET('Sanitation Data'!$D$11,0,10*ROW('Sanitation Data'!D165)),NA())</f>
        <v>#N/A</v>
      </c>
      <c r="Z171" s="89" t="e">
        <f ca="true">+IF(AND(ISNUMBER(OFFSET('Sanitation Data'!$D$12,0,10*ROW('Sanitation Data'!D165))),'Data Summary'!CO171="Yes"),OFFSET('Sanitation Data'!$D$12,0,10*ROW('Sanitation Data'!D165)),NA())</f>
        <v>#N/A</v>
      </c>
      <c r="AA171" s="89" t="e">
        <f ca="true">+IF(AND(ISNUMBER(OFFSET('Sanitation Data'!$E$4,0,10*ROW('Sanitation Data'!E165))),'Data Summary'!CP171="Yes"),100-OFFSET('Sanitation Data'!$E$4,0,10*ROW('Sanitation Data'!E165)),NA())</f>
        <v>#N/A</v>
      </c>
      <c r="AB171" s="89" t="e">
        <f ca="true">+IF(AND(ISNUMBER(OFFSET('Sanitation Data'!$E$6,0,10*ROW('Sanitation Data'!E165))),'Data Summary'!CQ171="Yes"),OFFSET('Sanitation Data'!$E$6,0,10*ROW('Sanitation Data'!E165)),NA())</f>
        <v>#N/A</v>
      </c>
      <c r="AC171" s="89" t="e">
        <f ca="true">+IF(AND(ISNUMBER(OFFSET('Sanitation Data'!$E$10,0,10*ROW('Sanitation Data'!E165))),'Data Summary'!CR171="Yes"),OFFSET('Sanitation Data'!$E$10,0,10*ROW('Sanitation Data'!E165)),NA())</f>
        <v>#N/A</v>
      </c>
      <c r="AD171" s="89" t="e">
        <f ca="true">+IF(AND(ISNUMBER(OFFSET('Sanitation Data'!$E$11,0,10*ROW('Sanitation Data'!E165))),'Data Summary'!CS171="Yes"),OFFSET('Sanitation Data'!$E$11,0,10*ROW('Sanitation Data'!E165)),NA())</f>
        <v>#N/A</v>
      </c>
      <c r="AE171" s="89" t="e">
        <f ca="true">+IF(AND(ISNUMBER(OFFSET('Sanitation Data'!$E$12,0,10*ROW('Sanitation Data'!E165))),'Data Summary'!CT171="Yes"),OFFSET('Sanitation Data'!$E$12,0,10*ROW('Sanitation Data'!E165)),NA())</f>
        <v>#N/A</v>
      </c>
      <c r="AF171" s="89" t="e">
        <f ca="true">+IF(AND(ISNUMBER(OFFSET('Sanitation Data'!$F$4,0,10*ROW('Sanitation Data'!F165))),'Data Summary'!CU171="Yes"),100-OFFSET('Sanitation Data'!$F$4,0,10*ROW('Sanitation Data'!F165)),NA())</f>
        <v>#N/A</v>
      </c>
      <c r="AG171" s="89" t="e">
        <f ca="true">+IF(AND(ISNUMBER(OFFSET('Sanitation Data'!$F$6,0,10*ROW('Sanitation Data'!F165))),'Data Summary'!CV171="Yes"),OFFSET('Sanitation Data'!$F$6,0,10*ROW('Sanitation Data'!F165)),NA())</f>
        <v>#N/A</v>
      </c>
      <c r="AH171" s="89" t="e">
        <f ca="true">+IF(AND(ISNUMBER(OFFSET('Sanitation Data'!$F$10,0,10*ROW('Sanitation Data'!F165))),'Data Summary'!CW171="Yes"),OFFSET('Sanitation Data'!$F$10,0,10*ROW('Sanitation Data'!F165)),NA())</f>
        <v>#N/A</v>
      </c>
      <c r="AI171" s="89" t="e">
        <f ca="true">+IF(AND(ISNUMBER(OFFSET('Sanitation Data'!$F$11,0,10*ROW('Sanitation Data'!F165))),'Data Summary'!CX171="Yes"),OFFSET('Sanitation Data'!$F$11,0,10*ROW('Sanitation Data'!F165)),NA())</f>
        <v>#N/A</v>
      </c>
      <c r="AJ171" s="89" t="e">
        <f ca="true">+IF(AND(ISNUMBER(OFFSET('Sanitation Data'!$F$12,0,10*ROW('Sanitation Data'!F165))),'Data Summary'!CY171="Yes"),OFFSET('Sanitation Data'!$F$12,0,10*ROW('Sanitation Data'!F165)),NA())</f>
        <v>#N/A</v>
      </c>
      <c r="AK171" s="89" t="e">
        <f ca="true">+IF(AND(ISNUMBER(OFFSET('Sanitation Data'!$G$4,0,10*ROW('Sanitation Data'!G165))),'Data Summary'!CZ171="Yes"),100-OFFSET('Sanitation Data'!$G$4,0,10*ROW('Sanitation Data'!G165)),NA())</f>
        <v>#N/A</v>
      </c>
      <c r="AL171" s="89" t="e">
        <f ca="true">+IF(AND(ISNUMBER(OFFSET('Sanitation Data'!$G$6,0,10*ROW('Sanitation Data'!G165))),'Data Summary'!DA171="Yes"),OFFSET('Sanitation Data'!$G$6,0,10*ROW('Sanitation Data'!G165)),NA())</f>
        <v>#N/A</v>
      </c>
      <c r="AM171" s="89" t="e">
        <f ca="true">+IF(AND(ISNUMBER(OFFSET('Sanitation Data'!$G$10,0,10*ROW('Sanitation Data'!G165))),'Data Summary'!DB171="Yes"),OFFSET('Sanitation Data'!$G$10,0,10*ROW('Sanitation Data'!G165)),NA())</f>
        <v>#N/A</v>
      </c>
      <c r="AN171" s="89" t="e">
        <f ca="true">+IF(AND(ISNUMBER(OFFSET('Sanitation Data'!$G$11,0,10*ROW('Sanitation Data'!G165))),'Data Summary'!DC171="Yes"),OFFSET('Sanitation Data'!$G$11,0,10*ROW('Sanitation Data'!G165)),NA())</f>
        <v>#N/A</v>
      </c>
      <c r="AO171" s="89" t="e">
        <f ca="true">+IF(AND(ISNUMBER(OFFSET('Sanitation Data'!$G$12,0,10*ROW('Sanitation Data'!G165))),'Data Summary'!DD171="Yes"),OFFSET('Sanitation Data'!$G$12,0,10*ROW('Sanitation Data'!G165)),NA())</f>
        <v>#N/A</v>
      </c>
      <c r="AP171" s="89" t="e">
        <f ca="true">+IF(AND(ISNUMBER(OFFSET('Sanitation Data'!$H$4,0,10*ROW('Sanitation Data'!H165))),'Data Summary'!DE171="Yes"),100-OFFSET('Sanitation Data'!$H$4,0,10*ROW('Sanitation Data'!H165)),NA())</f>
        <v>#N/A</v>
      </c>
      <c r="AQ171" s="89" t="e">
        <f ca="true">+IF(AND(ISNUMBER(OFFSET('Sanitation Data'!$H$6,0,10*ROW('Sanitation Data'!H165))),'Data Summary'!DF171="Yes"),OFFSET('Sanitation Data'!$H$6,0,10*ROW('Sanitation Data'!H165)),NA())</f>
        <v>#N/A</v>
      </c>
      <c r="AR171" s="89" t="e">
        <f ca="true">+IF(AND(ISNUMBER(OFFSET('Sanitation Data'!$H$10,0,10*ROW('Sanitation Data'!H165))),'Data Summary'!DG171="Yes"),OFFSET('Sanitation Data'!$H$10,0,10*ROW('Sanitation Data'!H165)),NA())</f>
        <v>#N/A</v>
      </c>
      <c r="AS171" s="89" t="e">
        <f ca="true">+IF(AND(ISNUMBER(OFFSET('Sanitation Data'!$H$11,0,10*ROW('Sanitation Data'!H165))),'Data Summary'!DH171="Yes"),OFFSET('Sanitation Data'!$H$11,0,10*ROW('Sanitation Data'!H165)),NA())</f>
        <v>#N/A</v>
      </c>
      <c r="AT171" s="89" t="e">
        <f ca="true">+IF(AND(ISNUMBER(OFFSET('Sanitation Data'!$H$12,0,10*ROW('Sanitation Data'!H165))),'Data Summary'!DI171="Yes"),OFFSET('Sanitation Data'!$H$12,0,10*ROW('Sanitation Data'!H165)),NA())</f>
        <v>#N/A</v>
      </c>
      <c r="AU171" s="89" t="e">
        <f ca="true">+IF(AND(ISNUMBER(OFFSET('Sanitation Data'!$I$4,0,10*ROW('Sanitation Data'!I165))),'Data Summary'!DJ171="Yes"),100-OFFSET('Sanitation Data'!$I$4,0,10*ROW('Sanitation Data'!I165)),NA())</f>
        <v>#N/A</v>
      </c>
      <c r="AV171" s="89" t="e">
        <f ca="true">+IF(AND(ISNUMBER(OFFSET('Sanitation Data'!$I$6,0,10*ROW('Sanitation Data'!I165))),'Data Summary'!DK171="Yes"),OFFSET('Sanitation Data'!$I$6,0,10*ROW('Sanitation Data'!I165)),NA())</f>
        <v>#N/A</v>
      </c>
      <c r="AW171" s="89" t="e">
        <f ca="true">+IF(AND(ISNUMBER(OFFSET('Sanitation Data'!$I$10,0,10*ROW('Sanitation Data'!I165))),'Data Summary'!DL171="Yes"),OFFSET('Sanitation Data'!$I$10,0,10*ROW('Sanitation Data'!I165)),NA())</f>
        <v>#N/A</v>
      </c>
      <c r="AX171" s="89" t="e">
        <f ca="true">+IF(AND(ISNUMBER(OFFSET('Sanitation Data'!$I$11,0,10*ROW('Sanitation Data'!I165))),'Data Summary'!DM171="Yes"),OFFSET('Sanitation Data'!$I$11,0,10*ROW('Sanitation Data'!I165)),NA())</f>
        <v>#N/A</v>
      </c>
      <c r="AY171" s="89" t="e">
        <f ca="true">+IF(AND(ISNUMBER(OFFSET('Sanitation Data'!$I$12,0,10*ROW('Sanitation Data'!I165))),'Data Summary'!DN171="Yes"),OFFSET('Sanitation Data'!$I$12,0,10*ROW('Sanitation Data'!I165)),NA())</f>
        <v>#N/A</v>
      </c>
      <c r="AZ171" s="90" t="e">
        <f ca="true">+IF(AND(ISNUMBER(OFFSET('Hygiene Data'!$D$5,0,10*ROW('Hygiene Data'!D165))),'Data Summary'!DO171="Yes"),OFFSET('Hygiene Data'!$D$5,0,10*ROW('Hygiene Data'!D165)),NA())</f>
        <v>#N/A</v>
      </c>
      <c r="BA171" s="90" t="e">
        <f ca="true">+IF(AND(ISNUMBER(OFFSET('Hygiene Data'!$D$7,0,10*ROW('Hygiene Data'!D165))),'Data Summary'!DP171="Yes"),OFFSET('Hygiene Data'!$D$7,0,10*ROW('Hygiene Data'!D165)),NA())</f>
        <v>#N/A</v>
      </c>
      <c r="BB171" s="90" t="e">
        <f ca="true">+IF(AND(ISNUMBER(OFFSET('Hygiene Data'!$D$9,0,10*ROW('Hygiene Data'!D165))),'Data Summary'!DQ171="Yes"),OFFSET('Hygiene Data'!$D$9,0,10*ROW('Hygiene Data'!D165)),NA())</f>
        <v>#N/A</v>
      </c>
      <c r="BC171" s="90" t="e">
        <f ca="true">+IF(AND(ISNUMBER(OFFSET('Hygiene Data'!$E$5,0,10*ROW('Hygiene Data'!E165))),'Data Summary'!DR171="Yes"),OFFSET('Hygiene Data'!$E$5,0,10*ROW('Hygiene Data'!E165)),NA())</f>
        <v>#N/A</v>
      </c>
      <c r="BD171" s="90" t="e">
        <f ca="true">+IF(AND(ISNUMBER(OFFSET('Hygiene Data'!$E$7,0,10*ROW('Hygiene Data'!E165))),'Data Summary'!DS171="Yes"),OFFSET('Hygiene Data'!$E$7,0,10*ROW('Hygiene Data'!E165)),NA())</f>
        <v>#N/A</v>
      </c>
      <c r="BE171" s="90" t="e">
        <f ca="true">+IF(AND(ISNUMBER(OFFSET('Hygiene Data'!$E$9,0,10*ROW('Hygiene Data'!E165))),'Data Summary'!DT171="Yes"),OFFSET('Hygiene Data'!$E$9,0,10*ROW('Hygiene Data'!E165)),NA())</f>
        <v>#N/A</v>
      </c>
      <c r="BF171" s="90" t="e">
        <f ca="true">+IF(AND(ISNUMBER(OFFSET('Hygiene Data'!$F$5,0,10*ROW('Hygiene Data'!F165))),'Data Summary'!DU171="Yes"),OFFSET('Hygiene Data'!$F$5,0,10*ROW('Hygiene Data'!F165)),NA())</f>
        <v>#N/A</v>
      </c>
      <c r="BG171" s="90" t="e">
        <f ca="true">+IF(AND(ISNUMBER(OFFSET('Hygiene Data'!$F$7,0,10*ROW('Hygiene Data'!F165))),'Data Summary'!DV171="Yes"),OFFSET('Hygiene Data'!$F$7,0,10*ROW('Hygiene Data'!F165)),NA())</f>
        <v>#N/A</v>
      </c>
      <c r="BH171" s="90" t="e">
        <f ca="true">+IF(AND(ISNUMBER(OFFSET('Hygiene Data'!$F$9,0,10*ROW('Hygiene Data'!F165))),'Data Summary'!DW171="Yes"),OFFSET('Hygiene Data'!$F$9,0,10*ROW('Hygiene Data'!F165)),NA())</f>
        <v>#N/A</v>
      </c>
      <c r="BI171" s="90" t="e">
        <f ca="true">+IF(AND(ISNUMBER(OFFSET('Hygiene Data'!$G$5,0,10*ROW('Hygiene Data'!G165))),'Data Summary'!DX171="Yes"),OFFSET('Hygiene Data'!$G$5,0,10*ROW('Hygiene Data'!G165)),NA())</f>
        <v>#N/A</v>
      </c>
      <c r="BJ171" s="90" t="e">
        <f ca="true">+IF(AND(ISNUMBER(OFFSET('Hygiene Data'!$G$7,0,10*ROW('Hygiene Data'!G165))),'Data Summary'!DY171="Yes"),OFFSET('Hygiene Data'!$G$7,0,10*ROW('Hygiene Data'!G165)),NA())</f>
        <v>#N/A</v>
      </c>
      <c r="BK171" s="90" t="e">
        <f ca="true">+IF(AND(ISNUMBER(OFFSET('Hygiene Data'!$G$9,0,10*ROW('Hygiene Data'!G165))),'Data Summary'!DZ171="Yes"),OFFSET('Hygiene Data'!$G$9,0,10*ROW('Hygiene Data'!G165)),NA())</f>
        <v>#N/A</v>
      </c>
      <c r="BL171" s="90" t="e">
        <f ca="true">+IF(AND(ISNUMBER(OFFSET('Hygiene Data'!$H$5,0,10*ROW('Hygiene Data'!H165))),'Data Summary'!EA171="Yes"),OFFSET('Hygiene Data'!$H$5,0,10*ROW('Hygiene Data'!H165)),NA())</f>
        <v>#N/A</v>
      </c>
      <c r="BM171" s="90" t="e">
        <f ca="true">+IF(AND(ISNUMBER(OFFSET('Hygiene Data'!$H$7,0,10*ROW('Hygiene Data'!H165))),'Data Summary'!EB171="Yes"),OFFSET('Hygiene Data'!$H$7,0,10*ROW('Hygiene Data'!H165)),NA())</f>
        <v>#N/A</v>
      </c>
      <c r="BN171" s="90" t="e">
        <f ca="true">+IF(AND(ISNUMBER(OFFSET('Hygiene Data'!$H$9,0,10*ROW('Hygiene Data'!H165))),'Data Summary'!EC171="Yes"),OFFSET('Hygiene Data'!$H$9,0,10*ROW('Hygiene Data'!H165)),NA())</f>
        <v>#N/A</v>
      </c>
      <c r="BO171" s="90" t="e">
        <f ca="true">+IF(AND(ISNUMBER(OFFSET('Hygiene Data'!$I$5,0,10*ROW('Hygiene Data'!I165))),'Data Summary'!ED171="Yes"),OFFSET('Hygiene Data'!$I$5,0,10*ROW('Hygiene Data'!I165)),NA())</f>
        <v>#N/A</v>
      </c>
      <c r="BP171" s="90" t="e">
        <f ca="true">+IF(AND(ISNUMBER(OFFSET('Hygiene Data'!$I$7,0,10*ROW('Hygiene Data'!I165))),'Data Summary'!EE171="Yes"),OFFSET('Hygiene Data'!$I$7,0,10*ROW('Hygiene Data'!I165)),NA())</f>
        <v>#N/A</v>
      </c>
      <c r="BQ171" s="90" t="e">
        <f ca="true">+IF(AND(ISNUMBER(OFFSET('Hygiene Data'!$I$9,0,10*ROW('Hygiene Data'!I165))),'Data Summary'!EF171="Yes"),OFFSET('Hygiene Data'!$I$9,0,10*ROW('Hygiene Data'!I165)),NA())</f>
        <v>#N/A</v>
      </c>
    </row>
    <row xmlns:x14ac="http://schemas.microsoft.com/office/spreadsheetml/2009/9/ac" r="172" x14ac:dyDescent="0.2">
      <c r="A172" s="337" t="e">
        <f ca="true">+RIGHT('Data Summary'!A172,LEN('Data Summary'!A172)-9)</f>
        <v>#VALUE!</v>
      </c>
      <c r="B172" s="32" t="str">
        <f ca="true">+IF(ISTEXT('Data Summary'!B172),'Data Summary'!B172,"")</f>
        <v/>
      </c>
      <c r="C172" s="336" t="e">
        <f ca="true">+VALUE('Data Summary'!C172)</f>
        <v>#VALUE!</v>
      </c>
      <c r="D172" s="88" t="e">
        <f ca="true">+IF(AND(ISNUMBER(OFFSET('Water Data'!$D$4,0,10*ROW('Water Data'!D166))),'Data Summary'!BS172="Yes"),100-OFFSET('Water Data'!$D$4,0,10*ROW('Water Data'!D166)),NA())</f>
        <v>#N/A</v>
      </c>
      <c r="E172" s="88" t="e">
        <f ca="true">+IF(AND(ISNUMBER(OFFSET('Water Data'!$D$6,0,10*ROW('Water Data'!D166))),'Data Summary'!BT172="Yes"),OFFSET('Water Data'!$D$6,0,10*ROW('Water Data'!D166)),NA())</f>
        <v>#N/A</v>
      </c>
      <c r="F172" s="88" t="e">
        <f ca="true">+IF(AND(ISNUMBER(OFFSET('Water Data'!$D$9,0,10*ROW('Water Data'!D166))),'Data Summary'!BU172="Yes"),OFFSET('Water Data'!$D$9,0,10*ROW('Water Data'!D166)),NA())</f>
        <v>#N/A</v>
      </c>
      <c r="G172" s="88" t="e">
        <f ca="true">+IF(AND(ISNUMBER(OFFSET('Water Data'!$E$4,0,10*ROW('Water Data'!E166))),'Data Summary'!BV172="Yes"),100-OFFSET('Water Data'!$E$4,0,10*ROW('Water Data'!E166)),NA())</f>
        <v>#N/A</v>
      </c>
      <c r="H172" s="88" t="e">
        <f ca="true">+IF(AND(ISNUMBER(OFFSET('Water Data'!$E$6,0,10*ROW('Water Data'!E166))),'Data Summary'!BW172="Yes"),OFFSET('Water Data'!$E$6,0,10*ROW('Water Data'!E166)),NA())</f>
        <v>#N/A</v>
      </c>
      <c r="I172" s="88" t="e">
        <f ca="true">+IF(AND(ISNUMBER(OFFSET('Water Data'!$E$9,0,10*ROW('Water Data'!E166))),'Data Summary'!BX172="Yes"),OFFSET('Water Data'!$E$9,0,10*ROW('Water Data'!E166)),NA())</f>
        <v>#N/A</v>
      </c>
      <c r="J172" s="88" t="e">
        <f ca="true">+IF(AND(ISNUMBER(OFFSET('Water Data'!$F$4,0,10*ROW('Water Data'!F166))),'Data Summary'!BY172="Yes"),100-OFFSET('Water Data'!$F$4,0,10*ROW('Water Data'!F166)),NA())</f>
        <v>#N/A</v>
      </c>
      <c r="K172" s="88" t="e">
        <f ca="true">+IF(AND(ISNUMBER(OFFSET('Water Data'!$F$6,0,10*ROW('Water Data'!F166))),'Data Summary'!BZ172="Yes"),OFFSET('Water Data'!$F$6,0,10*ROW('Water Data'!F166)),NA())</f>
        <v>#N/A</v>
      </c>
      <c r="L172" s="88" t="e">
        <f ca="true">+IF(AND(ISNUMBER(OFFSET('Water Data'!$F$9,0,10*ROW('Water Data'!F166))),'Data Summary'!CA172="Yes"),OFFSET('Water Data'!$F$9,0,10*ROW('Water Data'!F166)),NA())</f>
        <v>#N/A</v>
      </c>
      <c r="M172" s="88" t="e">
        <f ca="true">+IF(AND(ISNUMBER(OFFSET('Water Data'!$G$4,0,10*ROW('Water Data'!G166))),'Data Summary'!CB172="Yes"),100-OFFSET('Water Data'!$G$4,0,10*ROW('Water Data'!G166)),NA())</f>
        <v>#N/A</v>
      </c>
      <c r="N172" s="88" t="e">
        <f ca="true">+IF(AND(ISNUMBER(OFFSET('Water Data'!$G$6,0,10*ROW('Water Data'!G166))),'Data Summary'!CC172="Yes"),OFFSET('Water Data'!$G$6,0,10*ROW('Water Data'!G166)),NA())</f>
        <v>#N/A</v>
      </c>
      <c r="O172" s="88" t="e">
        <f ca="true">+IF(AND(ISNUMBER(OFFSET('Water Data'!$G$9,0,10*ROW('Water Data'!G166))),'Data Summary'!CD172="Yes"),OFFSET('Water Data'!$G$9,0,10*ROW('Water Data'!G166)),NA())</f>
        <v>#N/A</v>
      </c>
      <c r="P172" s="88" t="e">
        <f ca="true">+IF(AND(ISNUMBER(OFFSET('Water Data'!$H$4,0,10*ROW('Water Data'!H166))),'Data Summary'!CE172="Yes"),100-OFFSET('Water Data'!$H$4,0,10*ROW('Water Data'!H166)),NA())</f>
        <v>#N/A</v>
      </c>
      <c r="Q172" s="88" t="e">
        <f ca="true">+IF(AND(ISNUMBER(OFFSET('Water Data'!$H$6,0,10*ROW('Water Data'!H166))),'Data Summary'!CF172="Yes"),OFFSET('Water Data'!$H$6,0,10*ROW('Water Data'!H166)),NA())</f>
        <v>#N/A</v>
      </c>
      <c r="R172" s="88" t="e">
        <f ca="true">+IF(AND(ISNUMBER(OFFSET('Water Data'!$H$9,0,10*ROW('Water Data'!H166))),'Data Summary'!CG172="Yes"),OFFSET('Water Data'!$H$9,0,10*ROW('Water Data'!H166)),NA())</f>
        <v>#N/A</v>
      </c>
      <c r="S172" s="88" t="e">
        <f ca="true">+IF(AND(ISNUMBER(OFFSET('Water Data'!$I$4,0,10*ROW('Water Data'!I166))),'Data Summary'!CH172="Yes"),100-OFFSET('Water Data'!$I$4,0,10*ROW('Water Data'!I166)),NA())</f>
        <v>#N/A</v>
      </c>
      <c r="T172" s="88" t="e">
        <f ca="true">+IF(AND(ISNUMBER(OFFSET('Water Data'!$I$6,0,10*ROW('Water Data'!I166))),'Data Summary'!CI172="Yes"),OFFSET('Water Data'!$I$6,0,10*ROW('Water Data'!I166)),NA())</f>
        <v>#N/A</v>
      </c>
      <c r="U172" s="88" t="e">
        <f ca="true">+IF(AND(ISNUMBER(OFFSET('Water Data'!$I$9,0,10*ROW('Water Data'!I166))),'Data Summary'!CJ172="Yes"),OFFSET('Water Data'!$I$9,0,10*ROW('Water Data'!I166)),NA())</f>
        <v>#N/A</v>
      </c>
      <c r="V172" s="89" t="e">
        <f ca="true">+IF(AND(ISNUMBER(OFFSET('Sanitation Data'!$D$4,0,10*ROW('Sanitation Data'!D166))),'Data Summary'!CK172="Yes"),100-OFFSET('Sanitation Data'!$D$4,0,10*ROW('Sanitation Data'!D166)),NA())</f>
        <v>#N/A</v>
      </c>
      <c r="W172" s="89" t="e">
        <f ca="true">+IF(AND(ISNUMBER(OFFSET('Sanitation Data'!$D$6,0,10*ROW('Sanitation Data'!D166))),'Data Summary'!CL172="Yes"),OFFSET('Sanitation Data'!$D$6,0,10*ROW('Sanitation Data'!D166)),NA())</f>
        <v>#N/A</v>
      </c>
      <c r="X172" s="89" t="e">
        <f ca="true">+IF(AND(ISNUMBER(OFFSET('Sanitation Data'!$D$10,0,10*ROW('Sanitation Data'!D166))),'Data Summary'!CM172="Yes"),OFFSET('Sanitation Data'!$D$10,0,10*ROW('Sanitation Data'!D166)),NA())</f>
        <v>#N/A</v>
      </c>
      <c r="Y172" s="89" t="e">
        <f ca="true">+IF(AND(ISNUMBER(OFFSET('Sanitation Data'!$D$11,0,10*ROW('Sanitation Data'!D166))),'Data Summary'!CN172="Yes"),OFFSET('Sanitation Data'!$D$11,0,10*ROW('Sanitation Data'!D166)),NA())</f>
        <v>#N/A</v>
      </c>
      <c r="Z172" s="89" t="e">
        <f ca="true">+IF(AND(ISNUMBER(OFFSET('Sanitation Data'!$D$12,0,10*ROW('Sanitation Data'!D166))),'Data Summary'!CO172="Yes"),OFFSET('Sanitation Data'!$D$12,0,10*ROW('Sanitation Data'!D166)),NA())</f>
        <v>#N/A</v>
      </c>
      <c r="AA172" s="89" t="e">
        <f ca="true">+IF(AND(ISNUMBER(OFFSET('Sanitation Data'!$E$4,0,10*ROW('Sanitation Data'!E166))),'Data Summary'!CP172="Yes"),100-OFFSET('Sanitation Data'!$E$4,0,10*ROW('Sanitation Data'!E166)),NA())</f>
        <v>#N/A</v>
      </c>
      <c r="AB172" s="89" t="e">
        <f ca="true">+IF(AND(ISNUMBER(OFFSET('Sanitation Data'!$E$6,0,10*ROW('Sanitation Data'!E166))),'Data Summary'!CQ172="Yes"),OFFSET('Sanitation Data'!$E$6,0,10*ROW('Sanitation Data'!E166)),NA())</f>
        <v>#N/A</v>
      </c>
      <c r="AC172" s="89" t="e">
        <f ca="true">+IF(AND(ISNUMBER(OFFSET('Sanitation Data'!$E$10,0,10*ROW('Sanitation Data'!E166))),'Data Summary'!CR172="Yes"),OFFSET('Sanitation Data'!$E$10,0,10*ROW('Sanitation Data'!E166)),NA())</f>
        <v>#N/A</v>
      </c>
      <c r="AD172" s="89" t="e">
        <f ca="true">+IF(AND(ISNUMBER(OFFSET('Sanitation Data'!$E$11,0,10*ROW('Sanitation Data'!E166))),'Data Summary'!CS172="Yes"),OFFSET('Sanitation Data'!$E$11,0,10*ROW('Sanitation Data'!E166)),NA())</f>
        <v>#N/A</v>
      </c>
      <c r="AE172" s="89" t="e">
        <f ca="true">+IF(AND(ISNUMBER(OFFSET('Sanitation Data'!$E$12,0,10*ROW('Sanitation Data'!E166))),'Data Summary'!CT172="Yes"),OFFSET('Sanitation Data'!$E$12,0,10*ROW('Sanitation Data'!E166)),NA())</f>
        <v>#N/A</v>
      </c>
      <c r="AF172" s="89" t="e">
        <f ca="true">+IF(AND(ISNUMBER(OFFSET('Sanitation Data'!$F$4,0,10*ROW('Sanitation Data'!F166))),'Data Summary'!CU172="Yes"),100-OFFSET('Sanitation Data'!$F$4,0,10*ROW('Sanitation Data'!F166)),NA())</f>
        <v>#N/A</v>
      </c>
      <c r="AG172" s="89" t="e">
        <f ca="true">+IF(AND(ISNUMBER(OFFSET('Sanitation Data'!$F$6,0,10*ROW('Sanitation Data'!F166))),'Data Summary'!CV172="Yes"),OFFSET('Sanitation Data'!$F$6,0,10*ROW('Sanitation Data'!F166)),NA())</f>
        <v>#N/A</v>
      </c>
      <c r="AH172" s="89" t="e">
        <f ca="true">+IF(AND(ISNUMBER(OFFSET('Sanitation Data'!$F$10,0,10*ROW('Sanitation Data'!F166))),'Data Summary'!CW172="Yes"),OFFSET('Sanitation Data'!$F$10,0,10*ROW('Sanitation Data'!F166)),NA())</f>
        <v>#N/A</v>
      </c>
      <c r="AI172" s="89" t="e">
        <f ca="true">+IF(AND(ISNUMBER(OFFSET('Sanitation Data'!$F$11,0,10*ROW('Sanitation Data'!F166))),'Data Summary'!CX172="Yes"),OFFSET('Sanitation Data'!$F$11,0,10*ROW('Sanitation Data'!F166)),NA())</f>
        <v>#N/A</v>
      </c>
      <c r="AJ172" s="89" t="e">
        <f ca="true">+IF(AND(ISNUMBER(OFFSET('Sanitation Data'!$F$12,0,10*ROW('Sanitation Data'!F166))),'Data Summary'!CY172="Yes"),OFFSET('Sanitation Data'!$F$12,0,10*ROW('Sanitation Data'!F166)),NA())</f>
        <v>#N/A</v>
      </c>
      <c r="AK172" s="89" t="e">
        <f ca="true">+IF(AND(ISNUMBER(OFFSET('Sanitation Data'!$G$4,0,10*ROW('Sanitation Data'!G166))),'Data Summary'!CZ172="Yes"),100-OFFSET('Sanitation Data'!$G$4,0,10*ROW('Sanitation Data'!G166)),NA())</f>
        <v>#N/A</v>
      </c>
      <c r="AL172" s="89" t="e">
        <f ca="true">+IF(AND(ISNUMBER(OFFSET('Sanitation Data'!$G$6,0,10*ROW('Sanitation Data'!G166))),'Data Summary'!DA172="Yes"),OFFSET('Sanitation Data'!$G$6,0,10*ROW('Sanitation Data'!G166)),NA())</f>
        <v>#N/A</v>
      </c>
      <c r="AM172" s="89" t="e">
        <f ca="true">+IF(AND(ISNUMBER(OFFSET('Sanitation Data'!$G$10,0,10*ROW('Sanitation Data'!G166))),'Data Summary'!DB172="Yes"),OFFSET('Sanitation Data'!$G$10,0,10*ROW('Sanitation Data'!G166)),NA())</f>
        <v>#N/A</v>
      </c>
      <c r="AN172" s="89" t="e">
        <f ca="true">+IF(AND(ISNUMBER(OFFSET('Sanitation Data'!$G$11,0,10*ROW('Sanitation Data'!G166))),'Data Summary'!DC172="Yes"),OFFSET('Sanitation Data'!$G$11,0,10*ROW('Sanitation Data'!G166)),NA())</f>
        <v>#N/A</v>
      </c>
      <c r="AO172" s="89" t="e">
        <f ca="true">+IF(AND(ISNUMBER(OFFSET('Sanitation Data'!$G$12,0,10*ROW('Sanitation Data'!G166))),'Data Summary'!DD172="Yes"),OFFSET('Sanitation Data'!$G$12,0,10*ROW('Sanitation Data'!G166)),NA())</f>
        <v>#N/A</v>
      </c>
      <c r="AP172" s="89" t="e">
        <f ca="true">+IF(AND(ISNUMBER(OFFSET('Sanitation Data'!$H$4,0,10*ROW('Sanitation Data'!H166))),'Data Summary'!DE172="Yes"),100-OFFSET('Sanitation Data'!$H$4,0,10*ROW('Sanitation Data'!H166)),NA())</f>
        <v>#N/A</v>
      </c>
      <c r="AQ172" s="89" t="e">
        <f ca="true">+IF(AND(ISNUMBER(OFFSET('Sanitation Data'!$H$6,0,10*ROW('Sanitation Data'!H166))),'Data Summary'!DF172="Yes"),OFFSET('Sanitation Data'!$H$6,0,10*ROW('Sanitation Data'!H166)),NA())</f>
        <v>#N/A</v>
      </c>
      <c r="AR172" s="89" t="e">
        <f ca="true">+IF(AND(ISNUMBER(OFFSET('Sanitation Data'!$H$10,0,10*ROW('Sanitation Data'!H166))),'Data Summary'!DG172="Yes"),OFFSET('Sanitation Data'!$H$10,0,10*ROW('Sanitation Data'!H166)),NA())</f>
        <v>#N/A</v>
      </c>
      <c r="AS172" s="89" t="e">
        <f ca="true">+IF(AND(ISNUMBER(OFFSET('Sanitation Data'!$H$11,0,10*ROW('Sanitation Data'!H166))),'Data Summary'!DH172="Yes"),OFFSET('Sanitation Data'!$H$11,0,10*ROW('Sanitation Data'!H166)),NA())</f>
        <v>#N/A</v>
      </c>
      <c r="AT172" s="89" t="e">
        <f ca="true">+IF(AND(ISNUMBER(OFFSET('Sanitation Data'!$H$12,0,10*ROW('Sanitation Data'!H166))),'Data Summary'!DI172="Yes"),OFFSET('Sanitation Data'!$H$12,0,10*ROW('Sanitation Data'!H166)),NA())</f>
        <v>#N/A</v>
      </c>
      <c r="AU172" s="89" t="e">
        <f ca="true">+IF(AND(ISNUMBER(OFFSET('Sanitation Data'!$I$4,0,10*ROW('Sanitation Data'!I166))),'Data Summary'!DJ172="Yes"),100-OFFSET('Sanitation Data'!$I$4,0,10*ROW('Sanitation Data'!I166)),NA())</f>
        <v>#N/A</v>
      </c>
      <c r="AV172" s="89" t="e">
        <f ca="true">+IF(AND(ISNUMBER(OFFSET('Sanitation Data'!$I$6,0,10*ROW('Sanitation Data'!I166))),'Data Summary'!DK172="Yes"),OFFSET('Sanitation Data'!$I$6,0,10*ROW('Sanitation Data'!I166)),NA())</f>
        <v>#N/A</v>
      </c>
      <c r="AW172" s="89" t="e">
        <f ca="true">+IF(AND(ISNUMBER(OFFSET('Sanitation Data'!$I$10,0,10*ROW('Sanitation Data'!I166))),'Data Summary'!DL172="Yes"),OFFSET('Sanitation Data'!$I$10,0,10*ROW('Sanitation Data'!I166)),NA())</f>
        <v>#N/A</v>
      </c>
      <c r="AX172" s="89" t="e">
        <f ca="true">+IF(AND(ISNUMBER(OFFSET('Sanitation Data'!$I$11,0,10*ROW('Sanitation Data'!I166))),'Data Summary'!DM172="Yes"),OFFSET('Sanitation Data'!$I$11,0,10*ROW('Sanitation Data'!I166)),NA())</f>
        <v>#N/A</v>
      </c>
      <c r="AY172" s="89" t="e">
        <f ca="true">+IF(AND(ISNUMBER(OFFSET('Sanitation Data'!$I$12,0,10*ROW('Sanitation Data'!I166))),'Data Summary'!DN172="Yes"),OFFSET('Sanitation Data'!$I$12,0,10*ROW('Sanitation Data'!I166)),NA())</f>
        <v>#N/A</v>
      </c>
      <c r="AZ172" s="90" t="e">
        <f ca="true">+IF(AND(ISNUMBER(OFFSET('Hygiene Data'!$D$5,0,10*ROW('Hygiene Data'!D166))),'Data Summary'!DO172="Yes"),OFFSET('Hygiene Data'!$D$5,0,10*ROW('Hygiene Data'!D166)),NA())</f>
        <v>#N/A</v>
      </c>
      <c r="BA172" s="90" t="e">
        <f ca="true">+IF(AND(ISNUMBER(OFFSET('Hygiene Data'!$D$7,0,10*ROW('Hygiene Data'!D166))),'Data Summary'!DP172="Yes"),OFFSET('Hygiene Data'!$D$7,0,10*ROW('Hygiene Data'!D166)),NA())</f>
        <v>#N/A</v>
      </c>
      <c r="BB172" s="90" t="e">
        <f ca="true">+IF(AND(ISNUMBER(OFFSET('Hygiene Data'!$D$9,0,10*ROW('Hygiene Data'!D166))),'Data Summary'!DQ172="Yes"),OFFSET('Hygiene Data'!$D$9,0,10*ROW('Hygiene Data'!D166)),NA())</f>
        <v>#N/A</v>
      </c>
      <c r="BC172" s="90" t="e">
        <f ca="true">+IF(AND(ISNUMBER(OFFSET('Hygiene Data'!$E$5,0,10*ROW('Hygiene Data'!E166))),'Data Summary'!DR172="Yes"),OFFSET('Hygiene Data'!$E$5,0,10*ROW('Hygiene Data'!E166)),NA())</f>
        <v>#N/A</v>
      </c>
      <c r="BD172" s="90" t="e">
        <f ca="true">+IF(AND(ISNUMBER(OFFSET('Hygiene Data'!$E$7,0,10*ROW('Hygiene Data'!E166))),'Data Summary'!DS172="Yes"),OFFSET('Hygiene Data'!$E$7,0,10*ROW('Hygiene Data'!E166)),NA())</f>
        <v>#N/A</v>
      </c>
      <c r="BE172" s="90" t="e">
        <f ca="true">+IF(AND(ISNUMBER(OFFSET('Hygiene Data'!$E$9,0,10*ROW('Hygiene Data'!E166))),'Data Summary'!DT172="Yes"),OFFSET('Hygiene Data'!$E$9,0,10*ROW('Hygiene Data'!E166)),NA())</f>
        <v>#N/A</v>
      </c>
      <c r="BF172" s="90" t="e">
        <f ca="true">+IF(AND(ISNUMBER(OFFSET('Hygiene Data'!$F$5,0,10*ROW('Hygiene Data'!F166))),'Data Summary'!DU172="Yes"),OFFSET('Hygiene Data'!$F$5,0,10*ROW('Hygiene Data'!F166)),NA())</f>
        <v>#N/A</v>
      </c>
      <c r="BG172" s="90" t="e">
        <f ca="true">+IF(AND(ISNUMBER(OFFSET('Hygiene Data'!$F$7,0,10*ROW('Hygiene Data'!F166))),'Data Summary'!DV172="Yes"),OFFSET('Hygiene Data'!$F$7,0,10*ROW('Hygiene Data'!F166)),NA())</f>
        <v>#N/A</v>
      </c>
      <c r="BH172" s="90" t="e">
        <f ca="true">+IF(AND(ISNUMBER(OFFSET('Hygiene Data'!$F$9,0,10*ROW('Hygiene Data'!F166))),'Data Summary'!DW172="Yes"),OFFSET('Hygiene Data'!$F$9,0,10*ROW('Hygiene Data'!F166)),NA())</f>
        <v>#N/A</v>
      </c>
      <c r="BI172" s="90" t="e">
        <f ca="true">+IF(AND(ISNUMBER(OFFSET('Hygiene Data'!$G$5,0,10*ROW('Hygiene Data'!G166))),'Data Summary'!DX172="Yes"),OFFSET('Hygiene Data'!$G$5,0,10*ROW('Hygiene Data'!G166)),NA())</f>
        <v>#N/A</v>
      </c>
      <c r="BJ172" s="90" t="e">
        <f ca="true">+IF(AND(ISNUMBER(OFFSET('Hygiene Data'!$G$7,0,10*ROW('Hygiene Data'!G166))),'Data Summary'!DY172="Yes"),OFFSET('Hygiene Data'!$G$7,0,10*ROW('Hygiene Data'!G166)),NA())</f>
        <v>#N/A</v>
      </c>
      <c r="BK172" s="90" t="e">
        <f ca="true">+IF(AND(ISNUMBER(OFFSET('Hygiene Data'!$G$9,0,10*ROW('Hygiene Data'!G166))),'Data Summary'!DZ172="Yes"),OFFSET('Hygiene Data'!$G$9,0,10*ROW('Hygiene Data'!G166)),NA())</f>
        <v>#N/A</v>
      </c>
      <c r="BL172" s="90" t="e">
        <f ca="true">+IF(AND(ISNUMBER(OFFSET('Hygiene Data'!$H$5,0,10*ROW('Hygiene Data'!H166))),'Data Summary'!EA172="Yes"),OFFSET('Hygiene Data'!$H$5,0,10*ROW('Hygiene Data'!H166)),NA())</f>
        <v>#N/A</v>
      </c>
      <c r="BM172" s="90" t="e">
        <f ca="true">+IF(AND(ISNUMBER(OFFSET('Hygiene Data'!$H$7,0,10*ROW('Hygiene Data'!H166))),'Data Summary'!EB172="Yes"),OFFSET('Hygiene Data'!$H$7,0,10*ROW('Hygiene Data'!H166)),NA())</f>
        <v>#N/A</v>
      </c>
      <c r="BN172" s="90" t="e">
        <f ca="true">+IF(AND(ISNUMBER(OFFSET('Hygiene Data'!$H$9,0,10*ROW('Hygiene Data'!H166))),'Data Summary'!EC172="Yes"),OFFSET('Hygiene Data'!$H$9,0,10*ROW('Hygiene Data'!H166)),NA())</f>
        <v>#N/A</v>
      </c>
      <c r="BO172" s="90" t="e">
        <f ca="true">+IF(AND(ISNUMBER(OFFSET('Hygiene Data'!$I$5,0,10*ROW('Hygiene Data'!I166))),'Data Summary'!ED172="Yes"),OFFSET('Hygiene Data'!$I$5,0,10*ROW('Hygiene Data'!I166)),NA())</f>
        <v>#N/A</v>
      </c>
      <c r="BP172" s="90" t="e">
        <f ca="true">+IF(AND(ISNUMBER(OFFSET('Hygiene Data'!$I$7,0,10*ROW('Hygiene Data'!I166))),'Data Summary'!EE172="Yes"),OFFSET('Hygiene Data'!$I$7,0,10*ROW('Hygiene Data'!I166)),NA())</f>
        <v>#N/A</v>
      </c>
      <c r="BQ172" s="90" t="e">
        <f ca="true">+IF(AND(ISNUMBER(OFFSET('Hygiene Data'!$I$9,0,10*ROW('Hygiene Data'!I166))),'Data Summary'!EF172="Yes"),OFFSET('Hygiene Data'!$I$9,0,10*ROW('Hygiene Data'!I166)),NA())</f>
        <v>#N/A</v>
      </c>
    </row>
    <row xmlns:x14ac="http://schemas.microsoft.com/office/spreadsheetml/2009/9/ac" r="173" x14ac:dyDescent="0.2">
      <c r="A173" s="337" t="e">
        <f ca="true">+RIGHT('Data Summary'!A173,LEN('Data Summary'!A173)-9)</f>
        <v>#VALUE!</v>
      </c>
      <c r="B173" s="32" t="str">
        <f ca="true">+IF(ISTEXT('Data Summary'!B173),'Data Summary'!B173,"")</f>
        <v/>
      </c>
      <c r="C173" s="336" t="e">
        <f ca="true">+VALUE('Data Summary'!C173)</f>
        <v>#VALUE!</v>
      </c>
      <c r="D173" s="88" t="e">
        <f ca="true">+IF(AND(ISNUMBER(OFFSET('Water Data'!$D$4,0,10*ROW('Water Data'!D167))),'Data Summary'!BS173="Yes"),100-OFFSET('Water Data'!$D$4,0,10*ROW('Water Data'!D167)),NA())</f>
        <v>#N/A</v>
      </c>
      <c r="E173" s="88" t="e">
        <f ca="true">+IF(AND(ISNUMBER(OFFSET('Water Data'!$D$6,0,10*ROW('Water Data'!D167))),'Data Summary'!BT173="Yes"),OFFSET('Water Data'!$D$6,0,10*ROW('Water Data'!D167)),NA())</f>
        <v>#N/A</v>
      </c>
      <c r="F173" s="88" t="e">
        <f ca="true">+IF(AND(ISNUMBER(OFFSET('Water Data'!$D$9,0,10*ROW('Water Data'!D167))),'Data Summary'!BU173="Yes"),OFFSET('Water Data'!$D$9,0,10*ROW('Water Data'!D167)),NA())</f>
        <v>#N/A</v>
      </c>
      <c r="G173" s="88" t="e">
        <f ca="true">+IF(AND(ISNUMBER(OFFSET('Water Data'!$E$4,0,10*ROW('Water Data'!E167))),'Data Summary'!BV173="Yes"),100-OFFSET('Water Data'!$E$4,0,10*ROW('Water Data'!E167)),NA())</f>
        <v>#N/A</v>
      </c>
      <c r="H173" s="88" t="e">
        <f ca="true">+IF(AND(ISNUMBER(OFFSET('Water Data'!$E$6,0,10*ROW('Water Data'!E167))),'Data Summary'!BW173="Yes"),OFFSET('Water Data'!$E$6,0,10*ROW('Water Data'!E167)),NA())</f>
        <v>#N/A</v>
      </c>
      <c r="I173" s="88" t="e">
        <f ca="true">+IF(AND(ISNUMBER(OFFSET('Water Data'!$E$9,0,10*ROW('Water Data'!E167))),'Data Summary'!BX173="Yes"),OFFSET('Water Data'!$E$9,0,10*ROW('Water Data'!E167)),NA())</f>
        <v>#N/A</v>
      </c>
      <c r="J173" s="88" t="e">
        <f ca="true">+IF(AND(ISNUMBER(OFFSET('Water Data'!$F$4,0,10*ROW('Water Data'!F167))),'Data Summary'!BY173="Yes"),100-OFFSET('Water Data'!$F$4,0,10*ROW('Water Data'!F167)),NA())</f>
        <v>#N/A</v>
      </c>
      <c r="K173" s="88" t="e">
        <f ca="true">+IF(AND(ISNUMBER(OFFSET('Water Data'!$F$6,0,10*ROW('Water Data'!F167))),'Data Summary'!BZ173="Yes"),OFFSET('Water Data'!$F$6,0,10*ROW('Water Data'!F167)),NA())</f>
        <v>#N/A</v>
      </c>
      <c r="L173" s="88" t="e">
        <f ca="true">+IF(AND(ISNUMBER(OFFSET('Water Data'!$F$9,0,10*ROW('Water Data'!F167))),'Data Summary'!CA173="Yes"),OFFSET('Water Data'!$F$9,0,10*ROW('Water Data'!F167)),NA())</f>
        <v>#N/A</v>
      </c>
      <c r="M173" s="88" t="e">
        <f ca="true">+IF(AND(ISNUMBER(OFFSET('Water Data'!$G$4,0,10*ROW('Water Data'!G167))),'Data Summary'!CB173="Yes"),100-OFFSET('Water Data'!$G$4,0,10*ROW('Water Data'!G167)),NA())</f>
        <v>#N/A</v>
      </c>
      <c r="N173" s="88" t="e">
        <f ca="true">+IF(AND(ISNUMBER(OFFSET('Water Data'!$G$6,0,10*ROW('Water Data'!G167))),'Data Summary'!CC173="Yes"),OFFSET('Water Data'!$G$6,0,10*ROW('Water Data'!G167)),NA())</f>
        <v>#N/A</v>
      </c>
      <c r="O173" s="88" t="e">
        <f ca="true">+IF(AND(ISNUMBER(OFFSET('Water Data'!$G$9,0,10*ROW('Water Data'!G167))),'Data Summary'!CD173="Yes"),OFFSET('Water Data'!$G$9,0,10*ROW('Water Data'!G167)),NA())</f>
        <v>#N/A</v>
      </c>
      <c r="P173" s="88" t="e">
        <f ca="true">+IF(AND(ISNUMBER(OFFSET('Water Data'!$H$4,0,10*ROW('Water Data'!H167))),'Data Summary'!CE173="Yes"),100-OFFSET('Water Data'!$H$4,0,10*ROW('Water Data'!H167)),NA())</f>
        <v>#N/A</v>
      </c>
      <c r="Q173" s="88" t="e">
        <f ca="true">+IF(AND(ISNUMBER(OFFSET('Water Data'!$H$6,0,10*ROW('Water Data'!H167))),'Data Summary'!CF173="Yes"),OFFSET('Water Data'!$H$6,0,10*ROW('Water Data'!H167)),NA())</f>
        <v>#N/A</v>
      </c>
      <c r="R173" s="88" t="e">
        <f ca="true">+IF(AND(ISNUMBER(OFFSET('Water Data'!$H$9,0,10*ROW('Water Data'!H167))),'Data Summary'!CG173="Yes"),OFFSET('Water Data'!$H$9,0,10*ROW('Water Data'!H167)),NA())</f>
        <v>#N/A</v>
      </c>
      <c r="S173" s="88" t="e">
        <f ca="true">+IF(AND(ISNUMBER(OFFSET('Water Data'!$I$4,0,10*ROW('Water Data'!I167))),'Data Summary'!CH173="Yes"),100-OFFSET('Water Data'!$I$4,0,10*ROW('Water Data'!I167)),NA())</f>
        <v>#N/A</v>
      </c>
      <c r="T173" s="88" t="e">
        <f ca="true">+IF(AND(ISNUMBER(OFFSET('Water Data'!$I$6,0,10*ROW('Water Data'!I167))),'Data Summary'!CI173="Yes"),OFFSET('Water Data'!$I$6,0,10*ROW('Water Data'!I167)),NA())</f>
        <v>#N/A</v>
      </c>
      <c r="U173" s="88" t="e">
        <f ca="true">+IF(AND(ISNUMBER(OFFSET('Water Data'!$I$9,0,10*ROW('Water Data'!I167))),'Data Summary'!CJ173="Yes"),OFFSET('Water Data'!$I$9,0,10*ROW('Water Data'!I167)),NA())</f>
        <v>#N/A</v>
      </c>
      <c r="V173" s="89" t="e">
        <f ca="true">+IF(AND(ISNUMBER(OFFSET('Sanitation Data'!$D$4,0,10*ROW('Sanitation Data'!D167))),'Data Summary'!CK173="Yes"),100-OFFSET('Sanitation Data'!$D$4,0,10*ROW('Sanitation Data'!D167)),NA())</f>
        <v>#N/A</v>
      </c>
      <c r="W173" s="89" t="e">
        <f ca="true">+IF(AND(ISNUMBER(OFFSET('Sanitation Data'!$D$6,0,10*ROW('Sanitation Data'!D167))),'Data Summary'!CL173="Yes"),OFFSET('Sanitation Data'!$D$6,0,10*ROW('Sanitation Data'!D167)),NA())</f>
        <v>#N/A</v>
      </c>
      <c r="X173" s="89" t="e">
        <f ca="true">+IF(AND(ISNUMBER(OFFSET('Sanitation Data'!$D$10,0,10*ROW('Sanitation Data'!D167))),'Data Summary'!CM173="Yes"),OFFSET('Sanitation Data'!$D$10,0,10*ROW('Sanitation Data'!D167)),NA())</f>
        <v>#N/A</v>
      </c>
      <c r="Y173" s="89" t="e">
        <f ca="true">+IF(AND(ISNUMBER(OFFSET('Sanitation Data'!$D$11,0,10*ROW('Sanitation Data'!D167))),'Data Summary'!CN173="Yes"),OFFSET('Sanitation Data'!$D$11,0,10*ROW('Sanitation Data'!D167)),NA())</f>
        <v>#N/A</v>
      </c>
      <c r="Z173" s="89" t="e">
        <f ca="true">+IF(AND(ISNUMBER(OFFSET('Sanitation Data'!$D$12,0,10*ROW('Sanitation Data'!D167))),'Data Summary'!CO173="Yes"),OFFSET('Sanitation Data'!$D$12,0,10*ROW('Sanitation Data'!D167)),NA())</f>
        <v>#N/A</v>
      </c>
      <c r="AA173" s="89" t="e">
        <f ca="true">+IF(AND(ISNUMBER(OFFSET('Sanitation Data'!$E$4,0,10*ROW('Sanitation Data'!E167))),'Data Summary'!CP173="Yes"),100-OFFSET('Sanitation Data'!$E$4,0,10*ROW('Sanitation Data'!E167)),NA())</f>
        <v>#N/A</v>
      </c>
      <c r="AB173" s="89" t="e">
        <f ca="true">+IF(AND(ISNUMBER(OFFSET('Sanitation Data'!$E$6,0,10*ROW('Sanitation Data'!E167))),'Data Summary'!CQ173="Yes"),OFFSET('Sanitation Data'!$E$6,0,10*ROW('Sanitation Data'!E167)),NA())</f>
        <v>#N/A</v>
      </c>
      <c r="AC173" s="89" t="e">
        <f ca="true">+IF(AND(ISNUMBER(OFFSET('Sanitation Data'!$E$10,0,10*ROW('Sanitation Data'!E167))),'Data Summary'!CR173="Yes"),OFFSET('Sanitation Data'!$E$10,0,10*ROW('Sanitation Data'!E167)),NA())</f>
        <v>#N/A</v>
      </c>
      <c r="AD173" s="89" t="e">
        <f ca="true">+IF(AND(ISNUMBER(OFFSET('Sanitation Data'!$E$11,0,10*ROW('Sanitation Data'!E167))),'Data Summary'!CS173="Yes"),OFFSET('Sanitation Data'!$E$11,0,10*ROW('Sanitation Data'!E167)),NA())</f>
        <v>#N/A</v>
      </c>
      <c r="AE173" s="89" t="e">
        <f ca="true">+IF(AND(ISNUMBER(OFFSET('Sanitation Data'!$E$12,0,10*ROW('Sanitation Data'!E167))),'Data Summary'!CT173="Yes"),OFFSET('Sanitation Data'!$E$12,0,10*ROW('Sanitation Data'!E167)),NA())</f>
        <v>#N/A</v>
      </c>
      <c r="AF173" s="89" t="e">
        <f ca="true">+IF(AND(ISNUMBER(OFFSET('Sanitation Data'!$F$4,0,10*ROW('Sanitation Data'!F167))),'Data Summary'!CU173="Yes"),100-OFFSET('Sanitation Data'!$F$4,0,10*ROW('Sanitation Data'!F167)),NA())</f>
        <v>#N/A</v>
      </c>
      <c r="AG173" s="89" t="e">
        <f ca="true">+IF(AND(ISNUMBER(OFFSET('Sanitation Data'!$F$6,0,10*ROW('Sanitation Data'!F167))),'Data Summary'!CV173="Yes"),OFFSET('Sanitation Data'!$F$6,0,10*ROW('Sanitation Data'!F167)),NA())</f>
        <v>#N/A</v>
      </c>
      <c r="AH173" s="89" t="e">
        <f ca="true">+IF(AND(ISNUMBER(OFFSET('Sanitation Data'!$F$10,0,10*ROW('Sanitation Data'!F167))),'Data Summary'!CW173="Yes"),OFFSET('Sanitation Data'!$F$10,0,10*ROW('Sanitation Data'!F167)),NA())</f>
        <v>#N/A</v>
      </c>
      <c r="AI173" s="89" t="e">
        <f ca="true">+IF(AND(ISNUMBER(OFFSET('Sanitation Data'!$F$11,0,10*ROW('Sanitation Data'!F167))),'Data Summary'!CX173="Yes"),OFFSET('Sanitation Data'!$F$11,0,10*ROW('Sanitation Data'!F167)),NA())</f>
        <v>#N/A</v>
      </c>
      <c r="AJ173" s="89" t="e">
        <f ca="true">+IF(AND(ISNUMBER(OFFSET('Sanitation Data'!$F$12,0,10*ROW('Sanitation Data'!F167))),'Data Summary'!CY173="Yes"),OFFSET('Sanitation Data'!$F$12,0,10*ROW('Sanitation Data'!F167)),NA())</f>
        <v>#N/A</v>
      </c>
      <c r="AK173" s="89" t="e">
        <f ca="true">+IF(AND(ISNUMBER(OFFSET('Sanitation Data'!$G$4,0,10*ROW('Sanitation Data'!G167))),'Data Summary'!CZ173="Yes"),100-OFFSET('Sanitation Data'!$G$4,0,10*ROW('Sanitation Data'!G167)),NA())</f>
        <v>#N/A</v>
      </c>
      <c r="AL173" s="89" t="e">
        <f ca="true">+IF(AND(ISNUMBER(OFFSET('Sanitation Data'!$G$6,0,10*ROW('Sanitation Data'!G167))),'Data Summary'!DA173="Yes"),OFFSET('Sanitation Data'!$G$6,0,10*ROW('Sanitation Data'!G167)),NA())</f>
        <v>#N/A</v>
      </c>
      <c r="AM173" s="89" t="e">
        <f ca="true">+IF(AND(ISNUMBER(OFFSET('Sanitation Data'!$G$10,0,10*ROW('Sanitation Data'!G167))),'Data Summary'!DB173="Yes"),OFFSET('Sanitation Data'!$G$10,0,10*ROW('Sanitation Data'!G167)),NA())</f>
        <v>#N/A</v>
      </c>
      <c r="AN173" s="89" t="e">
        <f ca="true">+IF(AND(ISNUMBER(OFFSET('Sanitation Data'!$G$11,0,10*ROW('Sanitation Data'!G167))),'Data Summary'!DC173="Yes"),OFFSET('Sanitation Data'!$G$11,0,10*ROW('Sanitation Data'!G167)),NA())</f>
        <v>#N/A</v>
      </c>
      <c r="AO173" s="89" t="e">
        <f ca="true">+IF(AND(ISNUMBER(OFFSET('Sanitation Data'!$G$12,0,10*ROW('Sanitation Data'!G167))),'Data Summary'!DD173="Yes"),OFFSET('Sanitation Data'!$G$12,0,10*ROW('Sanitation Data'!G167)),NA())</f>
        <v>#N/A</v>
      </c>
      <c r="AP173" s="89" t="e">
        <f ca="true">+IF(AND(ISNUMBER(OFFSET('Sanitation Data'!$H$4,0,10*ROW('Sanitation Data'!H167))),'Data Summary'!DE173="Yes"),100-OFFSET('Sanitation Data'!$H$4,0,10*ROW('Sanitation Data'!H167)),NA())</f>
        <v>#N/A</v>
      </c>
      <c r="AQ173" s="89" t="e">
        <f ca="true">+IF(AND(ISNUMBER(OFFSET('Sanitation Data'!$H$6,0,10*ROW('Sanitation Data'!H167))),'Data Summary'!DF173="Yes"),OFFSET('Sanitation Data'!$H$6,0,10*ROW('Sanitation Data'!H167)),NA())</f>
        <v>#N/A</v>
      </c>
      <c r="AR173" s="89" t="e">
        <f ca="true">+IF(AND(ISNUMBER(OFFSET('Sanitation Data'!$H$10,0,10*ROW('Sanitation Data'!H167))),'Data Summary'!DG173="Yes"),OFFSET('Sanitation Data'!$H$10,0,10*ROW('Sanitation Data'!H167)),NA())</f>
        <v>#N/A</v>
      </c>
      <c r="AS173" s="89" t="e">
        <f ca="true">+IF(AND(ISNUMBER(OFFSET('Sanitation Data'!$H$11,0,10*ROW('Sanitation Data'!H167))),'Data Summary'!DH173="Yes"),OFFSET('Sanitation Data'!$H$11,0,10*ROW('Sanitation Data'!H167)),NA())</f>
        <v>#N/A</v>
      </c>
      <c r="AT173" s="89" t="e">
        <f ca="true">+IF(AND(ISNUMBER(OFFSET('Sanitation Data'!$H$12,0,10*ROW('Sanitation Data'!H167))),'Data Summary'!DI173="Yes"),OFFSET('Sanitation Data'!$H$12,0,10*ROW('Sanitation Data'!H167)),NA())</f>
        <v>#N/A</v>
      </c>
      <c r="AU173" s="89" t="e">
        <f ca="true">+IF(AND(ISNUMBER(OFFSET('Sanitation Data'!$I$4,0,10*ROW('Sanitation Data'!I167))),'Data Summary'!DJ173="Yes"),100-OFFSET('Sanitation Data'!$I$4,0,10*ROW('Sanitation Data'!I167)),NA())</f>
        <v>#N/A</v>
      </c>
      <c r="AV173" s="89" t="e">
        <f ca="true">+IF(AND(ISNUMBER(OFFSET('Sanitation Data'!$I$6,0,10*ROW('Sanitation Data'!I167))),'Data Summary'!DK173="Yes"),OFFSET('Sanitation Data'!$I$6,0,10*ROW('Sanitation Data'!I167)),NA())</f>
        <v>#N/A</v>
      </c>
      <c r="AW173" s="89" t="e">
        <f ca="true">+IF(AND(ISNUMBER(OFFSET('Sanitation Data'!$I$10,0,10*ROW('Sanitation Data'!I167))),'Data Summary'!DL173="Yes"),OFFSET('Sanitation Data'!$I$10,0,10*ROW('Sanitation Data'!I167)),NA())</f>
        <v>#N/A</v>
      </c>
      <c r="AX173" s="89" t="e">
        <f ca="true">+IF(AND(ISNUMBER(OFFSET('Sanitation Data'!$I$11,0,10*ROW('Sanitation Data'!I167))),'Data Summary'!DM173="Yes"),OFFSET('Sanitation Data'!$I$11,0,10*ROW('Sanitation Data'!I167)),NA())</f>
        <v>#N/A</v>
      </c>
      <c r="AY173" s="89" t="e">
        <f ca="true">+IF(AND(ISNUMBER(OFFSET('Sanitation Data'!$I$12,0,10*ROW('Sanitation Data'!I167))),'Data Summary'!DN173="Yes"),OFFSET('Sanitation Data'!$I$12,0,10*ROW('Sanitation Data'!I167)),NA())</f>
        <v>#N/A</v>
      </c>
      <c r="AZ173" s="90" t="e">
        <f ca="true">+IF(AND(ISNUMBER(OFFSET('Hygiene Data'!$D$5,0,10*ROW('Hygiene Data'!D167))),'Data Summary'!DO173="Yes"),OFFSET('Hygiene Data'!$D$5,0,10*ROW('Hygiene Data'!D167)),NA())</f>
        <v>#N/A</v>
      </c>
      <c r="BA173" s="90" t="e">
        <f ca="true">+IF(AND(ISNUMBER(OFFSET('Hygiene Data'!$D$7,0,10*ROW('Hygiene Data'!D167))),'Data Summary'!DP173="Yes"),OFFSET('Hygiene Data'!$D$7,0,10*ROW('Hygiene Data'!D167)),NA())</f>
        <v>#N/A</v>
      </c>
      <c r="BB173" s="90" t="e">
        <f ca="true">+IF(AND(ISNUMBER(OFFSET('Hygiene Data'!$D$9,0,10*ROW('Hygiene Data'!D167))),'Data Summary'!DQ173="Yes"),OFFSET('Hygiene Data'!$D$9,0,10*ROW('Hygiene Data'!D167)),NA())</f>
        <v>#N/A</v>
      </c>
      <c r="BC173" s="90" t="e">
        <f ca="true">+IF(AND(ISNUMBER(OFFSET('Hygiene Data'!$E$5,0,10*ROW('Hygiene Data'!E167))),'Data Summary'!DR173="Yes"),OFFSET('Hygiene Data'!$E$5,0,10*ROW('Hygiene Data'!E167)),NA())</f>
        <v>#N/A</v>
      </c>
      <c r="BD173" s="90" t="e">
        <f ca="true">+IF(AND(ISNUMBER(OFFSET('Hygiene Data'!$E$7,0,10*ROW('Hygiene Data'!E167))),'Data Summary'!DS173="Yes"),OFFSET('Hygiene Data'!$E$7,0,10*ROW('Hygiene Data'!E167)),NA())</f>
        <v>#N/A</v>
      </c>
      <c r="BE173" s="90" t="e">
        <f ca="true">+IF(AND(ISNUMBER(OFFSET('Hygiene Data'!$E$9,0,10*ROW('Hygiene Data'!E167))),'Data Summary'!DT173="Yes"),OFFSET('Hygiene Data'!$E$9,0,10*ROW('Hygiene Data'!E167)),NA())</f>
        <v>#N/A</v>
      </c>
      <c r="BF173" s="90" t="e">
        <f ca="true">+IF(AND(ISNUMBER(OFFSET('Hygiene Data'!$F$5,0,10*ROW('Hygiene Data'!F167))),'Data Summary'!DU173="Yes"),OFFSET('Hygiene Data'!$F$5,0,10*ROW('Hygiene Data'!F167)),NA())</f>
        <v>#N/A</v>
      </c>
      <c r="BG173" s="90" t="e">
        <f ca="true">+IF(AND(ISNUMBER(OFFSET('Hygiene Data'!$F$7,0,10*ROW('Hygiene Data'!F167))),'Data Summary'!DV173="Yes"),OFFSET('Hygiene Data'!$F$7,0,10*ROW('Hygiene Data'!F167)),NA())</f>
        <v>#N/A</v>
      </c>
      <c r="BH173" s="90" t="e">
        <f ca="true">+IF(AND(ISNUMBER(OFFSET('Hygiene Data'!$F$9,0,10*ROW('Hygiene Data'!F167))),'Data Summary'!DW173="Yes"),OFFSET('Hygiene Data'!$F$9,0,10*ROW('Hygiene Data'!F167)),NA())</f>
        <v>#N/A</v>
      </c>
      <c r="BI173" s="90" t="e">
        <f ca="true">+IF(AND(ISNUMBER(OFFSET('Hygiene Data'!$G$5,0,10*ROW('Hygiene Data'!G167))),'Data Summary'!DX173="Yes"),OFFSET('Hygiene Data'!$G$5,0,10*ROW('Hygiene Data'!G167)),NA())</f>
        <v>#N/A</v>
      </c>
      <c r="BJ173" s="90" t="e">
        <f ca="true">+IF(AND(ISNUMBER(OFFSET('Hygiene Data'!$G$7,0,10*ROW('Hygiene Data'!G167))),'Data Summary'!DY173="Yes"),OFFSET('Hygiene Data'!$G$7,0,10*ROW('Hygiene Data'!G167)),NA())</f>
        <v>#N/A</v>
      </c>
      <c r="BK173" s="90" t="e">
        <f ca="true">+IF(AND(ISNUMBER(OFFSET('Hygiene Data'!$G$9,0,10*ROW('Hygiene Data'!G167))),'Data Summary'!DZ173="Yes"),OFFSET('Hygiene Data'!$G$9,0,10*ROW('Hygiene Data'!G167)),NA())</f>
        <v>#N/A</v>
      </c>
      <c r="BL173" s="90" t="e">
        <f ca="true">+IF(AND(ISNUMBER(OFFSET('Hygiene Data'!$H$5,0,10*ROW('Hygiene Data'!H167))),'Data Summary'!EA173="Yes"),OFFSET('Hygiene Data'!$H$5,0,10*ROW('Hygiene Data'!H167)),NA())</f>
        <v>#N/A</v>
      </c>
      <c r="BM173" s="90" t="e">
        <f ca="true">+IF(AND(ISNUMBER(OFFSET('Hygiene Data'!$H$7,0,10*ROW('Hygiene Data'!H167))),'Data Summary'!EB173="Yes"),OFFSET('Hygiene Data'!$H$7,0,10*ROW('Hygiene Data'!H167)),NA())</f>
        <v>#N/A</v>
      </c>
      <c r="BN173" s="90" t="e">
        <f ca="true">+IF(AND(ISNUMBER(OFFSET('Hygiene Data'!$H$9,0,10*ROW('Hygiene Data'!H167))),'Data Summary'!EC173="Yes"),OFFSET('Hygiene Data'!$H$9,0,10*ROW('Hygiene Data'!H167)),NA())</f>
        <v>#N/A</v>
      </c>
      <c r="BO173" s="90" t="e">
        <f ca="true">+IF(AND(ISNUMBER(OFFSET('Hygiene Data'!$I$5,0,10*ROW('Hygiene Data'!I167))),'Data Summary'!ED173="Yes"),OFFSET('Hygiene Data'!$I$5,0,10*ROW('Hygiene Data'!I167)),NA())</f>
        <v>#N/A</v>
      </c>
      <c r="BP173" s="90" t="e">
        <f ca="true">+IF(AND(ISNUMBER(OFFSET('Hygiene Data'!$I$7,0,10*ROW('Hygiene Data'!I167))),'Data Summary'!EE173="Yes"),OFFSET('Hygiene Data'!$I$7,0,10*ROW('Hygiene Data'!I167)),NA())</f>
        <v>#N/A</v>
      </c>
      <c r="BQ173" s="90" t="e">
        <f ca="true">+IF(AND(ISNUMBER(OFFSET('Hygiene Data'!$I$9,0,10*ROW('Hygiene Data'!I167))),'Data Summary'!EF173="Yes"),OFFSET('Hygiene Data'!$I$9,0,10*ROW('Hygiene Data'!I167)),NA())</f>
        <v>#N/A</v>
      </c>
    </row>
    <row xmlns:x14ac="http://schemas.microsoft.com/office/spreadsheetml/2009/9/ac" r="174" x14ac:dyDescent="0.2">
      <c r="A174" s="337" t="e">
        <f ca="true">+RIGHT('Data Summary'!A174,LEN('Data Summary'!A174)-9)</f>
        <v>#VALUE!</v>
      </c>
      <c r="B174" s="32" t="str">
        <f ca="true">+IF(ISTEXT('Data Summary'!B174),'Data Summary'!B174,"")</f>
        <v/>
      </c>
      <c r="C174" s="336" t="e">
        <f ca="true">+VALUE('Data Summary'!C174)</f>
        <v>#VALUE!</v>
      </c>
      <c r="D174" s="88" t="e">
        <f ca="true">+IF(AND(ISNUMBER(OFFSET('Water Data'!$D$4,0,10*ROW('Water Data'!D168))),'Data Summary'!BS174="Yes"),100-OFFSET('Water Data'!$D$4,0,10*ROW('Water Data'!D168)),NA())</f>
        <v>#N/A</v>
      </c>
      <c r="E174" s="88" t="e">
        <f ca="true">+IF(AND(ISNUMBER(OFFSET('Water Data'!$D$6,0,10*ROW('Water Data'!D168))),'Data Summary'!BT174="Yes"),OFFSET('Water Data'!$D$6,0,10*ROW('Water Data'!D168)),NA())</f>
        <v>#N/A</v>
      </c>
      <c r="F174" s="88" t="e">
        <f ca="true">+IF(AND(ISNUMBER(OFFSET('Water Data'!$D$9,0,10*ROW('Water Data'!D168))),'Data Summary'!BU174="Yes"),OFFSET('Water Data'!$D$9,0,10*ROW('Water Data'!D168)),NA())</f>
        <v>#N/A</v>
      </c>
      <c r="G174" s="88" t="e">
        <f ca="true">+IF(AND(ISNUMBER(OFFSET('Water Data'!$E$4,0,10*ROW('Water Data'!E168))),'Data Summary'!BV174="Yes"),100-OFFSET('Water Data'!$E$4,0,10*ROW('Water Data'!E168)),NA())</f>
        <v>#N/A</v>
      </c>
      <c r="H174" s="88" t="e">
        <f ca="true">+IF(AND(ISNUMBER(OFFSET('Water Data'!$E$6,0,10*ROW('Water Data'!E168))),'Data Summary'!BW174="Yes"),OFFSET('Water Data'!$E$6,0,10*ROW('Water Data'!E168)),NA())</f>
        <v>#N/A</v>
      </c>
      <c r="I174" s="88" t="e">
        <f ca="true">+IF(AND(ISNUMBER(OFFSET('Water Data'!$E$9,0,10*ROW('Water Data'!E168))),'Data Summary'!BX174="Yes"),OFFSET('Water Data'!$E$9,0,10*ROW('Water Data'!E168)),NA())</f>
        <v>#N/A</v>
      </c>
      <c r="J174" s="88" t="e">
        <f ca="true">+IF(AND(ISNUMBER(OFFSET('Water Data'!$F$4,0,10*ROW('Water Data'!F168))),'Data Summary'!BY174="Yes"),100-OFFSET('Water Data'!$F$4,0,10*ROW('Water Data'!F168)),NA())</f>
        <v>#N/A</v>
      </c>
      <c r="K174" s="88" t="e">
        <f ca="true">+IF(AND(ISNUMBER(OFFSET('Water Data'!$F$6,0,10*ROW('Water Data'!F168))),'Data Summary'!BZ174="Yes"),OFFSET('Water Data'!$F$6,0,10*ROW('Water Data'!F168)),NA())</f>
        <v>#N/A</v>
      </c>
      <c r="L174" s="88" t="e">
        <f ca="true">+IF(AND(ISNUMBER(OFFSET('Water Data'!$F$9,0,10*ROW('Water Data'!F168))),'Data Summary'!CA174="Yes"),OFFSET('Water Data'!$F$9,0,10*ROW('Water Data'!F168)),NA())</f>
        <v>#N/A</v>
      </c>
      <c r="M174" s="88" t="e">
        <f ca="true">+IF(AND(ISNUMBER(OFFSET('Water Data'!$G$4,0,10*ROW('Water Data'!G168))),'Data Summary'!CB174="Yes"),100-OFFSET('Water Data'!$G$4,0,10*ROW('Water Data'!G168)),NA())</f>
        <v>#N/A</v>
      </c>
      <c r="N174" s="88" t="e">
        <f ca="true">+IF(AND(ISNUMBER(OFFSET('Water Data'!$G$6,0,10*ROW('Water Data'!G168))),'Data Summary'!CC174="Yes"),OFFSET('Water Data'!$G$6,0,10*ROW('Water Data'!G168)),NA())</f>
        <v>#N/A</v>
      </c>
      <c r="O174" s="88" t="e">
        <f ca="true">+IF(AND(ISNUMBER(OFFSET('Water Data'!$G$9,0,10*ROW('Water Data'!G168))),'Data Summary'!CD174="Yes"),OFFSET('Water Data'!$G$9,0,10*ROW('Water Data'!G168)),NA())</f>
        <v>#N/A</v>
      </c>
      <c r="P174" s="88" t="e">
        <f ca="true">+IF(AND(ISNUMBER(OFFSET('Water Data'!$H$4,0,10*ROW('Water Data'!H168))),'Data Summary'!CE174="Yes"),100-OFFSET('Water Data'!$H$4,0,10*ROW('Water Data'!H168)),NA())</f>
        <v>#N/A</v>
      </c>
      <c r="Q174" s="88" t="e">
        <f ca="true">+IF(AND(ISNUMBER(OFFSET('Water Data'!$H$6,0,10*ROW('Water Data'!H168))),'Data Summary'!CF174="Yes"),OFFSET('Water Data'!$H$6,0,10*ROW('Water Data'!H168)),NA())</f>
        <v>#N/A</v>
      </c>
      <c r="R174" s="88" t="e">
        <f ca="true">+IF(AND(ISNUMBER(OFFSET('Water Data'!$H$9,0,10*ROW('Water Data'!H168))),'Data Summary'!CG174="Yes"),OFFSET('Water Data'!$H$9,0,10*ROW('Water Data'!H168)),NA())</f>
        <v>#N/A</v>
      </c>
      <c r="S174" s="88" t="e">
        <f ca="true">+IF(AND(ISNUMBER(OFFSET('Water Data'!$I$4,0,10*ROW('Water Data'!I168))),'Data Summary'!CH174="Yes"),100-OFFSET('Water Data'!$I$4,0,10*ROW('Water Data'!I168)),NA())</f>
        <v>#N/A</v>
      </c>
      <c r="T174" s="88" t="e">
        <f ca="true">+IF(AND(ISNUMBER(OFFSET('Water Data'!$I$6,0,10*ROW('Water Data'!I168))),'Data Summary'!CI174="Yes"),OFFSET('Water Data'!$I$6,0,10*ROW('Water Data'!I168)),NA())</f>
        <v>#N/A</v>
      </c>
      <c r="U174" s="88" t="e">
        <f ca="true">+IF(AND(ISNUMBER(OFFSET('Water Data'!$I$9,0,10*ROW('Water Data'!I168))),'Data Summary'!CJ174="Yes"),OFFSET('Water Data'!$I$9,0,10*ROW('Water Data'!I168)),NA())</f>
        <v>#N/A</v>
      </c>
      <c r="V174" s="89" t="e">
        <f ca="true">+IF(AND(ISNUMBER(OFFSET('Sanitation Data'!$D$4,0,10*ROW('Sanitation Data'!D168))),'Data Summary'!CK174="Yes"),100-OFFSET('Sanitation Data'!$D$4,0,10*ROW('Sanitation Data'!D168)),NA())</f>
        <v>#N/A</v>
      </c>
      <c r="W174" s="89" t="e">
        <f ca="true">+IF(AND(ISNUMBER(OFFSET('Sanitation Data'!$D$6,0,10*ROW('Sanitation Data'!D168))),'Data Summary'!CL174="Yes"),OFFSET('Sanitation Data'!$D$6,0,10*ROW('Sanitation Data'!D168)),NA())</f>
        <v>#N/A</v>
      </c>
      <c r="X174" s="89" t="e">
        <f ca="true">+IF(AND(ISNUMBER(OFFSET('Sanitation Data'!$D$10,0,10*ROW('Sanitation Data'!D168))),'Data Summary'!CM174="Yes"),OFFSET('Sanitation Data'!$D$10,0,10*ROW('Sanitation Data'!D168)),NA())</f>
        <v>#N/A</v>
      </c>
      <c r="Y174" s="89" t="e">
        <f ca="true">+IF(AND(ISNUMBER(OFFSET('Sanitation Data'!$D$11,0,10*ROW('Sanitation Data'!D168))),'Data Summary'!CN174="Yes"),OFFSET('Sanitation Data'!$D$11,0,10*ROW('Sanitation Data'!D168)),NA())</f>
        <v>#N/A</v>
      </c>
      <c r="Z174" s="89" t="e">
        <f ca="true">+IF(AND(ISNUMBER(OFFSET('Sanitation Data'!$D$12,0,10*ROW('Sanitation Data'!D168))),'Data Summary'!CO174="Yes"),OFFSET('Sanitation Data'!$D$12,0,10*ROW('Sanitation Data'!D168)),NA())</f>
        <v>#N/A</v>
      </c>
      <c r="AA174" s="89" t="e">
        <f ca="true">+IF(AND(ISNUMBER(OFFSET('Sanitation Data'!$E$4,0,10*ROW('Sanitation Data'!E168))),'Data Summary'!CP174="Yes"),100-OFFSET('Sanitation Data'!$E$4,0,10*ROW('Sanitation Data'!E168)),NA())</f>
        <v>#N/A</v>
      </c>
      <c r="AB174" s="89" t="e">
        <f ca="true">+IF(AND(ISNUMBER(OFFSET('Sanitation Data'!$E$6,0,10*ROW('Sanitation Data'!E168))),'Data Summary'!CQ174="Yes"),OFFSET('Sanitation Data'!$E$6,0,10*ROW('Sanitation Data'!E168)),NA())</f>
        <v>#N/A</v>
      </c>
      <c r="AC174" s="89" t="e">
        <f ca="true">+IF(AND(ISNUMBER(OFFSET('Sanitation Data'!$E$10,0,10*ROW('Sanitation Data'!E168))),'Data Summary'!CR174="Yes"),OFFSET('Sanitation Data'!$E$10,0,10*ROW('Sanitation Data'!E168)),NA())</f>
        <v>#N/A</v>
      </c>
      <c r="AD174" s="89" t="e">
        <f ca="true">+IF(AND(ISNUMBER(OFFSET('Sanitation Data'!$E$11,0,10*ROW('Sanitation Data'!E168))),'Data Summary'!CS174="Yes"),OFFSET('Sanitation Data'!$E$11,0,10*ROW('Sanitation Data'!E168)),NA())</f>
        <v>#N/A</v>
      </c>
      <c r="AE174" s="89" t="e">
        <f ca="true">+IF(AND(ISNUMBER(OFFSET('Sanitation Data'!$E$12,0,10*ROW('Sanitation Data'!E168))),'Data Summary'!CT174="Yes"),OFFSET('Sanitation Data'!$E$12,0,10*ROW('Sanitation Data'!E168)),NA())</f>
        <v>#N/A</v>
      </c>
      <c r="AF174" s="89" t="e">
        <f ca="true">+IF(AND(ISNUMBER(OFFSET('Sanitation Data'!$F$4,0,10*ROW('Sanitation Data'!F168))),'Data Summary'!CU174="Yes"),100-OFFSET('Sanitation Data'!$F$4,0,10*ROW('Sanitation Data'!F168)),NA())</f>
        <v>#N/A</v>
      </c>
      <c r="AG174" s="89" t="e">
        <f ca="true">+IF(AND(ISNUMBER(OFFSET('Sanitation Data'!$F$6,0,10*ROW('Sanitation Data'!F168))),'Data Summary'!CV174="Yes"),OFFSET('Sanitation Data'!$F$6,0,10*ROW('Sanitation Data'!F168)),NA())</f>
        <v>#N/A</v>
      </c>
      <c r="AH174" s="89" t="e">
        <f ca="true">+IF(AND(ISNUMBER(OFFSET('Sanitation Data'!$F$10,0,10*ROW('Sanitation Data'!F168))),'Data Summary'!CW174="Yes"),OFFSET('Sanitation Data'!$F$10,0,10*ROW('Sanitation Data'!F168)),NA())</f>
        <v>#N/A</v>
      </c>
      <c r="AI174" s="89" t="e">
        <f ca="true">+IF(AND(ISNUMBER(OFFSET('Sanitation Data'!$F$11,0,10*ROW('Sanitation Data'!F168))),'Data Summary'!CX174="Yes"),OFFSET('Sanitation Data'!$F$11,0,10*ROW('Sanitation Data'!F168)),NA())</f>
        <v>#N/A</v>
      </c>
      <c r="AJ174" s="89" t="e">
        <f ca="true">+IF(AND(ISNUMBER(OFFSET('Sanitation Data'!$F$12,0,10*ROW('Sanitation Data'!F168))),'Data Summary'!CY174="Yes"),OFFSET('Sanitation Data'!$F$12,0,10*ROW('Sanitation Data'!F168)),NA())</f>
        <v>#N/A</v>
      </c>
      <c r="AK174" s="89" t="e">
        <f ca="true">+IF(AND(ISNUMBER(OFFSET('Sanitation Data'!$G$4,0,10*ROW('Sanitation Data'!G168))),'Data Summary'!CZ174="Yes"),100-OFFSET('Sanitation Data'!$G$4,0,10*ROW('Sanitation Data'!G168)),NA())</f>
        <v>#N/A</v>
      </c>
      <c r="AL174" s="89" t="e">
        <f ca="true">+IF(AND(ISNUMBER(OFFSET('Sanitation Data'!$G$6,0,10*ROW('Sanitation Data'!G168))),'Data Summary'!DA174="Yes"),OFFSET('Sanitation Data'!$G$6,0,10*ROW('Sanitation Data'!G168)),NA())</f>
        <v>#N/A</v>
      </c>
      <c r="AM174" s="89" t="e">
        <f ca="true">+IF(AND(ISNUMBER(OFFSET('Sanitation Data'!$G$10,0,10*ROW('Sanitation Data'!G168))),'Data Summary'!DB174="Yes"),OFFSET('Sanitation Data'!$G$10,0,10*ROW('Sanitation Data'!G168)),NA())</f>
        <v>#N/A</v>
      </c>
      <c r="AN174" s="89" t="e">
        <f ca="true">+IF(AND(ISNUMBER(OFFSET('Sanitation Data'!$G$11,0,10*ROW('Sanitation Data'!G168))),'Data Summary'!DC174="Yes"),OFFSET('Sanitation Data'!$G$11,0,10*ROW('Sanitation Data'!G168)),NA())</f>
        <v>#N/A</v>
      </c>
      <c r="AO174" s="89" t="e">
        <f ca="true">+IF(AND(ISNUMBER(OFFSET('Sanitation Data'!$G$12,0,10*ROW('Sanitation Data'!G168))),'Data Summary'!DD174="Yes"),OFFSET('Sanitation Data'!$G$12,0,10*ROW('Sanitation Data'!G168)),NA())</f>
        <v>#N/A</v>
      </c>
      <c r="AP174" s="89" t="e">
        <f ca="true">+IF(AND(ISNUMBER(OFFSET('Sanitation Data'!$H$4,0,10*ROW('Sanitation Data'!H168))),'Data Summary'!DE174="Yes"),100-OFFSET('Sanitation Data'!$H$4,0,10*ROW('Sanitation Data'!H168)),NA())</f>
        <v>#N/A</v>
      </c>
      <c r="AQ174" s="89" t="e">
        <f ca="true">+IF(AND(ISNUMBER(OFFSET('Sanitation Data'!$H$6,0,10*ROW('Sanitation Data'!H168))),'Data Summary'!DF174="Yes"),OFFSET('Sanitation Data'!$H$6,0,10*ROW('Sanitation Data'!H168)),NA())</f>
        <v>#N/A</v>
      </c>
      <c r="AR174" s="89" t="e">
        <f ca="true">+IF(AND(ISNUMBER(OFFSET('Sanitation Data'!$H$10,0,10*ROW('Sanitation Data'!H168))),'Data Summary'!DG174="Yes"),OFFSET('Sanitation Data'!$H$10,0,10*ROW('Sanitation Data'!H168)),NA())</f>
        <v>#N/A</v>
      </c>
      <c r="AS174" s="89" t="e">
        <f ca="true">+IF(AND(ISNUMBER(OFFSET('Sanitation Data'!$H$11,0,10*ROW('Sanitation Data'!H168))),'Data Summary'!DH174="Yes"),OFFSET('Sanitation Data'!$H$11,0,10*ROW('Sanitation Data'!H168)),NA())</f>
        <v>#N/A</v>
      </c>
      <c r="AT174" s="89" t="e">
        <f ca="true">+IF(AND(ISNUMBER(OFFSET('Sanitation Data'!$H$12,0,10*ROW('Sanitation Data'!H168))),'Data Summary'!DI174="Yes"),OFFSET('Sanitation Data'!$H$12,0,10*ROW('Sanitation Data'!H168)),NA())</f>
        <v>#N/A</v>
      </c>
      <c r="AU174" s="89" t="e">
        <f ca="true">+IF(AND(ISNUMBER(OFFSET('Sanitation Data'!$I$4,0,10*ROW('Sanitation Data'!I168))),'Data Summary'!DJ174="Yes"),100-OFFSET('Sanitation Data'!$I$4,0,10*ROW('Sanitation Data'!I168)),NA())</f>
        <v>#N/A</v>
      </c>
      <c r="AV174" s="89" t="e">
        <f ca="true">+IF(AND(ISNUMBER(OFFSET('Sanitation Data'!$I$6,0,10*ROW('Sanitation Data'!I168))),'Data Summary'!DK174="Yes"),OFFSET('Sanitation Data'!$I$6,0,10*ROW('Sanitation Data'!I168)),NA())</f>
        <v>#N/A</v>
      </c>
      <c r="AW174" s="89" t="e">
        <f ca="true">+IF(AND(ISNUMBER(OFFSET('Sanitation Data'!$I$10,0,10*ROW('Sanitation Data'!I168))),'Data Summary'!DL174="Yes"),OFFSET('Sanitation Data'!$I$10,0,10*ROW('Sanitation Data'!I168)),NA())</f>
        <v>#N/A</v>
      </c>
      <c r="AX174" s="89" t="e">
        <f ca="true">+IF(AND(ISNUMBER(OFFSET('Sanitation Data'!$I$11,0,10*ROW('Sanitation Data'!I168))),'Data Summary'!DM174="Yes"),OFFSET('Sanitation Data'!$I$11,0,10*ROW('Sanitation Data'!I168)),NA())</f>
        <v>#N/A</v>
      </c>
      <c r="AY174" s="89" t="e">
        <f ca="true">+IF(AND(ISNUMBER(OFFSET('Sanitation Data'!$I$12,0,10*ROW('Sanitation Data'!I168))),'Data Summary'!DN174="Yes"),OFFSET('Sanitation Data'!$I$12,0,10*ROW('Sanitation Data'!I168)),NA())</f>
        <v>#N/A</v>
      </c>
      <c r="AZ174" s="90" t="e">
        <f ca="true">+IF(AND(ISNUMBER(OFFSET('Hygiene Data'!$D$5,0,10*ROW('Hygiene Data'!D168))),'Data Summary'!DO174="Yes"),OFFSET('Hygiene Data'!$D$5,0,10*ROW('Hygiene Data'!D168)),NA())</f>
        <v>#N/A</v>
      </c>
      <c r="BA174" s="90" t="e">
        <f ca="true">+IF(AND(ISNUMBER(OFFSET('Hygiene Data'!$D$7,0,10*ROW('Hygiene Data'!D168))),'Data Summary'!DP174="Yes"),OFFSET('Hygiene Data'!$D$7,0,10*ROW('Hygiene Data'!D168)),NA())</f>
        <v>#N/A</v>
      </c>
      <c r="BB174" s="90" t="e">
        <f ca="true">+IF(AND(ISNUMBER(OFFSET('Hygiene Data'!$D$9,0,10*ROW('Hygiene Data'!D168))),'Data Summary'!DQ174="Yes"),OFFSET('Hygiene Data'!$D$9,0,10*ROW('Hygiene Data'!D168)),NA())</f>
        <v>#N/A</v>
      </c>
      <c r="BC174" s="90" t="e">
        <f ca="true">+IF(AND(ISNUMBER(OFFSET('Hygiene Data'!$E$5,0,10*ROW('Hygiene Data'!E168))),'Data Summary'!DR174="Yes"),OFFSET('Hygiene Data'!$E$5,0,10*ROW('Hygiene Data'!E168)),NA())</f>
        <v>#N/A</v>
      </c>
      <c r="BD174" s="90" t="e">
        <f ca="true">+IF(AND(ISNUMBER(OFFSET('Hygiene Data'!$E$7,0,10*ROW('Hygiene Data'!E168))),'Data Summary'!DS174="Yes"),OFFSET('Hygiene Data'!$E$7,0,10*ROW('Hygiene Data'!E168)),NA())</f>
        <v>#N/A</v>
      </c>
      <c r="BE174" s="90" t="e">
        <f ca="true">+IF(AND(ISNUMBER(OFFSET('Hygiene Data'!$E$9,0,10*ROW('Hygiene Data'!E168))),'Data Summary'!DT174="Yes"),OFFSET('Hygiene Data'!$E$9,0,10*ROW('Hygiene Data'!E168)),NA())</f>
        <v>#N/A</v>
      </c>
      <c r="BF174" s="90" t="e">
        <f ca="true">+IF(AND(ISNUMBER(OFFSET('Hygiene Data'!$F$5,0,10*ROW('Hygiene Data'!F168))),'Data Summary'!DU174="Yes"),OFFSET('Hygiene Data'!$F$5,0,10*ROW('Hygiene Data'!F168)),NA())</f>
        <v>#N/A</v>
      </c>
      <c r="BG174" s="90" t="e">
        <f ca="true">+IF(AND(ISNUMBER(OFFSET('Hygiene Data'!$F$7,0,10*ROW('Hygiene Data'!F168))),'Data Summary'!DV174="Yes"),OFFSET('Hygiene Data'!$F$7,0,10*ROW('Hygiene Data'!F168)),NA())</f>
        <v>#N/A</v>
      </c>
      <c r="BH174" s="90" t="e">
        <f ca="true">+IF(AND(ISNUMBER(OFFSET('Hygiene Data'!$F$9,0,10*ROW('Hygiene Data'!F168))),'Data Summary'!DW174="Yes"),OFFSET('Hygiene Data'!$F$9,0,10*ROW('Hygiene Data'!F168)),NA())</f>
        <v>#N/A</v>
      </c>
      <c r="BI174" s="90" t="e">
        <f ca="true">+IF(AND(ISNUMBER(OFFSET('Hygiene Data'!$G$5,0,10*ROW('Hygiene Data'!G168))),'Data Summary'!DX174="Yes"),OFFSET('Hygiene Data'!$G$5,0,10*ROW('Hygiene Data'!G168)),NA())</f>
        <v>#N/A</v>
      </c>
      <c r="BJ174" s="90" t="e">
        <f ca="true">+IF(AND(ISNUMBER(OFFSET('Hygiene Data'!$G$7,0,10*ROW('Hygiene Data'!G168))),'Data Summary'!DY174="Yes"),OFFSET('Hygiene Data'!$G$7,0,10*ROW('Hygiene Data'!G168)),NA())</f>
        <v>#N/A</v>
      </c>
      <c r="BK174" s="90" t="e">
        <f ca="true">+IF(AND(ISNUMBER(OFFSET('Hygiene Data'!$G$9,0,10*ROW('Hygiene Data'!G168))),'Data Summary'!DZ174="Yes"),OFFSET('Hygiene Data'!$G$9,0,10*ROW('Hygiene Data'!G168)),NA())</f>
        <v>#N/A</v>
      </c>
      <c r="BL174" s="90" t="e">
        <f ca="true">+IF(AND(ISNUMBER(OFFSET('Hygiene Data'!$H$5,0,10*ROW('Hygiene Data'!H168))),'Data Summary'!EA174="Yes"),OFFSET('Hygiene Data'!$H$5,0,10*ROW('Hygiene Data'!H168)),NA())</f>
        <v>#N/A</v>
      </c>
      <c r="BM174" s="90" t="e">
        <f ca="true">+IF(AND(ISNUMBER(OFFSET('Hygiene Data'!$H$7,0,10*ROW('Hygiene Data'!H168))),'Data Summary'!EB174="Yes"),OFFSET('Hygiene Data'!$H$7,0,10*ROW('Hygiene Data'!H168)),NA())</f>
        <v>#N/A</v>
      </c>
      <c r="BN174" s="90" t="e">
        <f ca="true">+IF(AND(ISNUMBER(OFFSET('Hygiene Data'!$H$9,0,10*ROW('Hygiene Data'!H168))),'Data Summary'!EC174="Yes"),OFFSET('Hygiene Data'!$H$9,0,10*ROW('Hygiene Data'!H168)),NA())</f>
        <v>#N/A</v>
      </c>
      <c r="BO174" s="90" t="e">
        <f ca="true">+IF(AND(ISNUMBER(OFFSET('Hygiene Data'!$I$5,0,10*ROW('Hygiene Data'!I168))),'Data Summary'!ED174="Yes"),OFFSET('Hygiene Data'!$I$5,0,10*ROW('Hygiene Data'!I168)),NA())</f>
        <v>#N/A</v>
      </c>
      <c r="BP174" s="90" t="e">
        <f ca="true">+IF(AND(ISNUMBER(OFFSET('Hygiene Data'!$I$7,0,10*ROW('Hygiene Data'!I168))),'Data Summary'!EE174="Yes"),OFFSET('Hygiene Data'!$I$7,0,10*ROW('Hygiene Data'!I168)),NA())</f>
        <v>#N/A</v>
      </c>
      <c r="BQ174" s="90" t="e">
        <f ca="true">+IF(AND(ISNUMBER(OFFSET('Hygiene Data'!$I$9,0,10*ROW('Hygiene Data'!I168))),'Data Summary'!EF174="Yes"),OFFSET('Hygiene Data'!$I$9,0,10*ROW('Hygiene Data'!I168)),NA())</f>
        <v>#N/A</v>
      </c>
    </row>
    <row xmlns:x14ac="http://schemas.microsoft.com/office/spreadsheetml/2009/9/ac" r="175" x14ac:dyDescent="0.2">
      <c r="A175" s="337" t="e">
        <f ca="true">+RIGHT('Data Summary'!A175,LEN('Data Summary'!A175)-9)</f>
        <v>#VALUE!</v>
      </c>
      <c r="B175" s="32" t="str">
        <f ca="true">+IF(ISTEXT('Data Summary'!B175),'Data Summary'!B175,"")</f>
        <v/>
      </c>
      <c r="C175" s="336" t="e">
        <f ca="true">+VALUE('Data Summary'!C175)</f>
        <v>#VALUE!</v>
      </c>
      <c r="D175" s="88" t="e">
        <f ca="true">+IF(AND(ISNUMBER(OFFSET('Water Data'!$D$4,0,10*ROW('Water Data'!D169))),'Data Summary'!BS175="Yes"),100-OFFSET('Water Data'!$D$4,0,10*ROW('Water Data'!D169)),NA())</f>
        <v>#N/A</v>
      </c>
      <c r="E175" s="88" t="e">
        <f ca="true">+IF(AND(ISNUMBER(OFFSET('Water Data'!$D$6,0,10*ROW('Water Data'!D169))),'Data Summary'!BT175="Yes"),OFFSET('Water Data'!$D$6,0,10*ROW('Water Data'!D169)),NA())</f>
        <v>#N/A</v>
      </c>
      <c r="F175" s="88" t="e">
        <f ca="true">+IF(AND(ISNUMBER(OFFSET('Water Data'!$D$9,0,10*ROW('Water Data'!D169))),'Data Summary'!BU175="Yes"),OFFSET('Water Data'!$D$9,0,10*ROW('Water Data'!D169)),NA())</f>
        <v>#N/A</v>
      </c>
      <c r="G175" s="88" t="e">
        <f ca="true">+IF(AND(ISNUMBER(OFFSET('Water Data'!$E$4,0,10*ROW('Water Data'!E169))),'Data Summary'!BV175="Yes"),100-OFFSET('Water Data'!$E$4,0,10*ROW('Water Data'!E169)),NA())</f>
        <v>#N/A</v>
      </c>
      <c r="H175" s="88" t="e">
        <f ca="true">+IF(AND(ISNUMBER(OFFSET('Water Data'!$E$6,0,10*ROW('Water Data'!E169))),'Data Summary'!BW175="Yes"),OFFSET('Water Data'!$E$6,0,10*ROW('Water Data'!E169)),NA())</f>
        <v>#N/A</v>
      </c>
      <c r="I175" s="88" t="e">
        <f ca="true">+IF(AND(ISNUMBER(OFFSET('Water Data'!$E$9,0,10*ROW('Water Data'!E169))),'Data Summary'!BX175="Yes"),OFFSET('Water Data'!$E$9,0,10*ROW('Water Data'!E169)),NA())</f>
        <v>#N/A</v>
      </c>
      <c r="J175" s="88" t="e">
        <f ca="true">+IF(AND(ISNUMBER(OFFSET('Water Data'!$F$4,0,10*ROW('Water Data'!F169))),'Data Summary'!BY175="Yes"),100-OFFSET('Water Data'!$F$4,0,10*ROW('Water Data'!F169)),NA())</f>
        <v>#N/A</v>
      </c>
      <c r="K175" s="88" t="e">
        <f ca="true">+IF(AND(ISNUMBER(OFFSET('Water Data'!$F$6,0,10*ROW('Water Data'!F169))),'Data Summary'!BZ175="Yes"),OFFSET('Water Data'!$F$6,0,10*ROW('Water Data'!F169)),NA())</f>
        <v>#N/A</v>
      </c>
      <c r="L175" s="88" t="e">
        <f ca="true">+IF(AND(ISNUMBER(OFFSET('Water Data'!$F$9,0,10*ROW('Water Data'!F169))),'Data Summary'!CA175="Yes"),OFFSET('Water Data'!$F$9,0,10*ROW('Water Data'!F169)),NA())</f>
        <v>#N/A</v>
      </c>
      <c r="M175" s="88" t="e">
        <f ca="true">+IF(AND(ISNUMBER(OFFSET('Water Data'!$G$4,0,10*ROW('Water Data'!G169))),'Data Summary'!CB175="Yes"),100-OFFSET('Water Data'!$G$4,0,10*ROW('Water Data'!G169)),NA())</f>
        <v>#N/A</v>
      </c>
      <c r="N175" s="88" t="e">
        <f ca="true">+IF(AND(ISNUMBER(OFFSET('Water Data'!$G$6,0,10*ROW('Water Data'!G169))),'Data Summary'!CC175="Yes"),OFFSET('Water Data'!$G$6,0,10*ROW('Water Data'!G169)),NA())</f>
        <v>#N/A</v>
      </c>
      <c r="O175" s="88" t="e">
        <f ca="true">+IF(AND(ISNUMBER(OFFSET('Water Data'!$G$9,0,10*ROW('Water Data'!G169))),'Data Summary'!CD175="Yes"),OFFSET('Water Data'!$G$9,0,10*ROW('Water Data'!G169)),NA())</f>
        <v>#N/A</v>
      </c>
      <c r="P175" s="88" t="e">
        <f ca="true">+IF(AND(ISNUMBER(OFFSET('Water Data'!$H$4,0,10*ROW('Water Data'!H169))),'Data Summary'!CE175="Yes"),100-OFFSET('Water Data'!$H$4,0,10*ROW('Water Data'!H169)),NA())</f>
        <v>#N/A</v>
      </c>
      <c r="Q175" s="88" t="e">
        <f ca="true">+IF(AND(ISNUMBER(OFFSET('Water Data'!$H$6,0,10*ROW('Water Data'!H169))),'Data Summary'!CF175="Yes"),OFFSET('Water Data'!$H$6,0,10*ROW('Water Data'!H169)),NA())</f>
        <v>#N/A</v>
      </c>
      <c r="R175" s="88" t="e">
        <f ca="true">+IF(AND(ISNUMBER(OFFSET('Water Data'!$H$9,0,10*ROW('Water Data'!H169))),'Data Summary'!CG175="Yes"),OFFSET('Water Data'!$H$9,0,10*ROW('Water Data'!H169)),NA())</f>
        <v>#N/A</v>
      </c>
      <c r="S175" s="88" t="e">
        <f ca="true">+IF(AND(ISNUMBER(OFFSET('Water Data'!$I$4,0,10*ROW('Water Data'!I169))),'Data Summary'!CH175="Yes"),100-OFFSET('Water Data'!$I$4,0,10*ROW('Water Data'!I169)),NA())</f>
        <v>#N/A</v>
      </c>
      <c r="T175" s="88" t="e">
        <f ca="true">+IF(AND(ISNUMBER(OFFSET('Water Data'!$I$6,0,10*ROW('Water Data'!I169))),'Data Summary'!CI175="Yes"),OFFSET('Water Data'!$I$6,0,10*ROW('Water Data'!I169)),NA())</f>
        <v>#N/A</v>
      </c>
      <c r="U175" s="88" t="e">
        <f ca="true">+IF(AND(ISNUMBER(OFFSET('Water Data'!$I$9,0,10*ROW('Water Data'!I169))),'Data Summary'!CJ175="Yes"),OFFSET('Water Data'!$I$9,0,10*ROW('Water Data'!I169)),NA())</f>
        <v>#N/A</v>
      </c>
      <c r="V175" s="89" t="e">
        <f ca="true">+IF(AND(ISNUMBER(OFFSET('Sanitation Data'!$D$4,0,10*ROW('Sanitation Data'!D169))),'Data Summary'!CK175="Yes"),100-OFFSET('Sanitation Data'!$D$4,0,10*ROW('Sanitation Data'!D169)),NA())</f>
        <v>#N/A</v>
      </c>
      <c r="W175" s="89" t="e">
        <f ca="true">+IF(AND(ISNUMBER(OFFSET('Sanitation Data'!$D$6,0,10*ROW('Sanitation Data'!D169))),'Data Summary'!CL175="Yes"),OFFSET('Sanitation Data'!$D$6,0,10*ROW('Sanitation Data'!D169)),NA())</f>
        <v>#N/A</v>
      </c>
      <c r="X175" s="89" t="e">
        <f ca="true">+IF(AND(ISNUMBER(OFFSET('Sanitation Data'!$D$10,0,10*ROW('Sanitation Data'!D169))),'Data Summary'!CM175="Yes"),OFFSET('Sanitation Data'!$D$10,0,10*ROW('Sanitation Data'!D169)),NA())</f>
        <v>#N/A</v>
      </c>
      <c r="Y175" s="89" t="e">
        <f ca="true">+IF(AND(ISNUMBER(OFFSET('Sanitation Data'!$D$11,0,10*ROW('Sanitation Data'!D169))),'Data Summary'!CN175="Yes"),OFFSET('Sanitation Data'!$D$11,0,10*ROW('Sanitation Data'!D169)),NA())</f>
        <v>#N/A</v>
      </c>
      <c r="Z175" s="89" t="e">
        <f ca="true">+IF(AND(ISNUMBER(OFFSET('Sanitation Data'!$D$12,0,10*ROW('Sanitation Data'!D169))),'Data Summary'!CO175="Yes"),OFFSET('Sanitation Data'!$D$12,0,10*ROW('Sanitation Data'!D169)),NA())</f>
        <v>#N/A</v>
      </c>
      <c r="AA175" s="89" t="e">
        <f ca="true">+IF(AND(ISNUMBER(OFFSET('Sanitation Data'!$E$4,0,10*ROW('Sanitation Data'!E169))),'Data Summary'!CP175="Yes"),100-OFFSET('Sanitation Data'!$E$4,0,10*ROW('Sanitation Data'!E169)),NA())</f>
        <v>#N/A</v>
      </c>
      <c r="AB175" s="89" t="e">
        <f ca="true">+IF(AND(ISNUMBER(OFFSET('Sanitation Data'!$E$6,0,10*ROW('Sanitation Data'!E169))),'Data Summary'!CQ175="Yes"),OFFSET('Sanitation Data'!$E$6,0,10*ROW('Sanitation Data'!E169)),NA())</f>
        <v>#N/A</v>
      </c>
      <c r="AC175" s="89" t="e">
        <f ca="true">+IF(AND(ISNUMBER(OFFSET('Sanitation Data'!$E$10,0,10*ROW('Sanitation Data'!E169))),'Data Summary'!CR175="Yes"),OFFSET('Sanitation Data'!$E$10,0,10*ROW('Sanitation Data'!E169)),NA())</f>
        <v>#N/A</v>
      </c>
      <c r="AD175" s="89" t="e">
        <f ca="true">+IF(AND(ISNUMBER(OFFSET('Sanitation Data'!$E$11,0,10*ROW('Sanitation Data'!E169))),'Data Summary'!CS175="Yes"),OFFSET('Sanitation Data'!$E$11,0,10*ROW('Sanitation Data'!E169)),NA())</f>
        <v>#N/A</v>
      </c>
      <c r="AE175" s="89" t="e">
        <f ca="true">+IF(AND(ISNUMBER(OFFSET('Sanitation Data'!$E$12,0,10*ROW('Sanitation Data'!E169))),'Data Summary'!CT175="Yes"),OFFSET('Sanitation Data'!$E$12,0,10*ROW('Sanitation Data'!E169)),NA())</f>
        <v>#N/A</v>
      </c>
      <c r="AF175" s="89" t="e">
        <f ca="true">+IF(AND(ISNUMBER(OFFSET('Sanitation Data'!$F$4,0,10*ROW('Sanitation Data'!F169))),'Data Summary'!CU175="Yes"),100-OFFSET('Sanitation Data'!$F$4,0,10*ROW('Sanitation Data'!F169)),NA())</f>
        <v>#N/A</v>
      </c>
      <c r="AG175" s="89" t="e">
        <f ca="true">+IF(AND(ISNUMBER(OFFSET('Sanitation Data'!$F$6,0,10*ROW('Sanitation Data'!F169))),'Data Summary'!CV175="Yes"),OFFSET('Sanitation Data'!$F$6,0,10*ROW('Sanitation Data'!F169)),NA())</f>
        <v>#N/A</v>
      </c>
      <c r="AH175" s="89" t="e">
        <f ca="true">+IF(AND(ISNUMBER(OFFSET('Sanitation Data'!$F$10,0,10*ROW('Sanitation Data'!F169))),'Data Summary'!CW175="Yes"),OFFSET('Sanitation Data'!$F$10,0,10*ROW('Sanitation Data'!F169)),NA())</f>
        <v>#N/A</v>
      </c>
      <c r="AI175" s="89" t="e">
        <f ca="true">+IF(AND(ISNUMBER(OFFSET('Sanitation Data'!$F$11,0,10*ROW('Sanitation Data'!F169))),'Data Summary'!CX175="Yes"),OFFSET('Sanitation Data'!$F$11,0,10*ROW('Sanitation Data'!F169)),NA())</f>
        <v>#N/A</v>
      </c>
      <c r="AJ175" s="89" t="e">
        <f ca="true">+IF(AND(ISNUMBER(OFFSET('Sanitation Data'!$F$12,0,10*ROW('Sanitation Data'!F169))),'Data Summary'!CY175="Yes"),OFFSET('Sanitation Data'!$F$12,0,10*ROW('Sanitation Data'!F169)),NA())</f>
        <v>#N/A</v>
      </c>
      <c r="AK175" s="89" t="e">
        <f ca="true">+IF(AND(ISNUMBER(OFFSET('Sanitation Data'!$G$4,0,10*ROW('Sanitation Data'!G169))),'Data Summary'!CZ175="Yes"),100-OFFSET('Sanitation Data'!$G$4,0,10*ROW('Sanitation Data'!G169)),NA())</f>
        <v>#N/A</v>
      </c>
      <c r="AL175" s="89" t="e">
        <f ca="true">+IF(AND(ISNUMBER(OFFSET('Sanitation Data'!$G$6,0,10*ROW('Sanitation Data'!G169))),'Data Summary'!DA175="Yes"),OFFSET('Sanitation Data'!$G$6,0,10*ROW('Sanitation Data'!G169)),NA())</f>
        <v>#N/A</v>
      </c>
      <c r="AM175" s="89" t="e">
        <f ca="true">+IF(AND(ISNUMBER(OFFSET('Sanitation Data'!$G$10,0,10*ROW('Sanitation Data'!G169))),'Data Summary'!DB175="Yes"),OFFSET('Sanitation Data'!$G$10,0,10*ROW('Sanitation Data'!G169)),NA())</f>
        <v>#N/A</v>
      </c>
      <c r="AN175" s="89" t="e">
        <f ca="true">+IF(AND(ISNUMBER(OFFSET('Sanitation Data'!$G$11,0,10*ROW('Sanitation Data'!G169))),'Data Summary'!DC175="Yes"),OFFSET('Sanitation Data'!$G$11,0,10*ROW('Sanitation Data'!G169)),NA())</f>
        <v>#N/A</v>
      </c>
      <c r="AO175" s="89" t="e">
        <f ca="true">+IF(AND(ISNUMBER(OFFSET('Sanitation Data'!$G$12,0,10*ROW('Sanitation Data'!G169))),'Data Summary'!DD175="Yes"),OFFSET('Sanitation Data'!$G$12,0,10*ROW('Sanitation Data'!G169)),NA())</f>
        <v>#N/A</v>
      </c>
      <c r="AP175" s="89" t="e">
        <f ca="true">+IF(AND(ISNUMBER(OFFSET('Sanitation Data'!$H$4,0,10*ROW('Sanitation Data'!H169))),'Data Summary'!DE175="Yes"),100-OFFSET('Sanitation Data'!$H$4,0,10*ROW('Sanitation Data'!H169)),NA())</f>
        <v>#N/A</v>
      </c>
      <c r="AQ175" s="89" t="e">
        <f ca="true">+IF(AND(ISNUMBER(OFFSET('Sanitation Data'!$H$6,0,10*ROW('Sanitation Data'!H169))),'Data Summary'!DF175="Yes"),OFFSET('Sanitation Data'!$H$6,0,10*ROW('Sanitation Data'!H169)),NA())</f>
        <v>#N/A</v>
      </c>
      <c r="AR175" s="89" t="e">
        <f ca="true">+IF(AND(ISNUMBER(OFFSET('Sanitation Data'!$H$10,0,10*ROW('Sanitation Data'!H169))),'Data Summary'!DG175="Yes"),OFFSET('Sanitation Data'!$H$10,0,10*ROW('Sanitation Data'!H169)),NA())</f>
        <v>#N/A</v>
      </c>
      <c r="AS175" s="89" t="e">
        <f ca="true">+IF(AND(ISNUMBER(OFFSET('Sanitation Data'!$H$11,0,10*ROW('Sanitation Data'!H169))),'Data Summary'!DH175="Yes"),OFFSET('Sanitation Data'!$H$11,0,10*ROW('Sanitation Data'!H169)),NA())</f>
        <v>#N/A</v>
      </c>
      <c r="AT175" s="89" t="e">
        <f ca="true">+IF(AND(ISNUMBER(OFFSET('Sanitation Data'!$H$12,0,10*ROW('Sanitation Data'!H169))),'Data Summary'!DI175="Yes"),OFFSET('Sanitation Data'!$H$12,0,10*ROW('Sanitation Data'!H169)),NA())</f>
        <v>#N/A</v>
      </c>
      <c r="AU175" s="89" t="e">
        <f ca="true">+IF(AND(ISNUMBER(OFFSET('Sanitation Data'!$I$4,0,10*ROW('Sanitation Data'!I169))),'Data Summary'!DJ175="Yes"),100-OFFSET('Sanitation Data'!$I$4,0,10*ROW('Sanitation Data'!I169)),NA())</f>
        <v>#N/A</v>
      </c>
      <c r="AV175" s="89" t="e">
        <f ca="true">+IF(AND(ISNUMBER(OFFSET('Sanitation Data'!$I$6,0,10*ROW('Sanitation Data'!I169))),'Data Summary'!DK175="Yes"),OFFSET('Sanitation Data'!$I$6,0,10*ROW('Sanitation Data'!I169)),NA())</f>
        <v>#N/A</v>
      </c>
      <c r="AW175" s="89" t="e">
        <f ca="true">+IF(AND(ISNUMBER(OFFSET('Sanitation Data'!$I$10,0,10*ROW('Sanitation Data'!I169))),'Data Summary'!DL175="Yes"),OFFSET('Sanitation Data'!$I$10,0,10*ROW('Sanitation Data'!I169)),NA())</f>
        <v>#N/A</v>
      </c>
      <c r="AX175" s="89" t="e">
        <f ca="true">+IF(AND(ISNUMBER(OFFSET('Sanitation Data'!$I$11,0,10*ROW('Sanitation Data'!I169))),'Data Summary'!DM175="Yes"),OFFSET('Sanitation Data'!$I$11,0,10*ROW('Sanitation Data'!I169)),NA())</f>
        <v>#N/A</v>
      </c>
      <c r="AY175" s="89" t="e">
        <f ca="true">+IF(AND(ISNUMBER(OFFSET('Sanitation Data'!$I$12,0,10*ROW('Sanitation Data'!I169))),'Data Summary'!DN175="Yes"),OFFSET('Sanitation Data'!$I$12,0,10*ROW('Sanitation Data'!I169)),NA())</f>
        <v>#N/A</v>
      </c>
      <c r="AZ175" s="90" t="e">
        <f ca="true">+IF(AND(ISNUMBER(OFFSET('Hygiene Data'!$D$5,0,10*ROW('Hygiene Data'!D169))),'Data Summary'!DO175="Yes"),OFFSET('Hygiene Data'!$D$5,0,10*ROW('Hygiene Data'!D169)),NA())</f>
        <v>#N/A</v>
      </c>
      <c r="BA175" s="90" t="e">
        <f ca="true">+IF(AND(ISNUMBER(OFFSET('Hygiene Data'!$D$7,0,10*ROW('Hygiene Data'!D169))),'Data Summary'!DP175="Yes"),OFFSET('Hygiene Data'!$D$7,0,10*ROW('Hygiene Data'!D169)),NA())</f>
        <v>#N/A</v>
      </c>
      <c r="BB175" s="90" t="e">
        <f ca="true">+IF(AND(ISNUMBER(OFFSET('Hygiene Data'!$D$9,0,10*ROW('Hygiene Data'!D169))),'Data Summary'!DQ175="Yes"),OFFSET('Hygiene Data'!$D$9,0,10*ROW('Hygiene Data'!D169)),NA())</f>
        <v>#N/A</v>
      </c>
      <c r="BC175" s="90" t="e">
        <f ca="true">+IF(AND(ISNUMBER(OFFSET('Hygiene Data'!$E$5,0,10*ROW('Hygiene Data'!E169))),'Data Summary'!DR175="Yes"),OFFSET('Hygiene Data'!$E$5,0,10*ROW('Hygiene Data'!E169)),NA())</f>
        <v>#N/A</v>
      </c>
      <c r="BD175" s="90" t="e">
        <f ca="true">+IF(AND(ISNUMBER(OFFSET('Hygiene Data'!$E$7,0,10*ROW('Hygiene Data'!E169))),'Data Summary'!DS175="Yes"),OFFSET('Hygiene Data'!$E$7,0,10*ROW('Hygiene Data'!E169)),NA())</f>
        <v>#N/A</v>
      </c>
      <c r="BE175" s="90" t="e">
        <f ca="true">+IF(AND(ISNUMBER(OFFSET('Hygiene Data'!$E$9,0,10*ROW('Hygiene Data'!E169))),'Data Summary'!DT175="Yes"),OFFSET('Hygiene Data'!$E$9,0,10*ROW('Hygiene Data'!E169)),NA())</f>
        <v>#N/A</v>
      </c>
      <c r="BF175" s="90" t="e">
        <f ca="true">+IF(AND(ISNUMBER(OFFSET('Hygiene Data'!$F$5,0,10*ROW('Hygiene Data'!F169))),'Data Summary'!DU175="Yes"),OFFSET('Hygiene Data'!$F$5,0,10*ROW('Hygiene Data'!F169)),NA())</f>
        <v>#N/A</v>
      </c>
      <c r="BG175" s="90" t="e">
        <f ca="true">+IF(AND(ISNUMBER(OFFSET('Hygiene Data'!$F$7,0,10*ROW('Hygiene Data'!F169))),'Data Summary'!DV175="Yes"),OFFSET('Hygiene Data'!$F$7,0,10*ROW('Hygiene Data'!F169)),NA())</f>
        <v>#N/A</v>
      </c>
      <c r="BH175" s="90" t="e">
        <f ca="true">+IF(AND(ISNUMBER(OFFSET('Hygiene Data'!$F$9,0,10*ROW('Hygiene Data'!F169))),'Data Summary'!DW175="Yes"),OFFSET('Hygiene Data'!$F$9,0,10*ROW('Hygiene Data'!F169)),NA())</f>
        <v>#N/A</v>
      </c>
      <c r="BI175" s="90" t="e">
        <f ca="true">+IF(AND(ISNUMBER(OFFSET('Hygiene Data'!$G$5,0,10*ROW('Hygiene Data'!G169))),'Data Summary'!DX175="Yes"),OFFSET('Hygiene Data'!$G$5,0,10*ROW('Hygiene Data'!G169)),NA())</f>
        <v>#N/A</v>
      </c>
      <c r="BJ175" s="90" t="e">
        <f ca="true">+IF(AND(ISNUMBER(OFFSET('Hygiene Data'!$G$7,0,10*ROW('Hygiene Data'!G169))),'Data Summary'!DY175="Yes"),OFFSET('Hygiene Data'!$G$7,0,10*ROW('Hygiene Data'!G169)),NA())</f>
        <v>#N/A</v>
      </c>
      <c r="BK175" s="90" t="e">
        <f ca="true">+IF(AND(ISNUMBER(OFFSET('Hygiene Data'!$G$9,0,10*ROW('Hygiene Data'!G169))),'Data Summary'!DZ175="Yes"),OFFSET('Hygiene Data'!$G$9,0,10*ROW('Hygiene Data'!G169)),NA())</f>
        <v>#N/A</v>
      </c>
      <c r="BL175" s="90" t="e">
        <f ca="true">+IF(AND(ISNUMBER(OFFSET('Hygiene Data'!$H$5,0,10*ROW('Hygiene Data'!H169))),'Data Summary'!EA175="Yes"),OFFSET('Hygiene Data'!$H$5,0,10*ROW('Hygiene Data'!H169)),NA())</f>
        <v>#N/A</v>
      </c>
      <c r="BM175" s="90" t="e">
        <f ca="true">+IF(AND(ISNUMBER(OFFSET('Hygiene Data'!$H$7,0,10*ROW('Hygiene Data'!H169))),'Data Summary'!EB175="Yes"),OFFSET('Hygiene Data'!$H$7,0,10*ROW('Hygiene Data'!H169)),NA())</f>
        <v>#N/A</v>
      </c>
      <c r="BN175" s="90" t="e">
        <f ca="true">+IF(AND(ISNUMBER(OFFSET('Hygiene Data'!$H$9,0,10*ROW('Hygiene Data'!H169))),'Data Summary'!EC175="Yes"),OFFSET('Hygiene Data'!$H$9,0,10*ROW('Hygiene Data'!H169)),NA())</f>
        <v>#N/A</v>
      </c>
      <c r="BO175" s="90" t="e">
        <f ca="true">+IF(AND(ISNUMBER(OFFSET('Hygiene Data'!$I$5,0,10*ROW('Hygiene Data'!I169))),'Data Summary'!ED175="Yes"),OFFSET('Hygiene Data'!$I$5,0,10*ROW('Hygiene Data'!I169)),NA())</f>
        <v>#N/A</v>
      </c>
      <c r="BP175" s="90" t="e">
        <f ca="true">+IF(AND(ISNUMBER(OFFSET('Hygiene Data'!$I$7,0,10*ROW('Hygiene Data'!I169))),'Data Summary'!EE175="Yes"),OFFSET('Hygiene Data'!$I$7,0,10*ROW('Hygiene Data'!I169)),NA())</f>
        <v>#N/A</v>
      </c>
      <c r="BQ175" s="90" t="e">
        <f ca="true">+IF(AND(ISNUMBER(OFFSET('Hygiene Data'!$I$9,0,10*ROW('Hygiene Data'!I169))),'Data Summary'!EF175="Yes"),OFFSET('Hygiene Data'!$I$9,0,10*ROW('Hygiene Data'!I169)),NA())</f>
        <v>#N/A</v>
      </c>
    </row>
    <row xmlns:x14ac="http://schemas.microsoft.com/office/spreadsheetml/2009/9/ac" r="176" x14ac:dyDescent="0.2">
      <c r="A176" s="337" t="e">
        <f ca="true">+RIGHT('Data Summary'!A176,LEN('Data Summary'!A176)-9)</f>
        <v>#VALUE!</v>
      </c>
      <c r="B176" s="32" t="str">
        <f ca="true">+IF(ISTEXT('Data Summary'!B176),'Data Summary'!B176,"")</f>
        <v/>
      </c>
      <c r="C176" s="336" t="e">
        <f ca="true">+VALUE('Data Summary'!C176)</f>
        <v>#VALUE!</v>
      </c>
      <c r="D176" s="88" t="e">
        <f ca="true">+IF(AND(ISNUMBER(OFFSET('Water Data'!$D$4,0,10*ROW('Water Data'!D170))),'Data Summary'!BS176="Yes"),100-OFFSET('Water Data'!$D$4,0,10*ROW('Water Data'!D170)),NA())</f>
        <v>#N/A</v>
      </c>
      <c r="E176" s="88" t="e">
        <f ca="true">+IF(AND(ISNUMBER(OFFSET('Water Data'!$D$6,0,10*ROW('Water Data'!D170))),'Data Summary'!BT176="Yes"),OFFSET('Water Data'!$D$6,0,10*ROW('Water Data'!D170)),NA())</f>
        <v>#N/A</v>
      </c>
      <c r="F176" s="88" t="e">
        <f ca="true">+IF(AND(ISNUMBER(OFFSET('Water Data'!$D$9,0,10*ROW('Water Data'!D170))),'Data Summary'!BU176="Yes"),OFFSET('Water Data'!$D$9,0,10*ROW('Water Data'!D170)),NA())</f>
        <v>#N/A</v>
      </c>
      <c r="G176" s="88" t="e">
        <f ca="true">+IF(AND(ISNUMBER(OFFSET('Water Data'!$E$4,0,10*ROW('Water Data'!E170))),'Data Summary'!BV176="Yes"),100-OFFSET('Water Data'!$E$4,0,10*ROW('Water Data'!E170)),NA())</f>
        <v>#N/A</v>
      </c>
      <c r="H176" s="88" t="e">
        <f ca="true">+IF(AND(ISNUMBER(OFFSET('Water Data'!$E$6,0,10*ROW('Water Data'!E170))),'Data Summary'!BW176="Yes"),OFFSET('Water Data'!$E$6,0,10*ROW('Water Data'!E170)),NA())</f>
        <v>#N/A</v>
      </c>
      <c r="I176" s="88" t="e">
        <f ca="true">+IF(AND(ISNUMBER(OFFSET('Water Data'!$E$9,0,10*ROW('Water Data'!E170))),'Data Summary'!BX176="Yes"),OFFSET('Water Data'!$E$9,0,10*ROW('Water Data'!E170)),NA())</f>
        <v>#N/A</v>
      </c>
      <c r="J176" s="88" t="e">
        <f ca="true">+IF(AND(ISNUMBER(OFFSET('Water Data'!$F$4,0,10*ROW('Water Data'!F170))),'Data Summary'!BY176="Yes"),100-OFFSET('Water Data'!$F$4,0,10*ROW('Water Data'!F170)),NA())</f>
        <v>#N/A</v>
      </c>
      <c r="K176" s="88" t="e">
        <f ca="true">+IF(AND(ISNUMBER(OFFSET('Water Data'!$F$6,0,10*ROW('Water Data'!F170))),'Data Summary'!BZ176="Yes"),OFFSET('Water Data'!$F$6,0,10*ROW('Water Data'!F170)),NA())</f>
        <v>#N/A</v>
      </c>
      <c r="L176" s="88" t="e">
        <f ca="true">+IF(AND(ISNUMBER(OFFSET('Water Data'!$F$9,0,10*ROW('Water Data'!F170))),'Data Summary'!CA176="Yes"),OFFSET('Water Data'!$F$9,0,10*ROW('Water Data'!F170)),NA())</f>
        <v>#N/A</v>
      </c>
      <c r="M176" s="88" t="e">
        <f ca="true">+IF(AND(ISNUMBER(OFFSET('Water Data'!$G$4,0,10*ROW('Water Data'!G170))),'Data Summary'!CB176="Yes"),100-OFFSET('Water Data'!$G$4,0,10*ROW('Water Data'!G170)),NA())</f>
        <v>#N/A</v>
      </c>
      <c r="N176" s="88" t="e">
        <f ca="true">+IF(AND(ISNUMBER(OFFSET('Water Data'!$G$6,0,10*ROW('Water Data'!G170))),'Data Summary'!CC176="Yes"),OFFSET('Water Data'!$G$6,0,10*ROW('Water Data'!G170)),NA())</f>
        <v>#N/A</v>
      </c>
      <c r="O176" s="88" t="e">
        <f ca="true">+IF(AND(ISNUMBER(OFFSET('Water Data'!$G$9,0,10*ROW('Water Data'!G170))),'Data Summary'!CD176="Yes"),OFFSET('Water Data'!$G$9,0,10*ROW('Water Data'!G170)),NA())</f>
        <v>#N/A</v>
      </c>
      <c r="P176" s="88" t="e">
        <f ca="true">+IF(AND(ISNUMBER(OFFSET('Water Data'!$H$4,0,10*ROW('Water Data'!H170))),'Data Summary'!CE176="Yes"),100-OFFSET('Water Data'!$H$4,0,10*ROW('Water Data'!H170)),NA())</f>
        <v>#N/A</v>
      </c>
      <c r="Q176" s="88" t="e">
        <f ca="true">+IF(AND(ISNUMBER(OFFSET('Water Data'!$H$6,0,10*ROW('Water Data'!H170))),'Data Summary'!CF176="Yes"),OFFSET('Water Data'!$H$6,0,10*ROW('Water Data'!H170)),NA())</f>
        <v>#N/A</v>
      </c>
      <c r="R176" s="88" t="e">
        <f ca="true">+IF(AND(ISNUMBER(OFFSET('Water Data'!$H$9,0,10*ROW('Water Data'!H170))),'Data Summary'!CG176="Yes"),OFFSET('Water Data'!$H$9,0,10*ROW('Water Data'!H170)),NA())</f>
        <v>#N/A</v>
      </c>
      <c r="S176" s="88" t="e">
        <f ca="true">+IF(AND(ISNUMBER(OFFSET('Water Data'!$I$4,0,10*ROW('Water Data'!I170))),'Data Summary'!CH176="Yes"),100-OFFSET('Water Data'!$I$4,0,10*ROW('Water Data'!I170)),NA())</f>
        <v>#N/A</v>
      </c>
      <c r="T176" s="88" t="e">
        <f ca="true">+IF(AND(ISNUMBER(OFFSET('Water Data'!$I$6,0,10*ROW('Water Data'!I170))),'Data Summary'!CI176="Yes"),OFFSET('Water Data'!$I$6,0,10*ROW('Water Data'!I170)),NA())</f>
        <v>#N/A</v>
      </c>
      <c r="U176" s="88" t="e">
        <f ca="true">+IF(AND(ISNUMBER(OFFSET('Water Data'!$I$9,0,10*ROW('Water Data'!I170))),'Data Summary'!CJ176="Yes"),OFFSET('Water Data'!$I$9,0,10*ROW('Water Data'!I170)),NA())</f>
        <v>#N/A</v>
      </c>
      <c r="V176" s="89" t="e">
        <f ca="true">+IF(AND(ISNUMBER(OFFSET('Sanitation Data'!$D$4,0,10*ROW('Sanitation Data'!D170))),'Data Summary'!CK176="Yes"),100-OFFSET('Sanitation Data'!$D$4,0,10*ROW('Sanitation Data'!D170)),NA())</f>
        <v>#N/A</v>
      </c>
      <c r="W176" s="89" t="e">
        <f ca="true">+IF(AND(ISNUMBER(OFFSET('Sanitation Data'!$D$6,0,10*ROW('Sanitation Data'!D170))),'Data Summary'!CL176="Yes"),OFFSET('Sanitation Data'!$D$6,0,10*ROW('Sanitation Data'!D170)),NA())</f>
        <v>#N/A</v>
      </c>
      <c r="X176" s="89" t="e">
        <f ca="true">+IF(AND(ISNUMBER(OFFSET('Sanitation Data'!$D$10,0,10*ROW('Sanitation Data'!D170))),'Data Summary'!CM176="Yes"),OFFSET('Sanitation Data'!$D$10,0,10*ROW('Sanitation Data'!D170)),NA())</f>
        <v>#N/A</v>
      </c>
      <c r="Y176" s="89" t="e">
        <f ca="true">+IF(AND(ISNUMBER(OFFSET('Sanitation Data'!$D$11,0,10*ROW('Sanitation Data'!D170))),'Data Summary'!CN176="Yes"),OFFSET('Sanitation Data'!$D$11,0,10*ROW('Sanitation Data'!D170)),NA())</f>
        <v>#N/A</v>
      </c>
      <c r="Z176" s="89" t="e">
        <f ca="true">+IF(AND(ISNUMBER(OFFSET('Sanitation Data'!$D$12,0,10*ROW('Sanitation Data'!D170))),'Data Summary'!CO176="Yes"),OFFSET('Sanitation Data'!$D$12,0,10*ROW('Sanitation Data'!D170)),NA())</f>
        <v>#N/A</v>
      </c>
      <c r="AA176" s="89" t="e">
        <f ca="true">+IF(AND(ISNUMBER(OFFSET('Sanitation Data'!$E$4,0,10*ROW('Sanitation Data'!E170))),'Data Summary'!CP176="Yes"),100-OFFSET('Sanitation Data'!$E$4,0,10*ROW('Sanitation Data'!E170)),NA())</f>
        <v>#N/A</v>
      </c>
      <c r="AB176" s="89" t="e">
        <f ca="true">+IF(AND(ISNUMBER(OFFSET('Sanitation Data'!$E$6,0,10*ROW('Sanitation Data'!E170))),'Data Summary'!CQ176="Yes"),OFFSET('Sanitation Data'!$E$6,0,10*ROW('Sanitation Data'!E170)),NA())</f>
        <v>#N/A</v>
      </c>
      <c r="AC176" s="89" t="e">
        <f ca="true">+IF(AND(ISNUMBER(OFFSET('Sanitation Data'!$E$10,0,10*ROW('Sanitation Data'!E170))),'Data Summary'!CR176="Yes"),OFFSET('Sanitation Data'!$E$10,0,10*ROW('Sanitation Data'!E170)),NA())</f>
        <v>#N/A</v>
      </c>
      <c r="AD176" s="89" t="e">
        <f ca="true">+IF(AND(ISNUMBER(OFFSET('Sanitation Data'!$E$11,0,10*ROW('Sanitation Data'!E170))),'Data Summary'!CS176="Yes"),OFFSET('Sanitation Data'!$E$11,0,10*ROW('Sanitation Data'!E170)),NA())</f>
        <v>#N/A</v>
      </c>
      <c r="AE176" s="89" t="e">
        <f ca="true">+IF(AND(ISNUMBER(OFFSET('Sanitation Data'!$E$12,0,10*ROW('Sanitation Data'!E170))),'Data Summary'!CT176="Yes"),OFFSET('Sanitation Data'!$E$12,0,10*ROW('Sanitation Data'!E170)),NA())</f>
        <v>#N/A</v>
      </c>
      <c r="AF176" s="89" t="e">
        <f ca="true">+IF(AND(ISNUMBER(OFFSET('Sanitation Data'!$F$4,0,10*ROW('Sanitation Data'!F170))),'Data Summary'!CU176="Yes"),100-OFFSET('Sanitation Data'!$F$4,0,10*ROW('Sanitation Data'!F170)),NA())</f>
        <v>#N/A</v>
      </c>
      <c r="AG176" s="89" t="e">
        <f ca="true">+IF(AND(ISNUMBER(OFFSET('Sanitation Data'!$F$6,0,10*ROW('Sanitation Data'!F170))),'Data Summary'!CV176="Yes"),OFFSET('Sanitation Data'!$F$6,0,10*ROW('Sanitation Data'!F170)),NA())</f>
        <v>#N/A</v>
      </c>
      <c r="AH176" s="89" t="e">
        <f ca="true">+IF(AND(ISNUMBER(OFFSET('Sanitation Data'!$F$10,0,10*ROW('Sanitation Data'!F170))),'Data Summary'!CW176="Yes"),OFFSET('Sanitation Data'!$F$10,0,10*ROW('Sanitation Data'!F170)),NA())</f>
        <v>#N/A</v>
      </c>
      <c r="AI176" s="89" t="e">
        <f ca="true">+IF(AND(ISNUMBER(OFFSET('Sanitation Data'!$F$11,0,10*ROW('Sanitation Data'!F170))),'Data Summary'!CX176="Yes"),OFFSET('Sanitation Data'!$F$11,0,10*ROW('Sanitation Data'!F170)),NA())</f>
        <v>#N/A</v>
      </c>
      <c r="AJ176" s="89" t="e">
        <f ca="true">+IF(AND(ISNUMBER(OFFSET('Sanitation Data'!$F$12,0,10*ROW('Sanitation Data'!F170))),'Data Summary'!CY176="Yes"),OFFSET('Sanitation Data'!$F$12,0,10*ROW('Sanitation Data'!F170)),NA())</f>
        <v>#N/A</v>
      </c>
      <c r="AK176" s="89" t="e">
        <f ca="true">+IF(AND(ISNUMBER(OFFSET('Sanitation Data'!$G$4,0,10*ROW('Sanitation Data'!G170))),'Data Summary'!CZ176="Yes"),100-OFFSET('Sanitation Data'!$G$4,0,10*ROW('Sanitation Data'!G170)),NA())</f>
        <v>#N/A</v>
      </c>
      <c r="AL176" s="89" t="e">
        <f ca="true">+IF(AND(ISNUMBER(OFFSET('Sanitation Data'!$G$6,0,10*ROW('Sanitation Data'!G170))),'Data Summary'!DA176="Yes"),OFFSET('Sanitation Data'!$G$6,0,10*ROW('Sanitation Data'!G170)),NA())</f>
        <v>#N/A</v>
      </c>
      <c r="AM176" s="89" t="e">
        <f ca="true">+IF(AND(ISNUMBER(OFFSET('Sanitation Data'!$G$10,0,10*ROW('Sanitation Data'!G170))),'Data Summary'!DB176="Yes"),OFFSET('Sanitation Data'!$G$10,0,10*ROW('Sanitation Data'!G170)),NA())</f>
        <v>#N/A</v>
      </c>
      <c r="AN176" s="89" t="e">
        <f ca="true">+IF(AND(ISNUMBER(OFFSET('Sanitation Data'!$G$11,0,10*ROW('Sanitation Data'!G170))),'Data Summary'!DC176="Yes"),OFFSET('Sanitation Data'!$G$11,0,10*ROW('Sanitation Data'!G170)),NA())</f>
        <v>#N/A</v>
      </c>
      <c r="AO176" s="89" t="e">
        <f ca="true">+IF(AND(ISNUMBER(OFFSET('Sanitation Data'!$G$12,0,10*ROW('Sanitation Data'!G170))),'Data Summary'!DD176="Yes"),OFFSET('Sanitation Data'!$G$12,0,10*ROW('Sanitation Data'!G170)),NA())</f>
        <v>#N/A</v>
      </c>
      <c r="AP176" s="89" t="e">
        <f ca="true">+IF(AND(ISNUMBER(OFFSET('Sanitation Data'!$H$4,0,10*ROW('Sanitation Data'!H170))),'Data Summary'!DE176="Yes"),100-OFFSET('Sanitation Data'!$H$4,0,10*ROW('Sanitation Data'!H170)),NA())</f>
        <v>#N/A</v>
      </c>
      <c r="AQ176" s="89" t="e">
        <f ca="true">+IF(AND(ISNUMBER(OFFSET('Sanitation Data'!$H$6,0,10*ROW('Sanitation Data'!H170))),'Data Summary'!DF176="Yes"),OFFSET('Sanitation Data'!$H$6,0,10*ROW('Sanitation Data'!H170)),NA())</f>
        <v>#N/A</v>
      </c>
      <c r="AR176" s="89" t="e">
        <f ca="true">+IF(AND(ISNUMBER(OFFSET('Sanitation Data'!$H$10,0,10*ROW('Sanitation Data'!H170))),'Data Summary'!DG176="Yes"),OFFSET('Sanitation Data'!$H$10,0,10*ROW('Sanitation Data'!H170)),NA())</f>
        <v>#N/A</v>
      </c>
      <c r="AS176" s="89" t="e">
        <f ca="true">+IF(AND(ISNUMBER(OFFSET('Sanitation Data'!$H$11,0,10*ROW('Sanitation Data'!H170))),'Data Summary'!DH176="Yes"),OFFSET('Sanitation Data'!$H$11,0,10*ROW('Sanitation Data'!H170)),NA())</f>
        <v>#N/A</v>
      </c>
      <c r="AT176" s="89" t="e">
        <f ca="true">+IF(AND(ISNUMBER(OFFSET('Sanitation Data'!$H$12,0,10*ROW('Sanitation Data'!H170))),'Data Summary'!DI176="Yes"),OFFSET('Sanitation Data'!$H$12,0,10*ROW('Sanitation Data'!H170)),NA())</f>
        <v>#N/A</v>
      </c>
      <c r="AU176" s="89" t="e">
        <f ca="true">+IF(AND(ISNUMBER(OFFSET('Sanitation Data'!$I$4,0,10*ROW('Sanitation Data'!I170))),'Data Summary'!DJ176="Yes"),100-OFFSET('Sanitation Data'!$I$4,0,10*ROW('Sanitation Data'!I170)),NA())</f>
        <v>#N/A</v>
      </c>
      <c r="AV176" s="89" t="e">
        <f ca="true">+IF(AND(ISNUMBER(OFFSET('Sanitation Data'!$I$6,0,10*ROW('Sanitation Data'!I170))),'Data Summary'!DK176="Yes"),OFFSET('Sanitation Data'!$I$6,0,10*ROW('Sanitation Data'!I170)),NA())</f>
        <v>#N/A</v>
      </c>
      <c r="AW176" s="89" t="e">
        <f ca="true">+IF(AND(ISNUMBER(OFFSET('Sanitation Data'!$I$10,0,10*ROW('Sanitation Data'!I170))),'Data Summary'!DL176="Yes"),OFFSET('Sanitation Data'!$I$10,0,10*ROW('Sanitation Data'!I170)),NA())</f>
        <v>#N/A</v>
      </c>
      <c r="AX176" s="89" t="e">
        <f ca="true">+IF(AND(ISNUMBER(OFFSET('Sanitation Data'!$I$11,0,10*ROW('Sanitation Data'!I170))),'Data Summary'!DM176="Yes"),OFFSET('Sanitation Data'!$I$11,0,10*ROW('Sanitation Data'!I170)),NA())</f>
        <v>#N/A</v>
      </c>
      <c r="AY176" s="89" t="e">
        <f ca="true">+IF(AND(ISNUMBER(OFFSET('Sanitation Data'!$I$12,0,10*ROW('Sanitation Data'!I170))),'Data Summary'!DN176="Yes"),OFFSET('Sanitation Data'!$I$12,0,10*ROW('Sanitation Data'!I170)),NA())</f>
        <v>#N/A</v>
      </c>
      <c r="AZ176" s="90" t="e">
        <f ca="true">+IF(AND(ISNUMBER(OFFSET('Hygiene Data'!$D$5,0,10*ROW('Hygiene Data'!D170))),'Data Summary'!DO176="Yes"),OFFSET('Hygiene Data'!$D$5,0,10*ROW('Hygiene Data'!D170)),NA())</f>
        <v>#N/A</v>
      </c>
      <c r="BA176" s="90" t="e">
        <f ca="true">+IF(AND(ISNUMBER(OFFSET('Hygiene Data'!$D$7,0,10*ROW('Hygiene Data'!D170))),'Data Summary'!DP176="Yes"),OFFSET('Hygiene Data'!$D$7,0,10*ROW('Hygiene Data'!D170)),NA())</f>
        <v>#N/A</v>
      </c>
      <c r="BB176" s="90" t="e">
        <f ca="true">+IF(AND(ISNUMBER(OFFSET('Hygiene Data'!$D$9,0,10*ROW('Hygiene Data'!D170))),'Data Summary'!DQ176="Yes"),OFFSET('Hygiene Data'!$D$9,0,10*ROW('Hygiene Data'!D170)),NA())</f>
        <v>#N/A</v>
      </c>
      <c r="BC176" s="90" t="e">
        <f ca="true">+IF(AND(ISNUMBER(OFFSET('Hygiene Data'!$E$5,0,10*ROW('Hygiene Data'!E170))),'Data Summary'!DR176="Yes"),OFFSET('Hygiene Data'!$E$5,0,10*ROW('Hygiene Data'!E170)),NA())</f>
        <v>#N/A</v>
      </c>
      <c r="BD176" s="90" t="e">
        <f ca="true">+IF(AND(ISNUMBER(OFFSET('Hygiene Data'!$E$7,0,10*ROW('Hygiene Data'!E170))),'Data Summary'!DS176="Yes"),OFFSET('Hygiene Data'!$E$7,0,10*ROW('Hygiene Data'!E170)),NA())</f>
        <v>#N/A</v>
      </c>
      <c r="BE176" s="90" t="e">
        <f ca="true">+IF(AND(ISNUMBER(OFFSET('Hygiene Data'!$E$9,0,10*ROW('Hygiene Data'!E170))),'Data Summary'!DT176="Yes"),OFFSET('Hygiene Data'!$E$9,0,10*ROW('Hygiene Data'!E170)),NA())</f>
        <v>#N/A</v>
      </c>
      <c r="BF176" s="90" t="e">
        <f ca="true">+IF(AND(ISNUMBER(OFFSET('Hygiene Data'!$F$5,0,10*ROW('Hygiene Data'!F170))),'Data Summary'!DU176="Yes"),OFFSET('Hygiene Data'!$F$5,0,10*ROW('Hygiene Data'!F170)),NA())</f>
        <v>#N/A</v>
      </c>
      <c r="BG176" s="90" t="e">
        <f ca="true">+IF(AND(ISNUMBER(OFFSET('Hygiene Data'!$F$7,0,10*ROW('Hygiene Data'!F170))),'Data Summary'!DV176="Yes"),OFFSET('Hygiene Data'!$F$7,0,10*ROW('Hygiene Data'!F170)),NA())</f>
        <v>#N/A</v>
      </c>
      <c r="BH176" s="90" t="e">
        <f ca="true">+IF(AND(ISNUMBER(OFFSET('Hygiene Data'!$F$9,0,10*ROW('Hygiene Data'!F170))),'Data Summary'!DW176="Yes"),OFFSET('Hygiene Data'!$F$9,0,10*ROW('Hygiene Data'!F170)),NA())</f>
        <v>#N/A</v>
      </c>
      <c r="BI176" s="90" t="e">
        <f ca="true">+IF(AND(ISNUMBER(OFFSET('Hygiene Data'!$G$5,0,10*ROW('Hygiene Data'!G170))),'Data Summary'!DX176="Yes"),OFFSET('Hygiene Data'!$G$5,0,10*ROW('Hygiene Data'!G170)),NA())</f>
        <v>#N/A</v>
      </c>
      <c r="BJ176" s="90" t="e">
        <f ca="true">+IF(AND(ISNUMBER(OFFSET('Hygiene Data'!$G$7,0,10*ROW('Hygiene Data'!G170))),'Data Summary'!DY176="Yes"),OFFSET('Hygiene Data'!$G$7,0,10*ROW('Hygiene Data'!G170)),NA())</f>
        <v>#N/A</v>
      </c>
      <c r="BK176" s="90" t="e">
        <f ca="true">+IF(AND(ISNUMBER(OFFSET('Hygiene Data'!$G$9,0,10*ROW('Hygiene Data'!G170))),'Data Summary'!DZ176="Yes"),OFFSET('Hygiene Data'!$G$9,0,10*ROW('Hygiene Data'!G170)),NA())</f>
        <v>#N/A</v>
      </c>
      <c r="BL176" s="90" t="e">
        <f ca="true">+IF(AND(ISNUMBER(OFFSET('Hygiene Data'!$H$5,0,10*ROW('Hygiene Data'!H170))),'Data Summary'!EA176="Yes"),OFFSET('Hygiene Data'!$H$5,0,10*ROW('Hygiene Data'!H170)),NA())</f>
        <v>#N/A</v>
      </c>
      <c r="BM176" s="90" t="e">
        <f ca="true">+IF(AND(ISNUMBER(OFFSET('Hygiene Data'!$H$7,0,10*ROW('Hygiene Data'!H170))),'Data Summary'!EB176="Yes"),OFFSET('Hygiene Data'!$H$7,0,10*ROW('Hygiene Data'!H170)),NA())</f>
        <v>#N/A</v>
      </c>
      <c r="BN176" s="90" t="e">
        <f ca="true">+IF(AND(ISNUMBER(OFFSET('Hygiene Data'!$H$9,0,10*ROW('Hygiene Data'!H170))),'Data Summary'!EC176="Yes"),OFFSET('Hygiene Data'!$H$9,0,10*ROW('Hygiene Data'!H170)),NA())</f>
        <v>#N/A</v>
      </c>
      <c r="BO176" s="90" t="e">
        <f ca="true">+IF(AND(ISNUMBER(OFFSET('Hygiene Data'!$I$5,0,10*ROW('Hygiene Data'!I170))),'Data Summary'!ED176="Yes"),OFFSET('Hygiene Data'!$I$5,0,10*ROW('Hygiene Data'!I170)),NA())</f>
        <v>#N/A</v>
      </c>
      <c r="BP176" s="90" t="e">
        <f ca="true">+IF(AND(ISNUMBER(OFFSET('Hygiene Data'!$I$7,0,10*ROW('Hygiene Data'!I170))),'Data Summary'!EE176="Yes"),OFFSET('Hygiene Data'!$I$7,0,10*ROW('Hygiene Data'!I170)),NA())</f>
        <v>#N/A</v>
      </c>
      <c r="BQ176" s="90" t="e">
        <f ca="true">+IF(AND(ISNUMBER(OFFSET('Hygiene Data'!$I$9,0,10*ROW('Hygiene Data'!I170))),'Data Summary'!EF176="Yes"),OFFSET('Hygiene Data'!$I$9,0,10*ROW('Hygiene Data'!I170)),NA())</f>
        <v>#N/A</v>
      </c>
    </row>
    <row xmlns:x14ac="http://schemas.microsoft.com/office/spreadsheetml/2009/9/ac" r="177" x14ac:dyDescent="0.2">
      <c r="A177" s="337" t="e">
        <f ca="true">+RIGHT('Data Summary'!A177,LEN('Data Summary'!A177)-9)</f>
        <v>#VALUE!</v>
      </c>
      <c r="B177" s="32" t="str">
        <f ca="true">+IF(ISTEXT('Data Summary'!B177),'Data Summary'!B177,"")</f>
        <v/>
      </c>
      <c r="C177" s="336" t="e">
        <f ca="true">+VALUE('Data Summary'!C177)</f>
        <v>#VALUE!</v>
      </c>
      <c r="D177" s="88" t="e">
        <f ca="true">+IF(AND(ISNUMBER(OFFSET('Water Data'!$D$4,0,10*ROW('Water Data'!D171))),'Data Summary'!BS177="Yes"),100-OFFSET('Water Data'!$D$4,0,10*ROW('Water Data'!D171)),NA())</f>
        <v>#N/A</v>
      </c>
      <c r="E177" s="88" t="e">
        <f ca="true">+IF(AND(ISNUMBER(OFFSET('Water Data'!$D$6,0,10*ROW('Water Data'!D171))),'Data Summary'!BT177="Yes"),OFFSET('Water Data'!$D$6,0,10*ROW('Water Data'!D171)),NA())</f>
        <v>#N/A</v>
      </c>
      <c r="F177" s="88" t="e">
        <f ca="true">+IF(AND(ISNUMBER(OFFSET('Water Data'!$D$9,0,10*ROW('Water Data'!D171))),'Data Summary'!BU177="Yes"),OFFSET('Water Data'!$D$9,0,10*ROW('Water Data'!D171)),NA())</f>
        <v>#N/A</v>
      </c>
      <c r="G177" s="88" t="e">
        <f ca="true">+IF(AND(ISNUMBER(OFFSET('Water Data'!$E$4,0,10*ROW('Water Data'!E171))),'Data Summary'!BV177="Yes"),100-OFFSET('Water Data'!$E$4,0,10*ROW('Water Data'!E171)),NA())</f>
        <v>#N/A</v>
      </c>
      <c r="H177" s="88" t="e">
        <f ca="true">+IF(AND(ISNUMBER(OFFSET('Water Data'!$E$6,0,10*ROW('Water Data'!E171))),'Data Summary'!BW177="Yes"),OFFSET('Water Data'!$E$6,0,10*ROW('Water Data'!E171)),NA())</f>
        <v>#N/A</v>
      </c>
      <c r="I177" s="88" t="e">
        <f ca="true">+IF(AND(ISNUMBER(OFFSET('Water Data'!$E$9,0,10*ROW('Water Data'!E171))),'Data Summary'!BX177="Yes"),OFFSET('Water Data'!$E$9,0,10*ROW('Water Data'!E171)),NA())</f>
        <v>#N/A</v>
      </c>
      <c r="J177" s="88" t="e">
        <f ca="true">+IF(AND(ISNUMBER(OFFSET('Water Data'!$F$4,0,10*ROW('Water Data'!F171))),'Data Summary'!BY177="Yes"),100-OFFSET('Water Data'!$F$4,0,10*ROW('Water Data'!F171)),NA())</f>
        <v>#N/A</v>
      </c>
      <c r="K177" s="88" t="e">
        <f ca="true">+IF(AND(ISNUMBER(OFFSET('Water Data'!$F$6,0,10*ROW('Water Data'!F171))),'Data Summary'!BZ177="Yes"),OFFSET('Water Data'!$F$6,0,10*ROW('Water Data'!F171)),NA())</f>
        <v>#N/A</v>
      </c>
      <c r="L177" s="88" t="e">
        <f ca="true">+IF(AND(ISNUMBER(OFFSET('Water Data'!$F$9,0,10*ROW('Water Data'!F171))),'Data Summary'!CA177="Yes"),OFFSET('Water Data'!$F$9,0,10*ROW('Water Data'!F171)),NA())</f>
        <v>#N/A</v>
      </c>
      <c r="M177" s="88" t="e">
        <f ca="true">+IF(AND(ISNUMBER(OFFSET('Water Data'!$G$4,0,10*ROW('Water Data'!G171))),'Data Summary'!CB177="Yes"),100-OFFSET('Water Data'!$G$4,0,10*ROW('Water Data'!G171)),NA())</f>
        <v>#N/A</v>
      </c>
      <c r="N177" s="88" t="e">
        <f ca="true">+IF(AND(ISNUMBER(OFFSET('Water Data'!$G$6,0,10*ROW('Water Data'!G171))),'Data Summary'!CC177="Yes"),OFFSET('Water Data'!$G$6,0,10*ROW('Water Data'!G171)),NA())</f>
        <v>#N/A</v>
      </c>
      <c r="O177" s="88" t="e">
        <f ca="true">+IF(AND(ISNUMBER(OFFSET('Water Data'!$G$9,0,10*ROW('Water Data'!G171))),'Data Summary'!CD177="Yes"),OFFSET('Water Data'!$G$9,0,10*ROW('Water Data'!G171)),NA())</f>
        <v>#N/A</v>
      </c>
      <c r="P177" s="88" t="e">
        <f ca="true">+IF(AND(ISNUMBER(OFFSET('Water Data'!$H$4,0,10*ROW('Water Data'!H171))),'Data Summary'!CE177="Yes"),100-OFFSET('Water Data'!$H$4,0,10*ROW('Water Data'!H171)),NA())</f>
        <v>#N/A</v>
      </c>
      <c r="Q177" s="88" t="e">
        <f ca="true">+IF(AND(ISNUMBER(OFFSET('Water Data'!$H$6,0,10*ROW('Water Data'!H171))),'Data Summary'!CF177="Yes"),OFFSET('Water Data'!$H$6,0,10*ROW('Water Data'!H171)),NA())</f>
        <v>#N/A</v>
      </c>
      <c r="R177" s="88" t="e">
        <f ca="true">+IF(AND(ISNUMBER(OFFSET('Water Data'!$H$9,0,10*ROW('Water Data'!H171))),'Data Summary'!CG177="Yes"),OFFSET('Water Data'!$H$9,0,10*ROW('Water Data'!H171)),NA())</f>
        <v>#N/A</v>
      </c>
      <c r="S177" s="88" t="e">
        <f ca="true">+IF(AND(ISNUMBER(OFFSET('Water Data'!$I$4,0,10*ROW('Water Data'!I171))),'Data Summary'!CH177="Yes"),100-OFFSET('Water Data'!$I$4,0,10*ROW('Water Data'!I171)),NA())</f>
        <v>#N/A</v>
      </c>
      <c r="T177" s="88" t="e">
        <f ca="true">+IF(AND(ISNUMBER(OFFSET('Water Data'!$I$6,0,10*ROW('Water Data'!I171))),'Data Summary'!CI177="Yes"),OFFSET('Water Data'!$I$6,0,10*ROW('Water Data'!I171)),NA())</f>
        <v>#N/A</v>
      </c>
      <c r="U177" s="88" t="e">
        <f ca="true">+IF(AND(ISNUMBER(OFFSET('Water Data'!$I$9,0,10*ROW('Water Data'!I171))),'Data Summary'!CJ177="Yes"),OFFSET('Water Data'!$I$9,0,10*ROW('Water Data'!I171)),NA())</f>
        <v>#N/A</v>
      </c>
      <c r="V177" s="89" t="e">
        <f ca="true">+IF(AND(ISNUMBER(OFFSET('Sanitation Data'!$D$4,0,10*ROW('Sanitation Data'!D171))),'Data Summary'!CK177="Yes"),100-OFFSET('Sanitation Data'!$D$4,0,10*ROW('Sanitation Data'!D171)),NA())</f>
        <v>#N/A</v>
      </c>
      <c r="W177" s="89" t="e">
        <f ca="true">+IF(AND(ISNUMBER(OFFSET('Sanitation Data'!$D$6,0,10*ROW('Sanitation Data'!D171))),'Data Summary'!CL177="Yes"),OFFSET('Sanitation Data'!$D$6,0,10*ROW('Sanitation Data'!D171)),NA())</f>
        <v>#N/A</v>
      </c>
      <c r="X177" s="89" t="e">
        <f ca="true">+IF(AND(ISNUMBER(OFFSET('Sanitation Data'!$D$10,0,10*ROW('Sanitation Data'!D171))),'Data Summary'!CM177="Yes"),OFFSET('Sanitation Data'!$D$10,0,10*ROW('Sanitation Data'!D171)),NA())</f>
        <v>#N/A</v>
      </c>
      <c r="Y177" s="89" t="e">
        <f ca="true">+IF(AND(ISNUMBER(OFFSET('Sanitation Data'!$D$11,0,10*ROW('Sanitation Data'!D171))),'Data Summary'!CN177="Yes"),OFFSET('Sanitation Data'!$D$11,0,10*ROW('Sanitation Data'!D171)),NA())</f>
        <v>#N/A</v>
      </c>
      <c r="Z177" s="89" t="e">
        <f ca="true">+IF(AND(ISNUMBER(OFFSET('Sanitation Data'!$D$12,0,10*ROW('Sanitation Data'!D171))),'Data Summary'!CO177="Yes"),OFFSET('Sanitation Data'!$D$12,0,10*ROW('Sanitation Data'!D171)),NA())</f>
        <v>#N/A</v>
      </c>
      <c r="AA177" s="89" t="e">
        <f ca="true">+IF(AND(ISNUMBER(OFFSET('Sanitation Data'!$E$4,0,10*ROW('Sanitation Data'!E171))),'Data Summary'!CP177="Yes"),100-OFFSET('Sanitation Data'!$E$4,0,10*ROW('Sanitation Data'!E171)),NA())</f>
        <v>#N/A</v>
      </c>
      <c r="AB177" s="89" t="e">
        <f ca="true">+IF(AND(ISNUMBER(OFFSET('Sanitation Data'!$E$6,0,10*ROW('Sanitation Data'!E171))),'Data Summary'!CQ177="Yes"),OFFSET('Sanitation Data'!$E$6,0,10*ROW('Sanitation Data'!E171)),NA())</f>
        <v>#N/A</v>
      </c>
      <c r="AC177" s="89" t="e">
        <f ca="true">+IF(AND(ISNUMBER(OFFSET('Sanitation Data'!$E$10,0,10*ROW('Sanitation Data'!E171))),'Data Summary'!CR177="Yes"),OFFSET('Sanitation Data'!$E$10,0,10*ROW('Sanitation Data'!E171)),NA())</f>
        <v>#N/A</v>
      </c>
      <c r="AD177" s="89" t="e">
        <f ca="true">+IF(AND(ISNUMBER(OFFSET('Sanitation Data'!$E$11,0,10*ROW('Sanitation Data'!E171))),'Data Summary'!CS177="Yes"),OFFSET('Sanitation Data'!$E$11,0,10*ROW('Sanitation Data'!E171)),NA())</f>
        <v>#N/A</v>
      </c>
      <c r="AE177" s="89" t="e">
        <f ca="true">+IF(AND(ISNUMBER(OFFSET('Sanitation Data'!$E$12,0,10*ROW('Sanitation Data'!E171))),'Data Summary'!CT177="Yes"),OFFSET('Sanitation Data'!$E$12,0,10*ROW('Sanitation Data'!E171)),NA())</f>
        <v>#N/A</v>
      </c>
      <c r="AF177" s="89" t="e">
        <f ca="true">+IF(AND(ISNUMBER(OFFSET('Sanitation Data'!$F$4,0,10*ROW('Sanitation Data'!F171))),'Data Summary'!CU177="Yes"),100-OFFSET('Sanitation Data'!$F$4,0,10*ROW('Sanitation Data'!F171)),NA())</f>
        <v>#N/A</v>
      </c>
      <c r="AG177" s="89" t="e">
        <f ca="true">+IF(AND(ISNUMBER(OFFSET('Sanitation Data'!$F$6,0,10*ROW('Sanitation Data'!F171))),'Data Summary'!CV177="Yes"),OFFSET('Sanitation Data'!$F$6,0,10*ROW('Sanitation Data'!F171)),NA())</f>
        <v>#N/A</v>
      </c>
      <c r="AH177" s="89" t="e">
        <f ca="true">+IF(AND(ISNUMBER(OFFSET('Sanitation Data'!$F$10,0,10*ROW('Sanitation Data'!F171))),'Data Summary'!CW177="Yes"),OFFSET('Sanitation Data'!$F$10,0,10*ROW('Sanitation Data'!F171)),NA())</f>
        <v>#N/A</v>
      </c>
      <c r="AI177" s="89" t="e">
        <f ca="true">+IF(AND(ISNUMBER(OFFSET('Sanitation Data'!$F$11,0,10*ROW('Sanitation Data'!F171))),'Data Summary'!CX177="Yes"),OFFSET('Sanitation Data'!$F$11,0,10*ROW('Sanitation Data'!F171)),NA())</f>
        <v>#N/A</v>
      </c>
      <c r="AJ177" s="89" t="e">
        <f ca="true">+IF(AND(ISNUMBER(OFFSET('Sanitation Data'!$F$12,0,10*ROW('Sanitation Data'!F171))),'Data Summary'!CY177="Yes"),OFFSET('Sanitation Data'!$F$12,0,10*ROW('Sanitation Data'!F171)),NA())</f>
        <v>#N/A</v>
      </c>
      <c r="AK177" s="89" t="e">
        <f ca="true">+IF(AND(ISNUMBER(OFFSET('Sanitation Data'!$G$4,0,10*ROW('Sanitation Data'!G171))),'Data Summary'!CZ177="Yes"),100-OFFSET('Sanitation Data'!$G$4,0,10*ROW('Sanitation Data'!G171)),NA())</f>
        <v>#N/A</v>
      </c>
      <c r="AL177" s="89" t="e">
        <f ca="true">+IF(AND(ISNUMBER(OFFSET('Sanitation Data'!$G$6,0,10*ROW('Sanitation Data'!G171))),'Data Summary'!DA177="Yes"),OFFSET('Sanitation Data'!$G$6,0,10*ROW('Sanitation Data'!G171)),NA())</f>
        <v>#N/A</v>
      </c>
      <c r="AM177" s="89" t="e">
        <f ca="true">+IF(AND(ISNUMBER(OFFSET('Sanitation Data'!$G$10,0,10*ROW('Sanitation Data'!G171))),'Data Summary'!DB177="Yes"),OFFSET('Sanitation Data'!$G$10,0,10*ROW('Sanitation Data'!G171)),NA())</f>
        <v>#N/A</v>
      </c>
      <c r="AN177" s="89" t="e">
        <f ca="true">+IF(AND(ISNUMBER(OFFSET('Sanitation Data'!$G$11,0,10*ROW('Sanitation Data'!G171))),'Data Summary'!DC177="Yes"),OFFSET('Sanitation Data'!$G$11,0,10*ROW('Sanitation Data'!G171)),NA())</f>
        <v>#N/A</v>
      </c>
      <c r="AO177" s="89" t="e">
        <f ca="true">+IF(AND(ISNUMBER(OFFSET('Sanitation Data'!$G$12,0,10*ROW('Sanitation Data'!G171))),'Data Summary'!DD177="Yes"),OFFSET('Sanitation Data'!$G$12,0,10*ROW('Sanitation Data'!G171)),NA())</f>
        <v>#N/A</v>
      </c>
      <c r="AP177" s="89" t="e">
        <f ca="true">+IF(AND(ISNUMBER(OFFSET('Sanitation Data'!$H$4,0,10*ROW('Sanitation Data'!H171))),'Data Summary'!DE177="Yes"),100-OFFSET('Sanitation Data'!$H$4,0,10*ROW('Sanitation Data'!H171)),NA())</f>
        <v>#N/A</v>
      </c>
      <c r="AQ177" s="89" t="e">
        <f ca="true">+IF(AND(ISNUMBER(OFFSET('Sanitation Data'!$H$6,0,10*ROW('Sanitation Data'!H171))),'Data Summary'!DF177="Yes"),OFFSET('Sanitation Data'!$H$6,0,10*ROW('Sanitation Data'!H171)),NA())</f>
        <v>#N/A</v>
      </c>
      <c r="AR177" s="89" t="e">
        <f ca="true">+IF(AND(ISNUMBER(OFFSET('Sanitation Data'!$H$10,0,10*ROW('Sanitation Data'!H171))),'Data Summary'!DG177="Yes"),OFFSET('Sanitation Data'!$H$10,0,10*ROW('Sanitation Data'!H171)),NA())</f>
        <v>#N/A</v>
      </c>
      <c r="AS177" s="89" t="e">
        <f ca="true">+IF(AND(ISNUMBER(OFFSET('Sanitation Data'!$H$11,0,10*ROW('Sanitation Data'!H171))),'Data Summary'!DH177="Yes"),OFFSET('Sanitation Data'!$H$11,0,10*ROW('Sanitation Data'!H171)),NA())</f>
        <v>#N/A</v>
      </c>
      <c r="AT177" s="89" t="e">
        <f ca="true">+IF(AND(ISNUMBER(OFFSET('Sanitation Data'!$H$12,0,10*ROW('Sanitation Data'!H171))),'Data Summary'!DI177="Yes"),OFFSET('Sanitation Data'!$H$12,0,10*ROW('Sanitation Data'!H171)),NA())</f>
        <v>#N/A</v>
      </c>
      <c r="AU177" s="89" t="e">
        <f ca="true">+IF(AND(ISNUMBER(OFFSET('Sanitation Data'!$I$4,0,10*ROW('Sanitation Data'!I171))),'Data Summary'!DJ177="Yes"),100-OFFSET('Sanitation Data'!$I$4,0,10*ROW('Sanitation Data'!I171)),NA())</f>
        <v>#N/A</v>
      </c>
      <c r="AV177" s="89" t="e">
        <f ca="true">+IF(AND(ISNUMBER(OFFSET('Sanitation Data'!$I$6,0,10*ROW('Sanitation Data'!I171))),'Data Summary'!DK177="Yes"),OFFSET('Sanitation Data'!$I$6,0,10*ROW('Sanitation Data'!I171)),NA())</f>
        <v>#N/A</v>
      </c>
      <c r="AW177" s="89" t="e">
        <f ca="true">+IF(AND(ISNUMBER(OFFSET('Sanitation Data'!$I$10,0,10*ROW('Sanitation Data'!I171))),'Data Summary'!DL177="Yes"),OFFSET('Sanitation Data'!$I$10,0,10*ROW('Sanitation Data'!I171)),NA())</f>
        <v>#N/A</v>
      </c>
      <c r="AX177" s="89" t="e">
        <f ca="true">+IF(AND(ISNUMBER(OFFSET('Sanitation Data'!$I$11,0,10*ROW('Sanitation Data'!I171))),'Data Summary'!DM177="Yes"),OFFSET('Sanitation Data'!$I$11,0,10*ROW('Sanitation Data'!I171)),NA())</f>
        <v>#N/A</v>
      </c>
      <c r="AY177" s="89" t="e">
        <f ca="true">+IF(AND(ISNUMBER(OFFSET('Sanitation Data'!$I$12,0,10*ROW('Sanitation Data'!I171))),'Data Summary'!DN177="Yes"),OFFSET('Sanitation Data'!$I$12,0,10*ROW('Sanitation Data'!I171)),NA())</f>
        <v>#N/A</v>
      </c>
      <c r="AZ177" s="90" t="e">
        <f ca="true">+IF(AND(ISNUMBER(OFFSET('Hygiene Data'!$D$5,0,10*ROW('Hygiene Data'!D171))),'Data Summary'!DO177="Yes"),OFFSET('Hygiene Data'!$D$5,0,10*ROW('Hygiene Data'!D171)),NA())</f>
        <v>#N/A</v>
      </c>
      <c r="BA177" s="90" t="e">
        <f ca="true">+IF(AND(ISNUMBER(OFFSET('Hygiene Data'!$D$7,0,10*ROW('Hygiene Data'!D171))),'Data Summary'!DP177="Yes"),OFFSET('Hygiene Data'!$D$7,0,10*ROW('Hygiene Data'!D171)),NA())</f>
        <v>#N/A</v>
      </c>
      <c r="BB177" s="90" t="e">
        <f ca="true">+IF(AND(ISNUMBER(OFFSET('Hygiene Data'!$D$9,0,10*ROW('Hygiene Data'!D171))),'Data Summary'!DQ177="Yes"),OFFSET('Hygiene Data'!$D$9,0,10*ROW('Hygiene Data'!D171)),NA())</f>
        <v>#N/A</v>
      </c>
      <c r="BC177" s="90" t="e">
        <f ca="true">+IF(AND(ISNUMBER(OFFSET('Hygiene Data'!$E$5,0,10*ROW('Hygiene Data'!E171))),'Data Summary'!DR177="Yes"),OFFSET('Hygiene Data'!$E$5,0,10*ROW('Hygiene Data'!E171)),NA())</f>
        <v>#N/A</v>
      </c>
      <c r="BD177" s="90" t="e">
        <f ca="true">+IF(AND(ISNUMBER(OFFSET('Hygiene Data'!$E$7,0,10*ROW('Hygiene Data'!E171))),'Data Summary'!DS177="Yes"),OFFSET('Hygiene Data'!$E$7,0,10*ROW('Hygiene Data'!E171)),NA())</f>
        <v>#N/A</v>
      </c>
      <c r="BE177" s="90" t="e">
        <f ca="true">+IF(AND(ISNUMBER(OFFSET('Hygiene Data'!$E$9,0,10*ROW('Hygiene Data'!E171))),'Data Summary'!DT177="Yes"),OFFSET('Hygiene Data'!$E$9,0,10*ROW('Hygiene Data'!E171)),NA())</f>
        <v>#N/A</v>
      </c>
      <c r="BF177" s="90" t="e">
        <f ca="true">+IF(AND(ISNUMBER(OFFSET('Hygiene Data'!$F$5,0,10*ROW('Hygiene Data'!F171))),'Data Summary'!DU177="Yes"),OFFSET('Hygiene Data'!$F$5,0,10*ROW('Hygiene Data'!F171)),NA())</f>
        <v>#N/A</v>
      </c>
      <c r="BG177" s="90" t="e">
        <f ca="true">+IF(AND(ISNUMBER(OFFSET('Hygiene Data'!$F$7,0,10*ROW('Hygiene Data'!F171))),'Data Summary'!DV177="Yes"),OFFSET('Hygiene Data'!$F$7,0,10*ROW('Hygiene Data'!F171)),NA())</f>
        <v>#N/A</v>
      </c>
      <c r="BH177" s="90" t="e">
        <f ca="true">+IF(AND(ISNUMBER(OFFSET('Hygiene Data'!$F$9,0,10*ROW('Hygiene Data'!F171))),'Data Summary'!DW177="Yes"),OFFSET('Hygiene Data'!$F$9,0,10*ROW('Hygiene Data'!F171)),NA())</f>
        <v>#N/A</v>
      </c>
      <c r="BI177" s="90" t="e">
        <f ca="true">+IF(AND(ISNUMBER(OFFSET('Hygiene Data'!$G$5,0,10*ROW('Hygiene Data'!G171))),'Data Summary'!DX177="Yes"),OFFSET('Hygiene Data'!$G$5,0,10*ROW('Hygiene Data'!G171)),NA())</f>
        <v>#N/A</v>
      </c>
      <c r="BJ177" s="90" t="e">
        <f ca="true">+IF(AND(ISNUMBER(OFFSET('Hygiene Data'!$G$7,0,10*ROW('Hygiene Data'!G171))),'Data Summary'!DY177="Yes"),OFFSET('Hygiene Data'!$G$7,0,10*ROW('Hygiene Data'!G171)),NA())</f>
        <v>#N/A</v>
      </c>
      <c r="BK177" s="90" t="e">
        <f ca="true">+IF(AND(ISNUMBER(OFFSET('Hygiene Data'!$G$9,0,10*ROW('Hygiene Data'!G171))),'Data Summary'!DZ177="Yes"),OFFSET('Hygiene Data'!$G$9,0,10*ROW('Hygiene Data'!G171)),NA())</f>
        <v>#N/A</v>
      </c>
      <c r="BL177" s="90" t="e">
        <f ca="true">+IF(AND(ISNUMBER(OFFSET('Hygiene Data'!$H$5,0,10*ROW('Hygiene Data'!H171))),'Data Summary'!EA177="Yes"),OFFSET('Hygiene Data'!$H$5,0,10*ROW('Hygiene Data'!H171)),NA())</f>
        <v>#N/A</v>
      </c>
      <c r="BM177" s="90" t="e">
        <f ca="true">+IF(AND(ISNUMBER(OFFSET('Hygiene Data'!$H$7,0,10*ROW('Hygiene Data'!H171))),'Data Summary'!EB177="Yes"),OFFSET('Hygiene Data'!$H$7,0,10*ROW('Hygiene Data'!H171)),NA())</f>
        <v>#N/A</v>
      </c>
      <c r="BN177" s="90" t="e">
        <f ca="true">+IF(AND(ISNUMBER(OFFSET('Hygiene Data'!$H$9,0,10*ROW('Hygiene Data'!H171))),'Data Summary'!EC177="Yes"),OFFSET('Hygiene Data'!$H$9,0,10*ROW('Hygiene Data'!H171)),NA())</f>
        <v>#N/A</v>
      </c>
      <c r="BO177" s="90" t="e">
        <f ca="true">+IF(AND(ISNUMBER(OFFSET('Hygiene Data'!$I$5,0,10*ROW('Hygiene Data'!I171))),'Data Summary'!ED177="Yes"),OFFSET('Hygiene Data'!$I$5,0,10*ROW('Hygiene Data'!I171)),NA())</f>
        <v>#N/A</v>
      </c>
      <c r="BP177" s="90" t="e">
        <f ca="true">+IF(AND(ISNUMBER(OFFSET('Hygiene Data'!$I$7,0,10*ROW('Hygiene Data'!I171))),'Data Summary'!EE177="Yes"),OFFSET('Hygiene Data'!$I$7,0,10*ROW('Hygiene Data'!I171)),NA())</f>
        <v>#N/A</v>
      </c>
      <c r="BQ177" s="90" t="e">
        <f ca="true">+IF(AND(ISNUMBER(OFFSET('Hygiene Data'!$I$9,0,10*ROW('Hygiene Data'!I171))),'Data Summary'!EF177="Yes"),OFFSET('Hygiene Data'!$I$9,0,10*ROW('Hygiene Data'!I171)),NA())</f>
        <v>#N/A</v>
      </c>
    </row>
    <row xmlns:x14ac="http://schemas.microsoft.com/office/spreadsheetml/2009/9/ac" r="178" x14ac:dyDescent="0.2">
      <c r="A178" s="337" t="e">
        <f ca="true">+RIGHT('Data Summary'!A178,LEN('Data Summary'!A178)-9)</f>
        <v>#VALUE!</v>
      </c>
      <c r="B178" s="32" t="str">
        <f ca="true">+IF(ISTEXT('Data Summary'!B178),'Data Summary'!B178,"")</f>
        <v/>
      </c>
      <c r="C178" s="336" t="e">
        <f ca="true">+VALUE('Data Summary'!C178)</f>
        <v>#VALUE!</v>
      </c>
      <c r="D178" s="88" t="e">
        <f ca="true">+IF(AND(ISNUMBER(OFFSET('Water Data'!$D$4,0,10*ROW('Water Data'!D172))),'Data Summary'!BS178="Yes"),100-OFFSET('Water Data'!$D$4,0,10*ROW('Water Data'!D172)),NA())</f>
        <v>#N/A</v>
      </c>
      <c r="E178" s="88" t="e">
        <f ca="true">+IF(AND(ISNUMBER(OFFSET('Water Data'!$D$6,0,10*ROW('Water Data'!D172))),'Data Summary'!BT178="Yes"),OFFSET('Water Data'!$D$6,0,10*ROW('Water Data'!D172)),NA())</f>
        <v>#N/A</v>
      </c>
      <c r="F178" s="88" t="e">
        <f ca="true">+IF(AND(ISNUMBER(OFFSET('Water Data'!$D$9,0,10*ROW('Water Data'!D172))),'Data Summary'!BU178="Yes"),OFFSET('Water Data'!$D$9,0,10*ROW('Water Data'!D172)),NA())</f>
        <v>#N/A</v>
      </c>
      <c r="G178" s="88" t="e">
        <f ca="true">+IF(AND(ISNUMBER(OFFSET('Water Data'!$E$4,0,10*ROW('Water Data'!E172))),'Data Summary'!BV178="Yes"),100-OFFSET('Water Data'!$E$4,0,10*ROW('Water Data'!E172)),NA())</f>
        <v>#N/A</v>
      </c>
      <c r="H178" s="88" t="e">
        <f ca="true">+IF(AND(ISNUMBER(OFFSET('Water Data'!$E$6,0,10*ROW('Water Data'!E172))),'Data Summary'!BW178="Yes"),OFFSET('Water Data'!$E$6,0,10*ROW('Water Data'!E172)),NA())</f>
        <v>#N/A</v>
      </c>
      <c r="I178" s="88" t="e">
        <f ca="true">+IF(AND(ISNUMBER(OFFSET('Water Data'!$E$9,0,10*ROW('Water Data'!E172))),'Data Summary'!BX178="Yes"),OFFSET('Water Data'!$E$9,0,10*ROW('Water Data'!E172)),NA())</f>
        <v>#N/A</v>
      </c>
      <c r="J178" s="88" t="e">
        <f ca="true">+IF(AND(ISNUMBER(OFFSET('Water Data'!$F$4,0,10*ROW('Water Data'!F172))),'Data Summary'!BY178="Yes"),100-OFFSET('Water Data'!$F$4,0,10*ROW('Water Data'!F172)),NA())</f>
        <v>#N/A</v>
      </c>
      <c r="K178" s="88" t="e">
        <f ca="true">+IF(AND(ISNUMBER(OFFSET('Water Data'!$F$6,0,10*ROW('Water Data'!F172))),'Data Summary'!BZ178="Yes"),OFFSET('Water Data'!$F$6,0,10*ROW('Water Data'!F172)),NA())</f>
        <v>#N/A</v>
      </c>
      <c r="L178" s="88" t="e">
        <f ca="true">+IF(AND(ISNUMBER(OFFSET('Water Data'!$F$9,0,10*ROW('Water Data'!F172))),'Data Summary'!CA178="Yes"),OFFSET('Water Data'!$F$9,0,10*ROW('Water Data'!F172)),NA())</f>
        <v>#N/A</v>
      </c>
      <c r="M178" s="88" t="e">
        <f ca="true">+IF(AND(ISNUMBER(OFFSET('Water Data'!$G$4,0,10*ROW('Water Data'!G172))),'Data Summary'!CB178="Yes"),100-OFFSET('Water Data'!$G$4,0,10*ROW('Water Data'!G172)),NA())</f>
        <v>#N/A</v>
      </c>
      <c r="N178" s="88" t="e">
        <f ca="true">+IF(AND(ISNUMBER(OFFSET('Water Data'!$G$6,0,10*ROW('Water Data'!G172))),'Data Summary'!CC178="Yes"),OFFSET('Water Data'!$G$6,0,10*ROW('Water Data'!G172)),NA())</f>
        <v>#N/A</v>
      </c>
      <c r="O178" s="88" t="e">
        <f ca="true">+IF(AND(ISNUMBER(OFFSET('Water Data'!$G$9,0,10*ROW('Water Data'!G172))),'Data Summary'!CD178="Yes"),OFFSET('Water Data'!$G$9,0,10*ROW('Water Data'!G172)),NA())</f>
        <v>#N/A</v>
      </c>
      <c r="P178" s="88" t="e">
        <f ca="true">+IF(AND(ISNUMBER(OFFSET('Water Data'!$H$4,0,10*ROW('Water Data'!H172))),'Data Summary'!CE178="Yes"),100-OFFSET('Water Data'!$H$4,0,10*ROW('Water Data'!H172)),NA())</f>
        <v>#N/A</v>
      </c>
      <c r="Q178" s="88" t="e">
        <f ca="true">+IF(AND(ISNUMBER(OFFSET('Water Data'!$H$6,0,10*ROW('Water Data'!H172))),'Data Summary'!CF178="Yes"),OFFSET('Water Data'!$H$6,0,10*ROW('Water Data'!H172)),NA())</f>
        <v>#N/A</v>
      </c>
      <c r="R178" s="88" t="e">
        <f ca="true">+IF(AND(ISNUMBER(OFFSET('Water Data'!$H$9,0,10*ROW('Water Data'!H172))),'Data Summary'!CG178="Yes"),OFFSET('Water Data'!$H$9,0,10*ROW('Water Data'!H172)),NA())</f>
        <v>#N/A</v>
      </c>
      <c r="S178" s="88" t="e">
        <f ca="true">+IF(AND(ISNUMBER(OFFSET('Water Data'!$I$4,0,10*ROW('Water Data'!I172))),'Data Summary'!CH178="Yes"),100-OFFSET('Water Data'!$I$4,0,10*ROW('Water Data'!I172)),NA())</f>
        <v>#N/A</v>
      </c>
      <c r="T178" s="88" t="e">
        <f ca="true">+IF(AND(ISNUMBER(OFFSET('Water Data'!$I$6,0,10*ROW('Water Data'!I172))),'Data Summary'!CI178="Yes"),OFFSET('Water Data'!$I$6,0,10*ROW('Water Data'!I172)),NA())</f>
        <v>#N/A</v>
      </c>
      <c r="U178" s="88" t="e">
        <f ca="true">+IF(AND(ISNUMBER(OFFSET('Water Data'!$I$9,0,10*ROW('Water Data'!I172))),'Data Summary'!CJ178="Yes"),OFFSET('Water Data'!$I$9,0,10*ROW('Water Data'!I172)),NA())</f>
        <v>#N/A</v>
      </c>
      <c r="V178" s="89" t="e">
        <f ca="true">+IF(AND(ISNUMBER(OFFSET('Sanitation Data'!$D$4,0,10*ROW('Sanitation Data'!D172))),'Data Summary'!CK178="Yes"),100-OFFSET('Sanitation Data'!$D$4,0,10*ROW('Sanitation Data'!D172)),NA())</f>
        <v>#N/A</v>
      </c>
      <c r="W178" s="89" t="e">
        <f ca="true">+IF(AND(ISNUMBER(OFFSET('Sanitation Data'!$D$6,0,10*ROW('Sanitation Data'!D172))),'Data Summary'!CL178="Yes"),OFFSET('Sanitation Data'!$D$6,0,10*ROW('Sanitation Data'!D172)),NA())</f>
        <v>#N/A</v>
      </c>
      <c r="X178" s="89" t="e">
        <f ca="true">+IF(AND(ISNUMBER(OFFSET('Sanitation Data'!$D$10,0,10*ROW('Sanitation Data'!D172))),'Data Summary'!CM178="Yes"),OFFSET('Sanitation Data'!$D$10,0,10*ROW('Sanitation Data'!D172)),NA())</f>
        <v>#N/A</v>
      </c>
      <c r="Y178" s="89" t="e">
        <f ca="true">+IF(AND(ISNUMBER(OFFSET('Sanitation Data'!$D$11,0,10*ROW('Sanitation Data'!D172))),'Data Summary'!CN178="Yes"),OFFSET('Sanitation Data'!$D$11,0,10*ROW('Sanitation Data'!D172)),NA())</f>
        <v>#N/A</v>
      </c>
      <c r="Z178" s="89" t="e">
        <f ca="true">+IF(AND(ISNUMBER(OFFSET('Sanitation Data'!$D$12,0,10*ROW('Sanitation Data'!D172))),'Data Summary'!CO178="Yes"),OFFSET('Sanitation Data'!$D$12,0,10*ROW('Sanitation Data'!D172)),NA())</f>
        <v>#N/A</v>
      </c>
      <c r="AA178" s="89" t="e">
        <f ca="true">+IF(AND(ISNUMBER(OFFSET('Sanitation Data'!$E$4,0,10*ROW('Sanitation Data'!E172))),'Data Summary'!CP178="Yes"),100-OFFSET('Sanitation Data'!$E$4,0,10*ROW('Sanitation Data'!E172)),NA())</f>
        <v>#N/A</v>
      </c>
      <c r="AB178" s="89" t="e">
        <f ca="true">+IF(AND(ISNUMBER(OFFSET('Sanitation Data'!$E$6,0,10*ROW('Sanitation Data'!E172))),'Data Summary'!CQ178="Yes"),OFFSET('Sanitation Data'!$E$6,0,10*ROW('Sanitation Data'!E172)),NA())</f>
        <v>#N/A</v>
      </c>
      <c r="AC178" s="89" t="e">
        <f ca="true">+IF(AND(ISNUMBER(OFFSET('Sanitation Data'!$E$10,0,10*ROW('Sanitation Data'!E172))),'Data Summary'!CR178="Yes"),OFFSET('Sanitation Data'!$E$10,0,10*ROW('Sanitation Data'!E172)),NA())</f>
        <v>#N/A</v>
      </c>
      <c r="AD178" s="89" t="e">
        <f ca="true">+IF(AND(ISNUMBER(OFFSET('Sanitation Data'!$E$11,0,10*ROW('Sanitation Data'!E172))),'Data Summary'!CS178="Yes"),OFFSET('Sanitation Data'!$E$11,0,10*ROW('Sanitation Data'!E172)),NA())</f>
        <v>#N/A</v>
      </c>
      <c r="AE178" s="89" t="e">
        <f ca="true">+IF(AND(ISNUMBER(OFFSET('Sanitation Data'!$E$12,0,10*ROW('Sanitation Data'!E172))),'Data Summary'!CT178="Yes"),OFFSET('Sanitation Data'!$E$12,0,10*ROW('Sanitation Data'!E172)),NA())</f>
        <v>#N/A</v>
      </c>
      <c r="AF178" s="89" t="e">
        <f ca="true">+IF(AND(ISNUMBER(OFFSET('Sanitation Data'!$F$4,0,10*ROW('Sanitation Data'!F172))),'Data Summary'!CU178="Yes"),100-OFFSET('Sanitation Data'!$F$4,0,10*ROW('Sanitation Data'!F172)),NA())</f>
        <v>#N/A</v>
      </c>
      <c r="AG178" s="89" t="e">
        <f ca="true">+IF(AND(ISNUMBER(OFFSET('Sanitation Data'!$F$6,0,10*ROW('Sanitation Data'!F172))),'Data Summary'!CV178="Yes"),OFFSET('Sanitation Data'!$F$6,0,10*ROW('Sanitation Data'!F172)),NA())</f>
        <v>#N/A</v>
      </c>
      <c r="AH178" s="89" t="e">
        <f ca="true">+IF(AND(ISNUMBER(OFFSET('Sanitation Data'!$F$10,0,10*ROW('Sanitation Data'!F172))),'Data Summary'!CW178="Yes"),OFFSET('Sanitation Data'!$F$10,0,10*ROW('Sanitation Data'!F172)),NA())</f>
        <v>#N/A</v>
      </c>
      <c r="AI178" s="89" t="e">
        <f ca="true">+IF(AND(ISNUMBER(OFFSET('Sanitation Data'!$F$11,0,10*ROW('Sanitation Data'!F172))),'Data Summary'!CX178="Yes"),OFFSET('Sanitation Data'!$F$11,0,10*ROW('Sanitation Data'!F172)),NA())</f>
        <v>#N/A</v>
      </c>
      <c r="AJ178" s="89" t="e">
        <f ca="true">+IF(AND(ISNUMBER(OFFSET('Sanitation Data'!$F$12,0,10*ROW('Sanitation Data'!F172))),'Data Summary'!CY178="Yes"),OFFSET('Sanitation Data'!$F$12,0,10*ROW('Sanitation Data'!F172)),NA())</f>
        <v>#N/A</v>
      </c>
      <c r="AK178" s="89" t="e">
        <f ca="true">+IF(AND(ISNUMBER(OFFSET('Sanitation Data'!$G$4,0,10*ROW('Sanitation Data'!G172))),'Data Summary'!CZ178="Yes"),100-OFFSET('Sanitation Data'!$G$4,0,10*ROW('Sanitation Data'!G172)),NA())</f>
        <v>#N/A</v>
      </c>
      <c r="AL178" s="89" t="e">
        <f ca="true">+IF(AND(ISNUMBER(OFFSET('Sanitation Data'!$G$6,0,10*ROW('Sanitation Data'!G172))),'Data Summary'!DA178="Yes"),OFFSET('Sanitation Data'!$G$6,0,10*ROW('Sanitation Data'!G172)),NA())</f>
        <v>#N/A</v>
      </c>
      <c r="AM178" s="89" t="e">
        <f ca="true">+IF(AND(ISNUMBER(OFFSET('Sanitation Data'!$G$10,0,10*ROW('Sanitation Data'!G172))),'Data Summary'!DB178="Yes"),OFFSET('Sanitation Data'!$G$10,0,10*ROW('Sanitation Data'!G172)),NA())</f>
        <v>#N/A</v>
      </c>
      <c r="AN178" s="89" t="e">
        <f ca="true">+IF(AND(ISNUMBER(OFFSET('Sanitation Data'!$G$11,0,10*ROW('Sanitation Data'!G172))),'Data Summary'!DC178="Yes"),OFFSET('Sanitation Data'!$G$11,0,10*ROW('Sanitation Data'!G172)),NA())</f>
        <v>#N/A</v>
      </c>
      <c r="AO178" s="89" t="e">
        <f ca="true">+IF(AND(ISNUMBER(OFFSET('Sanitation Data'!$G$12,0,10*ROW('Sanitation Data'!G172))),'Data Summary'!DD178="Yes"),OFFSET('Sanitation Data'!$G$12,0,10*ROW('Sanitation Data'!G172)),NA())</f>
        <v>#N/A</v>
      </c>
      <c r="AP178" s="89" t="e">
        <f ca="true">+IF(AND(ISNUMBER(OFFSET('Sanitation Data'!$H$4,0,10*ROW('Sanitation Data'!H172))),'Data Summary'!DE178="Yes"),100-OFFSET('Sanitation Data'!$H$4,0,10*ROW('Sanitation Data'!H172)),NA())</f>
        <v>#N/A</v>
      </c>
      <c r="AQ178" s="89" t="e">
        <f ca="true">+IF(AND(ISNUMBER(OFFSET('Sanitation Data'!$H$6,0,10*ROW('Sanitation Data'!H172))),'Data Summary'!DF178="Yes"),OFFSET('Sanitation Data'!$H$6,0,10*ROW('Sanitation Data'!H172)),NA())</f>
        <v>#N/A</v>
      </c>
      <c r="AR178" s="89" t="e">
        <f ca="true">+IF(AND(ISNUMBER(OFFSET('Sanitation Data'!$H$10,0,10*ROW('Sanitation Data'!H172))),'Data Summary'!DG178="Yes"),OFFSET('Sanitation Data'!$H$10,0,10*ROW('Sanitation Data'!H172)),NA())</f>
        <v>#N/A</v>
      </c>
      <c r="AS178" s="89" t="e">
        <f ca="true">+IF(AND(ISNUMBER(OFFSET('Sanitation Data'!$H$11,0,10*ROW('Sanitation Data'!H172))),'Data Summary'!DH178="Yes"),OFFSET('Sanitation Data'!$H$11,0,10*ROW('Sanitation Data'!H172)),NA())</f>
        <v>#N/A</v>
      </c>
      <c r="AT178" s="89" t="e">
        <f ca="true">+IF(AND(ISNUMBER(OFFSET('Sanitation Data'!$H$12,0,10*ROW('Sanitation Data'!H172))),'Data Summary'!DI178="Yes"),OFFSET('Sanitation Data'!$H$12,0,10*ROW('Sanitation Data'!H172)),NA())</f>
        <v>#N/A</v>
      </c>
      <c r="AU178" s="89" t="e">
        <f ca="true">+IF(AND(ISNUMBER(OFFSET('Sanitation Data'!$I$4,0,10*ROW('Sanitation Data'!I172))),'Data Summary'!DJ178="Yes"),100-OFFSET('Sanitation Data'!$I$4,0,10*ROW('Sanitation Data'!I172)),NA())</f>
        <v>#N/A</v>
      </c>
      <c r="AV178" s="89" t="e">
        <f ca="true">+IF(AND(ISNUMBER(OFFSET('Sanitation Data'!$I$6,0,10*ROW('Sanitation Data'!I172))),'Data Summary'!DK178="Yes"),OFFSET('Sanitation Data'!$I$6,0,10*ROW('Sanitation Data'!I172)),NA())</f>
        <v>#N/A</v>
      </c>
      <c r="AW178" s="89" t="e">
        <f ca="true">+IF(AND(ISNUMBER(OFFSET('Sanitation Data'!$I$10,0,10*ROW('Sanitation Data'!I172))),'Data Summary'!DL178="Yes"),OFFSET('Sanitation Data'!$I$10,0,10*ROW('Sanitation Data'!I172)),NA())</f>
        <v>#N/A</v>
      </c>
      <c r="AX178" s="89" t="e">
        <f ca="true">+IF(AND(ISNUMBER(OFFSET('Sanitation Data'!$I$11,0,10*ROW('Sanitation Data'!I172))),'Data Summary'!DM178="Yes"),OFFSET('Sanitation Data'!$I$11,0,10*ROW('Sanitation Data'!I172)),NA())</f>
        <v>#N/A</v>
      </c>
      <c r="AY178" s="89" t="e">
        <f ca="true">+IF(AND(ISNUMBER(OFFSET('Sanitation Data'!$I$12,0,10*ROW('Sanitation Data'!I172))),'Data Summary'!DN178="Yes"),OFFSET('Sanitation Data'!$I$12,0,10*ROW('Sanitation Data'!I172)),NA())</f>
        <v>#N/A</v>
      </c>
      <c r="AZ178" s="90" t="e">
        <f ca="true">+IF(AND(ISNUMBER(OFFSET('Hygiene Data'!$D$5,0,10*ROW('Hygiene Data'!D172))),'Data Summary'!DO178="Yes"),OFFSET('Hygiene Data'!$D$5,0,10*ROW('Hygiene Data'!D172)),NA())</f>
        <v>#N/A</v>
      </c>
      <c r="BA178" s="90" t="e">
        <f ca="true">+IF(AND(ISNUMBER(OFFSET('Hygiene Data'!$D$7,0,10*ROW('Hygiene Data'!D172))),'Data Summary'!DP178="Yes"),OFFSET('Hygiene Data'!$D$7,0,10*ROW('Hygiene Data'!D172)),NA())</f>
        <v>#N/A</v>
      </c>
      <c r="BB178" s="90" t="e">
        <f ca="true">+IF(AND(ISNUMBER(OFFSET('Hygiene Data'!$D$9,0,10*ROW('Hygiene Data'!D172))),'Data Summary'!DQ178="Yes"),OFFSET('Hygiene Data'!$D$9,0,10*ROW('Hygiene Data'!D172)),NA())</f>
        <v>#N/A</v>
      </c>
      <c r="BC178" s="90" t="e">
        <f ca="true">+IF(AND(ISNUMBER(OFFSET('Hygiene Data'!$E$5,0,10*ROW('Hygiene Data'!E172))),'Data Summary'!DR178="Yes"),OFFSET('Hygiene Data'!$E$5,0,10*ROW('Hygiene Data'!E172)),NA())</f>
        <v>#N/A</v>
      </c>
      <c r="BD178" s="90" t="e">
        <f ca="true">+IF(AND(ISNUMBER(OFFSET('Hygiene Data'!$E$7,0,10*ROW('Hygiene Data'!E172))),'Data Summary'!DS178="Yes"),OFFSET('Hygiene Data'!$E$7,0,10*ROW('Hygiene Data'!E172)),NA())</f>
        <v>#N/A</v>
      </c>
      <c r="BE178" s="90" t="e">
        <f ca="true">+IF(AND(ISNUMBER(OFFSET('Hygiene Data'!$E$9,0,10*ROW('Hygiene Data'!E172))),'Data Summary'!DT178="Yes"),OFFSET('Hygiene Data'!$E$9,0,10*ROW('Hygiene Data'!E172)),NA())</f>
        <v>#N/A</v>
      </c>
      <c r="BF178" s="90" t="e">
        <f ca="true">+IF(AND(ISNUMBER(OFFSET('Hygiene Data'!$F$5,0,10*ROW('Hygiene Data'!F172))),'Data Summary'!DU178="Yes"),OFFSET('Hygiene Data'!$F$5,0,10*ROW('Hygiene Data'!F172)),NA())</f>
        <v>#N/A</v>
      </c>
      <c r="BG178" s="90" t="e">
        <f ca="true">+IF(AND(ISNUMBER(OFFSET('Hygiene Data'!$F$7,0,10*ROW('Hygiene Data'!F172))),'Data Summary'!DV178="Yes"),OFFSET('Hygiene Data'!$F$7,0,10*ROW('Hygiene Data'!F172)),NA())</f>
        <v>#N/A</v>
      </c>
      <c r="BH178" s="90" t="e">
        <f ca="true">+IF(AND(ISNUMBER(OFFSET('Hygiene Data'!$F$9,0,10*ROW('Hygiene Data'!F172))),'Data Summary'!DW178="Yes"),OFFSET('Hygiene Data'!$F$9,0,10*ROW('Hygiene Data'!F172)),NA())</f>
        <v>#N/A</v>
      </c>
      <c r="BI178" s="90" t="e">
        <f ca="true">+IF(AND(ISNUMBER(OFFSET('Hygiene Data'!$G$5,0,10*ROW('Hygiene Data'!G172))),'Data Summary'!DX178="Yes"),OFFSET('Hygiene Data'!$G$5,0,10*ROW('Hygiene Data'!G172)),NA())</f>
        <v>#N/A</v>
      </c>
      <c r="BJ178" s="90" t="e">
        <f ca="true">+IF(AND(ISNUMBER(OFFSET('Hygiene Data'!$G$7,0,10*ROW('Hygiene Data'!G172))),'Data Summary'!DY178="Yes"),OFFSET('Hygiene Data'!$G$7,0,10*ROW('Hygiene Data'!G172)),NA())</f>
        <v>#N/A</v>
      </c>
      <c r="BK178" s="90" t="e">
        <f ca="true">+IF(AND(ISNUMBER(OFFSET('Hygiene Data'!$G$9,0,10*ROW('Hygiene Data'!G172))),'Data Summary'!DZ178="Yes"),OFFSET('Hygiene Data'!$G$9,0,10*ROW('Hygiene Data'!G172)),NA())</f>
        <v>#N/A</v>
      </c>
      <c r="BL178" s="90" t="e">
        <f ca="true">+IF(AND(ISNUMBER(OFFSET('Hygiene Data'!$H$5,0,10*ROW('Hygiene Data'!H172))),'Data Summary'!EA178="Yes"),OFFSET('Hygiene Data'!$H$5,0,10*ROW('Hygiene Data'!H172)),NA())</f>
        <v>#N/A</v>
      </c>
      <c r="BM178" s="90" t="e">
        <f ca="true">+IF(AND(ISNUMBER(OFFSET('Hygiene Data'!$H$7,0,10*ROW('Hygiene Data'!H172))),'Data Summary'!EB178="Yes"),OFFSET('Hygiene Data'!$H$7,0,10*ROW('Hygiene Data'!H172)),NA())</f>
        <v>#N/A</v>
      </c>
      <c r="BN178" s="90" t="e">
        <f ca="true">+IF(AND(ISNUMBER(OFFSET('Hygiene Data'!$H$9,0,10*ROW('Hygiene Data'!H172))),'Data Summary'!EC178="Yes"),OFFSET('Hygiene Data'!$H$9,0,10*ROW('Hygiene Data'!H172)),NA())</f>
        <v>#N/A</v>
      </c>
      <c r="BO178" s="90" t="e">
        <f ca="true">+IF(AND(ISNUMBER(OFFSET('Hygiene Data'!$I$5,0,10*ROW('Hygiene Data'!I172))),'Data Summary'!ED178="Yes"),OFFSET('Hygiene Data'!$I$5,0,10*ROW('Hygiene Data'!I172)),NA())</f>
        <v>#N/A</v>
      </c>
      <c r="BP178" s="90" t="e">
        <f ca="true">+IF(AND(ISNUMBER(OFFSET('Hygiene Data'!$I$7,0,10*ROW('Hygiene Data'!I172))),'Data Summary'!EE178="Yes"),OFFSET('Hygiene Data'!$I$7,0,10*ROW('Hygiene Data'!I172)),NA())</f>
        <v>#N/A</v>
      </c>
      <c r="BQ178" s="90" t="e">
        <f ca="true">+IF(AND(ISNUMBER(OFFSET('Hygiene Data'!$I$9,0,10*ROW('Hygiene Data'!I172))),'Data Summary'!EF178="Yes"),OFFSET('Hygiene Data'!$I$9,0,10*ROW('Hygiene Data'!I172)),NA())</f>
        <v>#N/A</v>
      </c>
    </row>
    <row xmlns:x14ac="http://schemas.microsoft.com/office/spreadsheetml/2009/9/ac" r="179" x14ac:dyDescent="0.2">
      <c r="A179" s="337" t="e">
        <f ca="true">+RIGHT('Data Summary'!A179,LEN('Data Summary'!A179)-9)</f>
        <v>#VALUE!</v>
      </c>
      <c r="B179" s="32" t="str">
        <f ca="true">+IF(ISTEXT('Data Summary'!B179),'Data Summary'!B179,"")</f>
        <v/>
      </c>
      <c r="C179" s="336" t="e">
        <f ca="true">+VALUE('Data Summary'!C179)</f>
        <v>#VALUE!</v>
      </c>
      <c r="D179" s="88" t="e">
        <f ca="true">+IF(AND(ISNUMBER(OFFSET('Water Data'!$D$4,0,10*ROW('Water Data'!D173))),'Data Summary'!BS179="Yes"),100-OFFSET('Water Data'!$D$4,0,10*ROW('Water Data'!D173)),NA())</f>
        <v>#N/A</v>
      </c>
      <c r="E179" s="88" t="e">
        <f ca="true">+IF(AND(ISNUMBER(OFFSET('Water Data'!$D$6,0,10*ROW('Water Data'!D173))),'Data Summary'!BT179="Yes"),OFFSET('Water Data'!$D$6,0,10*ROW('Water Data'!D173)),NA())</f>
        <v>#N/A</v>
      </c>
      <c r="F179" s="88" t="e">
        <f ca="true">+IF(AND(ISNUMBER(OFFSET('Water Data'!$D$9,0,10*ROW('Water Data'!D173))),'Data Summary'!BU179="Yes"),OFFSET('Water Data'!$D$9,0,10*ROW('Water Data'!D173)),NA())</f>
        <v>#N/A</v>
      </c>
      <c r="G179" s="88" t="e">
        <f ca="true">+IF(AND(ISNUMBER(OFFSET('Water Data'!$E$4,0,10*ROW('Water Data'!E173))),'Data Summary'!BV179="Yes"),100-OFFSET('Water Data'!$E$4,0,10*ROW('Water Data'!E173)),NA())</f>
        <v>#N/A</v>
      </c>
      <c r="H179" s="88" t="e">
        <f ca="true">+IF(AND(ISNUMBER(OFFSET('Water Data'!$E$6,0,10*ROW('Water Data'!E173))),'Data Summary'!BW179="Yes"),OFFSET('Water Data'!$E$6,0,10*ROW('Water Data'!E173)),NA())</f>
        <v>#N/A</v>
      </c>
      <c r="I179" s="88" t="e">
        <f ca="true">+IF(AND(ISNUMBER(OFFSET('Water Data'!$E$9,0,10*ROW('Water Data'!E173))),'Data Summary'!BX179="Yes"),OFFSET('Water Data'!$E$9,0,10*ROW('Water Data'!E173)),NA())</f>
        <v>#N/A</v>
      </c>
      <c r="J179" s="88" t="e">
        <f ca="true">+IF(AND(ISNUMBER(OFFSET('Water Data'!$F$4,0,10*ROW('Water Data'!F173))),'Data Summary'!BY179="Yes"),100-OFFSET('Water Data'!$F$4,0,10*ROW('Water Data'!F173)),NA())</f>
        <v>#N/A</v>
      </c>
      <c r="K179" s="88" t="e">
        <f ca="true">+IF(AND(ISNUMBER(OFFSET('Water Data'!$F$6,0,10*ROW('Water Data'!F173))),'Data Summary'!BZ179="Yes"),OFFSET('Water Data'!$F$6,0,10*ROW('Water Data'!F173)),NA())</f>
        <v>#N/A</v>
      </c>
      <c r="L179" s="88" t="e">
        <f ca="true">+IF(AND(ISNUMBER(OFFSET('Water Data'!$F$9,0,10*ROW('Water Data'!F173))),'Data Summary'!CA179="Yes"),OFFSET('Water Data'!$F$9,0,10*ROW('Water Data'!F173)),NA())</f>
        <v>#N/A</v>
      </c>
      <c r="M179" s="88" t="e">
        <f ca="true">+IF(AND(ISNUMBER(OFFSET('Water Data'!$G$4,0,10*ROW('Water Data'!G173))),'Data Summary'!CB179="Yes"),100-OFFSET('Water Data'!$G$4,0,10*ROW('Water Data'!G173)),NA())</f>
        <v>#N/A</v>
      </c>
      <c r="N179" s="88" t="e">
        <f ca="true">+IF(AND(ISNUMBER(OFFSET('Water Data'!$G$6,0,10*ROW('Water Data'!G173))),'Data Summary'!CC179="Yes"),OFFSET('Water Data'!$G$6,0,10*ROW('Water Data'!G173)),NA())</f>
        <v>#N/A</v>
      </c>
      <c r="O179" s="88" t="e">
        <f ca="true">+IF(AND(ISNUMBER(OFFSET('Water Data'!$G$9,0,10*ROW('Water Data'!G173))),'Data Summary'!CD179="Yes"),OFFSET('Water Data'!$G$9,0,10*ROW('Water Data'!G173)),NA())</f>
        <v>#N/A</v>
      </c>
      <c r="P179" s="88" t="e">
        <f ca="true">+IF(AND(ISNUMBER(OFFSET('Water Data'!$H$4,0,10*ROW('Water Data'!H173))),'Data Summary'!CE179="Yes"),100-OFFSET('Water Data'!$H$4,0,10*ROW('Water Data'!H173)),NA())</f>
        <v>#N/A</v>
      </c>
      <c r="Q179" s="88" t="e">
        <f ca="true">+IF(AND(ISNUMBER(OFFSET('Water Data'!$H$6,0,10*ROW('Water Data'!H173))),'Data Summary'!CF179="Yes"),OFFSET('Water Data'!$H$6,0,10*ROW('Water Data'!H173)),NA())</f>
        <v>#N/A</v>
      </c>
      <c r="R179" s="88" t="e">
        <f ca="true">+IF(AND(ISNUMBER(OFFSET('Water Data'!$H$9,0,10*ROW('Water Data'!H173))),'Data Summary'!CG179="Yes"),OFFSET('Water Data'!$H$9,0,10*ROW('Water Data'!H173)),NA())</f>
        <v>#N/A</v>
      </c>
      <c r="S179" s="88" t="e">
        <f ca="true">+IF(AND(ISNUMBER(OFFSET('Water Data'!$I$4,0,10*ROW('Water Data'!I173))),'Data Summary'!CH179="Yes"),100-OFFSET('Water Data'!$I$4,0,10*ROW('Water Data'!I173)),NA())</f>
        <v>#N/A</v>
      </c>
      <c r="T179" s="88" t="e">
        <f ca="true">+IF(AND(ISNUMBER(OFFSET('Water Data'!$I$6,0,10*ROW('Water Data'!I173))),'Data Summary'!CI179="Yes"),OFFSET('Water Data'!$I$6,0,10*ROW('Water Data'!I173)),NA())</f>
        <v>#N/A</v>
      </c>
      <c r="U179" s="88" t="e">
        <f ca="true">+IF(AND(ISNUMBER(OFFSET('Water Data'!$I$9,0,10*ROW('Water Data'!I173))),'Data Summary'!CJ179="Yes"),OFFSET('Water Data'!$I$9,0,10*ROW('Water Data'!I173)),NA())</f>
        <v>#N/A</v>
      </c>
      <c r="V179" s="89" t="e">
        <f ca="true">+IF(AND(ISNUMBER(OFFSET('Sanitation Data'!$D$4,0,10*ROW('Sanitation Data'!D173))),'Data Summary'!CK179="Yes"),100-OFFSET('Sanitation Data'!$D$4,0,10*ROW('Sanitation Data'!D173)),NA())</f>
        <v>#N/A</v>
      </c>
      <c r="W179" s="89" t="e">
        <f ca="true">+IF(AND(ISNUMBER(OFFSET('Sanitation Data'!$D$6,0,10*ROW('Sanitation Data'!D173))),'Data Summary'!CL179="Yes"),OFFSET('Sanitation Data'!$D$6,0,10*ROW('Sanitation Data'!D173)),NA())</f>
        <v>#N/A</v>
      </c>
      <c r="X179" s="89" t="e">
        <f ca="true">+IF(AND(ISNUMBER(OFFSET('Sanitation Data'!$D$10,0,10*ROW('Sanitation Data'!D173))),'Data Summary'!CM179="Yes"),OFFSET('Sanitation Data'!$D$10,0,10*ROW('Sanitation Data'!D173)),NA())</f>
        <v>#N/A</v>
      </c>
      <c r="Y179" s="89" t="e">
        <f ca="true">+IF(AND(ISNUMBER(OFFSET('Sanitation Data'!$D$11,0,10*ROW('Sanitation Data'!D173))),'Data Summary'!CN179="Yes"),OFFSET('Sanitation Data'!$D$11,0,10*ROW('Sanitation Data'!D173)),NA())</f>
        <v>#N/A</v>
      </c>
      <c r="Z179" s="89" t="e">
        <f ca="true">+IF(AND(ISNUMBER(OFFSET('Sanitation Data'!$D$12,0,10*ROW('Sanitation Data'!D173))),'Data Summary'!CO179="Yes"),OFFSET('Sanitation Data'!$D$12,0,10*ROW('Sanitation Data'!D173)),NA())</f>
        <v>#N/A</v>
      </c>
      <c r="AA179" s="89" t="e">
        <f ca="true">+IF(AND(ISNUMBER(OFFSET('Sanitation Data'!$E$4,0,10*ROW('Sanitation Data'!E173))),'Data Summary'!CP179="Yes"),100-OFFSET('Sanitation Data'!$E$4,0,10*ROW('Sanitation Data'!E173)),NA())</f>
        <v>#N/A</v>
      </c>
      <c r="AB179" s="89" t="e">
        <f ca="true">+IF(AND(ISNUMBER(OFFSET('Sanitation Data'!$E$6,0,10*ROW('Sanitation Data'!E173))),'Data Summary'!CQ179="Yes"),OFFSET('Sanitation Data'!$E$6,0,10*ROW('Sanitation Data'!E173)),NA())</f>
        <v>#N/A</v>
      </c>
      <c r="AC179" s="89" t="e">
        <f ca="true">+IF(AND(ISNUMBER(OFFSET('Sanitation Data'!$E$10,0,10*ROW('Sanitation Data'!E173))),'Data Summary'!CR179="Yes"),OFFSET('Sanitation Data'!$E$10,0,10*ROW('Sanitation Data'!E173)),NA())</f>
        <v>#N/A</v>
      </c>
      <c r="AD179" s="89" t="e">
        <f ca="true">+IF(AND(ISNUMBER(OFFSET('Sanitation Data'!$E$11,0,10*ROW('Sanitation Data'!E173))),'Data Summary'!CS179="Yes"),OFFSET('Sanitation Data'!$E$11,0,10*ROW('Sanitation Data'!E173)),NA())</f>
        <v>#N/A</v>
      </c>
      <c r="AE179" s="89" t="e">
        <f ca="true">+IF(AND(ISNUMBER(OFFSET('Sanitation Data'!$E$12,0,10*ROW('Sanitation Data'!E173))),'Data Summary'!CT179="Yes"),OFFSET('Sanitation Data'!$E$12,0,10*ROW('Sanitation Data'!E173)),NA())</f>
        <v>#N/A</v>
      </c>
      <c r="AF179" s="89" t="e">
        <f ca="true">+IF(AND(ISNUMBER(OFFSET('Sanitation Data'!$F$4,0,10*ROW('Sanitation Data'!F173))),'Data Summary'!CU179="Yes"),100-OFFSET('Sanitation Data'!$F$4,0,10*ROW('Sanitation Data'!F173)),NA())</f>
        <v>#N/A</v>
      </c>
      <c r="AG179" s="89" t="e">
        <f ca="true">+IF(AND(ISNUMBER(OFFSET('Sanitation Data'!$F$6,0,10*ROW('Sanitation Data'!F173))),'Data Summary'!CV179="Yes"),OFFSET('Sanitation Data'!$F$6,0,10*ROW('Sanitation Data'!F173)),NA())</f>
        <v>#N/A</v>
      </c>
      <c r="AH179" s="89" t="e">
        <f ca="true">+IF(AND(ISNUMBER(OFFSET('Sanitation Data'!$F$10,0,10*ROW('Sanitation Data'!F173))),'Data Summary'!CW179="Yes"),OFFSET('Sanitation Data'!$F$10,0,10*ROW('Sanitation Data'!F173)),NA())</f>
        <v>#N/A</v>
      </c>
      <c r="AI179" s="89" t="e">
        <f ca="true">+IF(AND(ISNUMBER(OFFSET('Sanitation Data'!$F$11,0,10*ROW('Sanitation Data'!F173))),'Data Summary'!CX179="Yes"),OFFSET('Sanitation Data'!$F$11,0,10*ROW('Sanitation Data'!F173)),NA())</f>
        <v>#N/A</v>
      </c>
      <c r="AJ179" s="89" t="e">
        <f ca="true">+IF(AND(ISNUMBER(OFFSET('Sanitation Data'!$F$12,0,10*ROW('Sanitation Data'!F173))),'Data Summary'!CY179="Yes"),OFFSET('Sanitation Data'!$F$12,0,10*ROW('Sanitation Data'!F173)),NA())</f>
        <v>#N/A</v>
      </c>
      <c r="AK179" s="89" t="e">
        <f ca="true">+IF(AND(ISNUMBER(OFFSET('Sanitation Data'!$G$4,0,10*ROW('Sanitation Data'!G173))),'Data Summary'!CZ179="Yes"),100-OFFSET('Sanitation Data'!$G$4,0,10*ROW('Sanitation Data'!G173)),NA())</f>
        <v>#N/A</v>
      </c>
      <c r="AL179" s="89" t="e">
        <f ca="true">+IF(AND(ISNUMBER(OFFSET('Sanitation Data'!$G$6,0,10*ROW('Sanitation Data'!G173))),'Data Summary'!DA179="Yes"),OFFSET('Sanitation Data'!$G$6,0,10*ROW('Sanitation Data'!G173)),NA())</f>
        <v>#N/A</v>
      </c>
      <c r="AM179" s="89" t="e">
        <f ca="true">+IF(AND(ISNUMBER(OFFSET('Sanitation Data'!$G$10,0,10*ROW('Sanitation Data'!G173))),'Data Summary'!DB179="Yes"),OFFSET('Sanitation Data'!$G$10,0,10*ROW('Sanitation Data'!G173)),NA())</f>
        <v>#N/A</v>
      </c>
      <c r="AN179" s="89" t="e">
        <f ca="true">+IF(AND(ISNUMBER(OFFSET('Sanitation Data'!$G$11,0,10*ROW('Sanitation Data'!G173))),'Data Summary'!DC179="Yes"),OFFSET('Sanitation Data'!$G$11,0,10*ROW('Sanitation Data'!G173)),NA())</f>
        <v>#N/A</v>
      </c>
      <c r="AO179" s="89" t="e">
        <f ca="true">+IF(AND(ISNUMBER(OFFSET('Sanitation Data'!$G$12,0,10*ROW('Sanitation Data'!G173))),'Data Summary'!DD179="Yes"),OFFSET('Sanitation Data'!$G$12,0,10*ROW('Sanitation Data'!G173)),NA())</f>
        <v>#N/A</v>
      </c>
      <c r="AP179" s="89" t="e">
        <f ca="true">+IF(AND(ISNUMBER(OFFSET('Sanitation Data'!$H$4,0,10*ROW('Sanitation Data'!H173))),'Data Summary'!DE179="Yes"),100-OFFSET('Sanitation Data'!$H$4,0,10*ROW('Sanitation Data'!H173)),NA())</f>
        <v>#N/A</v>
      </c>
      <c r="AQ179" s="89" t="e">
        <f ca="true">+IF(AND(ISNUMBER(OFFSET('Sanitation Data'!$H$6,0,10*ROW('Sanitation Data'!H173))),'Data Summary'!DF179="Yes"),OFFSET('Sanitation Data'!$H$6,0,10*ROW('Sanitation Data'!H173)),NA())</f>
        <v>#N/A</v>
      </c>
      <c r="AR179" s="89" t="e">
        <f ca="true">+IF(AND(ISNUMBER(OFFSET('Sanitation Data'!$H$10,0,10*ROW('Sanitation Data'!H173))),'Data Summary'!DG179="Yes"),OFFSET('Sanitation Data'!$H$10,0,10*ROW('Sanitation Data'!H173)),NA())</f>
        <v>#N/A</v>
      </c>
      <c r="AS179" s="89" t="e">
        <f ca="true">+IF(AND(ISNUMBER(OFFSET('Sanitation Data'!$H$11,0,10*ROW('Sanitation Data'!H173))),'Data Summary'!DH179="Yes"),OFFSET('Sanitation Data'!$H$11,0,10*ROW('Sanitation Data'!H173)),NA())</f>
        <v>#N/A</v>
      </c>
      <c r="AT179" s="89" t="e">
        <f ca="true">+IF(AND(ISNUMBER(OFFSET('Sanitation Data'!$H$12,0,10*ROW('Sanitation Data'!H173))),'Data Summary'!DI179="Yes"),OFFSET('Sanitation Data'!$H$12,0,10*ROW('Sanitation Data'!H173)),NA())</f>
        <v>#N/A</v>
      </c>
      <c r="AU179" s="89" t="e">
        <f ca="true">+IF(AND(ISNUMBER(OFFSET('Sanitation Data'!$I$4,0,10*ROW('Sanitation Data'!I173))),'Data Summary'!DJ179="Yes"),100-OFFSET('Sanitation Data'!$I$4,0,10*ROW('Sanitation Data'!I173)),NA())</f>
        <v>#N/A</v>
      </c>
      <c r="AV179" s="89" t="e">
        <f ca="true">+IF(AND(ISNUMBER(OFFSET('Sanitation Data'!$I$6,0,10*ROW('Sanitation Data'!I173))),'Data Summary'!DK179="Yes"),OFFSET('Sanitation Data'!$I$6,0,10*ROW('Sanitation Data'!I173)),NA())</f>
        <v>#N/A</v>
      </c>
      <c r="AW179" s="89" t="e">
        <f ca="true">+IF(AND(ISNUMBER(OFFSET('Sanitation Data'!$I$10,0,10*ROW('Sanitation Data'!I173))),'Data Summary'!DL179="Yes"),OFFSET('Sanitation Data'!$I$10,0,10*ROW('Sanitation Data'!I173)),NA())</f>
        <v>#N/A</v>
      </c>
      <c r="AX179" s="89" t="e">
        <f ca="true">+IF(AND(ISNUMBER(OFFSET('Sanitation Data'!$I$11,0,10*ROW('Sanitation Data'!I173))),'Data Summary'!DM179="Yes"),OFFSET('Sanitation Data'!$I$11,0,10*ROW('Sanitation Data'!I173)),NA())</f>
        <v>#N/A</v>
      </c>
      <c r="AY179" s="89" t="e">
        <f ca="true">+IF(AND(ISNUMBER(OFFSET('Sanitation Data'!$I$12,0,10*ROW('Sanitation Data'!I173))),'Data Summary'!DN179="Yes"),OFFSET('Sanitation Data'!$I$12,0,10*ROW('Sanitation Data'!I173)),NA())</f>
        <v>#N/A</v>
      </c>
      <c r="AZ179" s="90" t="e">
        <f ca="true">+IF(AND(ISNUMBER(OFFSET('Hygiene Data'!$D$5,0,10*ROW('Hygiene Data'!D173))),'Data Summary'!DO179="Yes"),OFFSET('Hygiene Data'!$D$5,0,10*ROW('Hygiene Data'!D173)),NA())</f>
        <v>#N/A</v>
      </c>
      <c r="BA179" s="90" t="e">
        <f ca="true">+IF(AND(ISNUMBER(OFFSET('Hygiene Data'!$D$7,0,10*ROW('Hygiene Data'!D173))),'Data Summary'!DP179="Yes"),OFFSET('Hygiene Data'!$D$7,0,10*ROW('Hygiene Data'!D173)),NA())</f>
        <v>#N/A</v>
      </c>
      <c r="BB179" s="90" t="e">
        <f ca="true">+IF(AND(ISNUMBER(OFFSET('Hygiene Data'!$D$9,0,10*ROW('Hygiene Data'!D173))),'Data Summary'!DQ179="Yes"),OFFSET('Hygiene Data'!$D$9,0,10*ROW('Hygiene Data'!D173)),NA())</f>
        <v>#N/A</v>
      </c>
      <c r="BC179" s="90" t="e">
        <f ca="true">+IF(AND(ISNUMBER(OFFSET('Hygiene Data'!$E$5,0,10*ROW('Hygiene Data'!E173))),'Data Summary'!DR179="Yes"),OFFSET('Hygiene Data'!$E$5,0,10*ROW('Hygiene Data'!E173)),NA())</f>
        <v>#N/A</v>
      </c>
      <c r="BD179" s="90" t="e">
        <f ca="true">+IF(AND(ISNUMBER(OFFSET('Hygiene Data'!$E$7,0,10*ROW('Hygiene Data'!E173))),'Data Summary'!DS179="Yes"),OFFSET('Hygiene Data'!$E$7,0,10*ROW('Hygiene Data'!E173)),NA())</f>
        <v>#N/A</v>
      </c>
      <c r="BE179" s="90" t="e">
        <f ca="true">+IF(AND(ISNUMBER(OFFSET('Hygiene Data'!$E$9,0,10*ROW('Hygiene Data'!E173))),'Data Summary'!DT179="Yes"),OFFSET('Hygiene Data'!$E$9,0,10*ROW('Hygiene Data'!E173)),NA())</f>
        <v>#N/A</v>
      </c>
      <c r="BF179" s="90" t="e">
        <f ca="true">+IF(AND(ISNUMBER(OFFSET('Hygiene Data'!$F$5,0,10*ROW('Hygiene Data'!F173))),'Data Summary'!DU179="Yes"),OFFSET('Hygiene Data'!$F$5,0,10*ROW('Hygiene Data'!F173)),NA())</f>
        <v>#N/A</v>
      </c>
      <c r="BG179" s="90" t="e">
        <f ca="true">+IF(AND(ISNUMBER(OFFSET('Hygiene Data'!$F$7,0,10*ROW('Hygiene Data'!F173))),'Data Summary'!DV179="Yes"),OFFSET('Hygiene Data'!$F$7,0,10*ROW('Hygiene Data'!F173)),NA())</f>
        <v>#N/A</v>
      </c>
      <c r="BH179" s="90" t="e">
        <f ca="true">+IF(AND(ISNUMBER(OFFSET('Hygiene Data'!$F$9,0,10*ROW('Hygiene Data'!F173))),'Data Summary'!DW179="Yes"),OFFSET('Hygiene Data'!$F$9,0,10*ROW('Hygiene Data'!F173)),NA())</f>
        <v>#N/A</v>
      </c>
      <c r="BI179" s="90" t="e">
        <f ca="true">+IF(AND(ISNUMBER(OFFSET('Hygiene Data'!$G$5,0,10*ROW('Hygiene Data'!G173))),'Data Summary'!DX179="Yes"),OFFSET('Hygiene Data'!$G$5,0,10*ROW('Hygiene Data'!G173)),NA())</f>
        <v>#N/A</v>
      </c>
      <c r="BJ179" s="90" t="e">
        <f ca="true">+IF(AND(ISNUMBER(OFFSET('Hygiene Data'!$G$7,0,10*ROW('Hygiene Data'!G173))),'Data Summary'!DY179="Yes"),OFFSET('Hygiene Data'!$G$7,0,10*ROW('Hygiene Data'!G173)),NA())</f>
        <v>#N/A</v>
      </c>
      <c r="BK179" s="90" t="e">
        <f ca="true">+IF(AND(ISNUMBER(OFFSET('Hygiene Data'!$G$9,0,10*ROW('Hygiene Data'!G173))),'Data Summary'!DZ179="Yes"),OFFSET('Hygiene Data'!$G$9,0,10*ROW('Hygiene Data'!G173)),NA())</f>
        <v>#N/A</v>
      </c>
      <c r="BL179" s="90" t="e">
        <f ca="true">+IF(AND(ISNUMBER(OFFSET('Hygiene Data'!$H$5,0,10*ROW('Hygiene Data'!H173))),'Data Summary'!EA179="Yes"),OFFSET('Hygiene Data'!$H$5,0,10*ROW('Hygiene Data'!H173)),NA())</f>
        <v>#N/A</v>
      </c>
      <c r="BM179" s="90" t="e">
        <f ca="true">+IF(AND(ISNUMBER(OFFSET('Hygiene Data'!$H$7,0,10*ROW('Hygiene Data'!H173))),'Data Summary'!EB179="Yes"),OFFSET('Hygiene Data'!$H$7,0,10*ROW('Hygiene Data'!H173)),NA())</f>
        <v>#N/A</v>
      </c>
      <c r="BN179" s="90" t="e">
        <f ca="true">+IF(AND(ISNUMBER(OFFSET('Hygiene Data'!$H$9,0,10*ROW('Hygiene Data'!H173))),'Data Summary'!EC179="Yes"),OFFSET('Hygiene Data'!$H$9,0,10*ROW('Hygiene Data'!H173)),NA())</f>
        <v>#N/A</v>
      </c>
      <c r="BO179" s="90" t="e">
        <f ca="true">+IF(AND(ISNUMBER(OFFSET('Hygiene Data'!$I$5,0,10*ROW('Hygiene Data'!I173))),'Data Summary'!ED179="Yes"),OFFSET('Hygiene Data'!$I$5,0,10*ROW('Hygiene Data'!I173)),NA())</f>
        <v>#N/A</v>
      </c>
      <c r="BP179" s="90" t="e">
        <f ca="true">+IF(AND(ISNUMBER(OFFSET('Hygiene Data'!$I$7,0,10*ROW('Hygiene Data'!I173))),'Data Summary'!EE179="Yes"),OFFSET('Hygiene Data'!$I$7,0,10*ROW('Hygiene Data'!I173)),NA())</f>
        <v>#N/A</v>
      </c>
      <c r="BQ179" s="90" t="e">
        <f ca="true">+IF(AND(ISNUMBER(OFFSET('Hygiene Data'!$I$9,0,10*ROW('Hygiene Data'!I173))),'Data Summary'!EF179="Yes"),OFFSET('Hygiene Data'!$I$9,0,10*ROW('Hygiene Data'!I173)),NA())</f>
        <v>#N/A</v>
      </c>
    </row>
    <row xmlns:x14ac="http://schemas.microsoft.com/office/spreadsheetml/2009/9/ac" r="180" x14ac:dyDescent="0.2">
      <c r="A180" s="337" t="e">
        <f ca="true">+RIGHT('Data Summary'!A180,LEN('Data Summary'!A180)-9)</f>
        <v>#VALUE!</v>
      </c>
      <c r="B180" s="32" t="str">
        <f ca="true">+IF(ISTEXT('Data Summary'!B180),'Data Summary'!B180,"")</f>
        <v/>
      </c>
      <c r="C180" s="336" t="e">
        <f ca="true">+VALUE('Data Summary'!C180)</f>
        <v>#VALUE!</v>
      </c>
      <c r="D180" s="88" t="e">
        <f ca="true">+IF(AND(ISNUMBER(OFFSET('Water Data'!$D$4,0,10*ROW('Water Data'!D174))),'Data Summary'!BS180="Yes"),100-OFFSET('Water Data'!$D$4,0,10*ROW('Water Data'!D174)),NA())</f>
        <v>#N/A</v>
      </c>
      <c r="E180" s="88" t="e">
        <f ca="true">+IF(AND(ISNUMBER(OFFSET('Water Data'!$D$6,0,10*ROW('Water Data'!D174))),'Data Summary'!BT180="Yes"),OFFSET('Water Data'!$D$6,0,10*ROW('Water Data'!D174)),NA())</f>
        <v>#N/A</v>
      </c>
      <c r="F180" s="88" t="e">
        <f ca="true">+IF(AND(ISNUMBER(OFFSET('Water Data'!$D$9,0,10*ROW('Water Data'!D174))),'Data Summary'!BU180="Yes"),OFFSET('Water Data'!$D$9,0,10*ROW('Water Data'!D174)),NA())</f>
        <v>#N/A</v>
      </c>
      <c r="G180" s="88" t="e">
        <f ca="true">+IF(AND(ISNUMBER(OFFSET('Water Data'!$E$4,0,10*ROW('Water Data'!E174))),'Data Summary'!BV180="Yes"),100-OFFSET('Water Data'!$E$4,0,10*ROW('Water Data'!E174)),NA())</f>
        <v>#N/A</v>
      </c>
      <c r="H180" s="88" t="e">
        <f ca="true">+IF(AND(ISNUMBER(OFFSET('Water Data'!$E$6,0,10*ROW('Water Data'!E174))),'Data Summary'!BW180="Yes"),OFFSET('Water Data'!$E$6,0,10*ROW('Water Data'!E174)),NA())</f>
        <v>#N/A</v>
      </c>
      <c r="I180" s="88" t="e">
        <f ca="true">+IF(AND(ISNUMBER(OFFSET('Water Data'!$E$9,0,10*ROW('Water Data'!E174))),'Data Summary'!BX180="Yes"),OFFSET('Water Data'!$E$9,0,10*ROW('Water Data'!E174)),NA())</f>
        <v>#N/A</v>
      </c>
      <c r="J180" s="88" t="e">
        <f ca="true">+IF(AND(ISNUMBER(OFFSET('Water Data'!$F$4,0,10*ROW('Water Data'!F174))),'Data Summary'!BY180="Yes"),100-OFFSET('Water Data'!$F$4,0,10*ROW('Water Data'!F174)),NA())</f>
        <v>#N/A</v>
      </c>
      <c r="K180" s="88" t="e">
        <f ca="true">+IF(AND(ISNUMBER(OFFSET('Water Data'!$F$6,0,10*ROW('Water Data'!F174))),'Data Summary'!BZ180="Yes"),OFFSET('Water Data'!$F$6,0,10*ROW('Water Data'!F174)),NA())</f>
        <v>#N/A</v>
      </c>
      <c r="L180" s="88" t="e">
        <f ca="true">+IF(AND(ISNUMBER(OFFSET('Water Data'!$F$9,0,10*ROW('Water Data'!F174))),'Data Summary'!CA180="Yes"),OFFSET('Water Data'!$F$9,0,10*ROW('Water Data'!F174)),NA())</f>
        <v>#N/A</v>
      </c>
      <c r="M180" s="88" t="e">
        <f ca="true">+IF(AND(ISNUMBER(OFFSET('Water Data'!$G$4,0,10*ROW('Water Data'!G174))),'Data Summary'!CB180="Yes"),100-OFFSET('Water Data'!$G$4,0,10*ROW('Water Data'!G174)),NA())</f>
        <v>#N/A</v>
      </c>
      <c r="N180" s="88" t="e">
        <f ca="true">+IF(AND(ISNUMBER(OFFSET('Water Data'!$G$6,0,10*ROW('Water Data'!G174))),'Data Summary'!CC180="Yes"),OFFSET('Water Data'!$G$6,0,10*ROW('Water Data'!G174)),NA())</f>
        <v>#N/A</v>
      </c>
      <c r="O180" s="88" t="e">
        <f ca="true">+IF(AND(ISNUMBER(OFFSET('Water Data'!$G$9,0,10*ROW('Water Data'!G174))),'Data Summary'!CD180="Yes"),OFFSET('Water Data'!$G$9,0,10*ROW('Water Data'!G174)),NA())</f>
        <v>#N/A</v>
      </c>
      <c r="P180" s="88" t="e">
        <f ca="true">+IF(AND(ISNUMBER(OFFSET('Water Data'!$H$4,0,10*ROW('Water Data'!H174))),'Data Summary'!CE180="Yes"),100-OFFSET('Water Data'!$H$4,0,10*ROW('Water Data'!H174)),NA())</f>
        <v>#N/A</v>
      </c>
      <c r="Q180" s="88" t="e">
        <f ca="true">+IF(AND(ISNUMBER(OFFSET('Water Data'!$H$6,0,10*ROW('Water Data'!H174))),'Data Summary'!CF180="Yes"),OFFSET('Water Data'!$H$6,0,10*ROW('Water Data'!H174)),NA())</f>
        <v>#N/A</v>
      </c>
      <c r="R180" s="88" t="e">
        <f ca="true">+IF(AND(ISNUMBER(OFFSET('Water Data'!$H$9,0,10*ROW('Water Data'!H174))),'Data Summary'!CG180="Yes"),OFFSET('Water Data'!$H$9,0,10*ROW('Water Data'!H174)),NA())</f>
        <v>#N/A</v>
      </c>
      <c r="S180" s="88" t="e">
        <f ca="true">+IF(AND(ISNUMBER(OFFSET('Water Data'!$I$4,0,10*ROW('Water Data'!I174))),'Data Summary'!CH180="Yes"),100-OFFSET('Water Data'!$I$4,0,10*ROW('Water Data'!I174)),NA())</f>
        <v>#N/A</v>
      </c>
      <c r="T180" s="88" t="e">
        <f ca="true">+IF(AND(ISNUMBER(OFFSET('Water Data'!$I$6,0,10*ROW('Water Data'!I174))),'Data Summary'!CI180="Yes"),OFFSET('Water Data'!$I$6,0,10*ROW('Water Data'!I174)),NA())</f>
        <v>#N/A</v>
      </c>
      <c r="U180" s="88" t="e">
        <f ca="true">+IF(AND(ISNUMBER(OFFSET('Water Data'!$I$9,0,10*ROW('Water Data'!I174))),'Data Summary'!CJ180="Yes"),OFFSET('Water Data'!$I$9,0,10*ROW('Water Data'!I174)),NA())</f>
        <v>#N/A</v>
      </c>
      <c r="V180" s="89" t="e">
        <f ca="true">+IF(AND(ISNUMBER(OFFSET('Sanitation Data'!$D$4,0,10*ROW('Sanitation Data'!D174))),'Data Summary'!CK180="Yes"),100-OFFSET('Sanitation Data'!$D$4,0,10*ROW('Sanitation Data'!D174)),NA())</f>
        <v>#N/A</v>
      </c>
      <c r="W180" s="89" t="e">
        <f ca="true">+IF(AND(ISNUMBER(OFFSET('Sanitation Data'!$D$6,0,10*ROW('Sanitation Data'!D174))),'Data Summary'!CL180="Yes"),OFFSET('Sanitation Data'!$D$6,0,10*ROW('Sanitation Data'!D174)),NA())</f>
        <v>#N/A</v>
      </c>
      <c r="X180" s="89" t="e">
        <f ca="true">+IF(AND(ISNUMBER(OFFSET('Sanitation Data'!$D$10,0,10*ROW('Sanitation Data'!D174))),'Data Summary'!CM180="Yes"),OFFSET('Sanitation Data'!$D$10,0,10*ROW('Sanitation Data'!D174)),NA())</f>
        <v>#N/A</v>
      </c>
      <c r="Y180" s="89" t="e">
        <f ca="true">+IF(AND(ISNUMBER(OFFSET('Sanitation Data'!$D$11,0,10*ROW('Sanitation Data'!D174))),'Data Summary'!CN180="Yes"),OFFSET('Sanitation Data'!$D$11,0,10*ROW('Sanitation Data'!D174)),NA())</f>
        <v>#N/A</v>
      </c>
      <c r="Z180" s="89" t="e">
        <f ca="true">+IF(AND(ISNUMBER(OFFSET('Sanitation Data'!$D$12,0,10*ROW('Sanitation Data'!D174))),'Data Summary'!CO180="Yes"),OFFSET('Sanitation Data'!$D$12,0,10*ROW('Sanitation Data'!D174)),NA())</f>
        <v>#N/A</v>
      </c>
      <c r="AA180" s="89" t="e">
        <f ca="true">+IF(AND(ISNUMBER(OFFSET('Sanitation Data'!$E$4,0,10*ROW('Sanitation Data'!E174))),'Data Summary'!CP180="Yes"),100-OFFSET('Sanitation Data'!$E$4,0,10*ROW('Sanitation Data'!E174)),NA())</f>
        <v>#N/A</v>
      </c>
      <c r="AB180" s="89" t="e">
        <f ca="true">+IF(AND(ISNUMBER(OFFSET('Sanitation Data'!$E$6,0,10*ROW('Sanitation Data'!E174))),'Data Summary'!CQ180="Yes"),OFFSET('Sanitation Data'!$E$6,0,10*ROW('Sanitation Data'!E174)),NA())</f>
        <v>#N/A</v>
      </c>
      <c r="AC180" s="89" t="e">
        <f ca="true">+IF(AND(ISNUMBER(OFFSET('Sanitation Data'!$E$10,0,10*ROW('Sanitation Data'!E174))),'Data Summary'!CR180="Yes"),OFFSET('Sanitation Data'!$E$10,0,10*ROW('Sanitation Data'!E174)),NA())</f>
        <v>#N/A</v>
      </c>
      <c r="AD180" s="89" t="e">
        <f ca="true">+IF(AND(ISNUMBER(OFFSET('Sanitation Data'!$E$11,0,10*ROW('Sanitation Data'!E174))),'Data Summary'!CS180="Yes"),OFFSET('Sanitation Data'!$E$11,0,10*ROW('Sanitation Data'!E174)),NA())</f>
        <v>#N/A</v>
      </c>
      <c r="AE180" s="89" t="e">
        <f ca="true">+IF(AND(ISNUMBER(OFFSET('Sanitation Data'!$E$12,0,10*ROW('Sanitation Data'!E174))),'Data Summary'!CT180="Yes"),OFFSET('Sanitation Data'!$E$12,0,10*ROW('Sanitation Data'!E174)),NA())</f>
        <v>#N/A</v>
      </c>
      <c r="AF180" s="89" t="e">
        <f ca="true">+IF(AND(ISNUMBER(OFFSET('Sanitation Data'!$F$4,0,10*ROW('Sanitation Data'!F174))),'Data Summary'!CU180="Yes"),100-OFFSET('Sanitation Data'!$F$4,0,10*ROW('Sanitation Data'!F174)),NA())</f>
        <v>#N/A</v>
      </c>
      <c r="AG180" s="89" t="e">
        <f ca="true">+IF(AND(ISNUMBER(OFFSET('Sanitation Data'!$F$6,0,10*ROW('Sanitation Data'!F174))),'Data Summary'!CV180="Yes"),OFFSET('Sanitation Data'!$F$6,0,10*ROW('Sanitation Data'!F174)),NA())</f>
        <v>#N/A</v>
      </c>
      <c r="AH180" s="89" t="e">
        <f ca="true">+IF(AND(ISNUMBER(OFFSET('Sanitation Data'!$F$10,0,10*ROW('Sanitation Data'!F174))),'Data Summary'!CW180="Yes"),OFFSET('Sanitation Data'!$F$10,0,10*ROW('Sanitation Data'!F174)),NA())</f>
        <v>#N/A</v>
      </c>
      <c r="AI180" s="89" t="e">
        <f ca="true">+IF(AND(ISNUMBER(OFFSET('Sanitation Data'!$F$11,0,10*ROW('Sanitation Data'!F174))),'Data Summary'!CX180="Yes"),OFFSET('Sanitation Data'!$F$11,0,10*ROW('Sanitation Data'!F174)),NA())</f>
        <v>#N/A</v>
      </c>
      <c r="AJ180" s="89" t="e">
        <f ca="true">+IF(AND(ISNUMBER(OFFSET('Sanitation Data'!$F$12,0,10*ROW('Sanitation Data'!F174))),'Data Summary'!CY180="Yes"),OFFSET('Sanitation Data'!$F$12,0,10*ROW('Sanitation Data'!F174)),NA())</f>
        <v>#N/A</v>
      </c>
      <c r="AK180" s="89" t="e">
        <f ca="true">+IF(AND(ISNUMBER(OFFSET('Sanitation Data'!$G$4,0,10*ROW('Sanitation Data'!G174))),'Data Summary'!CZ180="Yes"),100-OFFSET('Sanitation Data'!$G$4,0,10*ROW('Sanitation Data'!G174)),NA())</f>
        <v>#N/A</v>
      </c>
      <c r="AL180" s="89" t="e">
        <f ca="true">+IF(AND(ISNUMBER(OFFSET('Sanitation Data'!$G$6,0,10*ROW('Sanitation Data'!G174))),'Data Summary'!DA180="Yes"),OFFSET('Sanitation Data'!$G$6,0,10*ROW('Sanitation Data'!G174)),NA())</f>
        <v>#N/A</v>
      </c>
      <c r="AM180" s="89" t="e">
        <f ca="true">+IF(AND(ISNUMBER(OFFSET('Sanitation Data'!$G$10,0,10*ROW('Sanitation Data'!G174))),'Data Summary'!DB180="Yes"),OFFSET('Sanitation Data'!$G$10,0,10*ROW('Sanitation Data'!G174)),NA())</f>
        <v>#N/A</v>
      </c>
      <c r="AN180" s="89" t="e">
        <f ca="true">+IF(AND(ISNUMBER(OFFSET('Sanitation Data'!$G$11,0,10*ROW('Sanitation Data'!G174))),'Data Summary'!DC180="Yes"),OFFSET('Sanitation Data'!$G$11,0,10*ROW('Sanitation Data'!G174)),NA())</f>
        <v>#N/A</v>
      </c>
      <c r="AO180" s="89" t="e">
        <f ca="true">+IF(AND(ISNUMBER(OFFSET('Sanitation Data'!$G$12,0,10*ROW('Sanitation Data'!G174))),'Data Summary'!DD180="Yes"),OFFSET('Sanitation Data'!$G$12,0,10*ROW('Sanitation Data'!G174)),NA())</f>
        <v>#N/A</v>
      </c>
      <c r="AP180" s="89" t="e">
        <f ca="true">+IF(AND(ISNUMBER(OFFSET('Sanitation Data'!$H$4,0,10*ROW('Sanitation Data'!H174))),'Data Summary'!DE180="Yes"),100-OFFSET('Sanitation Data'!$H$4,0,10*ROW('Sanitation Data'!H174)),NA())</f>
        <v>#N/A</v>
      </c>
      <c r="AQ180" s="89" t="e">
        <f ca="true">+IF(AND(ISNUMBER(OFFSET('Sanitation Data'!$H$6,0,10*ROW('Sanitation Data'!H174))),'Data Summary'!DF180="Yes"),OFFSET('Sanitation Data'!$H$6,0,10*ROW('Sanitation Data'!H174)),NA())</f>
        <v>#N/A</v>
      </c>
      <c r="AR180" s="89" t="e">
        <f ca="true">+IF(AND(ISNUMBER(OFFSET('Sanitation Data'!$H$10,0,10*ROW('Sanitation Data'!H174))),'Data Summary'!DG180="Yes"),OFFSET('Sanitation Data'!$H$10,0,10*ROW('Sanitation Data'!H174)),NA())</f>
        <v>#N/A</v>
      </c>
      <c r="AS180" s="89" t="e">
        <f ca="true">+IF(AND(ISNUMBER(OFFSET('Sanitation Data'!$H$11,0,10*ROW('Sanitation Data'!H174))),'Data Summary'!DH180="Yes"),OFFSET('Sanitation Data'!$H$11,0,10*ROW('Sanitation Data'!H174)),NA())</f>
        <v>#N/A</v>
      </c>
      <c r="AT180" s="89" t="e">
        <f ca="true">+IF(AND(ISNUMBER(OFFSET('Sanitation Data'!$H$12,0,10*ROW('Sanitation Data'!H174))),'Data Summary'!DI180="Yes"),OFFSET('Sanitation Data'!$H$12,0,10*ROW('Sanitation Data'!H174)),NA())</f>
        <v>#N/A</v>
      </c>
      <c r="AU180" s="89" t="e">
        <f ca="true">+IF(AND(ISNUMBER(OFFSET('Sanitation Data'!$I$4,0,10*ROW('Sanitation Data'!I174))),'Data Summary'!DJ180="Yes"),100-OFFSET('Sanitation Data'!$I$4,0,10*ROW('Sanitation Data'!I174)),NA())</f>
        <v>#N/A</v>
      </c>
      <c r="AV180" s="89" t="e">
        <f ca="true">+IF(AND(ISNUMBER(OFFSET('Sanitation Data'!$I$6,0,10*ROW('Sanitation Data'!I174))),'Data Summary'!DK180="Yes"),OFFSET('Sanitation Data'!$I$6,0,10*ROW('Sanitation Data'!I174)),NA())</f>
        <v>#N/A</v>
      </c>
      <c r="AW180" s="89" t="e">
        <f ca="true">+IF(AND(ISNUMBER(OFFSET('Sanitation Data'!$I$10,0,10*ROW('Sanitation Data'!I174))),'Data Summary'!DL180="Yes"),OFFSET('Sanitation Data'!$I$10,0,10*ROW('Sanitation Data'!I174)),NA())</f>
        <v>#N/A</v>
      </c>
      <c r="AX180" s="89" t="e">
        <f ca="true">+IF(AND(ISNUMBER(OFFSET('Sanitation Data'!$I$11,0,10*ROW('Sanitation Data'!I174))),'Data Summary'!DM180="Yes"),OFFSET('Sanitation Data'!$I$11,0,10*ROW('Sanitation Data'!I174)),NA())</f>
        <v>#N/A</v>
      </c>
      <c r="AY180" s="89" t="e">
        <f ca="true">+IF(AND(ISNUMBER(OFFSET('Sanitation Data'!$I$12,0,10*ROW('Sanitation Data'!I174))),'Data Summary'!DN180="Yes"),OFFSET('Sanitation Data'!$I$12,0,10*ROW('Sanitation Data'!I174)),NA())</f>
        <v>#N/A</v>
      </c>
      <c r="AZ180" s="90" t="e">
        <f ca="true">+IF(AND(ISNUMBER(OFFSET('Hygiene Data'!$D$5,0,10*ROW('Hygiene Data'!D174))),'Data Summary'!DO180="Yes"),OFFSET('Hygiene Data'!$D$5,0,10*ROW('Hygiene Data'!D174)),NA())</f>
        <v>#N/A</v>
      </c>
      <c r="BA180" s="90" t="e">
        <f ca="true">+IF(AND(ISNUMBER(OFFSET('Hygiene Data'!$D$7,0,10*ROW('Hygiene Data'!D174))),'Data Summary'!DP180="Yes"),OFFSET('Hygiene Data'!$D$7,0,10*ROW('Hygiene Data'!D174)),NA())</f>
        <v>#N/A</v>
      </c>
      <c r="BB180" s="90" t="e">
        <f ca="true">+IF(AND(ISNUMBER(OFFSET('Hygiene Data'!$D$9,0,10*ROW('Hygiene Data'!D174))),'Data Summary'!DQ180="Yes"),OFFSET('Hygiene Data'!$D$9,0,10*ROW('Hygiene Data'!D174)),NA())</f>
        <v>#N/A</v>
      </c>
      <c r="BC180" s="90" t="e">
        <f ca="true">+IF(AND(ISNUMBER(OFFSET('Hygiene Data'!$E$5,0,10*ROW('Hygiene Data'!E174))),'Data Summary'!DR180="Yes"),OFFSET('Hygiene Data'!$E$5,0,10*ROW('Hygiene Data'!E174)),NA())</f>
        <v>#N/A</v>
      </c>
      <c r="BD180" s="90" t="e">
        <f ca="true">+IF(AND(ISNUMBER(OFFSET('Hygiene Data'!$E$7,0,10*ROW('Hygiene Data'!E174))),'Data Summary'!DS180="Yes"),OFFSET('Hygiene Data'!$E$7,0,10*ROW('Hygiene Data'!E174)),NA())</f>
        <v>#N/A</v>
      </c>
      <c r="BE180" s="90" t="e">
        <f ca="true">+IF(AND(ISNUMBER(OFFSET('Hygiene Data'!$E$9,0,10*ROW('Hygiene Data'!E174))),'Data Summary'!DT180="Yes"),OFFSET('Hygiene Data'!$E$9,0,10*ROW('Hygiene Data'!E174)),NA())</f>
        <v>#N/A</v>
      </c>
      <c r="BF180" s="90" t="e">
        <f ca="true">+IF(AND(ISNUMBER(OFFSET('Hygiene Data'!$F$5,0,10*ROW('Hygiene Data'!F174))),'Data Summary'!DU180="Yes"),OFFSET('Hygiene Data'!$F$5,0,10*ROW('Hygiene Data'!F174)),NA())</f>
        <v>#N/A</v>
      </c>
      <c r="BG180" s="90" t="e">
        <f ca="true">+IF(AND(ISNUMBER(OFFSET('Hygiene Data'!$F$7,0,10*ROW('Hygiene Data'!F174))),'Data Summary'!DV180="Yes"),OFFSET('Hygiene Data'!$F$7,0,10*ROW('Hygiene Data'!F174)),NA())</f>
        <v>#N/A</v>
      </c>
      <c r="BH180" s="90" t="e">
        <f ca="true">+IF(AND(ISNUMBER(OFFSET('Hygiene Data'!$F$9,0,10*ROW('Hygiene Data'!F174))),'Data Summary'!DW180="Yes"),OFFSET('Hygiene Data'!$F$9,0,10*ROW('Hygiene Data'!F174)),NA())</f>
        <v>#N/A</v>
      </c>
      <c r="BI180" s="90" t="e">
        <f ca="true">+IF(AND(ISNUMBER(OFFSET('Hygiene Data'!$G$5,0,10*ROW('Hygiene Data'!G174))),'Data Summary'!DX180="Yes"),OFFSET('Hygiene Data'!$G$5,0,10*ROW('Hygiene Data'!G174)),NA())</f>
        <v>#N/A</v>
      </c>
      <c r="BJ180" s="90" t="e">
        <f ca="true">+IF(AND(ISNUMBER(OFFSET('Hygiene Data'!$G$7,0,10*ROW('Hygiene Data'!G174))),'Data Summary'!DY180="Yes"),OFFSET('Hygiene Data'!$G$7,0,10*ROW('Hygiene Data'!G174)),NA())</f>
        <v>#N/A</v>
      </c>
      <c r="BK180" s="90" t="e">
        <f ca="true">+IF(AND(ISNUMBER(OFFSET('Hygiene Data'!$G$9,0,10*ROW('Hygiene Data'!G174))),'Data Summary'!DZ180="Yes"),OFFSET('Hygiene Data'!$G$9,0,10*ROW('Hygiene Data'!G174)),NA())</f>
        <v>#N/A</v>
      </c>
      <c r="BL180" s="90" t="e">
        <f ca="true">+IF(AND(ISNUMBER(OFFSET('Hygiene Data'!$H$5,0,10*ROW('Hygiene Data'!H174))),'Data Summary'!EA180="Yes"),OFFSET('Hygiene Data'!$H$5,0,10*ROW('Hygiene Data'!H174)),NA())</f>
        <v>#N/A</v>
      </c>
      <c r="BM180" s="90" t="e">
        <f ca="true">+IF(AND(ISNUMBER(OFFSET('Hygiene Data'!$H$7,0,10*ROW('Hygiene Data'!H174))),'Data Summary'!EB180="Yes"),OFFSET('Hygiene Data'!$H$7,0,10*ROW('Hygiene Data'!H174)),NA())</f>
        <v>#N/A</v>
      </c>
      <c r="BN180" s="90" t="e">
        <f ca="true">+IF(AND(ISNUMBER(OFFSET('Hygiene Data'!$H$9,0,10*ROW('Hygiene Data'!H174))),'Data Summary'!EC180="Yes"),OFFSET('Hygiene Data'!$H$9,0,10*ROW('Hygiene Data'!H174)),NA())</f>
        <v>#N/A</v>
      </c>
      <c r="BO180" s="90" t="e">
        <f ca="true">+IF(AND(ISNUMBER(OFFSET('Hygiene Data'!$I$5,0,10*ROW('Hygiene Data'!I174))),'Data Summary'!ED180="Yes"),OFFSET('Hygiene Data'!$I$5,0,10*ROW('Hygiene Data'!I174)),NA())</f>
        <v>#N/A</v>
      </c>
      <c r="BP180" s="90" t="e">
        <f ca="true">+IF(AND(ISNUMBER(OFFSET('Hygiene Data'!$I$7,0,10*ROW('Hygiene Data'!I174))),'Data Summary'!EE180="Yes"),OFFSET('Hygiene Data'!$I$7,0,10*ROW('Hygiene Data'!I174)),NA())</f>
        <v>#N/A</v>
      </c>
      <c r="BQ180" s="90" t="e">
        <f ca="true">+IF(AND(ISNUMBER(OFFSET('Hygiene Data'!$I$9,0,10*ROW('Hygiene Data'!I174))),'Data Summary'!EF180="Yes"),OFFSET('Hygiene Data'!$I$9,0,10*ROW('Hygiene Data'!I174)),NA())</f>
        <v>#N/A</v>
      </c>
    </row>
    <row xmlns:x14ac="http://schemas.microsoft.com/office/spreadsheetml/2009/9/ac" r="181" x14ac:dyDescent="0.2">
      <c r="A181" s="337" t="e">
        <f ca="true">+RIGHT('Data Summary'!A181,LEN('Data Summary'!A181)-9)</f>
        <v>#VALUE!</v>
      </c>
      <c r="B181" s="32" t="str">
        <f ca="true">+IF(ISTEXT('Data Summary'!B181),'Data Summary'!B181,"")</f>
        <v/>
      </c>
      <c r="C181" s="336" t="e">
        <f ca="true">+VALUE('Data Summary'!C181)</f>
        <v>#VALUE!</v>
      </c>
      <c r="D181" s="88" t="e">
        <f ca="true">+IF(AND(ISNUMBER(OFFSET('Water Data'!$D$4,0,10*ROW('Water Data'!D175))),'Data Summary'!BS181="Yes"),100-OFFSET('Water Data'!$D$4,0,10*ROW('Water Data'!D175)),NA())</f>
        <v>#N/A</v>
      </c>
      <c r="E181" s="88" t="e">
        <f ca="true">+IF(AND(ISNUMBER(OFFSET('Water Data'!$D$6,0,10*ROW('Water Data'!D175))),'Data Summary'!BT181="Yes"),OFFSET('Water Data'!$D$6,0,10*ROW('Water Data'!D175)),NA())</f>
        <v>#N/A</v>
      </c>
      <c r="F181" s="88" t="e">
        <f ca="true">+IF(AND(ISNUMBER(OFFSET('Water Data'!$D$9,0,10*ROW('Water Data'!D175))),'Data Summary'!BU181="Yes"),OFFSET('Water Data'!$D$9,0,10*ROW('Water Data'!D175)),NA())</f>
        <v>#N/A</v>
      </c>
      <c r="G181" s="88" t="e">
        <f ca="true">+IF(AND(ISNUMBER(OFFSET('Water Data'!$E$4,0,10*ROW('Water Data'!E175))),'Data Summary'!BV181="Yes"),100-OFFSET('Water Data'!$E$4,0,10*ROW('Water Data'!E175)),NA())</f>
        <v>#N/A</v>
      </c>
      <c r="H181" s="88" t="e">
        <f ca="true">+IF(AND(ISNUMBER(OFFSET('Water Data'!$E$6,0,10*ROW('Water Data'!E175))),'Data Summary'!BW181="Yes"),OFFSET('Water Data'!$E$6,0,10*ROW('Water Data'!E175)),NA())</f>
        <v>#N/A</v>
      </c>
      <c r="I181" s="88" t="e">
        <f ca="true">+IF(AND(ISNUMBER(OFFSET('Water Data'!$E$9,0,10*ROW('Water Data'!E175))),'Data Summary'!BX181="Yes"),OFFSET('Water Data'!$E$9,0,10*ROW('Water Data'!E175)),NA())</f>
        <v>#N/A</v>
      </c>
      <c r="J181" s="88" t="e">
        <f ca="true">+IF(AND(ISNUMBER(OFFSET('Water Data'!$F$4,0,10*ROW('Water Data'!F175))),'Data Summary'!BY181="Yes"),100-OFFSET('Water Data'!$F$4,0,10*ROW('Water Data'!F175)),NA())</f>
        <v>#N/A</v>
      </c>
      <c r="K181" s="88" t="e">
        <f ca="true">+IF(AND(ISNUMBER(OFFSET('Water Data'!$F$6,0,10*ROW('Water Data'!F175))),'Data Summary'!BZ181="Yes"),OFFSET('Water Data'!$F$6,0,10*ROW('Water Data'!F175)),NA())</f>
        <v>#N/A</v>
      </c>
      <c r="L181" s="88" t="e">
        <f ca="true">+IF(AND(ISNUMBER(OFFSET('Water Data'!$F$9,0,10*ROW('Water Data'!F175))),'Data Summary'!CA181="Yes"),OFFSET('Water Data'!$F$9,0,10*ROW('Water Data'!F175)),NA())</f>
        <v>#N/A</v>
      </c>
      <c r="M181" s="88" t="e">
        <f ca="true">+IF(AND(ISNUMBER(OFFSET('Water Data'!$G$4,0,10*ROW('Water Data'!G175))),'Data Summary'!CB181="Yes"),100-OFFSET('Water Data'!$G$4,0,10*ROW('Water Data'!G175)),NA())</f>
        <v>#N/A</v>
      </c>
      <c r="N181" s="88" t="e">
        <f ca="true">+IF(AND(ISNUMBER(OFFSET('Water Data'!$G$6,0,10*ROW('Water Data'!G175))),'Data Summary'!CC181="Yes"),OFFSET('Water Data'!$G$6,0,10*ROW('Water Data'!G175)),NA())</f>
        <v>#N/A</v>
      </c>
      <c r="O181" s="88" t="e">
        <f ca="true">+IF(AND(ISNUMBER(OFFSET('Water Data'!$G$9,0,10*ROW('Water Data'!G175))),'Data Summary'!CD181="Yes"),OFFSET('Water Data'!$G$9,0,10*ROW('Water Data'!G175)),NA())</f>
        <v>#N/A</v>
      </c>
      <c r="P181" s="88" t="e">
        <f ca="true">+IF(AND(ISNUMBER(OFFSET('Water Data'!$H$4,0,10*ROW('Water Data'!H175))),'Data Summary'!CE181="Yes"),100-OFFSET('Water Data'!$H$4,0,10*ROW('Water Data'!H175)),NA())</f>
        <v>#N/A</v>
      </c>
      <c r="Q181" s="88" t="e">
        <f ca="true">+IF(AND(ISNUMBER(OFFSET('Water Data'!$H$6,0,10*ROW('Water Data'!H175))),'Data Summary'!CF181="Yes"),OFFSET('Water Data'!$H$6,0,10*ROW('Water Data'!H175)),NA())</f>
        <v>#N/A</v>
      </c>
      <c r="R181" s="88" t="e">
        <f ca="true">+IF(AND(ISNUMBER(OFFSET('Water Data'!$H$9,0,10*ROW('Water Data'!H175))),'Data Summary'!CG181="Yes"),OFFSET('Water Data'!$H$9,0,10*ROW('Water Data'!H175)),NA())</f>
        <v>#N/A</v>
      </c>
      <c r="S181" s="88" t="e">
        <f ca="true">+IF(AND(ISNUMBER(OFFSET('Water Data'!$I$4,0,10*ROW('Water Data'!I175))),'Data Summary'!CH181="Yes"),100-OFFSET('Water Data'!$I$4,0,10*ROW('Water Data'!I175)),NA())</f>
        <v>#N/A</v>
      </c>
      <c r="T181" s="88" t="e">
        <f ca="true">+IF(AND(ISNUMBER(OFFSET('Water Data'!$I$6,0,10*ROW('Water Data'!I175))),'Data Summary'!CI181="Yes"),OFFSET('Water Data'!$I$6,0,10*ROW('Water Data'!I175)),NA())</f>
        <v>#N/A</v>
      </c>
      <c r="U181" s="88" t="e">
        <f ca="true">+IF(AND(ISNUMBER(OFFSET('Water Data'!$I$9,0,10*ROW('Water Data'!I175))),'Data Summary'!CJ181="Yes"),OFFSET('Water Data'!$I$9,0,10*ROW('Water Data'!I175)),NA())</f>
        <v>#N/A</v>
      </c>
      <c r="V181" s="89" t="e">
        <f ca="true">+IF(AND(ISNUMBER(OFFSET('Sanitation Data'!$D$4,0,10*ROW('Sanitation Data'!D175))),'Data Summary'!CK181="Yes"),100-OFFSET('Sanitation Data'!$D$4,0,10*ROW('Sanitation Data'!D175)),NA())</f>
        <v>#N/A</v>
      </c>
      <c r="W181" s="89" t="e">
        <f ca="true">+IF(AND(ISNUMBER(OFFSET('Sanitation Data'!$D$6,0,10*ROW('Sanitation Data'!D175))),'Data Summary'!CL181="Yes"),OFFSET('Sanitation Data'!$D$6,0,10*ROW('Sanitation Data'!D175)),NA())</f>
        <v>#N/A</v>
      </c>
      <c r="X181" s="89" t="e">
        <f ca="true">+IF(AND(ISNUMBER(OFFSET('Sanitation Data'!$D$10,0,10*ROW('Sanitation Data'!D175))),'Data Summary'!CM181="Yes"),OFFSET('Sanitation Data'!$D$10,0,10*ROW('Sanitation Data'!D175)),NA())</f>
        <v>#N/A</v>
      </c>
      <c r="Y181" s="89" t="e">
        <f ca="true">+IF(AND(ISNUMBER(OFFSET('Sanitation Data'!$D$11,0,10*ROW('Sanitation Data'!D175))),'Data Summary'!CN181="Yes"),OFFSET('Sanitation Data'!$D$11,0,10*ROW('Sanitation Data'!D175)),NA())</f>
        <v>#N/A</v>
      </c>
      <c r="Z181" s="89" t="e">
        <f ca="true">+IF(AND(ISNUMBER(OFFSET('Sanitation Data'!$D$12,0,10*ROW('Sanitation Data'!D175))),'Data Summary'!CO181="Yes"),OFFSET('Sanitation Data'!$D$12,0,10*ROW('Sanitation Data'!D175)),NA())</f>
        <v>#N/A</v>
      </c>
      <c r="AA181" s="89" t="e">
        <f ca="true">+IF(AND(ISNUMBER(OFFSET('Sanitation Data'!$E$4,0,10*ROW('Sanitation Data'!E175))),'Data Summary'!CP181="Yes"),100-OFFSET('Sanitation Data'!$E$4,0,10*ROW('Sanitation Data'!E175)),NA())</f>
        <v>#N/A</v>
      </c>
      <c r="AB181" s="89" t="e">
        <f ca="true">+IF(AND(ISNUMBER(OFFSET('Sanitation Data'!$E$6,0,10*ROW('Sanitation Data'!E175))),'Data Summary'!CQ181="Yes"),OFFSET('Sanitation Data'!$E$6,0,10*ROW('Sanitation Data'!E175)),NA())</f>
        <v>#N/A</v>
      </c>
      <c r="AC181" s="89" t="e">
        <f ca="true">+IF(AND(ISNUMBER(OFFSET('Sanitation Data'!$E$10,0,10*ROW('Sanitation Data'!E175))),'Data Summary'!CR181="Yes"),OFFSET('Sanitation Data'!$E$10,0,10*ROW('Sanitation Data'!E175)),NA())</f>
        <v>#N/A</v>
      </c>
      <c r="AD181" s="89" t="e">
        <f ca="true">+IF(AND(ISNUMBER(OFFSET('Sanitation Data'!$E$11,0,10*ROW('Sanitation Data'!E175))),'Data Summary'!CS181="Yes"),OFFSET('Sanitation Data'!$E$11,0,10*ROW('Sanitation Data'!E175)),NA())</f>
        <v>#N/A</v>
      </c>
      <c r="AE181" s="89" t="e">
        <f ca="true">+IF(AND(ISNUMBER(OFFSET('Sanitation Data'!$E$12,0,10*ROW('Sanitation Data'!E175))),'Data Summary'!CT181="Yes"),OFFSET('Sanitation Data'!$E$12,0,10*ROW('Sanitation Data'!E175)),NA())</f>
        <v>#N/A</v>
      </c>
      <c r="AF181" s="89" t="e">
        <f ca="true">+IF(AND(ISNUMBER(OFFSET('Sanitation Data'!$F$4,0,10*ROW('Sanitation Data'!F175))),'Data Summary'!CU181="Yes"),100-OFFSET('Sanitation Data'!$F$4,0,10*ROW('Sanitation Data'!F175)),NA())</f>
        <v>#N/A</v>
      </c>
      <c r="AG181" s="89" t="e">
        <f ca="true">+IF(AND(ISNUMBER(OFFSET('Sanitation Data'!$F$6,0,10*ROW('Sanitation Data'!F175))),'Data Summary'!CV181="Yes"),OFFSET('Sanitation Data'!$F$6,0,10*ROW('Sanitation Data'!F175)),NA())</f>
        <v>#N/A</v>
      </c>
      <c r="AH181" s="89" t="e">
        <f ca="true">+IF(AND(ISNUMBER(OFFSET('Sanitation Data'!$F$10,0,10*ROW('Sanitation Data'!F175))),'Data Summary'!CW181="Yes"),OFFSET('Sanitation Data'!$F$10,0,10*ROW('Sanitation Data'!F175)),NA())</f>
        <v>#N/A</v>
      </c>
      <c r="AI181" s="89" t="e">
        <f ca="true">+IF(AND(ISNUMBER(OFFSET('Sanitation Data'!$F$11,0,10*ROW('Sanitation Data'!F175))),'Data Summary'!CX181="Yes"),OFFSET('Sanitation Data'!$F$11,0,10*ROW('Sanitation Data'!F175)),NA())</f>
        <v>#N/A</v>
      </c>
      <c r="AJ181" s="89" t="e">
        <f ca="true">+IF(AND(ISNUMBER(OFFSET('Sanitation Data'!$F$12,0,10*ROW('Sanitation Data'!F175))),'Data Summary'!CY181="Yes"),OFFSET('Sanitation Data'!$F$12,0,10*ROW('Sanitation Data'!F175)),NA())</f>
        <v>#N/A</v>
      </c>
      <c r="AK181" s="89" t="e">
        <f ca="true">+IF(AND(ISNUMBER(OFFSET('Sanitation Data'!$G$4,0,10*ROW('Sanitation Data'!G175))),'Data Summary'!CZ181="Yes"),100-OFFSET('Sanitation Data'!$G$4,0,10*ROW('Sanitation Data'!G175)),NA())</f>
        <v>#N/A</v>
      </c>
      <c r="AL181" s="89" t="e">
        <f ca="true">+IF(AND(ISNUMBER(OFFSET('Sanitation Data'!$G$6,0,10*ROW('Sanitation Data'!G175))),'Data Summary'!DA181="Yes"),OFFSET('Sanitation Data'!$G$6,0,10*ROW('Sanitation Data'!G175)),NA())</f>
        <v>#N/A</v>
      </c>
      <c r="AM181" s="89" t="e">
        <f ca="true">+IF(AND(ISNUMBER(OFFSET('Sanitation Data'!$G$10,0,10*ROW('Sanitation Data'!G175))),'Data Summary'!DB181="Yes"),OFFSET('Sanitation Data'!$G$10,0,10*ROW('Sanitation Data'!G175)),NA())</f>
        <v>#N/A</v>
      </c>
      <c r="AN181" s="89" t="e">
        <f ca="true">+IF(AND(ISNUMBER(OFFSET('Sanitation Data'!$G$11,0,10*ROW('Sanitation Data'!G175))),'Data Summary'!DC181="Yes"),OFFSET('Sanitation Data'!$G$11,0,10*ROW('Sanitation Data'!G175)),NA())</f>
        <v>#N/A</v>
      </c>
      <c r="AO181" s="89" t="e">
        <f ca="true">+IF(AND(ISNUMBER(OFFSET('Sanitation Data'!$G$12,0,10*ROW('Sanitation Data'!G175))),'Data Summary'!DD181="Yes"),OFFSET('Sanitation Data'!$G$12,0,10*ROW('Sanitation Data'!G175)),NA())</f>
        <v>#N/A</v>
      </c>
      <c r="AP181" s="89" t="e">
        <f ca="true">+IF(AND(ISNUMBER(OFFSET('Sanitation Data'!$H$4,0,10*ROW('Sanitation Data'!H175))),'Data Summary'!DE181="Yes"),100-OFFSET('Sanitation Data'!$H$4,0,10*ROW('Sanitation Data'!H175)),NA())</f>
        <v>#N/A</v>
      </c>
      <c r="AQ181" s="89" t="e">
        <f ca="true">+IF(AND(ISNUMBER(OFFSET('Sanitation Data'!$H$6,0,10*ROW('Sanitation Data'!H175))),'Data Summary'!DF181="Yes"),OFFSET('Sanitation Data'!$H$6,0,10*ROW('Sanitation Data'!H175)),NA())</f>
        <v>#N/A</v>
      </c>
      <c r="AR181" s="89" t="e">
        <f ca="true">+IF(AND(ISNUMBER(OFFSET('Sanitation Data'!$H$10,0,10*ROW('Sanitation Data'!H175))),'Data Summary'!DG181="Yes"),OFFSET('Sanitation Data'!$H$10,0,10*ROW('Sanitation Data'!H175)),NA())</f>
        <v>#N/A</v>
      </c>
      <c r="AS181" s="89" t="e">
        <f ca="true">+IF(AND(ISNUMBER(OFFSET('Sanitation Data'!$H$11,0,10*ROW('Sanitation Data'!H175))),'Data Summary'!DH181="Yes"),OFFSET('Sanitation Data'!$H$11,0,10*ROW('Sanitation Data'!H175)),NA())</f>
        <v>#N/A</v>
      </c>
      <c r="AT181" s="89" t="e">
        <f ca="true">+IF(AND(ISNUMBER(OFFSET('Sanitation Data'!$H$12,0,10*ROW('Sanitation Data'!H175))),'Data Summary'!DI181="Yes"),OFFSET('Sanitation Data'!$H$12,0,10*ROW('Sanitation Data'!H175)),NA())</f>
        <v>#N/A</v>
      </c>
      <c r="AU181" s="89" t="e">
        <f ca="true">+IF(AND(ISNUMBER(OFFSET('Sanitation Data'!$I$4,0,10*ROW('Sanitation Data'!I175))),'Data Summary'!DJ181="Yes"),100-OFFSET('Sanitation Data'!$I$4,0,10*ROW('Sanitation Data'!I175)),NA())</f>
        <v>#N/A</v>
      </c>
      <c r="AV181" s="89" t="e">
        <f ca="true">+IF(AND(ISNUMBER(OFFSET('Sanitation Data'!$I$6,0,10*ROW('Sanitation Data'!I175))),'Data Summary'!DK181="Yes"),OFFSET('Sanitation Data'!$I$6,0,10*ROW('Sanitation Data'!I175)),NA())</f>
        <v>#N/A</v>
      </c>
      <c r="AW181" s="89" t="e">
        <f ca="true">+IF(AND(ISNUMBER(OFFSET('Sanitation Data'!$I$10,0,10*ROW('Sanitation Data'!I175))),'Data Summary'!DL181="Yes"),OFFSET('Sanitation Data'!$I$10,0,10*ROW('Sanitation Data'!I175)),NA())</f>
        <v>#N/A</v>
      </c>
      <c r="AX181" s="89" t="e">
        <f ca="true">+IF(AND(ISNUMBER(OFFSET('Sanitation Data'!$I$11,0,10*ROW('Sanitation Data'!I175))),'Data Summary'!DM181="Yes"),OFFSET('Sanitation Data'!$I$11,0,10*ROW('Sanitation Data'!I175)),NA())</f>
        <v>#N/A</v>
      </c>
      <c r="AY181" s="89" t="e">
        <f ca="true">+IF(AND(ISNUMBER(OFFSET('Sanitation Data'!$I$12,0,10*ROW('Sanitation Data'!I175))),'Data Summary'!DN181="Yes"),OFFSET('Sanitation Data'!$I$12,0,10*ROW('Sanitation Data'!I175)),NA())</f>
        <v>#N/A</v>
      </c>
      <c r="AZ181" s="90" t="e">
        <f ca="true">+IF(AND(ISNUMBER(OFFSET('Hygiene Data'!$D$5,0,10*ROW('Hygiene Data'!D175))),'Data Summary'!DO181="Yes"),OFFSET('Hygiene Data'!$D$5,0,10*ROW('Hygiene Data'!D175)),NA())</f>
        <v>#N/A</v>
      </c>
      <c r="BA181" s="90" t="e">
        <f ca="true">+IF(AND(ISNUMBER(OFFSET('Hygiene Data'!$D$7,0,10*ROW('Hygiene Data'!D175))),'Data Summary'!DP181="Yes"),OFFSET('Hygiene Data'!$D$7,0,10*ROW('Hygiene Data'!D175)),NA())</f>
        <v>#N/A</v>
      </c>
      <c r="BB181" s="90" t="e">
        <f ca="true">+IF(AND(ISNUMBER(OFFSET('Hygiene Data'!$D$9,0,10*ROW('Hygiene Data'!D175))),'Data Summary'!DQ181="Yes"),OFFSET('Hygiene Data'!$D$9,0,10*ROW('Hygiene Data'!D175)),NA())</f>
        <v>#N/A</v>
      </c>
      <c r="BC181" s="90" t="e">
        <f ca="true">+IF(AND(ISNUMBER(OFFSET('Hygiene Data'!$E$5,0,10*ROW('Hygiene Data'!E175))),'Data Summary'!DR181="Yes"),OFFSET('Hygiene Data'!$E$5,0,10*ROW('Hygiene Data'!E175)),NA())</f>
        <v>#N/A</v>
      </c>
      <c r="BD181" s="90" t="e">
        <f ca="true">+IF(AND(ISNUMBER(OFFSET('Hygiene Data'!$E$7,0,10*ROW('Hygiene Data'!E175))),'Data Summary'!DS181="Yes"),OFFSET('Hygiene Data'!$E$7,0,10*ROW('Hygiene Data'!E175)),NA())</f>
        <v>#N/A</v>
      </c>
      <c r="BE181" s="90" t="e">
        <f ca="true">+IF(AND(ISNUMBER(OFFSET('Hygiene Data'!$E$9,0,10*ROW('Hygiene Data'!E175))),'Data Summary'!DT181="Yes"),OFFSET('Hygiene Data'!$E$9,0,10*ROW('Hygiene Data'!E175)),NA())</f>
        <v>#N/A</v>
      </c>
      <c r="BF181" s="90" t="e">
        <f ca="true">+IF(AND(ISNUMBER(OFFSET('Hygiene Data'!$F$5,0,10*ROW('Hygiene Data'!F175))),'Data Summary'!DU181="Yes"),OFFSET('Hygiene Data'!$F$5,0,10*ROW('Hygiene Data'!F175)),NA())</f>
        <v>#N/A</v>
      </c>
      <c r="BG181" s="90" t="e">
        <f ca="true">+IF(AND(ISNUMBER(OFFSET('Hygiene Data'!$F$7,0,10*ROW('Hygiene Data'!F175))),'Data Summary'!DV181="Yes"),OFFSET('Hygiene Data'!$F$7,0,10*ROW('Hygiene Data'!F175)),NA())</f>
        <v>#N/A</v>
      </c>
      <c r="BH181" s="90" t="e">
        <f ca="true">+IF(AND(ISNUMBER(OFFSET('Hygiene Data'!$F$9,0,10*ROW('Hygiene Data'!F175))),'Data Summary'!DW181="Yes"),OFFSET('Hygiene Data'!$F$9,0,10*ROW('Hygiene Data'!F175)),NA())</f>
        <v>#N/A</v>
      </c>
      <c r="BI181" s="90" t="e">
        <f ca="true">+IF(AND(ISNUMBER(OFFSET('Hygiene Data'!$G$5,0,10*ROW('Hygiene Data'!G175))),'Data Summary'!DX181="Yes"),OFFSET('Hygiene Data'!$G$5,0,10*ROW('Hygiene Data'!G175)),NA())</f>
        <v>#N/A</v>
      </c>
      <c r="BJ181" s="90" t="e">
        <f ca="true">+IF(AND(ISNUMBER(OFFSET('Hygiene Data'!$G$7,0,10*ROW('Hygiene Data'!G175))),'Data Summary'!DY181="Yes"),OFFSET('Hygiene Data'!$G$7,0,10*ROW('Hygiene Data'!G175)),NA())</f>
        <v>#N/A</v>
      </c>
      <c r="BK181" s="90" t="e">
        <f ca="true">+IF(AND(ISNUMBER(OFFSET('Hygiene Data'!$G$9,0,10*ROW('Hygiene Data'!G175))),'Data Summary'!DZ181="Yes"),OFFSET('Hygiene Data'!$G$9,0,10*ROW('Hygiene Data'!G175)),NA())</f>
        <v>#N/A</v>
      </c>
      <c r="BL181" s="90" t="e">
        <f ca="true">+IF(AND(ISNUMBER(OFFSET('Hygiene Data'!$H$5,0,10*ROW('Hygiene Data'!H175))),'Data Summary'!EA181="Yes"),OFFSET('Hygiene Data'!$H$5,0,10*ROW('Hygiene Data'!H175)),NA())</f>
        <v>#N/A</v>
      </c>
      <c r="BM181" s="90" t="e">
        <f ca="true">+IF(AND(ISNUMBER(OFFSET('Hygiene Data'!$H$7,0,10*ROW('Hygiene Data'!H175))),'Data Summary'!EB181="Yes"),OFFSET('Hygiene Data'!$H$7,0,10*ROW('Hygiene Data'!H175)),NA())</f>
        <v>#N/A</v>
      </c>
      <c r="BN181" s="90" t="e">
        <f ca="true">+IF(AND(ISNUMBER(OFFSET('Hygiene Data'!$H$9,0,10*ROW('Hygiene Data'!H175))),'Data Summary'!EC181="Yes"),OFFSET('Hygiene Data'!$H$9,0,10*ROW('Hygiene Data'!H175)),NA())</f>
        <v>#N/A</v>
      </c>
      <c r="BO181" s="90" t="e">
        <f ca="true">+IF(AND(ISNUMBER(OFFSET('Hygiene Data'!$I$5,0,10*ROW('Hygiene Data'!I175))),'Data Summary'!ED181="Yes"),OFFSET('Hygiene Data'!$I$5,0,10*ROW('Hygiene Data'!I175)),NA())</f>
        <v>#N/A</v>
      </c>
      <c r="BP181" s="90" t="e">
        <f ca="true">+IF(AND(ISNUMBER(OFFSET('Hygiene Data'!$I$7,0,10*ROW('Hygiene Data'!I175))),'Data Summary'!EE181="Yes"),OFFSET('Hygiene Data'!$I$7,0,10*ROW('Hygiene Data'!I175)),NA())</f>
        <v>#N/A</v>
      </c>
      <c r="BQ181" s="90" t="e">
        <f ca="true">+IF(AND(ISNUMBER(OFFSET('Hygiene Data'!$I$9,0,10*ROW('Hygiene Data'!I175))),'Data Summary'!EF181="Yes"),OFFSET('Hygiene Data'!$I$9,0,10*ROW('Hygiene Data'!I175)),NA())</f>
        <v>#N/A</v>
      </c>
    </row>
    <row xmlns:x14ac="http://schemas.microsoft.com/office/spreadsheetml/2009/9/ac" r="182" x14ac:dyDescent="0.2">
      <c r="A182" s="337" t="e">
        <f ca="true">+RIGHT('Data Summary'!A182,LEN('Data Summary'!A182)-9)</f>
        <v>#VALUE!</v>
      </c>
      <c r="B182" s="32" t="str">
        <f ca="true">+IF(ISTEXT('Data Summary'!B182),'Data Summary'!B182,"")</f>
        <v/>
      </c>
      <c r="C182" s="336" t="e">
        <f ca="true">+VALUE('Data Summary'!C182)</f>
        <v>#VALUE!</v>
      </c>
      <c r="D182" s="88" t="e">
        <f ca="true">+IF(AND(ISNUMBER(OFFSET('Water Data'!$D$4,0,10*ROW('Water Data'!D176))),'Data Summary'!BS182="Yes"),100-OFFSET('Water Data'!$D$4,0,10*ROW('Water Data'!D176)),NA())</f>
        <v>#N/A</v>
      </c>
      <c r="E182" s="88" t="e">
        <f ca="true">+IF(AND(ISNUMBER(OFFSET('Water Data'!$D$6,0,10*ROW('Water Data'!D176))),'Data Summary'!BT182="Yes"),OFFSET('Water Data'!$D$6,0,10*ROW('Water Data'!D176)),NA())</f>
        <v>#N/A</v>
      </c>
      <c r="F182" s="88" t="e">
        <f ca="true">+IF(AND(ISNUMBER(OFFSET('Water Data'!$D$9,0,10*ROW('Water Data'!D176))),'Data Summary'!BU182="Yes"),OFFSET('Water Data'!$D$9,0,10*ROW('Water Data'!D176)),NA())</f>
        <v>#N/A</v>
      </c>
      <c r="G182" s="88" t="e">
        <f ca="true">+IF(AND(ISNUMBER(OFFSET('Water Data'!$E$4,0,10*ROW('Water Data'!E176))),'Data Summary'!BV182="Yes"),100-OFFSET('Water Data'!$E$4,0,10*ROW('Water Data'!E176)),NA())</f>
        <v>#N/A</v>
      </c>
      <c r="H182" s="88" t="e">
        <f ca="true">+IF(AND(ISNUMBER(OFFSET('Water Data'!$E$6,0,10*ROW('Water Data'!E176))),'Data Summary'!BW182="Yes"),OFFSET('Water Data'!$E$6,0,10*ROW('Water Data'!E176)),NA())</f>
        <v>#N/A</v>
      </c>
      <c r="I182" s="88" t="e">
        <f ca="true">+IF(AND(ISNUMBER(OFFSET('Water Data'!$E$9,0,10*ROW('Water Data'!E176))),'Data Summary'!BX182="Yes"),OFFSET('Water Data'!$E$9,0,10*ROW('Water Data'!E176)),NA())</f>
        <v>#N/A</v>
      </c>
      <c r="J182" s="88" t="e">
        <f ca="true">+IF(AND(ISNUMBER(OFFSET('Water Data'!$F$4,0,10*ROW('Water Data'!F176))),'Data Summary'!BY182="Yes"),100-OFFSET('Water Data'!$F$4,0,10*ROW('Water Data'!F176)),NA())</f>
        <v>#N/A</v>
      </c>
      <c r="K182" s="88" t="e">
        <f ca="true">+IF(AND(ISNUMBER(OFFSET('Water Data'!$F$6,0,10*ROW('Water Data'!F176))),'Data Summary'!BZ182="Yes"),OFFSET('Water Data'!$F$6,0,10*ROW('Water Data'!F176)),NA())</f>
        <v>#N/A</v>
      </c>
      <c r="L182" s="88" t="e">
        <f ca="true">+IF(AND(ISNUMBER(OFFSET('Water Data'!$F$9,0,10*ROW('Water Data'!F176))),'Data Summary'!CA182="Yes"),OFFSET('Water Data'!$F$9,0,10*ROW('Water Data'!F176)),NA())</f>
        <v>#N/A</v>
      </c>
      <c r="M182" s="88" t="e">
        <f ca="true">+IF(AND(ISNUMBER(OFFSET('Water Data'!$G$4,0,10*ROW('Water Data'!G176))),'Data Summary'!CB182="Yes"),100-OFFSET('Water Data'!$G$4,0,10*ROW('Water Data'!G176)),NA())</f>
        <v>#N/A</v>
      </c>
      <c r="N182" s="88" t="e">
        <f ca="true">+IF(AND(ISNUMBER(OFFSET('Water Data'!$G$6,0,10*ROW('Water Data'!G176))),'Data Summary'!CC182="Yes"),OFFSET('Water Data'!$G$6,0,10*ROW('Water Data'!G176)),NA())</f>
        <v>#N/A</v>
      </c>
      <c r="O182" s="88" t="e">
        <f ca="true">+IF(AND(ISNUMBER(OFFSET('Water Data'!$G$9,0,10*ROW('Water Data'!G176))),'Data Summary'!CD182="Yes"),OFFSET('Water Data'!$G$9,0,10*ROW('Water Data'!G176)),NA())</f>
        <v>#N/A</v>
      </c>
      <c r="P182" s="88" t="e">
        <f ca="true">+IF(AND(ISNUMBER(OFFSET('Water Data'!$H$4,0,10*ROW('Water Data'!H176))),'Data Summary'!CE182="Yes"),100-OFFSET('Water Data'!$H$4,0,10*ROW('Water Data'!H176)),NA())</f>
        <v>#N/A</v>
      </c>
      <c r="Q182" s="88" t="e">
        <f ca="true">+IF(AND(ISNUMBER(OFFSET('Water Data'!$H$6,0,10*ROW('Water Data'!H176))),'Data Summary'!CF182="Yes"),OFFSET('Water Data'!$H$6,0,10*ROW('Water Data'!H176)),NA())</f>
        <v>#N/A</v>
      </c>
      <c r="R182" s="88" t="e">
        <f ca="true">+IF(AND(ISNUMBER(OFFSET('Water Data'!$H$9,0,10*ROW('Water Data'!H176))),'Data Summary'!CG182="Yes"),OFFSET('Water Data'!$H$9,0,10*ROW('Water Data'!H176)),NA())</f>
        <v>#N/A</v>
      </c>
      <c r="S182" s="88" t="e">
        <f ca="true">+IF(AND(ISNUMBER(OFFSET('Water Data'!$I$4,0,10*ROW('Water Data'!I176))),'Data Summary'!CH182="Yes"),100-OFFSET('Water Data'!$I$4,0,10*ROW('Water Data'!I176)),NA())</f>
        <v>#N/A</v>
      </c>
      <c r="T182" s="88" t="e">
        <f ca="true">+IF(AND(ISNUMBER(OFFSET('Water Data'!$I$6,0,10*ROW('Water Data'!I176))),'Data Summary'!CI182="Yes"),OFFSET('Water Data'!$I$6,0,10*ROW('Water Data'!I176)),NA())</f>
        <v>#N/A</v>
      </c>
      <c r="U182" s="88" t="e">
        <f ca="true">+IF(AND(ISNUMBER(OFFSET('Water Data'!$I$9,0,10*ROW('Water Data'!I176))),'Data Summary'!CJ182="Yes"),OFFSET('Water Data'!$I$9,0,10*ROW('Water Data'!I176)),NA())</f>
        <v>#N/A</v>
      </c>
      <c r="V182" s="89" t="e">
        <f ca="true">+IF(AND(ISNUMBER(OFFSET('Sanitation Data'!$D$4,0,10*ROW('Sanitation Data'!D176))),'Data Summary'!CK182="Yes"),100-OFFSET('Sanitation Data'!$D$4,0,10*ROW('Sanitation Data'!D176)),NA())</f>
        <v>#N/A</v>
      </c>
      <c r="W182" s="89" t="e">
        <f ca="true">+IF(AND(ISNUMBER(OFFSET('Sanitation Data'!$D$6,0,10*ROW('Sanitation Data'!D176))),'Data Summary'!CL182="Yes"),OFFSET('Sanitation Data'!$D$6,0,10*ROW('Sanitation Data'!D176)),NA())</f>
        <v>#N/A</v>
      </c>
      <c r="X182" s="89" t="e">
        <f ca="true">+IF(AND(ISNUMBER(OFFSET('Sanitation Data'!$D$10,0,10*ROW('Sanitation Data'!D176))),'Data Summary'!CM182="Yes"),OFFSET('Sanitation Data'!$D$10,0,10*ROW('Sanitation Data'!D176)),NA())</f>
        <v>#N/A</v>
      </c>
      <c r="Y182" s="89" t="e">
        <f ca="true">+IF(AND(ISNUMBER(OFFSET('Sanitation Data'!$D$11,0,10*ROW('Sanitation Data'!D176))),'Data Summary'!CN182="Yes"),OFFSET('Sanitation Data'!$D$11,0,10*ROW('Sanitation Data'!D176)),NA())</f>
        <v>#N/A</v>
      </c>
      <c r="Z182" s="89" t="e">
        <f ca="true">+IF(AND(ISNUMBER(OFFSET('Sanitation Data'!$D$12,0,10*ROW('Sanitation Data'!D176))),'Data Summary'!CO182="Yes"),OFFSET('Sanitation Data'!$D$12,0,10*ROW('Sanitation Data'!D176)),NA())</f>
        <v>#N/A</v>
      </c>
      <c r="AA182" s="89" t="e">
        <f ca="true">+IF(AND(ISNUMBER(OFFSET('Sanitation Data'!$E$4,0,10*ROW('Sanitation Data'!E176))),'Data Summary'!CP182="Yes"),100-OFFSET('Sanitation Data'!$E$4,0,10*ROW('Sanitation Data'!E176)),NA())</f>
        <v>#N/A</v>
      </c>
      <c r="AB182" s="89" t="e">
        <f ca="true">+IF(AND(ISNUMBER(OFFSET('Sanitation Data'!$E$6,0,10*ROW('Sanitation Data'!E176))),'Data Summary'!CQ182="Yes"),OFFSET('Sanitation Data'!$E$6,0,10*ROW('Sanitation Data'!E176)),NA())</f>
        <v>#N/A</v>
      </c>
      <c r="AC182" s="89" t="e">
        <f ca="true">+IF(AND(ISNUMBER(OFFSET('Sanitation Data'!$E$10,0,10*ROW('Sanitation Data'!E176))),'Data Summary'!CR182="Yes"),OFFSET('Sanitation Data'!$E$10,0,10*ROW('Sanitation Data'!E176)),NA())</f>
        <v>#N/A</v>
      </c>
      <c r="AD182" s="89" t="e">
        <f ca="true">+IF(AND(ISNUMBER(OFFSET('Sanitation Data'!$E$11,0,10*ROW('Sanitation Data'!E176))),'Data Summary'!CS182="Yes"),OFFSET('Sanitation Data'!$E$11,0,10*ROW('Sanitation Data'!E176)),NA())</f>
        <v>#N/A</v>
      </c>
      <c r="AE182" s="89" t="e">
        <f ca="true">+IF(AND(ISNUMBER(OFFSET('Sanitation Data'!$E$12,0,10*ROW('Sanitation Data'!E176))),'Data Summary'!CT182="Yes"),OFFSET('Sanitation Data'!$E$12,0,10*ROW('Sanitation Data'!E176)),NA())</f>
        <v>#N/A</v>
      </c>
      <c r="AF182" s="89" t="e">
        <f ca="true">+IF(AND(ISNUMBER(OFFSET('Sanitation Data'!$F$4,0,10*ROW('Sanitation Data'!F176))),'Data Summary'!CU182="Yes"),100-OFFSET('Sanitation Data'!$F$4,0,10*ROW('Sanitation Data'!F176)),NA())</f>
        <v>#N/A</v>
      </c>
      <c r="AG182" s="89" t="e">
        <f ca="true">+IF(AND(ISNUMBER(OFFSET('Sanitation Data'!$F$6,0,10*ROW('Sanitation Data'!F176))),'Data Summary'!CV182="Yes"),OFFSET('Sanitation Data'!$F$6,0,10*ROW('Sanitation Data'!F176)),NA())</f>
        <v>#N/A</v>
      </c>
      <c r="AH182" s="89" t="e">
        <f ca="true">+IF(AND(ISNUMBER(OFFSET('Sanitation Data'!$F$10,0,10*ROW('Sanitation Data'!F176))),'Data Summary'!CW182="Yes"),OFFSET('Sanitation Data'!$F$10,0,10*ROW('Sanitation Data'!F176)),NA())</f>
        <v>#N/A</v>
      </c>
      <c r="AI182" s="89" t="e">
        <f ca="true">+IF(AND(ISNUMBER(OFFSET('Sanitation Data'!$F$11,0,10*ROW('Sanitation Data'!F176))),'Data Summary'!CX182="Yes"),OFFSET('Sanitation Data'!$F$11,0,10*ROW('Sanitation Data'!F176)),NA())</f>
        <v>#N/A</v>
      </c>
      <c r="AJ182" s="89" t="e">
        <f ca="true">+IF(AND(ISNUMBER(OFFSET('Sanitation Data'!$F$12,0,10*ROW('Sanitation Data'!F176))),'Data Summary'!CY182="Yes"),OFFSET('Sanitation Data'!$F$12,0,10*ROW('Sanitation Data'!F176)),NA())</f>
        <v>#N/A</v>
      </c>
      <c r="AK182" s="89" t="e">
        <f ca="true">+IF(AND(ISNUMBER(OFFSET('Sanitation Data'!$G$4,0,10*ROW('Sanitation Data'!G176))),'Data Summary'!CZ182="Yes"),100-OFFSET('Sanitation Data'!$G$4,0,10*ROW('Sanitation Data'!G176)),NA())</f>
        <v>#N/A</v>
      </c>
      <c r="AL182" s="89" t="e">
        <f ca="true">+IF(AND(ISNUMBER(OFFSET('Sanitation Data'!$G$6,0,10*ROW('Sanitation Data'!G176))),'Data Summary'!DA182="Yes"),OFFSET('Sanitation Data'!$G$6,0,10*ROW('Sanitation Data'!G176)),NA())</f>
        <v>#N/A</v>
      </c>
      <c r="AM182" s="89" t="e">
        <f ca="true">+IF(AND(ISNUMBER(OFFSET('Sanitation Data'!$G$10,0,10*ROW('Sanitation Data'!G176))),'Data Summary'!DB182="Yes"),OFFSET('Sanitation Data'!$G$10,0,10*ROW('Sanitation Data'!G176)),NA())</f>
        <v>#N/A</v>
      </c>
      <c r="AN182" s="89" t="e">
        <f ca="true">+IF(AND(ISNUMBER(OFFSET('Sanitation Data'!$G$11,0,10*ROW('Sanitation Data'!G176))),'Data Summary'!DC182="Yes"),OFFSET('Sanitation Data'!$G$11,0,10*ROW('Sanitation Data'!G176)),NA())</f>
        <v>#N/A</v>
      </c>
      <c r="AO182" s="89" t="e">
        <f ca="true">+IF(AND(ISNUMBER(OFFSET('Sanitation Data'!$G$12,0,10*ROW('Sanitation Data'!G176))),'Data Summary'!DD182="Yes"),OFFSET('Sanitation Data'!$G$12,0,10*ROW('Sanitation Data'!G176)),NA())</f>
        <v>#N/A</v>
      </c>
      <c r="AP182" s="89" t="e">
        <f ca="true">+IF(AND(ISNUMBER(OFFSET('Sanitation Data'!$H$4,0,10*ROW('Sanitation Data'!H176))),'Data Summary'!DE182="Yes"),100-OFFSET('Sanitation Data'!$H$4,0,10*ROW('Sanitation Data'!H176)),NA())</f>
        <v>#N/A</v>
      </c>
      <c r="AQ182" s="89" t="e">
        <f ca="true">+IF(AND(ISNUMBER(OFFSET('Sanitation Data'!$H$6,0,10*ROW('Sanitation Data'!H176))),'Data Summary'!DF182="Yes"),OFFSET('Sanitation Data'!$H$6,0,10*ROW('Sanitation Data'!H176)),NA())</f>
        <v>#N/A</v>
      </c>
      <c r="AR182" s="89" t="e">
        <f ca="true">+IF(AND(ISNUMBER(OFFSET('Sanitation Data'!$H$10,0,10*ROW('Sanitation Data'!H176))),'Data Summary'!DG182="Yes"),OFFSET('Sanitation Data'!$H$10,0,10*ROW('Sanitation Data'!H176)),NA())</f>
        <v>#N/A</v>
      </c>
      <c r="AS182" s="89" t="e">
        <f ca="true">+IF(AND(ISNUMBER(OFFSET('Sanitation Data'!$H$11,0,10*ROW('Sanitation Data'!H176))),'Data Summary'!DH182="Yes"),OFFSET('Sanitation Data'!$H$11,0,10*ROW('Sanitation Data'!H176)),NA())</f>
        <v>#N/A</v>
      </c>
      <c r="AT182" s="89" t="e">
        <f ca="true">+IF(AND(ISNUMBER(OFFSET('Sanitation Data'!$H$12,0,10*ROW('Sanitation Data'!H176))),'Data Summary'!DI182="Yes"),OFFSET('Sanitation Data'!$H$12,0,10*ROW('Sanitation Data'!H176)),NA())</f>
        <v>#N/A</v>
      </c>
      <c r="AU182" s="89" t="e">
        <f ca="true">+IF(AND(ISNUMBER(OFFSET('Sanitation Data'!$I$4,0,10*ROW('Sanitation Data'!I176))),'Data Summary'!DJ182="Yes"),100-OFFSET('Sanitation Data'!$I$4,0,10*ROW('Sanitation Data'!I176)),NA())</f>
        <v>#N/A</v>
      </c>
      <c r="AV182" s="89" t="e">
        <f ca="true">+IF(AND(ISNUMBER(OFFSET('Sanitation Data'!$I$6,0,10*ROW('Sanitation Data'!I176))),'Data Summary'!DK182="Yes"),OFFSET('Sanitation Data'!$I$6,0,10*ROW('Sanitation Data'!I176)),NA())</f>
        <v>#N/A</v>
      </c>
      <c r="AW182" s="89" t="e">
        <f ca="true">+IF(AND(ISNUMBER(OFFSET('Sanitation Data'!$I$10,0,10*ROW('Sanitation Data'!I176))),'Data Summary'!DL182="Yes"),OFFSET('Sanitation Data'!$I$10,0,10*ROW('Sanitation Data'!I176)),NA())</f>
        <v>#N/A</v>
      </c>
      <c r="AX182" s="89" t="e">
        <f ca="true">+IF(AND(ISNUMBER(OFFSET('Sanitation Data'!$I$11,0,10*ROW('Sanitation Data'!I176))),'Data Summary'!DM182="Yes"),OFFSET('Sanitation Data'!$I$11,0,10*ROW('Sanitation Data'!I176)),NA())</f>
        <v>#N/A</v>
      </c>
      <c r="AY182" s="89" t="e">
        <f ca="true">+IF(AND(ISNUMBER(OFFSET('Sanitation Data'!$I$12,0,10*ROW('Sanitation Data'!I176))),'Data Summary'!DN182="Yes"),OFFSET('Sanitation Data'!$I$12,0,10*ROW('Sanitation Data'!I176)),NA())</f>
        <v>#N/A</v>
      </c>
      <c r="AZ182" s="90" t="e">
        <f ca="true">+IF(AND(ISNUMBER(OFFSET('Hygiene Data'!$D$5,0,10*ROW('Hygiene Data'!D176))),'Data Summary'!DO182="Yes"),OFFSET('Hygiene Data'!$D$5,0,10*ROW('Hygiene Data'!D176)),NA())</f>
        <v>#N/A</v>
      </c>
      <c r="BA182" s="90" t="e">
        <f ca="true">+IF(AND(ISNUMBER(OFFSET('Hygiene Data'!$D$7,0,10*ROW('Hygiene Data'!D176))),'Data Summary'!DP182="Yes"),OFFSET('Hygiene Data'!$D$7,0,10*ROW('Hygiene Data'!D176)),NA())</f>
        <v>#N/A</v>
      </c>
      <c r="BB182" s="90" t="e">
        <f ca="true">+IF(AND(ISNUMBER(OFFSET('Hygiene Data'!$D$9,0,10*ROW('Hygiene Data'!D176))),'Data Summary'!DQ182="Yes"),OFFSET('Hygiene Data'!$D$9,0,10*ROW('Hygiene Data'!D176)),NA())</f>
        <v>#N/A</v>
      </c>
      <c r="BC182" s="90" t="e">
        <f ca="true">+IF(AND(ISNUMBER(OFFSET('Hygiene Data'!$E$5,0,10*ROW('Hygiene Data'!E176))),'Data Summary'!DR182="Yes"),OFFSET('Hygiene Data'!$E$5,0,10*ROW('Hygiene Data'!E176)),NA())</f>
        <v>#N/A</v>
      </c>
      <c r="BD182" s="90" t="e">
        <f ca="true">+IF(AND(ISNUMBER(OFFSET('Hygiene Data'!$E$7,0,10*ROW('Hygiene Data'!E176))),'Data Summary'!DS182="Yes"),OFFSET('Hygiene Data'!$E$7,0,10*ROW('Hygiene Data'!E176)),NA())</f>
        <v>#N/A</v>
      </c>
      <c r="BE182" s="90" t="e">
        <f ca="true">+IF(AND(ISNUMBER(OFFSET('Hygiene Data'!$E$9,0,10*ROW('Hygiene Data'!E176))),'Data Summary'!DT182="Yes"),OFFSET('Hygiene Data'!$E$9,0,10*ROW('Hygiene Data'!E176)),NA())</f>
        <v>#N/A</v>
      </c>
      <c r="BF182" s="90" t="e">
        <f ca="true">+IF(AND(ISNUMBER(OFFSET('Hygiene Data'!$F$5,0,10*ROW('Hygiene Data'!F176))),'Data Summary'!DU182="Yes"),OFFSET('Hygiene Data'!$F$5,0,10*ROW('Hygiene Data'!F176)),NA())</f>
        <v>#N/A</v>
      </c>
      <c r="BG182" s="90" t="e">
        <f ca="true">+IF(AND(ISNUMBER(OFFSET('Hygiene Data'!$F$7,0,10*ROW('Hygiene Data'!F176))),'Data Summary'!DV182="Yes"),OFFSET('Hygiene Data'!$F$7,0,10*ROW('Hygiene Data'!F176)),NA())</f>
        <v>#N/A</v>
      </c>
      <c r="BH182" s="90" t="e">
        <f ca="true">+IF(AND(ISNUMBER(OFFSET('Hygiene Data'!$F$9,0,10*ROW('Hygiene Data'!F176))),'Data Summary'!DW182="Yes"),OFFSET('Hygiene Data'!$F$9,0,10*ROW('Hygiene Data'!F176)),NA())</f>
        <v>#N/A</v>
      </c>
      <c r="BI182" s="90" t="e">
        <f ca="true">+IF(AND(ISNUMBER(OFFSET('Hygiene Data'!$G$5,0,10*ROW('Hygiene Data'!G176))),'Data Summary'!DX182="Yes"),OFFSET('Hygiene Data'!$G$5,0,10*ROW('Hygiene Data'!G176)),NA())</f>
        <v>#N/A</v>
      </c>
      <c r="BJ182" s="90" t="e">
        <f ca="true">+IF(AND(ISNUMBER(OFFSET('Hygiene Data'!$G$7,0,10*ROW('Hygiene Data'!G176))),'Data Summary'!DY182="Yes"),OFFSET('Hygiene Data'!$G$7,0,10*ROW('Hygiene Data'!G176)),NA())</f>
        <v>#N/A</v>
      </c>
      <c r="BK182" s="90" t="e">
        <f ca="true">+IF(AND(ISNUMBER(OFFSET('Hygiene Data'!$G$9,0,10*ROW('Hygiene Data'!G176))),'Data Summary'!DZ182="Yes"),OFFSET('Hygiene Data'!$G$9,0,10*ROW('Hygiene Data'!G176)),NA())</f>
        <v>#N/A</v>
      </c>
      <c r="BL182" s="90" t="e">
        <f ca="true">+IF(AND(ISNUMBER(OFFSET('Hygiene Data'!$H$5,0,10*ROW('Hygiene Data'!H176))),'Data Summary'!EA182="Yes"),OFFSET('Hygiene Data'!$H$5,0,10*ROW('Hygiene Data'!H176)),NA())</f>
        <v>#N/A</v>
      </c>
      <c r="BM182" s="90" t="e">
        <f ca="true">+IF(AND(ISNUMBER(OFFSET('Hygiene Data'!$H$7,0,10*ROW('Hygiene Data'!H176))),'Data Summary'!EB182="Yes"),OFFSET('Hygiene Data'!$H$7,0,10*ROW('Hygiene Data'!H176)),NA())</f>
        <v>#N/A</v>
      </c>
      <c r="BN182" s="90" t="e">
        <f ca="true">+IF(AND(ISNUMBER(OFFSET('Hygiene Data'!$H$9,0,10*ROW('Hygiene Data'!H176))),'Data Summary'!EC182="Yes"),OFFSET('Hygiene Data'!$H$9,0,10*ROW('Hygiene Data'!H176)),NA())</f>
        <v>#N/A</v>
      </c>
      <c r="BO182" s="90" t="e">
        <f ca="true">+IF(AND(ISNUMBER(OFFSET('Hygiene Data'!$I$5,0,10*ROW('Hygiene Data'!I176))),'Data Summary'!ED182="Yes"),OFFSET('Hygiene Data'!$I$5,0,10*ROW('Hygiene Data'!I176)),NA())</f>
        <v>#N/A</v>
      </c>
      <c r="BP182" s="90" t="e">
        <f ca="true">+IF(AND(ISNUMBER(OFFSET('Hygiene Data'!$I$7,0,10*ROW('Hygiene Data'!I176))),'Data Summary'!EE182="Yes"),OFFSET('Hygiene Data'!$I$7,0,10*ROW('Hygiene Data'!I176)),NA())</f>
        <v>#N/A</v>
      </c>
      <c r="BQ182" s="90" t="e">
        <f ca="true">+IF(AND(ISNUMBER(OFFSET('Hygiene Data'!$I$9,0,10*ROW('Hygiene Data'!I176))),'Data Summary'!EF182="Yes"),OFFSET('Hygiene Data'!$I$9,0,10*ROW('Hygiene Data'!I176)),NA())</f>
        <v>#N/A</v>
      </c>
    </row>
    <row xmlns:x14ac="http://schemas.microsoft.com/office/spreadsheetml/2009/9/ac" r="183" x14ac:dyDescent="0.2">
      <c r="A183" s="337" t="e">
        <f ca="true">+RIGHT('Data Summary'!A183,LEN('Data Summary'!A183)-9)</f>
        <v>#VALUE!</v>
      </c>
      <c r="B183" s="32" t="str">
        <f ca="true">+IF(ISTEXT('Data Summary'!B183),'Data Summary'!B183,"")</f>
        <v/>
      </c>
      <c r="C183" s="336" t="e">
        <f ca="true">+VALUE('Data Summary'!C183)</f>
        <v>#VALUE!</v>
      </c>
      <c r="D183" s="88" t="e">
        <f ca="true">+IF(AND(ISNUMBER(OFFSET('Water Data'!$D$4,0,10*ROW('Water Data'!D177))),'Data Summary'!BS183="Yes"),100-OFFSET('Water Data'!$D$4,0,10*ROW('Water Data'!D177)),NA())</f>
        <v>#N/A</v>
      </c>
      <c r="E183" s="88" t="e">
        <f ca="true">+IF(AND(ISNUMBER(OFFSET('Water Data'!$D$6,0,10*ROW('Water Data'!D177))),'Data Summary'!BT183="Yes"),OFFSET('Water Data'!$D$6,0,10*ROW('Water Data'!D177)),NA())</f>
        <v>#N/A</v>
      </c>
      <c r="F183" s="88" t="e">
        <f ca="true">+IF(AND(ISNUMBER(OFFSET('Water Data'!$D$9,0,10*ROW('Water Data'!D177))),'Data Summary'!BU183="Yes"),OFFSET('Water Data'!$D$9,0,10*ROW('Water Data'!D177)),NA())</f>
        <v>#N/A</v>
      </c>
      <c r="G183" s="88" t="e">
        <f ca="true">+IF(AND(ISNUMBER(OFFSET('Water Data'!$E$4,0,10*ROW('Water Data'!E177))),'Data Summary'!BV183="Yes"),100-OFFSET('Water Data'!$E$4,0,10*ROW('Water Data'!E177)),NA())</f>
        <v>#N/A</v>
      </c>
      <c r="H183" s="88" t="e">
        <f ca="true">+IF(AND(ISNUMBER(OFFSET('Water Data'!$E$6,0,10*ROW('Water Data'!E177))),'Data Summary'!BW183="Yes"),OFFSET('Water Data'!$E$6,0,10*ROW('Water Data'!E177)),NA())</f>
        <v>#N/A</v>
      </c>
      <c r="I183" s="88" t="e">
        <f ca="true">+IF(AND(ISNUMBER(OFFSET('Water Data'!$E$9,0,10*ROW('Water Data'!E177))),'Data Summary'!BX183="Yes"),OFFSET('Water Data'!$E$9,0,10*ROW('Water Data'!E177)),NA())</f>
        <v>#N/A</v>
      </c>
      <c r="J183" s="88" t="e">
        <f ca="true">+IF(AND(ISNUMBER(OFFSET('Water Data'!$F$4,0,10*ROW('Water Data'!F177))),'Data Summary'!BY183="Yes"),100-OFFSET('Water Data'!$F$4,0,10*ROW('Water Data'!F177)),NA())</f>
        <v>#N/A</v>
      </c>
      <c r="K183" s="88" t="e">
        <f ca="true">+IF(AND(ISNUMBER(OFFSET('Water Data'!$F$6,0,10*ROW('Water Data'!F177))),'Data Summary'!BZ183="Yes"),OFFSET('Water Data'!$F$6,0,10*ROW('Water Data'!F177)),NA())</f>
        <v>#N/A</v>
      </c>
      <c r="L183" s="88" t="e">
        <f ca="true">+IF(AND(ISNUMBER(OFFSET('Water Data'!$F$9,0,10*ROW('Water Data'!F177))),'Data Summary'!CA183="Yes"),OFFSET('Water Data'!$F$9,0,10*ROW('Water Data'!F177)),NA())</f>
        <v>#N/A</v>
      </c>
      <c r="M183" s="88" t="e">
        <f ca="true">+IF(AND(ISNUMBER(OFFSET('Water Data'!$G$4,0,10*ROW('Water Data'!G177))),'Data Summary'!CB183="Yes"),100-OFFSET('Water Data'!$G$4,0,10*ROW('Water Data'!G177)),NA())</f>
        <v>#N/A</v>
      </c>
      <c r="N183" s="88" t="e">
        <f ca="true">+IF(AND(ISNUMBER(OFFSET('Water Data'!$G$6,0,10*ROW('Water Data'!G177))),'Data Summary'!CC183="Yes"),OFFSET('Water Data'!$G$6,0,10*ROW('Water Data'!G177)),NA())</f>
        <v>#N/A</v>
      </c>
      <c r="O183" s="88" t="e">
        <f ca="true">+IF(AND(ISNUMBER(OFFSET('Water Data'!$G$9,0,10*ROW('Water Data'!G177))),'Data Summary'!CD183="Yes"),OFFSET('Water Data'!$G$9,0,10*ROW('Water Data'!G177)),NA())</f>
        <v>#N/A</v>
      </c>
      <c r="P183" s="88" t="e">
        <f ca="true">+IF(AND(ISNUMBER(OFFSET('Water Data'!$H$4,0,10*ROW('Water Data'!H177))),'Data Summary'!CE183="Yes"),100-OFFSET('Water Data'!$H$4,0,10*ROW('Water Data'!H177)),NA())</f>
        <v>#N/A</v>
      </c>
      <c r="Q183" s="88" t="e">
        <f ca="true">+IF(AND(ISNUMBER(OFFSET('Water Data'!$H$6,0,10*ROW('Water Data'!H177))),'Data Summary'!CF183="Yes"),OFFSET('Water Data'!$H$6,0,10*ROW('Water Data'!H177)),NA())</f>
        <v>#N/A</v>
      </c>
      <c r="R183" s="88" t="e">
        <f ca="true">+IF(AND(ISNUMBER(OFFSET('Water Data'!$H$9,0,10*ROW('Water Data'!H177))),'Data Summary'!CG183="Yes"),OFFSET('Water Data'!$H$9,0,10*ROW('Water Data'!H177)),NA())</f>
        <v>#N/A</v>
      </c>
      <c r="S183" s="88" t="e">
        <f ca="true">+IF(AND(ISNUMBER(OFFSET('Water Data'!$I$4,0,10*ROW('Water Data'!I177))),'Data Summary'!CH183="Yes"),100-OFFSET('Water Data'!$I$4,0,10*ROW('Water Data'!I177)),NA())</f>
        <v>#N/A</v>
      </c>
      <c r="T183" s="88" t="e">
        <f ca="true">+IF(AND(ISNUMBER(OFFSET('Water Data'!$I$6,0,10*ROW('Water Data'!I177))),'Data Summary'!CI183="Yes"),OFFSET('Water Data'!$I$6,0,10*ROW('Water Data'!I177)),NA())</f>
        <v>#N/A</v>
      </c>
      <c r="U183" s="88" t="e">
        <f ca="true">+IF(AND(ISNUMBER(OFFSET('Water Data'!$I$9,0,10*ROW('Water Data'!I177))),'Data Summary'!CJ183="Yes"),OFFSET('Water Data'!$I$9,0,10*ROW('Water Data'!I177)),NA())</f>
        <v>#N/A</v>
      </c>
      <c r="V183" s="89" t="e">
        <f ca="true">+IF(AND(ISNUMBER(OFFSET('Sanitation Data'!$D$4,0,10*ROW('Sanitation Data'!D177))),'Data Summary'!CK183="Yes"),100-OFFSET('Sanitation Data'!$D$4,0,10*ROW('Sanitation Data'!D177)),NA())</f>
        <v>#N/A</v>
      </c>
      <c r="W183" s="89" t="e">
        <f ca="true">+IF(AND(ISNUMBER(OFFSET('Sanitation Data'!$D$6,0,10*ROW('Sanitation Data'!D177))),'Data Summary'!CL183="Yes"),OFFSET('Sanitation Data'!$D$6,0,10*ROW('Sanitation Data'!D177)),NA())</f>
        <v>#N/A</v>
      </c>
      <c r="X183" s="89" t="e">
        <f ca="true">+IF(AND(ISNUMBER(OFFSET('Sanitation Data'!$D$10,0,10*ROW('Sanitation Data'!D177))),'Data Summary'!CM183="Yes"),OFFSET('Sanitation Data'!$D$10,0,10*ROW('Sanitation Data'!D177)),NA())</f>
        <v>#N/A</v>
      </c>
      <c r="Y183" s="89" t="e">
        <f ca="true">+IF(AND(ISNUMBER(OFFSET('Sanitation Data'!$D$11,0,10*ROW('Sanitation Data'!D177))),'Data Summary'!CN183="Yes"),OFFSET('Sanitation Data'!$D$11,0,10*ROW('Sanitation Data'!D177)),NA())</f>
        <v>#N/A</v>
      </c>
      <c r="Z183" s="89" t="e">
        <f ca="true">+IF(AND(ISNUMBER(OFFSET('Sanitation Data'!$D$12,0,10*ROW('Sanitation Data'!D177))),'Data Summary'!CO183="Yes"),OFFSET('Sanitation Data'!$D$12,0,10*ROW('Sanitation Data'!D177)),NA())</f>
        <v>#N/A</v>
      </c>
      <c r="AA183" s="89" t="e">
        <f ca="true">+IF(AND(ISNUMBER(OFFSET('Sanitation Data'!$E$4,0,10*ROW('Sanitation Data'!E177))),'Data Summary'!CP183="Yes"),100-OFFSET('Sanitation Data'!$E$4,0,10*ROW('Sanitation Data'!E177)),NA())</f>
        <v>#N/A</v>
      </c>
      <c r="AB183" s="89" t="e">
        <f ca="true">+IF(AND(ISNUMBER(OFFSET('Sanitation Data'!$E$6,0,10*ROW('Sanitation Data'!E177))),'Data Summary'!CQ183="Yes"),OFFSET('Sanitation Data'!$E$6,0,10*ROW('Sanitation Data'!E177)),NA())</f>
        <v>#N/A</v>
      </c>
      <c r="AC183" s="89" t="e">
        <f ca="true">+IF(AND(ISNUMBER(OFFSET('Sanitation Data'!$E$10,0,10*ROW('Sanitation Data'!E177))),'Data Summary'!CR183="Yes"),OFFSET('Sanitation Data'!$E$10,0,10*ROW('Sanitation Data'!E177)),NA())</f>
        <v>#N/A</v>
      </c>
      <c r="AD183" s="89" t="e">
        <f ca="true">+IF(AND(ISNUMBER(OFFSET('Sanitation Data'!$E$11,0,10*ROW('Sanitation Data'!E177))),'Data Summary'!CS183="Yes"),OFFSET('Sanitation Data'!$E$11,0,10*ROW('Sanitation Data'!E177)),NA())</f>
        <v>#N/A</v>
      </c>
      <c r="AE183" s="89" t="e">
        <f ca="true">+IF(AND(ISNUMBER(OFFSET('Sanitation Data'!$E$12,0,10*ROW('Sanitation Data'!E177))),'Data Summary'!CT183="Yes"),OFFSET('Sanitation Data'!$E$12,0,10*ROW('Sanitation Data'!E177)),NA())</f>
        <v>#N/A</v>
      </c>
      <c r="AF183" s="89" t="e">
        <f ca="true">+IF(AND(ISNUMBER(OFFSET('Sanitation Data'!$F$4,0,10*ROW('Sanitation Data'!F177))),'Data Summary'!CU183="Yes"),100-OFFSET('Sanitation Data'!$F$4,0,10*ROW('Sanitation Data'!F177)),NA())</f>
        <v>#N/A</v>
      </c>
      <c r="AG183" s="89" t="e">
        <f ca="true">+IF(AND(ISNUMBER(OFFSET('Sanitation Data'!$F$6,0,10*ROW('Sanitation Data'!F177))),'Data Summary'!CV183="Yes"),OFFSET('Sanitation Data'!$F$6,0,10*ROW('Sanitation Data'!F177)),NA())</f>
        <v>#N/A</v>
      </c>
      <c r="AH183" s="89" t="e">
        <f ca="true">+IF(AND(ISNUMBER(OFFSET('Sanitation Data'!$F$10,0,10*ROW('Sanitation Data'!F177))),'Data Summary'!CW183="Yes"),OFFSET('Sanitation Data'!$F$10,0,10*ROW('Sanitation Data'!F177)),NA())</f>
        <v>#N/A</v>
      </c>
      <c r="AI183" s="89" t="e">
        <f ca="true">+IF(AND(ISNUMBER(OFFSET('Sanitation Data'!$F$11,0,10*ROW('Sanitation Data'!F177))),'Data Summary'!CX183="Yes"),OFFSET('Sanitation Data'!$F$11,0,10*ROW('Sanitation Data'!F177)),NA())</f>
        <v>#N/A</v>
      </c>
      <c r="AJ183" s="89" t="e">
        <f ca="true">+IF(AND(ISNUMBER(OFFSET('Sanitation Data'!$F$12,0,10*ROW('Sanitation Data'!F177))),'Data Summary'!CY183="Yes"),OFFSET('Sanitation Data'!$F$12,0,10*ROW('Sanitation Data'!F177)),NA())</f>
        <v>#N/A</v>
      </c>
      <c r="AK183" s="89" t="e">
        <f ca="true">+IF(AND(ISNUMBER(OFFSET('Sanitation Data'!$G$4,0,10*ROW('Sanitation Data'!G177))),'Data Summary'!CZ183="Yes"),100-OFFSET('Sanitation Data'!$G$4,0,10*ROW('Sanitation Data'!G177)),NA())</f>
        <v>#N/A</v>
      </c>
      <c r="AL183" s="89" t="e">
        <f ca="true">+IF(AND(ISNUMBER(OFFSET('Sanitation Data'!$G$6,0,10*ROW('Sanitation Data'!G177))),'Data Summary'!DA183="Yes"),OFFSET('Sanitation Data'!$G$6,0,10*ROW('Sanitation Data'!G177)),NA())</f>
        <v>#N/A</v>
      </c>
      <c r="AM183" s="89" t="e">
        <f ca="true">+IF(AND(ISNUMBER(OFFSET('Sanitation Data'!$G$10,0,10*ROW('Sanitation Data'!G177))),'Data Summary'!DB183="Yes"),OFFSET('Sanitation Data'!$G$10,0,10*ROW('Sanitation Data'!G177)),NA())</f>
        <v>#N/A</v>
      </c>
      <c r="AN183" s="89" t="e">
        <f ca="true">+IF(AND(ISNUMBER(OFFSET('Sanitation Data'!$G$11,0,10*ROW('Sanitation Data'!G177))),'Data Summary'!DC183="Yes"),OFFSET('Sanitation Data'!$G$11,0,10*ROW('Sanitation Data'!G177)),NA())</f>
        <v>#N/A</v>
      </c>
      <c r="AO183" s="89" t="e">
        <f ca="true">+IF(AND(ISNUMBER(OFFSET('Sanitation Data'!$G$12,0,10*ROW('Sanitation Data'!G177))),'Data Summary'!DD183="Yes"),OFFSET('Sanitation Data'!$G$12,0,10*ROW('Sanitation Data'!G177)),NA())</f>
        <v>#N/A</v>
      </c>
      <c r="AP183" s="89" t="e">
        <f ca="true">+IF(AND(ISNUMBER(OFFSET('Sanitation Data'!$H$4,0,10*ROW('Sanitation Data'!H177))),'Data Summary'!DE183="Yes"),100-OFFSET('Sanitation Data'!$H$4,0,10*ROW('Sanitation Data'!H177)),NA())</f>
        <v>#N/A</v>
      </c>
      <c r="AQ183" s="89" t="e">
        <f ca="true">+IF(AND(ISNUMBER(OFFSET('Sanitation Data'!$H$6,0,10*ROW('Sanitation Data'!H177))),'Data Summary'!DF183="Yes"),OFFSET('Sanitation Data'!$H$6,0,10*ROW('Sanitation Data'!H177)),NA())</f>
        <v>#N/A</v>
      </c>
      <c r="AR183" s="89" t="e">
        <f ca="true">+IF(AND(ISNUMBER(OFFSET('Sanitation Data'!$H$10,0,10*ROW('Sanitation Data'!H177))),'Data Summary'!DG183="Yes"),OFFSET('Sanitation Data'!$H$10,0,10*ROW('Sanitation Data'!H177)),NA())</f>
        <v>#N/A</v>
      </c>
      <c r="AS183" s="89" t="e">
        <f ca="true">+IF(AND(ISNUMBER(OFFSET('Sanitation Data'!$H$11,0,10*ROW('Sanitation Data'!H177))),'Data Summary'!DH183="Yes"),OFFSET('Sanitation Data'!$H$11,0,10*ROW('Sanitation Data'!H177)),NA())</f>
        <v>#N/A</v>
      </c>
      <c r="AT183" s="89" t="e">
        <f ca="true">+IF(AND(ISNUMBER(OFFSET('Sanitation Data'!$H$12,0,10*ROW('Sanitation Data'!H177))),'Data Summary'!DI183="Yes"),OFFSET('Sanitation Data'!$H$12,0,10*ROW('Sanitation Data'!H177)),NA())</f>
        <v>#N/A</v>
      </c>
      <c r="AU183" s="89" t="e">
        <f ca="true">+IF(AND(ISNUMBER(OFFSET('Sanitation Data'!$I$4,0,10*ROW('Sanitation Data'!I177))),'Data Summary'!DJ183="Yes"),100-OFFSET('Sanitation Data'!$I$4,0,10*ROW('Sanitation Data'!I177)),NA())</f>
        <v>#N/A</v>
      </c>
      <c r="AV183" s="89" t="e">
        <f ca="true">+IF(AND(ISNUMBER(OFFSET('Sanitation Data'!$I$6,0,10*ROW('Sanitation Data'!I177))),'Data Summary'!DK183="Yes"),OFFSET('Sanitation Data'!$I$6,0,10*ROW('Sanitation Data'!I177)),NA())</f>
        <v>#N/A</v>
      </c>
      <c r="AW183" s="89" t="e">
        <f ca="true">+IF(AND(ISNUMBER(OFFSET('Sanitation Data'!$I$10,0,10*ROW('Sanitation Data'!I177))),'Data Summary'!DL183="Yes"),OFFSET('Sanitation Data'!$I$10,0,10*ROW('Sanitation Data'!I177)),NA())</f>
        <v>#N/A</v>
      </c>
      <c r="AX183" s="89" t="e">
        <f ca="true">+IF(AND(ISNUMBER(OFFSET('Sanitation Data'!$I$11,0,10*ROW('Sanitation Data'!I177))),'Data Summary'!DM183="Yes"),OFFSET('Sanitation Data'!$I$11,0,10*ROW('Sanitation Data'!I177)),NA())</f>
        <v>#N/A</v>
      </c>
      <c r="AY183" s="89" t="e">
        <f ca="true">+IF(AND(ISNUMBER(OFFSET('Sanitation Data'!$I$12,0,10*ROW('Sanitation Data'!I177))),'Data Summary'!DN183="Yes"),OFFSET('Sanitation Data'!$I$12,0,10*ROW('Sanitation Data'!I177)),NA())</f>
        <v>#N/A</v>
      </c>
      <c r="AZ183" s="90" t="e">
        <f ca="true">+IF(AND(ISNUMBER(OFFSET('Hygiene Data'!$D$5,0,10*ROW('Hygiene Data'!D177))),'Data Summary'!DO183="Yes"),OFFSET('Hygiene Data'!$D$5,0,10*ROW('Hygiene Data'!D177)),NA())</f>
        <v>#N/A</v>
      </c>
      <c r="BA183" s="90" t="e">
        <f ca="true">+IF(AND(ISNUMBER(OFFSET('Hygiene Data'!$D$7,0,10*ROW('Hygiene Data'!D177))),'Data Summary'!DP183="Yes"),OFFSET('Hygiene Data'!$D$7,0,10*ROW('Hygiene Data'!D177)),NA())</f>
        <v>#N/A</v>
      </c>
      <c r="BB183" s="90" t="e">
        <f ca="true">+IF(AND(ISNUMBER(OFFSET('Hygiene Data'!$D$9,0,10*ROW('Hygiene Data'!D177))),'Data Summary'!DQ183="Yes"),OFFSET('Hygiene Data'!$D$9,0,10*ROW('Hygiene Data'!D177)),NA())</f>
        <v>#N/A</v>
      </c>
      <c r="BC183" s="90" t="e">
        <f ca="true">+IF(AND(ISNUMBER(OFFSET('Hygiene Data'!$E$5,0,10*ROW('Hygiene Data'!E177))),'Data Summary'!DR183="Yes"),OFFSET('Hygiene Data'!$E$5,0,10*ROW('Hygiene Data'!E177)),NA())</f>
        <v>#N/A</v>
      </c>
      <c r="BD183" s="90" t="e">
        <f ca="true">+IF(AND(ISNUMBER(OFFSET('Hygiene Data'!$E$7,0,10*ROW('Hygiene Data'!E177))),'Data Summary'!DS183="Yes"),OFFSET('Hygiene Data'!$E$7,0,10*ROW('Hygiene Data'!E177)),NA())</f>
        <v>#N/A</v>
      </c>
      <c r="BE183" s="90" t="e">
        <f ca="true">+IF(AND(ISNUMBER(OFFSET('Hygiene Data'!$E$9,0,10*ROW('Hygiene Data'!E177))),'Data Summary'!DT183="Yes"),OFFSET('Hygiene Data'!$E$9,0,10*ROW('Hygiene Data'!E177)),NA())</f>
        <v>#N/A</v>
      </c>
      <c r="BF183" s="90" t="e">
        <f ca="true">+IF(AND(ISNUMBER(OFFSET('Hygiene Data'!$F$5,0,10*ROW('Hygiene Data'!F177))),'Data Summary'!DU183="Yes"),OFFSET('Hygiene Data'!$F$5,0,10*ROW('Hygiene Data'!F177)),NA())</f>
        <v>#N/A</v>
      </c>
      <c r="BG183" s="90" t="e">
        <f ca="true">+IF(AND(ISNUMBER(OFFSET('Hygiene Data'!$F$7,0,10*ROW('Hygiene Data'!F177))),'Data Summary'!DV183="Yes"),OFFSET('Hygiene Data'!$F$7,0,10*ROW('Hygiene Data'!F177)),NA())</f>
        <v>#N/A</v>
      </c>
      <c r="BH183" s="90" t="e">
        <f ca="true">+IF(AND(ISNUMBER(OFFSET('Hygiene Data'!$F$9,0,10*ROW('Hygiene Data'!F177))),'Data Summary'!DW183="Yes"),OFFSET('Hygiene Data'!$F$9,0,10*ROW('Hygiene Data'!F177)),NA())</f>
        <v>#N/A</v>
      </c>
      <c r="BI183" s="90" t="e">
        <f ca="true">+IF(AND(ISNUMBER(OFFSET('Hygiene Data'!$G$5,0,10*ROW('Hygiene Data'!G177))),'Data Summary'!DX183="Yes"),OFFSET('Hygiene Data'!$G$5,0,10*ROW('Hygiene Data'!G177)),NA())</f>
        <v>#N/A</v>
      </c>
      <c r="BJ183" s="90" t="e">
        <f ca="true">+IF(AND(ISNUMBER(OFFSET('Hygiene Data'!$G$7,0,10*ROW('Hygiene Data'!G177))),'Data Summary'!DY183="Yes"),OFFSET('Hygiene Data'!$G$7,0,10*ROW('Hygiene Data'!G177)),NA())</f>
        <v>#N/A</v>
      </c>
      <c r="BK183" s="90" t="e">
        <f ca="true">+IF(AND(ISNUMBER(OFFSET('Hygiene Data'!$G$9,0,10*ROW('Hygiene Data'!G177))),'Data Summary'!DZ183="Yes"),OFFSET('Hygiene Data'!$G$9,0,10*ROW('Hygiene Data'!G177)),NA())</f>
        <v>#N/A</v>
      </c>
      <c r="BL183" s="90" t="e">
        <f ca="true">+IF(AND(ISNUMBER(OFFSET('Hygiene Data'!$H$5,0,10*ROW('Hygiene Data'!H177))),'Data Summary'!EA183="Yes"),OFFSET('Hygiene Data'!$H$5,0,10*ROW('Hygiene Data'!H177)),NA())</f>
        <v>#N/A</v>
      </c>
      <c r="BM183" s="90" t="e">
        <f ca="true">+IF(AND(ISNUMBER(OFFSET('Hygiene Data'!$H$7,0,10*ROW('Hygiene Data'!H177))),'Data Summary'!EB183="Yes"),OFFSET('Hygiene Data'!$H$7,0,10*ROW('Hygiene Data'!H177)),NA())</f>
        <v>#N/A</v>
      </c>
      <c r="BN183" s="90" t="e">
        <f ca="true">+IF(AND(ISNUMBER(OFFSET('Hygiene Data'!$H$9,0,10*ROW('Hygiene Data'!H177))),'Data Summary'!EC183="Yes"),OFFSET('Hygiene Data'!$H$9,0,10*ROW('Hygiene Data'!H177)),NA())</f>
        <v>#N/A</v>
      </c>
      <c r="BO183" s="90" t="e">
        <f ca="true">+IF(AND(ISNUMBER(OFFSET('Hygiene Data'!$I$5,0,10*ROW('Hygiene Data'!I177))),'Data Summary'!ED183="Yes"),OFFSET('Hygiene Data'!$I$5,0,10*ROW('Hygiene Data'!I177)),NA())</f>
        <v>#N/A</v>
      </c>
      <c r="BP183" s="90" t="e">
        <f ca="true">+IF(AND(ISNUMBER(OFFSET('Hygiene Data'!$I$7,0,10*ROW('Hygiene Data'!I177))),'Data Summary'!EE183="Yes"),OFFSET('Hygiene Data'!$I$7,0,10*ROW('Hygiene Data'!I177)),NA())</f>
        <v>#N/A</v>
      </c>
      <c r="BQ183" s="90" t="e">
        <f ca="true">+IF(AND(ISNUMBER(OFFSET('Hygiene Data'!$I$9,0,10*ROW('Hygiene Data'!I177))),'Data Summary'!EF183="Yes"),OFFSET('Hygiene Data'!$I$9,0,10*ROW('Hygiene Data'!I177)),NA())</f>
        <v>#N/A</v>
      </c>
    </row>
    <row xmlns:x14ac="http://schemas.microsoft.com/office/spreadsheetml/2009/9/ac" r="184" x14ac:dyDescent="0.2">
      <c r="A184" s="337" t="e">
        <f ca="true">+RIGHT('Data Summary'!A184,LEN('Data Summary'!A184)-9)</f>
        <v>#VALUE!</v>
      </c>
      <c r="B184" s="32" t="str">
        <f ca="true">+IF(ISTEXT('Data Summary'!B184),'Data Summary'!B184,"")</f>
        <v/>
      </c>
      <c r="C184" s="336" t="e">
        <f ca="true">+VALUE('Data Summary'!C184)</f>
        <v>#VALUE!</v>
      </c>
      <c r="D184" s="88" t="e">
        <f ca="true">+IF(AND(ISNUMBER(OFFSET('Water Data'!$D$4,0,10*ROW('Water Data'!D178))),'Data Summary'!BS184="Yes"),100-OFFSET('Water Data'!$D$4,0,10*ROW('Water Data'!D178)),NA())</f>
        <v>#N/A</v>
      </c>
      <c r="E184" s="88" t="e">
        <f ca="true">+IF(AND(ISNUMBER(OFFSET('Water Data'!$D$6,0,10*ROW('Water Data'!D178))),'Data Summary'!BT184="Yes"),OFFSET('Water Data'!$D$6,0,10*ROW('Water Data'!D178)),NA())</f>
        <v>#N/A</v>
      </c>
      <c r="F184" s="88" t="e">
        <f ca="true">+IF(AND(ISNUMBER(OFFSET('Water Data'!$D$9,0,10*ROW('Water Data'!D178))),'Data Summary'!BU184="Yes"),OFFSET('Water Data'!$D$9,0,10*ROW('Water Data'!D178)),NA())</f>
        <v>#N/A</v>
      </c>
      <c r="G184" s="88" t="e">
        <f ca="true">+IF(AND(ISNUMBER(OFFSET('Water Data'!$E$4,0,10*ROW('Water Data'!E178))),'Data Summary'!BV184="Yes"),100-OFFSET('Water Data'!$E$4,0,10*ROW('Water Data'!E178)),NA())</f>
        <v>#N/A</v>
      </c>
      <c r="H184" s="88" t="e">
        <f ca="true">+IF(AND(ISNUMBER(OFFSET('Water Data'!$E$6,0,10*ROW('Water Data'!E178))),'Data Summary'!BW184="Yes"),OFFSET('Water Data'!$E$6,0,10*ROW('Water Data'!E178)),NA())</f>
        <v>#N/A</v>
      </c>
      <c r="I184" s="88" t="e">
        <f ca="true">+IF(AND(ISNUMBER(OFFSET('Water Data'!$E$9,0,10*ROW('Water Data'!E178))),'Data Summary'!BX184="Yes"),OFFSET('Water Data'!$E$9,0,10*ROW('Water Data'!E178)),NA())</f>
        <v>#N/A</v>
      </c>
      <c r="J184" s="88" t="e">
        <f ca="true">+IF(AND(ISNUMBER(OFFSET('Water Data'!$F$4,0,10*ROW('Water Data'!F178))),'Data Summary'!BY184="Yes"),100-OFFSET('Water Data'!$F$4,0,10*ROW('Water Data'!F178)),NA())</f>
        <v>#N/A</v>
      </c>
      <c r="K184" s="88" t="e">
        <f ca="true">+IF(AND(ISNUMBER(OFFSET('Water Data'!$F$6,0,10*ROW('Water Data'!F178))),'Data Summary'!BZ184="Yes"),OFFSET('Water Data'!$F$6,0,10*ROW('Water Data'!F178)),NA())</f>
        <v>#N/A</v>
      </c>
      <c r="L184" s="88" t="e">
        <f ca="true">+IF(AND(ISNUMBER(OFFSET('Water Data'!$F$9,0,10*ROW('Water Data'!F178))),'Data Summary'!CA184="Yes"),OFFSET('Water Data'!$F$9,0,10*ROW('Water Data'!F178)),NA())</f>
        <v>#N/A</v>
      </c>
      <c r="M184" s="88" t="e">
        <f ca="true">+IF(AND(ISNUMBER(OFFSET('Water Data'!$G$4,0,10*ROW('Water Data'!G178))),'Data Summary'!CB184="Yes"),100-OFFSET('Water Data'!$G$4,0,10*ROW('Water Data'!G178)),NA())</f>
        <v>#N/A</v>
      </c>
      <c r="N184" s="88" t="e">
        <f ca="true">+IF(AND(ISNUMBER(OFFSET('Water Data'!$G$6,0,10*ROW('Water Data'!G178))),'Data Summary'!CC184="Yes"),OFFSET('Water Data'!$G$6,0,10*ROW('Water Data'!G178)),NA())</f>
        <v>#N/A</v>
      </c>
      <c r="O184" s="88" t="e">
        <f ca="true">+IF(AND(ISNUMBER(OFFSET('Water Data'!$G$9,0,10*ROW('Water Data'!G178))),'Data Summary'!CD184="Yes"),OFFSET('Water Data'!$G$9,0,10*ROW('Water Data'!G178)),NA())</f>
        <v>#N/A</v>
      </c>
      <c r="P184" s="88" t="e">
        <f ca="true">+IF(AND(ISNUMBER(OFFSET('Water Data'!$H$4,0,10*ROW('Water Data'!H178))),'Data Summary'!CE184="Yes"),100-OFFSET('Water Data'!$H$4,0,10*ROW('Water Data'!H178)),NA())</f>
        <v>#N/A</v>
      </c>
      <c r="Q184" s="88" t="e">
        <f ca="true">+IF(AND(ISNUMBER(OFFSET('Water Data'!$H$6,0,10*ROW('Water Data'!H178))),'Data Summary'!CF184="Yes"),OFFSET('Water Data'!$H$6,0,10*ROW('Water Data'!H178)),NA())</f>
        <v>#N/A</v>
      </c>
      <c r="R184" s="88" t="e">
        <f ca="true">+IF(AND(ISNUMBER(OFFSET('Water Data'!$H$9,0,10*ROW('Water Data'!H178))),'Data Summary'!CG184="Yes"),OFFSET('Water Data'!$H$9,0,10*ROW('Water Data'!H178)),NA())</f>
        <v>#N/A</v>
      </c>
      <c r="S184" s="88" t="e">
        <f ca="true">+IF(AND(ISNUMBER(OFFSET('Water Data'!$I$4,0,10*ROW('Water Data'!I178))),'Data Summary'!CH184="Yes"),100-OFFSET('Water Data'!$I$4,0,10*ROW('Water Data'!I178)),NA())</f>
        <v>#N/A</v>
      </c>
      <c r="T184" s="88" t="e">
        <f ca="true">+IF(AND(ISNUMBER(OFFSET('Water Data'!$I$6,0,10*ROW('Water Data'!I178))),'Data Summary'!CI184="Yes"),OFFSET('Water Data'!$I$6,0,10*ROW('Water Data'!I178)),NA())</f>
        <v>#N/A</v>
      </c>
      <c r="U184" s="88" t="e">
        <f ca="true">+IF(AND(ISNUMBER(OFFSET('Water Data'!$I$9,0,10*ROW('Water Data'!I178))),'Data Summary'!CJ184="Yes"),OFFSET('Water Data'!$I$9,0,10*ROW('Water Data'!I178)),NA())</f>
        <v>#N/A</v>
      </c>
      <c r="V184" s="89" t="e">
        <f ca="true">+IF(AND(ISNUMBER(OFFSET('Sanitation Data'!$D$4,0,10*ROW('Sanitation Data'!D178))),'Data Summary'!CK184="Yes"),100-OFFSET('Sanitation Data'!$D$4,0,10*ROW('Sanitation Data'!D178)),NA())</f>
        <v>#N/A</v>
      </c>
      <c r="W184" s="89" t="e">
        <f ca="true">+IF(AND(ISNUMBER(OFFSET('Sanitation Data'!$D$6,0,10*ROW('Sanitation Data'!D178))),'Data Summary'!CL184="Yes"),OFFSET('Sanitation Data'!$D$6,0,10*ROW('Sanitation Data'!D178)),NA())</f>
        <v>#N/A</v>
      </c>
      <c r="X184" s="89" t="e">
        <f ca="true">+IF(AND(ISNUMBER(OFFSET('Sanitation Data'!$D$10,0,10*ROW('Sanitation Data'!D178))),'Data Summary'!CM184="Yes"),OFFSET('Sanitation Data'!$D$10,0,10*ROW('Sanitation Data'!D178)),NA())</f>
        <v>#N/A</v>
      </c>
      <c r="Y184" s="89" t="e">
        <f ca="true">+IF(AND(ISNUMBER(OFFSET('Sanitation Data'!$D$11,0,10*ROW('Sanitation Data'!D178))),'Data Summary'!CN184="Yes"),OFFSET('Sanitation Data'!$D$11,0,10*ROW('Sanitation Data'!D178)),NA())</f>
        <v>#N/A</v>
      </c>
      <c r="Z184" s="89" t="e">
        <f ca="true">+IF(AND(ISNUMBER(OFFSET('Sanitation Data'!$D$12,0,10*ROW('Sanitation Data'!D178))),'Data Summary'!CO184="Yes"),OFFSET('Sanitation Data'!$D$12,0,10*ROW('Sanitation Data'!D178)),NA())</f>
        <v>#N/A</v>
      </c>
      <c r="AA184" s="89" t="e">
        <f ca="true">+IF(AND(ISNUMBER(OFFSET('Sanitation Data'!$E$4,0,10*ROW('Sanitation Data'!E178))),'Data Summary'!CP184="Yes"),100-OFFSET('Sanitation Data'!$E$4,0,10*ROW('Sanitation Data'!E178)),NA())</f>
        <v>#N/A</v>
      </c>
      <c r="AB184" s="89" t="e">
        <f ca="true">+IF(AND(ISNUMBER(OFFSET('Sanitation Data'!$E$6,0,10*ROW('Sanitation Data'!E178))),'Data Summary'!CQ184="Yes"),OFFSET('Sanitation Data'!$E$6,0,10*ROW('Sanitation Data'!E178)),NA())</f>
        <v>#N/A</v>
      </c>
      <c r="AC184" s="89" t="e">
        <f ca="true">+IF(AND(ISNUMBER(OFFSET('Sanitation Data'!$E$10,0,10*ROW('Sanitation Data'!E178))),'Data Summary'!CR184="Yes"),OFFSET('Sanitation Data'!$E$10,0,10*ROW('Sanitation Data'!E178)),NA())</f>
        <v>#N/A</v>
      </c>
      <c r="AD184" s="89" t="e">
        <f ca="true">+IF(AND(ISNUMBER(OFFSET('Sanitation Data'!$E$11,0,10*ROW('Sanitation Data'!E178))),'Data Summary'!CS184="Yes"),OFFSET('Sanitation Data'!$E$11,0,10*ROW('Sanitation Data'!E178)),NA())</f>
        <v>#N/A</v>
      </c>
      <c r="AE184" s="89" t="e">
        <f ca="true">+IF(AND(ISNUMBER(OFFSET('Sanitation Data'!$E$12,0,10*ROW('Sanitation Data'!E178))),'Data Summary'!CT184="Yes"),OFFSET('Sanitation Data'!$E$12,0,10*ROW('Sanitation Data'!E178)),NA())</f>
        <v>#N/A</v>
      </c>
      <c r="AF184" s="89" t="e">
        <f ca="true">+IF(AND(ISNUMBER(OFFSET('Sanitation Data'!$F$4,0,10*ROW('Sanitation Data'!F178))),'Data Summary'!CU184="Yes"),100-OFFSET('Sanitation Data'!$F$4,0,10*ROW('Sanitation Data'!F178)),NA())</f>
        <v>#N/A</v>
      </c>
      <c r="AG184" s="89" t="e">
        <f ca="true">+IF(AND(ISNUMBER(OFFSET('Sanitation Data'!$F$6,0,10*ROW('Sanitation Data'!F178))),'Data Summary'!CV184="Yes"),OFFSET('Sanitation Data'!$F$6,0,10*ROW('Sanitation Data'!F178)),NA())</f>
        <v>#N/A</v>
      </c>
      <c r="AH184" s="89" t="e">
        <f ca="true">+IF(AND(ISNUMBER(OFFSET('Sanitation Data'!$F$10,0,10*ROW('Sanitation Data'!F178))),'Data Summary'!CW184="Yes"),OFFSET('Sanitation Data'!$F$10,0,10*ROW('Sanitation Data'!F178)),NA())</f>
        <v>#N/A</v>
      </c>
      <c r="AI184" s="89" t="e">
        <f ca="true">+IF(AND(ISNUMBER(OFFSET('Sanitation Data'!$F$11,0,10*ROW('Sanitation Data'!F178))),'Data Summary'!CX184="Yes"),OFFSET('Sanitation Data'!$F$11,0,10*ROW('Sanitation Data'!F178)),NA())</f>
        <v>#N/A</v>
      </c>
      <c r="AJ184" s="89" t="e">
        <f ca="true">+IF(AND(ISNUMBER(OFFSET('Sanitation Data'!$F$12,0,10*ROW('Sanitation Data'!F178))),'Data Summary'!CY184="Yes"),OFFSET('Sanitation Data'!$F$12,0,10*ROW('Sanitation Data'!F178)),NA())</f>
        <v>#N/A</v>
      </c>
      <c r="AK184" s="89" t="e">
        <f ca="true">+IF(AND(ISNUMBER(OFFSET('Sanitation Data'!$G$4,0,10*ROW('Sanitation Data'!G178))),'Data Summary'!CZ184="Yes"),100-OFFSET('Sanitation Data'!$G$4,0,10*ROW('Sanitation Data'!G178)),NA())</f>
        <v>#N/A</v>
      </c>
      <c r="AL184" s="89" t="e">
        <f ca="true">+IF(AND(ISNUMBER(OFFSET('Sanitation Data'!$G$6,0,10*ROW('Sanitation Data'!G178))),'Data Summary'!DA184="Yes"),OFFSET('Sanitation Data'!$G$6,0,10*ROW('Sanitation Data'!G178)),NA())</f>
        <v>#N/A</v>
      </c>
      <c r="AM184" s="89" t="e">
        <f ca="true">+IF(AND(ISNUMBER(OFFSET('Sanitation Data'!$G$10,0,10*ROW('Sanitation Data'!G178))),'Data Summary'!DB184="Yes"),OFFSET('Sanitation Data'!$G$10,0,10*ROW('Sanitation Data'!G178)),NA())</f>
        <v>#N/A</v>
      </c>
      <c r="AN184" s="89" t="e">
        <f ca="true">+IF(AND(ISNUMBER(OFFSET('Sanitation Data'!$G$11,0,10*ROW('Sanitation Data'!G178))),'Data Summary'!DC184="Yes"),OFFSET('Sanitation Data'!$G$11,0,10*ROW('Sanitation Data'!G178)),NA())</f>
        <v>#N/A</v>
      </c>
      <c r="AO184" s="89" t="e">
        <f ca="true">+IF(AND(ISNUMBER(OFFSET('Sanitation Data'!$G$12,0,10*ROW('Sanitation Data'!G178))),'Data Summary'!DD184="Yes"),OFFSET('Sanitation Data'!$G$12,0,10*ROW('Sanitation Data'!G178)),NA())</f>
        <v>#N/A</v>
      </c>
      <c r="AP184" s="89" t="e">
        <f ca="true">+IF(AND(ISNUMBER(OFFSET('Sanitation Data'!$H$4,0,10*ROW('Sanitation Data'!H178))),'Data Summary'!DE184="Yes"),100-OFFSET('Sanitation Data'!$H$4,0,10*ROW('Sanitation Data'!H178)),NA())</f>
        <v>#N/A</v>
      </c>
      <c r="AQ184" s="89" t="e">
        <f ca="true">+IF(AND(ISNUMBER(OFFSET('Sanitation Data'!$H$6,0,10*ROW('Sanitation Data'!H178))),'Data Summary'!DF184="Yes"),OFFSET('Sanitation Data'!$H$6,0,10*ROW('Sanitation Data'!H178)),NA())</f>
        <v>#N/A</v>
      </c>
      <c r="AR184" s="89" t="e">
        <f ca="true">+IF(AND(ISNUMBER(OFFSET('Sanitation Data'!$H$10,0,10*ROW('Sanitation Data'!H178))),'Data Summary'!DG184="Yes"),OFFSET('Sanitation Data'!$H$10,0,10*ROW('Sanitation Data'!H178)),NA())</f>
        <v>#N/A</v>
      </c>
      <c r="AS184" s="89" t="e">
        <f ca="true">+IF(AND(ISNUMBER(OFFSET('Sanitation Data'!$H$11,0,10*ROW('Sanitation Data'!H178))),'Data Summary'!DH184="Yes"),OFFSET('Sanitation Data'!$H$11,0,10*ROW('Sanitation Data'!H178)),NA())</f>
        <v>#N/A</v>
      </c>
      <c r="AT184" s="89" t="e">
        <f ca="true">+IF(AND(ISNUMBER(OFFSET('Sanitation Data'!$H$12,0,10*ROW('Sanitation Data'!H178))),'Data Summary'!DI184="Yes"),OFFSET('Sanitation Data'!$H$12,0,10*ROW('Sanitation Data'!H178)),NA())</f>
        <v>#N/A</v>
      </c>
      <c r="AU184" s="89" t="e">
        <f ca="true">+IF(AND(ISNUMBER(OFFSET('Sanitation Data'!$I$4,0,10*ROW('Sanitation Data'!I178))),'Data Summary'!DJ184="Yes"),100-OFFSET('Sanitation Data'!$I$4,0,10*ROW('Sanitation Data'!I178)),NA())</f>
        <v>#N/A</v>
      </c>
      <c r="AV184" s="89" t="e">
        <f ca="true">+IF(AND(ISNUMBER(OFFSET('Sanitation Data'!$I$6,0,10*ROW('Sanitation Data'!I178))),'Data Summary'!DK184="Yes"),OFFSET('Sanitation Data'!$I$6,0,10*ROW('Sanitation Data'!I178)),NA())</f>
        <v>#N/A</v>
      </c>
      <c r="AW184" s="89" t="e">
        <f ca="true">+IF(AND(ISNUMBER(OFFSET('Sanitation Data'!$I$10,0,10*ROW('Sanitation Data'!I178))),'Data Summary'!DL184="Yes"),OFFSET('Sanitation Data'!$I$10,0,10*ROW('Sanitation Data'!I178)),NA())</f>
        <v>#N/A</v>
      </c>
      <c r="AX184" s="89" t="e">
        <f ca="true">+IF(AND(ISNUMBER(OFFSET('Sanitation Data'!$I$11,0,10*ROW('Sanitation Data'!I178))),'Data Summary'!DM184="Yes"),OFFSET('Sanitation Data'!$I$11,0,10*ROW('Sanitation Data'!I178)),NA())</f>
        <v>#N/A</v>
      </c>
      <c r="AY184" s="89" t="e">
        <f ca="true">+IF(AND(ISNUMBER(OFFSET('Sanitation Data'!$I$12,0,10*ROW('Sanitation Data'!I178))),'Data Summary'!DN184="Yes"),OFFSET('Sanitation Data'!$I$12,0,10*ROW('Sanitation Data'!I178)),NA())</f>
        <v>#N/A</v>
      </c>
      <c r="AZ184" s="90" t="e">
        <f ca="true">+IF(AND(ISNUMBER(OFFSET('Hygiene Data'!$D$5,0,10*ROW('Hygiene Data'!D178))),'Data Summary'!DO184="Yes"),OFFSET('Hygiene Data'!$D$5,0,10*ROW('Hygiene Data'!D178)),NA())</f>
        <v>#N/A</v>
      </c>
      <c r="BA184" s="90" t="e">
        <f ca="true">+IF(AND(ISNUMBER(OFFSET('Hygiene Data'!$D$7,0,10*ROW('Hygiene Data'!D178))),'Data Summary'!DP184="Yes"),OFFSET('Hygiene Data'!$D$7,0,10*ROW('Hygiene Data'!D178)),NA())</f>
        <v>#N/A</v>
      </c>
      <c r="BB184" s="90" t="e">
        <f ca="true">+IF(AND(ISNUMBER(OFFSET('Hygiene Data'!$D$9,0,10*ROW('Hygiene Data'!D178))),'Data Summary'!DQ184="Yes"),OFFSET('Hygiene Data'!$D$9,0,10*ROW('Hygiene Data'!D178)),NA())</f>
        <v>#N/A</v>
      </c>
      <c r="BC184" s="90" t="e">
        <f ca="true">+IF(AND(ISNUMBER(OFFSET('Hygiene Data'!$E$5,0,10*ROW('Hygiene Data'!E178))),'Data Summary'!DR184="Yes"),OFFSET('Hygiene Data'!$E$5,0,10*ROW('Hygiene Data'!E178)),NA())</f>
        <v>#N/A</v>
      </c>
      <c r="BD184" s="90" t="e">
        <f ca="true">+IF(AND(ISNUMBER(OFFSET('Hygiene Data'!$E$7,0,10*ROW('Hygiene Data'!E178))),'Data Summary'!DS184="Yes"),OFFSET('Hygiene Data'!$E$7,0,10*ROW('Hygiene Data'!E178)),NA())</f>
        <v>#N/A</v>
      </c>
      <c r="BE184" s="90" t="e">
        <f ca="true">+IF(AND(ISNUMBER(OFFSET('Hygiene Data'!$E$9,0,10*ROW('Hygiene Data'!E178))),'Data Summary'!DT184="Yes"),OFFSET('Hygiene Data'!$E$9,0,10*ROW('Hygiene Data'!E178)),NA())</f>
        <v>#N/A</v>
      </c>
      <c r="BF184" s="90" t="e">
        <f ca="true">+IF(AND(ISNUMBER(OFFSET('Hygiene Data'!$F$5,0,10*ROW('Hygiene Data'!F178))),'Data Summary'!DU184="Yes"),OFFSET('Hygiene Data'!$F$5,0,10*ROW('Hygiene Data'!F178)),NA())</f>
        <v>#N/A</v>
      </c>
      <c r="BG184" s="90" t="e">
        <f ca="true">+IF(AND(ISNUMBER(OFFSET('Hygiene Data'!$F$7,0,10*ROW('Hygiene Data'!F178))),'Data Summary'!DV184="Yes"),OFFSET('Hygiene Data'!$F$7,0,10*ROW('Hygiene Data'!F178)),NA())</f>
        <v>#N/A</v>
      </c>
      <c r="BH184" s="90" t="e">
        <f ca="true">+IF(AND(ISNUMBER(OFFSET('Hygiene Data'!$F$9,0,10*ROW('Hygiene Data'!F178))),'Data Summary'!DW184="Yes"),OFFSET('Hygiene Data'!$F$9,0,10*ROW('Hygiene Data'!F178)),NA())</f>
        <v>#N/A</v>
      </c>
      <c r="BI184" s="90" t="e">
        <f ca="true">+IF(AND(ISNUMBER(OFFSET('Hygiene Data'!$G$5,0,10*ROW('Hygiene Data'!G178))),'Data Summary'!DX184="Yes"),OFFSET('Hygiene Data'!$G$5,0,10*ROW('Hygiene Data'!G178)),NA())</f>
        <v>#N/A</v>
      </c>
      <c r="BJ184" s="90" t="e">
        <f ca="true">+IF(AND(ISNUMBER(OFFSET('Hygiene Data'!$G$7,0,10*ROW('Hygiene Data'!G178))),'Data Summary'!DY184="Yes"),OFFSET('Hygiene Data'!$G$7,0,10*ROW('Hygiene Data'!G178)),NA())</f>
        <v>#N/A</v>
      </c>
      <c r="BK184" s="90" t="e">
        <f ca="true">+IF(AND(ISNUMBER(OFFSET('Hygiene Data'!$G$9,0,10*ROW('Hygiene Data'!G178))),'Data Summary'!DZ184="Yes"),OFFSET('Hygiene Data'!$G$9,0,10*ROW('Hygiene Data'!G178)),NA())</f>
        <v>#N/A</v>
      </c>
      <c r="BL184" s="90" t="e">
        <f ca="true">+IF(AND(ISNUMBER(OFFSET('Hygiene Data'!$H$5,0,10*ROW('Hygiene Data'!H178))),'Data Summary'!EA184="Yes"),OFFSET('Hygiene Data'!$H$5,0,10*ROW('Hygiene Data'!H178)),NA())</f>
        <v>#N/A</v>
      </c>
      <c r="BM184" s="90" t="e">
        <f ca="true">+IF(AND(ISNUMBER(OFFSET('Hygiene Data'!$H$7,0,10*ROW('Hygiene Data'!H178))),'Data Summary'!EB184="Yes"),OFFSET('Hygiene Data'!$H$7,0,10*ROW('Hygiene Data'!H178)),NA())</f>
        <v>#N/A</v>
      </c>
      <c r="BN184" s="90" t="e">
        <f ca="true">+IF(AND(ISNUMBER(OFFSET('Hygiene Data'!$H$9,0,10*ROW('Hygiene Data'!H178))),'Data Summary'!EC184="Yes"),OFFSET('Hygiene Data'!$H$9,0,10*ROW('Hygiene Data'!H178)),NA())</f>
        <v>#N/A</v>
      </c>
      <c r="BO184" s="90" t="e">
        <f ca="true">+IF(AND(ISNUMBER(OFFSET('Hygiene Data'!$I$5,0,10*ROW('Hygiene Data'!I178))),'Data Summary'!ED184="Yes"),OFFSET('Hygiene Data'!$I$5,0,10*ROW('Hygiene Data'!I178)),NA())</f>
        <v>#N/A</v>
      </c>
      <c r="BP184" s="90" t="e">
        <f ca="true">+IF(AND(ISNUMBER(OFFSET('Hygiene Data'!$I$7,0,10*ROW('Hygiene Data'!I178))),'Data Summary'!EE184="Yes"),OFFSET('Hygiene Data'!$I$7,0,10*ROW('Hygiene Data'!I178)),NA())</f>
        <v>#N/A</v>
      </c>
      <c r="BQ184" s="90" t="e">
        <f ca="true">+IF(AND(ISNUMBER(OFFSET('Hygiene Data'!$I$9,0,10*ROW('Hygiene Data'!I178))),'Data Summary'!EF184="Yes"),OFFSET('Hygiene Data'!$I$9,0,10*ROW('Hygiene Data'!I178)),NA())</f>
        <v>#N/A</v>
      </c>
    </row>
    <row xmlns:x14ac="http://schemas.microsoft.com/office/spreadsheetml/2009/9/ac" r="185" x14ac:dyDescent="0.2">
      <c r="A185" s="337" t="e">
        <f ca="true">+RIGHT('Data Summary'!A185,LEN('Data Summary'!A185)-9)</f>
        <v>#VALUE!</v>
      </c>
      <c r="B185" s="32" t="str">
        <f ca="true">+IF(ISTEXT('Data Summary'!B185),'Data Summary'!B185,"")</f>
        <v/>
      </c>
      <c r="C185" s="336" t="e">
        <f ca="true">+VALUE('Data Summary'!C185)</f>
        <v>#VALUE!</v>
      </c>
      <c r="D185" s="88" t="e">
        <f ca="true">+IF(AND(ISNUMBER(OFFSET('Water Data'!$D$4,0,10*ROW('Water Data'!D179))),'Data Summary'!BS185="Yes"),100-OFFSET('Water Data'!$D$4,0,10*ROW('Water Data'!D179)),NA())</f>
        <v>#N/A</v>
      </c>
      <c r="E185" s="88" t="e">
        <f ca="true">+IF(AND(ISNUMBER(OFFSET('Water Data'!$D$6,0,10*ROW('Water Data'!D179))),'Data Summary'!BT185="Yes"),OFFSET('Water Data'!$D$6,0,10*ROW('Water Data'!D179)),NA())</f>
        <v>#N/A</v>
      </c>
      <c r="F185" s="88" t="e">
        <f ca="true">+IF(AND(ISNUMBER(OFFSET('Water Data'!$D$9,0,10*ROW('Water Data'!D179))),'Data Summary'!BU185="Yes"),OFFSET('Water Data'!$D$9,0,10*ROW('Water Data'!D179)),NA())</f>
        <v>#N/A</v>
      </c>
      <c r="G185" s="88" t="e">
        <f ca="true">+IF(AND(ISNUMBER(OFFSET('Water Data'!$E$4,0,10*ROW('Water Data'!E179))),'Data Summary'!BV185="Yes"),100-OFFSET('Water Data'!$E$4,0,10*ROW('Water Data'!E179)),NA())</f>
        <v>#N/A</v>
      </c>
      <c r="H185" s="88" t="e">
        <f ca="true">+IF(AND(ISNUMBER(OFFSET('Water Data'!$E$6,0,10*ROW('Water Data'!E179))),'Data Summary'!BW185="Yes"),OFFSET('Water Data'!$E$6,0,10*ROW('Water Data'!E179)),NA())</f>
        <v>#N/A</v>
      </c>
      <c r="I185" s="88" t="e">
        <f ca="true">+IF(AND(ISNUMBER(OFFSET('Water Data'!$E$9,0,10*ROW('Water Data'!E179))),'Data Summary'!BX185="Yes"),OFFSET('Water Data'!$E$9,0,10*ROW('Water Data'!E179)),NA())</f>
        <v>#N/A</v>
      </c>
      <c r="J185" s="88" t="e">
        <f ca="true">+IF(AND(ISNUMBER(OFFSET('Water Data'!$F$4,0,10*ROW('Water Data'!F179))),'Data Summary'!BY185="Yes"),100-OFFSET('Water Data'!$F$4,0,10*ROW('Water Data'!F179)),NA())</f>
        <v>#N/A</v>
      </c>
      <c r="K185" s="88" t="e">
        <f ca="true">+IF(AND(ISNUMBER(OFFSET('Water Data'!$F$6,0,10*ROW('Water Data'!F179))),'Data Summary'!BZ185="Yes"),OFFSET('Water Data'!$F$6,0,10*ROW('Water Data'!F179)),NA())</f>
        <v>#N/A</v>
      </c>
      <c r="L185" s="88" t="e">
        <f ca="true">+IF(AND(ISNUMBER(OFFSET('Water Data'!$F$9,0,10*ROW('Water Data'!F179))),'Data Summary'!CA185="Yes"),OFFSET('Water Data'!$F$9,0,10*ROW('Water Data'!F179)),NA())</f>
        <v>#N/A</v>
      </c>
      <c r="M185" s="88" t="e">
        <f ca="true">+IF(AND(ISNUMBER(OFFSET('Water Data'!$G$4,0,10*ROW('Water Data'!G179))),'Data Summary'!CB185="Yes"),100-OFFSET('Water Data'!$G$4,0,10*ROW('Water Data'!G179)),NA())</f>
        <v>#N/A</v>
      </c>
      <c r="N185" s="88" t="e">
        <f ca="true">+IF(AND(ISNUMBER(OFFSET('Water Data'!$G$6,0,10*ROW('Water Data'!G179))),'Data Summary'!CC185="Yes"),OFFSET('Water Data'!$G$6,0,10*ROW('Water Data'!G179)),NA())</f>
        <v>#N/A</v>
      </c>
      <c r="O185" s="88" t="e">
        <f ca="true">+IF(AND(ISNUMBER(OFFSET('Water Data'!$G$9,0,10*ROW('Water Data'!G179))),'Data Summary'!CD185="Yes"),OFFSET('Water Data'!$G$9,0,10*ROW('Water Data'!G179)),NA())</f>
        <v>#N/A</v>
      </c>
      <c r="P185" s="88" t="e">
        <f ca="true">+IF(AND(ISNUMBER(OFFSET('Water Data'!$H$4,0,10*ROW('Water Data'!H179))),'Data Summary'!CE185="Yes"),100-OFFSET('Water Data'!$H$4,0,10*ROW('Water Data'!H179)),NA())</f>
        <v>#N/A</v>
      </c>
      <c r="Q185" s="88" t="e">
        <f ca="true">+IF(AND(ISNUMBER(OFFSET('Water Data'!$H$6,0,10*ROW('Water Data'!H179))),'Data Summary'!CF185="Yes"),OFFSET('Water Data'!$H$6,0,10*ROW('Water Data'!H179)),NA())</f>
        <v>#N/A</v>
      </c>
      <c r="R185" s="88" t="e">
        <f ca="true">+IF(AND(ISNUMBER(OFFSET('Water Data'!$H$9,0,10*ROW('Water Data'!H179))),'Data Summary'!CG185="Yes"),OFFSET('Water Data'!$H$9,0,10*ROW('Water Data'!H179)),NA())</f>
        <v>#N/A</v>
      </c>
      <c r="S185" s="88" t="e">
        <f ca="true">+IF(AND(ISNUMBER(OFFSET('Water Data'!$I$4,0,10*ROW('Water Data'!I179))),'Data Summary'!CH185="Yes"),100-OFFSET('Water Data'!$I$4,0,10*ROW('Water Data'!I179)),NA())</f>
        <v>#N/A</v>
      </c>
      <c r="T185" s="88" t="e">
        <f ca="true">+IF(AND(ISNUMBER(OFFSET('Water Data'!$I$6,0,10*ROW('Water Data'!I179))),'Data Summary'!CI185="Yes"),OFFSET('Water Data'!$I$6,0,10*ROW('Water Data'!I179)),NA())</f>
        <v>#N/A</v>
      </c>
      <c r="U185" s="88" t="e">
        <f ca="true">+IF(AND(ISNUMBER(OFFSET('Water Data'!$I$9,0,10*ROW('Water Data'!I179))),'Data Summary'!CJ185="Yes"),OFFSET('Water Data'!$I$9,0,10*ROW('Water Data'!I179)),NA())</f>
        <v>#N/A</v>
      </c>
      <c r="V185" s="89" t="e">
        <f ca="true">+IF(AND(ISNUMBER(OFFSET('Sanitation Data'!$D$4,0,10*ROW('Sanitation Data'!D179))),'Data Summary'!CK185="Yes"),100-OFFSET('Sanitation Data'!$D$4,0,10*ROW('Sanitation Data'!D179)),NA())</f>
        <v>#N/A</v>
      </c>
      <c r="W185" s="89" t="e">
        <f ca="true">+IF(AND(ISNUMBER(OFFSET('Sanitation Data'!$D$6,0,10*ROW('Sanitation Data'!D179))),'Data Summary'!CL185="Yes"),OFFSET('Sanitation Data'!$D$6,0,10*ROW('Sanitation Data'!D179)),NA())</f>
        <v>#N/A</v>
      </c>
      <c r="X185" s="89" t="e">
        <f ca="true">+IF(AND(ISNUMBER(OFFSET('Sanitation Data'!$D$10,0,10*ROW('Sanitation Data'!D179))),'Data Summary'!CM185="Yes"),OFFSET('Sanitation Data'!$D$10,0,10*ROW('Sanitation Data'!D179)),NA())</f>
        <v>#N/A</v>
      </c>
      <c r="Y185" s="89" t="e">
        <f ca="true">+IF(AND(ISNUMBER(OFFSET('Sanitation Data'!$D$11,0,10*ROW('Sanitation Data'!D179))),'Data Summary'!CN185="Yes"),OFFSET('Sanitation Data'!$D$11,0,10*ROW('Sanitation Data'!D179)),NA())</f>
        <v>#N/A</v>
      </c>
      <c r="Z185" s="89" t="e">
        <f ca="true">+IF(AND(ISNUMBER(OFFSET('Sanitation Data'!$D$12,0,10*ROW('Sanitation Data'!D179))),'Data Summary'!CO185="Yes"),OFFSET('Sanitation Data'!$D$12,0,10*ROW('Sanitation Data'!D179)),NA())</f>
        <v>#N/A</v>
      </c>
      <c r="AA185" s="89" t="e">
        <f ca="true">+IF(AND(ISNUMBER(OFFSET('Sanitation Data'!$E$4,0,10*ROW('Sanitation Data'!E179))),'Data Summary'!CP185="Yes"),100-OFFSET('Sanitation Data'!$E$4,0,10*ROW('Sanitation Data'!E179)),NA())</f>
        <v>#N/A</v>
      </c>
      <c r="AB185" s="89" t="e">
        <f ca="true">+IF(AND(ISNUMBER(OFFSET('Sanitation Data'!$E$6,0,10*ROW('Sanitation Data'!E179))),'Data Summary'!CQ185="Yes"),OFFSET('Sanitation Data'!$E$6,0,10*ROW('Sanitation Data'!E179)),NA())</f>
        <v>#N/A</v>
      </c>
      <c r="AC185" s="89" t="e">
        <f ca="true">+IF(AND(ISNUMBER(OFFSET('Sanitation Data'!$E$10,0,10*ROW('Sanitation Data'!E179))),'Data Summary'!CR185="Yes"),OFFSET('Sanitation Data'!$E$10,0,10*ROW('Sanitation Data'!E179)),NA())</f>
        <v>#N/A</v>
      </c>
      <c r="AD185" s="89" t="e">
        <f ca="true">+IF(AND(ISNUMBER(OFFSET('Sanitation Data'!$E$11,0,10*ROW('Sanitation Data'!E179))),'Data Summary'!CS185="Yes"),OFFSET('Sanitation Data'!$E$11,0,10*ROW('Sanitation Data'!E179)),NA())</f>
        <v>#N/A</v>
      </c>
      <c r="AE185" s="89" t="e">
        <f ca="true">+IF(AND(ISNUMBER(OFFSET('Sanitation Data'!$E$12,0,10*ROW('Sanitation Data'!E179))),'Data Summary'!CT185="Yes"),OFFSET('Sanitation Data'!$E$12,0,10*ROW('Sanitation Data'!E179)),NA())</f>
        <v>#N/A</v>
      </c>
      <c r="AF185" s="89" t="e">
        <f ca="true">+IF(AND(ISNUMBER(OFFSET('Sanitation Data'!$F$4,0,10*ROW('Sanitation Data'!F179))),'Data Summary'!CU185="Yes"),100-OFFSET('Sanitation Data'!$F$4,0,10*ROW('Sanitation Data'!F179)),NA())</f>
        <v>#N/A</v>
      </c>
      <c r="AG185" s="89" t="e">
        <f ca="true">+IF(AND(ISNUMBER(OFFSET('Sanitation Data'!$F$6,0,10*ROW('Sanitation Data'!F179))),'Data Summary'!CV185="Yes"),OFFSET('Sanitation Data'!$F$6,0,10*ROW('Sanitation Data'!F179)),NA())</f>
        <v>#N/A</v>
      </c>
      <c r="AH185" s="89" t="e">
        <f ca="true">+IF(AND(ISNUMBER(OFFSET('Sanitation Data'!$F$10,0,10*ROW('Sanitation Data'!F179))),'Data Summary'!CW185="Yes"),OFFSET('Sanitation Data'!$F$10,0,10*ROW('Sanitation Data'!F179)),NA())</f>
        <v>#N/A</v>
      </c>
      <c r="AI185" s="89" t="e">
        <f ca="true">+IF(AND(ISNUMBER(OFFSET('Sanitation Data'!$F$11,0,10*ROW('Sanitation Data'!F179))),'Data Summary'!CX185="Yes"),OFFSET('Sanitation Data'!$F$11,0,10*ROW('Sanitation Data'!F179)),NA())</f>
        <v>#N/A</v>
      </c>
      <c r="AJ185" s="89" t="e">
        <f ca="true">+IF(AND(ISNUMBER(OFFSET('Sanitation Data'!$F$12,0,10*ROW('Sanitation Data'!F179))),'Data Summary'!CY185="Yes"),OFFSET('Sanitation Data'!$F$12,0,10*ROW('Sanitation Data'!F179)),NA())</f>
        <v>#N/A</v>
      </c>
      <c r="AK185" s="89" t="e">
        <f ca="true">+IF(AND(ISNUMBER(OFFSET('Sanitation Data'!$G$4,0,10*ROW('Sanitation Data'!G179))),'Data Summary'!CZ185="Yes"),100-OFFSET('Sanitation Data'!$G$4,0,10*ROW('Sanitation Data'!G179)),NA())</f>
        <v>#N/A</v>
      </c>
      <c r="AL185" s="89" t="e">
        <f ca="true">+IF(AND(ISNUMBER(OFFSET('Sanitation Data'!$G$6,0,10*ROW('Sanitation Data'!G179))),'Data Summary'!DA185="Yes"),OFFSET('Sanitation Data'!$G$6,0,10*ROW('Sanitation Data'!G179)),NA())</f>
        <v>#N/A</v>
      </c>
      <c r="AM185" s="89" t="e">
        <f ca="true">+IF(AND(ISNUMBER(OFFSET('Sanitation Data'!$G$10,0,10*ROW('Sanitation Data'!G179))),'Data Summary'!DB185="Yes"),OFFSET('Sanitation Data'!$G$10,0,10*ROW('Sanitation Data'!G179)),NA())</f>
        <v>#N/A</v>
      </c>
      <c r="AN185" s="89" t="e">
        <f ca="true">+IF(AND(ISNUMBER(OFFSET('Sanitation Data'!$G$11,0,10*ROW('Sanitation Data'!G179))),'Data Summary'!DC185="Yes"),OFFSET('Sanitation Data'!$G$11,0,10*ROW('Sanitation Data'!G179)),NA())</f>
        <v>#N/A</v>
      </c>
      <c r="AO185" s="89" t="e">
        <f ca="true">+IF(AND(ISNUMBER(OFFSET('Sanitation Data'!$G$12,0,10*ROW('Sanitation Data'!G179))),'Data Summary'!DD185="Yes"),OFFSET('Sanitation Data'!$G$12,0,10*ROW('Sanitation Data'!G179)),NA())</f>
        <v>#N/A</v>
      </c>
      <c r="AP185" s="89" t="e">
        <f ca="true">+IF(AND(ISNUMBER(OFFSET('Sanitation Data'!$H$4,0,10*ROW('Sanitation Data'!H179))),'Data Summary'!DE185="Yes"),100-OFFSET('Sanitation Data'!$H$4,0,10*ROW('Sanitation Data'!H179)),NA())</f>
        <v>#N/A</v>
      </c>
      <c r="AQ185" s="89" t="e">
        <f ca="true">+IF(AND(ISNUMBER(OFFSET('Sanitation Data'!$H$6,0,10*ROW('Sanitation Data'!H179))),'Data Summary'!DF185="Yes"),OFFSET('Sanitation Data'!$H$6,0,10*ROW('Sanitation Data'!H179)),NA())</f>
        <v>#N/A</v>
      </c>
      <c r="AR185" s="89" t="e">
        <f ca="true">+IF(AND(ISNUMBER(OFFSET('Sanitation Data'!$H$10,0,10*ROW('Sanitation Data'!H179))),'Data Summary'!DG185="Yes"),OFFSET('Sanitation Data'!$H$10,0,10*ROW('Sanitation Data'!H179)),NA())</f>
        <v>#N/A</v>
      </c>
      <c r="AS185" s="89" t="e">
        <f ca="true">+IF(AND(ISNUMBER(OFFSET('Sanitation Data'!$H$11,0,10*ROW('Sanitation Data'!H179))),'Data Summary'!DH185="Yes"),OFFSET('Sanitation Data'!$H$11,0,10*ROW('Sanitation Data'!H179)),NA())</f>
        <v>#N/A</v>
      </c>
      <c r="AT185" s="89" t="e">
        <f ca="true">+IF(AND(ISNUMBER(OFFSET('Sanitation Data'!$H$12,0,10*ROW('Sanitation Data'!H179))),'Data Summary'!DI185="Yes"),OFFSET('Sanitation Data'!$H$12,0,10*ROW('Sanitation Data'!H179)),NA())</f>
        <v>#N/A</v>
      </c>
      <c r="AU185" s="89" t="e">
        <f ca="true">+IF(AND(ISNUMBER(OFFSET('Sanitation Data'!$I$4,0,10*ROW('Sanitation Data'!I179))),'Data Summary'!DJ185="Yes"),100-OFFSET('Sanitation Data'!$I$4,0,10*ROW('Sanitation Data'!I179)),NA())</f>
        <v>#N/A</v>
      </c>
      <c r="AV185" s="89" t="e">
        <f ca="true">+IF(AND(ISNUMBER(OFFSET('Sanitation Data'!$I$6,0,10*ROW('Sanitation Data'!I179))),'Data Summary'!DK185="Yes"),OFFSET('Sanitation Data'!$I$6,0,10*ROW('Sanitation Data'!I179)),NA())</f>
        <v>#N/A</v>
      </c>
      <c r="AW185" s="89" t="e">
        <f ca="true">+IF(AND(ISNUMBER(OFFSET('Sanitation Data'!$I$10,0,10*ROW('Sanitation Data'!I179))),'Data Summary'!DL185="Yes"),OFFSET('Sanitation Data'!$I$10,0,10*ROW('Sanitation Data'!I179)),NA())</f>
        <v>#N/A</v>
      </c>
      <c r="AX185" s="89" t="e">
        <f ca="true">+IF(AND(ISNUMBER(OFFSET('Sanitation Data'!$I$11,0,10*ROW('Sanitation Data'!I179))),'Data Summary'!DM185="Yes"),OFFSET('Sanitation Data'!$I$11,0,10*ROW('Sanitation Data'!I179)),NA())</f>
        <v>#N/A</v>
      </c>
      <c r="AY185" s="89" t="e">
        <f ca="true">+IF(AND(ISNUMBER(OFFSET('Sanitation Data'!$I$12,0,10*ROW('Sanitation Data'!I179))),'Data Summary'!DN185="Yes"),OFFSET('Sanitation Data'!$I$12,0,10*ROW('Sanitation Data'!I179)),NA())</f>
        <v>#N/A</v>
      </c>
      <c r="AZ185" s="90" t="e">
        <f ca="true">+IF(AND(ISNUMBER(OFFSET('Hygiene Data'!$D$5,0,10*ROW('Hygiene Data'!D179))),'Data Summary'!DO185="Yes"),OFFSET('Hygiene Data'!$D$5,0,10*ROW('Hygiene Data'!D179)),NA())</f>
        <v>#N/A</v>
      </c>
      <c r="BA185" s="90" t="e">
        <f ca="true">+IF(AND(ISNUMBER(OFFSET('Hygiene Data'!$D$7,0,10*ROW('Hygiene Data'!D179))),'Data Summary'!DP185="Yes"),OFFSET('Hygiene Data'!$D$7,0,10*ROW('Hygiene Data'!D179)),NA())</f>
        <v>#N/A</v>
      </c>
      <c r="BB185" s="90" t="e">
        <f ca="true">+IF(AND(ISNUMBER(OFFSET('Hygiene Data'!$D$9,0,10*ROW('Hygiene Data'!D179))),'Data Summary'!DQ185="Yes"),OFFSET('Hygiene Data'!$D$9,0,10*ROW('Hygiene Data'!D179)),NA())</f>
        <v>#N/A</v>
      </c>
      <c r="BC185" s="90" t="e">
        <f ca="true">+IF(AND(ISNUMBER(OFFSET('Hygiene Data'!$E$5,0,10*ROW('Hygiene Data'!E179))),'Data Summary'!DR185="Yes"),OFFSET('Hygiene Data'!$E$5,0,10*ROW('Hygiene Data'!E179)),NA())</f>
        <v>#N/A</v>
      </c>
      <c r="BD185" s="90" t="e">
        <f ca="true">+IF(AND(ISNUMBER(OFFSET('Hygiene Data'!$E$7,0,10*ROW('Hygiene Data'!E179))),'Data Summary'!DS185="Yes"),OFFSET('Hygiene Data'!$E$7,0,10*ROW('Hygiene Data'!E179)),NA())</f>
        <v>#N/A</v>
      </c>
      <c r="BE185" s="90" t="e">
        <f ca="true">+IF(AND(ISNUMBER(OFFSET('Hygiene Data'!$E$9,0,10*ROW('Hygiene Data'!E179))),'Data Summary'!DT185="Yes"),OFFSET('Hygiene Data'!$E$9,0,10*ROW('Hygiene Data'!E179)),NA())</f>
        <v>#N/A</v>
      </c>
      <c r="BF185" s="90" t="e">
        <f ca="true">+IF(AND(ISNUMBER(OFFSET('Hygiene Data'!$F$5,0,10*ROW('Hygiene Data'!F179))),'Data Summary'!DU185="Yes"),OFFSET('Hygiene Data'!$F$5,0,10*ROW('Hygiene Data'!F179)),NA())</f>
        <v>#N/A</v>
      </c>
      <c r="BG185" s="90" t="e">
        <f ca="true">+IF(AND(ISNUMBER(OFFSET('Hygiene Data'!$F$7,0,10*ROW('Hygiene Data'!F179))),'Data Summary'!DV185="Yes"),OFFSET('Hygiene Data'!$F$7,0,10*ROW('Hygiene Data'!F179)),NA())</f>
        <v>#N/A</v>
      </c>
      <c r="BH185" s="90" t="e">
        <f ca="true">+IF(AND(ISNUMBER(OFFSET('Hygiene Data'!$F$9,0,10*ROW('Hygiene Data'!F179))),'Data Summary'!DW185="Yes"),OFFSET('Hygiene Data'!$F$9,0,10*ROW('Hygiene Data'!F179)),NA())</f>
        <v>#N/A</v>
      </c>
      <c r="BI185" s="90" t="e">
        <f ca="true">+IF(AND(ISNUMBER(OFFSET('Hygiene Data'!$G$5,0,10*ROW('Hygiene Data'!G179))),'Data Summary'!DX185="Yes"),OFFSET('Hygiene Data'!$G$5,0,10*ROW('Hygiene Data'!G179)),NA())</f>
        <v>#N/A</v>
      </c>
      <c r="BJ185" s="90" t="e">
        <f ca="true">+IF(AND(ISNUMBER(OFFSET('Hygiene Data'!$G$7,0,10*ROW('Hygiene Data'!G179))),'Data Summary'!DY185="Yes"),OFFSET('Hygiene Data'!$G$7,0,10*ROW('Hygiene Data'!G179)),NA())</f>
        <v>#N/A</v>
      </c>
      <c r="BK185" s="90" t="e">
        <f ca="true">+IF(AND(ISNUMBER(OFFSET('Hygiene Data'!$G$9,0,10*ROW('Hygiene Data'!G179))),'Data Summary'!DZ185="Yes"),OFFSET('Hygiene Data'!$G$9,0,10*ROW('Hygiene Data'!G179)),NA())</f>
        <v>#N/A</v>
      </c>
      <c r="BL185" s="90" t="e">
        <f ca="true">+IF(AND(ISNUMBER(OFFSET('Hygiene Data'!$H$5,0,10*ROW('Hygiene Data'!H179))),'Data Summary'!EA185="Yes"),OFFSET('Hygiene Data'!$H$5,0,10*ROW('Hygiene Data'!H179)),NA())</f>
        <v>#N/A</v>
      </c>
      <c r="BM185" s="90" t="e">
        <f ca="true">+IF(AND(ISNUMBER(OFFSET('Hygiene Data'!$H$7,0,10*ROW('Hygiene Data'!H179))),'Data Summary'!EB185="Yes"),OFFSET('Hygiene Data'!$H$7,0,10*ROW('Hygiene Data'!H179)),NA())</f>
        <v>#N/A</v>
      </c>
      <c r="BN185" s="90" t="e">
        <f ca="true">+IF(AND(ISNUMBER(OFFSET('Hygiene Data'!$H$9,0,10*ROW('Hygiene Data'!H179))),'Data Summary'!EC185="Yes"),OFFSET('Hygiene Data'!$H$9,0,10*ROW('Hygiene Data'!H179)),NA())</f>
        <v>#N/A</v>
      </c>
      <c r="BO185" s="90" t="e">
        <f ca="true">+IF(AND(ISNUMBER(OFFSET('Hygiene Data'!$I$5,0,10*ROW('Hygiene Data'!I179))),'Data Summary'!ED185="Yes"),OFFSET('Hygiene Data'!$I$5,0,10*ROW('Hygiene Data'!I179)),NA())</f>
        <v>#N/A</v>
      </c>
      <c r="BP185" s="90" t="e">
        <f ca="true">+IF(AND(ISNUMBER(OFFSET('Hygiene Data'!$I$7,0,10*ROW('Hygiene Data'!I179))),'Data Summary'!EE185="Yes"),OFFSET('Hygiene Data'!$I$7,0,10*ROW('Hygiene Data'!I179)),NA())</f>
        <v>#N/A</v>
      </c>
      <c r="BQ185" s="90" t="e">
        <f ca="true">+IF(AND(ISNUMBER(OFFSET('Hygiene Data'!$I$9,0,10*ROW('Hygiene Data'!I179))),'Data Summary'!EF185="Yes"),OFFSET('Hygiene Data'!$I$9,0,10*ROW('Hygiene Data'!I179)),NA())</f>
        <v>#N/A</v>
      </c>
    </row>
    <row xmlns:x14ac="http://schemas.microsoft.com/office/spreadsheetml/2009/9/ac" r="186" x14ac:dyDescent="0.2">
      <c r="A186" s="337" t="e">
        <f ca="true">+RIGHT('Data Summary'!A186,LEN('Data Summary'!A186)-9)</f>
        <v>#VALUE!</v>
      </c>
      <c r="B186" s="32" t="str">
        <f ca="true">+IF(ISTEXT('Data Summary'!B186),'Data Summary'!B186,"")</f>
        <v/>
      </c>
      <c r="C186" s="336" t="e">
        <f ca="true">+VALUE('Data Summary'!C186)</f>
        <v>#VALUE!</v>
      </c>
      <c r="D186" s="88" t="e">
        <f ca="true">+IF(AND(ISNUMBER(OFFSET('Water Data'!$D$4,0,10*ROW('Water Data'!D180))),'Data Summary'!BS186="Yes"),100-OFFSET('Water Data'!$D$4,0,10*ROW('Water Data'!D180)),NA())</f>
        <v>#N/A</v>
      </c>
      <c r="E186" s="88" t="e">
        <f ca="true">+IF(AND(ISNUMBER(OFFSET('Water Data'!$D$6,0,10*ROW('Water Data'!D180))),'Data Summary'!BT186="Yes"),OFFSET('Water Data'!$D$6,0,10*ROW('Water Data'!D180)),NA())</f>
        <v>#N/A</v>
      </c>
      <c r="F186" s="88" t="e">
        <f ca="true">+IF(AND(ISNUMBER(OFFSET('Water Data'!$D$9,0,10*ROW('Water Data'!D180))),'Data Summary'!BU186="Yes"),OFFSET('Water Data'!$D$9,0,10*ROW('Water Data'!D180)),NA())</f>
        <v>#N/A</v>
      </c>
      <c r="G186" s="88" t="e">
        <f ca="true">+IF(AND(ISNUMBER(OFFSET('Water Data'!$E$4,0,10*ROW('Water Data'!E180))),'Data Summary'!BV186="Yes"),100-OFFSET('Water Data'!$E$4,0,10*ROW('Water Data'!E180)),NA())</f>
        <v>#N/A</v>
      </c>
      <c r="H186" s="88" t="e">
        <f ca="true">+IF(AND(ISNUMBER(OFFSET('Water Data'!$E$6,0,10*ROW('Water Data'!E180))),'Data Summary'!BW186="Yes"),OFFSET('Water Data'!$E$6,0,10*ROW('Water Data'!E180)),NA())</f>
        <v>#N/A</v>
      </c>
      <c r="I186" s="88" t="e">
        <f ca="true">+IF(AND(ISNUMBER(OFFSET('Water Data'!$E$9,0,10*ROW('Water Data'!E180))),'Data Summary'!BX186="Yes"),OFFSET('Water Data'!$E$9,0,10*ROW('Water Data'!E180)),NA())</f>
        <v>#N/A</v>
      </c>
      <c r="J186" s="88" t="e">
        <f ca="true">+IF(AND(ISNUMBER(OFFSET('Water Data'!$F$4,0,10*ROW('Water Data'!F180))),'Data Summary'!BY186="Yes"),100-OFFSET('Water Data'!$F$4,0,10*ROW('Water Data'!F180)),NA())</f>
        <v>#N/A</v>
      </c>
      <c r="K186" s="88" t="e">
        <f ca="true">+IF(AND(ISNUMBER(OFFSET('Water Data'!$F$6,0,10*ROW('Water Data'!F180))),'Data Summary'!BZ186="Yes"),OFFSET('Water Data'!$F$6,0,10*ROW('Water Data'!F180)),NA())</f>
        <v>#N/A</v>
      </c>
      <c r="L186" s="88" t="e">
        <f ca="true">+IF(AND(ISNUMBER(OFFSET('Water Data'!$F$9,0,10*ROW('Water Data'!F180))),'Data Summary'!CA186="Yes"),OFFSET('Water Data'!$F$9,0,10*ROW('Water Data'!F180)),NA())</f>
        <v>#N/A</v>
      </c>
      <c r="M186" s="88" t="e">
        <f ca="true">+IF(AND(ISNUMBER(OFFSET('Water Data'!$G$4,0,10*ROW('Water Data'!G180))),'Data Summary'!CB186="Yes"),100-OFFSET('Water Data'!$G$4,0,10*ROW('Water Data'!G180)),NA())</f>
        <v>#N/A</v>
      </c>
      <c r="N186" s="88" t="e">
        <f ca="true">+IF(AND(ISNUMBER(OFFSET('Water Data'!$G$6,0,10*ROW('Water Data'!G180))),'Data Summary'!CC186="Yes"),OFFSET('Water Data'!$G$6,0,10*ROW('Water Data'!G180)),NA())</f>
        <v>#N/A</v>
      </c>
      <c r="O186" s="88" t="e">
        <f ca="true">+IF(AND(ISNUMBER(OFFSET('Water Data'!$G$9,0,10*ROW('Water Data'!G180))),'Data Summary'!CD186="Yes"),OFFSET('Water Data'!$G$9,0,10*ROW('Water Data'!G180)),NA())</f>
        <v>#N/A</v>
      </c>
      <c r="P186" s="88" t="e">
        <f ca="true">+IF(AND(ISNUMBER(OFFSET('Water Data'!$H$4,0,10*ROW('Water Data'!H180))),'Data Summary'!CE186="Yes"),100-OFFSET('Water Data'!$H$4,0,10*ROW('Water Data'!H180)),NA())</f>
        <v>#N/A</v>
      </c>
      <c r="Q186" s="88" t="e">
        <f ca="true">+IF(AND(ISNUMBER(OFFSET('Water Data'!$H$6,0,10*ROW('Water Data'!H180))),'Data Summary'!CF186="Yes"),OFFSET('Water Data'!$H$6,0,10*ROW('Water Data'!H180)),NA())</f>
        <v>#N/A</v>
      </c>
      <c r="R186" s="88" t="e">
        <f ca="true">+IF(AND(ISNUMBER(OFFSET('Water Data'!$H$9,0,10*ROW('Water Data'!H180))),'Data Summary'!CG186="Yes"),OFFSET('Water Data'!$H$9,0,10*ROW('Water Data'!H180)),NA())</f>
        <v>#N/A</v>
      </c>
      <c r="S186" s="88" t="e">
        <f ca="true">+IF(AND(ISNUMBER(OFFSET('Water Data'!$I$4,0,10*ROW('Water Data'!I180))),'Data Summary'!CH186="Yes"),100-OFFSET('Water Data'!$I$4,0,10*ROW('Water Data'!I180)),NA())</f>
        <v>#N/A</v>
      </c>
      <c r="T186" s="88" t="e">
        <f ca="true">+IF(AND(ISNUMBER(OFFSET('Water Data'!$I$6,0,10*ROW('Water Data'!I180))),'Data Summary'!CI186="Yes"),OFFSET('Water Data'!$I$6,0,10*ROW('Water Data'!I180)),NA())</f>
        <v>#N/A</v>
      </c>
      <c r="U186" s="88" t="e">
        <f ca="true">+IF(AND(ISNUMBER(OFFSET('Water Data'!$I$9,0,10*ROW('Water Data'!I180))),'Data Summary'!CJ186="Yes"),OFFSET('Water Data'!$I$9,0,10*ROW('Water Data'!I180)),NA())</f>
        <v>#N/A</v>
      </c>
      <c r="V186" s="89" t="e">
        <f ca="true">+IF(AND(ISNUMBER(OFFSET('Sanitation Data'!$D$4,0,10*ROW('Sanitation Data'!D180))),'Data Summary'!CK186="Yes"),100-OFFSET('Sanitation Data'!$D$4,0,10*ROW('Sanitation Data'!D180)),NA())</f>
        <v>#N/A</v>
      </c>
      <c r="W186" s="89" t="e">
        <f ca="true">+IF(AND(ISNUMBER(OFFSET('Sanitation Data'!$D$6,0,10*ROW('Sanitation Data'!D180))),'Data Summary'!CL186="Yes"),OFFSET('Sanitation Data'!$D$6,0,10*ROW('Sanitation Data'!D180)),NA())</f>
        <v>#N/A</v>
      </c>
      <c r="X186" s="89" t="e">
        <f ca="true">+IF(AND(ISNUMBER(OFFSET('Sanitation Data'!$D$10,0,10*ROW('Sanitation Data'!D180))),'Data Summary'!CM186="Yes"),OFFSET('Sanitation Data'!$D$10,0,10*ROW('Sanitation Data'!D180)),NA())</f>
        <v>#N/A</v>
      </c>
      <c r="Y186" s="89" t="e">
        <f ca="true">+IF(AND(ISNUMBER(OFFSET('Sanitation Data'!$D$11,0,10*ROW('Sanitation Data'!D180))),'Data Summary'!CN186="Yes"),OFFSET('Sanitation Data'!$D$11,0,10*ROW('Sanitation Data'!D180)),NA())</f>
        <v>#N/A</v>
      </c>
      <c r="Z186" s="89" t="e">
        <f ca="true">+IF(AND(ISNUMBER(OFFSET('Sanitation Data'!$D$12,0,10*ROW('Sanitation Data'!D180))),'Data Summary'!CO186="Yes"),OFFSET('Sanitation Data'!$D$12,0,10*ROW('Sanitation Data'!D180)),NA())</f>
        <v>#N/A</v>
      </c>
      <c r="AA186" s="89" t="e">
        <f ca="true">+IF(AND(ISNUMBER(OFFSET('Sanitation Data'!$E$4,0,10*ROW('Sanitation Data'!E180))),'Data Summary'!CP186="Yes"),100-OFFSET('Sanitation Data'!$E$4,0,10*ROW('Sanitation Data'!E180)),NA())</f>
        <v>#N/A</v>
      </c>
      <c r="AB186" s="89" t="e">
        <f ca="true">+IF(AND(ISNUMBER(OFFSET('Sanitation Data'!$E$6,0,10*ROW('Sanitation Data'!E180))),'Data Summary'!CQ186="Yes"),OFFSET('Sanitation Data'!$E$6,0,10*ROW('Sanitation Data'!E180)),NA())</f>
        <v>#N/A</v>
      </c>
      <c r="AC186" s="89" t="e">
        <f ca="true">+IF(AND(ISNUMBER(OFFSET('Sanitation Data'!$E$10,0,10*ROW('Sanitation Data'!E180))),'Data Summary'!CR186="Yes"),OFFSET('Sanitation Data'!$E$10,0,10*ROW('Sanitation Data'!E180)),NA())</f>
        <v>#N/A</v>
      </c>
      <c r="AD186" s="89" t="e">
        <f ca="true">+IF(AND(ISNUMBER(OFFSET('Sanitation Data'!$E$11,0,10*ROW('Sanitation Data'!E180))),'Data Summary'!CS186="Yes"),OFFSET('Sanitation Data'!$E$11,0,10*ROW('Sanitation Data'!E180)),NA())</f>
        <v>#N/A</v>
      </c>
      <c r="AE186" s="89" t="e">
        <f ca="true">+IF(AND(ISNUMBER(OFFSET('Sanitation Data'!$E$12,0,10*ROW('Sanitation Data'!E180))),'Data Summary'!CT186="Yes"),OFFSET('Sanitation Data'!$E$12,0,10*ROW('Sanitation Data'!E180)),NA())</f>
        <v>#N/A</v>
      </c>
      <c r="AF186" s="89" t="e">
        <f ca="true">+IF(AND(ISNUMBER(OFFSET('Sanitation Data'!$F$4,0,10*ROW('Sanitation Data'!F180))),'Data Summary'!CU186="Yes"),100-OFFSET('Sanitation Data'!$F$4,0,10*ROW('Sanitation Data'!F180)),NA())</f>
        <v>#N/A</v>
      </c>
      <c r="AG186" s="89" t="e">
        <f ca="true">+IF(AND(ISNUMBER(OFFSET('Sanitation Data'!$F$6,0,10*ROW('Sanitation Data'!F180))),'Data Summary'!CV186="Yes"),OFFSET('Sanitation Data'!$F$6,0,10*ROW('Sanitation Data'!F180)),NA())</f>
        <v>#N/A</v>
      </c>
      <c r="AH186" s="89" t="e">
        <f ca="true">+IF(AND(ISNUMBER(OFFSET('Sanitation Data'!$F$10,0,10*ROW('Sanitation Data'!F180))),'Data Summary'!CW186="Yes"),OFFSET('Sanitation Data'!$F$10,0,10*ROW('Sanitation Data'!F180)),NA())</f>
        <v>#N/A</v>
      </c>
      <c r="AI186" s="89" t="e">
        <f ca="true">+IF(AND(ISNUMBER(OFFSET('Sanitation Data'!$F$11,0,10*ROW('Sanitation Data'!F180))),'Data Summary'!CX186="Yes"),OFFSET('Sanitation Data'!$F$11,0,10*ROW('Sanitation Data'!F180)),NA())</f>
        <v>#N/A</v>
      </c>
      <c r="AJ186" s="89" t="e">
        <f ca="true">+IF(AND(ISNUMBER(OFFSET('Sanitation Data'!$F$12,0,10*ROW('Sanitation Data'!F180))),'Data Summary'!CY186="Yes"),OFFSET('Sanitation Data'!$F$12,0,10*ROW('Sanitation Data'!F180)),NA())</f>
        <v>#N/A</v>
      </c>
      <c r="AK186" s="89" t="e">
        <f ca="true">+IF(AND(ISNUMBER(OFFSET('Sanitation Data'!$G$4,0,10*ROW('Sanitation Data'!G180))),'Data Summary'!CZ186="Yes"),100-OFFSET('Sanitation Data'!$G$4,0,10*ROW('Sanitation Data'!G180)),NA())</f>
        <v>#N/A</v>
      </c>
      <c r="AL186" s="89" t="e">
        <f ca="true">+IF(AND(ISNUMBER(OFFSET('Sanitation Data'!$G$6,0,10*ROW('Sanitation Data'!G180))),'Data Summary'!DA186="Yes"),OFFSET('Sanitation Data'!$G$6,0,10*ROW('Sanitation Data'!G180)),NA())</f>
        <v>#N/A</v>
      </c>
      <c r="AM186" s="89" t="e">
        <f ca="true">+IF(AND(ISNUMBER(OFFSET('Sanitation Data'!$G$10,0,10*ROW('Sanitation Data'!G180))),'Data Summary'!DB186="Yes"),OFFSET('Sanitation Data'!$G$10,0,10*ROW('Sanitation Data'!G180)),NA())</f>
        <v>#N/A</v>
      </c>
      <c r="AN186" s="89" t="e">
        <f ca="true">+IF(AND(ISNUMBER(OFFSET('Sanitation Data'!$G$11,0,10*ROW('Sanitation Data'!G180))),'Data Summary'!DC186="Yes"),OFFSET('Sanitation Data'!$G$11,0,10*ROW('Sanitation Data'!G180)),NA())</f>
        <v>#N/A</v>
      </c>
      <c r="AO186" s="89" t="e">
        <f ca="true">+IF(AND(ISNUMBER(OFFSET('Sanitation Data'!$G$12,0,10*ROW('Sanitation Data'!G180))),'Data Summary'!DD186="Yes"),OFFSET('Sanitation Data'!$G$12,0,10*ROW('Sanitation Data'!G180)),NA())</f>
        <v>#N/A</v>
      </c>
      <c r="AP186" s="89" t="e">
        <f ca="true">+IF(AND(ISNUMBER(OFFSET('Sanitation Data'!$H$4,0,10*ROW('Sanitation Data'!H180))),'Data Summary'!DE186="Yes"),100-OFFSET('Sanitation Data'!$H$4,0,10*ROW('Sanitation Data'!H180)),NA())</f>
        <v>#N/A</v>
      </c>
      <c r="AQ186" s="89" t="e">
        <f ca="true">+IF(AND(ISNUMBER(OFFSET('Sanitation Data'!$H$6,0,10*ROW('Sanitation Data'!H180))),'Data Summary'!DF186="Yes"),OFFSET('Sanitation Data'!$H$6,0,10*ROW('Sanitation Data'!H180)),NA())</f>
        <v>#N/A</v>
      </c>
      <c r="AR186" s="89" t="e">
        <f ca="true">+IF(AND(ISNUMBER(OFFSET('Sanitation Data'!$H$10,0,10*ROW('Sanitation Data'!H180))),'Data Summary'!DG186="Yes"),OFFSET('Sanitation Data'!$H$10,0,10*ROW('Sanitation Data'!H180)),NA())</f>
        <v>#N/A</v>
      </c>
      <c r="AS186" s="89" t="e">
        <f ca="true">+IF(AND(ISNUMBER(OFFSET('Sanitation Data'!$H$11,0,10*ROW('Sanitation Data'!H180))),'Data Summary'!DH186="Yes"),OFFSET('Sanitation Data'!$H$11,0,10*ROW('Sanitation Data'!H180)),NA())</f>
        <v>#N/A</v>
      </c>
      <c r="AT186" s="89" t="e">
        <f ca="true">+IF(AND(ISNUMBER(OFFSET('Sanitation Data'!$H$12,0,10*ROW('Sanitation Data'!H180))),'Data Summary'!DI186="Yes"),OFFSET('Sanitation Data'!$H$12,0,10*ROW('Sanitation Data'!H180)),NA())</f>
        <v>#N/A</v>
      </c>
      <c r="AU186" s="89" t="e">
        <f ca="true">+IF(AND(ISNUMBER(OFFSET('Sanitation Data'!$I$4,0,10*ROW('Sanitation Data'!I180))),'Data Summary'!DJ186="Yes"),100-OFFSET('Sanitation Data'!$I$4,0,10*ROW('Sanitation Data'!I180)),NA())</f>
        <v>#N/A</v>
      </c>
      <c r="AV186" s="89" t="e">
        <f ca="true">+IF(AND(ISNUMBER(OFFSET('Sanitation Data'!$I$6,0,10*ROW('Sanitation Data'!I180))),'Data Summary'!DK186="Yes"),OFFSET('Sanitation Data'!$I$6,0,10*ROW('Sanitation Data'!I180)),NA())</f>
        <v>#N/A</v>
      </c>
      <c r="AW186" s="89" t="e">
        <f ca="true">+IF(AND(ISNUMBER(OFFSET('Sanitation Data'!$I$10,0,10*ROW('Sanitation Data'!I180))),'Data Summary'!DL186="Yes"),OFFSET('Sanitation Data'!$I$10,0,10*ROW('Sanitation Data'!I180)),NA())</f>
        <v>#N/A</v>
      </c>
      <c r="AX186" s="89" t="e">
        <f ca="true">+IF(AND(ISNUMBER(OFFSET('Sanitation Data'!$I$11,0,10*ROW('Sanitation Data'!I180))),'Data Summary'!DM186="Yes"),OFFSET('Sanitation Data'!$I$11,0,10*ROW('Sanitation Data'!I180)),NA())</f>
        <v>#N/A</v>
      </c>
      <c r="AY186" s="89" t="e">
        <f ca="true">+IF(AND(ISNUMBER(OFFSET('Sanitation Data'!$I$12,0,10*ROW('Sanitation Data'!I180))),'Data Summary'!DN186="Yes"),OFFSET('Sanitation Data'!$I$12,0,10*ROW('Sanitation Data'!I180)),NA())</f>
        <v>#N/A</v>
      </c>
      <c r="AZ186" s="90" t="e">
        <f ca="true">+IF(AND(ISNUMBER(OFFSET('Hygiene Data'!$D$5,0,10*ROW('Hygiene Data'!D180))),'Data Summary'!DO186="Yes"),OFFSET('Hygiene Data'!$D$5,0,10*ROW('Hygiene Data'!D180)),NA())</f>
        <v>#N/A</v>
      </c>
      <c r="BA186" s="90" t="e">
        <f ca="true">+IF(AND(ISNUMBER(OFFSET('Hygiene Data'!$D$7,0,10*ROW('Hygiene Data'!D180))),'Data Summary'!DP186="Yes"),OFFSET('Hygiene Data'!$D$7,0,10*ROW('Hygiene Data'!D180)),NA())</f>
        <v>#N/A</v>
      </c>
      <c r="BB186" s="90" t="e">
        <f ca="true">+IF(AND(ISNUMBER(OFFSET('Hygiene Data'!$D$9,0,10*ROW('Hygiene Data'!D180))),'Data Summary'!DQ186="Yes"),OFFSET('Hygiene Data'!$D$9,0,10*ROW('Hygiene Data'!D180)),NA())</f>
        <v>#N/A</v>
      </c>
      <c r="BC186" s="90" t="e">
        <f ca="true">+IF(AND(ISNUMBER(OFFSET('Hygiene Data'!$E$5,0,10*ROW('Hygiene Data'!E180))),'Data Summary'!DR186="Yes"),OFFSET('Hygiene Data'!$E$5,0,10*ROW('Hygiene Data'!E180)),NA())</f>
        <v>#N/A</v>
      </c>
      <c r="BD186" s="90" t="e">
        <f ca="true">+IF(AND(ISNUMBER(OFFSET('Hygiene Data'!$E$7,0,10*ROW('Hygiene Data'!E180))),'Data Summary'!DS186="Yes"),OFFSET('Hygiene Data'!$E$7,0,10*ROW('Hygiene Data'!E180)),NA())</f>
        <v>#N/A</v>
      </c>
      <c r="BE186" s="90" t="e">
        <f ca="true">+IF(AND(ISNUMBER(OFFSET('Hygiene Data'!$E$9,0,10*ROW('Hygiene Data'!E180))),'Data Summary'!DT186="Yes"),OFFSET('Hygiene Data'!$E$9,0,10*ROW('Hygiene Data'!E180)),NA())</f>
        <v>#N/A</v>
      </c>
      <c r="BF186" s="90" t="e">
        <f ca="true">+IF(AND(ISNUMBER(OFFSET('Hygiene Data'!$F$5,0,10*ROW('Hygiene Data'!F180))),'Data Summary'!DU186="Yes"),OFFSET('Hygiene Data'!$F$5,0,10*ROW('Hygiene Data'!F180)),NA())</f>
        <v>#N/A</v>
      </c>
      <c r="BG186" s="90" t="e">
        <f ca="true">+IF(AND(ISNUMBER(OFFSET('Hygiene Data'!$F$7,0,10*ROW('Hygiene Data'!F180))),'Data Summary'!DV186="Yes"),OFFSET('Hygiene Data'!$F$7,0,10*ROW('Hygiene Data'!F180)),NA())</f>
        <v>#N/A</v>
      </c>
      <c r="BH186" s="90" t="e">
        <f ca="true">+IF(AND(ISNUMBER(OFFSET('Hygiene Data'!$F$9,0,10*ROW('Hygiene Data'!F180))),'Data Summary'!DW186="Yes"),OFFSET('Hygiene Data'!$F$9,0,10*ROW('Hygiene Data'!F180)),NA())</f>
        <v>#N/A</v>
      </c>
      <c r="BI186" s="90" t="e">
        <f ca="true">+IF(AND(ISNUMBER(OFFSET('Hygiene Data'!$G$5,0,10*ROW('Hygiene Data'!G180))),'Data Summary'!DX186="Yes"),OFFSET('Hygiene Data'!$G$5,0,10*ROW('Hygiene Data'!G180)),NA())</f>
        <v>#N/A</v>
      </c>
      <c r="BJ186" s="90" t="e">
        <f ca="true">+IF(AND(ISNUMBER(OFFSET('Hygiene Data'!$G$7,0,10*ROW('Hygiene Data'!G180))),'Data Summary'!DY186="Yes"),OFFSET('Hygiene Data'!$G$7,0,10*ROW('Hygiene Data'!G180)),NA())</f>
        <v>#N/A</v>
      </c>
      <c r="BK186" s="90" t="e">
        <f ca="true">+IF(AND(ISNUMBER(OFFSET('Hygiene Data'!$G$9,0,10*ROW('Hygiene Data'!G180))),'Data Summary'!DZ186="Yes"),OFFSET('Hygiene Data'!$G$9,0,10*ROW('Hygiene Data'!G180)),NA())</f>
        <v>#N/A</v>
      </c>
      <c r="BL186" s="90" t="e">
        <f ca="true">+IF(AND(ISNUMBER(OFFSET('Hygiene Data'!$H$5,0,10*ROW('Hygiene Data'!H180))),'Data Summary'!EA186="Yes"),OFFSET('Hygiene Data'!$H$5,0,10*ROW('Hygiene Data'!H180)),NA())</f>
        <v>#N/A</v>
      </c>
      <c r="BM186" s="90" t="e">
        <f ca="true">+IF(AND(ISNUMBER(OFFSET('Hygiene Data'!$H$7,0,10*ROW('Hygiene Data'!H180))),'Data Summary'!EB186="Yes"),OFFSET('Hygiene Data'!$H$7,0,10*ROW('Hygiene Data'!H180)),NA())</f>
        <v>#N/A</v>
      </c>
      <c r="BN186" s="90" t="e">
        <f ca="true">+IF(AND(ISNUMBER(OFFSET('Hygiene Data'!$H$9,0,10*ROW('Hygiene Data'!H180))),'Data Summary'!EC186="Yes"),OFFSET('Hygiene Data'!$H$9,0,10*ROW('Hygiene Data'!H180)),NA())</f>
        <v>#N/A</v>
      </c>
      <c r="BO186" s="90" t="e">
        <f ca="true">+IF(AND(ISNUMBER(OFFSET('Hygiene Data'!$I$5,0,10*ROW('Hygiene Data'!I180))),'Data Summary'!ED186="Yes"),OFFSET('Hygiene Data'!$I$5,0,10*ROW('Hygiene Data'!I180)),NA())</f>
        <v>#N/A</v>
      </c>
      <c r="BP186" s="90" t="e">
        <f ca="true">+IF(AND(ISNUMBER(OFFSET('Hygiene Data'!$I$7,0,10*ROW('Hygiene Data'!I180))),'Data Summary'!EE186="Yes"),OFFSET('Hygiene Data'!$I$7,0,10*ROW('Hygiene Data'!I180)),NA())</f>
        <v>#N/A</v>
      </c>
      <c r="BQ186" s="90" t="e">
        <f ca="true">+IF(AND(ISNUMBER(OFFSET('Hygiene Data'!$I$9,0,10*ROW('Hygiene Data'!I180))),'Data Summary'!EF186="Yes"),OFFSET('Hygiene Data'!$I$9,0,10*ROW('Hygiene Data'!I180)),NA())</f>
        <v>#N/A</v>
      </c>
    </row>
    <row xmlns:x14ac="http://schemas.microsoft.com/office/spreadsheetml/2009/9/ac" r="187" x14ac:dyDescent="0.2">
      <c r="A187" s="337" t="e">
        <f ca="true">+RIGHT('Data Summary'!A187,LEN('Data Summary'!A187)-9)</f>
        <v>#VALUE!</v>
      </c>
      <c r="B187" s="32" t="str">
        <f ca="true">+IF(ISTEXT('Data Summary'!B187),'Data Summary'!B187,"")</f>
        <v/>
      </c>
      <c r="C187" s="336" t="e">
        <f ca="true">+VALUE('Data Summary'!C187)</f>
        <v>#VALUE!</v>
      </c>
      <c r="D187" s="88" t="e">
        <f ca="true">+IF(AND(ISNUMBER(OFFSET('Water Data'!$D$4,0,10*ROW('Water Data'!D181))),'Data Summary'!BS187="Yes"),100-OFFSET('Water Data'!$D$4,0,10*ROW('Water Data'!D181)),NA())</f>
        <v>#N/A</v>
      </c>
      <c r="E187" s="88" t="e">
        <f ca="true">+IF(AND(ISNUMBER(OFFSET('Water Data'!$D$6,0,10*ROW('Water Data'!D181))),'Data Summary'!BT187="Yes"),OFFSET('Water Data'!$D$6,0,10*ROW('Water Data'!D181)),NA())</f>
        <v>#N/A</v>
      </c>
      <c r="F187" s="88" t="e">
        <f ca="true">+IF(AND(ISNUMBER(OFFSET('Water Data'!$D$9,0,10*ROW('Water Data'!D181))),'Data Summary'!BU187="Yes"),OFFSET('Water Data'!$D$9,0,10*ROW('Water Data'!D181)),NA())</f>
        <v>#N/A</v>
      </c>
      <c r="G187" s="88" t="e">
        <f ca="true">+IF(AND(ISNUMBER(OFFSET('Water Data'!$E$4,0,10*ROW('Water Data'!E181))),'Data Summary'!BV187="Yes"),100-OFFSET('Water Data'!$E$4,0,10*ROW('Water Data'!E181)),NA())</f>
        <v>#N/A</v>
      </c>
      <c r="H187" s="88" t="e">
        <f ca="true">+IF(AND(ISNUMBER(OFFSET('Water Data'!$E$6,0,10*ROW('Water Data'!E181))),'Data Summary'!BW187="Yes"),OFFSET('Water Data'!$E$6,0,10*ROW('Water Data'!E181)),NA())</f>
        <v>#N/A</v>
      </c>
      <c r="I187" s="88" t="e">
        <f ca="true">+IF(AND(ISNUMBER(OFFSET('Water Data'!$E$9,0,10*ROW('Water Data'!E181))),'Data Summary'!BX187="Yes"),OFFSET('Water Data'!$E$9,0,10*ROW('Water Data'!E181)),NA())</f>
        <v>#N/A</v>
      </c>
      <c r="J187" s="88" t="e">
        <f ca="true">+IF(AND(ISNUMBER(OFFSET('Water Data'!$F$4,0,10*ROW('Water Data'!F181))),'Data Summary'!BY187="Yes"),100-OFFSET('Water Data'!$F$4,0,10*ROW('Water Data'!F181)),NA())</f>
        <v>#N/A</v>
      </c>
      <c r="K187" s="88" t="e">
        <f ca="true">+IF(AND(ISNUMBER(OFFSET('Water Data'!$F$6,0,10*ROW('Water Data'!F181))),'Data Summary'!BZ187="Yes"),OFFSET('Water Data'!$F$6,0,10*ROW('Water Data'!F181)),NA())</f>
        <v>#N/A</v>
      </c>
      <c r="L187" s="88" t="e">
        <f ca="true">+IF(AND(ISNUMBER(OFFSET('Water Data'!$F$9,0,10*ROW('Water Data'!F181))),'Data Summary'!CA187="Yes"),OFFSET('Water Data'!$F$9,0,10*ROW('Water Data'!F181)),NA())</f>
        <v>#N/A</v>
      </c>
      <c r="M187" s="88" t="e">
        <f ca="true">+IF(AND(ISNUMBER(OFFSET('Water Data'!$G$4,0,10*ROW('Water Data'!G181))),'Data Summary'!CB187="Yes"),100-OFFSET('Water Data'!$G$4,0,10*ROW('Water Data'!G181)),NA())</f>
        <v>#N/A</v>
      </c>
      <c r="N187" s="88" t="e">
        <f ca="true">+IF(AND(ISNUMBER(OFFSET('Water Data'!$G$6,0,10*ROW('Water Data'!G181))),'Data Summary'!CC187="Yes"),OFFSET('Water Data'!$G$6,0,10*ROW('Water Data'!G181)),NA())</f>
        <v>#N/A</v>
      </c>
      <c r="O187" s="88" t="e">
        <f ca="true">+IF(AND(ISNUMBER(OFFSET('Water Data'!$G$9,0,10*ROW('Water Data'!G181))),'Data Summary'!CD187="Yes"),OFFSET('Water Data'!$G$9,0,10*ROW('Water Data'!G181)),NA())</f>
        <v>#N/A</v>
      </c>
      <c r="P187" s="88" t="e">
        <f ca="true">+IF(AND(ISNUMBER(OFFSET('Water Data'!$H$4,0,10*ROW('Water Data'!H181))),'Data Summary'!CE187="Yes"),100-OFFSET('Water Data'!$H$4,0,10*ROW('Water Data'!H181)),NA())</f>
        <v>#N/A</v>
      </c>
      <c r="Q187" s="88" t="e">
        <f ca="true">+IF(AND(ISNUMBER(OFFSET('Water Data'!$H$6,0,10*ROW('Water Data'!H181))),'Data Summary'!CF187="Yes"),OFFSET('Water Data'!$H$6,0,10*ROW('Water Data'!H181)),NA())</f>
        <v>#N/A</v>
      </c>
      <c r="R187" s="88" t="e">
        <f ca="true">+IF(AND(ISNUMBER(OFFSET('Water Data'!$H$9,0,10*ROW('Water Data'!H181))),'Data Summary'!CG187="Yes"),OFFSET('Water Data'!$H$9,0,10*ROW('Water Data'!H181)),NA())</f>
        <v>#N/A</v>
      </c>
      <c r="S187" s="88" t="e">
        <f ca="true">+IF(AND(ISNUMBER(OFFSET('Water Data'!$I$4,0,10*ROW('Water Data'!I181))),'Data Summary'!CH187="Yes"),100-OFFSET('Water Data'!$I$4,0,10*ROW('Water Data'!I181)),NA())</f>
        <v>#N/A</v>
      </c>
      <c r="T187" s="88" t="e">
        <f ca="true">+IF(AND(ISNUMBER(OFFSET('Water Data'!$I$6,0,10*ROW('Water Data'!I181))),'Data Summary'!CI187="Yes"),OFFSET('Water Data'!$I$6,0,10*ROW('Water Data'!I181)),NA())</f>
        <v>#N/A</v>
      </c>
      <c r="U187" s="88" t="e">
        <f ca="true">+IF(AND(ISNUMBER(OFFSET('Water Data'!$I$9,0,10*ROW('Water Data'!I181))),'Data Summary'!CJ187="Yes"),OFFSET('Water Data'!$I$9,0,10*ROW('Water Data'!I181)),NA())</f>
        <v>#N/A</v>
      </c>
      <c r="V187" s="89" t="e">
        <f ca="true">+IF(AND(ISNUMBER(OFFSET('Sanitation Data'!$D$4,0,10*ROW('Sanitation Data'!D181))),'Data Summary'!CK187="Yes"),100-OFFSET('Sanitation Data'!$D$4,0,10*ROW('Sanitation Data'!D181)),NA())</f>
        <v>#N/A</v>
      </c>
      <c r="W187" s="89" t="e">
        <f ca="true">+IF(AND(ISNUMBER(OFFSET('Sanitation Data'!$D$6,0,10*ROW('Sanitation Data'!D181))),'Data Summary'!CL187="Yes"),OFFSET('Sanitation Data'!$D$6,0,10*ROW('Sanitation Data'!D181)),NA())</f>
        <v>#N/A</v>
      </c>
      <c r="X187" s="89" t="e">
        <f ca="true">+IF(AND(ISNUMBER(OFFSET('Sanitation Data'!$D$10,0,10*ROW('Sanitation Data'!D181))),'Data Summary'!CM187="Yes"),OFFSET('Sanitation Data'!$D$10,0,10*ROW('Sanitation Data'!D181)),NA())</f>
        <v>#N/A</v>
      </c>
      <c r="Y187" s="89" t="e">
        <f ca="true">+IF(AND(ISNUMBER(OFFSET('Sanitation Data'!$D$11,0,10*ROW('Sanitation Data'!D181))),'Data Summary'!CN187="Yes"),OFFSET('Sanitation Data'!$D$11,0,10*ROW('Sanitation Data'!D181)),NA())</f>
        <v>#N/A</v>
      </c>
      <c r="Z187" s="89" t="e">
        <f ca="true">+IF(AND(ISNUMBER(OFFSET('Sanitation Data'!$D$12,0,10*ROW('Sanitation Data'!D181))),'Data Summary'!CO187="Yes"),OFFSET('Sanitation Data'!$D$12,0,10*ROW('Sanitation Data'!D181)),NA())</f>
        <v>#N/A</v>
      </c>
      <c r="AA187" s="89" t="e">
        <f ca="true">+IF(AND(ISNUMBER(OFFSET('Sanitation Data'!$E$4,0,10*ROW('Sanitation Data'!E181))),'Data Summary'!CP187="Yes"),100-OFFSET('Sanitation Data'!$E$4,0,10*ROW('Sanitation Data'!E181)),NA())</f>
        <v>#N/A</v>
      </c>
      <c r="AB187" s="89" t="e">
        <f ca="true">+IF(AND(ISNUMBER(OFFSET('Sanitation Data'!$E$6,0,10*ROW('Sanitation Data'!E181))),'Data Summary'!CQ187="Yes"),OFFSET('Sanitation Data'!$E$6,0,10*ROW('Sanitation Data'!E181)),NA())</f>
        <v>#N/A</v>
      </c>
      <c r="AC187" s="89" t="e">
        <f ca="true">+IF(AND(ISNUMBER(OFFSET('Sanitation Data'!$E$10,0,10*ROW('Sanitation Data'!E181))),'Data Summary'!CR187="Yes"),OFFSET('Sanitation Data'!$E$10,0,10*ROW('Sanitation Data'!E181)),NA())</f>
        <v>#N/A</v>
      </c>
      <c r="AD187" s="89" t="e">
        <f ca="true">+IF(AND(ISNUMBER(OFFSET('Sanitation Data'!$E$11,0,10*ROW('Sanitation Data'!E181))),'Data Summary'!CS187="Yes"),OFFSET('Sanitation Data'!$E$11,0,10*ROW('Sanitation Data'!E181)),NA())</f>
        <v>#N/A</v>
      </c>
      <c r="AE187" s="89" t="e">
        <f ca="true">+IF(AND(ISNUMBER(OFFSET('Sanitation Data'!$E$12,0,10*ROW('Sanitation Data'!E181))),'Data Summary'!CT187="Yes"),OFFSET('Sanitation Data'!$E$12,0,10*ROW('Sanitation Data'!E181)),NA())</f>
        <v>#N/A</v>
      </c>
      <c r="AF187" s="89" t="e">
        <f ca="true">+IF(AND(ISNUMBER(OFFSET('Sanitation Data'!$F$4,0,10*ROW('Sanitation Data'!F181))),'Data Summary'!CU187="Yes"),100-OFFSET('Sanitation Data'!$F$4,0,10*ROW('Sanitation Data'!F181)),NA())</f>
        <v>#N/A</v>
      </c>
      <c r="AG187" s="89" t="e">
        <f ca="true">+IF(AND(ISNUMBER(OFFSET('Sanitation Data'!$F$6,0,10*ROW('Sanitation Data'!F181))),'Data Summary'!CV187="Yes"),OFFSET('Sanitation Data'!$F$6,0,10*ROW('Sanitation Data'!F181)),NA())</f>
        <v>#N/A</v>
      </c>
      <c r="AH187" s="89" t="e">
        <f ca="true">+IF(AND(ISNUMBER(OFFSET('Sanitation Data'!$F$10,0,10*ROW('Sanitation Data'!F181))),'Data Summary'!CW187="Yes"),OFFSET('Sanitation Data'!$F$10,0,10*ROW('Sanitation Data'!F181)),NA())</f>
        <v>#N/A</v>
      </c>
      <c r="AI187" s="89" t="e">
        <f ca="true">+IF(AND(ISNUMBER(OFFSET('Sanitation Data'!$F$11,0,10*ROW('Sanitation Data'!F181))),'Data Summary'!CX187="Yes"),OFFSET('Sanitation Data'!$F$11,0,10*ROW('Sanitation Data'!F181)),NA())</f>
        <v>#N/A</v>
      </c>
      <c r="AJ187" s="89" t="e">
        <f ca="true">+IF(AND(ISNUMBER(OFFSET('Sanitation Data'!$F$12,0,10*ROW('Sanitation Data'!F181))),'Data Summary'!CY187="Yes"),OFFSET('Sanitation Data'!$F$12,0,10*ROW('Sanitation Data'!F181)),NA())</f>
        <v>#N/A</v>
      </c>
      <c r="AK187" s="89" t="e">
        <f ca="true">+IF(AND(ISNUMBER(OFFSET('Sanitation Data'!$G$4,0,10*ROW('Sanitation Data'!G181))),'Data Summary'!CZ187="Yes"),100-OFFSET('Sanitation Data'!$G$4,0,10*ROW('Sanitation Data'!G181)),NA())</f>
        <v>#N/A</v>
      </c>
      <c r="AL187" s="89" t="e">
        <f ca="true">+IF(AND(ISNUMBER(OFFSET('Sanitation Data'!$G$6,0,10*ROW('Sanitation Data'!G181))),'Data Summary'!DA187="Yes"),OFFSET('Sanitation Data'!$G$6,0,10*ROW('Sanitation Data'!G181)),NA())</f>
        <v>#N/A</v>
      </c>
      <c r="AM187" s="89" t="e">
        <f ca="true">+IF(AND(ISNUMBER(OFFSET('Sanitation Data'!$G$10,0,10*ROW('Sanitation Data'!G181))),'Data Summary'!DB187="Yes"),OFFSET('Sanitation Data'!$G$10,0,10*ROW('Sanitation Data'!G181)),NA())</f>
        <v>#N/A</v>
      </c>
      <c r="AN187" s="89" t="e">
        <f ca="true">+IF(AND(ISNUMBER(OFFSET('Sanitation Data'!$G$11,0,10*ROW('Sanitation Data'!G181))),'Data Summary'!DC187="Yes"),OFFSET('Sanitation Data'!$G$11,0,10*ROW('Sanitation Data'!G181)),NA())</f>
        <v>#N/A</v>
      </c>
      <c r="AO187" s="89" t="e">
        <f ca="true">+IF(AND(ISNUMBER(OFFSET('Sanitation Data'!$G$12,0,10*ROW('Sanitation Data'!G181))),'Data Summary'!DD187="Yes"),OFFSET('Sanitation Data'!$G$12,0,10*ROW('Sanitation Data'!G181)),NA())</f>
        <v>#N/A</v>
      </c>
      <c r="AP187" s="89" t="e">
        <f ca="true">+IF(AND(ISNUMBER(OFFSET('Sanitation Data'!$H$4,0,10*ROW('Sanitation Data'!H181))),'Data Summary'!DE187="Yes"),100-OFFSET('Sanitation Data'!$H$4,0,10*ROW('Sanitation Data'!H181)),NA())</f>
        <v>#N/A</v>
      </c>
      <c r="AQ187" s="89" t="e">
        <f ca="true">+IF(AND(ISNUMBER(OFFSET('Sanitation Data'!$H$6,0,10*ROW('Sanitation Data'!H181))),'Data Summary'!DF187="Yes"),OFFSET('Sanitation Data'!$H$6,0,10*ROW('Sanitation Data'!H181)),NA())</f>
        <v>#N/A</v>
      </c>
      <c r="AR187" s="89" t="e">
        <f ca="true">+IF(AND(ISNUMBER(OFFSET('Sanitation Data'!$H$10,0,10*ROW('Sanitation Data'!H181))),'Data Summary'!DG187="Yes"),OFFSET('Sanitation Data'!$H$10,0,10*ROW('Sanitation Data'!H181)),NA())</f>
        <v>#N/A</v>
      </c>
      <c r="AS187" s="89" t="e">
        <f ca="true">+IF(AND(ISNUMBER(OFFSET('Sanitation Data'!$H$11,0,10*ROW('Sanitation Data'!H181))),'Data Summary'!DH187="Yes"),OFFSET('Sanitation Data'!$H$11,0,10*ROW('Sanitation Data'!H181)),NA())</f>
        <v>#N/A</v>
      </c>
      <c r="AT187" s="89" t="e">
        <f ca="true">+IF(AND(ISNUMBER(OFFSET('Sanitation Data'!$H$12,0,10*ROW('Sanitation Data'!H181))),'Data Summary'!DI187="Yes"),OFFSET('Sanitation Data'!$H$12,0,10*ROW('Sanitation Data'!H181)),NA())</f>
        <v>#N/A</v>
      </c>
      <c r="AU187" s="89" t="e">
        <f ca="true">+IF(AND(ISNUMBER(OFFSET('Sanitation Data'!$I$4,0,10*ROW('Sanitation Data'!I181))),'Data Summary'!DJ187="Yes"),100-OFFSET('Sanitation Data'!$I$4,0,10*ROW('Sanitation Data'!I181)),NA())</f>
        <v>#N/A</v>
      </c>
      <c r="AV187" s="89" t="e">
        <f ca="true">+IF(AND(ISNUMBER(OFFSET('Sanitation Data'!$I$6,0,10*ROW('Sanitation Data'!I181))),'Data Summary'!DK187="Yes"),OFFSET('Sanitation Data'!$I$6,0,10*ROW('Sanitation Data'!I181)),NA())</f>
        <v>#N/A</v>
      </c>
      <c r="AW187" s="89" t="e">
        <f ca="true">+IF(AND(ISNUMBER(OFFSET('Sanitation Data'!$I$10,0,10*ROW('Sanitation Data'!I181))),'Data Summary'!DL187="Yes"),OFFSET('Sanitation Data'!$I$10,0,10*ROW('Sanitation Data'!I181)),NA())</f>
        <v>#N/A</v>
      </c>
      <c r="AX187" s="89" t="e">
        <f ca="true">+IF(AND(ISNUMBER(OFFSET('Sanitation Data'!$I$11,0,10*ROW('Sanitation Data'!I181))),'Data Summary'!DM187="Yes"),OFFSET('Sanitation Data'!$I$11,0,10*ROW('Sanitation Data'!I181)),NA())</f>
        <v>#N/A</v>
      </c>
      <c r="AY187" s="89" t="e">
        <f ca="true">+IF(AND(ISNUMBER(OFFSET('Sanitation Data'!$I$12,0,10*ROW('Sanitation Data'!I181))),'Data Summary'!DN187="Yes"),OFFSET('Sanitation Data'!$I$12,0,10*ROW('Sanitation Data'!I181)),NA())</f>
        <v>#N/A</v>
      </c>
      <c r="AZ187" s="90" t="e">
        <f ca="true">+IF(AND(ISNUMBER(OFFSET('Hygiene Data'!$D$5,0,10*ROW('Hygiene Data'!D181))),'Data Summary'!DO187="Yes"),OFFSET('Hygiene Data'!$D$5,0,10*ROW('Hygiene Data'!D181)),NA())</f>
        <v>#N/A</v>
      </c>
      <c r="BA187" s="90" t="e">
        <f ca="true">+IF(AND(ISNUMBER(OFFSET('Hygiene Data'!$D$7,0,10*ROW('Hygiene Data'!D181))),'Data Summary'!DP187="Yes"),OFFSET('Hygiene Data'!$D$7,0,10*ROW('Hygiene Data'!D181)),NA())</f>
        <v>#N/A</v>
      </c>
      <c r="BB187" s="90" t="e">
        <f ca="true">+IF(AND(ISNUMBER(OFFSET('Hygiene Data'!$D$9,0,10*ROW('Hygiene Data'!D181))),'Data Summary'!DQ187="Yes"),OFFSET('Hygiene Data'!$D$9,0,10*ROW('Hygiene Data'!D181)),NA())</f>
        <v>#N/A</v>
      </c>
      <c r="BC187" s="90" t="e">
        <f ca="true">+IF(AND(ISNUMBER(OFFSET('Hygiene Data'!$E$5,0,10*ROW('Hygiene Data'!E181))),'Data Summary'!DR187="Yes"),OFFSET('Hygiene Data'!$E$5,0,10*ROW('Hygiene Data'!E181)),NA())</f>
        <v>#N/A</v>
      </c>
      <c r="BD187" s="90" t="e">
        <f ca="true">+IF(AND(ISNUMBER(OFFSET('Hygiene Data'!$E$7,0,10*ROW('Hygiene Data'!E181))),'Data Summary'!DS187="Yes"),OFFSET('Hygiene Data'!$E$7,0,10*ROW('Hygiene Data'!E181)),NA())</f>
        <v>#N/A</v>
      </c>
      <c r="BE187" s="90" t="e">
        <f ca="true">+IF(AND(ISNUMBER(OFFSET('Hygiene Data'!$E$9,0,10*ROW('Hygiene Data'!E181))),'Data Summary'!DT187="Yes"),OFFSET('Hygiene Data'!$E$9,0,10*ROW('Hygiene Data'!E181)),NA())</f>
        <v>#N/A</v>
      </c>
      <c r="BF187" s="90" t="e">
        <f ca="true">+IF(AND(ISNUMBER(OFFSET('Hygiene Data'!$F$5,0,10*ROW('Hygiene Data'!F181))),'Data Summary'!DU187="Yes"),OFFSET('Hygiene Data'!$F$5,0,10*ROW('Hygiene Data'!F181)),NA())</f>
        <v>#N/A</v>
      </c>
      <c r="BG187" s="90" t="e">
        <f ca="true">+IF(AND(ISNUMBER(OFFSET('Hygiene Data'!$F$7,0,10*ROW('Hygiene Data'!F181))),'Data Summary'!DV187="Yes"),OFFSET('Hygiene Data'!$F$7,0,10*ROW('Hygiene Data'!F181)),NA())</f>
        <v>#N/A</v>
      </c>
      <c r="BH187" s="90" t="e">
        <f ca="true">+IF(AND(ISNUMBER(OFFSET('Hygiene Data'!$F$9,0,10*ROW('Hygiene Data'!F181))),'Data Summary'!DW187="Yes"),OFFSET('Hygiene Data'!$F$9,0,10*ROW('Hygiene Data'!F181)),NA())</f>
        <v>#N/A</v>
      </c>
      <c r="BI187" s="90" t="e">
        <f ca="true">+IF(AND(ISNUMBER(OFFSET('Hygiene Data'!$G$5,0,10*ROW('Hygiene Data'!G181))),'Data Summary'!DX187="Yes"),OFFSET('Hygiene Data'!$G$5,0,10*ROW('Hygiene Data'!G181)),NA())</f>
        <v>#N/A</v>
      </c>
      <c r="BJ187" s="90" t="e">
        <f ca="true">+IF(AND(ISNUMBER(OFFSET('Hygiene Data'!$G$7,0,10*ROW('Hygiene Data'!G181))),'Data Summary'!DY187="Yes"),OFFSET('Hygiene Data'!$G$7,0,10*ROW('Hygiene Data'!G181)),NA())</f>
        <v>#N/A</v>
      </c>
      <c r="BK187" s="90" t="e">
        <f ca="true">+IF(AND(ISNUMBER(OFFSET('Hygiene Data'!$G$9,0,10*ROW('Hygiene Data'!G181))),'Data Summary'!DZ187="Yes"),OFFSET('Hygiene Data'!$G$9,0,10*ROW('Hygiene Data'!G181)),NA())</f>
        <v>#N/A</v>
      </c>
      <c r="BL187" s="90" t="e">
        <f ca="true">+IF(AND(ISNUMBER(OFFSET('Hygiene Data'!$H$5,0,10*ROW('Hygiene Data'!H181))),'Data Summary'!EA187="Yes"),OFFSET('Hygiene Data'!$H$5,0,10*ROW('Hygiene Data'!H181)),NA())</f>
        <v>#N/A</v>
      </c>
      <c r="BM187" s="90" t="e">
        <f ca="true">+IF(AND(ISNUMBER(OFFSET('Hygiene Data'!$H$7,0,10*ROW('Hygiene Data'!H181))),'Data Summary'!EB187="Yes"),OFFSET('Hygiene Data'!$H$7,0,10*ROW('Hygiene Data'!H181)),NA())</f>
        <v>#N/A</v>
      </c>
      <c r="BN187" s="90" t="e">
        <f ca="true">+IF(AND(ISNUMBER(OFFSET('Hygiene Data'!$H$9,0,10*ROW('Hygiene Data'!H181))),'Data Summary'!EC187="Yes"),OFFSET('Hygiene Data'!$H$9,0,10*ROW('Hygiene Data'!H181)),NA())</f>
        <v>#N/A</v>
      </c>
      <c r="BO187" s="90" t="e">
        <f ca="true">+IF(AND(ISNUMBER(OFFSET('Hygiene Data'!$I$5,0,10*ROW('Hygiene Data'!I181))),'Data Summary'!ED187="Yes"),OFFSET('Hygiene Data'!$I$5,0,10*ROW('Hygiene Data'!I181)),NA())</f>
        <v>#N/A</v>
      </c>
      <c r="BP187" s="90" t="e">
        <f ca="true">+IF(AND(ISNUMBER(OFFSET('Hygiene Data'!$I$7,0,10*ROW('Hygiene Data'!I181))),'Data Summary'!EE187="Yes"),OFFSET('Hygiene Data'!$I$7,0,10*ROW('Hygiene Data'!I181)),NA())</f>
        <v>#N/A</v>
      </c>
      <c r="BQ187" s="90" t="e">
        <f ca="true">+IF(AND(ISNUMBER(OFFSET('Hygiene Data'!$I$9,0,10*ROW('Hygiene Data'!I181))),'Data Summary'!EF187="Yes"),OFFSET('Hygiene Data'!$I$9,0,10*ROW('Hygiene Data'!I181)),NA())</f>
        <v>#N/A</v>
      </c>
    </row>
    <row xmlns:x14ac="http://schemas.microsoft.com/office/spreadsheetml/2009/9/ac" r="188" x14ac:dyDescent="0.2">
      <c r="A188" s="337" t="e">
        <f ca="true">+RIGHT('Data Summary'!A188,LEN('Data Summary'!A188)-9)</f>
        <v>#VALUE!</v>
      </c>
      <c r="B188" s="32" t="str">
        <f ca="true">+IF(ISTEXT('Data Summary'!B188),'Data Summary'!B188,"")</f>
        <v/>
      </c>
      <c r="C188" s="336" t="e">
        <f ca="true">+VALUE('Data Summary'!C188)</f>
        <v>#VALUE!</v>
      </c>
      <c r="D188" s="88" t="e">
        <f ca="true">+IF(AND(ISNUMBER(OFFSET('Water Data'!$D$4,0,10*ROW('Water Data'!D182))),'Data Summary'!BS188="Yes"),100-OFFSET('Water Data'!$D$4,0,10*ROW('Water Data'!D182)),NA())</f>
        <v>#N/A</v>
      </c>
      <c r="E188" s="88" t="e">
        <f ca="true">+IF(AND(ISNUMBER(OFFSET('Water Data'!$D$6,0,10*ROW('Water Data'!D182))),'Data Summary'!BT188="Yes"),OFFSET('Water Data'!$D$6,0,10*ROW('Water Data'!D182)),NA())</f>
        <v>#N/A</v>
      </c>
      <c r="F188" s="88" t="e">
        <f ca="true">+IF(AND(ISNUMBER(OFFSET('Water Data'!$D$9,0,10*ROW('Water Data'!D182))),'Data Summary'!BU188="Yes"),OFFSET('Water Data'!$D$9,0,10*ROW('Water Data'!D182)),NA())</f>
        <v>#N/A</v>
      </c>
      <c r="G188" s="88" t="e">
        <f ca="true">+IF(AND(ISNUMBER(OFFSET('Water Data'!$E$4,0,10*ROW('Water Data'!E182))),'Data Summary'!BV188="Yes"),100-OFFSET('Water Data'!$E$4,0,10*ROW('Water Data'!E182)),NA())</f>
        <v>#N/A</v>
      </c>
      <c r="H188" s="88" t="e">
        <f ca="true">+IF(AND(ISNUMBER(OFFSET('Water Data'!$E$6,0,10*ROW('Water Data'!E182))),'Data Summary'!BW188="Yes"),OFFSET('Water Data'!$E$6,0,10*ROW('Water Data'!E182)),NA())</f>
        <v>#N/A</v>
      </c>
      <c r="I188" s="88" t="e">
        <f ca="true">+IF(AND(ISNUMBER(OFFSET('Water Data'!$E$9,0,10*ROW('Water Data'!E182))),'Data Summary'!BX188="Yes"),OFFSET('Water Data'!$E$9,0,10*ROW('Water Data'!E182)),NA())</f>
        <v>#N/A</v>
      </c>
      <c r="J188" s="88" t="e">
        <f ca="true">+IF(AND(ISNUMBER(OFFSET('Water Data'!$F$4,0,10*ROW('Water Data'!F182))),'Data Summary'!BY188="Yes"),100-OFFSET('Water Data'!$F$4,0,10*ROW('Water Data'!F182)),NA())</f>
        <v>#N/A</v>
      </c>
      <c r="K188" s="88" t="e">
        <f ca="true">+IF(AND(ISNUMBER(OFFSET('Water Data'!$F$6,0,10*ROW('Water Data'!F182))),'Data Summary'!BZ188="Yes"),OFFSET('Water Data'!$F$6,0,10*ROW('Water Data'!F182)),NA())</f>
        <v>#N/A</v>
      </c>
      <c r="L188" s="88" t="e">
        <f ca="true">+IF(AND(ISNUMBER(OFFSET('Water Data'!$F$9,0,10*ROW('Water Data'!F182))),'Data Summary'!CA188="Yes"),OFFSET('Water Data'!$F$9,0,10*ROW('Water Data'!F182)),NA())</f>
        <v>#N/A</v>
      </c>
      <c r="M188" s="88" t="e">
        <f ca="true">+IF(AND(ISNUMBER(OFFSET('Water Data'!$G$4,0,10*ROW('Water Data'!G182))),'Data Summary'!CB188="Yes"),100-OFFSET('Water Data'!$G$4,0,10*ROW('Water Data'!G182)),NA())</f>
        <v>#N/A</v>
      </c>
      <c r="N188" s="88" t="e">
        <f ca="true">+IF(AND(ISNUMBER(OFFSET('Water Data'!$G$6,0,10*ROW('Water Data'!G182))),'Data Summary'!CC188="Yes"),OFFSET('Water Data'!$G$6,0,10*ROW('Water Data'!G182)),NA())</f>
        <v>#N/A</v>
      </c>
      <c r="O188" s="88" t="e">
        <f ca="true">+IF(AND(ISNUMBER(OFFSET('Water Data'!$G$9,0,10*ROW('Water Data'!G182))),'Data Summary'!CD188="Yes"),OFFSET('Water Data'!$G$9,0,10*ROW('Water Data'!G182)),NA())</f>
        <v>#N/A</v>
      </c>
      <c r="P188" s="88" t="e">
        <f ca="true">+IF(AND(ISNUMBER(OFFSET('Water Data'!$H$4,0,10*ROW('Water Data'!H182))),'Data Summary'!CE188="Yes"),100-OFFSET('Water Data'!$H$4,0,10*ROW('Water Data'!H182)),NA())</f>
        <v>#N/A</v>
      </c>
      <c r="Q188" s="88" t="e">
        <f ca="true">+IF(AND(ISNUMBER(OFFSET('Water Data'!$H$6,0,10*ROW('Water Data'!H182))),'Data Summary'!CF188="Yes"),OFFSET('Water Data'!$H$6,0,10*ROW('Water Data'!H182)),NA())</f>
        <v>#N/A</v>
      </c>
      <c r="R188" s="88" t="e">
        <f ca="true">+IF(AND(ISNUMBER(OFFSET('Water Data'!$H$9,0,10*ROW('Water Data'!H182))),'Data Summary'!CG188="Yes"),OFFSET('Water Data'!$H$9,0,10*ROW('Water Data'!H182)),NA())</f>
        <v>#N/A</v>
      </c>
      <c r="S188" s="88" t="e">
        <f ca="true">+IF(AND(ISNUMBER(OFFSET('Water Data'!$I$4,0,10*ROW('Water Data'!I182))),'Data Summary'!CH188="Yes"),100-OFFSET('Water Data'!$I$4,0,10*ROW('Water Data'!I182)),NA())</f>
        <v>#N/A</v>
      </c>
      <c r="T188" s="88" t="e">
        <f ca="true">+IF(AND(ISNUMBER(OFFSET('Water Data'!$I$6,0,10*ROW('Water Data'!I182))),'Data Summary'!CI188="Yes"),OFFSET('Water Data'!$I$6,0,10*ROW('Water Data'!I182)),NA())</f>
        <v>#N/A</v>
      </c>
      <c r="U188" s="88" t="e">
        <f ca="true">+IF(AND(ISNUMBER(OFFSET('Water Data'!$I$9,0,10*ROW('Water Data'!I182))),'Data Summary'!CJ188="Yes"),OFFSET('Water Data'!$I$9,0,10*ROW('Water Data'!I182)),NA())</f>
        <v>#N/A</v>
      </c>
      <c r="V188" s="89" t="e">
        <f ca="true">+IF(AND(ISNUMBER(OFFSET('Sanitation Data'!$D$4,0,10*ROW('Sanitation Data'!D182))),'Data Summary'!CK188="Yes"),100-OFFSET('Sanitation Data'!$D$4,0,10*ROW('Sanitation Data'!D182)),NA())</f>
        <v>#N/A</v>
      </c>
      <c r="W188" s="89" t="e">
        <f ca="true">+IF(AND(ISNUMBER(OFFSET('Sanitation Data'!$D$6,0,10*ROW('Sanitation Data'!D182))),'Data Summary'!CL188="Yes"),OFFSET('Sanitation Data'!$D$6,0,10*ROW('Sanitation Data'!D182)),NA())</f>
        <v>#N/A</v>
      </c>
      <c r="X188" s="89" t="e">
        <f ca="true">+IF(AND(ISNUMBER(OFFSET('Sanitation Data'!$D$10,0,10*ROW('Sanitation Data'!D182))),'Data Summary'!CM188="Yes"),OFFSET('Sanitation Data'!$D$10,0,10*ROW('Sanitation Data'!D182)),NA())</f>
        <v>#N/A</v>
      </c>
      <c r="Y188" s="89" t="e">
        <f ca="true">+IF(AND(ISNUMBER(OFFSET('Sanitation Data'!$D$11,0,10*ROW('Sanitation Data'!D182))),'Data Summary'!CN188="Yes"),OFFSET('Sanitation Data'!$D$11,0,10*ROW('Sanitation Data'!D182)),NA())</f>
        <v>#N/A</v>
      </c>
      <c r="Z188" s="89" t="e">
        <f ca="true">+IF(AND(ISNUMBER(OFFSET('Sanitation Data'!$D$12,0,10*ROW('Sanitation Data'!D182))),'Data Summary'!CO188="Yes"),OFFSET('Sanitation Data'!$D$12,0,10*ROW('Sanitation Data'!D182)),NA())</f>
        <v>#N/A</v>
      </c>
      <c r="AA188" s="89" t="e">
        <f ca="true">+IF(AND(ISNUMBER(OFFSET('Sanitation Data'!$E$4,0,10*ROW('Sanitation Data'!E182))),'Data Summary'!CP188="Yes"),100-OFFSET('Sanitation Data'!$E$4,0,10*ROW('Sanitation Data'!E182)),NA())</f>
        <v>#N/A</v>
      </c>
      <c r="AB188" s="89" t="e">
        <f ca="true">+IF(AND(ISNUMBER(OFFSET('Sanitation Data'!$E$6,0,10*ROW('Sanitation Data'!E182))),'Data Summary'!CQ188="Yes"),OFFSET('Sanitation Data'!$E$6,0,10*ROW('Sanitation Data'!E182)),NA())</f>
        <v>#N/A</v>
      </c>
      <c r="AC188" s="89" t="e">
        <f ca="true">+IF(AND(ISNUMBER(OFFSET('Sanitation Data'!$E$10,0,10*ROW('Sanitation Data'!E182))),'Data Summary'!CR188="Yes"),OFFSET('Sanitation Data'!$E$10,0,10*ROW('Sanitation Data'!E182)),NA())</f>
        <v>#N/A</v>
      </c>
      <c r="AD188" s="89" t="e">
        <f ca="true">+IF(AND(ISNUMBER(OFFSET('Sanitation Data'!$E$11,0,10*ROW('Sanitation Data'!E182))),'Data Summary'!CS188="Yes"),OFFSET('Sanitation Data'!$E$11,0,10*ROW('Sanitation Data'!E182)),NA())</f>
        <v>#N/A</v>
      </c>
      <c r="AE188" s="89" t="e">
        <f ca="true">+IF(AND(ISNUMBER(OFFSET('Sanitation Data'!$E$12,0,10*ROW('Sanitation Data'!E182))),'Data Summary'!CT188="Yes"),OFFSET('Sanitation Data'!$E$12,0,10*ROW('Sanitation Data'!E182)),NA())</f>
        <v>#N/A</v>
      </c>
      <c r="AF188" s="89" t="e">
        <f ca="true">+IF(AND(ISNUMBER(OFFSET('Sanitation Data'!$F$4,0,10*ROW('Sanitation Data'!F182))),'Data Summary'!CU188="Yes"),100-OFFSET('Sanitation Data'!$F$4,0,10*ROW('Sanitation Data'!F182)),NA())</f>
        <v>#N/A</v>
      </c>
      <c r="AG188" s="89" t="e">
        <f ca="true">+IF(AND(ISNUMBER(OFFSET('Sanitation Data'!$F$6,0,10*ROW('Sanitation Data'!F182))),'Data Summary'!CV188="Yes"),OFFSET('Sanitation Data'!$F$6,0,10*ROW('Sanitation Data'!F182)),NA())</f>
        <v>#N/A</v>
      </c>
      <c r="AH188" s="89" t="e">
        <f ca="true">+IF(AND(ISNUMBER(OFFSET('Sanitation Data'!$F$10,0,10*ROW('Sanitation Data'!F182))),'Data Summary'!CW188="Yes"),OFFSET('Sanitation Data'!$F$10,0,10*ROW('Sanitation Data'!F182)),NA())</f>
        <v>#N/A</v>
      </c>
      <c r="AI188" s="89" t="e">
        <f ca="true">+IF(AND(ISNUMBER(OFFSET('Sanitation Data'!$F$11,0,10*ROW('Sanitation Data'!F182))),'Data Summary'!CX188="Yes"),OFFSET('Sanitation Data'!$F$11,0,10*ROW('Sanitation Data'!F182)),NA())</f>
        <v>#N/A</v>
      </c>
      <c r="AJ188" s="89" t="e">
        <f ca="true">+IF(AND(ISNUMBER(OFFSET('Sanitation Data'!$F$12,0,10*ROW('Sanitation Data'!F182))),'Data Summary'!CY188="Yes"),OFFSET('Sanitation Data'!$F$12,0,10*ROW('Sanitation Data'!F182)),NA())</f>
        <v>#N/A</v>
      </c>
      <c r="AK188" s="89" t="e">
        <f ca="true">+IF(AND(ISNUMBER(OFFSET('Sanitation Data'!$G$4,0,10*ROW('Sanitation Data'!G182))),'Data Summary'!CZ188="Yes"),100-OFFSET('Sanitation Data'!$G$4,0,10*ROW('Sanitation Data'!G182)),NA())</f>
        <v>#N/A</v>
      </c>
      <c r="AL188" s="89" t="e">
        <f ca="true">+IF(AND(ISNUMBER(OFFSET('Sanitation Data'!$G$6,0,10*ROW('Sanitation Data'!G182))),'Data Summary'!DA188="Yes"),OFFSET('Sanitation Data'!$G$6,0,10*ROW('Sanitation Data'!G182)),NA())</f>
        <v>#N/A</v>
      </c>
      <c r="AM188" s="89" t="e">
        <f ca="true">+IF(AND(ISNUMBER(OFFSET('Sanitation Data'!$G$10,0,10*ROW('Sanitation Data'!G182))),'Data Summary'!DB188="Yes"),OFFSET('Sanitation Data'!$G$10,0,10*ROW('Sanitation Data'!G182)),NA())</f>
        <v>#N/A</v>
      </c>
      <c r="AN188" s="89" t="e">
        <f ca="true">+IF(AND(ISNUMBER(OFFSET('Sanitation Data'!$G$11,0,10*ROW('Sanitation Data'!G182))),'Data Summary'!DC188="Yes"),OFFSET('Sanitation Data'!$G$11,0,10*ROW('Sanitation Data'!G182)),NA())</f>
        <v>#N/A</v>
      </c>
      <c r="AO188" s="89" t="e">
        <f ca="true">+IF(AND(ISNUMBER(OFFSET('Sanitation Data'!$G$12,0,10*ROW('Sanitation Data'!G182))),'Data Summary'!DD188="Yes"),OFFSET('Sanitation Data'!$G$12,0,10*ROW('Sanitation Data'!G182)),NA())</f>
        <v>#N/A</v>
      </c>
      <c r="AP188" s="89" t="e">
        <f ca="true">+IF(AND(ISNUMBER(OFFSET('Sanitation Data'!$H$4,0,10*ROW('Sanitation Data'!H182))),'Data Summary'!DE188="Yes"),100-OFFSET('Sanitation Data'!$H$4,0,10*ROW('Sanitation Data'!H182)),NA())</f>
        <v>#N/A</v>
      </c>
      <c r="AQ188" s="89" t="e">
        <f ca="true">+IF(AND(ISNUMBER(OFFSET('Sanitation Data'!$H$6,0,10*ROW('Sanitation Data'!H182))),'Data Summary'!DF188="Yes"),OFFSET('Sanitation Data'!$H$6,0,10*ROW('Sanitation Data'!H182)),NA())</f>
        <v>#N/A</v>
      </c>
      <c r="AR188" s="89" t="e">
        <f ca="true">+IF(AND(ISNUMBER(OFFSET('Sanitation Data'!$H$10,0,10*ROW('Sanitation Data'!H182))),'Data Summary'!DG188="Yes"),OFFSET('Sanitation Data'!$H$10,0,10*ROW('Sanitation Data'!H182)),NA())</f>
        <v>#N/A</v>
      </c>
      <c r="AS188" s="89" t="e">
        <f ca="true">+IF(AND(ISNUMBER(OFFSET('Sanitation Data'!$H$11,0,10*ROW('Sanitation Data'!H182))),'Data Summary'!DH188="Yes"),OFFSET('Sanitation Data'!$H$11,0,10*ROW('Sanitation Data'!H182)),NA())</f>
        <v>#N/A</v>
      </c>
      <c r="AT188" s="89" t="e">
        <f ca="true">+IF(AND(ISNUMBER(OFFSET('Sanitation Data'!$H$12,0,10*ROW('Sanitation Data'!H182))),'Data Summary'!DI188="Yes"),OFFSET('Sanitation Data'!$H$12,0,10*ROW('Sanitation Data'!H182)),NA())</f>
        <v>#N/A</v>
      </c>
      <c r="AU188" s="89" t="e">
        <f ca="true">+IF(AND(ISNUMBER(OFFSET('Sanitation Data'!$I$4,0,10*ROW('Sanitation Data'!I182))),'Data Summary'!DJ188="Yes"),100-OFFSET('Sanitation Data'!$I$4,0,10*ROW('Sanitation Data'!I182)),NA())</f>
        <v>#N/A</v>
      </c>
      <c r="AV188" s="89" t="e">
        <f ca="true">+IF(AND(ISNUMBER(OFFSET('Sanitation Data'!$I$6,0,10*ROW('Sanitation Data'!I182))),'Data Summary'!DK188="Yes"),OFFSET('Sanitation Data'!$I$6,0,10*ROW('Sanitation Data'!I182)),NA())</f>
        <v>#N/A</v>
      </c>
      <c r="AW188" s="89" t="e">
        <f ca="true">+IF(AND(ISNUMBER(OFFSET('Sanitation Data'!$I$10,0,10*ROW('Sanitation Data'!I182))),'Data Summary'!DL188="Yes"),OFFSET('Sanitation Data'!$I$10,0,10*ROW('Sanitation Data'!I182)),NA())</f>
        <v>#N/A</v>
      </c>
      <c r="AX188" s="89" t="e">
        <f ca="true">+IF(AND(ISNUMBER(OFFSET('Sanitation Data'!$I$11,0,10*ROW('Sanitation Data'!I182))),'Data Summary'!DM188="Yes"),OFFSET('Sanitation Data'!$I$11,0,10*ROW('Sanitation Data'!I182)),NA())</f>
        <v>#N/A</v>
      </c>
      <c r="AY188" s="89" t="e">
        <f ca="true">+IF(AND(ISNUMBER(OFFSET('Sanitation Data'!$I$12,0,10*ROW('Sanitation Data'!I182))),'Data Summary'!DN188="Yes"),OFFSET('Sanitation Data'!$I$12,0,10*ROW('Sanitation Data'!I182)),NA())</f>
        <v>#N/A</v>
      </c>
      <c r="AZ188" s="90" t="e">
        <f ca="true">+IF(AND(ISNUMBER(OFFSET('Hygiene Data'!$D$5,0,10*ROW('Hygiene Data'!D182))),'Data Summary'!DO188="Yes"),OFFSET('Hygiene Data'!$D$5,0,10*ROW('Hygiene Data'!D182)),NA())</f>
        <v>#N/A</v>
      </c>
      <c r="BA188" s="90" t="e">
        <f ca="true">+IF(AND(ISNUMBER(OFFSET('Hygiene Data'!$D$7,0,10*ROW('Hygiene Data'!D182))),'Data Summary'!DP188="Yes"),OFFSET('Hygiene Data'!$D$7,0,10*ROW('Hygiene Data'!D182)),NA())</f>
        <v>#N/A</v>
      </c>
      <c r="BB188" s="90" t="e">
        <f ca="true">+IF(AND(ISNUMBER(OFFSET('Hygiene Data'!$D$9,0,10*ROW('Hygiene Data'!D182))),'Data Summary'!DQ188="Yes"),OFFSET('Hygiene Data'!$D$9,0,10*ROW('Hygiene Data'!D182)),NA())</f>
        <v>#N/A</v>
      </c>
      <c r="BC188" s="90" t="e">
        <f ca="true">+IF(AND(ISNUMBER(OFFSET('Hygiene Data'!$E$5,0,10*ROW('Hygiene Data'!E182))),'Data Summary'!DR188="Yes"),OFFSET('Hygiene Data'!$E$5,0,10*ROW('Hygiene Data'!E182)),NA())</f>
        <v>#N/A</v>
      </c>
      <c r="BD188" s="90" t="e">
        <f ca="true">+IF(AND(ISNUMBER(OFFSET('Hygiene Data'!$E$7,0,10*ROW('Hygiene Data'!E182))),'Data Summary'!DS188="Yes"),OFFSET('Hygiene Data'!$E$7,0,10*ROW('Hygiene Data'!E182)),NA())</f>
        <v>#N/A</v>
      </c>
      <c r="BE188" s="90" t="e">
        <f ca="true">+IF(AND(ISNUMBER(OFFSET('Hygiene Data'!$E$9,0,10*ROW('Hygiene Data'!E182))),'Data Summary'!DT188="Yes"),OFFSET('Hygiene Data'!$E$9,0,10*ROW('Hygiene Data'!E182)),NA())</f>
        <v>#N/A</v>
      </c>
      <c r="BF188" s="90" t="e">
        <f ca="true">+IF(AND(ISNUMBER(OFFSET('Hygiene Data'!$F$5,0,10*ROW('Hygiene Data'!F182))),'Data Summary'!DU188="Yes"),OFFSET('Hygiene Data'!$F$5,0,10*ROW('Hygiene Data'!F182)),NA())</f>
        <v>#N/A</v>
      </c>
      <c r="BG188" s="90" t="e">
        <f ca="true">+IF(AND(ISNUMBER(OFFSET('Hygiene Data'!$F$7,0,10*ROW('Hygiene Data'!F182))),'Data Summary'!DV188="Yes"),OFFSET('Hygiene Data'!$F$7,0,10*ROW('Hygiene Data'!F182)),NA())</f>
        <v>#N/A</v>
      </c>
      <c r="BH188" s="90" t="e">
        <f ca="true">+IF(AND(ISNUMBER(OFFSET('Hygiene Data'!$F$9,0,10*ROW('Hygiene Data'!F182))),'Data Summary'!DW188="Yes"),OFFSET('Hygiene Data'!$F$9,0,10*ROW('Hygiene Data'!F182)),NA())</f>
        <v>#N/A</v>
      </c>
      <c r="BI188" s="90" t="e">
        <f ca="true">+IF(AND(ISNUMBER(OFFSET('Hygiene Data'!$G$5,0,10*ROW('Hygiene Data'!G182))),'Data Summary'!DX188="Yes"),OFFSET('Hygiene Data'!$G$5,0,10*ROW('Hygiene Data'!G182)),NA())</f>
        <v>#N/A</v>
      </c>
      <c r="BJ188" s="90" t="e">
        <f ca="true">+IF(AND(ISNUMBER(OFFSET('Hygiene Data'!$G$7,0,10*ROW('Hygiene Data'!G182))),'Data Summary'!DY188="Yes"),OFFSET('Hygiene Data'!$G$7,0,10*ROW('Hygiene Data'!G182)),NA())</f>
        <v>#N/A</v>
      </c>
      <c r="BK188" s="90" t="e">
        <f ca="true">+IF(AND(ISNUMBER(OFFSET('Hygiene Data'!$G$9,0,10*ROW('Hygiene Data'!G182))),'Data Summary'!DZ188="Yes"),OFFSET('Hygiene Data'!$G$9,0,10*ROW('Hygiene Data'!G182)),NA())</f>
        <v>#N/A</v>
      </c>
      <c r="BL188" s="90" t="e">
        <f ca="true">+IF(AND(ISNUMBER(OFFSET('Hygiene Data'!$H$5,0,10*ROW('Hygiene Data'!H182))),'Data Summary'!EA188="Yes"),OFFSET('Hygiene Data'!$H$5,0,10*ROW('Hygiene Data'!H182)),NA())</f>
        <v>#N/A</v>
      </c>
      <c r="BM188" s="90" t="e">
        <f ca="true">+IF(AND(ISNUMBER(OFFSET('Hygiene Data'!$H$7,0,10*ROW('Hygiene Data'!H182))),'Data Summary'!EB188="Yes"),OFFSET('Hygiene Data'!$H$7,0,10*ROW('Hygiene Data'!H182)),NA())</f>
        <v>#N/A</v>
      </c>
      <c r="BN188" s="90" t="e">
        <f ca="true">+IF(AND(ISNUMBER(OFFSET('Hygiene Data'!$H$9,0,10*ROW('Hygiene Data'!H182))),'Data Summary'!EC188="Yes"),OFFSET('Hygiene Data'!$H$9,0,10*ROW('Hygiene Data'!H182)),NA())</f>
        <v>#N/A</v>
      </c>
      <c r="BO188" s="90" t="e">
        <f ca="true">+IF(AND(ISNUMBER(OFFSET('Hygiene Data'!$I$5,0,10*ROW('Hygiene Data'!I182))),'Data Summary'!ED188="Yes"),OFFSET('Hygiene Data'!$I$5,0,10*ROW('Hygiene Data'!I182)),NA())</f>
        <v>#N/A</v>
      </c>
      <c r="BP188" s="90" t="e">
        <f ca="true">+IF(AND(ISNUMBER(OFFSET('Hygiene Data'!$I$7,0,10*ROW('Hygiene Data'!I182))),'Data Summary'!EE188="Yes"),OFFSET('Hygiene Data'!$I$7,0,10*ROW('Hygiene Data'!I182)),NA())</f>
        <v>#N/A</v>
      </c>
      <c r="BQ188" s="90" t="e">
        <f ca="true">+IF(AND(ISNUMBER(OFFSET('Hygiene Data'!$I$9,0,10*ROW('Hygiene Data'!I182))),'Data Summary'!EF188="Yes"),OFFSET('Hygiene Data'!$I$9,0,10*ROW('Hygiene Data'!I182)),NA())</f>
        <v>#N/A</v>
      </c>
    </row>
    <row xmlns:x14ac="http://schemas.microsoft.com/office/spreadsheetml/2009/9/ac" r="189" x14ac:dyDescent="0.2">
      <c r="A189" s="337" t="e">
        <f ca="true">+RIGHT('Data Summary'!A189,LEN('Data Summary'!A189)-9)</f>
        <v>#VALUE!</v>
      </c>
      <c r="B189" s="32" t="str">
        <f ca="true">+IF(ISTEXT('Data Summary'!B189),'Data Summary'!B189,"")</f>
        <v/>
      </c>
      <c r="C189" s="336" t="e">
        <f ca="true">+VALUE('Data Summary'!C189)</f>
        <v>#VALUE!</v>
      </c>
      <c r="D189" s="88" t="e">
        <f ca="true">+IF(AND(ISNUMBER(OFFSET('Water Data'!$D$4,0,10*ROW('Water Data'!D183))),'Data Summary'!BS189="Yes"),100-OFFSET('Water Data'!$D$4,0,10*ROW('Water Data'!D183)),NA())</f>
        <v>#N/A</v>
      </c>
      <c r="E189" s="88" t="e">
        <f ca="true">+IF(AND(ISNUMBER(OFFSET('Water Data'!$D$6,0,10*ROW('Water Data'!D183))),'Data Summary'!BT189="Yes"),OFFSET('Water Data'!$D$6,0,10*ROW('Water Data'!D183)),NA())</f>
        <v>#N/A</v>
      </c>
      <c r="F189" s="88" t="e">
        <f ca="true">+IF(AND(ISNUMBER(OFFSET('Water Data'!$D$9,0,10*ROW('Water Data'!D183))),'Data Summary'!BU189="Yes"),OFFSET('Water Data'!$D$9,0,10*ROW('Water Data'!D183)),NA())</f>
        <v>#N/A</v>
      </c>
      <c r="G189" s="88" t="e">
        <f ca="true">+IF(AND(ISNUMBER(OFFSET('Water Data'!$E$4,0,10*ROW('Water Data'!E183))),'Data Summary'!BV189="Yes"),100-OFFSET('Water Data'!$E$4,0,10*ROW('Water Data'!E183)),NA())</f>
        <v>#N/A</v>
      </c>
      <c r="H189" s="88" t="e">
        <f ca="true">+IF(AND(ISNUMBER(OFFSET('Water Data'!$E$6,0,10*ROW('Water Data'!E183))),'Data Summary'!BW189="Yes"),OFFSET('Water Data'!$E$6,0,10*ROW('Water Data'!E183)),NA())</f>
        <v>#N/A</v>
      </c>
      <c r="I189" s="88" t="e">
        <f ca="true">+IF(AND(ISNUMBER(OFFSET('Water Data'!$E$9,0,10*ROW('Water Data'!E183))),'Data Summary'!BX189="Yes"),OFFSET('Water Data'!$E$9,0,10*ROW('Water Data'!E183)),NA())</f>
        <v>#N/A</v>
      </c>
      <c r="J189" s="88" t="e">
        <f ca="true">+IF(AND(ISNUMBER(OFFSET('Water Data'!$F$4,0,10*ROW('Water Data'!F183))),'Data Summary'!BY189="Yes"),100-OFFSET('Water Data'!$F$4,0,10*ROW('Water Data'!F183)),NA())</f>
        <v>#N/A</v>
      </c>
      <c r="K189" s="88" t="e">
        <f ca="true">+IF(AND(ISNUMBER(OFFSET('Water Data'!$F$6,0,10*ROW('Water Data'!F183))),'Data Summary'!BZ189="Yes"),OFFSET('Water Data'!$F$6,0,10*ROW('Water Data'!F183)),NA())</f>
        <v>#N/A</v>
      </c>
      <c r="L189" s="88" t="e">
        <f ca="true">+IF(AND(ISNUMBER(OFFSET('Water Data'!$F$9,0,10*ROW('Water Data'!F183))),'Data Summary'!CA189="Yes"),OFFSET('Water Data'!$F$9,0,10*ROW('Water Data'!F183)),NA())</f>
        <v>#N/A</v>
      </c>
      <c r="M189" s="88" t="e">
        <f ca="true">+IF(AND(ISNUMBER(OFFSET('Water Data'!$G$4,0,10*ROW('Water Data'!G183))),'Data Summary'!CB189="Yes"),100-OFFSET('Water Data'!$G$4,0,10*ROW('Water Data'!G183)),NA())</f>
        <v>#N/A</v>
      </c>
      <c r="N189" s="88" t="e">
        <f ca="true">+IF(AND(ISNUMBER(OFFSET('Water Data'!$G$6,0,10*ROW('Water Data'!G183))),'Data Summary'!CC189="Yes"),OFFSET('Water Data'!$G$6,0,10*ROW('Water Data'!G183)),NA())</f>
        <v>#N/A</v>
      </c>
      <c r="O189" s="88" t="e">
        <f ca="true">+IF(AND(ISNUMBER(OFFSET('Water Data'!$G$9,0,10*ROW('Water Data'!G183))),'Data Summary'!CD189="Yes"),OFFSET('Water Data'!$G$9,0,10*ROW('Water Data'!G183)),NA())</f>
        <v>#N/A</v>
      </c>
      <c r="P189" s="88" t="e">
        <f ca="true">+IF(AND(ISNUMBER(OFFSET('Water Data'!$H$4,0,10*ROW('Water Data'!H183))),'Data Summary'!CE189="Yes"),100-OFFSET('Water Data'!$H$4,0,10*ROW('Water Data'!H183)),NA())</f>
        <v>#N/A</v>
      </c>
      <c r="Q189" s="88" t="e">
        <f ca="true">+IF(AND(ISNUMBER(OFFSET('Water Data'!$H$6,0,10*ROW('Water Data'!H183))),'Data Summary'!CF189="Yes"),OFFSET('Water Data'!$H$6,0,10*ROW('Water Data'!H183)),NA())</f>
        <v>#N/A</v>
      </c>
      <c r="R189" s="88" t="e">
        <f ca="true">+IF(AND(ISNUMBER(OFFSET('Water Data'!$H$9,0,10*ROW('Water Data'!H183))),'Data Summary'!CG189="Yes"),OFFSET('Water Data'!$H$9,0,10*ROW('Water Data'!H183)),NA())</f>
        <v>#N/A</v>
      </c>
      <c r="S189" s="88" t="e">
        <f ca="true">+IF(AND(ISNUMBER(OFFSET('Water Data'!$I$4,0,10*ROW('Water Data'!I183))),'Data Summary'!CH189="Yes"),100-OFFSET('Water Data'!$I$4,0,10*ROW('Water Data'!I183)),NA())</f>
        <v>#N/A</v>
      </c>
      <c r="T189" s="88" t="e">
        <f ca="true">+IF(AND(ISNUMBER(OFFSET('Water Data'!$I$6,0,10*ROW('Water Data'!I183))),'Data Summary'!CI189="Yes"),OFFSET('Water Data'!$I$6,0,10*ROW('Water Data'!I183)),NA())</f>
        <v>#N/A</v>
      </c>
      <c r="U189" s="88" t="e">
        <f ca="true">+IF(AND(ISNUMBER(OFFSET('Water Data'!$I$9,0,10*ROW('Water Data'!I183))),'Data Summary'!CJ189="Yes"),OFFSET('Water Data'!$I$9,0,10*ROW('Water Data'!I183)),NA())</f>
        <v>#N/A</v>
      </c>
      <c r="V189" s="89" t="e">
        <f ca="true">+IF(AND(ISNUMBER(OFFSET('Sanitation Data'!$D$4,0,10*ROW('Sanitation Data'!D183))),'Data Summary'!CK189="Yes"),100-OFFSET('Sanitation Data'!$D$4,0,10*ROW('Sanitation Data'!D183)),NA())</f>
        <v>#N/A</v>
      </c>
      <c r="W189" s="89" t="e">
        <f ca="true">+IF(AND(ISNUMBER(OFFSET('Sanitation Data'!$D$6,0,10*ROW('Sanitation Data'!D183))),'Data Summary'!CL189="Yes"),OFFSET('Sanitation Data'!$D$6,0,10*ROW('Sanitation Data'!D183)),NA())</f>
        <v>#N/A</v>
      </c>
      <c r="X189" s="89" t="e">
        <f ca="true">+IF(AND(ISNUMBER(OFFSET('Sanitation Data'!$D$10,0,10*ROW('Sanitation Data'!D183))),'Data Summary'!CM189="Yes"),OFFSET('Sanitation Data'!$D$10,0,10*ROW('Sanitation Data'!D183)),NA())</f>
        <v>#N/A</v>
      </c>
      <c r="Y189" s="89" t="e">
        <f ca="true">+IF(AND(ISNUMBER(OFFSET('Sanitation Data'!$D$11,0,10*ROW('Sanitation Data'!D183))),'Data Summary'!CN189="Yes"),OFFSET('Sanitation Data'!$D$11,0,10*ROW('Sanitation Data'!D183)),NA())</f>
        <v>#N/A</v>
      </c>
      <c r="Z189" s="89" t="e">
        <f ca="true">+IF(AND(ISNUMBER(OFFSET('Sanitation Data'!$D$12,0,10*ROW('Sanitation Data'!D183))),'Data Summary'!CO189="Yes"),OFFSET('Sanitation Data'!$D$12,0,10*ROW('Sanitation Data'!D183)),NA())</f>
        <v>#N/A</v>
      </c>
      <c r="AA189" s="89" t="e">
        <f ca="true">+IF(AND(ISNUMBER(OFFSET('Sanitation Data'!$E$4,0,10*ROW('Sanitation Data'!E183))),'Data Summary'!CP189="Yes"),100-OFFSET('Sanitation Data'!$E$4,0,10*ROW('Sanitation Data'!E183)),NA())</f>
        <v>#N/A</v>
      </c>
      <c r="AB189" s="89" t="e">
        <f ca="true">+IF(AND(ISNUMBER(OFFSET('Sanitation Data'!$E$6,0,10*ROW('Sanitation Data'!E183))),'Data Summary'!CQ189="Yes"),OFFSET('Sanitation Data'!$E$6,0,10*ROW('Sanitation Data'!E183)),NA())</f>
        <v>#N/A</v>
      </c>
      <c r="AC189" s="89" t="e">
        <f ca="true">+IF(AND(ISNUMBER(OFFSET('Sanitation Data'!$E$10,0,10*ROW('Sanitation Data'!E183))),'Data Summary'!CR189="Yes"),OFFSET('Sanitation Data'!$E$10,0,10*ROW('Sanitation Data'!E183)),NA())</f>
        <v>#N/A</v>
      </c>
      <c r="AD189" s="89" t="e">
        <f ca="true">+IF(AND(ISNUMBER(OFFSET('Sanitation Data'!$E$11,0,10*ROW('Sanitation Data'!E183))),'Data Summary'!CS189="Yes"),OFFSET('Sanitation Data'!$E$11,0,10*ROW('Sanitation Data'!E183)),NA())</f>
        <v>#N/A</v>
      </c>
      <c r="AE189" s="89" t="e">
        <f ca="true">+IF(AND(ISNUMBER(OFFSET('Sanitation Data'!$E$12,0,10*ROW('Sanitation Data'!E183))),'Data Summary'!CT189="Yes"),OFFSET('Sanitation Data'!$E$12,0,10*ROW('Sanitation Data'!E183)),NA())</f>
        <v>#N/A</v>
      </c>
      <c r="AF189" s="89" t="e">
        <f ca="true">+IF(AND(ISNUMBER(OFFSET('Sanitation Data'!$F$4,0,10*ROW('Sanitation Data'!F183))),'Data Summary'!CU189="Yes"),100-OFFSET('Sanitation Data'!$F$4,0,10*ROW('Sanitation Data'!F183)),NA())</f>
        <v>#N/A</v>
      </c>
      <c r="AG189" s="89" t="e">
        <f ca="true">+IF(AND(ISNUMBER(OFFSET('Sanitation Data'!$F$6,0,10*ROW('Sanitation Data'!F183))),'Data Summary'!CV189="Yes"),OFFSET('Sanitation Data'!$F$6,0,10*ROW('Sanitation Data'!F183)),NA())</f>
        <v>#N/A</v>
      </c>
      <c r="AH189" s="89" t="e">
        <f ca="true">+IF(AND(ISNUMBER(OFFSET('Sanitation Data'!$F$10,0,10*ROW('Sanitation Data'!F183))),'Data Summary'!CW189="Yes"),OFFSET('Sanitation Data'!$F$10,0,10*ROW('Sanitation Data'!F183)),NA())</f>
        <v>#N/A</v>
      </c>
      <c r="AI189" s="89" t="e">
        <f ca="true">+IF(AND(ISNUMBER(OFFSET('Sanitation Data'!$F$11,0,10*ROW('Sanitation Data'!F183))),'Data Summary'!CX189="Yes"),OFFSET('Sanitation Data'!$F$11,0,10*ROW('Sanitation Data'!F183)),NA())</f>
        <v>#N/A</v>
      </c>
      <c r="AJ189" s="89" t="e">
        <f ca="true">+IF(AND(ISNUMBER(OFFSET('Sanitation Data'!$F$12,0,10*ROW('Sanitation Data'!F183))),'Data Summary'!CY189="Yes"),OFFSET('Sanitation Data'!$F$12,0,10*ROW('Sanitation Data'!F183)),NA())</f>
        <v>#N/A</v>
      </c>
      <c r="AK189" s="89" t="e">
        <f ca="true">+IF(AND(ISNUMBER(OFFSET('Sanitation Data'!$G$4,0,10*ROW('Sanitation Data'!G183))),'Data Summary'!CZ189="Yes"),100-OFFSET('Sanitation Data'!$G$4,0,10*ROW('Sanitation Data'!G183)),NA())</f>
        <v>#N/A</v>
      </c>
      <c r="AL189" s="89" t="e">
        <f ca="true">+IF(AND(ISNUMBER(OFFSET('Sanitation Data'!$G$6,0,10*ROW('Sanitation Data'!G183))),'Data Summary'!DA189="Yes"),OFFSET('Sanitation Data'!$G$6,0,10*ROW('Sanitation Data'!G183)),NA())</f>
        <v>#N/A</v>
      </c>
      <c r="AM189" s="89" t="e">
        <f ca="true">+IF(AND(ISNUMBER(OFFSET('Sanitation Data'!$G$10,0,10*ROW('Sanitation Data'!G183))),'Data Summary'!DB189="Yes"),OFFSET('Sanitation Data'!$G$10,0,10*ROW('Sanitation Data'!G183)),NA())</f>
        <v>#N/A</v>
      </c>
      <c r="AN189" s="89" t="e">
        <f ca="true">+IF(AND(ISNUMBER(OFFSET('Sanitation Data'!$G$11,0,10*ROW('Sanitation Data'!G183))),'Data Summary'!DC189="Yes"),OFFSET('Sanitation Data'!$G$11,0,10*ROW('Sanitation Data'!G183)),NA())</f>
        <v>#N/A</v>
      </c>
      <c r="AO189" s="89" t="e">
        <f ca="true">+IF(AND(ISNUMBER(OFFSET('Sanitation Data'!$G$12,0,10*ROW('Sanitation Data'!G183))),'Data Summary'!DD189="Yes"),OFFSET('Sanitation Data'!$G$12,0,10*ROW('Sanitation Data'!G183)),NA())</f>
        <v>#N/A</v>
      </c>
      <c r="AP189" s="89" t="e">
        <f ca="true">+IF(AND(ISNUMBER(OFFSET('Sanitation Data'!$H$4,0,10*ROW('Sanitation Data'!H183))),'Data Summary'!DE189="Yes"),100-OFFSET('Sanitation Data'!$H$4,0,10*ROW('Sanitation Data'!H183)),NA())</f>
        <v>#N/A</v>
      </c>
      <c r="AQ189" s="89" t="e">
        <f ca="true">+IF(AND(ISNUMBER(OFFSET('Sanitation Data'!$H$6,0,10*ROW('Sanitation Data'!H183))),'Data Summary'!DF189="Yes"),OFFSET('Sanitation Data'!$H$6,0,10*ROW('Sanitation Data'!H183)),NA())</f>
        <v>#N/A</v>
      </c>
      <c r="AR189" s="89" t="e">
        <f ca="true">+IF(AND(ISNUMBER(OFFSET('Sanitation Data'!$H$10,0,10*ROW('Sanitation Data'!H183))),'Data Summary'!DG189="Yes"),OFFSET('Sanitation Data'!$H$10,0,10*ROW('Sanitation Data'!H183)),NA())</f>
        <v>#N/A</v>
      </c>
      <c r="AS189" s="89" t="e">
        <f ca="true">+IF(AND(ISNUMBER(OFFSET('Sanitation Data'!$H$11,0,10*ROW('Sanitation Data'!H183))),'Data Summary'!DH189="Yes"),OFFSET('Sanitation Data'!$H$11,0,10*ROW('Sanitation Data'!H183)),NA())</f>
        <v>#N/A</v>
      </c>
      <c r="AT189" s="89" t="e">
        <f ca="true">+IF(AND(ISNUMBER(OFFSET('Sanitation Data'!$H$12,0,10*ROW('Sanitation Data'!H183))),'Data Summary'!DI189="Yes"),OFFSET('Sanitation Data'!$H$12,0,10*ROW('Sanitation Data'!H183)),NA())</f>
        <v>#N/A</v>
      </c>
      <c r="AU189" s="89" t="e">
        <f ca="true">+IF(AND(ISNUMBER(OFFSET('Sanitation Data'!$I$4,0,10*ROW('Sanitation Data'!I183))),'Data Summary'!DJ189="Yes"),100-OFFSET('Sanitation Data'!$I$4,0,10*ROW('Sanitation Data'!I183)),NA())</f>
        <v>#N/A</v>
      </c>
      <c r="AV189" s="89" t="e">
        <f ca="true">+IF(AND(ISNUMBER(OFFSET('Sanitation Data'!$I$6,0,10*ROW('Sanitation Data'!I183))),'Data Summary'!DK189="Yes"),OFFSET('Sanitation Data'!$I$6,0,10*ROW('Sanitation Data'!I183)),NA())</f>
        <v>#N/A</v>
      </c>
      <c r="AW189" s="89" t="e">
        <f ca="true">+IF(AND(ISNUMBER(OFFSET('Sanitation Data'!$I$10,0,10*ROW('Sanitation Data'!I183))),'Data Summary'!DL189="Yes"),OFFSET('Sanitation Data'!$I$10,0,10*ROW('Sanitation Data'!I183)),NA())</f>
        <v>#N/A</v>
      </c>
      <c r="AX189" s="89" t="e">
        <f ca="true">+IF(AND(ISNUMBER(OFFSET('Sanitation Data'!$I$11,0,10*ROW('Sanitation Data'!I183))),'Data Summary'!DM189="Yes"),OFFSET('Sanitation Data'!$I$11,0,10*ROW('Sanitation Data'!I183)),NA())</f>
        <v>#N/A</v>
      </c>
      <c r="AY189" s="89" t="e">
        <f ca="true">+IF(AND(ISNUMBER(OFFSET('Sanitation Data'!$I$12,0,10*ROW('Sanitation Data'!I183))),'Data Summary'!DN189="Yes"),OFFSET('Sanitation Data'!$I$12,0,10*ROW('Sanitation Data'!I183)),NA())</f>
        <v>#N/A</v>
      </c>
      <c r="AZ189" s="90" t="e">
        <f ca="true">+IF(AND(ISNUMBER(OFFSET('Hygiene Data'!$D$5,0,10*ROW('Hygiene Data'!D183))),'Data Summary'!DO189="Yes"),OFFSET('Hygiene Data'!$D$5,0,10*ROW('Hygiene Data'!D183)),NA())</f>
        <v>#N/A</v>
      </c>
      <c r="BA189" s="90" t="e">
        <f ca="true">+IF(AND(ISNUMBER(OFFSET('Hygiene Data'!$D$7,0,10*ROW('Hygiene Data'!D183))),'Data Summary'!DP189="Yes"),OFFSET('Hygiene Data'!$D$7,0,10*ROW('Hygiene Data'!D183)),NA())</f>
        <v>#N/A</v>
      </c>
      <c r="BB189" s="90" t="e">
        <f ca="true">+IF(AND(ISNUMBER(OFFSET('Hygiene Data'!$D$9,0,10*ROW('Hygiene Data'!D183))),'Data Summary'!DQ189="Yes"),OFFSET('Hygiene Data'!$D$9,0,10*ROW('Hygiene Data'!D183)),NA())</f>
        <v>#N/A</v>
      </c>
      <c r="BC189" s="90" t="e">
        <f ca="true">+IF(AND(ISNUMBER(OFFSET('Hygiene Data'!$E$5,0,10*ROW('Hygiene Data'!E183))),'Data Summary'!DR189="Yes"),OFFSET('Hygiene Data'!$E$5,0,10*ROW('Hygiene Data'!E183)),NA())</f>
        <v>#N/A</v>
      </c>
      <c r="BD189" s="90" t="e">
        <f ca="true">+IF(AND(ISNUMBER(OFFSET('Hygiene Data'!$E$7,0,10*ROW('Hygiene Data'!E183))),'Data Summary'!DS189="Yes"),OFFSET('Hygiene Data'!$E$7,0,10*ROW('Hygiene Data'!E183)),NA())</f>
        <v>#N/A</v>
      </c>
      <c r="BE189" s="90" t="e">
        <f ca="true">+IF(AND(ISNUMBER(OFFSET('Hygiene Data'!$E$9,0,10*ROW('Hygiene Data'!E183))),'Data Summary'!DT189="Yes"),OFFSET('Hygiene Data'!$E$9,0,10*ROW('Hygiene Data'!E183)),NA())</f>
        <v>#N/A</v>
      </c>
      <c r="BF189" s="90" t="e">
        <f ca="true">+IF(AND(ISNUMBER(OFFSET('Hygiene Data'!$F$5,0,10*ROW('Hygiene Data'!F183))),'Data Summary'!DU189="Yes"),OFFSET('Hygiene Data'!$F$5,0,10*ROW('Hygiene Data'!F183)),NA())</f>
        <v>#N/A</v>
      </c>
      <c r="BG189" s="90" t="e">
        <f ca="true">+IF(AND(ISNUMBER(OFFSET('Hygiene Data'!$F$7,0,10*ROW('Hygiene Data'!F183))),'Data Summary'!DV189="Yes"),OFFSET('Hygiene Data'!$F$7,0,10*ROW('Hygiene Data'!F183)),NA())</f>
        <v>#N/A</v>
      </c>
      <c r="BH189" s="90" t="e">
        <f ca="true">+IF(AND(ISNUMBER(OFFSET('Hygiene Data'!$F$9,0,10*ROW('Hygiene Data'!F183))),'Data Summary'!DW189="Yes"),OFFSET('Hygiene Data'!$F$9,0,10*ROW('Hygiene Data'!F183)),NA())</f>
        <v>#N/A</v>
      </c>
      <c r="BI189" s="90" t="e">
        <f ca="true">+IF(AND(ISNUMBER(OFFSET('Hygiene Data'!$G$5,0,10*ROW('Hygiene Data'!G183))),'Data Summary'!DX189="Yes"),OFFSET('Hygiene Data'!$G$5,0,10*ROW('Hygiene Data'!G183)),NA())</f>
        <v>#N/A</v>
      </c>
      <c r="BJ189" s="90" t="e">
        <f ca="true">+IF(AND(ISNUMBER(OFFSET('Hygiene Data'!$G$7,0,10*ROW('Hygiene Data'!G183))),'Data Summary'!DY189="Yes"),OFFSET('Hygiene Data'!$G$7,0,10*ROW('Hygiene Data'!G183)),NA())</f>
        <v>#N/A</v>
      </c>
      <c r="BK189" s="90" t="e">
        <f ca="true">+IF(AND(ISNUMBER(OFFSET('Hygiene Data'!$G$9,0,10*ROW('Hygiene Data'!G183))),'Data Summary'!DZ189="Yes"),OFFSET('Hygiene Data'!$G$9,0,10*ROW('Hygiene Data'!G183)),NA())</f>
        <v>#N/A</v>
      </c>
      <c r="BL189" s="90" t="e">
        <f ca="true">+IF(AND(ISNUMBER(OFFSET('Hygiene Data'!$H$5,0,10*ROW('Hygiene Data'!H183))),'Data Summary'!EA189="Yes"),OFFSET('Hygiene Data'!$H$5,0,10*ROW('Hygiene Data'!H183)),NA())</f>
        <v>#N/A</v>
      </c>
      <c r="BM189" s="90" t="e">
        <f ca="true">+IF(AND(ISNUMBER(OFFSET('Hygiene Data'!$H$7,0,10*ROW('Hygiene Data'!H183))),'Data Summary'!EB189="Yes"),OFFSET('Hygiene Data'!$H$7,0,10*ROW('Hygiene Data'!H183)),NA())</f>
        <v>#N/A</v>
      </c>
      <c r="BN189" s="90" t="e">
        <f ca="true">+IF(AND(ISNUMBER(OFFSET('Hygiene Data'!$H$9,0,10*ROW('Hygiene Data'!H183))),'Data Summary'!EC189="Yes"),OFFSET('Hygiene Data'!$H$9,0,10*ROW('Hygiene Data'!H183)),NA())</f>
        <v>#N/A</v>
      </c>
      <c r="BO189" s="90" t="e">
        <f ca="true">+IF(AND(ISNUMBER(OFFSET('Hygiene Data'!$I$5,0,10*ROW('Hygiene Data'!I183))),'Data Summary'!ED189="Yes"),OFFSET('Hygiene Data'!$I$5,0,10*ROW('Hygiene Data'!I183)),NA())</f>
        <v>#N/A</v>
      </c>
      <c r="BP189" s="90" t="e">
        <f ca="true">+IF(AND(ISNUMBER(OFFSET('Hygiene Data'!$I$7,0,10*ROW('Hygiene Data'!I183))),'Data Summary'!EE189="Yes"),OFFSET('Hygiene Data'!$I$7,0,10*ROW('Hygiene Data'!I183)),NA())</f>
        <v>#N/A</v>
      </c>
      <c r="BQ189" s="90" t="e">
        <f ca="true">+IF(AND(ISNUMBER(OFFSET('Hygiene Data'!$I$9,0,10*ROW('Hygiene Data'!I183))),'Data Summary'!EF189="Yes"),OFFSET('Hygiene Data'!$I$9,0,10*ROW('Hygiene Data'!I183)),NA())</f>
        <v>#N/A</v>
      </c>
    </row>
    <row xmlns:x14ac="http://schemas.microsoft.com/office/spreadsheetml/2009/9/ac" r="190" x14ac:dyDescent="0.2">
      <c r="A190" s="337" t="e">
        <f ca="true">+RIGHT('Data Summary'!A190,LEN('Data Summary'!A190)-9)</f>
        <v>#VALUE!</v>
      </c>
      <c r="B190" s="32" t="str">
        <f ca="true">+IF(ISTEXT('Data Summary'!B190),'Data Summary'!B190,"")</f>
        <v/>
      </c>
      <c r="C190" s="336" t="e">
        <f ca="true">+VALUE('Data Summary'!C190)</f>
        <v>#VALUE!</v>
      </c>
      <c r="D190" s="88" t="e">
        <f ca="true">+IF(AND(ISNUMBER(OFFSET('Water Data'!$D$4,0,10*ROW('Water Data'!D184))),'Data Summary'!BS190="Yes"),100-OFFSET('Water Data'!$D$4,0,10*ROW('Water Data'!D184)),NA())</f>
        <v>#N/A</v>
      </c>
      <c r="E190" s="88" t="e">
        <f ca="true">+IF(AND(ISNUMBER(OFFSET('Water Data'!$D$6,0,10*ROW('Water Data'!D184))),'Data Summary'!BT190="Yes"),OFFSET('Water Data'!$D$6,0,10*ROW('Water Data'!D184)),NA())</f>
        <v>#N/A</v>
      </c>
      <c r="F190" s="88" t="e">
        <f ca="true">+IF(AND(ISNUMBER(OFFSET('Water Data'!$D$9,0,10*ROW('Water Data'!D184))),'Data Summary'!BU190="Yes"),OFFSET('Water Data'!$D$9,0,10*ROW('Water Data'!D184)),NA())</f>
        <v>#N/A</v>
      </c>
      <c r="G190" s="88" t="e">
        <f ca="true">+IF(AND(ISNUMBER(OFFSET('Water Data'!$E$4,0,10*ROW('Water Data'!E184))),'Data Summary'!BV190="Yes"),100-OFFSET('Water Data'!$E$4,0,10*ROW('Water Data'!E184)),NA())</f>
        <v>#N/A</v>
      </c>
      <c r="H190" s="88" t="e">
        <f ca="true">+IF(AND(ISNUMBER(OFFSET('Water Data'!$E$6,0,10*ROW('Water Data'!E184))),'Data Summary'!BW190="Yes"),OFFSET('Water Data'!$E$6,0,10*ROW('Water Data'!E184)),NA())</f>
        <v>#N/A</v>
      </c>
      <c r="I190" s="88" t="e">
        <f ca="true">+IF(AND(ISNUMBER(OFFSET('Water Data'!$E$9,0,10*ROW('Water Data'!E184))),'Data Summary'!BX190="Yes"),OFFSET('Water Data'!$E$9,0,10*ROW('Water Data'!E184)),NA())</f>
        <v>#N/A</v>
      </c>
      <c r="J190" s="88" t="e">
        <f ca="true">+IF(AND(ISNUMBER(OFFSET('Water Data'!$F$4,0,10*ROW('Water Data'!F184))),'Data Summary'!BY190="Yes"),100-OFFSET('Water Data'!$F$4,0,10*ROW('Water Data'!F184)),NA())</f>
        <v>#N/A</v>
      </c>
      <c r="K190" s="88" t="e">
        <f ca="true">+IF(AND(ISNUMBER(OFFSET('Water Data'!$F$6,0,10*ROW('Water Data'!F184))),'Data Summary'!BZ190="Yes"),OFFSET('Water Data'!$F$6,0,10*ROW('Water Data'!F184)),NA())</f>
        <v>#N/A</v>
      </c>
      <c r="L190" s="88" t="e">
        <f ca="true">+IF(AND(ISNUMBER(OFFSET('Water Data'!$F$9,0,10*ROW('Water Data'!F184))),'Data Summary'!CA190="Yes"),OFFSET('Water Data'!$F$9,0,10*ROW('Water Data'!F184)),NA())</f>
        <v>#N/A</v>
      </c>
      <c r="M190" s="88" t="e">
        <f ca="true">+IF(AND(ISNUMBER(OFFSET('Water Data'!$G$4,0,10*ROW('Water Data'!G184))),'Data Summary'!CB190="Yes"),100-OFFSET('Water Data'!$G$4,0,10*ROW('Water Data'!G184)),NA())</f>
        <v>#N/A</v>
      </c>
      <c r="N190" s="88" t="e">
        <f ca="true">+IF(AND(ISNUMBER(OFFSET('Water Data'!$G$6,0,10*ROW('Water Data'!G184))),'Data Summary'!CC190="Yes"),OFFSET('Water Data'!$G$6,0,10*ROW('Water Data'!G184)),NA())</f>
        <v>#N/A</v>
      </c>
      <c r="O190" s="88" t="e">
        <f ca="true">+IF(AND(ISNUMBER(OFFSET('Water Data'!$G$9,0,10*ROW('Water Data'!G184))),'Data Summary'!CD190="Yes"),OFFSET('Water Data'!$G$9,0,10*ROW('Water Data'!G184)),NA())</f>
        <v>#N/A</v>
      </c>
      <c r="P190" s="88" t="e">
        <f ca="true">+IF(AND(ISNUMBER(OFFSET('Water Data'!$H$4,0,10*ROW('Water Data'!H184))),'Data Summary'!CE190="Yes"),100-OFFSET('Water Data'!$H$4,0,10*ROW('Water Data'!H184)),NA())</f>
        <v>#N/A</v>
      </c>
      <c r="Q190" s="88" t="e">
        <f ca="true">+IF(AND(ISNUMBER(OFFSET('Water Data'!$H$6,0,10*ROW('Water Data'!H184))),'Data Summary'!CF190="Yes"),OFFSET('Water Data'!$H$6,0,10*ROW('Water Data'!H184)),NA())</f>
        <v>#N/A</v>
      </c>
      <c r="R190" s="88" t="e">
        <f ca="true">+IF(AND(ISNUMBER(OFFSET('Water Data'!$H$9,0,10*ROW('Water Data'!H184))),'Data Summary'!CG190="Yes"),OFFSET('Water Data'!$H$9,0,10*ROW('Water Data'!H184)),NA())</f>
        <v>#N/A</v>
      </c>
      <c r="S190" s="88" t="e">
        <f ca="true">+IF(AND(ISNUMBER(OFFSET('Water Data'!$I$4,0,10*ROW('Water Data'!I184))),'Data Summary'!CH190="Yes"),100-OFFSET('Water Data'!$I$4,0,10*ROW('Water Data'!I184)),NA())</f>
        <v>#N/A</v>
      </c>
      <c r="T190" s="88" t="e">
        <f ca="true">+IF(AND(ISNUMBER(OFFSET('Water Data'!$I$6,0,10*ROW('Water Data'!I184))),'Data Summary'!CI190="Yes"),OFFSET('Water Data'!$I$6,0,10*ROW('Water Data'!I184)),NA())</f>
        <v>#N/A</v>
      </c>
      <c r="U190" s="88" t="e">
        <f ca="true">+IF(AND(ISNUMBER(OFFSET('Water Data'!$I$9,0,10*ROW('Water Data'!I184))),'Data Summary'!CJ190="Yes"),OFFSET('Water Data'!$I$9,0,10*ROW('Water Data'!I184)),NA())</f>
        <v>#N/A</v>
      </c>
      <c r="V190" s="89" t="e">
        <f ca="true">+IF(AND(ISNUMBER(OFFSET('Sanitation Data'!$D$4,0,10*ROW('Sanitation Data'!D184))),'Data Summary'!CK190="Yes"),100-OFFSET('Sanitation Data'!$D$4,0,10*ROW('Sanitation Data'!D184)),NA())</f>
        <v>#N/A</v>
      </c>
      <c r="W190" s="89" t="e">
        <f ca="true">+IF(AND(ISNUMBER(OFFSET('Sanitation Data'!$D$6,0,10*ROW('Sanitation Data'!D184))),'Data Summary'!CL190="Yes"),OFFSET('Sanitation Data'!$D$6,0,10*ROW('Sanitation Data'!D184)),NA())</f>
        <v>#N/A</v>
      </c>
      <c r="X190" s="89" t="e">
        <f ca="true">+IF(AND(ISNUMBER(OFFSET('Sanitation Data'!$D$10,0,10*ROW('Sanitation Data'!D184))),'Data Summary'!CM190="Yes"),OFFSET('Sanitation Data'!$D$10,0,10*ROW('Sanitation Data'!D184)),NA())</f>
        <v>#N/A</v>
      </c>
      <c r="Y190" s="89" t="e">
        <f ca="true">+IF(AND(ISNUMBER(OFFSET('Sanitation Data'!$D$11,0,10*ROW('Sanitation Data'!D184))),'Data Summary'!CN190="Yes"),OFFSET('Sanitation Data'!$D$11,0,10*ROW('Sanitation Data'!D184)),NA())</f>
        <v>#N/A</v>
      </c>
      <c r="Z190" s="89" t="e">
        <f ca="true">+IF(AND(ISNUMBER(OFFSET('Sanitation Data'!$D$12,0,10*ROW('Sanitation Data'!D184))),'Data Summary'!CO190="Yes"),OFFSET('Sanitation Data'!$D$12,0,10*ROW('Sanitation Data'!D184)),NA())</f>
        <v>#N/A</v>
      </c>
      <c r="AA190" s="89" t="e">
        <f ca="true">+IF(AND(ISNUMBER(OFFSET('Sanitation Data'!$E$4,0,10*ROW('Sanitation Data'!E184))),'Data Summary'!CP190="Yes"),100-OFFSET('Sanitation Data'!$E$4,0,10*ROW('Sanitation Data'!E184)),NA())</f>
        <v>#N/A</v>
      </c>
      <c r="AB190" s="89" t="e">
        <f ca="true">+IF(AND(ISNUMBER(OFFSET('Sanitation Data'!$E$6,0,10*ROW('Sanitation Data'!E184))),'Data Summary'!CQ190="Yes"),OFFSET('Sanitation Data'!$E$6,0,10*ROW('Sanitation Data'!E184)),NA())</f>
        <v>#N/A</v>
      </c>
      <c r="AC190" s="89" t="e">
        <f ca="true">+IF(AND(ISNUMBER(OFFSET('Sanitation Data'!$E$10,0,10*ROW('Sanitation Data'!E184))),'Data Summary'!CR190="Yes"),OFFSET('Sanitation Data'!$E$10,0,10*ROW('Sanitation Data'!E184)),NA())</f>
        <v>#N/A</v>
      </c>
      <c r="AD190" s="89" t="e">
        <f ca="true">+IF(AND(ISNUMBER(OFFSET('Sanitation Data'!$E$11,0,10*ROW('Sanitation Data'!E184))),'Data Summary'!CS190="Yes"),OFFSET('Sanitation Data'!$E$11,0,10*ROW('Sanitation Data'!E184)),NA())</f>
        <v>#N/A</v>
      </c>
      <c r="AE190" s="89" t="e">
        <f ca="true">+IF(AND(ISNUMBER(OFFSET('Sanitation Data'!$E$12,0,10*ROW('Sanitation Data'!E184))),'Data Summary'!CT190="Yes"),OFFSET('Sanitation Data'!$E$12,0,10*ROW('Sanitation Data'!E184)),NA())</f>
        <v>#N/A</v>
      </c>
      <c r="AF190" s="89" t="e">
        <f ca="true">+IF(AND(ISNUMBER(OFFSET('Sanitation Data'!$F$4,0,10*ROW('Sanitation Data'!F184))),'Data Summary'!CU190="Yes"),100-OFFSET('Sanitation Data'!$F$4,0,10*ROW('Sanitation Data'!F184)),NA())</f>
        <v>#N/A</v>
      </c>
      <c r="AG190" s="89" t="e">
        <f ca="true">+IF(AND(ISNUMBER(OFFSET('Sanitation Data'!$F$6,0,10*ROW('Sanitation Data'!F184))),'Data Summary'!CV190="Yes"),OFFSET('Sanitation Data'!$F$6,0,10*ROW('Sanitation Data'!F184)),NA())</f>
        <v>#N/A</v>
      </c>
      <c r="AH190" s="89" t="e">
        <f ca="true">+IF(AND(ISNUMBER(OFFSET('Sanitation Data'!$F$10,0,10*ROW('Sanitation Data'!F184))),'Data Summary'!CW190="Yes"),OFFSET('Sanitation Data'!$F$10,0,10*ROW('Sanitation Data'!F184)),NA())</f>
        <v>#N/A</v>
      </c>
      <c r="AI190" s="89" t="e">
        <f ca="true">+IF(AND(ISNUMBER(OFFSET('Sanitation Data'!$F$11,0,10*ROW('Sanitation Data'!F184))),'Data Summary'!CX190="Yes"),OFFSET('Sanitation Data'!$F$11,0,10*ROW('Sanitation Data'!F184)),NA())</f>
        <v>#N/A</v>
      </c>
      <c r="AJ190" s="89" t="e">
        <f ca="true">+IF(AND(ISNUMBER(OFFSET('Sanitation Data'!$F$12,0,10*ROW('Sanitation Data'!F184))),'Data Summary'!CY190="Yes"),OFFSET('Sanitation Data'!$F$12,0,10*ROW('Sanitation Data'!F184)),NA())</f>
        <v>#N/A</v>
      </c>
      <c r="AK190" s="89" t="e">
        <f ca="true">+IF(AND(ISNUMBER(OFFSET('Sanitation Data'!$G$4,0,10*ROW('Sanitation Data'!G184))),'Data Summary'!CZ190="Yes"),100-OFFSET('Sanitation Data'!$G$4,0,10*ROW('Sanitation Data'!G184)),NA())</f>
        <v>#N/A</v>
      </c>
      <c r="AL190" s="89" t="e">
        <f ca="true">+IF(AND(ISNUMBER(OFFSET('Sanitation Data'!$G$6,0,10*ROW('Sanitation Data'!G184))),'Data Summary'!DA190="Yes"),OFFSET('Sanitation Data'!$G$6,0,10*ROW('Sanitation Data'!G184)),NA())</f>
        <v>#N/A</v>
      </c>
      <c r="AM190" s="89" t="e">
        <f ca="true">+IF(AND(ISNUMBER(OFFSET('Sanitation Data'!$G$10,0,10*ROW('Sanitation Data'!G184))),'Data Summary'!DB190="Yes"),OFFSET('Sanitation Data'!$G$10,0,10*ROW('Sanitation Data'!G184)),NA())</f>
        <v>#N/A</v>
      </c>
      <c r="AN190" s="89" t="e">
        <f ca="true">+IF(AND(ISNUMBER(OFFSET('Sanitation Data'!$G$11,0,10*ROW('Sanitation Data'!G184))),'Data Summary'!DC190="Yes"),OFFSET('Sanitation Data'!$G$11,0,10*ROW('Sanitation Data'!G184)),NA())</f>
        <v>#N/A</v>
      </c>
      <c r="AO190" s="89" t="e">
        <f ca="true">+IF(AND(ISNUMBER(OFFSET('Sanitation Data'!$G$12,0,10*ROW('Sanitation Data'!G184))),'Data Summary'!DD190="Yes"),OFFSET('Sanitation Data'!$G$12,0,10*ROW('Sanitation Data'!G184)),NA())</f>
        <v>#N/A</v>
      </c>
      <c r="AP190" s="89" t="e">
        <f ca="true">+IF(AND(ISNUMBER(OFFSET('Sanitation Data'!$H$4,0,10*ROW('Sanitation Data'!H184))),'Data Summary'!DE190="Yes"),100-OFFSET('Sanitation Data'!$H$4,0,10*ROW('Sanitation Data'!H184)),NA())</f>
        <v>#N/A</v>
      </c>
      <c r="AQ190" s="89" t="e">
        <f ca="true">+IF(AND(ISNUMBER(OFFSET('Sanitation Data'!$H$6,0,10*ROW('Sanitation Data'!H184))),'Data Summary'!DF190="Yes"),OFFSET('Sanitation Data'!$H$6,0,10*ROW('Sanitation Data'!H184)),NA())</f>
        <v>#N/A</v>
      </c>
      <c r="AR190" s="89" t="e">
        <f ca="true">+IF(AND(ISNUMBER(OFFSET('Sanitation Data'!$H$10,0,10*ROW('Sanitation Data'!H184))),'Data Summary'!DG190="Yes"),OFFSET('Sanitation Data'!$H$10,0,10*ROW('Sanitation Data'!H184)),NA())</f>
        <v>#N/A</v>
      </c>
      <c r="AS190" s="89" t="e">
        <f ca="true">+IF(AND(ISNUMBER(OFFSET('Sanitation Data'!$H$11,0,10*ROW('Sanitation Data'!H184))),'Data Summary'!DH190="Yes"),OFFSET('Sanitation Data'!$H$11,0,10*ROW('Sanitation Data'!H184)),NA())</f>
        <v>#N/A</v>
      </c>
      <c r="AT190" s="89" t="e">
        <f ca="true">+IF(AND(ISNUMBER(OFFSET('Sanitation Data'!$H$12,0,10*ROW('Sanitation Data'!H184))),'Data Summary'!DI190="Yes"),OFFSET('Sanitation Data'!$H$12,0,10*ROW('Sanitation Data'!H184)),NA())</f>
        <v>#N/A</v>
      </c>
      <c r="AU190" s="89" t="e">
        <f ca="true">+IF(AND(ISNUMBER(OFFSET('Sanitation Data'!$I$4,0,10*ROW('Sanitation Data'!I184))),'Data Summary'!DJ190="Yes"),100-OFFSET('Sanitation Data'!$I$4,0,10*ROW('Sanitation Data'!I184)),NA())</f>
        <v>#N/A</v>
      </c>
      <c r="AV190" s="89" t="e">
        <f ca="true">+IF(AND(ISNUMBER(OFFSET('Sanitation Data'!$I$6,0,10*ROW('Sanitation Data'!I184))),'Data Summary'!DK190="Yes"),OFFSET('Sanitation Data'!$I$6,0,10*ROW('Sanitation Data'!I184)),NA())</f>
        <v>#N/A</v>
      </c>
      <c r="AW190" s="89" t="e">
        <f ca="true">+IF(AND(ISNUMBER(OFFSET('Sanitation Data'!$I$10,0,10*ROW('Sanitation Data'!I184))),'Data Summary'!DL190="Yes"),OFFSET('Sanitation Data'!$I$10,0,10*ROW('Sanitation Data'!I184)),NA())</f>
        <v>#N/A</v>
      </c>
      <c r="AX190" s="89" t="e">
        <f ca="true">+IF(AND(ISNUMBER(OFFSET('Sanitation Data'!$I$11,0,10*ROW('Sanitation Data'!I184))),'Data Summary'!DM190="Yes"),OFFSET('Sanitation Data'!$I$11,0,10*ROW('Sanitation Data'!I184)),NA())</f>
        <v>#N/A</v>
      </c>
      <c r="AY190" s="89" t="e">
        <f ca="true">+IF(AND(ISNUMBER(OFFSET('Sanitation Data'!$I$12,0,10*ROW('Sanitation Data'!I184))),'Data Summary'!DN190="Yes"),OFFSET('Sanitation Data'!$I$12,0,10*ROW('Sanitation Data'!I184)),NA())</f>
        <v>#N/A</v>
      </c>
      <c r="AZ190" s="90" t="e">
        <f ca="true">+IF(AND(ISNUMBER(OFFSET('Hygiene Data'!$D$5,0,10*ROW('Hygiene Data'!D184))),'Data Summary'!DO190="Yes"),OFFSET('Hygiene Data'!$D$5,0,10*ROW('Hygiene Data'!D184)),NA())</f>
        <v>#N/A</v>
      </c>
      <c r="BA190" s="90" t="e">
        <f ca="true">+IF(AND(ISNUMBER(OFFSET('Hygiene Data'!$D$7,0,10*ROW('Hygiene Data'!D184))),'Data Summary'!DP190="Yes"),OFFSET('Hygiene Data'!$D$7,0,10*ROW('Hygiene Data'!D184)),NA())</f>
        <v>#N/A</v>
      </c>
      <c r="BB190" s="90" t="e">
        <f ca="true">+IF(AND(ISNUMBER(OFFSET('Hygiene Data'!$D$9,0,10*ROW('Hygiene Data'!D184))),'Data Summary'!DQ190="Yes"),OFFSET('Hygiene Data'!$D$9,0,10*ROW('Hygiene Data'!D184)),NA())</f>
        <v>#N/A</v>
      </c>
      <c r="BC190" s="90" t="e">
        <f ca="true">+IF(AND(ISNUMBER(OFFSET('Hygiene Data'!$E$5,0,10*ROW('Hygiene Data'!E184))),'Data Summary'!DR190="Yes"),OFFSET('Hygiene Data'!$E$5,0,10*ROW('Hygiene Data'!E184)),NA())</f>
        <v>#N/A</v>
      </c>
      <c r="BD190" s="90" t="e">
        <f ca="true">+IF(AND(ISNUMBER(OFFSET('Hygiene Data'!$E$7,0,10*ROW('Hygiene Data'!E184))),'Data Summary'!DS190="Yes"),OFFSET('Hygiene Data'!$E$7,0,10*ROW('Hygiene Data'!E184)),NA())</f>
        <v>#N/A</v>
      </c>
      <c r="BE190" s="90" t="e">
        <f ca="true">+IF(AND(ISNUMBER(OFFSET('Hygiene Data'!$E$9,0,10*ROW('Hygiene Data'!E184))),'Data Summary'!DT190="Yes"),OFFSET('Hygiene Data'!$E$9,0,10*ROW('Hygiene Data'!E184)),NA())</f>
        <v>#N/A</v>
      </c>
      <c r="BF190" s="90" t="e">
        <f ca="true">+IF(AND(ISNUMBER(OFFSET('Hygiene Data'!$F$5,0,10*ROW('Hygiene Data'!F184))),'Data Summary'!DU190="Yes"),OFFSET('Hygiene Data'!$F$5,0,10*ROW('Hygiene Data'!F184)),NA())</f>
        <v>#N/A</v>
      </c>
      <c r="BG190" s="90" t="e">
        <f ca="true">+IF(AND(ISNUMBER(OFFSET('Hygiene Data'!$F$7,0,10*ROW('Hygiene Data'!F184))),'Data Summary'!DV190="Yes"),OFFSET('Hygiene Data'!$F$7,0,10*ROW('Hygiene Data'!F184)),NA())</f>
        <v>#N/A</v>
      </c>
      <c r="BH190" s="90" t="e">
        <f ca="true">+IF(AND(ISNUMBER(OFFSET('Hygiene Data'!$F$9,0,10*ROW('Hygiene Data'!F184))),'Data Summary'!DW190="Yes"),OFFSET('Hygiene Data'!$F$9,0,10*ROW('Hygiene Data'!F184)),NA())</f>
        <v>#N/A</v>
      </c>
      <c r="BI190" s="90" t="e">
        <f ca="true">+IF(AND(ISNUMBER(OFFSET('Hygiene Data'!$G$5,0,10*ROW('Hygiene Data'!G184))),'Data Summary'!DX190="Yes"),OFFSET('Hygiene Data'!$G$5,0,10*ROW('Hygiene Data'!G184)),NA())</f>
        <v>#N/A</v>
      </c>
      <c r="BJ190" s="90" t="e">
        <f ca="true">+IF(AND(ISNUMBER(OFFSET('Hygiene Data'!$G$7,0,10*ROW('Hygiene Data'!G184))),'Data Summary'!DY190="Yes"),OFFSET('Hygiene Data'!$G$7,0,10*ROW('Hygiene Data'!G184)),NA())</f>
        <v>#N/A</v>
      </c>
      <c r="BK190" s="90" t="e">
        <f ca="true">+IF(AND(ISNUMBER(OFFSET('Hygiene Data'!$G$9,0,10*ROW('Hygiene Data'!G184))),'Data Summary'!DZ190="Yes"),OFFSET('Hygiene Data'!$G$9,0,10*ROW('Hygiene Data'!G184)),NA())</f>
        <v>#N/A</v>
      </c>
      <c r="BL190" s="90" t="e">
        <f ca="true">+IF(AND(ISNUMBER(OFFSET('Hygiene Data'!$H$5,0,10*ROW('Hygiene Data'!H184))),'Data Summary'!EA190="Yes"),OFFSET('Hygiene Data'!$H$5,0,10*ROW('Hygiene Data'!H184)),NA())</f>
        <v>#N/A</v>
      </c>
      <c r="BM190" s="90" t="e">
        <f ca="true">+IF(AND(ISNUMBER(OFFSET('Hygiene Data'!$H$7,0,10*ROW('Hygiene Data'!H184))),'Data Summary'!EB190="Yes"),OFFSET('Hygiene Data'!$H$7,0,10*ROW('Hygiene Data'!H184)),NA())</f>
        <v>#N/A</v>
      </c>
      <c r="BN190" s="90" t="e">
        <f ca="true">+IF(AND(ISNUMBER(OFFSET('Hygiene Data'!$H$9,0,10*ROW('Hygiene Data'!H184))),'Data Summary'!EC190="Yes"),OFFSET('Hygiene Data'!$H$9,0,10*ROW('Hygiene Data'!H184)),NA())</f>
        <v>#N/A</v>
      </c>
      <c r="BO190" s="90" t="e">
        <f ca="true">+IF(AND(ISNUMBER(OFFSET('Hygiene Data'!$I$5,0,10*ROW('Hygiene Data'!I184))),'Data Summary'!ED190="Yes"),OFFSET('Hygiene Data'!$I$5,0,10*ROW('Hygiene Data'!I184)),NA())</f>
        <v>#N/A</v>
      </c>
      <c r="BP190" s="90" t="e">
        <f ca="true">+IF(AND(ISNUMBER(OFFSET('Hygiene Data'!$I$7,0,10*ROW('Hygiene Data'!I184))),'Data Summary'!EE190="Yes"),OFFSET('Hygiene Data'!$I$7,0,10*ROW('Hygiene Data'!I184)),NA())</f>
        <v>#N/A</v>
      </c>
      <c r="BQ190" s="90" t="e">
        <f ca="true">+IF(AND(ISNUMBER(OFFSET('Hygiene Data'!$I$9,0,10*ROW('Hygiene Data'!I184))),'Data Summary'!EF190="Yes"),OFFSET('Hygiene Data'!$I$9,0,10*ROW('Hygiene Data'!I184)),NA())</f>
        <v>#N/A</v>
      </c>
    </row>
    <row xmlns:x14ac="http://schemas.microsoft.com/office/spreadsheetml/2009/9/ac" r="191" x14ac:dyDescent="0.2">
      <c r="A191" s="337" t="e">
        <f ca="true">+RIGHT('Data Summary'!A191,LEN('Data Summary'!A191)-9)</f>
        <v>#VALUE!</v>
      </c>
      <c r="B191" s="32" t="str">
        <f ca="true">+IF(ISTEXT('Data Summary'!B191),'Data Summary'!B191,"")</f>
        <v/>
      </c>
      <c r="C191" s="336" t="e">
        <f ca="true">+VALUE('Data Summary'!C191)</f>
        <v>#VALUE!</v>
      </c>
      <c r="D191" s="88" t="e">
        <f ca="true">+IF(AND(ISNUMBER(OFFSET('Water Data'!$D$4,0,10*ROW('Water Data'!D185))),'Data Summary'!BS191="Yes"),100-OFFSET('Water Data'!$D$4,0,10*ROW('Water Data'!D185)),NA())</f>
        <v>#N/A</v>
      </c>
      <c r="E191" s="88" t="e">
        <f ca="true">+IF(AND(ISNUMBER(OFFSET('Water Data'!$D$6,0,10*ROW('Water Data'!D185))),'Data Summary'!BT191="Yes"),OFFSET('Water Data'!$D$6,0,10*ROW('Water Data'!D185)),NA())</f>
        <v>#N/A</v>
      </c>
      <c r="F191" s="88" t="e">
        <f ca="true">+IF(AND(ISNUMBER(OFFSET('Water Data'!$D$9,0,10*ROW('Water Data'!D185))),'Data Summary'!BU191="Yes"),OFFSET('Water Data'!$D$9,0,10*ROW('Water Data'!D185)),NA())</f>
        <v>#N/A</v>
      </c>
      <c r="G191" s="88" t="e">
        <f ca="true">+IF(AND(ISNUMBER(OFFSET('Water Data'!$E$4,0,10*ROW('Water Data'!E185))),'Data Summary'!BV191="Yes"),100-OFFSET('Water Data'!$E$4,0,10*ROW('Water Data'!E185)),NA())</f>
        <v>#N/A</v>
      </c>
      <c r="H191" s="88" t="e">
        <f ca="true">+IF(AND(ISNUMBER(OFFSET('Water Data'!$E$6,0,10*ROW('Water Data'!E185))),'Data Summary'!BW191="Yes"),OFFSET('Water Data'!$E$6,0,10*ROW('Water Data'!E185)),NA())</f>
        <v>#N/A</v>
      </c>
      <c r="I191" s="88" t="e">
        <f ca="true">+IF(AND(ISNUMBER(OFFSET('Water Data'!$E$9,0,10*ROW('Water Data'!E185))),'Data Summary'!BX191="Yes"),OFFSET('Water Data'!$E$9,0,10*ROW('Water Data'!E185)),NA())</f>
        <v>#N/A</v>
      </c>
      <c r="J191" s="88" t="e">
        <f ca="true">+IF(AND(ISNUMBER(OFFSET('Water Data'!$F$4,0,10*ROW('Water Data'!F185))),'Data Summary'!BY191="Yes"),100-OFFSET('Water Data'!$F$4,0,10*ROW('Water Data'!F185)),NA())</f>
        <v>#N/A</v>
      </c>
      <c r="K191" s="88" t="e">
        <f ca="true">+IF(AND(ISNUMBER(OFFSET('Water Data'!$F$6,0,10*ROW('Water Data'!F185))),'Data Summary'!BZ191="Yes"),OFFSET('Water Data'!$F$6,0,10*ROW('Water Data'!F185)),NA())</f>
        <v>#N/A</v>
      </c>
      <c r="L191" s="88" t="e">
        <f ca="true">+IF(AND(ISNUMBER(OFFSET('Water Data'!$F$9,0,10*ROW('Water Data'!F185))),'Data Summary'!CA191="Yes"),OFFSET('Water Data'!$F$9,0,10*ROW('Water Data'!F185)),NA())</f>
        <v>#N/A</v>
      </c>
      <c r="M191" s="88" t="e">
        <f ca="true">+IF(AND(ISNUMBER(OFFSET('Water Data'!$G$4,0,10*ROW('Water Data'!G185))),'Data Summary'!CB191="Yes"),100-OFFSET('Water Data'!$G$4,0,10*ROW('Water Data'!G185)),NA())</f>
        <v>#N/A</v>
      </c>
      <c r="N191" s="88" t="e">
        <f ca="true">+IF(AND(ISNUMBER(OFFSET('Water Data'!$G$6,0,10*ROW('Water Data'!G185))),'Data Summary'!CC191="Yes"),OFFSET('Water Data'!$G$6,0,10*ROW('Water Data'!G185)),NA())</f>
        <v>#N/A</v>
      </c>
      <c r="O191" s="88" t="e">
        <f ca="true">+IF(AND(ISNUMBER(OFFSET('Water Data'!$G$9,0,10*ROW('Water Data'!G185))),'Data Summary'!CD191="Yes"),OFFSET('Water Data'!$G$9,0,10*ROW('Water Data'!G185)),NA())</f>
        <v>#N/A</v>
      </c>
      <c r="P191" s="88" t="e">
        <f ca="true">+IF(AND(ISNUMBER(OFFSET('Water Data'!$H$4,0,10*ROW('Water Data'!H185))),'Data Summary'!CE191="Yes"),100-OFFSET('Water Data'!$H$4,0,10*ROW('Water Data'!H185)),NA())</f>
        <v>#N/A</v>
      </c>
      <c r="Q191" s="88" t="e">
        <f ca="true">+IF(AND(ISNUMBER(OFFSET('Water Data'!$H$6,0,10*ROW('Water Data'!H185))),'Data Summary'!CF191="Yes"),OFFSET('Water Data'!$H$6,0,10*ROW('Water Data'!H185)),NA())</f>
        <v>#N/A</v>
      </c>
      <c r="R191" s="88" t="e">
        <f ca="true">+IF(AND(ISNUMBER(OFFSET('Water Data'!$H$9,0,10*ROW('Water Data'!H185))),'Data Summary'!CG191="Yes"),OFFSET('Water Data'!$H$9,0,10*ROW('Water Data'!H185)),NA())</f>
        <v>#N/A</v>
      </c>
      <c r="S191" s="88" t="e">
        <f ca="true">+IF(AND(ISNUMBER(OFFSET('Water Data'!$I$4,0,10*ROW('Water Data'!I185))),'Data Summary'!CH191="Yes"),100-OFFSET('Water Data'!$I$4,0,10*ROW('Water Data'!I185)),NA())</f>
        <v>#N/A</v>
      </c>
      <c r="T191" s="88" t="e">
        <f ca="true">+IF(AND(ISNUMBER(OFFSET('Water Data'!$I$6,0,10*ROW('Water Data'!I185))),'Data Summary'!CI191="Yes"),OFFSET('Water Data'!$I$6,0,10*ROW('Water Data'!I185)),NA())</f>
        <v>#N/A</v>
      </c>
      <c r="U191" s="88" t="e">
        <f ca="true">+IF(AND(ISNUMBER(OFFSET('Water Data'!$I$9,0,10*ROW('Water Data'!I185))),'Data Summary'!CJ191="Yes"),OFFSET('Water Data'!$I$9,0,10*ROW('Water Data'!I185)),NA())</f>
        <v>#N/A</v>
      </c>
      <c r="V191" s="89" t="e">
        <f ca="true">+IF(AND(ISNUMBER(OFFSET('Sanitation Data'!$D$4,0,10*ROW('Sanitation Data'!D185))),'Data Summary'!CK191="Yes"),100-OFFSET('Sanitation Data'!$D$4,0,10*ROW('Sanitation Data'!D185)),NA())</f>
        <v>#N/A</v>
      </c>
      <c r="W191" s="89" t="e">
        <f ca="true">+IF(AND(ISNUMBER(OFFSET('Sanitation Data'!$D$6,0,10*ROW('Sanitation Data'!D185))),'Data Summary'!CL191="Yes"),OFFSET('Sanitation Data'!$D$6,0,10*ROW('Sanitation Data'!D185)),NA())</f>
        <v>#N/A</v>
      </c>
      <c r="X191" s="89" t="e">
        <f ca="true">+IF(AND(ISNUMBER(OFFSET('Sanitation Data'!$D$10,0,10*ROW('Sanitation Data'!D185))),'Data Summary'!CM191="Yes"),OFFSET('Sanitation Data'!$D$10,0,10*ROW('Sanitation Data'!D185)),NA())</f>
        <v>#N/A</v>
      </c>
      <c r="Y191" s="89" t="e">
        <f ca="true">+IF(AND(ISNUMBER(OFFSET('Sanitation Data'!$D$11,0,10*ROW('Sanitation Data'!D185))),'Data Summary'!CN191="Yes"),OFFSET('Sanitation Data'!$D$11,0,10*ROW('Sanitation Data'!D185)),NA())</f>
        <v>#N/A</v>
      </c>
      <c r="Z191" s="89" t="e">
        <f ca="true">+IF(AND(ISNUMBER(OFFSET('Sanitation Data'!$D$12,0,10*ROW('Sanitation Data'!D185))),'Data Summary'!CO191="Yes"),OFFSET('Sanitation Data'!$D$12,0,10*ROW('Sanitation Data'!D185)),NA())</f>
        <v>#N/A</v>
      </c>
      <c r="AA191" s="89" t="e">
        <f ca="true">+IF(AND(ISNUMBER(OFFSET('Sanitation Data'!$E$4,0,10*ROW('Sanitation Data'!E185))),'Data Summary'!CP191="Yes"),100-OFFSET('Sanitation Data'!$E$4,0,10*ROW('Sanitation Data'!E185)),NA())</f>
        <v>#N/A</v>
      </c>
      <c r="AB191" s="89" t="e">
        <f ca="true">+IF(AND(ISNUMBER(OFFSET('Sanitation Data'!$E$6,0,10*ROW('Sanitation Data'!E185))),'Data Summary'!CQ191="Yes"),OFFSET('Sanitation Data'!$E$6,0,10*ROW('Sanitation Data'!E185)),NA())</f>
        <v>#N/A</v>
      </c>
      <c r="AC191" s="89" t="e">
        <f ca="true">+IF(AND(ISNUMBER(OFFSET('Sanitation Data'!$E$10,0,10*ROW('Sanitation Data'!E185))),'Data Summary'!CR191="Yes"),OFFSET('Sanitation Data'!$E$10,0,10*ROW('Sanitation Data'!E185)),NA())</f>
        <v>#N/A</v>
      </c>
      <c r="AD191" s="89" t="e">
        <f ca="true">+IF(AND(ISNUMBER(OFFSET('Sanitation Data'!$E$11,0,10*ROW('Sanitation Data'!E185))),'Data Summary'!CS191="Yes"),OFFSET('Sanitation Data'!$E$11,0,10*ROW('Sanitation Data'!E185)),NA())</f>
        <v>#N/A</v>
      </c>
      <c r="AE191" s="89" t="e">
        <f ca="true">+IF(AND(ISNUMBER(OFFSET('Sanitation Data'!$E$12,0,10*ROW('Sanitation Data'!E185))),'Data Summary'!CT191="Yes"),OFFSET('Sanitation Data'!$E$12,0,10*ROW('Sanitation Data'!E185)),NA())</f>
        <v>#N/A</v>
      </c>
      <c r="AF191" s="89" t="e">
        <f ca="true">+IF(AND(ISNUMBER(OFFSET('Sanitation Data'!$F$4,0,10*ROW('Sanitation Data'!F185))),'Data Summary'!CU191="Yes"),100-OFFSET('Sanitation Data'!$F$4,0,10*ROW('Sanitation Data'!F185)),NA())</f>
        <v>#N/A</v>
      </c>
      <c r="AG191" s="89" t="e">
        <f ca="true">+IF(AND(ISNUMBER(OFFSET('Sanitation Data'!$F$6,0,10*ROW('Sanitation Data'!F185))),'Data Summary'!CV191="Yes"),OFFSET('Sanitation Data'!$F$6,0,10*ROW('Sanitation Data'!F185)),NA())</f>
        <v>#N/A</v>
      </c>
      <c r="AH191" s="89" t="e">
        <f ca="true">+IF(AND(ISNUMBER(OFFSET('Sanitation Data'!$F$10,0,10*ROW('Sanitation Data'!F185))),'Data Summary'!CW191="Yes"),OFFSET('Sanitation Data'!$F$10,0,10*ROW('Sanitation Data'!F185)),NA())</f>
        <v>#N/A</v>
      </c>
      <c r="AI191" s="89" t="e">
        <f ca="true">+IF(AND(ISNUMBER(OFFSET('Sanitation Data'!$F$11,0,10*ROW('Sanitation Data'!F185))),'Data Summary'!CX191="Yes"),OFFSET('Sanitation Data'!$F$11,0,10*ROW('Sanitation Data'!F185)),NA())</f>
        <v>#N/A</v>
      </c>
      <c r="AJ191" s="89" t="e">
        <f ca="true">+IF(AND(ISNUMBER(OFFSET('Sanitation Data'!$F$12,0,10*ROW('Sanitation Data'!F185))),'Data Summary'!CY191="Yes"),OFFSET('Sanitation Data'!$F$12,0,10*ROW('Sanitation Data'!F185)),NA())</f>
        <v>#N/A</v>
      </c>
      <c r="AK191" s="89" t="e">
        <f ca="true">+IF(AND(ISNUMBER(OFFSET('Sanitation Data'!$G$4,0,10*ROW('Sanitation Data'!G185))),'Data Summary'!CZ191="Yes"),100-OFFSET('Sanitation Data'!$G$4,0,10*ROW('Sanitation Data'!G185)),NA())</f>
        <v>#N/A</v>
      </c>
      <c r="AL191" s="89" t="e">
        <f ca="true">+IF(AND(ISNUMBER(OFFSET('Sanitation Data'!$G$6,0,10*ROW('Sanitation Data'!G185))),'Data Summary'!DA191="Yes"),OFFSET('Sanitation Data'!$G$6,0,10*ROW('Sanitation Data'!G185)),NA())</f>
        <v>#N/A</v>
      </c>
      <c r="AM191" s="89" t="e">
        <f ca="true">+IF(AND(ISNUMBER(OFFSET('Sanitation Data'!$G$10,0,10*ROW('Sanitation Data'!G185))),'Data Summary'!DB191="Yes"),OFFSET('Sanitation Data'!$G$10,0,10*ROW('Sanitation Data'!G185)),NA())</f>
        <v>#N/A</v>
      </c>
      <c r="AN191" s="89" t="e">
        <f ca="true">+IF(AND(ISNUMBER(OFFSET('Sanitation Data'!$G$11,0,10*ROW('Sanitation Data'!G185))),'Data Summary'!DC191="Yes"),OFFSET('Sanitation Data'!$G$11,0,10*ROW('Sanitation Data'!G185)),NA())</f>
        <v>#N/A</v>
      </c>
      <c r="AO191" s="89" t="e">
        <f ca="true">+IF(AND(ISNUMBER(OFFSET('Sanitation Data'!$G$12,0,10*ROW('Sanitation Data'!G185))),'Data Summary'!DD191="Yes"),OFFSET('Sanitation Data'!$G$12,0,10*ROW('Sanitation Data'!G185)),NA())</f>
        <v>#N/A</v>
      </c>
      <c r="AP191" s="89" t="e">
        <f ca="true">+IF(AND(ISNUMBER(OFFSET('Sanitation Data'!$H$4,0,10*ROW('Sanitation Data'!H185))),'Data Summary'!DE191="Yes"),100-OFFSET('Sanitation Data'!$H$4,0,10*ROW('Sanitation Data'!H185)),NA())</f>
        <v>#N/A</v>
      </c>
      <c r="AQ191" s="89" t="e">
        <f ca="true">+IF(AND(ISNUMBER(OFFSET('Sanitation Data'!$H$6,0,10*ROW('Sanitation Data'!H185))),'Data Summary'!DF191="Yes"),OFFSET('Sanitation Data'!$H$6,0,10*ROW('Sanitation Data'!H185)),NA())</f>
        <v>#N/A</v>
      </c>
      <c r="AR191" s="89" t="e">
        <f ca="true">+IF(AND(ISNUMBER(OFFSET('Sanitation Data'!$H$10,0,10*ROW('Sanitation Data'!H185))),'Data Summary'!DG191="Yes"),OFFSET('Sanitation Data'!$H$10,0,10*ROW('Sanitation Data'!H185)),NA())</f>
        <v>#N/A</v>
      </c>
      <c r="AS191" s="89" t="e">
        <f ca="true">+IF(AND(ISNUMBER(OFFSET('Sanitation Data'!$H$11,0,10*ROW('Sanitation Data'!H185))),'Data Summary'!DH191="Yes"),OFFSET('Sanitation Data'!$H$11,0,10*ROW('Sanitation Data'!H185)),NA())</f>
        <v>#N/A</v>
      </c>
      <c r="AT191" s="89" t="e">
        <f ca="true">+IF(AND(ISNUMBER(OFFSET('Sanitation Data'!$H$12,0,10*ROW('Sanitation Data'!H185))),'Data Summary'!DI191="Yes"),OFFSET('Sanitation Data'!$H$12,0,10*ROW('Sanitation Data'!H185)),NA())</f>
        <v>#N/A</v>
      </c>
      <c r="AU191" s="89" t="e">
        <f ca="true">+IF(AND(ISNUMBER(OFFSET('Sanitation Data'!$I$4,0,10*ROW('Sanitation Data'!I185))),'Data Summary'!DJ191="Yes"),100-OFFSET('Sanitation Data'!$I$4,0,10*ROW('Sanitation Data'!I185)),NA())</f>
        <v>#N/A</v>
      </c>
      <c r="AV191" s="89" t="e">
        <f ca="true">+IF(AND(ISNUMBER(OFFSET('Sanitation Data'!$I$6,0,10*ROW('Sanitation Data'!I185))),'Data Summary'!DK191="Yes"),OFFSET('Sanitation Data'!$I$6,0,10*ROW('Sanitation Data'!I185)),NA())</f>
        <v>#N/A</v>
      </c>
      <c r="AW191" s="89" t="e">
        <f ca="true">+IF(AND(ISNUMBER(OFFSET('Sanitation Data'!$I$10,0,10*ROW('Sanitation Data'!I185))),'Data Summary'!DL191="Yes"),OFFSET('Sanitation Data'!$I$10,0,10*ROW('Sanitation Data'!I185)),NA())</f>
        <v>#N/A</v>
      </c>
      <c r="AX191" s="89" t="e">
        <f ca="true">+IF(AND(ISNUMBER(OFFSET('Sanitation Data'!$I$11,0,10*ROW('Sanitation Data'!I185))),'Data Summary'!DM191="Yes"),OFFSET('Sanitation Data'!$I$11,0,10*ROW('Sanitation Data'!I185)),NA())</f>
        <v>#N/A</v>
      </c>
      <c r="AY191" s="89" t="e">
        <f ca="true">+IF(AND(ISNUMBER(OFFSET('Sanitation Data'!$I$12,0,10*ROW('Sanitation Data'!I185))),'Data Summary'!DN191="Yes"),OFFSET('Sanitation Data'!$I$12,0,10*ROW('Sanitation Data'!I185)),NA())</f>
        <v>#N/A</v>
      </c>
      <c r="AZ191" s="90" t="e">
        <f ca="true">+IF(AND(ISNUMBER(OFFSET('Hygiene Data'!$D$5,0,10*ROW('Hygiene Data'!D185))),'Data Summary'!DO191="Yes"),OFFSET('Hygiene Data'!$D$5,0,10*ROW('Hygiene Data'!D185)),NA())</f>
        <v>#N/A</v>
      </c>
      <c r="BA191" s="90" t="e">
        <f ca="true">+IF(AND(ISNUMBER(OFFSET('Hygiene Data'!$D$7,0,10*ROW('Hygiene Data'!D185))),'Data Summary'!DP191="Yes"),OFFSET('Hygiene Data'!$D$7,0,10*ROW('Hygiene Data'!D185)),NA())</f>
        <v>#N/A</v>
      </c>
      <c r="BB191" s="90" t="e">
        <f ca="true">+IF(AND(ISNUMBER(OFFSET('Hygiene Data'!$D$9,0,10*ROW('Hygiene Data'!D185))),'Data Summary'!DQ191="Yes"),OFFSET('Hygiene Data'!$D$9,0,10*ROW('Hygiene Data'!D185)),NA())</f>
        <v>#N/A</v>
      </c>
      <c r="BC191" s="90" t="e">
        <f ca="true">+IF(AND(ISNUMBER(OFFSET('Hygiene Data'!$E$5,0,10*ROW('Hygiene Data'!E185))),'Data Summary'!DR191="Yes"),OFFSET('Hygiene Data'!$E$5,0,10*ROW('Hygiene Data'!E185)),NA())</f>
        <v>#N/A</v>
      </c>
      <c r="BD191" s="90" t="e">
        <f ca="true">+IF(AND(ISNUMBER(OFFSET('Hygiene Data'!$E$7,0,10*ROW('Hygiene Data'!E185))),'Data Summary'!DS191="Yes"),OFFSET('Hygiene Data'!$E$7,0,10*ROW('Hygiene Data'!E185)),NA())</f>
        <v>#N/A</v>
      </c>
      <c r="BE191" s="90" t="e">
        <f ca="true">+IF(AND(ISNUMBER(OFFSET('Hygiene Data'!$E$9,0,10*ROW('Hygiene Data'!E185))),'Data Summary'!DT191="Yes"),OFFSET('Hygiene Data'!$E$9,0,10*ROW('Hygiene Data'!E185)),NA())</f>
        <v>#N/A</v>
      </c>
      <c r="BF191" s="90" t="e">
        <f ca="true">+IF(AND(ISNUMBER(OFFSET('Hygiene Data'!$F$5,0,10*ROW('Hygiene Data'!F185))),'Data Summary'!DU191="Yes"),OFFSET('Hygiene Data'!$F$5,0,10*ROW('Hygiene Data'!F185)),NA())</f>
        <v>#N/A</v>
      </c>
      <c r="BG191" s="90" t="e">
        <f ca="true">+IF(AND(ISNUMBER(OFFSET('Hygiene Data'!$F$7,0,10*ROW('Hygiene Data'!F185))),'Data Summary'!DV191="Yes"),OFFSET('Hygiene Data'!$F$7,0,10*ROW('Hygiene Data'!F185)),NA())</f>
        <v>#N/A</v>
      </c>
      <c r="BH191" s="90" t="e">
        <f ca="true">+IF(AND(ISNUMBER(OFFSET('Hygiene Data'!$F$9,0,10*ROW('Hygiene Data'!F185))),'Data Summary'!DW191="Yes"),OFFSET('Hygiene Data'!$F$9,0,10*ROW('Hygiene Data'!F185)),NA())</f>
        <v>#N/A</v>
      </c>
      <c r="BI191" s="90" t="e">
        <f ca="true">+IF(AND(ISNUMBER(OFFSET('Hygiene Data'!$G$5,0,10*ROW('Hygiene Data'!G185))),'Data Summary'!DX191="Yes"),OFFSET('Hygiene Data'!$G$5,0,10*ROW('Hygiene Data'!G185)),NA())</f>
        <v>#N/A</v>
      </c>
      <c r="BJ191" s="90" t="e">
        <f ca="true">+IF(AND(ISNUMBER(OFFSET('Hygiene Data'!$G$7,0,10*ROW('Hygiene Data'!G185))),'Data Summary'!DY191="Yes"),OFFSET('Hygiene Data'!$G$7,0,10*ROW('Hygiene Data'!G185)),NA())</f>
        <v>#N/A</v>
      </c>
      <c r="BK191" s="90" t="e">
        <f ca="true">+IF(AND(ISNUMBER(OFFSET('Hygiene Data'!$G$9,0,10*ROW('Hygiene Data'!G185))),'Data Summary'!DZ191="Yes"),OFFSET('Hygiene Data'!$G$9,0,10*ROW('Hygiene Data'!G185)),NA())</f>
        <v>#N/A</v>
      </c>
      <c r="BL191" s="90" t="e">
        <f ca="true">+IF(AND(ISNUMBER(OFFSET('Hygiene Data'!$H$5,0,10*ROW('Hygiene Data'!H185))),'Data Summary'!EA191="Yes"),OFFSET('Hygiene Data'!$H$5,0,10*ROW('Hygiene Data'!H185)),NA())</f>
        <v>#N/A</v>
      </c>
      <c r="BM191" s="90" t="e">
        <f ca="true">+IF(AND(ISNUMBER(OFFSET('Hygiene Data'!$H$7,0,10*ROW('Hygiene Data'!H185))),'Data Summary'!EB191="Yes"),OFFSET('Hygiene Data'!$H$7,0,10*ROW('Hygiene Data'!H185)),NA())</f>
        <v>#N/A</v>
      </c>
      <c r="BN191" s="90" t="e">
        <f ca="true">+IF(AND(ISNUMBER(OFFSET('Hygiene Data'!$H$9,0,10*ROW('Hygiene Data'!H185))),'Data Summary'!EC191="Yes"),OFFSET('Hygiene Data'!$H$9,0,10*ROW('Hygiene Data'!H185)),NA())</f>
        <v>#N/A</v>
      </c>
      <c r="BO191" s="90" t="e">
        <f ca="true">+IF(AND(ISNUMBER(OFFSET('Hygiene Data'!$I$5,0,10*ROW('Hygiene Data'!I185))),'Data Summary'!ED191="Yes"),OFFSET('Hygiene Data'!$I$5,0,10*ROW('Hygiene Data'!I185)),NA())</f>
        <v>#N/A</v>
      </c>
      <c r="BP191" s="90" t="e">
        <f ca="true">+IF(AND(ISNUMBER(OFFSET('Hygiene Data'!$I$7,0,10*ROW('Hygiene Data'!I185))),'Data Summary'!EE191="Yes"),OFFSET('Hygiene Data'!$I$7,0,10*ROW('Hygiene Data'!I185)),NA())</f>
        <v>#N/A</v>
      </c>
      <c r="BQ191" s="90" t="e">
        <f ca="true">+IF(AND(ISNUMBER(OFFSET('Hygiene Data'!$I$9,0,10*ROW('Hygiene Data'!I185))),'Data Summary'!EF191="Yes"),OFFSET('Hygiene Data'!$I$9,0,10*ROW('Hygiene Data'!I185)),NA())</f>
        <v>#N/A</v>
      </c>
    </row>
    <row xmlns:x14ac="http://schemas.microsoft.com/office/spreadsheetml/2009/9/ac" r="192" x14ac:dyDescent="0.2">
      <c r="A192" s="337" t="e">
        <f ca="true">+RIGHT('Data Summary'!A192,LEN('Data Summary'!A192)-9)</f>
        <v>#VALUE!</v>
      </c>
      <c r="B192" s="32" t="str">
        <f ca="true">+IF(ISTEXT('Data Summary'!B192),'Data Summary'!B192,"")</f>
        <v/>
      </c>
      <c r="C192" s="336" t="e">
        <f ca="true">+VALUE('Data Summary'!C192)</f>
        <v>#VALUE!</v>
      </c>
      <c r="D192" s="88" t="e">
        <f ca="true">+IF(AND(ISNUMBER(OFFSET('Water Data'!$D$4,0,10*ROW('Water Data'!D186))),'Data Summary'!BS192="Yes"),100-OFFSET('Water Data'!$D$4,0,10*ROW('Water Data'!D186)),NA())</f>
        <v>#N/A</v>
      </c>
      <c r="E192" s="88" t="e">
        <f ca="true">+IF(AND(ISNUMBER(OFFSET('Water Data'!$D$6,0,10*ROW('Water Data'!D186))),'Data Summary'!BT192="Yes"),OFFSET('Water Data'!$D$6,0,10*ROW('Water Data'!D186)),NA())</f>
        <v>#N/A</v>
      </c>
      <c r="F192" s="88" t="e">
        <f ca="true">+IF(AND(ISNUMBER(OFFSET('Water Data'!$D$9,0,10*ROW('Water Data'!D186))),'Data Summary'!BU192="Yes"),OFFSET('Water Data'!$D$9,0,10*ROW('Water Data'!D186)),NA())</f>
        <v>#N/A</v>
      </c>
      <c r="G192" s="88" t="e">
        <f ca="true">+IF(AND(ISNUMBER(OFFSET('Water Data'!$E$4,0,10*ROW('Water Data'!E186))),'Data Summary'!BV192="Yes"),100-OFFSET('Water Data'!$E$4,0,10*ROW('Water Data'!E186)),NA())</f>
        <v>#N/A</v>
      </c>
      <c r="H192" s="88" t="e">
        <f ca="true">+IF(AND(ISNUMBER(OFFSET('Water Data'!$E$6,0,10*ROW('Water Data'!E186))),'Data Summary'!BW192="Yes"),OFFSET('Water Data'!$E$6,0,10*ROW('Water Data'!E186)),NA())</f>
        <v>#N/A</v>
      </c>
      <c r="I192" s="88" t="e">
        <f ca="true">+IF(AND(ISNUMBER(OFFSET('Water Data'!$E$9,0,10*ROW('Water Data'!E186))),'Data Summary'!BX192="Yes"),OFFSET('Water Data'!$E$9,0,10*ROW('Water Data'!E186)),NA())</f>
        <v>#N/A</v>
      </c>
      <c r="J192" s="88" t="e">
        <f ca="true">+IF(AND(ISNUMBER(OFFSET('Water Data'!$F$4,0,10*ROW('Water Data'!F186))),'Data Summary'!BY192="Yes"),100-OFFSET('Water Data'!$F$4,0,10*ROW('Water Data'!F186)),NA())</f>
        <v>#N/A</v>
      </c>
      <c r="K192" s="88" t="e">
        <f ca="true">+IF(AND(ISNUMBER(OFFSET('Water Data'!$F$6,0,10*ROW('Water Data'!F186))),'Data Summary'!BZ192="Yes"),OFFSET('Water Data'!$F$6,0,10*ROW('Water Data'!F186)),NA())</f>
        <v>#N/A</v>
      </c>
      <c r="L192" s="88" t="e">
        <f ca="true">+IF(AND(ISNUMBER(OFFSET('Water Data'!$F$9,0,10*ROW('Water Data'!F186))),'Data Summary'!CA192="Yes"),OFFSET('Water Data'!$F$9,0,10*ROW('Water Data'!F186)),NA())</f>
        <v>#N/A</v>
      </c>
      <c r="M192" s="88" t="e">
        <f ca="true">+IF(AND(ISNUMBER(OFFSET('Water Data'!$G$4,0,10*ROW('Water Data'!G186))),'Data Summary'!CB192="Yes"),100-OFFSET('Water Data'!$G$4,0,10*ROW('Water Data'!G186)),NA())</f>
        <v>#N/A</v>
      </c>
      <c r="N192" s="88" t="e">
        <f ca="true">+IF(AND(ISNUMBER(OFFSET('Water Data'!$G$6,0,10*ROW('Water Data'!G186))),'Data Summary'!CC192="Yes"),OFFSET('Water Data'!$G$6,0,10*ROW('Water Data'!G186)),NA())</f>
        <v>#N/A</v>
      </c>
      <c r="O192" s="88" t="e">
        <f ca="true">+IF(AND(ISNUMBER(OFFSET('Water Data'!$G$9,0,10*ROW('Water Data'!G186))),'Data Summary'!CD192="Yes"),OFFSET('Water Data'!$G$9,0,10*ROW('Water Data'!G186)),NA())</f>
        <v>#N/A</v>
      </c>
      <c r="P192" s="88" t="e">
        <f ca="true">+IF(AND(ISNUMBER(OFFSET('Water Data'!$H$4,0,10*ROW('Water Data'!H186))),'Data Summary'!CE192="Yes"),100-OFFSET('Water Data'!$H$4,0,10*ROW('Water Data'!H186)),NA())</f>
        <v>#N/A</v>
      </c>
      <c r="Q192" s="88" t="e">
        <f ca="true">+IF(AND(ISNUMBER(OFFSET('Water Data'!$H$6,0,10*ROW('Water Data'!H186))),'Data Summary'!CF192="Yes"),OFFSET('Water Data'!$H$6,0,10*ROW('Water Data'!H186)),NA())</f>
        <v>#N/A</v>
      </c>
      <c r="R192" s="88" t="e">
        <f ca="true">+IF(AND(ISNUMBER(OFFSET('Water Data'!$H$9,0,10*ROW('Water Data'!H186))),'Data Summary'!CG192="Yes"),OFFSET('Water Data'!$H$9,0,10*ROW('Water Data'!H186)),NA())</f>
        <v>#N/A</v>
      </c>
      <c r="S192" s="88" t="e">
        <f ca="true">+IF(AND(ISNUMBER(OFFSET('Water Data'!$I$4,0,10*ROW('Water Data'!I186))),'Data Summary'!CH192="Yes"),100-OFFSET('Water Data'!$I$4,0,10*ROW('Water Data'!I186)),NA())</f>
        <v>#N/A</v>
      </c>
      <c r="T192" s="88" t="e">
        <f ca="true">+IF(AND(ISNUMBER(OFFSET('Water Data'!$I$6,0,10*ROW('Water Data'!I186))),'Data Summary'!CI192="Yes"),OFFSET('Water Data'!$I$6,0,10*ROW('Water Data'!I186)),NA())</f>
        <v>#N/A</v>
      </c>
      <c r="U192" s="88" t="e">
        <f ca="true">+IF(AND(ISNUMBER(OFFSET('Water Data'!$I$9,0,10*ROW('Water Data'!I186))),'Data Summary'!CJ192="Yes"),OFFSET('Water Data'!$I$9,0,10*ROW('Water Data'!I186)),NA())</f>
        <v>#N/A</v>
      </c>
      <c r="V192" s="89" t="e">
        <f ca="true">+IF(AND(ISNUMBER(OFFSET('Sanitation Data'!$D$4,0,10*ROW('Sanitation Data'!D186))),'Data Summary'!CK192="Yes"),100-OFFSET('Sanitation Data'!$D$4,0,10*ROW('Sanitation Data'!D186)),NA())</f>
        <v>#N/A</v>
      </c>
      <c r="W192" s="89" t="e">
        <f ca="true">+IF(AND(ISNUMBER(OFFSET('Sanitation Data'!$D$6,0,10*ROW('Sanitation Data'!D186))),'Data Summary'!CL192="Yes"),OFFSET('Sanitation Data'!$D$6,0,10*ROW('Sanitation Data'!D186)),NA())</f>
        <v>#N/A</v>
      </c>
      <c r="X192" s="89" t="e">
        <f ca="true">+IF(AND(ISNUMBER(OFFSET('Sanitation Data'!$D$10,0,10*ROW('Sanitation Data'!D186))),'Data Summary'!CM192="Yes"),OFFSET('Sanitation Data'!$D$10,0,10*ROW('Sanitation Data'!D186)),NA())</f>
        <v>#N/A</v>
      </c>
      <c r="Y192" s="89" t="e">
        <f ca="true">+IF(AND(ISNUMBER(OFFSET('Sanitation Data'!$D$11,0,10*ROW('Sanitation Data'!D186))),'Data Summary'!CN192="Yes"),OFFSET('Sanitation Data'!$D$11,0,10*ROW('Sanitation Data'!D186)),NA())</f>
        <v>#N/A</v>
      </c>
      <c r="Z192" s="89" t="e">
        <f ca="true">+IF(AND(ISNUMBER(OFFSET('Sanitation Data'!$D$12,0,10*ROW('Sanitation Data'!D186))),'Data Summary'!CO192="Yes"),OFFSET('Sanitation Data'!$D$12,0,10*ROW('Sanitation Data'!D186)),NA())</f>
        <v>#N/A</v>
      </c>
      <c r="AA192" s="89" t="e">
        <f ca="true">+IF(AND(ISNUMBER(OFFSET('Sanitation Data'!$E$4,0,10*ROW('Sanitation Data'!E186))),'Data Summary'!CP192="Yes"),100-OFFSET('Sanitation Data'!$E$4,0,10*ROW('Sanitation Data'!E186)),NA())</f>
        <v>#N/A</v>
      </c>
      <c r="AB192" s="89" t="e">
        <f ca="true">+IF(AND(ISNUMBER(OFFSET('Sanitation Data'!$E$6,0,10*ROW('Sanitation Data'!E186))),'Data Summary'!CQ192="Yes"),OFFSET('Sanitation Data'!$E$6,0,10*ROW('Sanitation Data'!E186)),NA())</f>
        <v>#N/A</v>
      </c>
      <c r="AC192" s="89" t="e">
        <f ca="true">+IF(AND(ISNUMBER(OFFSET('Sanitation Data'!$E$10,0,10*ROW('Sanitation Data'!E186))),'Data Summary'!CR192="Yes"),OFFSET('Sanitation Data'!$E$10,0,10*ROW('Sanitation Data'!E186)),NA())</f>
        <v>#N/A</v>
      </c>
      <c r="AD192" s="89" t="e">
        <f ca="true">+IF(AND(ISNUMBER(OFFSET('Sanitation Data'!$E$11,0,10*ROW('Sanitation Data'!E186))),'Data Summary'!CS192="Yes"),OFFSET('Sanitation Data'!$E$11,0,10*ROW('Sanitation Data'!E186)),NA())</f>
        <v>#N/A</v>
      </c>
      <c r="AE192" s="89" t="e">
        <f ca="true">+IF(AND(ISNUMBER(OFFSET('Sanitation Data'!$E$12,0,10*ROW('Sanitation Data'!E186))),'Data Summary'!CT192="Yes"),OFFSET('Sanitation Data'!$E$12,0,10*ROW('Sanitation Data'!E186)),NA())</f>
        <v>#N/A</v>
      </c>
      <c r="AF192" s="89" t="e">
        <f ca="true">+IF(AND(ISNUMBER(OFFSET('Sanitation Data'!$F$4,0,10*ROW('Sanitation Data'!F186))),'Data Summary'!CU192="Yes"),100-OFFSET('Sanitation Data'!$F$4,0,10*ROW('Sanitation Data'!F186)),NA())</f>
        <v>#N/A</v>
      </c>
      <c r="AG192" s="89" t="e">
        <f ca="true">+IF(AND(ISNUMBER(OFFSET('Sanitation Data'!$F$6,0,10*ROW('Sanitation Data'!F186))),'Data Summary'!CV192="Yes"),OFFSET('Sanitation Data'!$F$6,0,10*ROW('Sanitation Data'!F186)),NA())</f>
        <v>#N/A</v>
      </c>
      <c r="AH192" s="89" t="e">
        <f ca="true">+IF(AND(ISNUMBER(OFFSET('Sanitation Data'!$F$10,0,10*ROW('Sanitation Data'!F186))),'Data Summary'!CW192="Yes"),OFFSET('Sanitation Data'!$F$10,0,10*ROW('Sanitation Data'!F186)),NA())</f>
        <v>#N/A</v>
      </c>
      <c r="AI192" s="89" t="e">
        <f ca="true">+IF(AND(ISNUMBER(OFFSET('Sanitation Data'!$F$11,0,10*ROW('Sanitation Data'!F186))),'Data Summary'!CX192="Yes"),OFFSET('Sanitation Data'!$F$11,0,10*ROW('Sanitation Data'!F186)),NA())</f>
        <v>#N/A</v>
      </c>
      <c r="AJ192" s="89" t="e">
        <f ca="true">+IF(AND(ISNUMBER(OFFSET('Sanitation Data'!$F$12,0,10*ROW('Sanitation Data'!F186))),'Data Summary'!CY192="Yes"),OFFSET('Sanitation Data'!$F$12,0,10*ROW('Sanitation Data'!F186)),NA())</f>
        <v>#N/A</v>
      </c>
      <c r="AK192" s="89" t="e">
        <f ca="true">+IF(AND(ISNUMBER(OFFSET('Sanitation Data'!$G$4,0,10*ROW('Sanitation Data'!G186))),'Data Summary'!CZ192="Yes"),100-OFFSET('Sanitation Data'!$G$4,0,10*ROW('Sanitation Data'!G186)),NA())</f>
        <v>#N/A</v>
      </c>
      <c r="AL192" s="89" t="e">
        <f ca="true">+IF(AND(ISNUMBER(OFFSET('Sanitation Data'!$G$6,0,10*ROW('Sanitation Data'!G186))),'Data Summary'!DA192="Yes"),OFFSET('Sanitation Data'!$G$6,0,10*ROW('Sanitation Data'!G186)),NA())</f>
        <v>#N/A</v>
      </c>
      <c r="AM192" s="89" t="e">
        <f ca="true">+IF(AND(ISNUMBER(OFFSET('Sanitation Data'!$G$10,0,10*ROW('Sanitation Data'!G186))),'Data Summary'!DB192="Yes"),OFFSET('Sanitation Data'!$G$10,0,10*ROW('Sanitation Data'!G186)),NA())</f>
        <v>#N/A</v>
      </c>
      <c r="AN192" s="89" t="e">
        <f ca="true">+IF(AND(ISNUMBER(OFFSET('Sanitation Data'!$G$11,0,10*ROW('Sanitation Data'!G186))),'Data Summary'!DC192="Yes"),OFFSET('Sanitation Data'!$G$11,0,10*ROW('Sanitation Data'!G186)),NA())</f>
        <v>#N/A</v>
      </c>
      <c r="AO192" s="89" t="e">
        <f ca="true">+IF(AND(ISNUMBER(OFFSET('Sanitation Data'!$G$12,0,10*ROW('Sanitation Data'!G186))),'Data Summary'!DD192="Yes"),OFFSET('Sanitation Data'!$G$12,0,10*ROW('Sanitation Data'!G186)),NA())</f>
        <v>#N/A</v>
      </c>
      <c r="AP192" s="89" t="e">
        <f ca="true">+IF(AND(ISNUMBER(OFFSET('Sanitation Data'!$H$4,0,10*ROW('Sanitation Data'!H186))),'Data Summary'!DE192="Yes"),100-OFFSET('Sanitation Data'!$H$4,0,10*ROW('Sanitation Data'!H186)),NA())</f>
        <v>#N/A</v>
      </c>
      <c r="AQ192" s="89" t="e">
        <f ca="true">+IF(AND(ISNUMBER(OFFSET('Sanitation Data'!$H$6,0,10*ROW('Sanitation Data'!H186))),'Data Summary'!DF192="Yes"),OFFSET('Sanitation Data'!$H$6,0,10*ROW('Sanitation Data'!H186)),NA())</f>
        <v>#N/A</v>
      </c>
      <c r="AR192" s="89" t="e">
        <f ca="true">+IF(AND(ISNUMBER(OFFSET('Sanitation Data'!$H$10,0,10*ROW('Sanitation Data'!H186))),'Data Summary'!DG192="Yes"),OFFSET('Sanitation Data'!$H$10,0,10*ROW('Sanitation Data'!H186)),NA())</f>
        <v>#N/A</v>
      </c>
      <c r="AS192" s="89" t="e">
        <f ca="true">+IF(AND(ISNUMBER(OFFSET('Sanitation Data'!$H$11,0,10*ROW('Sanitation Data'!H186))),'Data Summary'!DH192="Yes"),OFFSET('Sanitation Data'!$H$11,0,10*ROW('Sanitation Data'!H186)),NA())</f>
        <v>#N/A</v>
      </c>
      <c r="AT192" s="89" t="e">
        <f ca="true">+IF(AND(ISNUMBER(OFFSET('Sanitation Data'!$H$12,0,10*ROW('Sanitation Data'!H186))),'Data Summary'!DI192="Yes"),OFFSET('Sanitation Data'!$H$12,0,10*ROW('Sanitation Data'!H186)),NA())</f>
        <v>#N/A</v>
      </c>
      <c r="AU192" s="89" t="e">
        <f ca="true">+IF(AND(ISNUMBER(OFFSET('Sanitation Data'!$I$4,0,10*ROW('Sanitation Data'!I186))),'Data Summary'!DJ192="Yes"),100-OFFSET('Sanitation Data'!$I$4,0,10*ROW('Sanitation Data'!I186)),NA())</f>
        <v>#N/A</v>
      </c>
      <c r="AV192" s="89" t="e">
        <f ca="true">+IF(AND(ISNUMBER(OFFSET('Sanitation Data'!$I$6,0,10*ROW('Sanitation Data'!I186))),'Data Summary'!DK192="Yes"),OFFSET('Sanitation Data'!$I$6,0,10*ROW('Sanitation Data'!I186)),NA())</f>
        <v>#N/A</v>
      </c>
      <c r="AW192" s="89" t="e">
        <f ca="true">+IF(AND(ISNUMBER(OFFSET('Sanitation Data'!$I$10,0,10*ROW('Sanitation Data'!I186))),'Data Summary'!DL192="Yes"),OFFSET('Sanitation Data'!$I$10,0,10*ROW('Sanitation Data'!I186)),NA())</f>
        <v>#N/A</v>
      </c>
      <c r="AX192" s="89" t="e">
        <f ca="true">+IF(AND(ISNUMBER(OFFSET('Sanitation Data'!$I$11,0,10*ROW('Sanitation Data'!I186))),'Data Summary'!DM192="Yes"),OFFSET('Sanitation Data'!$I$11,0,10*ROW('Sanitation Data'!I186)),NA())</f>
        <v>#N/A</v>
      </c>
      <c r="AY192" s="89" t="e">
        <f ca="true">+IF(AND(ISNUMBER(OFFSET('Sanitation Data'!$I$12,0,10*ROW('Sanitation Data'!I186))),'Data Summary'!DN192="Yes"),OFFSET('Sanitation Data'!$I$12,0,10*ROW('Sanitation Data'!I186)),NA())</f>
        <v>#N/A</v>
      </c>
      <c r="AZ192" s="90" t="e">
        <f ca="true">+IF(AND(ISNUMBER(OFFSET('Hygiene Data'!$D$5,0,10*ROW('Hygiene Data'!D186))),'Data Summary'!DO192="Yes"),OFFSET('Hygiene Data'!$D$5,0,10*ROW('Hygiene Data'!D186)),NA())</f>
        <v>#N/A</v>
      </c>
      <c r="BA192" s="90" t="e">
        <f ca="true">+IF(AND(ISNUMBER(OFFSET('Hygiene Data'!$D$7,0,10*ROW('Hygiene Data'!D186))),'Data Summary'!DP192="Yes"),OFFSET('Hygiene Data'!$D$7,0,10*ROW('Hygiene Data'!D186)),NA())</f>
        <v>#N/A</v>
      </c>
      <c r="BB192" s="90" t="e">
        <f ca="true">+IF(AND(ISNUMBER(OFFSET('Hygiene Data'!$D$9,0,10*ROW('Hygiene Data'!D186))),'Data Summary'!DQ192="Yes"),OFFSET('Hygiene Data'!$D$9,0,10*ROW('Hygiene Data'!D186)),NA())</f>
        <v>#N/A</v>
      </c>
      <c r="BC192" s="90" t="e">
        <f ca="true">+IF(AND(ISNUMBER(OFFSET('Hygiene Data'!$E$5,0,10*ROW('Hygiene Data'!E186))),'Data Summary'!DR192="Yes"),OFFSET('Hygiene Data'!$E$5,0,10*ROW('Hygiene Data'!E186)),NA())</f>
        <v>#N/A</v>
      </c>
      <c r="BD192" s="90" t="e">
        <f ca="true">+IF(AND(ISNUMBER(OFFSET('Hygiene Data'!$E$7,0,10*ROW('Hygiene Data'!E186))),'Data Summary'!DS192="Yes"),OFFSET('Hygiene Data'!$E$7,0,10*ROW('Hygiene Data'!E186)),NA())</f>
        <v>#N/A</v>
      </c>
      <c r="BE192" s="90" t="e">
        <f ca="true">+IF(AND(ISNUMBER(OFFSET('Hygiene Data'!$E$9,0,10*ROW('Hygiene Data'!E186))),'Data Summary'!DT192="Yes"),OFFSET('Hygiene Data'!$E$9,0,10*ROW('Hygiene Data'!E186)),NA())</f>
        <v>#N/A</v>
      </c>
      <c r="BF192" s="90" t="e">
        <f ca="true">+IF(AND(ISNUMBER(OFFSET('Hygiene Data'!$F$5,0,10*ROW('Hygiene Data'!F186))),'Data Summary'!DU192="Yes"),OFFSET('Hygiene Data'!$F$5,0,10*ROW('Hygiene Data'!F186)),NA())</f>
        <v>#N/A</v>
      </c>
      <c r="BG192" s="90" t="e">
        <f ca="true">+IF(AND(ISNUMBER(OFFSET('Hygiene Data'!$F$7,0,10*ROW('Hygiene Data'!F186))),'Data Summary'!DV192="Yes"),OFFSET('Hygiene Data'!$F$7,0,10*ROW('Hygiene Data'!F186)),NA())</f>
        <v>#N/A</v>
      </c>
      <c r="BH192" s="90" t="e">
        <f ca="true">+IF(AND(ISNUMBER(OFFSET('Hygiene Data'!$F$9,0,10*ROW('Hygiene Data'!F186))),'Data Summary'!DW192="Yes"),OFFSET('Hygiene Data'!$F$9,0,10*ROW('Hygiene Data'!F186)),NA())</f>
        <v>#N/A</v>
      </c>
      <c r="BI192" s="90" t="e">
        <f ca="true">+IF(AND(ISNUMBER(OFFSET('Hygiene Data'!$G$5,0,10*ROW('Hygiene Data'!G186))),'Data Summary'!DX192="Yes"),OFFSET('Hygiene Data'!$G$5,0,10*ROW('Hygiene Data'!G186)),NA())</f>
        <v>#N/A</v>
      </c>
      <c r="BJ192" s="90" t="e">
        <f ca="true">+IF(AND(ISNUMBER(OFFSET('Hygiene Data'!$G$7,0,10*ROW('Hygiene Data'!G186))),'Data Summary'!DY192="Yes"),OFFSET('Hygiene Data'!$G$7,0,10*ROW('Hygiene Data'!G186)),NA())</f>
        <v>#N/A</v>
      </c>
      <c r="BK192" s="90" t="e">
        <f ca="true">+IF(AND(ISNUMBER(OFFSET('Hygiene Data'!$G$9,0,10*ROW('Hygiene Data'!G186))),'Data Summary'!DZ192="Yes"),OFFSET('Hygiene Data'!$G$9,0,10*ROW('Hygiene Data'!G186)),NA())</f>
        <v>#N/A</v>
      </c>
      <c r="BL192" s="90" t="e">
        <f ca="true">+IF(AND(ISNUMBER(OFFSET('Hygiene Data'!$H$5,0,10*ROW('Hygiene Data'!H186))),'Data Summary'!EA192="Yes"),OFFSET('Hygiene Data'!$H$5,0,10*ROW('Hygiene Data'!H186)),NA())</f>
        <v>#N/A</v>
      </c>
      <c r="BM192" s="90" t="e">
        <f ca="true">+IF(AND(ISNUMBER(OFFSET('Hygiene Data'!$H$7,0,10*ROW('Hygiene Data'!H186))),'Data Summary'!EB192="Yes"),OFFSET('Hygiene Data'!$H$7,0,10*ROW('Hygiene Data'!H186)),NA())</f>
        <v>#N/A</v>
      </c>
      <c r="BN192" s="90" t="e">
        <f ca="true">+IF(AND(ISNUMBER(OFFSET('Hygiene Data'!$H$9,0,10*ROW('Hygiene Data'!H186))),'Data Summary'!EC192="Yes"),OFFSET('Hygiene Data'!$H$9,0,10*ROW('Hygiene Data'!H186)),NA())</f>
        <v>#N/A</v>
      </c>
      <c r="BO192" s="90" t="e">
        <f ca="true">+IF(AND(ISNUMBER(OFFSET('Hygiene Data'!$I$5,0,10*ROW('Hygiene Data'!I186))),'Data Summary'!ED192="Yes"),OFFSET('Hygiene Data'!$I$5,0,10*ROW('Hygiene Data'!I186)),NA())</f>
        <v>#N/A</v>
      </c>
      <c r="BP192" s="90" t="e">
        <f ca="true">+IF(AND(ISNUMBER(OFFSET('Hygiene Data'!$I$7,0,10*ROW('Hygiene Data'!I186))),'Data Summary'!EE192="Yes"),OFFSET('Hygiene Data'!$I$7,0,10*ROW('Hygiene Data'!I186)),NA())</f>
        <v>#N/A</v>
      </c>
      <c r="BQ192" s="90" t="e">
        <f ca="true">+IF(AND(ISNUMBER(OFFSET('Hygiene Data'!$I$9,0,10*ROW('Hygiene Data'!I186))),'Data Summary'!EF192="Yes"),OFFSET('Hygiene Data'!$I$9,0,10*ROW('Hygiene Data'!I186)),NA())</f>
        <v>#N/A</v>
      </c>
    </row>
    <row xmlns:x14ac="http://schemas.microsoft.com/office/spreadsheetml/2009/9/ac" r="193" x14ac:dyDescent="0.2">
      <c r="A193" s="337" t="e">
        <f ca="true">+RIGHT('Data Summary'!A193,LEN('Data Summary'!A193)-9)</f>
        <v>#VALUE!</v>
      </c>
      <c r="B193" s="32" t="str">
        <f ca="true">+IF(ISTEXT('Data Summary'!B193),'Data Summary'!B193,"")</f>
        <v/>
      </c>
      <c r="C193" s="336" t="e">
        <f ca="true">+VALUE('Data Summary'!C193)</f>
        <v>#VALUE!</v>
      </c>
      <c r="D193" s="88" t="e">
        <f ca="true">+IF(AND(ISNUMBER(OFFSET('Water Data'!$D$4,0,10*ROW('Water Data'!D187))),'Data Summary'!BS193="Yes"),100-OFFSET('Water Data'!$D$4,0,10*ROW('Water Data'!D187)),NA())</f>
        <v>#N/A</v>
      </c>
      <c r="E193" s="88" t="e">
        <f ca="true">+IF(AND(ISNUMBER(OFFSET('Water Data'!$D$6,0,10*ROW('Water Data'!D187))),'Data Summary'!BT193="Yes"),OFFSET('Water Data'!$D$6,0,10*ROW('Water Data'!D187)),NA())</f>
        <v>#N/A</v>
      </c>
      <c r="F193" s="88" t="e">
        <f ca="true">+IF(AND(ISNUMBER(OFFSET('Water Data'!$D$9,0,10*ROW('Water Data'!D187))),'Data Summary'!BU193="Yes"),OFFSET('Water Data'!$D$9,0,10*ROW('Water Data'!D187)),NA())</f>
        <v>#N/A</v>
      </c>
      <c r="G193" s="88" t="e">
        <f ca="true">+IF(AND(ISNUMBER(OFFSET('Water Data'!$E$4,0,10*ROW('Water Data'!E187))),'Data Summary'!BV193="Yes"),100-OFFSET('Water Data'!$E$4,0,10*ROW('Water Data'!E187)),NA())</f>
        <v>#N/A</v>
      </c>
      <c r="H193" s="88" t="e">
        <f ca="true">+IF(AND(ISNUMBER(OFFSET('Water Data'!$E$6,0,10*ROW('Water Data'!E187))),'Data Summary'!BW193="Yes"),OFFSET('Water Data'!$E$6,0,10*ROW('Water Data'!E187)),NA())</f>
        <v>#N/A</v>
      </c>
      <c r="I193" s="88" t="e">
        <f ca="true">+IF(AND(ISNUMBER(OFFSET('Water Data'!$E$9,0,10*ROW('Water Data'!E187))),'Data Summary'!BX193="Yes"),OFFSET('Water Data'!$E$9,0,10*ROW('Water Data'!E187)),NA())</f>
        <v>#N/A</v>
      </c>
      <c r="J193" s="88" t="e">
        <f ca="true">+IF(AND(ISNUMBER(OFFSET('Water Data'!$F$4,0,10*ROW('Water Data'!F187))),'Data Summary'!BY193="Yes"),100-OFFSET('Water Data'!$F$4,0,10*ROW('Water Data'!F187)),NA())</f>
        <v>#N/A</v>
      </c>
      <c r="K193" s="88" t="e">
        <f ca="true">+IF(AND(ISNUMBER(OFFSET('Water Data'!$F$6,0,10*ROW('Water Data'!F187))),'Data Summary'!BZ193="Yes"),OFFSET('Water Data'!$F$6,0,10*ROW('Water Data'!F187)),NA())</f>
        <v>#N/A</v>
      </c>
      <c r="L193" s="88" t="e">
        <f ca="true">+IF(AND(ISNUMBER(OFFSET('Water Data'!$F$9,0,10*ROW('Water Data'!F187))),'Data Summary'!CA193="Yes"),OFFSET('Water Data'!$F$9,0,10*ROW('Water Data'!F187)),NA())</f>
        <v>#N/A</v>
      </c>
      <c r="M193" s="88" t="e">
        <f ca="true">+IF(AND(ISNUMBER(OFFSET('Water Data'!$G$4,0,10*ROW('Water Data'!G187))),'Data Summary'!CB193="Yes"),100-OFFSET('Water Data'!$G$4,0,10*ROW('Water Data'!G187)),NA())</f>
        <v>#N/A</v>
      </c>
      <c r="N193" s="88" t="e">
        <f ca="true">+IF(AND(ISNUMBER(OFFSET('Water Data'!$G$6,0,10*ROW('Water Data'!G187))),'Data Summary'!CC193="Yes"),OFFSET('Water Data'!$G$6,0,10*ROW('Water Data'!G187)),NA())</f>
        <v>#N/A</v>
      </c>
      <c r="O193" s="88" t="e">
        <f ca="true">+IF(AND(ISNUMBER(OFFSET('Water Data'!$G$9,0,10*ROW('Water Data'!G187))),'Data Summary'!CD193="Yes"),OFFSET('Water Data'!$G$9,0,10*ROW('Water Data'!G187)),NA())</f>
        <v>#N/A</v>
      </c>
      <c r="P193" s="88" t="e">
        <f ca="true">+IF(AND(ISNUMBER(OFFSET('Water Data'!$H$4,0,10*ROW('Water Data'!H187))),'Data Summary'!CE193="Yes"),100-OFFSET('Water Data'!$H$4,0,10*ROW('Water Data'!H187)),NA())</f>
        <v>#N/A</v>
      </c>
      <c r="Q193" s="88" t="e">
        <f ca="true">+IF(AND(ISNUMBER(OFFSET('Water Data'!$H$6,0,10*ROW('Water Data'!H187))),'Data Summary'!CF193="Yes"),OFFSET('Water Data'!$H$6,0,10*ROW('Water Data'!H187)),NA())</f>
        <v>#N/A</v>
      </c>
      <c r="R193" s="88" t="e">
        <f ca="true">+IF(AND(ISNUMBER(OFFSET('Water Data'!$H$9,0,10*ROW('Water Data'!H187))),'Data Summary'!CG193="Yes"),OFFSET('Water Data'!$H$9,0,10*ROW('Water Data'!H187)),NA())</f>
        <v>#N/A</v>
      </c>
      <c r="S193" s="88" t="e">
        <f ca="true">+IF(AND(ISNUMBER(OFFSET('Water Data'!$I$4,0,10*ROW('Water Data'!I187))),'Data Summary'!CH193="Yes"),100-OFFSET('Water Data'!$I$4,0,10*ROW('Water Data'!I187)),NA())</f>
        <v>#N/A</v>
      </c>
      <c r="T193" s="88" t="e">
        <f ca="true">+IF(AND(ISNUMBER(OFFSET('Water Data'!$I$6,0,10*ROW('Water Data'!I187))),'Data Summary'!CI193="Yes"),OFFSET('Water Data'!$I$6,0,10*ROW('Water Data'!I187)),NA())</f>
        <v>#N/A</v>
      </c>
      <c r="U193" s="88" t="e">
        <f ca="true">+IF(AND(ISNUMBER(OFFSET('Water Data'!$I$9,0,10*ROW('Water Data'!I187))),'Data Summary'!CJ193="Yes"),OFFSET('Water Data'!$I$9,0,10*ROW('Water Data'!I187)),NA())</f>
        <v>#N/A</v>
      </c>
      <c r="V193" s="89" t="e">
        <f ca="true">+IF(AND(ISNUMBER(OFFSET('Sanitation Data'!$D$4,0,10*ROW('Sanitation Data'!D187))),'Data Summary'!CK193="Yes"),100-OFFSET('Sanitation Data'!$D$4,0,10*ROW('Sanitation Data'!D187)),NA())</f>
        <v>#N/A</v>
      </c>
      <c r="W193" s="89" t="e">
        <f ca="true">+IF(AND(ISNUMBER(OFFSET('Sanitation Data'!$D$6,0,10*ROW('Sanitation Data'!D187))),'Data Summary'!CL193="Yes"),OFFSET('Sanitation Data'!$D$6,0,10*ROW('Sanitation Data'!D187)),NA())</f>
        <v>#N/A</v>
      </c>
      <c r="X193" s="89" t="e">
        <f ca="true">+IF(AND(ISNUMBER(OFFSET('Sanitation Data'!$D$10,0,10*ROW('Sanitation Data'!D187))),'Data Summary'!CM193="Yes"),OFFSET('Sanitation Data'!$D$10,0,10*ROW('Sanitation Data'!D187)),NA())</f>
        <v>#N/A</v>
      </c>
      <c r="Y193" s="89" t="e">
        <f ca="true">+IF(AND(ISNUMBER(OFFSET('Sanitation Data'!$D$11,0,10*ROW('Sanitation Data'!D187))),'Data Summary'!CN193="Yes"),OFFSET('Sanitation Data'!$D$11,0,10*ROW('Sanitation Data'!D187)),NA())</f>
        <v>#N/A</v>
      </c>
      <c r="Z193" s="89" t="e">
        <f ca="true">+IF(AND(ISNUMBER(OFFSET('Sanitation Data'!$D$12,0,10*ROW('Sanitation Data'!D187))),'Data Summary'!CO193="Yes"),OFFSET('Sanitation Data'!$D$12,0,10*ROW('Sanitation Data'!D187)),NA())</f>
        <v>#N/A</v>
      </c>
      <c r="AA193" s="89" t="e">
        <f ca="true">+IF(AND(ISNUMBER(OFFSET('Sanitation Data'!$E$4,0,10*ROW('Sanitation Data'!E187))),'Data Summary'!CP193="Yes"),100-OFFSET('Sanitation Data'!$E$4,0,10*ROW('Sanitation Data'!E187)),NA())</f>
        <v>#N/A</v>
      </c>
      <c r="AB193" s="89" t="e">
        <f ca="true">+IF(AND(ISNUMBER(OFFSET('Sanitation Data'!$E$6,0,10*ROW('Sanitation Data'!E187))),'Data Summary'!CQ193="Yes"),OFFSET('Sanitation Data'!$E$6,0,10*ROW('Sanitation Data'!E187)),NA())</f>
        <v>#N/A</v>
      </c>
      <c r="AC193" s="89" t="e">
        <f ca="true">+IF(AND(ISNUMBER(OFFSET('Sanitation Data'!$E$10,0,10*ROW('Sanitation Data'!E187))),'Data Summary'!CR193="Yes"),OFFSET('Sanitation Data'!$E$10,0,10*ROW('Sanitation Data'!E187)),NA())</f>
        <v>#N/A</v>
      </c>
      <c r="AD193" s="89" t="e">
        <f ca="true">+IF(AND(ISNUMBER(OFFSET('Sanitation Data'!$E$11,0,10*ROW('Sanitation Data'!E187))),'Data Summary'!CS193="Yes"),OFFSET('Sanitation Data'!$E$11,0,10*ROW('Sanitation Data'!E187)),NA())</f>
        <v>#N/A</v>
      </c>
      <c r="AE193" s="89" t="e">
        <f ca="true">+IF(AND(ISNUMBER(OFFSET('Sanitation Data'!$E$12,0,10*ROW('Sanitation Data'!E187))),'Data Summary'!CT193="Yes"),OFFSET('Sanitation Data'!$E$12,0,10*ROW('Sanitation Data'!E187)),NA())</f>
        <v>#N/A</v>
      </c>
      <c r="AF193" s="89" t="e">
        <f ca="true">+IF(AND(ISNUMBER(OFFSET('Sanitation Data'!$F$4,0,10*ROW('Sanitation Data'!F187))),'Data Summary'!CU193="Yes"),100-OFFSET('Sanitation Data'!$F$4,0,10*ROW('Sanitation Data'!F187)),NA())</f>
        <v>#N/A</v>
      </c>
      <c r="AG193" s="89" t="e">
        <f ca="true">+IF(AND(ISNUMBER(OFFSET('Sanitation Data'!$F$6,0,10*ROW('Sanitation Data'!F187))),'Data Summary'!CV193="Yes"),OFFSET('Sanitation Data'!$F$6,0,10*ROW('Sanitation Data'!F187)),NA())</f>
        <v>#N/A</v>
      </c>
      <c r="AH193" s="89" t="e">
        <f ca="true">+IF(AND(ISNUMBER(OFFSET('Sanitation Data'!$F$10,0,10*ROW('Sanitation Data'!F187))),'Data Summary'!CW193="Yes"),OFFSET('Sanitation Data'!$F$10,0,10*ROW('Sanitation Data'!F187)),NA())</f>
        <v>#N/A</v>
      </c>
      <c r="AI193" s="89" t="e">
        <f ca="true">+IF(AND(ISNUMBER(OFFSET('Sanitation Data'!$F$11,0,10*ROW('Sanitation Data'!F187))),'Data Summary'!CX193="Yes"),OFFSET('Sanitation Data'!$F$11,0,10*ROW('Sanitation Data'!F187)),NA())</f>
        <v>#N/A</v>
      </c>
      <c r="AJ193" s="89" t="e">
        <f ca="true">+IF(AND(ISNUMBER(OFFSET('Sanitation Data'!$F$12,0,10*ROW('Sanitation Data'!F187))),'Data Summary'!CY193="Yes"),OFFSET('Sanitation Data'!$F$12,0,10*ROW('Sanitation Data'!F187)),NA())</f>
        <v>#N/A</v>
      </c>
      <c r="AK193" s="89" t="e">
        <f ca="true">+IF(AND(ISNUMBER(OFFSET('Sanitation Data'!$G$4,0,10*ROW('Sanitation Data'!G187))),'Data Summary'!CZ193="Yes"),100-OFFSET('Sanitation Data'!$G$4,0,10*ROW('Sanitation Data'!G187)),NA())</f>
        <v>#N/A</v>
      </c>
      <c r="AL193" s="89" t="e">
        <f ca="true">+IF(AND(ISNUMBER(OFFSET('Sanitation Data'!$G$6,0,10*ROW('Sanitation Data'!G187))),'Data Summary'!DA193="Yes"),OFFSET('Sanitation Data'!$G$6,0,10*ROW('Sanitation Data'!G187)),NA())</f>
        <v>#N/A</v>
      </c>
      <c r="AM193" s="89" t="e">
        <f ca="true">+IF(AND(ISNUMBER(OFFSET('Sanitation Data'!$G$10,0,10*ROW('Sanitation Data'!G187))),'Data Summary'!DB193="Yes"),OFFSET('Sanitation Data'!$G$10,0,10*ROW('Sanitation Data'!G187)),NA())</f>
        <v>#N/A</v>
      </c>
      <c r="AN193" s="89" t="e">
        <f ca="true">+IF(AND(ISNUMBER(OFFSET('Sanitation Data'!$G$11,0,10*ROW('Sanitation Data'!G187))),'Data Summary'!DC193="Yes"),OFFSET('Sanitation Data'!$G$11,0,10*ROW('Sanitation Data'!G187)),NA())</f>
        <v>#N/A</v>
      </c>
      <c r="AO193" s="89" t="e">
        <f ca="true">+IF(AND(ISNUMBER(OFFSET('Sanitation Data'!$G$12,0,10*ROW('Sanitation Data'!G187))),'Data Summary'!DD193="Yes"),OFFSET('Sanitation Data'!$G$12,0,10*ROW('Sanitation Data'!G187)),NA())</f>
        <v>#N/A</v>
      </c>
      <c r="AP193" s="89" t="e">
        <f ca="true">+IF(AND(ISNUMBER(OFFSET('Sanitation Data'!$H$4,0,10*ROW('Sanitation Data'!H187))),'Data Summary'!DE193="Yes"),100-OFFSET('Sanitation Data'!$H$4,0,10*ROW('Sanitation Data'!H187)),NA())</f>
        <v>#N/A</v>
      </c>
      <c r="AQ193" s="89" t="e">
        <f ca="true">+IF(AND(ISNUMBER(OFFSET('Sanitation Data'!$H$6,0,10*ROW('Sanitation Data'!H187))),'Data Summary'!DF193="Yes"),OFFSET('Sanitation Data'!$H$6,0,10*ROW('Sanitation Data'!H187)),NA())</f>
        <v>#N/A</v>
      </c>
      <c r="AR193" s="89" t="e">
        <f ca="true">+IF(AND(ISNUMBER(OFFSET('Sanitation Data'!$H$10,0,10*ROW('Sanitation Data'!H187))),'Data Summary'!DG193="Yes"),OFFSET('Sanitation Data'!$H$10,0,10*ROW('Sanitation Data'!H187)),NA())</f>
        <v>#N/A</v>
      </c>
      <c r="AS193" s="89" t="e">
        <f ca="true">+IF(AND(ISNUMBER(OFFSET('Sanitation Data'!$H$11,0,10*ROW('Sanitation Data'!H187))),'Data Summary'!DH193="Yes"),OFFSET('Sanitation Data'!$H$11,0,10*ROW('Sanitation Data'!H187)),NA())</f>
        <v>#N/A</v>
      </c>
      <c r="AT193" s="89" t="e">
        <f ca="true">+IF(AND(ISNUMBER(OFFSET('Sanitation Data'!$H$12,0,10*ROW('Sanitation Data'!H187))),'Data Summary'!DI193="Yes"),OFFSET('Sanitation Data'!$H$12,0,10*ROW('Sanitation Data'!H187)),NA())</f>
        <v>#N/A</v>
      </c>
      <c r="AU193" s="89" t="e">
        <f ca="true">+IF(AND(ISNUMBER(OFFSET('Sanitation Data'!$I$4,0,10*ROW('Sanitation Data'!I187))),'Data Summary'!DJ193="Yes"),100-OFFSET('Sanitation Data'!$I$4,0,10*ROW('Sanitation Data'!I187)),NA())</f>
        <v>#N/A</v>
      </c>
      <c r="AV193" s="89" t="e">
        <f ca="true">+IF(AND(ISNUMBER(OFFSET('Sanitation Data'!$I$6,0,10*ROW('Sanitation Data'!I187))),'Data Summary'!DK193="Yes"),OFFSET('Sanitation Data'!$I$6,0,10*ROW('Sanitation Data'!I187)),NA())</f>
        <v>#N/A</v>
      </c>
      <c r="AW193" s="89" t="e">
        <f ca="true">+IF(AND(ISNUMBER(OFFSET('Sanitation Data'!$I$10,0,10*ROW('Sanitation Data'!I187))),'Data Summary'!DL193="Yes"),OFFSET('Sanitation Data'!$I$10,0,10*ROW('Sanitation Data'!I187)),NA())</f>
        <v>#N/A</v>
      </c>
      <c r="AX193" s="89" t="e">
        <f ca="true">+IF(AND(ISNUMBER(OFFSET('Sanitation Data'!$I$11,0,10*ROW('Sanitation Data'!I187))),'Data Summary'!DM193="Yes"),OFFSET('Sanitation Data'!$I$11,0,10*ROW('Sanitation Data'!I187)),NA())</f>
        <v>#N/A</v>
      </c>
      <c r="AY193" s="89" t="e">
        <f ca="true">+IF(AND(ISNUMBER(OFFSET('Sanitation Data'!$I$12,0,10*ROW('Sanitation Data'!I187))),'Data Summary'!DN193="Yes"),OFFSET('Sanitation Data'!$I$12,0,10*ROW('Sanitation Data'!I187)),NA())</f>
        <v>#N/A</v>
      </c>
      <c r="AZ193" s="90" t="e">
        <f ca="true">+IF(AND(ISNUMBER(OFFSET('Hygiene Data'!$D$5,0,10*ROW('Hygiene Data'!D187))),'Data Summary'!DO193="Yes"),OFFSET('Hygiene Data'!$D$5,0,10*ROW('Hygiene Data'!D187)),NA())</f>
        <v>#N/A</v>
      </c>
      <c r="BA193" s="90" t="e">
        <f ca="true">+IF(AND(ISNUMBER(OFFSET('Hygiene Data'!$D$7,0,10*ROW('Hygiene Data'!D187))),'Data Summary'!DP193="Yes"),OFFSET('Hygiene Data'!$D$7,0,10*ROW('Hygiene Data'!D187)),NA())</f>
        <v>#N/A</v>
      </c>
      <c r="BB193" s="90" t="e">
        <f ca="true">+IF(AND(ISNUMBER(OFFSET('Hygiene Data'!$D$9,0,10*ROW('Hygiene Data'!D187))),'Data Summary'!DQ193="Yes"),OFFSET('Hygiene Data'!$D$9,0,10*ROW('Hygiene Data'!D187)),NA())</f>
        <v>#N/A</v>
      </c>
      <c r="BC193" s="90" t="e">
        <f ca="true">+IF(AND(ISNUMBER(OFFSET('Hygiene Data'!$E$5,0,10*ROW('Hygiene Data'!E187))),'Data Summary'!DR193="Yes"),OFFSET('Hygiene Data'!$E$5,0,10*ROW('Hygiene Data'!E187)),NA())</f>
        <v>#N/A</v>
      </c>
      <c r="BD193" s="90" t="e">
        <f ca="true">+IF(AND(ISNUMBER(OFFSET('Hygiene Data'!$E$7,0,10*ROW('Hygiene Data'!E187))),'Data Summary'!DS193="Yes"),OFFSET('Hygiene Data'!$E$7,0,10*ROW('Hygiene Data'!E187)),NA())</f>
        <v>#N/A</v>
      </c>
      <c r="BE193" s="90" t="e">
        <f ca="true">+IF(AND(ISNUMBER(OFFSET('Hygiene Data'!$E$9,0,10*ROW('Hygiene Data'!E187))),'Data Summary'!DT193="Yes"),OFFSET('Hygiene Data'!$E$9,0,10*ROW('Hygiene Data'!E187)),NA())</f>
        <v>#N/A</v>
      </c>
      <c r="BF193" s="90" t="e">
        <f ca="true">+IF(AND(ISNUMBER(OFFSET('Hygiene Data'!$F$5,0,10*ROW('Hygiene Data'!F187))),'Data Summary'!DU193="Yes"),OFFSET('Hygiene Data'!$F$5,0,10*ROW('Hygiene Data'!F187)),NA())</f>
        <v>#N/A</v>
      </c>
      <c r="BG193" s="90" t="e">
        <f ca="true">+IF(AND(ISNUMBER(OFFSET('Hygiene Data'!$F$7,0,10*ROW('Hygiene Data'!F187))),'Data Summary'!DV193="Yes"),OFFSET('Hygiene Data'!$F$7,0,10*ROW('Hygiene Data'!F187)),NA())</f>
        <v>#N/A</v>
      </c>
      <c r="BH193" s="90" t="e">
        <f ca="true">+IF(AND(ISNUMBER(OFFSET('Hygiene Data'!$F$9,0,10*ROW('Hygiene Data'!F187))),'Data Summary'!DW193="Yes"),OFFSET('Hygiene Data'!$F$9,0,10*ROW('Hygiene Data'!F187)),NA())</f>
        <v>#N/A</v>
      </c>
      <c r="BI193" s="90" t="e">
        <f ca="true">+IF(AND(ISNUMBER(OFFSET('Hygiene Data'!$G$5,0,10*ROW('Hygiene Data'!G187))),'Data Summary'!DX193="Yes"),OFFSET('Hygiene Data'!$G$5,0,10*ROW('Hygiene Data'!G187)),NA())</f>
        <v>#N/A</v>
      </c>
      <c r="BJ193" s="90" t="e">
        <f ca="true">+IF(AND(ISNUMBER(OFFSET('Hygiene Data'!$G$7,0,10*ROW('Hygiene Data'!G187))),'Data Summary'!DY193="Yes"),OFFSET('Hygiene Data'!$G$7,0,10*ROW('Hygiene Data'!G187)),NA())</f>
        <v>#N/A</v>
      </c>
      <c r="BK193" s="90" t="e">
        <f ca="true">+IF(AND(ISNUMBER(OFFSET('Hygiene Data'!$G$9,0,10*ROW('Hygiene Data'!G187))),'Data Summary'!DZ193="Yes"),OFFSET('Hygiene Data'!$G$9,0,10*ROW('Hygiene Data'!G187)),NA())</f>
        <v>#N/A</v>
      </c>
      <c r="BL193" s="90" t="e">
        <f ca="true">+IF(AND(ISNUMBER(OFFSET('Hygiene Data'!$H$5,0,10*ROW('Hygiene Data'!H187))),'Data Summary'!EA193="Yes"),OFFSET('Hygiene Data'!$H$5,0,10*ROW('Hygiene Data'!H187)),NA())</f>
        <v>#N/A</v>
      </c>
      <c r="BM193" s="90" t="e">
        <f ca="true">+IF(AND(ISNUMBER(OFFSET('Hygiene Data'!$H$7,0,10*ROW('Hygiene Data'!H187))),'Data Summary'!EB193="Yes"),OFFSET('Hygiene Data'!$H$7,0,10*ROW('Hygiene Data'!H187)),NA())</f>
        <v>#N/A</v>
      </c>
      <c r="BN193" s="90" t="e">
        <f ca="true">+IF(AND(ISNUMBER(OFFSET('Hygiene Data'!$H$9,0,10*ROW('Hygiene Data'!H187))),'Data Summary'!EC193="Yes"),OFFSET('Hygiene Data'!$H$9,0,10*ROW('Hygiene Data'!H187)),NA())</f>
        <v>#N/A</v>
      </c>
      <c r="BO193" s="90" t="e">
        <f ca="true">+IF(AND(ISNUMBER(OFFSET('Hygiene Data'!$I$5,0,10*ROW('Hygiene Data'!I187))),'Data Summary'!ED193="Yes"),OFFSET('Hygiene Data'!$I$5,0,10*ROW('Hygiene Data'!I187)),NA())</f>
        <v>#N/A</v>
      </c>
      <c r="BP193" s="90" t="e">
        <f ca="true">+IF(AND(ISNUMBER(OFFSET('Hygiene Data'!$I$7,0,10*ROW('Hygiene Data'!I187))),'Data Summary'!EE193="Yes"),OFFSET('Hygiene Data'!$I$7,0,10*ROW('Hygiene Data'!I187)),NA())</f>
        <v>#N/A</v>
      </c>
      <c r="BQ193" s="90" t="e">
        <f ca="true">+IF(AND(ISNUMBER(OFFSET('Hygiene Data'!$I$9,0,10*ROW('Hygiene Data'!I187))),'Data Summary'!EF193="Yes"),OFFSET('Hygiene Data'!$I$9,0,10*ROW('Hygiene Data'!I187)),NA())</f>
        <v>#N/A</v>
      </c>
    </row>
    <row xmlns:x14ac="http://schemas.microsoft.com/office/spreadsheetml/2009/9/ac" r="194" x14ac:dyDescent="0.2">
      <c r="A194" s="337" t="e">
        <f ca="true">+RIGHT('Data Summary'!A194,LEN('Data Summary'!A194)-9)</f>
        <v>#VALUE!</v>
      </c>
      <c r="B194" s="32" t="str">
        <f ca="true">+IF(ISTEXT('Data Summary'!B194),'Data Summary'!B194,"")</f>
        <v/>
      </c>
      <c r="C194" s="336" t="e">
        <f ca="true">+VALUE('Data Summary'!C194)</f>
        <v>#VALUE!</v>
      </c>
      <c r="D194" s="88" t="e">
        <f ca="true">+IF(AND(ISNUMBER(OFFSET('Water Data'!$D$4,0,10*ROW('Water Data'!D188))),'Data Summary'!BS194="Yes"),100-OFFSET('Water Data'!$D$4,0,10*ROW('Water Data'!D188)),NA())</f>
        <v>#N/A</v>
      </c>
      <c r="E194" s="88" t="e">
        <f ca="true">+IF(AND(ISNUMBER(OFFSET('Water Data'!$D$6,0,10*ROW('Water Data'!D188))),'Data Summary'!BT194="Yes"),OFFSET('Water Data'!$D$6,0,10*ROW('Water Data'!D188)),NA())</f>
        <v>#N/A</v>
      </c>
      <c r="F194" s="88" t="e">
        <f ca="true">+IF(AND(ISNUMBER(OFFSET('Water Data'!$D$9,0,10*ROW('Water Data'!D188))),'Data Summary'!BU194="Yes"),OFFSET('Water Data'!$D$9,0,10*ROW('Water Data'!D188)),NA())</f>
        <v>#N/A</v>
      </c>
      <c r="G194" s="88" t="e">
        <f ca="true">+IF(AND(ISNUMBER(OFFSET('Water Data'!$E$4,0,10*ROW('Water Data'!E188))),'Data Summary'!BV194="Yes"),100-OFFSET('Water Data'!$E$4,0,10*ROW('Water Data'!E188)),NA())</f>
        <v>#N/A</v>
      </c>
      <c r="H194" s="88" t="e">
        <f ca="true">+IF(AND(ISNUMBER(OFFSET('Water Data'!$E$6,0,10*ROW('Water Data'!E188))),'Data Summary'!BW194="Yes"),OFFSET('Water Data'!$E$6,0,10*ROW('Water Data'!E188)),NA())</f>
        <v>#N/A</v>
      </c>
      <c r="I194" s="88" t="e">
        <f ca="true">+IF(AND(ISNUMBER(OFFSET('Water Data'!$E$9,0,10*ROW('Water Data'!E188))),'Data Summary'!BX194="Yes"),OFFSET('Water Data'!$E$9,0,10*ROW('Water Data'!E188)),NA())</f>
        <v>#N/A</v>
      </c>
      <c r="J194" s="88" t="e">
        <f ca="true">+IF(AND(ISNUMBER(OFFSET('Water Data'!$F$4,0,10*ROW('Water Data'!F188))),'Data Summary'!BY194="Yes"),100-OFFSET('Water Data'!$F$4,0,10*ROW('Water Data'!F188)),NA())</f>
        <v>#N/A</v>
      </c>
      <c r="K194" s="88" t="e">
        <f ca="true">+IF(AND(ISNUMBER(OFFSET('Water Data'!$F$6,0,10*ROW('Water Data'!F188))),'Data Summary'!BZ194="Yes"),OFFSET('Water Data'!$F$6,0,10*ROW('Water Data'!F188)),NA())</f>
        <v>#N/A</v>
      </c>
      <c r="L194" s="88" t="e">
        <f ca="true">+IF(AND(ISNUMBER(OFFSET('Water Data'!$F$9,0,10*ROW('Water Data'!F188))),'Data Summary'!CA194="Yes"),OFFSET('Water Data'!$F$9,0,10*ROW('Water Data'!F188)),NA())</f>
        <v>#N/A</v>
      </c>
      <c r="M194" s="88" t="e">
        <f ca="true">+IF(AND(ISNUMBER(OFFSET('Water Data'!$G$4,0,10*ROW('Water Data'!G188))),'Data Summary'!CB194="Yes"),100-OFFSET('Water Data'!$G$4,0,10*ROW('Water Data'!G188)),NA())</f>
        <v>#N/A</v>
      </c>
      <c r="N194" s="88" t="e">
        <f ca="true">+IF(AND(ISNUMBER(OFFSET('Water Data'!$G$6,0,10*ROW('Water Data'!G188))),'Data Summary'!CC194="Yes"),OFFSET('Water Data'!$G$6,0,10*ROW('Water Data'!G188)),NA())</f>
        <v>#N/A</v>
      </c>
      <c r="O194" s="88" t="e">
        <f ca="true">+IF(AND(ISNUMBER(OFFSET('Water Data'!$G$9,0,10*ROW('Water Data'!G188))),'Data Summary'!CD194="Yes"),OFFSET('Water Data'!$G$9,0,10*ROW('Water Data'!G188)),NA())</f>
        <v>#N/A</v>
      </c>
      <c r="P194" s="88" t="e">
        <f ca="true">+IF(AND(ISNUMBER(OFFSET('Water Data'!$H$4,0,10*ROW('Water Data'!H188))),'Data Summary'!CE194="Yes"),100-OFFSET('Water Data'!$H$4,0,10*ROW('Water Data'!H188)),NA())</f>
        <v>#N/A</v>
      </c>
      <c r="Q194" s="88" t="e">
        <f ca="true">+IF(AND(ISNUMBER(OFFSET('Water Data'!$H$6,0,10*ROW('Water Data'!H188))),'Data Summary'!CF194="Yes"),OFFSET('Water Data'!$H$6,0,10*ROW('Water Data'!H188)),NA())</f>
        <v>#N/A</v>
      </c>
      <c r="R194" s="88" t="e">
        <f ca="true">+IF(AND(ISNUMBER(OFFSET('Water Data'!$H$9,0,10*ROW('Water Data'!H188))),'Data Summary'!CG194="Yes"),OFFSET('Water Data'!$H$9,0,10*ROW('Water Data'!H188)),NA())</f>
        <v>#N/A</v>
      </c>
      <c r="S194" s="88" t="e">
        <f ca="true">+IF(AND(ISNUMBER(OFFSET('Water Data'!$I$4,0,10*ROW('Water Data'!I188))),'Data Summary'!CH194="Yes"),100-OFFSET('Water Data'!$I$4,0,10*ROW('Water Data'!I188)),NA())</f>
        <v>#N/A</v>
      </c>
      <c r="T194" s="88" t="e">
        <f ca="true">+IF(AND(ISNUMBER(OFFSET('Water Data'!$I$6,0,10*ROW('Water Data'!I188))),'Data Summary'!CI194="Yes"),OFFSET('Water Data'!$I$6,0,10*ROW('Water Data'!I188)),NA())</f>
        <v>#N/A</v>
      </c>
      <c r="U194" s="88" t="e">
        <f ca="true">+IF(AND(ISNUMBER(OFFSET('Water Data'!$I$9,0,10*ROW('Water Data'!I188))),'Data Summary'!CJ194="Yes"),OFFSET('Water Data'!$I$9,0,10*ROW('Water Data'!I188)),NA())</f>
        <v>#N/A</v>
      </c>
      <c r="V194" s="89" t="e">
        <f ca="true">+IF(AND(ISNUMBER(OFFSET('Sanitation Data'!$D$4,0,10*ROW('Sanitation Data'!D188))),'Data Summary'!CK194="Yes"),100-OFFSET('Sanitation Data'!$D$4,0,10*ROW('Sanitation Data'!D188)),NA())</f>
        <v>#N/A</v>
      </c>
      <c r="W194" s="89" t="e">
        <f ca="true">+IF(AND(ISNUMBER(OFFSET('Sanitation Data'!$D$6,0,10*ROW('Sanitation Data'!D188))),'Data Summary'!CL194="Yes"),OFFSET('Sanitation Data'!$D$6,0,10*ROW('Sanitation Data'!D188)),NA())</f>
        <v>#N/A</v>
      </c>
      <c r="X194" s="89" t="e">
        <f ca="true">+IF(AND(ISNUMBER(OFFSET('Sanitation Data'!$D$10,0,10*ROW('Sanitation Data'!D188))),'Data Summary'!CM194="Yes"),OFFSET('Sanitation Data'!$D$10,0,10*ROW('Sanitation Data'!D188)),NA())</f>
        <v>#N/A</v>
      </c>
      <c r="Y194" s="89" t="e">
        <f ca="true">+IF(AND(ISNUMBER(OFFSET('Sanitation Data'!$D$11,0,10*ROW('Sanitation Data'!D188))),'Data Summary'!CN194="Yes"),OFFSET('Sanitation Data'!$D$11,0,10*ROW('Sanitation Data'!D188)),NA())</f>
        <v>#N/A</v>
      </c>
      <c r="Z194" s="89" t="e">
        <f ca="true">+IF(AND(ISNUMBER(OFFSET('Sanitation Data'!$D$12,0,10*ROW('Sanitation Data'!D188))),'Data Summary'!CO194="Yes"),OFFSET('Sanitation Data'!$D$12,0,10*ROW('Sanitation Data'!D188)),NA())</f>
        <v>#N/A</v>
      </c>
      <c r="AA194" s="89" t="e">
        <f ca="true">+IF(AND(ISNUMBER(OFFSET('Sanitation Data'!$E$4,0,10*ROW('Sanitation Data'!E188))),'Data Summary'!CP194="Yes"),100-OFFSET('Sanitation Data'!$E$4,0,10*ROW('Sanitation Data'!E188)),NA())</f>
        <v>#N/A</v>
      </c>
      <c r="AB194" s="89" t="e">
        <f ca="true">+IF(AND(ISNUMBER(OFFSET('Sanitation Data'!$E$6,0,10*ROW('Sanitation Data'!E188))),'Data Summary'!CQ194="Yes"),OFFSET('Sanitation Data'!$E$6,0,10*ROW('Sanitation Data'!E188)),NA())</f>
        <v>#N/A</v>
      </c>
      <c r="AC194" s="89" t="e">
        <f ca="true">+IF(AND(ISNUMBER(OFFSET('Sanitation Data'!$E$10,0,10*ROW('Sanitation Data'!E188))),'Data Summary'!CR194="Yes"),OFFSET('Sanitation Data'!$E$10,0,10*ROW('Sanitation Data'!E188)),NA())</f>
        <v>#N/A</v>
      </c>
      <c r="AD194" s="89" t="e">
        <f ca="true">+IF(AND(ISNUMBER(OFFSET('Sanitation Data'!$E$11,0,10*ROW('Sanitation Data'!E188))),'Data Summary'!CS194="Yes"),OFFSET('Sanitation Data'!$E$11,0,10*ROW('Sanitation Data'!E188)),NA())</f>
        <v>#N/A</v>
      </c>
      <c r="AE194" s="89" t="e">
        <f ca="true">+IF(AND(ISNUMBER(OFFSET('Sanitation Data'!$E$12,0,10*ROW('Sanitation Data'!E188))),'Data Summary'!CT194="Yes"),OFFSET('Sanitation Data'!$E$12,0,10*ROW('Sanitation Data'!E188)),NA())</f>
        <v>#N/A</v>
      </c>
      <c r="AF194" s="89" t="e">
        <f ca="true">+IF(AND(ISNUMBER(OFFSET('Sanitation Data'!$F$4,0,10*ROW('Sanitation Data'!F188))),'Data Summary'!CU194="Yes"),100-OFFSET('Sanitation Data'!$F$4,0,10*ROW('Sanitation Data'!F188)),NA())</f>
        <v>#N/A</v>
      </c>
      <c r="AG194" s="89" t="e">
        <f ca="true">+IF(AND(ISNUMBER(OFFSET('Sanitation Data'!$F$6,0,10*ROW('Sanitation Data'!F188))),'Data Summary'!CV194="Yes"),OFFSET('Sanitation Data'!$F$6,0,10*ROW('Sanitation Data'!F188)),NA())</f>
        <v>#N/A</v>
      </c>
      <c r="AH194" s="89" t="e">
        <f ca="true">+IF(AND(ISNUMBER(OFFSET('Sanitation Data'!$F$10,0,10*ROW('Sanitation Data'!F188))),'Data Summary'!CW194="Yes"),OFFSET('Sanitation Data'!$F$10,0,10*ROW('Sanitation Data'!F188)),NA())</f>
        <v>#N/A</v>
      </c>
      <c r="AI194" s="89" t="e">
        <f ca="true">+IF(AND(ISNUMBER(OFFSET('Sanitation Data'!$F$11,0,10*ROW('Sanitation Data'!F188))),'Data Summary'!CX194="Yes"),OFFSET('Sanitation Data'!$F$11,0,10*ROW('Sanitation Data'!F188)),NA())</f>
        <v>#N/A</v>
      </c>
      <c r="AJ194" s="89" t="e">
        <f ca="true">+IF(AND(ISNUMBER(OFFSET('Sanitation Data'!$F$12,0,10*ROW('Sanitation Data'!F188))),'Data Summary'!CY194="Yes"),OFFSET('Sanitation Data'!$F$12,0,10*ROW('Sanitation Data'!F188)),NA())</f>
        <v>#N/A</v>
      </c>
      <c r="AK194" s="89" t="e">
        <f ca="true">+IF(AND(ISNUMBER(OFFSET('Sanitation Data'!$G$4,0,10*ROW('Sanitation Data'!G188))),'Data Summary'!CZ194="Yes"),100-OFFSET('Sanitation Data'!$G$4,0,10*ROW('Sanitation Data'!G188)),NA())</f>
        <v>#N/A</v>
      </c>
      <c r="AL194" s="89" t="e">
        <f ca="true">+IF(AND(ISNUMBER(OFFSET('Sanitation Data'!$G$6,0,10*ROW('Sanitation Data'!G188))),'Data Summary'!DA194="Yes"),OFFSET('Sanitation Data'!$G$6,0,10*ROW('Sanitation Data'!G188)),NA())</f>
        <v>#N/A</v>
      </c>
      <c r="AM194" s="89" t="e">
        <f ca="true">+IF(AND(ISNUMBER(OFFSET('Sanitation Data'!$G$10,0,10*ROW('Sanitation Data'!G188))),'Data Summary'!DB194="Yes"),OFFSET('Sanitation Data'!$G$10,0,10*ROW('Sanitation Data'!G188)),NA())</f>
        <v>#N/A</v>
      </c>
      <c r="AN194" s="89" t="e">
        <f ca="true">+IF(AND(ISNUMBER(OFFSET('Sanitation Data'!$G$11,0,10*ROW('Sanitation Data'!G188))),'Data Summary'!DC194="Yes"),OFFSET('Sanitation Data'!$G$11,0,10*ROW('Sanitation Data'!G188)),NA())</f>
        <v>#N/A</v>
      </c>
      <c r="AO194" s="89" t="e">
        <f ca="true">+IF(AND(ISNUMBER(OFFSET('Sanitation Data'!$G$12,0,10*ROW('Sanitation Data'!G188))),'Data Summary'!DD194="Yes"),OFFSET('Sanitation Data'!$G$12,0,10*ROW('Sanitation Data'!G188)),NA())</f>
        <v>#N/A</v>
      </c>
      <c r="AP194" s="89" t="e">
        <f ca="true">+IF(AND(ISNUMBER(OFFSET('Sanitation Data'!$H$4,0,10*ROW('Sanitation Data'!H188))),'Data Summary'!DE194="Yes"),100-OFFSET('Sanitation Data'!$H$4,0,10*ROW('Sanitation Data'!H188)),NA())</f>
        <v>#N/A</v>
      </c>
      <c r="AQ194" s="89" t="e">
        <f ca="true">+IF(AND(ISNUMBER(OFFSET('Sanitation Data'!$H$6,0,10*ROW('Sanitation Data'!H188))),'Data Summary'!DF194="Yes"),OFFSET('Sanitation Data'!$H$6,0,10*ROW('Sanitation Data'!H188)),NA())</f>
        <v>#N/A</v>
      </c>
      <c r="AR194" s="89" t="e">
        <f ca="true">+IF(AND(ISNUMBER(OFFSET('Sanitation Data'!$H$10,0,10*ROW('Sanitation Data'!H188))),'Data Summary'!DG194="Yes"),OFFSET('Sanitation Data'!$H$10,0,10*ROW('Sanitation Data'!H188)),NA())</f>
        <v>#N/A</v>
      </c>
      <c r="AS194" s="89" t="e">
        <f ca="true">+IF(AND(ISNUMBER(OFFSET('Sanitation Data'!$H$11,0,10*ROW('Sanitation Data'!H188))),'Data Summary'!DH194="Yes"),OFFSET('Sanitation Data'!$H$11,0,10*ROW('Sanitation Data'!H188)),NA())</f>
        <v>#N/A</v>
      </c>
      <c r="AT194" s="89" t="e">
        <f ca="true">+IF(AND(ISNUMBER(OFFSET('Sanitation Data'!$H$12,0,10*ROW('Sanitation Data'!H188))),'Data Summary'!DI194="Yes"),OFFSET('Sanitation Data'!$H$12,0,10*ROW('Sanitation Data'!H188)),NA())</f>
        <v>#N/A</v>
      </c>
      <c r="AU194" s="89" t="e">
        <f ca="true">+IF(AND(ISNUMBER(OFFSET('Sanitation Data'!$I$4,0,10*ROW('Sanitation Data'!I188))),'Data Summary'!DJ194="Yes"),100-OFFSET('Sanitation Data'!$I$4,0,10*ROW('Sanitation Data'!I188)),NA())</f>
        <v>#N/A</v>
      </c>
      <c r="AV194" s="89" t="e">
        <f ca="true">+IF(AND(ISNUMBER(OFFSET('Sanitation Data'!$I$6,0,10*ROW('Sanitation Data'!I188))),'Data Summary'!DK194="Yes"),OFFSET('Sanitation Data'!$I$6,0,10*ROW('Sanitation Data'!I188)),NA())</f>
        <v>#N/A</v>
      </c>
      <c r="AW194" s="89" t="e">
        <f ca="true">+IF(AND(ISNUMBER(OFFSET('Sanitation Data'!$I$10,0,10*ROW('Sanitation Data'!I188))),'Data Summary'!DL194="Yes"),OFFSET('Sanitation Data'!$I$10,0,10*ROW('Sanitation Data'!I188)),NA())</f>
        <v>#N/A</v>
      </c>
      <c r="AX194" s="89" t="e">
        <f ca="true">+IF(AND(ISNUMBER(OFFSET('Sanitation Data'!$I$11,0,10*ROW('Sanitation Data'!I188))),'Data Summary'!DM194="Yes"),OFFSET('Sanitation Data'!$I$11,0,10*ROW('Sanitation Data'!I188)),NA())</f>
        <v>#N/A</v>
      </c>
      <c r="AY194" s="89" t="e">
        <f ca="true">+IF(AND(ISNUMBER(OFFSET('Sanitation Data'!$I$12,0,10*ROW('Sanitation Data'!I188))),'Data Summary'!DN194="Yes"),OFFSET('Sanitation Data'!$I$12,0,10*ROW('Sanitation Data'!I188)),NA())</f>
        <v>#N/A</v>
      </c>
      <c r="AZ194" s="90" t="e">
        <f ca="true">+IF(AND(ISNUMBER(OFFSET('Hygiene Data'!$D$5,0,10*ROW('Hygiene Data'!D188))),'Data Summary'!DO194="Yes"),OFFSET('Hygiene Data'!$D$5,0,10*ROW('Hygiene Data'!D188)),NA())</f>
        <v>#N/A</v>
      </c>
      <c r="BA194" s="90" t="e">
        <f ca="true">+IF(AND(ISNUMBER(OFFSET('Hygiene Data'!$D$7,0,10*ROW('Hygiene Data'!D188))),'Data Summary'!DP194="Yes"),OFFSET('Hygiene Data'!$D$7,0,10*ROW('Hygiene Data'!D188)),NA())</f>
        <v>#N/A</v>
      </c>
      <c r="BB194" s="90" t="e">
        <f ca="true">+IF(AND(ISNUMBER(OFFSET('Hygiene Data'!$D$9,0,10*ROW('Hygiene Data'!D188))),'Data Summary'!DQ194="Yes"),OFFSET('Hygiene Data'!$D$9,0,10*ROW('Hygiene Data'!D188)),NA())</f>
        <v>#N/A</v>
      </c>
      <c r="BC194" s="90" t="e">
        <f ca="true">+IF(AND(ISNUMBER(OFFSET('Hygiene Data'!$E$5,0,10*ROW('Hygiene Data'!E188))),'Data Summary'!DR194="Yes"),OFFSET('Hygiene Data'!$E$5,0,10*ROW('Hygiene Data'!E188)),NA())</f>
        <v>#N/A</v>
      </c>
      <c r="BD194" s="90" t="e">
        <f ca="true">+IF(AND(ISNUMBER(OFFSET('Hygiene Data'!$E$7,0,10*ROW('Hygiene Data'!E188))),'Data Summary'!DS194="Yes"),OFFSET('Hygiene Data'!$E$7,0,10*ROW('Hygiene Data'!E188)),NA())</f>
        <v>#N/A</v>
      </c>
      <c r="BE194" s="90" t="e">
        <f ca="true">+IF(AND(ISNUMBER(OFFSET('Hygiene Data'!$E$9,0,10*ROW('Hygiene Data'!E188))),'Data Summary'!DT194="Yes"),OFFSET('Hygiene Data'!$E$9,0,10*ROW('Hygiene Data'!E188)),NA())</f>
        <v>#N/A</v>
      </c>
      <c r="BF194" s="90" t="e">
        <f ca="true">+IF(AND(ISNUMBER(OFFSET('Hygiene Data'!$F$5,0,10*ROW('Hygiene Data'!F188))),'Data Summary'!DU194="Yes"),OFFSET('Hygiene Data'!$F$5,0,10*ROW('Hygiene Data'!F188)),NA())</f>
        <v>#N/A</v>
      </c>
      <c r="BG194" s="90" t="e">
        <f ca="true">+IF(AND(ISNUMBER(OFFSET('Hygiene Data'!$F$7,0,10*ROW('Hygiene Data'!F188))),'Data Summary'!DV194="Yes"),OFFSET('Hygiene Data'!$F$7,0,10*ROW('Hygiene Data'!F188)),NA())</f>
        <v>#N/A</v>
      </c>
      <c r="BH194" s="90" t="e">
        <f ca="true">+IF(AND(ISNUMBER(OFFSET('Hygiene Data'!$F$9,0,10*ROW('Hygiene Data'!F188))),'Data Summary'!DW194="Yes"),OFFSET('Hygiene Data'!$F$9,0,10*ROW('Hygiene Data'!F188)),NA())</f>
        <v>#N/A</v>
      </c>
      <c r="BI194" s="90" t="e">
        <f ca="true">+IF(AND(ISNUMBER(OFFSET('Hygiene Data'!$G$5,0,10*ROW('Hygiene Data'!G188))),'Data Summary'!DX194="Yes"),OFFSET('Hygiene Data'!$G$5,0,10*ROW('Hygiene Data'!G188)),NA())</f>
        <v>#N/A</v>
      </c>
      <c r="BJ194" s="90" t="e">
        <f ca="true">+IF(AND(ISNUMBER(OFFSET('Hygiene Data'!$G$7,0,10*ROW('Hygiene Data'!G188))),'Data Summary'!DY194="Yes"),OFFSET('Hygiene Data'!$G$7,0,10*ROW('Hygiene Data'!G188)),NA())</f>
        <v>#N/A</v>
      </c>
      <c r="BK194" s="90" t="e">
        <f ca="true">+IF(AND(ISNUMBER(OFFSET('Hygiene Data'!$G$9,0,10*ROW('Hygiene Data'!G188))),'Data Summary'!DZ194="Yes"),OFFSET('Hygiene Data'!$G$9,0,10*ROW('Hygiene Data'!G188)),NA())</f>
        <v>#N/A</v>
      </c>
      <c r="BL194" s="90" t="e">
        <f ca="true">+IF(AND(ISNUMBER(OFFSET('Hygiene Data'!$H$5,0,10*ROW('Hygiene Data'!H188))),'Data Summary'!EA194="Yes"),OFFSET('Hygiene Data'!$H$5,0,10*ROW('Hygiene Data'!H188)),NA())</f>
        <v>#N/A</v>
      </c>
      <c r="BM194" s="90" t="e">
        <f ca="true">+IF(AND(ISNUMBER(OFFSET('Hygiene Data'!$H$7,0,10*ROW('Hygiene Data'!H188))),'Data Summary'!EB194="Yes"),OFFSET('Hygiene Data'!$H$7,0,10*ROW('Hygiene Data'!H188)),NA())</f>
        <v>#N/A</v>
      </c>
      <c r="BN194" s="90" t="e">
        <f ca="true">+IF(AND(ISNUMBER(OFFSET('Hygiene Data'!$H$9,0,10*ROW('Hygiene Data'!H188))),'Data Summary'!EC194="Yes"),OFFSET('Hygiene Data'!$H$9,0,10*ROW('Hygiene Data'!H188)),NA())</f>
        <v>#N/A</v>
      </c>
      <c r="BO194" s="90" t="e">
        <f ca="true">+IF(AND(ISNUMBER(OFFSET('Hygiene Data'!$I$5,0,10*ROW('Hygiene Data'!I188))),'Data Summary'!ED194="Yes"),OFFSET('Hygiene Data'!$I$5,0,10*ROW('Hygiene Data'!I188)),NA())</f>
        <v>#N/A</v>
      </c>
      <c r="BP194" s="90" t="e">
        <f ca="true">+IF(AND(ISNUMBER(OFFSET('Hygiene Data'!$I$7,0,10*ROW('Hygiene Data'!I188))),'Data Summary'!EE194="Yes"),OFFSET('Hygiene Data'!$I$7,0,10*ROW('Hygiene Data'!I188)),NA())</f>
        <v>#N/A</v>
      </c>
      <c r="BQ194" s="90" t="e">
        <f ca="true">+IF(AND(ISNUMBER(OFFSET('Hygiene Data'!$I$9,0,10*ROW('Hygiene Data'!I188))),'Data Summary'!EF194="Yes"),OFFSET('Hygiene Data'!$I$9,0,10*ROW('Hygiene Data'!I188)),NA())</f>
        <v>#N/A</v>
      </c>
    </row>
    <row xmlns:x14ac="http://schemas.microsoft.com/office/spreadsheetml/2009/9/ac" r="195" x14ac:dyDescent="0.2">
      <c r="A195" s="337" t="e">
        <f ca="true">+RIGHT('Data Summary'!A195,LEN('Data Summary'!A195)-9)</f>
        <v>#VALUE!</v>
      </c>
      <c r="B195" s="32" t="str">
        <f ca="true">+IF(ISTEXT('Data Summary'!B195),'Data Summary'!B195,"")</f>
        <v/>
      </c>
      <c r="C195" s="336" t="e">
        <f ca="true">+VALUE('Data Summary'!C195)</f>
        <v>#VALUE!</v>
      </c>
      <c r="D195" s="88" t="e">
        <f ca="true">+IF(AND(ISNUMBER(OFFSET('Water Data'!$D$4,0,10*ROW('Water Data'!D189))),'Data Summary'!BS195="Yes"),100-OFFSET('Water Data'!$D$4,0,10*ROW('Water Data'!D189)),NA())</f>
        <v>#N/A</v>
      </c>
      <c r="E195" s="88" t="e">
        <f ca="true">+IF(AND(ISNUMBER(OFFSET('Water Data'!$D$6,0,10*ROW('Water Data'!D189))),'Data Summary'!BT195="Yes"),OFFSET('Water Data'!$D$6,0,10*ROW('Water Data'!D189)),NA())</f>
        <v>#N/A</v>
      </c>
      <c r="F195" s="88" t="e">
        <f ca="true">+IF(AND(ISNUMBER(OFFSET('Water Data'!$D$9,0,10*ROW('Water Data'!D189))),'Data Summary'!BU195="Yes"),OFFSET('Water Data'!$D$9,0,10*ROW('Water Data'!D189)),NA())</f>
        <v>#N/A</v>
      </c>
      <c r="G195" s="88" t="e">
        <f ca="true">+IF(AND(ISNUMBER(OFFSET('Water Data'!$E$4,0,10*ROW('Water Data'!E189))),'Data Summary'!BV195="Yes"),100-OFFSET('Water Data'!$E$4,0,10*ROW('Water Data'!E189)),NA())</f>
        <v>#N/A</v>
      </c>
      <c r="H195" s="88" t="e">
        <f ca="true">+IF(AND(ISNUMBER(OFFSET('Water Data'!$E$6,0,10*ROW('Water Data'!E189))),'Data Summary'!BW195="Yes"),OFFSET('Water Data'!$E$6,0,10*ROW('Water Data'!E189)),NA())</f>
        <v>#N/A</v>
      </c>
      <c r="I195" s="88" t="e">
        <f ca="true">+IF(AND(ISNUMBER(OFFSET('Water Data'!$E$9,0,10*ROW('Water Data'!E189))),'Data Summary'!BX195="Yes"),OFFSET('Water Data'!$E$9,0,10*ROW('Water Data'!E189)),NA())</f>
        <v>#N/A</v>
      </c>
      <c r="J195" s="88" t="e">
        <f ca="true">+IF(AND(ISNUMBER(OFFSET('Water Data'!$F$4,0,10*ROW('Water Data'!F189))),'Data Summary'!BY195="Yes"),100-OFFSET('Water Data'!$F$4,0,10*ROW('Water Data'!F189)),NA())</f>
        <v>#N/A</v>
      </c>
      <c r="K195" s="88" t="e">
        <f ca="true">+IF(AND(ISNUMBER(OFFSET('Water Data'!$F$6,0,10*ROW('Water Data'!F189))),'Data Summary'!BZ195="Yes"),OFFSET('Water Data'!$F$6,0,10*ROW('Water Data'!F189)),NA())</f>
        <v>#N/A</v>
      </c>
      <c r="L195" s="88" t="e">
        <f ca="true">+IF(AND(ISNUMBER(OFFSET('Water Data'!$F$9,0,10*ROW('Water Data'!F189))),'Data Summary'!CA195="Yes"),OFFSET('Water Data'!$F$9,0,10*ROW('Water Data'!F189)),NA())</f>
        <v>#N/A</v>
      </c>
      <c r="M195" s="88" t="e">
        <f ca="true">+IF(AND(ISNUMBER(OFFSET('Water Data'!$G$4,0,10*ROW('Water Data'!G189))),'Data Summary'!CB195="Yes"),100-OFFSET('Water Data'!$G$4,0,10*ROW('Water Data'!G189)),NA())</f>
        <v>#N/A</v>
      </c>
      <c r="N195" s="88" t="e">
        <f ca="true">+IF(AND(ISNUMBER(OFFSET('Water Data'!$G$6,0,10*ROW('Water Data'!G189))),'Data Summary'!CC195="Yes"),OFFSET('Water Data'!$G$6,0,10*ROW('Water Data'!G189)),NA())</f>
        <v>#N/A</v>
      </c>
      <c r="O195" s="88" t="e">
        <f ca="true">+IF(AND(ISNUMBER(OFFSET('Water Data'!$G$9,0,10*ROW('Water Data'!G189))),'Data Summary'!CD195="Yes"),OFFSET('Water Data'!$G$9,0,10*ROW('Water Data'!G189)),NA())</f>
        <v>#N/A</v>
      </c>
      <c r="P195" s="88" t="e">
        <f ca="true">+IF(AND(ISNUMBER(OFFSET('Water Data'!$H$4,0,10*ROW('Water Data'!H189))),'Data Summary'!CE195="Yes"),100-OFFSET('Water Data'!$H$4,0,10*ROW('Water Data'!H189)),NA())</f>
        <v>#N/A</v>
      </c>
      <c r="Q195" s="88" t="e">
        <f ca="true">+IF(AND(ISNUMBER(OFFSET('Water Data'!$H$6,0,10*ROW('Water Data'!H189))),'Data Summary'!CF195="Yes"),OFFSET('Water Data'!$H$6,0,10*ROW('Water Data'!H189)),NA())</f>
        <v>#N/A</v>
      </c>
      <c r="R195" s="88" t="e">
        <f ca="true">+IF(AND(ISNUMBER(OFFSET('Water Data'!$H$9,0,10*ROW('Water Data'!H189))),'Data Summary'!CG195="Yes"),OFFSET('Water Data'!$H$9,0,10*ROW('Water Data'!H189)),NA())</f>
        <v>#N/A</v>
      </c>
      <c r="S195" s="88" t="e">
        <f ca="true">+IF(AND(ISNUMBER(OFFSET('Water Data'!$I$4,0,10*ROW('Water Data'!I189))),'Data Summary'!CH195="Yes"),100-OFFSET('Water Data'!$I$4,0,10*ROW('Water Data'!I189)),NA())</f>
        <v>#N/A</v>
      </c>
      <c r="T195" s="88" t="e">
        <f ca="true">+IF(AND(ISNUMBER(OFFSET('Water Data'!$I$6,0,10*ROW('Water Data'!I189))),'Data Summary'!CI195="Yes"),OFFSET('Water Data'!$I$6,0,10*ROW('Water Data'!I189)),NA())</f>
        <v>#N/A</v>
      </c>
      <c r="U195" s="88" t="e">
        <f ca="true">+IF(AND(ISNUMBER(OFFSET('Water Data'!$I$9,0,10*ROW('Water Data'!I189))),'Data Summary'!CJ195="Yes"),OFFSET('Water Data'!$I$9,0,10*ROW('Water Data'!I189)),NA())</f>
        <v>#N/A</v>
      </c>
      <c r="V195" s="89" t="e">
        <f ca="true">+IF(AND(ISNUMBER(OFFSET('Sanitation Data'!$D$4,0,10*ROW('Sanitation Data'!D189))),'Data Summary'!CK195="Yes"),100-OFFSET('Sanitation Data'!$D$4,0,10*ROW('Sanitation Data'!D189)),NA())</f>
        <v>#N/A</v>
      </c>
      <c r="W195" s="89" t="e">
        <f ca="true">+IF(AND(ISNUMBER(OFFSET('Sanitation Data'!$D$6,0,10*ROW('Sanitation Data'!D189))),'Data Summary'!CL195="Yes"),OFFSET('Sanitation Data'!$D$6,0,10*ROW('Sanitation Data'!D189)),NA())</f>
        <v>#N/A</v>
      </c>
      <c r="X195" s="89" t="e">
        <f ca="true">+IF(AND(ISNUMBER(OFFSET('Sanitation Data'!$D$10,0,10*ROW('Sanitation Data'!D189))),'Data Summary'!CM195="Yes"),OFFSET('Sanitation Data'!$D$10,0,10*ROW('Sanitation Data'!D189)),NA())</f>
        <v>#N/A</v>
      </c>
      <c r="Y195" s="89" t="e">
        <f ca="true">+IF(AND(ISNUMBER(OFFSET('Sanitation Data'!$D$11,0,10*ROW('Sanitation Data'!D189))),'Data Summary'!CN195="Yes"),OFFSET('Sanitation Data'!$D$11,0,10*ROW('Sanitation Data'!D189)),NA())</f>
        <v>#N/A</v>
      </c>
      <c r="Z195" s="89" t="e">
        <f ca="true">+IF(AND(ISNUMBER(OFFSET('Sanitation Data'!$D$12,0,10*ROW('Sanitation Data'!D189))),'Data Summary'!CO195="Yes"),OFFSET('Sanitation Data'!$D$12,0,10*ROW('Sanitation Data'!D189)),NA())</f>
        <v>#N/A</v>
      </c>
      <c r="AA195" s="89" t="e">
        <f ca="true">+IF(AND(ISNUMBER(OFFSET('Sanitation Data'!$E$4,0,10*ROW('Sanitation Data'!E189))),'Data Summary'!CP195="Yes"),100-OFFSET('Sanitation Data'!$E$4,0,10*ROW('Sanitation Data'!E189)),NA())</f>
        <v>#N/A</v>
      </c>
      <c r="AB195" s="89" t="e">
        <f ca="true">+IF(AND(ISNUMBER(OFFSET('Sanitation Data'!$E$6,0,10*ROW('Sanitation Data'!E189))),'Data Summary'!CQ195="Yes"),OFFSET('Sanitation Data'!$E$6,0,10*ROW('Sanitation Data'!E189)),NA())</f>
        <v>#N/A</v>
      </c>
      <c r="AC195" s="89" t="e">
        <f ca="true">+IF(AND(ISNUMBER(OFFSET('Sanitation Data'!$E$10,0,10*ROW('Sanitation Data'!E189))),'Data Summary'!CR195="Yes"),OFFSET('Sanitation Data'!$E$10,0,10*ROW('Sanitation Data'!E189)),NA())</f>
        <v>#N/A</v>
      </c>
      <c r="AD195" s="89" t="e">
        <f ca="true">+IF(AND(ISNUMBER(OFFSET('Sanitation Data'!$E$11,0,10*ROW('Sanitation Data'!E189))),'Data Summary'!CS195="Yes"),OFFSET('Sanitation Data'!$E$11,0,10*ROW('Sanitation Data'!E189)),NA())</f>
        <v>#N/A</v>
      </c>
      <c r="AE195" s="89" t="e">
        <f ca="true">+IF(AND(ISNUMBER(OFFSET('Sanitation Data'!$E$12,0,10*ROW('Sanitation Data'!E189))),'Data Summary'!CT195="Yes"),OFFSET('Sanitation Data'!$E$12,0,10*ROW('Sanitation Data'!E189)),NA())</f>
        <v>#N/A</v>
      </c>
      <c r="AF195" s="89" t="e">
        <f ca="true">+IF(AND(ISNUMBER(OFFSET('Sanitation Data'!$F$4,0,10*ROW('Sanitation Data'!F189))),'Data Summary'!CU195="Yes"),100-OFFSET('Sanitation Data'!$F$4,0,10*ROW('Sanitation Data'!F189)),NA())</f>
        <v>#N/A</v>
      </c>
      <c r="AG195" s="89" t="e">
        <f ca="true">+IF(AND(ISNUMBER(OFFSET('Sanitation Data'!$F$6,0,10*ROW('Sanitation Data'!F189))),'Data Summary'!CV195="Yes"),OFFSET('Sanitation Data'!$F$6,0,10*ROW('Sanitation Data'!F189)),NA())</f>
        <v>#N/A</v>
      </c>
      <c r="AH195" s="89" t="e">
        <f ca="true">+IF(AND(ISNUMBER(OFFSET('Sanitation Data'!$F$10,0,10*ROW('Sanitation Data'!F189))),'Data Summary'!CW195="Yes"),OFFSET('Sanitation Data'!$F$10,0,10*ROW('Sanitation Data'!F189)),NA())</f>
        <v>#N/A</v>
      </c>
      <c r="AI195" s="89" t="e">
        <f ca="true">+IF(AND(ISNUMBER(OFFSET('Sanitation Data'!$F$11,0,10*ROW('Sanitation Data'!F189))),'Data Summary'!CX195="Yes"),OFFSET('Sanitation Data'!$F$11,0,10*ROW('Sanitation Data'!F189)),NA())</f>
        <v>#N/A</v>
      </c>
      <c r="AJ195" s="89" t="e">
        <f ca="true">+IF(AND(ISNUMBER(OFFSET('Sanitation Data'!$F$12,0,10*ROW('Sanitation Data'!F189))),'Data Summary'!CY195="Yes"),OFFSET('Sanitation Data'!$F$12,0,10*ROW('Sanitation Data'!F189)),NA())</f>
        <v>#N/A</v>
      </c>
      <c r="AK195" s="89" t="e">
        <f ca="true">+IF(AND(ISNUMBER(OFFSET('Sanitation Data'!$G$4,0,10*ROW('Sanitation Data'!G189))),'Data Summary'!CZ195="Yes"),100-OFFSET('Sanitation Data'!$G$4,0,10*ROW('Sanitation Data'!G189)),NA())</f>
        <v>#N/A</v>
      </c>
      <c r="AL195" s="89" t="e">
        <f ca="true">+IF(AND(ISNUMBER(OFFSET('Sanitation Data'!$G$6,0,10*ROW('Sanitation Data'!G189))),'Data Summary'!DA195="Yes"),OFFSET('Sanitation Data'!$G$6,0,10*ROW('Sanitation Data'!G189)),NA())</f>
        <v>#N/A</v>
      </c>
      <c r="AM195" s="89" t="e">
        <f ca="true">+IF(AND(ISNUMBER(OFFSET('Sanitation Data'!$G$10,0,10*ROW('Sanitation Data'!G189))),'Data Summary'!DB195="Yes"),OFFSET('Sanitation Data'!$G$10,0,10*ROW('Sanitation Data'!G189)),NA())</f>
        <v>#N/A</v>
      </c>
      <c r="AN195" s="89" t="e">
        <f ca="true">+IF(AND(ISNUMBER(OFFSET('Sanitation Data'!$G$11,0,10*ROW('Sanitation Data'!G189))),'Data Summary'!DC195="Yes"),OFFSET('Sanitation Data'!$G$11,0,10*ROW('Sanitation Data'!G189)),NA())</f>
        <v>#N/A</v>
      </c>
      <c r="AO195" s="89" t="e">
        <f ca="true">+IF(AND(ISNUMBER(OFFSET('Sanitation Data'!$G$12,0,10*ROW('Sanitation Data'!G189))),'Data Summary'!DD195="Yes"),OFFSET('Sanitation Data'!$G$12,0,10*ROW('Sanitation Data'!G189)),NA())</f>
        <v>#N/A</v>
      </c>
      <c r="AP195" s="89" t="e">
        <f ca="true">+IF(AND(ISNUMBER(OFFSET('Sanitation Data'!$H$4,0,10*ROW('Sanitation Data'!H189))),'Data Summary'!DE195="Yes"),100-OFFSET('Sanitation Data'!$H$4,0,10*ROW('Sanitation Data'!H189)),NA())</f>
        <v>#N/A</v>
      </c>
      <c r="AQ195" s="89" t="e">
        <f ca="true">+IF(AND(ISNUMBER(OFFSET('Sanitation Data'!$H$6,0,10*ROW('Sanitation Data'!H189))),'Data Summary'!DF195="Yes"),OFFSET('Sanitation Data'!$H$6,0,10*ROW('Sanitation Data'!H189)),NA())</f>
        <v>#N/A</v>
      </c>
      <c r="AR195" s="89" t="e">
        <f ca="true">+IF(AND(ISNUMBER(OFFSET('Sanitation Data'!$H$10,0,10*ROW('Sanitation Data'!H189))),'Data Summary'!DG195="Yes"),OFFSET('Sanitation Data'!$H$10,0,10*ROW('Sanitation Data'!H189)),NA())</f>
        <v>#N/A</v>
      </c>
      <c r="AS195" s="89" t="e">
        <f ca="true">+IF(AND(ISNUMBER(OFFSET('Sanitation Data'!$H$11,0,10*ROW('Sanitation Data'!H189))),'Data Summary'!DH195="Yes"),OFFSET('Sanitation Data'!$H$11,0,10*ROW('Sanitation Data'!H189)),NA())</f>
        <v>#N/A</v>
      </c>
      <c r="AT195" s="89" t="e">
        <f ca="true">+IF(AND(ISNUMBER(OFFSET('Sanitation Data'!$H$12,0,10*ROW('Sanitation Data'!H189))),'Data Summary'!DI195="Yes"),OFFSET('Sanitation Data'!$H$12,0,10*ROW('Sanitation Data'!H189)),NA())</f>
        <v>#N/A</v>
      </c>
      <c r="AU195" s="89" t="e">
        <f ca="true">+IF(AND(ISNUMBER(OFFSET('Sanitation Data'!$I$4,0,10*ROW('Sanitation Data'!I189))),'Data Summary'!DJ195="Yes"),100-OFFSET('Sanitation Data'!$I$4,0,10*ROW('Sanitation Data'!I189)),NA())</f>
        <v>#N/A</v>
      </c>
      <c r="AV195" s="89" t="e">
        <f ca="true">+IF(AND(ISNUMBER(OFFSET('Sanitation Data'!$I$6,0,10*ROW('Sanitation Data'!I189))),'Data Summary'!DK195="Yes"),OFFSET('Sanitation Data'!$I$6,0,10*ROW('Sanitation Data'!I189)),NA())</f>
        <v>#N/A</v>
      </c>
      <c r="AW195" s="89" t="e">
        <f ca="true">+IF(AND(ISNUMBER(OFFSET('Sanitation Data'!$I$10,0,10*ROW('Sanitation Data'!I189))),'Data Summary'!DL195="Yes"),OFFSET('Sanitation Data'!$I$10,0,10*ROW('Sanitation Data'!I189)),NA())</f>
        <v>#N/A</v>
      </c>
      <c r="AX195" s="89" t="e">
        <f ca="true">+IF(AND(ISNUMBER(OFFSET('Sanitation Data'!$I$11,0,10*ROW('Sanitation Data'!I189))),'Data Summary'!DM195="Yes"),OFFSET('Sanitation Data'!$I$11,0,10*ROW('Sanitation Data'!I189)),NA())</f>
        <v>#N/A</v>
      </c>
      <c r="AY195" s="89" t="e">
        <f ca="true">+IF(AND(ISNUMBER(OFFSET('Sanitation Data'!$I$12,0,10*ROW('Sanitation Data'!I189))),'Data Summary'!DN195="Yes"),OFFSET('Sanitation Data'!$I$12,0,10*ROW('Sanitation Data'!I189)),NA())</f>
        <v>#N/A</v>
      </c>
      <c r="AZ195" s="90" t="e">
        <f ca="true">+IF(AND(ISNUMBER(OFFSET('Hygiene Data'!$D$5,0,10*ROW('Hygiene Data'!D189))),'Data Summary'!DO195="Yes"),OFFSET('Hygiene Data'!$D$5,0,10*ROW('Hygiene Data'!D189)),NA())</f>
        <v>#N/A</v>
      </c>
      <c r="BA195" s="90" t="e">
        <f ca="true">+IF(AND(ISNUMBER(OFFSET('Hygiene Data'!$D$7,0,10*ROW('Hygiene Data'!D189))),'Data Summary'!DP195="Yes"),OFFSET('Hygiene Data'!$D$7,0,10*ROW('Hygiene Data'!D189)),NA())</f>
        <v>#N/A</v>
      </c>
      <c r="BB195" s="90" t="e">
        <f ca="true">+IF(AND(ISNUMBER(OFFSET('Hygiene Data'!$D$9,0,10*ROW('Hygiene Data'!D189))),'Data Summary'!DQ195="Yes"),OFFSET('Hygiene Data'!$D$9,0,10*ROW('Hygiene Data'!D189)),NA())</f>
        <v>#N/A</v>
      </c>
      <c r="BC195" s="90" t="e">
        <f ca="true">+IF(AND(ISNUMBER(OFFSET('Hygiene Data'!$E$5,0,10*ROW('Hygiene Data'!E189))),'Data Summary'!DR195="Yes"),OFFSET('Hygiene Data'!$E$5,0,10*ROW('Hygiene Data'!E189)),NA())</f>
        <v>#N/A</v>
      </c>
      <c r="BD195" s="90" t="e">
        <f ca="true">+IF(AND(ISNUMBER(OFFSET('Hygiene Data'!$E$7,0,10*ROW('Hygiene Data'!E189))),'Data Summary'!DS195="Yes"),OFFSET('Hygiene Data'!$E$7,0,10*ROW('Hygiene Data'!E189)),NA())</f>
        <v>#N/A</v>
      </c>
      <c r="BE195" s="90" t="e">
        <f ca="true">+IF(AND(ISNUMBER(OFFSET('Hygiene Data'!$E$9,0,10*ROW('Hygiene Data'!E189))),'Data Summary'!DT195="Yes"),OFFSET('Hygiene Data'!$E$9,0,10*ROW('Hygiene Data'!E189)),NA())</f>
        <v>#N/A</v>
      </c>
      <c r="BF195" s="90" t="e">
        <f ca="true">+IF(AND(ISNUMBER(OFFSET('Hygiene Data'!$F$5,0,10*ROW('Hygiene Data'!F189))),'Data Summary'!DU195="Yes"),OFFSET('Hygiene Data'!$F$5,0,10*ROW('Hygiene Data'!F189)),NA())</f>
        <v>#N/A</v>
      </c>
      <c r="BG195" s="90" t="e">
        <f ca="true">+IF(AND(ISNUMBER(OFFSET('Hygiene Data'!$F$7,0,10*ROW('Hygiene Data'!F189))),'Data Summary'!DV195="Yes"),OFFSET('Hygiene Data'!$F$7,0,10*ROW('Hygiene Data'!F189)),NA())</f>
        <v>#N/A</v>
      </c>
      <c r="BH195" s="90" t="e">
        <f ca="true">+IF(AND(ISNUMBER(OFFSET('Hygiene Data'!$F$9,0,10*ROW('Hygiene Data'!F189))),'Data Summary'!DW195="Yes"),OFFSET('Hygiene Data'!$F$9,0,10*ROW('Hygiene Data'!F189)),NA())</f>
        <v>#N/A</v>
      </c>
      <c r="BI195" s="90" t="e">
        <f ca="true">+IF(AND(ISNUMBER(OFFSET('Hygiene Data'!$G$5,0,10*ROW('Hygiene Data'!G189))),'Data Summary'!DX195="Yes"),OFFSET('Hygiene Data'!$G$5,0,10*ROW('Hygiene Data'!G189)),NA())</f>
        <v>#N/A</v>
      </c>
      <c r="BJ195" s="90" t="e">
        <f ca="true">+IF(AND(ISNUMBER(OFFSET('Hygiene Data'!$G$7,0,10*ROW('Hygiene Data'!G189))),'Data Summary'!DY195="Yes"),OFFSET('Hygiene Data'!$G$7,0,10*ROW('Hygiene Data'!G189)),NA())</f>
        <v>#N/A</v>
      </c>
      <c r="BK195" s="90" t="e">
        <f ca="true">+IF(AND(ISNUMBER(OFFSET('Hygiene Data'!$G$9,0,10*ROW('Hygiene Data'!G189))),'Data Summary'!DZ195="Yes"),OFFSET('Hygiene Data'!$G$9,0,10*ROW('Hygiene Data'!G189)),NA())</f>
        <v>#N/A</v>
      </c>
      <c r="BL195" s="90" t="e">
        <f ca="true">+IF(AND(ISNUMBER(OFFSET('Hygiene Data'!$H$5,0,10*ROW('Hygiene Data'!H189))),'Data Summary'!EA195="Yes"),OFFSET('Hygiene Data'!$H$5,0,10*ROW('Hygiene Data'!H189)),NA())</f>
        <v>#N/A</v>
      </c>
      <c r="BM195" s="90" t="e">
        <f ca="true">+IF(AND(ISNUMBER(OFFSET('Hygiene Data'!$H$7,0,10*ROW('Hygiene Data'!H189))),'Data Summary'!EB195="Yes"),OFFSET('Hygiene Data'!$H$7,0,10*ROW('Hygiene Data'!H189)),NA())</f>
        <v>#N/A</v>
      </c>
      <c r="BN195" s="90" t="e">
        <f ca="true">+IF(AND(ISNUMBER(OFFSET('Hygiene Data'!$H$9,0,10*ROW('Hygiene Data'!H189))),'Data Summary'!EC195="Yes"),OFFSET('Hygiene Data'!$H$9,0,10*ROW('Hygiene Data'!H189)),NA())</f>
        <v>#N/A</v>
      </c>
      <c r="BO195" s="90" t="e">
        <f ca="true">+IF(AND(ISNUMBER(OFFSET('Hygiene Data'!$I$5,0,10*ROW('Hygiene Data'!I189))),'Data Summary'!ED195="Yes"),OFFSET('Hygiene Data'!$I$5,0,10*ROW('Hygiene Data'!I189)),NA())</f>
        <v>#N/A</v>
      </c>
      <c r="BP195" s="90" t="e">
        <f ca="true">+IF(AND(ISNUMBER(OFFSET('Hygiene Data'!$I$7,0,10*ROW('Hygiene Data'!I189))),'Data Summary'!EE195="Yes"),OFFSET('Hygiene Data'!$I$7,0,10*ROW('Hygiene Data'!I189)),NA())</f>
        <v>#N/A</v>
      </c>
      <c r="BQ195" s="90" t="e">
        <f ca="true">+IF(AND(ISNUMBER(OFFSET('Hygiene Data'!$I$9,0,10*ROW('Hygiene Data'!I189))),'Data Summary'!EF195="Yes"),OFFSET('Hygiene Data'!$I$9,0,10*ROW('Hygiene Data'!I189)),NA())</f>
        <v>#N/A</v>
      </c>
    </row>
    <row xmlns:x14ac="http://schemas.microsoft.com/office/spreadsheetml/2009/9/ac" r="196" x14ac:dyDescent="0.2">
      <c r="A196" s="337" t="e">
        <f ca="true">+RIGHT('Data Summary'!A196,LEN('Data Summary'!A196)-9)</f>
        <v>#VALUE!</v>
      </c>
      <c r="B196" s="32" t="str">
        <f ca="true">+IF(ISTEXT('Data Summary'!B196),'Data Summary'!B196,"")</f>
        <v/>
      </c>
      <c r="C196" s="336" t="e">
        <f ca="true">+VALUE('Data Summary'!C196)</f>
        <v>#VALUE!</v>
      </c>
      <c r="D196" s="88" t="e">
        <f ca="true">+IF(AND(ISNUMBER(OFFSET('Water Data'!$D$4,0,10*ROW('Water Data'!D190))),'Data Summary'!BS196="Yes"),100-OFFSET('Water Data'!$D$4,0,10*ROW('Water Data'!D190)),NA())</f>
        <v>#N/A</v>
      </c>
      <c r="E196" s="88" t="e">
        <f ca="true">+IF(AND(ISNUMBER(OFFSET('Water Data'!$D$6,0,10*ROW('Water Data'!D190))),'Data Summary'!BT196="Yes"),OFFSET('Water Data'!$D$6,0,10*ROW('Water Data'!D190)),NA())</f>
        <v>#N/A</v>
      </c>
      <c r="F196" s="88" t="e">
        <f ca="true">+IF(AND(ISNUMBER(OFFSET('Water Data'!$D$9,0,10*ROW('Water Data'!D190))),'Data Summary'!BU196="Yes"),OFFSET('Water Data'!$D$9,0,10*ROW('Water Data'!D190)),NA())</f>
        <v>#N/A</v>
      </c>
      <c r="G196" s="88" t="e">
        <f ca="true">+IF(AND(ISNUMBER(OFFSET('Water Data'!$E$4,0,10*ROW('Water Data'!E190))),'Data Summary'!BV196="Yes"),100-OFFSET('Water Data'!$E$4,0,10*ROW('Water Data'!E190)),NA())</f>
        <v>#N/A</v>
      </c>
      <c r="H196" s="88" t="e">
        <f ca="true">+IF(AND(ISNUMBER(OFFSET('Water Data'!$E$6,0,10*ROW('Water Data'!E190))),'Data Summary'!BW196="Yes"),OFFSET('Water Data'!$E$6,0,10*ROW('Water Data'!E190)),NA())</f>
        <v>#N/A</v>
      </c>
      <c r="I196" s="88" t="e">
        <f ca="true">+IF(AND(ISNUMBER(OFFSET('Water Data'!$E$9,0,10*ROW('Water Data'!E190))),'Data Summary'!BX196="Yes"),OFFSET('Water Data'!$E$9,0,10*ROW('Water Data'!E190)),NA())</f>
        <v>#N/A</v>
      </c>
      <c r="J196" s="88" t="e">
        <f ca="true">+IF(AND(ISNUMBER(OFFSET('Water Data'!$F$4,0,10*ROW('Water Data'!F190))),'Data Summary'!BY196="Yes"),100-OFFSET('Water Data'!$F$4,0,10*ROW('Water Data'!F190)),NA())</f>
        <v>#N/A</v>
      </c>
      <c r="K196" s="88" t="e">
        <f ca="true">+IF(AND(ISNUMBER(OFFSET('Water Data'!$F$6,0,10*ROW('Water Data'!F190))),'Data Summary'!BZ196="Yes"),OFFSET('Water Data'!$F$6,0,10*ROW('Water Data'!F190)),NA())</f>
        <v>#N/A</v>
      </c>
      <c r="L196" s="88" t="e">
        <f ca="true">+IF(AND(ISNUMBER(OFFSET('Water Data'!$F$9,0,10*ROW('Water Data'!F190))),'Data Summary'!CA196="Yes"),OFFSET('Water Data'!$F$9,0,10*ROW('Water Data'!F190)),NA())</f>
        <v>#N/A</v>
      </c>
      <c r="M196" s="88" t="e">
        <f ca="true">+IF(AND(ISNUMBER(OFFSET('Water Data'!$G$4,0,10*ROW('Water Data'!G190))),'Data Summary'!CB196="Yes"),100-OFFSET('Water Data'!$G$4,0,10*ROW('Water Data'!G190)),NA())</f>
        <v>#N/A</v>
      </c>
      <c r="N196" s="88" t="e">
        <f ca="true">+IF(AND(ISNUMBER(OFFSET('Water Data'!$G$6,0,10*ROW('Water Data'!G190))),'Data Summary'!CC196="Yes"),OFFSET('Water Data'!$G$6,0,10*ROW('Water Data'!G190)),NA())</f>
        <v>#N/A</v>
      </c>
      <c r="O196" s="88" t="e">
        <f ca="true">+IF(AND(ISNUMBER(OFFSET('Water Data'!$G$9,0,10*ROW('Water Data'!G190))),'Data Summary'!CD196="Yes"),OFFSET('Water Data'!$G$9,0,10*ROW('Water Data'!G190)),NA())</f>
        <v>#N/A</v>
      </c>
      <c r="P196" s="88" t="e">
        <f ca="true">+IF(AND(ISNUMBER(OFFSET('Water Data'!$H$4,0,10*ROW('Water Data'!H190))),'Data Summary'!CE196="Yes"),100-OFFSET('Water Data'!$H$4,0,10*ROW('Water Data'!H190)),NA())</f>
        <v>#N/A</v>
      </c>
      <c r="Q196" s="88" t="e">
        <f ca="true">+IF(AND(ISNUMBER(OFFSET('Water Data'!$H$6,0,10*ROW('Water Data'!H190))),'Data Summary'!CF196="Yes"),OFFSET('Water Data'!$H$6,0,10*ROW('Water Data'!H190)),NA())</f>
        <v>#N/A</v>
      </c>
      <c r="R196" s="88" t="e">
        <f ca="true">+IF(AND(ISNUMBER(OFFSET('Water Data'!$H$9,0,10*ROW('Water Data'!H190))),'Data Summary'!CG196="Yes"),OFFSET('Water Data'!$H$9,0,10*ROW('Water Data'!H190)),NA())</f>
        <v>#N/A</v>
      </c>
      <c r="S196" s="88" t="e">
        <f ca="true">+IF(AND(ISNUMBER(OFFSET('Water Data'!$I$4,0,10*ROW('Water Data'!I190))),'Data Summary'!CH196="Yes"),100-OFFSET('Water Data'!$I$4,0,10*ROW('Water Data'!I190)),NA())</f>
        <v>#N/A</v>
      </c>
      <c r="T196" s="88" t="e">
        <f ca="true">+IF(AND(ISNUMBER(OFFSET('Water Data'!$I$6,0,10*ROW('Water Data'!I190))),'Data Summary'!CI196="Yes"),OFFSET('Water Data'!$I$6,0,10*ROW('Water Data'!I190)),NA())</f>
        <v>#N/A</v>
      </c>
      <c r="U196" s="88" t="e">
        <f ca="true">+IF(AND(ISNUMBER(OFFSET('Water Data'!$I$9,0,10*ROW('Water Data'!I190))),'Data Summary'!CJ196="Yes"),OFFSET('Water Data'!$I$9,0,10*ROW('Water Data'!I190)),NA())</f>
        <v>#N/A</v>
      </c>
      <c r="V196" s="89" t="e">
        <f ca="true">+IF(AND(ISNUMBER(OFFSET('Sanitation Data'!$D$4,0,10*ROW('Sanitation Data'!D190))),'Data Summary'!CK196="Yes"),100-OFFSET('Sanitation Data'!$D$4,0,10*ROW('Sanitation Data'!D190)),NA())</f>
        <v>#N/A</v>
      </c>
      <c r="W196" s="89" t="e">
        <f ca="true">+IF(AND(ISNUMBER(OFFSET('Sanitation Data'!$D$6,0,10*ROW('Sanitation Data'!D190))),'Data Summary'!CL196="Yes"),OFFSET('Sanitation Data'!$D$6,0,10*ROW('Sanitation Data'!D190)),NA())</f>
        <v>#N/A</v>
      </c>
      <c r="X196" s="89" t="e">
        <f ca="true">+IF(AND(ISNUMBER(OFFSET('Sanitation Data'!$D$10,0,10*ROW('Sanitation Data'!D190))),'Data Summary'!CM196="Yes"),OFFSET('Sanitation Data'!$D$10,0,10*ROW('Sanitation Data'!D190)),NA())</f>
        <v>#N/A</v>
      </c>
      <c r="Y196" s="89" t="e">
        <f ca="true">+IF(AND(ISNUMBER(OFFSET('Sanitation Data'!$D$11,0,10*ROW('Sanitation Data'!D190))),'Data Summary'!CN196="Yes"),OFFSET('Sanitation Data'!$D$11,0,10*ROW('Sanitation Data'!D190)),NA())</f>
        <v>#N/A</v>
      </c>
      <c r="Z196" s="89" t="e">
        <f ca="true">+IF(AND(ISNUMBER(OFFSET('Sanitation Data'!$D$12,0,10*ROW('Sanitation Data'!D190))),'Data Summary'!CO196="Yes"),OFFSET('Sanitation Data'!$D$12,0,10*ROW('Sanitation Data'!D190)),NA())</f>
        <v>#N/A</v>
      </c>
      <c r="AA196" s="89" t="e">
        <f ca="true">+IF(AND(ISNUMBER(OFFSET('Sanitation Data'!$E$4,0,10*ROW('Sanitation Data'!E190))),'Data Summary'!CP196="Yes"),100-OFFSET('Sanitation Data'!$E$4,0,10*ROW('Sanitation Data'!E190)),NA())</f>
        <v>#N/A</v>
      </c>
      <c r="AB196" s="89" t="e">
        <f ca="true">+IF(AND(ISNUMBER(OFFSET('Sanitation Data'!$E$6,0,10*ROW('Sanitation Data'!E190))),'Data Summary'!CQ196="Yes"),OFFSET('Sanitation Data'!$E$6,0,10*ROW('Sanitation Data'!E190)),NA())</f>
        <v>#N/A</v>
      </c>
      <c r="AC196" s="89" t="e">
        <f ca="true">+IF(AND(ISNUMBER(OFFSET('Sanitation Data'!$E$10,0,10*ROW('Sanitation Data'!E190))),'Data Summary'!CR196="Yes"),OFFSET('Sanitation Data'!$E$10,0,10*ROW('Sanitation Data'!E190)),NA())</f>
        <v>#N/A</v>
      </c>
      <c r="AD196" s="89" t="e">
        <f ca="true">+IF(AND(ISNUMBER(OFFSET('Sanitation Data'!$E$11,0,10*ROW('Sanitation Data'!E190))),'Data Summary'!CS196="Yes"),OFFSET('Sanitation Data'!$E$11,0,10*ROW('Sanitation Data'!E190)),NA())</f>
        <v>#N/A</v>
      </c>
      <c r="AE196" s="89" t="e">
        <f ca="true">+IF(AND(ISNUMBER(OFFSET('Sanitation Data'!$E$12,0,10*ROW('Sanitation Data'!E190))),'Data Summary'!CT196="Yes"),OFFSET('Sanitation Data'!$E$12,0,10*ROW('Sanitation Data'!E190)),NA())</f>
        <v>#N/A</v>
      </c>
      <c r="AF196" s="89" t="e">
        <f ca="true">+IF(AND(ISNUMBER(OFFSET('Sanitation Data'!$F$4,0,10*ROW('Sanitation Data'!F190))),'Data Summary'!CU196="Yes"),100-OFFSET('Sanitation Data'!$F$4,0,10*ROW('Sanitation Data'!F190)),NA())</f>
        <v>#N/A</v>
      </c>
      <c r="AG196" s="89" t="e">
        <f ca="true">+IF(AND(ISNUMBER(OFFSET('Sanitation Data'!$F$6,0,10*ROW('Sanitation Data'!F190))),'Data Summary'!CV196="Yes"),OFFSET('Sanitation Data'!$F$6,0,10*ROW('Sanitation Data'!F190)),NA())</f>
        <v>#N/A</v>
      </c>
      <c r="AH196" s="89" t="e">
        <f ca="true">+IF(AND(ISNUMBER(OFFSET('Sanitation Data'!$F$10,0,10*ROW('Sanitation Data'!F190))),'Data Summary'!CW196="Yes"),OFFSET('Sanitation Data'!$F$10,0,10*ROW('Sanitation Data'!F190)),NA())</f>
        <v>#N/A</v>
      </c>
      <c r="AI196" s="89" t="e">
        <f ca="true">+IF(AND(ISNUMBER(OFFSET('Sanitation Data'!$F$11,0,10*ROW('Sanitation Data'!F190))),'Data Summary'!CX196="Yes"),OFFSET('Sanitation Data'!$F$11,0,10*ROW('Sanitation Data'!F190)),NA())</f>
        <v>#N/A</v>
      </c>
      <c r="AJ196" s="89" t="e">
        <f ca="true">+IF(AND(ISNUMBER(OFFSET('Sanitation Data'!$F$12,0,10*ROW('Sanitation Data'!F190))),'Data Summary'!CY196="Yes"),OFFSET('Sanitation Data'!$F$12,0,10*ROW('Sanitation Data'!F190)),NA())</f>
        <v>#N/A</v>
      </c>
      <c r="AK196" s="89" t="e">
        <f ca="true">+IF(AND(ISNUMBER(OFFSET('Sanitation Data'!$G$4,0,10*ROW('Sanitation Data'!G190))),'Data Summary'!CZ196="Yes"),100-OFFSET('Sanitation Data'!$G$4,0,10*ROW('Sanitation Data'!G190)),NA())</f>
        <v>#N/A</v>
      </c>
      <c r="AL196" s="89" t="e">
        <f ca="true">+IF(AND(ISNUMBER(OFFSET('Sanitation Data'!$G$6,0,10*ROW('Sanitation Data'!G190))),'Data Summary'!DA196="Yes"),OFFSET('Sanitation Data'!$G$6,0,10*ROW('Sanitation Data'!G190)),NA())</f>
        <v>#N/A</v>
      </c>
      <c r="AM196" s="89" t="e">
        <f ca="true">+IF(AND(ISNUMBER(OFFSET('Sanitation Data'!$G$10,0,10*ROW('Sanitation Data'!G190))),'Data Summary'!DB196="Yes"),OFFSET('Sanitation Data'!$G$10,0,10*ROW('Sanitation Data'!G190)),NA())</f>
        <v>#N/A</v>
      </c>
      <c r="AN196" s="89" t="e">
        <f ca="true">+IF(AND(ISNUMBER(OFFSET('Sanitation Data'!$G$11,0,10*ROW('Sanitation Data'!G190))),'Data Summary'!DC196="Yes"),OFFSET('Sanitation Data'!$G$11,0,10*ROW('Sanitation Data'!G190)),NA())</f>
        <v>#N/A</v>
      </c>
      <c r="AO196" s="89" t="e">
        <f ca="true">+IF(AND(ISNUMBER(OFFSET('Sanitation Data'!$G$12,0,10*ROW('Sanitation Data'!G190))),'Data Summary'!DD196="Yes"),OFFSET('Sanitation Data'!$G$12,0,10*ROW('Sanitation Data'!G190)),NA())</f>
        <v>#N/A</v>
      </c>
      <c r="AP196" s="89" t="e">
        <f ca="true">+IF(AND(ISNUMBER(OFFSET('Sanitation Data'!$H$4,0,10*ROW('Sanitation Data'!H190))),'Data Summary'!DE196="Yes"),100-OFFSET('Sanitation Data'!$H$4,0,10*ROW('Sanitation Data'!H190)),NA())</f>
        <v>#N/A</v>
      </c>
      <c r="AQ196" s="89" t="e">
        <f ca="true">+IF(AND(ISNUMBER(OFFSET('Sanitation Data'!$H$6,0,10*ROW('Sanitation Data'!H190))),'Data Summary'!DF196="Yes"),OFFSET('Sanitation Data'!$H$6,0,10*ROW('Sanitation Data'!H190)),NA())</f>
        <v>#N/A</v>
      </c>
      <c r="AR196" s="89" t="e">
        <f ca="true">+IF(AND(ISNUMBER(OFFSET('Sanitation Data'!$H$10,0,10*ROW('Sanitation Data'!H190))),'Data Summary'!DG196="Yes"),OFFSET('Sanitation Data'!$H$10,0,10*ROW('Sanitation Data'!H190)),NA())</f>
        <v>#N/A</v>
      </c>
      <c r="AS196" s="89" t="e">
        <f ca="true">+IF(AND(ISNUMBER(OFFSET('Sanitation Data'!$H$11,0,10*ROW('Sanitation Data'!H190))),'Data Summary'!DH196="Yes"),OFFSET('Sanitation Data'!$H$11,0,10*ROW('Sanitation Data'!H190)),NA())</f>
        <v>#N/A</v>
      </c>
      <c r="AT196" s="89" t="e">
        <f ca="true">+IF(AND(ISNUMBER(OFFSET('Sanitation Data'!$H$12,0,10*ROW('Sanitation Data'!H190))),'Data Summary'!DI196="Yes"),OFFSET('Sanitation Data'!$H$12,0,10*ROW('Sanitation Data'!H190)),NA())</f>
        <v>#N/A</v>
      </c>
      <c r="AU196" s="89" t="e">
        <f ca="true">+IF(AND(ISNUMBER(OFFSET('Sanitation Data'!$I$4,0,10*ROW('Sanitation Data'!I190))),'Data Summary'!DJ196="Yes"),100-OFFSET('Sanitation Data'!$I$4,0,10*ROW('Sanitation Data'!I190)),NA())</f>
        <v>#N/A</v>
      </c>
      <c r="AV196" s="89" t="e">
        <f ca="true">+IF(AND(ISNUMBER(OFFSET('Sanitation Data'!$I$6,0,10*ROW('Sanitation Data'!I190))),'Data Summary'!DK196="Yes"),OFFSET('Sanitation Data'!$I$6,0,10*ROW('Sanitation Data'!I190)),NA())</f>
        <v>#N/A</v>
      </c>
      <c r="AW196" s="89" t="e">
        <f ca="true">+IF(AND(ISNUMBER(OFFSET('Sanitation Data'!$I$10,0,10*ROW('Sanitation Data'!I190))),'Data Summary'!DL196="Yes"),OFFSET('Sanitation Data'!$I$10,0,10*ROW('Sanitation Data'!I190)),NA())</f>
        <v>#N/A</v>
      </c>
      <c r="AX196" s="89" t="e">
        <f ca="true">+IF(AND(ISNUMBER(OFFSET('Sanitation Data'!$I$11,0,10*ROW('Sanitation Data'!I190))),'Data Summary'!DM196="Yes"),OFFSET('Sanitation Data'!$I$11,0,10*ROW('Sanitation Data'!I190)),NA())</f>
        <v>#N/A</v>
      </c>
      <c r="AY196" s="89" t="e">
        <f ca="true">+IF(AND(ISNUMBER(OFFSET('Sanitation Data'!$I$12,0,10*ROW('Sanitation Data'!I190))),'Data Summary'!DN196="Yes"),OFFSET('Sanitation Data'!$I$12,0,10*ROW('Sanitation Data'!I190)),NA())</f>
        <v>#N/A</v>
      </c>
      <c r="AZ196" s="90" t="e">
        <f ca="true">+IF(AND(ISNUMBER(OFFSET('Hygiene Data'!$D$5,0,10*ROW('Hygiene Data'!D190))),'Data Summary'!DO196="Yes"),OFFSET('Hygiene Data'!$D$5,0,10*ROW('Hygiene Data'!D190)),NA())</f>
        <v>#N/A</v>
      </c>
      <c r="BA196" s="90" t="e">
        <f ca="true">+IF(AND(ISNUMBER(OFFSET('Hygiene Data'!$D$7,0,10*ROW('Hygiene Data'!D190))),'Data Summary'!DP196="Yes"),OFFSET('Hygiene Data'!$D$7,0,10*ROW('Hygiene Data'!D190)),NA())</f>
        <v>#N/A</v>
      </c>
      <c r="BB196" s="90" t="e">
        <f ca="true">+IF(AND(ISNUMBER(OFFSET('Hygiene Data'!$D$9,0,10*ROW('Hygiene Data'!D190))),'Data Summary'!DQ196="Yes"),OFFSET('Hygiene Data'!$D$9,0,10*ROW('Hygiene Data'!D190)),NA())</f>
        <v>#N/A</v>
      </c>
      <c r="BC196" s="90" t="e">
        <f ca="true">+IF(AND(ISNUMBER(OFFSET('Hygiene Data'!$E$5,0,10*ROW('Hygiene Data'!E190))),'Data Summary'!DR196="Yes"),OFFSET('Hygiene Data'!$E$5,0,10*ROW('Hygiene Data'!E190)),NA())</f>
        <v>#N/A</v>
      </c>
      <c r="BD196" s="90" t="e">
        <f ca="true">+IF(AND(ISNUMBER(OFFSET('Hygiene Data'!$E$7,0,10*ROW('Hygiene Data'!E190))),'Data Summary'!DS196="Yes"),OFFSET('Hygiene Data'!$E$7,0,10*ROW('Hygiene Data'!E190)),NA())</f>
        <v>#N/A</v>
      </c>
      <c r="BE196" s="90" t="e">
        <f ca="true">+IF(AND(ISNUMBER(OFFSET('Hygiene Data'!$E$9,0,10*ROW('Hygiene Data'!E190))),'Data Summary'!DT196="Yes"),OFFSET('Hygiene Data'!$E$9,0,10*ROW('Hygiene Data'!E190)),NA())</f>
        <v>#N/A</v>
      </c>
      <c r="BF196" s="90" t="e">
        <f ca="true">+IF(AND(ISNUMBER(OFFSET('Hygiene Data'!$F$5,0,10*ROW('Hygiene Data'!F190))),'Data Summary'!DU196="Yes"),OFFSET('Hygiene Data'!$F$5,0,10*ROW('Hygiene Data'!F190)),NA())</f>
        <v>#N/A</v>
      </c>
      <c r="BG196" s="90" t="e">
        <f ca="true">+IF(AND(ISNUMBER(OFFSET('Hygiene Data'!$F$7,0,10*ROW('Hygiene Data'!F190))),'Data Summary'!DV196="Yes"),OFFSET('Hygiene Data'!$F$7,0,10*ROW('Hygiene Data'!F190)),NA())</f>
        <v>#N/A</v>
      </c>
      <c r="BH196" s="90" t="e">
        <f ca="true">+IF(AND(ISNUMBER(OFFSET('Hygiene Data'!$F$9,0,10*ROW('Hygiene Data'!F190))),'Data Summary'!DW196="Yes"),OFFSET('Hygiene Data'!$F$9,0,10*ROW('Hygiene Data'!F190)),NA())</f>
        <v>#N/A</v>
      </c>
      <c r="BI196" s="90" t="e">
        <f ca="true">+IF(AND(ISNUMBER(OFFSET('Hygiene Data'!$G$5,0,10*ROW('Hygiene Data'!G190))),'Data Summary'!DX196="Yes"),OFFSET('Hygiene Data'!$G$5,0,10*ROW('Hygiene Data'!G190)),NA())</f>
        <v>#N/A</v>
      </c>
      <c r="BJ196" s="90" t="e">
        <f ca="true">+IF(AND(ISNUMBER(OFFSET('Hygiene Data'!$G$7,0,10*ROW('Hygiene Data'!G190))),'Data Summary'!DY196="Yes"),OFFSET('Hygiene Data'!$G$7,0,10*ROW('Hygiene Data'!G190)),NA())</f>
        <v>#N/A</v>
      </c>
      <c r="BK196" s="90" t="e">
        <f ca="true">+IF(AND(ISNUMBER(OFFSET('Hygiene Data'!$G$9,0,10*ROW('Hygiene Data'!G190))),'Data Summary'!DZ196="Yes"),OFFSET('Hygiene Data'!$G$9,0,10*ROW('Hygiene Data'!G190)),NA())</f>
        <v>#N/A</v>
      </c>
      <c r="BL196" s="90" t="e">
        <f ca="true">+IF(AND(ISNUMBER(OFFSET('Hygiene Data'!$H$5,0,10*ROW('Hygiene Data'!H190))),'Data Summary'!EA196="Yes"),OFFSET('Hygiene Data'!$H$5,0,10*ROW('Hygiene Data'!H190)),NA())</f>
        <v>#N/A</v>
      </c>
      <c r="BM196" s="90" t="e">
        <f ca="true">+IF(AND(ISNUMBER(OFFSET('Hygiene Data'!$H$7,0,10*ROW('Hygiene Data'!H190))),'Data Summary'!EB196="Yes"),OFFSET('Hygiene Data'!$H$7,0,10*ROW('Hygiene Data'!H190)),NA())</f>
        <v>#N/A</v>
      </c>
      <c r="BN196" s="90" t="e">
        <f ca="true">+IF(AND(ISNUMBER(OFFSET('Hygiene Data'!$H$9,0,10*ROW('Hygiene Data'!H190))),'Data Summary'!EC196="Yes"),OFFSET('Hygiene Data'!$H$9,0,10*ROW('Hygiene Data'!H190)),NA())</f>
        <v>#N/A</v>
      </c>
      <c r="BO196" s="90" t="e">
        <f ca="true">+IF(AND(ISNUMBER(OFFSET('Hygiene Data'!$I$5,0,10*ROW('Hygiene Data'!I190))),'Data Summary'!ED196="Yes"),OFFSET('Hygiene Data'!$I$5,0,10*ROW('Hygiene Data'!I190)),NA())</f>
        <v>#N/A</v>
      </c>
      <c r="BP196" s="90" t="e">
        <f ca="true">+IF(AND(ISNUMBER(OFFSET('Hygiene Data'!$I$7,0,10*ROW('Hygiene Data'!I190))),'Data Summary'!EE196="Yes"),OFFSET('Hygiene Data'!$I$7,0,10*ROW('Hygiene Data'!I190)),NA())</f>
        <v>#N/A</v>
      </c>
      <c r="BQ196" s="90" t="e">
        <f ca="true">+IF(AND(ISNUMBER(OFFSET('Hygiene Data'!$I$9,0,10*ROW('Hygiene Data'!I190))),'Data Summary'!EF196="Yes"),OFFSET('Hygiene Data'!$I$9,0,10*ROW('Hygiene Data'!I190)),NA())</f>
        <v>#N/A</v>
      </c>
    </row>
    <row xmlns:x14ac="http://schemas.microsoft.com/office/spreadsheetml/2009/9/ac" r="197" x14ac:dyDescent="0.2">
      <c r="A197" s="337" t="e">
        <f ca="true">+RIGHT('Data Summary'!A197,LEN('Data Summary'!A197)-9)</f>
        <v>#VALUE!</v>
      </c>
      <c r="B197" s="32" t="str">
        <f ca="true">+IF(ISTEXT('Data Summary'!B197),'Data Summary'!B197,"")</f>
        <v/>
      </c>
      <c r="C197" s="336" t="e">
        <f ca="true">+VALUE('Data Summary'!C197)</f>
        <v>#VALUE!</v>
      </c>
      <c r="D197" s="88" t="e">
        <f ca="true">+IF(AND(ISNUMBER(OFFSET('Water Data'!$D$4,0,10*ROW('Water Data'!D191))),'Data Summary'!BS197="Yes"),100-OFFSET('Water Data'!$D$4,0,10*ROW('Water Data'!D191)),NA())</f>
        <v>#N/A</v>
      </c>
      <c r="E197" s="88" t="e">
        <f ca="true">+IF(AND(ISNUMBER(OFFSET('Water Data'!$D$6,0,10*ROW('Water Data'!D191))),'Data Summary'!BT197="Yes"),OFFSET('Water Data'!$D$6,0,10*ROW('Water Data'!D191)),NA())</f>
        <v>#N/A</v>
      </c>
      <c r="F197" s="88" t="e">
        <f ca="true">+IF(AND(ISNUMBER(OFFSET('Water Data'!$D$9,0,10*ROW('Water Data'!D191))),'Data Summary'!BU197="Yes"),OFFSET('Water Data'!$D$9,0,10*ROW('Water Data'!D191)),NA())</f>
        <v>#N/A</v>
      </c>
      <c r="G197" s="88" t="e">
        <f ca="true">+IF(AND(ISNUMBER(OFFSET('Water Data'!$E$4,0,10*ROW('Water Data'!E191))),'Data Summary'!BV197="Yes"),100-OFFSET('Water Data'!$E$4,0,10*ROW('Water Data'!E191)),NA())</f>
        <v>#N/A</v>
      </c>
      <c r="H197" s="88" t="e">
        <f ca="true">+IF(AND(ISNUMBER(OFFSET('Water Data'!$E$6,0,10*ROW('Water Data'!E191))),'Data Summary'!BW197="Yes"),OFFSET('Water Data'!$E$6,0,10*ROW('Water Data'!E191)),NA())</f>
        <v>#N/A</v>
      </c>
      <c r="I197" s="88" t="e">
        <f ca="true">+IF(AND(ISNUMBER(OFFSET('Water Data'!$E$9,0,10*ROW('Water Data'!E191))),'Data Summary'!BX197="Yes"),OFFSET('Water Data'!$E$9,0,10*ROW('Water Data'!E191)),NA())</f>
        <v>#N/A</v>
      </c>
      <c r="J197" s="88" t="e">
        <f ca="true">+IF(AND(ISNUMBER(OFFSET('Water Data'!$F$4,0,10*ROW('Water Data'!F191))),'Data Summary'!BY197="Yes"),100-OFFSET('Water Data'!$F$4,0,10*ROW('Water Data'!F191)),NA())</f>
        <v>#N/A</v>
      </c>
      <c r="K197" s="88" t="e">
        <f ca="true">+IF(AND(ISNUMBER(OFFSET('Water Data'!$F$6,0,10*ROW('Water Data'!F191))),'Data Summary'!BZ197="Yes"),OFFSET('Water Data'!$F$6,0,10*ROW('Water Data'!F191)),NA())</f>
        <v>#N/A</v>
      </c>
      <c r="L197" s="88" t="e">
        <f ca="true">+IF(AND(ISNUMBER(OFFSET('Water Data'!$F$9,0,10*ROW('Water Data'!F191))),'Data Summary'!CA197="Yes"),OFFSET('Water Data'!$F$9,0,10*ROW('Water Data'!F191)),NA())</f>
        <v>#N/A</v>
      </c>
      <c r="M197" s="88" t="e">
        <f ca="true">+IF(AND(ISNUMBER(OFFSET('Water Data'!$G$4,0,10*ROW('Water Data'!G191))),'Data Summary'!CB197="Yes"),100-OFFSET('Water Data'!$G$4,0,10*ROW('Water Data'!G191)),NA())</f>
        <v>#N/A</v>
      </c>
      <c r="N197" s="88" t="e">
        <f ca="true">+IF(AND(ISNUMBER(OFFSET('Water Data'!$G$6,0,10*ROW('Water Data'!G191))),'Data Summary'!CC197="Yes"),OFFSET('Water Data'!$G$6,0,10*ROW('Water Data'!G191)),NA())</f>
        <v>#N/A</v>
      </c>
      <c r="O197" s="88" t="e">
        <f ca="true">+IF(AND(ISNUMBER(OFFSET('Water Data'!$G$9,0,10*ROW('Water Data'!G191))),'Data Summary'!CD197="Yes"),OFFSET('Water Data'!$G$9,0,10*ROW('Water Data'!G191)),NA())</f>
        <v>#N/A</v>
      </c>
      <c r="P197" s="88" t="e">
        <f ca="true">+IF(AND(ISNUMBER(OFFSET('Water Data'!$H$4,0,10*ROW('Water Data'!H191))),'Data Summary'!CE197="Yes"),100-OFFSET('Water Data'!$H$4,0,10*ROW('Water Data'!H191)),NA())</f>
        <v>#N/A</v>
      </c>
      <c r="Q197" s="88" t="e">
        <f ca="true">+IF(AND(ISNUMBER(OFFSET('Water Data'!$H$6,0,10*ROW('Water Data'!H191))),'Data Summary'!CF197="Yes"),OFFSET('Water Data'!$H$6,0,10*ROW('Water Data'!H191)),NA())</f>
        <v>#N/A</v>
      </c>
      <c r="R197" s="88" t="e">
        <f ca="true">+IF(AND(ISNUMBER(OFFSET('Water Data'!$H$9,0,10*ROW('Water Data'!H191))),'Data Summary'!CG197="Yes"),OFFSET('Water Data'!$H$9,0,10*ROW('Water Data'!H191)),NA())</f>
        <v>#N/A</v>
      </c>
      <c r="S197" s="88" t="e">
        <f ca="true">+IF(AND(ISNUMBER(OFFSET('Water Data'!$I$4,0,10*ROW('Water Data'!I191))),'Data Summary'!CH197="Yes"),100-OFFSET('Water Data'!$I$4,0,10*ROW('Water Data'!I191)),NA())</f>
        <v>#N/A</v>
      </c>
      <c r="T197" s="88" t="e">
        <f ca="true">+IF(AND(ISNUMBER(OFFSET('Water Data'!$I$6,0,10*ROW('Water Data'!I191))),'Data Summary'!CI197="Yes"),OFFSET('Water Data'!$I$6,0,10*ROW('Water Data'!I191)),NA())</f>
        <v>#N/A</v>
      </c>
      <c r="U197" s="88" t="e">
        <f ca="true">+IF(AND(ISNUMBER(OFFSET('Water Data'!$I$9,0,10*ROW('Water Data'!I191))),'Data Summary'!CJ197="Yes"),OFFSET('Water Data'!$I$9,0,10*ROW('Water Data'!I191)),NA())</f>
        <v>#N/A</v>
      </c>
      <c r="V197" s="89" t="e">
        <f ca="true">+IF(AND(ISNUMBER(OFFSET('Sanitation Data'!$D$4,0,10*ROW('Sanitation Data'!D191))),'Data Summary'!CK197="Yes"),100-OFFSET('Sanitation Data'!$D$4,0,10*ROW('Sanitation Data'!D191)),NA())</f>
        <v>#N/A</v>
      </c>
      <c r="W197" s="89" t="e">
        <f ca="true">+IF(AND(ISNUMBER(OFFSET('Sanitation Data'!$D$6,0,10*ROW('Sanitation Data'!D191))),'Data Summary'!CL197="Yes"),OFFSET('Sanitation Data'!$D$6,0,10*ROW('Sanitation Data'!D191)),NA())</f>
        <v>#N/A</v>
      </c>
      <c r="X197" s="89" t="e">
        <f ca="true">+IF(AND(ISNUMBER(OFFSET('Sanitation Data'!$D$10,0,10*ROW('Sanitation Data'!D191))),'Data Summary'!CM197="Yes"),OFFSET('Sanitation Data'!$D$10,0,10*ROW('Sanitation Data'!D191)),NA())</f>
        <v>#N/A</v>
      </c>
      <c r="Y197" s="89" t="e">
        <f ca="true">+IF(AND(ISNUMBER(OFFSET('Sanitation Data'!$D$11,0,10*ROW('Sanitation Data'!D191))),'Data Summary'!CN197="Yes"),OFFSET('Sanitation Data'!$D$11,0,10*ROW('Sanitation Data'!D191)),NA())</f>
        <v>#N/A</v>
      </c>
      <c r="Z197" s="89" t="e">
        <f ca="true">+IF(AND(ISNUMBER(OFFSET('Sanitation Data'!$D$12,0,10*ROW('Sanitation Data'!D191))),'Data Summary'!CO197="Yes"),OFFSET('Sanitation Data'!$D$12,0,10*ROW('Sanitation Data'!D191)),NA())</f>
        <v>#N/A</v>
      </c>
      <c r="AA197" s="89" t="e">
        <f ca="true">+IF(AND(ISNUMBER(OFFSET('Sanitation Data'!$E$4,0,10*ROW('Sanitation Data'!E191))),'Data Summary'!CP197="Yes"),100-OFFSET('Sanitation Data'!$E$4,0,10*ROW('Sanitation Data'!E191)),NA())</f>
        <v>#N/A</v>
      </c>
      <c r="AB197" s="89" t="e">
        <f ca="true">+IF(AND(ISNUMBER(OFFSET('Sanitation Data'!$E$6,0,10*ROW('Sanitation Data'!E191))),'Data Summary'!CQ197="Yes"),OFFSET('Sanitation Data'!$E$6,0,10*ROW('Sanitation Data'!E191)),NA())</f>
        <v>#N/A</v>
      </c>
      <c r="AC197" s="89" t="e">
        <f ca="true">+IF(AND(ISNUMBER(OFFSET('Sanitation Data'!$E$10,0,10*ROW('Sanitation Data'!E191))),'Data Summary'!CR197="Yes"),OFFSET('Sanitation Data'!$E$10,0,10*ROW('Sanitation Data'!E191)),NA())</f>
        <v>#N/A</v>
      </c>
      <c r="AD197" s="89" t="e">
        <f ca="true">+IF(AND(ISNUMBER(OFFSET('Sanitation Data'!$E$11,0,10*ROW('Sanitation Data'!E191))),'Data Summary'!CS197="Yes"),OFFSET('Sanitation Data'!$E$11,0,10*ROW('Sanitation Data'!E191)),NA())</f>
        <v>#N/A</v>
      </c>
      <c r="AE197" s="89" t="e">
        <f ca="true">+IF(AND(ISNUMBER(OFFSET('Sanitation Data'!$E$12,0,10*ROW('Sanitation Data'!E191))),'Data Summary'!CT197="Yes"),OFFSET('Sanitation Data'!$E$12,0,10*ROW('Sanitation Data'!E191)),NA())</f>
        <v>#N/A</v>
      </c>
      <c r="AF197" s="89" t="e">
        <f ca="true">+IF(AND(ISNUMBER(OFFSET('Sanitation Data'!$F$4,0,10*ROW('Sanitation Data'!F191))),'Data Summary'!CU197="Yes"),100-OFFSET('Sanitation Data'!$F$4,0,10*ROW('Sanitation Data'!F191)),NA())</f>
        <v>#N/A</v>
      </c>
      <c r="AG197" s="89" t="e">
        <f ca="true">+IF(AND(ISNUMBER(OFFSET('Sanitation Data'!$F$6,0,10*ROW('Sanitation Data'!F191))),'Data Summary'!CV197="Yes"),OFFSET('Sanitation Data'!$F$6,0,10*ROW('Sanitation Data'!F191)),NA())</f>
        <v>#N/A</v>
      </c>
      <c r="AH197" s="89" t="e">
        <f ca="true">+IF(AND(ISNUMBER(OFFSET('Sanitation Data'!$F$10,0,10*ROW('Sanitation Data'!F191))),'Data Summary'!CW197="Yes"),OFFSET('Sanitation Data'!$F$10,0,10*ROW('Sanitation Data'!F191)),NA())</f>
        <v>#N/A</v>
      </c>
      <c r="AI197" s="89" t="e">
        <f ca="true">+IF(AND(ISNUMBER(OFFSET('Sanitation Data'!$F$11,0,10*ROW('Sanitation Data'!F191))),'Data Summary'!CX197="Yes"),OFFSET('Sanitation Data'!$F$11,0,10*ROW('Sanitation Data'!F191)),NA())</f>
        <v>#N/A</v>
      </c>
      <c r="AJ197" s="89" t="e">
        <f ca="true">+IF(AND(ISNUMBER(OFFSET('Sanitation Data'!$F$12,0,10*ROW('Sanitation Data'!F191))),'Data Summary'!CY197="Yes"),OFFSET('Sanitation Data'!$F$12,0,10*ROW('Sanitation Data'!F191)),NA())</f>
        <v>#N/A</v>
      </c>
      <c r="AK197" s="89" t="e">
        <f ca="true">+IF(AND(ISNUMBER(OFFSET('Sanitation Data'!$G$4,0,10*ROW('Sanitation Data'!G191))),'Data Summary'!CZ197="Yes"),100-OFFSET('Sanitation Data'!$G$4,0,10*ROW('Sanitation Data'!G191)),NA())</f>
        <v>#N/A</v>
      </c>
      <c r="AL197" s="89" t="e">
        <f ca="true">+IF(AND(ISNUMBER(OFFSET('Sanitation Data'!$G$6,0,10*ROW('Sanitation Data'!G191))),'Data Summary'!DA197="Yes"),OFFSET('Sanitation Data'!$G$6,0,10*ROW('Sanitation Data'!G191)),NA())</f>
        <v>#N/A</v>
      </c>
      <c r="AM197" s="89" t="e">
        <f ca="true">+IF(AND(ISNUMBER(OFFSET('Sanitation Data'!$G$10,0,10*ROW('Sanitation Data'!G191))),'Data Summary'!DB197="Yes"),OFFSET('Sanitation Data'!$G$10,0,10*ROW('Sanitation Data'!G191)),NA())</f>
        <v>#N/A</v>
      </c>
      <c r="AN197" s="89" t="e">
        <f ca="true">+IF(AND(ISNUMBER(OFFSET('Sanitation Data'!$G$11,0,10*ROW('Sanitation Data'!G191))),'Data Summary'!DC197="Yes"),OFFSET('Sanitation Data'!$G$11,0,10*ROW('Sanitation Data'!G191)),NA())</f>
        <v>#N/A</v>
      </c>
      <c r="AO197" s="89" t="e">
        <f ca="true">+IF(AND(ISNUMBER(OFFSET('Sanitation Data'!$G$12,0,10*ROW('Sanitation Data'!G191))),'Data Summary'!DD197="Yes"),OFFSET('Sanitation Data'!$G$12,0,10*ROW('Sanitation Data'!G191)),NA())</f>
        <v>#N/A</v>
      </c>
      <c r="AP197" s="89" t="e">
        <f ca="true">+IF(AND(ISNUMBER(OFFSET('Sanitation Data'!$H$4,0,10*ROW('Sanitation Data'!H191))),'Data Summary'!DE197="Yes"),100-OFFSET('Sanitation Data'!$H$4,0,10*ROW('Sanitation Data'!H191)),NA())</f>
        <v>#N/A</v>
      </c>
      <c r="AQ197" s="89" t="e">
        <f ca="true">+IF(AND(ISNUMBER(OFFSET('Sanitation Data'!$H$6,0,10*ROW('Sanitation Data'!H191))),'Data Summary'!DF197="Yes"),OFFSET('Sanitation Data'!$H$6,0,10*ROW('Sanitation Data'!H191)),NA())</f>
        <v>#N/A</v>
      </c>
      <c r="AR197" s="89" t="e">
        <f ca="true">+IF(AND(ISNUMBER(OFFSET('Sanitation Data'!$H$10,0,10*ROW('Sanitation Data'!H191))),'Data Summary'!DG197="Yes"),OFFSET('Sanitation Data'!$H$10,0,10*ROW('Sanitation Data'!H191)),NA())</f>
        <v>#N/A</v>
      </c>
      <c r="AS197" s="89" t="e">
        <f ca="true">+IF(AND(ISNUMBER(OFFSET('Sanitation Data'!$H$11,0,10*ROW('Sanitation Data'!H191))),'Data Summary'!DH197="Yes"),OFFSET('Sanitation Data'!$H$11,0,10*ROW('Sanitation Data'!H191)),NA())</f>
        <v>#N/A</v>
      </c>
      <c r="AT197" s="89" t="e">
        <f ca="true">+IF(AND(ISNUMBER(OFFSET('Sanitation Data'!$H$12,0,10*ROW('Sanitation Data'!H191))),'Data Summary'!DI197="Yes"),OFFSET('Sanitation Data'!$H$12,0,10*ROW('Sanitation Data'!H191)),NA())</f>
        <v>#N/A</v>
      </c>
      <c r="AU197" s="89" t="e">
        <f ca="true">+IF(AND(ISNUMBER(OFFSET('Sanitation Data'!$I$4,0,10*ROW('Sanitation Data'!I191))),'Data Summary'!DJ197="Yes"),100-OFFSET('Sanitation Data'!$I$4,0,10*ROW('Sanitation Data'!I191)),NA())</f>
        <v>#N/A</v>
      </c>
      <c r="AV197" s="89" t="e">
        <f ca="true">+IF(AND(ISNUMBER(OFFSET('Sanitation Data'!$I$6,0,10*ROW('Sanitation Data'!I191))),'Data Summary'!DK197="Yes"),OFFSET('Sanitation Data'!$I$6,0,10*ROW('Sanitation Data'!I191)),NA())</f>
        <v>#N/A</v>
      </c>
      <c r="AW197" s="89" t="e">
        <f ca="true">+IF(AND(ISNUMBER(OFFSET('Sanitation Data'!$I$10,0,10*ROW('Sanitation Data'!I191))),'Data Summary'!DL197="Yes"),OFFSET('Sanitation Data'!$I$10,0,10*ROW('Sanitation Data'!I191)),NA())</f>
        <v>#N/A</v>
      </c>
      <c r="AX197" s="89" t="e">
        <f ca="true">+IF(AND(ISNUMBER(OFFSET('Sanitation Data'!$I$11,0,10*ROW('Sanitation Data'!I191))),'Data Summary'!DM197="Yes"),OFFSET('Sanitation Data'!$I$11,0,10*ROW('Sanitation Data'!I191)),NA())</f>
        <v>#N/A</v>
      </c>
      <c r="AY197" s="89" t="e">
        <f ca="true">+IF(AND(ISNUMBER(OFFSET('Sanitation Data'!$I$12,0,10*ROW('Sanitation Data'!I191))),'Data Summary'!DN197="Yes"),OFFSET('Sanitation Data'!$I$12,0,10*ROW('Sanitation Data'!I191)),NA())</f>
        <v>#N/A</v>
      </c>
      <c r="AZ197" s="90" t="e">
        <f ca="true">+IF(AND(ISNUMBER(OFFSET('Hygiene Data'!$D$5,0,10*ROW('Hygiene Data'!D191))),'Data Summary'!DO197="Yes"),OFFSET('Hygiene Data'!$D$5,0,10*ROW('Hygiene Data'!D191)),NA())</f>
        <v>#N/A</v>
      </c>
      <c r="BA197" s="90" t="e">
        <f ca="true">+IF(AND(ISNUMBER(OFFSET('Hygiene Data'!$D$7,0,10*ROW('Hygiene Data'!D191))),'Data Summary'!DP197="Yes"),OFFSET('Hygiene Data'!$D$7,0,10*ROW('Hygiene Data'!D191)),NA())</f>
        <v>#N/A</v>
      </c>
      <c r="BB197" s="90" t="e">
        <f ca="true">+IF(AND(ISNUMBER(OFFSET('Hygiene Data'!$D$9,0,10*ROW('Hygiene Data'!D191))),'Data Summary'!DQ197="Yes"),OFFSET('Hygiene Data'!$D$9,0,10*ROW('Hygiene Data'!D191)),NA())</f>
        <v>#N/A</v>
      </c>
      <c r="BC197" s="90" t="e">
        <f ca="true">+IF(AND(ISNUMBER(OFFSET('Hygiene Data'!$E$5,0,10*ROW('Hygiene Data'!E191))),'Data Summary'!DR197="Yes"),OFFSET('Hygiene Data'!$E$5,0,10*ROW('Hygiene Data'!E191)),NA())</f>
        <v>#N/A</v>
      </c>
      <c r="BD197" s="90" t="e">
        <f ca="true">+IF(AND(ISNUMBER(OFFSET('Hygiene Data'!$E$7,0,10*ROW('Hygiene Data'!E191))),'Data Summary'!DS197="Yes"),OFFSET('Hygiene Data'!$E$7,0,10*ROW('Hygiene Data'!E191)),NA())</f>
        <v>#N/A</v>
      </c>
      <c r="BE197" s="90" t="e">
        <f ca="true">+IF(AND(ISNUMBER(OFFSET('Hygiene Data'!$E$9,0,10*ROW('Hygiene Data'!E191))),'Data Summary'!DT197="Yes"),OFFSET('Hygiene Data'!$E$9,0,10*ROW('Hygiene Data'!E191)),NA())</f>
        <v>#N/A</v>
      </c>
      <c r="BF197" s="90" t="e">
        <f ca="true">+IF(AND(ISNUMBER(OFFSET('Hygiene Data'!$F$5,0,10*ROW('Hygiene Data'!F191))),'Data Summary'!DU197="Yes"),OFFSET('Hygiene Data'!$F$5,0,10*ROW('Hygiene Data'!F191)),NA())</f>
        <v>#N/A</v>
      </c>
      <c r="BG197" s="90" t="e">
        <f ca="true">+IF(AND(ISNUMBER(OFFSET('Hygiene Data'!$F$7,0,10*ROW('Hygiene Data'!F191))),'Data Summary'!DV197="Yes"),OFFSET('Hygiene Data'!$F$7,0,10*ROW('Hygiene Data'!F191)),NA())</f>
        <v>#N/A</v>
      </c>
      <c r="BH197" s="90" t="e">
        <f ca="true">+IF(AND(ISNUMBER(OFFSET('Hygiene Data'!$F$9,0,10*ROW('Hygiene Data'!F191))),'Data Summary'!DW197="Yes"),OFFSET('Hygiene Data'!$F$9,0,10*ROW('Hygiene Data'!F191)),NA())</f>
        <v>#N/A</v>
      </c>
      <c r="BI197" s="90" t="e">
        <f ca="true">+IF(AND(ISNUMBER(OFFSET('Hygiene Data'!$G$5,0,10*ROW('Hygiene Data'!G191))),'Data Summary'!DX197="Yes"),OFFSET('Hygiene Data'!$G$5,0,10*ROW('Hygiene Data'!G191)),NA())</f>
        <v>#N/A</v>
      </c>
      <c r="BJ197" s="90" t="e">
        <f ca="true">+IF(AND(ISNUMBER(OFFSET('Hygiene Data'!$G$7,0,10*ROW('Hygiene Data'!G191))),'Data Summary'!DY197="Yes"),OFFSET('Hygiene Data'!$G$7,0,10*ROW('Hygiene Data'!G191)),NA())</f>
        <v>#N/A</v>
      </c>
      <c r="BK197" s="90" t="e">
        <f ca="true">+IF(AND(ISNUMBER(OFFSET('Hygiene Data'!$G$9,0,10*ROW('Hygiene Data'!G191))),'Data Summary'!DZ197="Yes"),OFFSET('Hygiene Data'!$G$9,0,10*ROW('Hygiene Data'!G191)),NA())</f>
        <v>#N/A</v>
      </c>
      <c r="BL197" s="90" t="e">
        <f ca="true">+IF(AND(ISNUMBER(OFFSET('Hygiene Data'!$H$5,0,10*ROW('Hygiene Data'!H191))),'Data Summary'!EA197="Yes"),OFFSET('Hygiene Data'!$H$5,0,10*ROW('Hygiene Data'!H191)),NA())</f>
        <v>#N/A</v>
      </c>
      <c r="BM197" s="90" t="e">
        <f ca="true">+IF(AND(ISNUMBER(OFFSET('Hygiene Data'!$H$7,0,10*ROW('Hygiene Data'!H191))),'Data Summary'!EB197="Yes"),OFFSET('Hygiene Data'!$H$7,0,10*ROW('Hygiene Data'!H191)),NA())</f>
        <v>#N/A</v>
      </c>
      <c r="BN197" s="90" t="e">
        <f ca="true">+IF(AND(ISNUMBER(OFFSET('Hygiene Data'!$H$9,0,10*ROW('Hygiene Data'!H191))),'Data Summary'!EC197="Yes"),OFFSET('Hygiene Data'!$H$9,0,10*ROW('Hygiene Data'!H191)),NA())</f>
        <v>#N/A</v>
      </c>
      <c r="BO197" s="90" t="e">
        <f ca="true">+IF(AND(ISNUMBER(OFFSET('Hygiene Data'!$I$5,0,10*ROW('Hygiene Data'!I191))),'Data Summary'!ED197="Yes"),OFFSET('Hygiene Data'!$I$5,0,10*ROW('Hygiene Data'!I191)),NA())</f>
        <v>#N/A</v>
      </c>
      <c r="BP197" s="90" t="e">
        <f ca="true">+IF(AND(ISNUMBER(OFFSET('Hygiene Data'!$I$7,0,10*ROW('Hygiene Data'!I191))),'Data Summary'!EE197="Yes"),OFFSET('Hygiene Data'!$I$7,0,10*ROW('Hygiene Data'!I191)),NA())</f>
        <v>#N/A</v>
      </c>
      <c r="BQ197" s="90" t="e">
        <f ca="true">+IF(AND(ISNUMBER(OFFSET('Hygiene Data'!$I$9,0,10*ROW('Hygiene Data'!I191))),'Data Summary'!EF197="Yes"),OFFSET('Hygiene Data'!$I$9,0,10*ROW('Hygiene Data'!I191)),NA())</f>
        <v>#N/A</v>
      </c>
    </row>
    <row xmlns:x14ac="http://schemas.microsoft.com/office/spreadsheetml/2009/9/ac" r="198" x14ac:dyDescent="0.2">
      <c r="A198" s="337" t="e">
        <f ca="true">+RIGHT('Data Summary'!A198,LEN('Data Summary'!A198)-9)</f>
        <v>#VALUE!</v>
      </c>
      <c r="B198" s="32" t="str">
        <f ca="true">+IF(ISTEXT('Data Summary'!B198),'Data Summary'!B198,"")</f>
        <v/>
      </c>
      <c r="C198" s="336" t="e">
        <f ca="true">+VALUE('Data Summary'!C198)</f>
        <v>#VALUE!</v>
      </c>
      <c r="D198" s="88" t="e">
        <f ca="true">+IF(AND(ISNUMBER(OFFSET('Water Data'!$D$4,0,10*ROW('Water Data'!D192))),'Data Summary'!BS198="Yes"),100-OFFSET('Water Data'!$D$4,0,10*ROW('Water Data'!D192)),NA())</f>
        <v>#N/A</v>
      </c>
      <c r="E198" s="88" t="e">
        <f ca="true">+IF(AND(ISNUMBER(OFFSET('Water Data'!$D$6,0,10*ROW('Water Data'!D192))),'Data Summary'!BT198="Yes"),OFFSET('Water Data'!$D$6,0,10*ROW('Water Data'!D192)),NA())</f>
        <v>#N/A</v>
      </c>
      <c r="F198" s="88" t="e">
        <f ca="true">+IF(AND(ISNUMBER(OFFSET('Water Data'!$D$9,0,10*ROW('Water Data'!D192))),'Data Summary'!BU198="Yes"),OFFSET('Water Data'!$D$9,0,10*ROW('Water Data'!D192)),NA())</f>
        <v>#N/A</v>
      </c>
      <c r="G198" s="88" t="e">
        <f ca="true">+IF(AND(ISNUMBER(OFFSET('Water Data'!$E$4,0,10*ROW('Water Data'!E192))),'Data Summary'!BV198="Yes"),100-OFFSET('Water Data'!$E$4,0,10*ROW('Water Data'!E192)),NA())</f>
        <v>#N/A</v>
      </c>
      <c r="H198" s="88" t="e">
        <f ca="true">+IF(AND(ISNUMBER(OFFSET('Water Data'!$E$6,0,10*ROW('Water Data'!E192))),'Data Summary'!BW198="Yes"),OFFSET('Water Data'!$E$6,0,10*ROW('Water Data'!E192)),NA())</f>
        <v>#N/A</v>
      </c>
      <c r="I198" s="88" t="e">
        <f ca="true">+IF(AND(ISNUMBER(OFFSET('Water Data'!$E$9,0,10*ROW('Water Data'!E192))),'Data Summary'!BX198="Yes"),OFFSET('Water Data'!$E$9,0,10*ROW('Water Data'!E192)),NA())</f>
        <v>#N/A</v>
      </c>
      <c r="J198" s="88" t="e">
        <f ca="true">+IF(AND(ISNUMBER(OFFSET('Water Data'!$F$4,0,10*ROW('Water Data'!F192))),'Data Summary'!BY198="Yes"),100-OFFSET('Water Data'!$F$4,0,10*ROW('Water Data'!F192)),NA())</f>
        <v>#N/A</v>
      </c>
      <c r="K198" s="88" t="e">
        <f ca="true">+IF(AND(ISNUMBER(OFFSET('Water Data'!$F$6,0,10*ROW('Water Data'!F192))),'Data Summary'!BZ198="Yes"),OFFSET('Water Data'!$F$6,0,10*ROW('Water Data'!F192)),NA())</f>
        <v>#N/A</v>
      </c>
      <c r="L198" s="88" t="e">
        <f ca="true">+IF(AND(ISNUMBER(OFFSET('Water Data'!$F$9,0,10*ROW('Water Data'!F192))),'Data Summary'!CA198="Yes"),OFFSET('Water Data'!$F$9,0,10*ROW('Water Data'!F192)),NA())</f>
        <v>#N/A</v>
      </c>
      <c r="M198" s="88" t="e">
        <f ca="true">+IF(AND(ISNUMBER(OFFSET('Water Data'!$G$4,0,10*ROW('Water Data'!G192))),'Data Summary'!CB198="Yes"),100-OFFSET('Water Data'!$G$4,0,10*ROW('Water Data'!G192)),NA())</f>
        <v>#N/A</v>
      </c>
      <c r="N198" s="88" t="e">
        <f ca="true">+IF(AND(ISNUMBER(OFFSET('Water Data'!$G$6,0,10*ROW('Water Data'!G192))),'Data Summary'!CC198="Yes"),OFFSET('Water Data'!$G$6,0,10*ROW('Water Data'!G192)),NA())</f>
        <v>#N/A</v>
      </c>
      <c r="O198" s="88" t="e">
        <f ca="true">+IF(AND(ISNUMBER(OFFSET('Water Data'!$G$9,0,10*ROW('Water Data'!G192))),'Data Summary'!CD198="Yes"),OFFSET('Water Data'!$G$9,0,10*ROW('Water Data'!G192)),NA())</f>
        <v>#N/A</v>
      </c>
      <c r="P198" s="88" t="e">
        <f ca="true">+IF(AND(ISNUMBER(OFFSET('Water Data'!$H$4,0,10*ROW('Water Data'!H192))),'Data Summary'!CE198="Yes"),100-OFFSET('Water Data'!$H$4,0,10*ROW('Water Data'!H192)),NA())</f>
        <v>#N/A</v>
      </c>
      <c r="Q198" s="88" t="e">
        <f ca="true">+IF(AND(ISNUMBER(OFFSET('Water Data'!$H$6,0,10*ROW('Water Data'!H192))),'Data Summary'!CF198="Yes"),OFFSET('Water Data'!$H$6,0,10*ROW('Water Data'!H192)),NA())</f>
        <v>#N/A</v>
      </c>
      <c r="R198" s="88" t="e">
        <f ca="true">+IF(AND(ISNUMBER(OFFSET('Water Data'!$H$9,0,10*ROW('Water Data'!H192))),'Data Summary'!CG198="Yes"),OFFSET('Water Data'!$H$9,0,10*ROW('Water Data'!H192)),NA())</f>
        <v>#N/A</v>
      </c>
      <c r="S198" s="88" t="e">
        <f ca="true">+IF(AND(ISNUMBER(OFFSET('Water Data'!$I$4,0,10*ROW('Water Data'!I192))),'Data Summary'!CH198="Yes"),100-OFFSET('Water Data'!$I$4,0,10*ROW('Water Data'!I192)),NA())</f>
        <v>#N/A</v>
      </c>
      <c r="T198" s="88" t="e">
        <f ca="true">+IF(AND(ISNUMBER(OFFSET('Water Data'!$I$6,0,10*ROW('Water Data'!I192))),'Data Summary'!CI198="Yes"),OFFSET('Water Data'!$I$6,0,10*ROW('Water Data'!I192)),NA())</f>
        <v>#N/A</v>
      </c>
      <c r="U198" s="88" t="e">
        <f ca="true">+IF(AND(ISNUMBER(OFFSET('Water Data'!$I$9,0,10*ROW('Water Data'!I192))),'Data Summary'!CJ198="Yes"),OFFSET('Water Data'!$I$9,0,10*ROW('Water Data'!I192)),NA())</f>
        <v>#N/A</v>
      </c>
      <c r="V198" s="89" t="e">
        <f ca="true">+IF(AND(ISNUMBER(OFFSET('Sanitation Data'!$D$4,0,10*ROW('Sanitation Data'!D192))),'Data Summary'!CK198="Yes"),100-OFFSET('Sanitation Data'!$D$4,0,10*ROW('Sanitation Data'!D192)),NA())</f>
        <v>#N/A</v>
      </c>
      <c r="W198" s="89" t="e">
        <f ca="true">+IF(AND(ISNUMBER(OFFSET('Sanitation Data'!$D$6,0,10*ROW('Sanitation Data'!D192))),'Data Summary'!CL198="Yes"),OFFSET('Sanitation Data'!$D$6,0,10*ROW('Sanitation Data'!D192)),NA())</f>
        <v>#N/A</v>
      </c>
      <c r="X198" s="89" t="e">
        <f ca="true">+IF(AND(ISNUMBER(OFFSET('Sanitation Data'!$D$10,0,10*ROW('Sanitation Data'!D192))),'Data Summary'!CM198="Yes"),OFFSET('Sanitation Data'!$D$10,0,10*ROW('Sanitation Data'!D192)),NA())</f>
        <v>#N/A</v>
      </c>
      <c r="Y198" s="89" t="e">
        <f ca="true">+IF(AND(ISNUMBER(OFFSET('Sanitation Data'!$D$11,0,10*ROW('Sanitation Data'!D192))),'Data Summary'!CN198="Yes"),OFFSET('Sanitation Data'!$D$11,0,10*ROW('Sanitation Data'!D192)),NA())</f>
        <v>#N/A</v>
      </c>
      <c r="Z198" s="89" t="e">
        <f ca="true">+IF(AND(ISNUMBER(OFFSET('Sanitation Data'!$D$12,0,10*ROW('Sanitation Data'!D192))),'Data Summary'!CO198="Yes"),OFFSET('Sanitation Data'!$D$12,0,10*ROW('Sanitation Data'!D192)),NA())</f>
        <v>#N/A</v>
      </c>
      <c r="AA198" s="89" t="e">
        <f ca="true">+IF(AND(ISNUMBER(OFFSET('Sanitation Data'!$E$4,0,10*ROW('Sanitation Data'!E192))),'Data Summary'!CP198="Yes"),100-OFFSET('Sanitation Data'!$E$4,0,10*ROW('Sanitation Data'!E192)),NA())</f>
        <v>#N/A</v>
      </c>
      <c r="AB198" s="89" t="e">
        <f ca="true">+IF(AND(ISNUMBER(OFFSET('Sanitation Data'!$E$6,0,10*ROW('Sanitation Data'!E192))),'Data Summary'!CQ198="Yes"),OFFSET('Sanitation Data'!$E$6,0,10*ROW('Sanitation Data'!E192)),NA())</f>
        <v>#N/A</v>
      </c>
      <c r="AC198" s="89" t="e">
        <f ca="true">+IF(AND(ISNUMBER(OFFSET('Sanitation Data'!$E$10,0,10*ROW('Sanitation Data'!E192))),'Data Summary'!CR198="Yes"),OFFSET('Sanitation Data'!$E$10,0,10*ROW('Sanitation Data'!E192)),NA())</f>
        <v>#N/A</v>
      </c>
      <c r="AD198" s="89" t="e">
        <f ca="true">+IF(AND(ISNUMBER(OFFSET('Sanitation Data'!$E$11,0,10*ROW('Sanitation Data'!E192))),'Data Summary'!CS198="Yes"),OFFSET('Sanitation Data'!$E$11,0,10*ROW('Sanitation Data'!E192)),NA())</f>
        <v>#N/A</v>
      </c>
      <c r="AE198" s="89" t="e">
        <f ca="true">+IF(AND(ISNUMBER(OFFSET('Sanitation Data'!$E$12,0,10*ROW('Sanitation Data'!E192))),'Data Summary'!CT198="Yes"),OFFSET('Sanitation Data'!$E$12,0,10*ROW('Sanitation Data'!E192)),NA())</f>
        <v>#N/A</v>
      </c>
      <c r="AF198" s="89" t="e">
        <f ca="true">+IF(AND(ISNUMBER(OFFSET('Sanitation Data'!$F$4,0,10*ROW('Sanitation Data'!F192))),'Data Summary'!CU198="Yes"),100-OFFSET('Sanitation Data'!$F$4,0,10*ROW('Sanitation Data'!F192)),NA())</f>
        <v>#N/A</v>
      </c>
      <c r="AG198" s="89" t="e">
        <f ca="true">+IF(AND(ISNUMBER(OFFSET('Sanitation Data'!$F$6,0,10*ROW('Sanitation Data'!F192))),'Data Summary'!CV198="Yes"),OFFSET('Sanitation Data'!$F$6,0,10*ROW('Sanitation Data'!F192)),NA())</f>
        <v>#N/A</v>
      </c>
      <c r="AH198" s="89" t="e">
        <f ca="true">+IF(AND(ISNUMBER(OFFSET('Sanitation Data'!$F$10,0,10*ROW('Sanitation Data'!F192))),'Data Summary'!CW198="Yes"),OFFSET('Sanitation Data'!$F$10,0,10*ROW('Sanitation Data'!F192)),NA())</f>
        <v>#N/A</v>
      </c>
      <c r="AI198" s="89" t="e">
        <f ca="true">+IF(AND(ISNUMBER(OFFSET('Sanitation Data'!$F$11,0,10*ROW('Sanitation Data'!F192))),'Data Summary'!CX198="Yes"),OFFSET('Sanitation Data'!$F$11,0,10*ROW('Sanitation Data'!F192)),NA())</f>
        <v>#N/A</v>
      </c>
      <c r="AJ198" s="89" t="e">
        <f ca="true">+IF(AND(ISNUMBER(OFFSET('Sanitation Data'!$F$12,0,10*ROW('Sanitation Data'!F192))),'Data Summary'!CY198="Yes"),OFFSET('Sanitation Data'!$F$12,0,10*ROW('Sanitation Data'!F192)),NA())</f>
        <v>#N/A</v>
      </c>
      <c r="AK198" s="89" t="e">
        <f ca="true">+IF(AND(ISNUMBER(OFFSET('Sanitation Data'!$G$4,0,10*ROW('Sanitation Data'!G192))),'Data Summary'!CZ198="Yes"),100-OFFSET('Sanitation Data'!$G$4,0,10*ROW('Sanitation Data'!G192)),NA())</f>
        <v>#N/A</v>
      </c>
      <c r="AL198" s="89" t="e">
        <f ca="true">+IF(AND(ISNUMBER(OFFSET('Sanitation Data'!$G$6,0,10*ROW('Sanitation Data'!G192))),'Data Summary'!DA198="Yes"),OFFSET('Sanitation Data'!$G$6,0,10*ROW('Sanitation Data'!G192)),NA())</f>
        <v>#N/A</v>
      </c>
      <c r="AM198" s="89" t="e">
        <f ca="true">+IF(AND(ISNUMBER(OFFSET('Sanitation Data'!$G$10,0,10*ROW('Sanitation Data'!G192))),'Data Summary'!DB198="Yes"),OFFSET('Sanitation Data'!$G$10,0,10*ROW('Sanitation Data'!G192)),NA())</f>
        <v>#N/A</v>
      </c>
      <c r="AN198" s="89" t="e">
        <f ca="true">+IF(AND(ISNUMBER(OFFSET('Sanitation Data'!$G$11,0,10*ROW('Sanitation Data'!G192))),'Data Summary'!DC198="Yes"),OFFSET('Sanitation Data'!$G$11,0,10*ROW('Sanitation Data'!G192)),NA())</f>
        <v>#N/A</v>
      </c>
      <c r="AO198" s="89" t="e">
        <f ca="true">+IF(AND(ISNUMBER(OFFSET('Sanitation Data'!$G$12,0,10*ROW('Sanitation Data'!G192))),'Data Summary'!DD198="Yes"),OFFSET('Sanitation Data'!$G$12,0,10*ROW('Sanitation Data'!G192)),NA())</f>
        <v>#N/A</v>
      </c>
      <c r="AP198" s="89" t="e">
        <f ca="true">+IF(AND(ISNUMBER(OFFSET('Sanitation Data'!$H$4,0,10*ROW('Sanitation Data'!H192))),'Data Summary'!DE198="Yes"),100-OFFSET('Sanitation Data'!$H$4,0,10*ROW('Sanitation Data'!H192)),NA())</f>
        <v>#N/A</v>
      </c>
      <c r="AQ198" s="89" t="e">
        <f ca="true">+IF(AND(ISNUMBER(OFFSET('Sanitation Data'!$H$6,0,10*ROW('Sanitation Data'!H192))),'Data Summary'!DF198="Yes"),OFFSET('Sanitation Data'!$H$6,0,10*ROW('Sanitation Data'!H192)),NA())</f>
        <v>#N/A</v>
      </c>
      <c r="AR198" s="89" t="e">
        <f ca="true">+IF(AND(ISNUMBER(OFFSET('Sanitation Data'!$H$10,0,10*ROW('Sanitation Data'!H192))),'Data Summary'!DG198="Yes"),OFFSET('Sanitation Data'!$H$10,0,10*ROW('Sanitation Data'!H192)),NA())</f>
        <v>#N/A</v>
      </c>
      <c r="AS198" s="89" t="e">
        <f ca="true">+IF(AND(ISNUMBER(OFFSET('Sanitation Data'!$H$11,0,10*ROW('Sanitation Data'!H192))),'Data Summary'!DH198="Yes"),OFFSET('Sanitation Data'!$H$11,0,10*ROW('Sanitation Data'!H192)),NA())</f>
        <v>#N/A</v>
      </c>
      <c r="AT198" s="89" t="e">
        <f ca="true">+IF(AND(ISNUMBER(OFFSET('Sanitation Data'!$H$12,0,10*ROW('Sanitation Data'!H192))),'Data Summary'!DI198="Yes"),OFFSET('Sanitation Data'!$H$12,0,10*ROW('Sanitation Data'!H192)),NA())</f>
        <v>#N/A</v>
      </c>
      <c r="AU198" s="89" t="e">
        <f ca="true">+IF(AND(ISNUMBER(OFFSET('Sanitation Data'!$I$4,0,10*ROW('Sanitation Data'!I192))),'Data Summary'!DJ198="Yes"),100-OFFSET('Sanitation Data'!$I$4,0,10*ROW('Sanitation Data'!I192)),NA())</f>
        <v>#N/A</v>
      </c>
      <c r="AV198" s="89" t="e">
        <f ca="true">+IF(AND(ISNUMBER(OFFSET('Sanitation Data'!$I$6,0,10*ROW('Sanitation Data'!I192))),'Data Summary'!DK198="Yes"),OFFSET('Sanitation Data'!$I$6,0,10*ROW('Sanitation Data'!I192)),NA())</f>
        <v>#N/A</v>
      </c>
      <c r="AW198" s="89" t="e">
        <f ca="true">+IF(AND(ISNUMBER(OFFSET('Sanitation Data'!$I$10,0,10*ROW('Sanitation Data'!I192))),'Data Summary'!DL198="Yes"),OFFSET('Sanitation Data'!$I$10,0,10*ROW('Sanitation Data'!I192)),NA())</f>
        <v>#N/A</v>
      </c>
      <c r="AX198" s="89" t="e">
        <f ca="true">+IF(AND(ISNUMBER(OFFSET('Sanitation Data'!$I$11,0,10*ROW('Sanitation Data'!I192))),'Data Summary'!DM198="Yes"),OFFSET('Sanitation Data'!$I$11,0,10*ROW('Sanitation Data'!I192)),NA())</f>
        <v>#N/A</v>
      </c>
      <c r="AY198" s="89" t="e">
        <f ca="true">+IF(AND(ISNUMBER(OFFSET('Sanitation Data'!$I$12,0,10*ROW('Sanitation Data'!I192))),'Data Summary'!DN198="Yes"),OFFSET('Sanitation Data'!$I$12,0,10*ROW('Sanitation Data'!I192)),NA())</f>
        <v>#N/A</v>
      </c>
      <c r="AZ198" s="90" t="e">
        <f ca="true">+IF(AND(ISNUMBER(OFFSET('Hygiene Data'!$D$5,0,10*ROW('Hygiene Data'!D192))),'Data Summary'!DO198="Yes"),OFFSET('Hygiene Data'!$D$5,0,10*ROW('Hygiene Data'!D192)),NA())</f>
        <v>#N/A</v>
      </c>
      <c r="BA198" s="90" t="e">
        <f ca="true">+IF(AND(ISNUMBER(OFFSET('Hygiene Data'!$D$7,0,10*ROW('Hygiene Data'!D192))),'Data Summary'!DP198="Yes"),OFFSET('Hygiene Data'!$D$7,0,10*ROW('Hygiene Data'!D192)),NA())</f>
        <v>#N/A</v>
      </c>
      <c r="BB198" s="90" t="e">
        <f ca="true">+IF(AND(ISNUMBER(OFFSET('Hygiene Data'!$D$9,0,10*ROW('Hygiene Data'!D192))),'Data Summary'!DQ198="Yes"),OFFSET('Hygiene Data'!$D$9,0,10*ROW('Hygiene Data'!D192)),NA())</f>
        <v>#N/A</v>
      </c>
      <c r="BC198" s="90" t="e">
        <f ca="true">+IF(AND(ISNUMBER(OFFSET('Hygiene Data'!$E$5,0,10*ROW('Hygiene Data'!E192))),'Data Summary'!DR198="Yes"),OFFSET('Hygiene Data'!$E$5,0,10*ROW('Hygiene Data'!E192)),NA())</f>
        <v>#N/A</v>
      </c>
      <c r="BD198" s="90" t="e">
        <f ca="true">+IF(AND(ISNUMBER(OFFSET('Hygiene Data'!$E$7,0,10*ROW('Hygiene Data'!E192))),'Data Summary'!DS198="Yes"),OFFSET('Hygiene Data'!$E$7,0,10*ROW('Hygiene Data'!E192)),NA())</f>
        <v>#N/A</v>
      </c>
      <c r="BE198" s="90" t="e">
        <f ca="true">+IF(AND(ISNUMBER(OFFSET('Hygiene Data'!$E$9,0,10*ROW('Hygiene Data'!E192))),'Data Summary'!DT198="Yes"),OFFSET('Hygiene Data'!$E$9,0,10*ROW('Hygiene Data'!E192)),NA())</f>
        <v>#N/A</v>
      </c>
      <c r="BF198" s="90" t="e">
        <f ca="true">+IF(AND(ISNUMBER(OFFSET('Hygiene Data'!$F$5,0,10*ROW('Hygiene Data'!F192))),'Data Summary'!DU198="Yes"),OFFSET('Hygiene Data'!$F$5,0,10*ROW('Hygiene Data'!F192)),NA())</f>
        <v>#N/A</v>
      </c>
      <c r="BG198" s="90" t="e">
        <f ca="true">+IF(AND(ISNUMBER(OFFSET('Hygiene Data'!$F$7,0,10*ROW('Hygiene Data'!F192))),'Data Summary'!DV198="Yes"),OFFSET('Hygiene Data'!$F$7,0,10*ROW('Hygiene Data'!F192)),NA())</f>
        <v>#N/A</v>
      </c>
      <c r="BH198" s="90" t="e">
        <f ca="true">+IF(AND(ISNUMBER(OFFSET('Hygiene Data'!$F$9,0,10*ROW('Hygiene Data'!F192))),'Data Summary'!DW198="Yes"),OFFSET('Hygiene Data'!$F$9,0,10*ROW('Hygiene Data'!F192)),NA())</f>
        <v>#N/A</v>
      </c>
      <c r="BI198" s="90" t="e">
        <f ca="true">+IF(AND(ISNUMBER(OFFSET('Hygiene Data'!$G$5,0,10*ROW('Hygiene Data'!G192))),'Data Summary'!DX198="Yes"),OFFSET('Hygiene Data'!$G$5,0,10*ROW('Hygiene Data'!G192)),NA())</f>
        <v>#N/A</v>
      </c>
      <c r="BJ198" s="90" t="e">
        <f ca="true">+IF(AND(ISNUMBER(OFFSET('Hygiene Data'!$G$7,0,10*ROW('Hygiene Data'!G192))),'Data Summary'!DY198="Yes"),OFFSET('Hygiene Data'!$G$7,0,10*ROW('Hygiene Data'!G192)),NA())</f>
        <v>#N/A</v>
      </c>
      <c r="BK198" s="90" t="e">
        <f ca="true">+IF(AND(ISNUMBER(OFFSET('Hygiene Data'!$G$9,0,10*ROW('Hygiene Data'!G192))),'Data Summary'!DZ198="Yes"),OFFSET('Hygiene Data'!$G$9,0,10*ROW('Hygiene Data'!G192)),NA())</f>
        <v>#N/A</v>
      </c>
      <c r="BL198" s="90" t="e">
        <f ca="true">+IF(AND(ISNUMBER(OFFSET('Hygiene Data'!$H$5,0,10*ROW('Hygiene Data'!H192))),'Data Summary'!EA198="Yes"),OFFSET('Hygiene Data'!$H$5,0,10*ROW('Hygiene Data'!H192)),NA())</f>
        <v>#N/A</v>
      </c>
      <c r="BM198" s="90" t="e">
        <f ca="true">+IF(AND(ISNUMBER(OFFSET('Hygiene Data'!$H$7,0,10*ROW('Hygiene Data'!H192))),'Data Summary'!EB198="Yes"),OFFSET('Hygiene Data'!$H$7,0,10*ROW('Hygiene Data'!H192)),NA())</f>
        <v>#N/A</v>
      </c>
      <c r="BN198" s="90" t="e">
        <f ca="true">+IF(AND(ISNUMBER(OFFSET('Hygiene Data'!$H$9,0,10*ROW('Hygiene Data'!H192))),'Data Summary'!EC198="Yes"),OFFSET('Hygiene Data'!$H$9,0,10*ROW('Hygiene Data'!H192)),NA())</f>
        <v>#N/A</v>
      </c>
      <c r="BO198" s="90" t="e">
        <f ca="true">+IF(AND(ISNUMBER(OFFSET('Hygiene Data'!$I$5,0,10*ROW('Hygiene Data'!I192))),'Data Summary'!ED198="Yes"),OFFSET('Hygiene Data'!$I$5,0,10*ROW('Hygiene Data'!I192)),NA())</f>
        <v>#N/A</v>
      </c>
      <c r="BP198" s="90" t="e">
        <f ca="true">+IF(AND(ISNUMBER(OFFSET('Hygiene Data'!$I$7,0,10*ROW('Hygiene Data'!I192))),'Data Summary'!EE198="Yes"),OFFSET('Hygiene Data'!$I$7,0,10*ROW('Hygiene Data'!I192)),NA())</f>
        <v>#N/A</v>
      </c>
      <c r="BQ198" s="90" t="e">
        <f ca="true">+IF(AND(ISNUMBER(OFFSET('Hygiene Data'!$I$9,0,10*ROW('Hygiene Data'!I192))),'Data Summary'!EF198="Yes"),OFFSET('Hygiene Data'!$I$9,0,10*ROW('Hygiene Data'!I192)),NA())</f>
        <v>#N/A</v>
      </c>
    </row>
    <row xmlns:x14ac="http://schemas.microsoft.com/office/spreadsheetml/2009/9/ac" r="199" x14ac:dyDescent="0.2">
      <c r="A199" s="337" t="e">
        <f ca="true">+RIGHT('Data Summary'!A199,LEN('Data Summary'!A199)-9)</f>
        <v>#VALUE!</v>
      </c>
      <c r="B199" s="32" t="str">
        <f ca="true">+IF(ISTEXT('Data Summary'!B199),'Data Summary'!B199,"")</f>
        <v/>
      </c>
      <c r="C199" s="336" t="e">
        <f ca="true">+VALUE('Data Summary'!C199)</f>
        <v>#VALUE!</v>
      </c>
      <c r="D199" s="88" t="e">
        <f ca="true">+IF(AND(ISNUMBER(OFFSET('Water Data'!$D$4,0,10*ROW('Water Data'!D193))),'Data Summary'!BS199="Yes"),100-OFFSET('Water Data'!$D$4,0,10*ROW('Water Data'!D193)),NA())</f>
        <v>#N/A</v>
      </c>
      <c r="E199" s="88" t="e">
        <f ca="true">+IF(AND(ISNUMBER(OFFSET('Water Data'!$D$6,0,10*ROW('Water Data'!D193))),'Data Summary'!BT199="Yes"),OFFSET('Water Data'!$D$6,0,10*ROW('Water Data'!D193)),NA())</f>
        <v>#N/A</v>
      </c>
      <c r="F199" s="88" t="e">
        <f ca="true">+IF(AND(ISNUMBER(OFFSET('Water Data'!$D$9,0,10*ROW('Water Data'!D193))),'Data Summary'!BU199="Yes"),OFFSET('Water Data'!$D$9,0,10*ROW('Water Data'!D193)),NA())</f>
        <v>#N/A</v>
      </c>
      <c r="G199" s="88" t="e">
        <f ca="true">+IF(AND(ISNUMBER(OFFSET('Water Data'!$E$4,0,10*ROW('Water Data'!E193))),'Data Summary'!BV199="Yes"),100-OFFSET('Water Data'!$E$4,0,10*ROW('Water Data'!E193)),NA())</f>
        <v>#N/A</v>
      </c>
      <c r="H199" s="88" t="e">
        <f ca="true">+IF(AND(ISNUMBER(OFFSET('Water Data'!$E$6,0,10*ROW('Water Data'!E193))),'Data Summary'!BW199="Yes"),OFFSET('Water Data'!$E$6,0,10*ROW('Water Data'!E193)),NA())</f>
        <v>#N/A</v>
      </c>
      <c r="I199" s="88" t="e">
        <f ca="true">+IF(AND(ISNUMBER(OFFSET('Water Data'!$E$9,0,10*ROW('Water Data'!E193))),'Data Summary'!BX199="Yes"),OFFSET('Water Data'!$E$9,0,10*ROW('Water Data'!E193)),NA())</f>
        <v>#N/A</v>
      </c>
      <c r="J199" s="88" t="e">
        <f ca="true">+IF(AND(ISNUMBER(OFFSET('Water Data'!$F$4,0,10*ROW('Water Data'!F193))),'Data Summary'!BY199="Yes"),100-OFFSET('Water Data'!$F$4,0,10*ROW('Water Data'!F193)),NA())</f>
        <v>#N/A</v>
      </c>
      <c r="K199" s="88" t="e">
        <f ca="true">+IF(AND(ISNUMBER(OFFSET('Water Data'!$F$6,0,10*ROW('Water Data'!F193))),'Data Summary'!BZ199="Yes"),OFFSET('Water Data'!$F$6,0,10*ROW('Water Data'!F193)),NA())</f>
        <v>#N/A</v>
      </c>
      <c r="L199" s="88" t="e">
        <f ca="true">+IF(AND(ISNUMBER(OFFSET('Water Data'!$F$9,0,10*ROW('Water Data'!F193))),'Data Summary'!CA199="Yes"),OFFSET('Water Data'!$F$9,0,10*ROW('Water Data'!F193)),NA())</f>
        <v>#N/A</v>
      </c>
      <c r="M199" s="88" t="e">
        <f ca="true">+IF(AND(ISNUMBER(OFFSET('Water Data'!$G$4,0,10*ROW('Water Data'!G193))),'Data Summary'!CB199="Yes"),100-OFFSET('Water Data'!$G$4,0,10*ROW('Water Data'!G193)),NA())</f>
        <v>#N/A</v>
      </c>
      <c r="N199" s="88" t="e">
        <f ca="true">+IF(AND(ISNUMBER(OFFSET('Water Data'!$G$6,0,10*ROW('Water Data'!G193))),'Data Summary'!CC199="Yes"),OFFSET('Water Data'!$G$6,0,10*ROW('Water Data'!G193)),NA())</f>
        <v>#N/A</v>
      </c>
      <c r="O199" s="88" t="e">
        <f ca="true">+IF(AND(ISNUMBER(OFFSET('Water Data'!$G$9,0,10*ROW('Water Data'!G193))),'Data Summary'!CD199="Yes"),OFFSET('Water Data'!$G$9,0,10*ROW('Water Data'!G193)),NA())</f>
        <v>#N/A</v>
      </c>
      <c r="P199" s="88" t="e">
        <f ca="true">+IF(AND(ISNUMBER(OFFSET('Water Data'!$H$4,0,10*ROW('Water Data'!H193))),'Data Summary'!CE199="Yes"),100-OFFSET('Water Data'!$H$4,0,10*ROW('Water Data'!H193)),NA())</f>
        <v>#N/A</v>
      </c>
      <c r="Q199" s="88" t="e">
        <f ca="true">+IF(AND(ISNUMBER(OFFSET('Water Data'!$H$6,0,10*ROW('Water Data'!H193))),'Data Summary'!CF199="Yes"),OFFSET('Water Data'!$H$6,0,10*ROW('Water Data'!H193)),NA())</f>
        <v>#N/A</v>
      </c>
      <c r="R199" s="88" t="e">
        <f ca="true">+IF(AND(ISNUMBER(OFFSET('Water Data'!$H$9,0,10*ROW('Water Data'!H193))),'Data Summary'!CG199="Yes"),OFFSET('Water Data'!$H$9,0,10*ROW('Water Data'!H193)),NA())</f>
        <v>#N/A</v>
      </c>
      <c r="S199" s="88" t="e">
        <f ca="true">+IF(AND(ISNUMBER(OFFSET('Water Data'!$I$4,0,10*ROW('Water Data'!I193))),'Data Summary'!CH199="Yes"),100-OFFSET('Water Data'!$I$4,0,10*ROW('Water Data'!I193)),NA())</f>
        <v>#N/A</v>
      </c>
      <c r="T199" s="88" t="e">
        <f ca="true">+IF(AND(ISNUMBER(OFFSET('Water Data'!$I$6,0,10*ROW('Water Data'!I193))),'Data Summary'!CI199="Yes"),OFFSET('Water Data'!$I$6,0,10*ROW('Water Data'!I193)),NA())</f>
        <v>#N/A</v>
      </c>
      <c r="U199" s="88" t="e">
        <f ca="true">+IF(AND(ISNUMBER(OFFSET('Water Data'!$I$9,0,10*ROW('Water Data'!I193))),'Data Summary'!CJ199="Yes"),OFFSET('Water Data'!$I$9,0,10*ROW('Water Data'!I193)),NA())</f>
        <v>#N/A</v>
      </c>
      <c r="V199" s="89" t="e">
        <f ca="true">+IF(AND(ISNUMBER(OFFSET('Sanitation Data'!$D$4,0,10*ROW('Sanitation Data'!D193))),'Data Summary'!CK199="Yes"),100-OFFSET('Sanitation Data'!$D$4,0,10*ROW('Sanitation Data'!D193)),NA())</f>
        <v>#N/A</v>
      </c>
      <c r="W199" s="89" t="e">
        <f ca="true">+IF(AND(ISNUMBER(OFFSET('Sanitation Data'!$D$6,0,10*ROW('Sanitation Data'!D193))),'Data Summary'!CL199="Yes"),OFFSET('Sanitation Data'!$D$6,0,10*ROW('Sanitation Data'!D193)),NA())</f>
        <v>#N/A</v>
      </c>
      <c r="X199" s="89" t="e">
        <f ca="true">+IF(AND(ISNUMBER(OFFSET('Sanitation Data'!$D$10,0,10*ROW('Sanitation Data'!D193))),'Data Summary'!CM199="Yes"),OFFSET('Sanitation Data'!$D$10,0,10*ROW('Sanitation Data'!D193)),NA())</f>
        <v>#N/A</v>
      </c>
      <c r="Y199" s="89" t="e">
        <f ca="true">+IF(AND(ISNUMBER(OFFSET('Sanitation Data'!$D$11,0,10*ROW('Sanitation Data'!D193))),'Data Summary'!CN199="Yes"),OFFSET('Sanitation Data'!$D$11,0,10*ROW('Sanitation Data'!D193)),NA())</f>
        <v>#N/A</v>
      </c>
      <c r="Z199" s="89" t="e">
        <f ca="true">+IF(AND(ISNUMBER(OFFSET('Sanitation Data'!$D$12,0,10*ROW('Sanitation Data'!D193))),'Data Summary'!CO199="Yes"),OFFSET('Sanitation Data'!$D$12,0,10*ROW('Sanitation Data'!D193)),NA())</f>
        <v>#N/A</v>
      </c>
      <c r="AA199" s="89" t="e">
        <f ca="true">+IF(AND(ISNUMBER(OFFSET('Sanitation Data'!$E$4,0,10*ROW('Sanitation Data'!E193))),'Data Summary'!CP199="Yes"),100-OFFSET('Sanitation Data'!$E$4,0,10*ROW('Sanitation Data'!E193)),NA())</f>
        <v>#N/A</v>
      </c>
      <c r="AB199" s="89" t="e">
        <f ca="true">+IF(AND(ISNUMBER(OFFSET('Sanitation Data'!$E$6,0,10*ROW('Sanitation Data'!E193))),'Data Summary'!CQ199="Yes"),OFFSET('Sanitation Data'!$E$6,0,10*ROW('Sanitation Data'!E193)),NA())</f>
        <v>#N/A</v>
      </c>
      <c r="AC199" s="89" t="e">
        <f ca="true">+IF(AND(ISNUMBER(OFFSET('Sanitation Data'!$E$10,0,10*ROW('Sanitation Data'!E193))),'Data Summary'!CR199="Yes"),OFFSET('Sanitation Data'!$E$10,0,10*ROW('Sanitation Data'!E193)),NA())</f>
        <v>#N/A</v>
      </c>
      <c r="AD199" s="89" t="e">
        <f ca="true">+IF(AND(ISNUMBER(OFFSET('Sanitation Data'!$E$11,0,10*ROW('Sanitation Data'!E193))),'Data Summary'!CS199="Yes"),OFFSET('Sanitation Data'!$E$11,0,10*ROW('Sanitation Data'!E193)),NA())</f>
        <v>#N/A</v>
      </c>
      <c r="AE199" s="89" t="e">
        <f ca="true">+IF(AND(ISNUMBER(OFFSET('Sanitation Data'!$E$12,0,10*ROW('Sanitation Data'!E193))),'Data Summary'!CT199="Yes"),OFFSET('Sanitation Data'!$E$12,0,10*ROW('Sanitation Data'!E193)),NA())</f>
        <v>#N/A</v>
      </c>
      <c r="AF199" s="89" t="e">
        <f ca="true">+IF(AND(ISNUMBER(OFFSET('Sanitation Data'!$F$4,0,10*ROW('Sanitation Data'!F193))),'Data Summary'!CU199="Yes"),100-OFFSET('Sanitation Data'!$F$4,0,10*ROW('Sanitation Data'!F193)),NA())</f>
        <v>#N/A</v>
      </c>
      <c r="AG199" s="89" t="e">
        <f ca="true">+IF(AND(ISNUMBER(OFFSET('Sanitation Data'!$F$6,0,10*ROW('Sanitation Data'!F193))),'Data Summary'!CV199="Yes"),OFFSET('Sanitation Data'!$F$6,0,10*ROW('Sanitation Data'!F193)),NA())</f>
        <v>#N/A</v>
      </c>
      <c r="AH199" s="89" t="e">
        <f ca="true">+IF(AND(ISNUMBER(OFFSET('Sanitation Data'!$F$10,0,10*ROW('Sanitation Data'!F193))),'Data Summary'!CW199="Yes"),OFFSET('Sanitation Data'!$F$10,0,10*ROW('Sanitation Data'!F193)),NA())</f>
        <v>#N/A</v>
      </c>
      <c r="AI199" s="89" t="e">
        <f ca="true">+IF(AND(ISNUMBER(OFFSET('Sanitation Data'!$F$11,0,10*ROW('Sanitation Data'!F193))),'Data Summary'!CX199="Yes"),OFFSET('Sanitation Data'!$F$11,0,10*ROW('Sanitation Data'!F193)),NA())</f>
        <v>#N/A</v>
      </c>
      <c r="AJ199" s="89" t="e">
        <f ca="true">+IF(AND(ISNUMBER(OFFSET('Sanitation Data'!$F$12,0,10*ROW('Sanitation Data'!F193))),'Data Summary'!CY199="Yes"),OFFSET('Sanitation Data'!$F$12,0,10*ROW('Sanitation Data'!F193)),NA())</f>
        <v>#N/A</v>
      </c>
      <c r="AK199" s="89" t="e">
        <f ca="true">+IF(AND(ISNUMBER(OFFSET('Sanitation Data'!$G$4,0,10*ROW('Sanitation Data'!G193))),'Data Summary'!CZ199="Yes"),100-OFFSET('Sanitation Data'!$G$4,0,10*ROW('Sanitation Data'!G193)),NA())</f>
        <v>#N/A</v>
      </c>
      <c r="AL199" s="89" t="e">
        <f ca="true">+IF(AND(ISNUMBER(OFFSET('Sanitation Data'!$G$6,0,10*ROW('Sanitation Data'!G193))),'Data Summary'!DA199="Yes"),OFFSET('Sanitation Data'!$G$6,0,10*ROW('Sanitation Data'!G193)),NA())</f>
        <v>#N/A</v>
      </c>
      <c r="AM199" s="89" t="e">
        <f ca="true">+IF(AND(ISNUMBER(OFFSET('Sanitation Data'!$G$10,0,10*ROW('Sanitation Data'!G193))),'Data Summary'!DB199="Yes"),OFFSET('Sanitation Data'!$G$10,0,10*ROW('Sanitation Data'!G193)),NA())</f>
        <v>#N/A</v>
      </c>
      <c r="AN199" s="89" t="e">
        <f ca="true">+IF(AND(ISNUMBER(OFFSET('Sanitation Data'!$G$11,0,10*ROW('Sanitation Data'!G193))),'Data Summary'!DC199="Yes"),OFFSET('Sanitation Data'!$G$11,0,10*ROW('Sanitation Data'!G193)),NA())</f>
        <v>#N/A</v>
      </c>
      <c r="AO199" s="89" t="e">
        <f ca="true">+IF(AND(ISNUMBER(OFFSET('Sanitation Data'!$G$12,0,10*ROW('Sanitation Data'!G193))),'Data Summary'!DD199="Yes"),OFFSET('Sanitation Data'!$G$12,0,10*ROW('Sanitation Data'!G193)),NA())</f>
        <v>#N/A</v>
      </c>
      <c r="AP199" s="89" t="e">
        <f ca="true">+IF(AND(ISNUMBER(OFFSET('Sanitation Data'!$H$4,0,10*ROW('Sanitation Data'!H193))),'Data Summary'!DE199="Yes"),100-OFFSET('Sanitation Data'!$H$4,0,10*ROW('Sanitation Data'!H193)),NA())</f>
        <v>#N/A</v>
      </c>
      <c r="AQ199" s="89" t="e">
        <f ca="true">+IF(AND(ISNUMBER(OFFSET('Sanitation Data'!$H$6,0,10*ROW('Sanitation Data'!H193))),'Data Summary'!DF199="Yes"),OFFSET('Sanitation Data'!$H$6,0,10*ROW('Sanitation Data'!H193)),NA())</f>
        <v>#N/A</v>
      </c>
      <c r="AR199" s="89" t="e">
        <f ca="true">+IF(AND(ISNUMBER(OFFSET('Sanitation Data'!$H$10,0,10*ROW('Sanitation Data'!H193))),'Data Summary'!DG199="Yes"),OFFSET('Sanitation Data'!$H$10,0,10*ROW('Sanitation Data'!H193)),NA())</f>
        <v>#N/A</v>
      </c>
      <c r="AS199" s="89" t="e">
        <f ca="true">+IF(AND(ISNUMBER(OFFSET('Sanitation Data'!$H$11,0,10*ROW('Sanitation Data'!H193))),'Data Summary'!DH199="Yes"),OFFSET('Sanitation Data'!$H$11,0,10*ROW('Sanitation Data'!H193)),NA())</f>
        <v>#N/A</v>
      </c>
      <c r="AT199" s="89" t="e">
        <f ca="true">+IF(AND(ISNUMBER(OFFSET('Sanitation Data'!$H$12,0,10*ROW('Sanitation Data'!H193))),'Data Summary'!DI199="Yes"),OFFSET('Sanitation Data'!$H$12,0,10*ROW('Sanitation Data'!H193)),NA())</f>
        <v>#N/A</v>
      </c>
      <c r="AU199" s="89" t="e">
        <f ca="true">+IF(AND(ISNUMBER(OFFSET('Sanitation Data'!$I$4,0,10*ROW('Sanitation Data'!I193))),'Data Summary'!DJ199="Yes"),100-OFFSET('Sanitation Data'!$I$4,0,10*ROW('Sanitation Data'!I193)),NA())</f>
        <v>#N/A</v>
      </c>
      <c r="AV199" s="89" t="e">
        <f ca="true">+IF(AND(ISNUMBER(OFFSET('Sanitation Data'!$I$6,0,10*ROW('Sanitation Data'!I193))),'Data Summary'!DK199="Yes"),OFFSET('Sanitation Data'!$I$6,0,10*ROW('Sanitation Data'!I193)),NA())</f>
        <v>#N/A</v>
      </c>
      <c r="AW199" s="89" t="e">
        <f ca="true">+IF(AND(ISNUMBER(OFFSET('Sanitation Data'!$I$10,0,10*ROW('Sanitation Data'!I193))),'Data Summary'!DL199="Yes"),OFFSET('Sanitation Data'!$I$10,0,10*ROW('Sanitation Data'!I193)),NA())</f>
        <v>#N/A</v>
      </c>
      <c r="AX199" s="89" t="e">
        <f ca="true">+IF(AND(ISNUMBER(OFFSET('Sanitation Data'!$I$11,0,10*ROW('Sanitation Data'!I193))),'Data Summary'!DM199="Yes"),OFFSET('Sanitation Data'!$I$11,0,10*ROW('Sanitation Data'!I193)),NA())</f>
        <v>#N/A</v>
      </c>
      <c r="AY199" s="89" t="e">
        <f ca="true">+IF(AND(ISNUMBER(OFFSET('Sanitation Data'!$I$12,0,10*ROW('Sanitation Data'!I193))),'Data Summary'!DN199="Yes"),OFFSET('Sanitation Data'!$I$12,0,10*ROW('Sanitation Data'!I193)),NA())</f>
        <v>#N/A</v>
      </c>
      <c r="AZ199" s="90" t="e">
        <f ca="true">+IF(AND(ISNUMBER(OFFSET('Hygiene Data'!$D$5,0,10*ROW('Hygiene Data'!D193))),'Data Summary'!DO199="Yes"),OFFSET('Hygiene Data'!$D$5,0,10*ROW('Hygiene Data'!D193)),NA())</f>
        <v>#N/A</v>
      </c>
      <c r="BA199" s="90" t="e">
        <f ca="true">+IF(AND(ISNUMBER(OFFSET('Hygiene Data'!$D$7,0,10*ROW('Hygiene Data'!D193))),'Data Summary'!DP199="Yes"),OFFSET('Hygiene Data'!$D$7,0,10*ROW('Hygiene Data'!D193)),NA())</f>
        <v>#N/A</v>
      </c>
      <c r="BB199" s="90" t="e">
        <f ca="true">+IF(AND(ISNUMBER(OFFSET('Hygiene Data'!$D$9,0,10*ROW('Hygiene Data'!D193))),'Data Summary'!DQ199="Yes"),OFFSET('Hygiene Data'!$D$9,0,10*ROW('Hygiene Data'!D193)),NA())</f>
        <v>#N/A</v>
      </c>
      <c r="BC199" s="90" t="e">
        <f ca="true">+IF(AND(ISNUMBER(OFFSET('Hygiene Data'!$E$5,0,10*ROW('Hygiene Data'!E193))),'Data Summary'!DR199="Yes"),OFFSET('Hygiene Data'!$E$5,0,10*ROW('Hygiene Data'!E193)),NA())</f>
        <v>#N/A</v>
      </c>
      <c r="BD199" s="90" t="e">
        <f ca="true">+IF(AND(ISNUMBER(OFFSET('Hygiene Data'!$E$7,0,10*ROW('Hygiene Data'!E193))),'Data Summary'!DS199="Yes"),OFFSET('Hygiene Data'!$E$7,0,10*ROW('Hygiene Data'!E193)),NA())</f>
        <v>#N/A</v>
      </c>
      <c r="BE199" s="90" t="e">
        <f ca="true">+IF(AND(ISNUMBER(OFFSET('Hygiene Data'!$E$9,0,10*ROW('Hygiene Data'!E193))),'Data Summary'!DT199="Yes"),OFFSET('Hygiene Data'!$E$9,0,10*ROW('Hygiene Data'!E193)),NA())</f>
        <v>#N/A</v>
      </c>
      <c r="BF199" s="90" t="e">
        <f ca="true">+IF(AND(ISNUMBER(OFFSET('Hygiene Data'!$F$5,0,10*ROW('Hygiene Data'!F193))),'Data Summary'!DU199="Yes"),OFFSET('Hygiene Data'!$F$5,0,10*ROW('Hygiene Data'!F193)),NA())</f>
        <v>#N/A</v>
      </c>
      <c r="BG199" s="90" t="e">
        <f ca="true">+IF(AND(ISNUMBER(OFFSET('Hygiene Data'!$F$7,0,10*ROW('Hygiene Data'!F193))),'Data Summary'!DV199="Yes"),OFFSET('Hygiene Data'!$F$7,0,10*ROW('Hygiene Data'!F193)),NA())</f>
        <v>#N/A</v>
      </c>
      <c r="BH199" s="90" t="e">
        <f ca="true">+IF(AND(ISNUMBER(OFFSET('Hygiene Data'!$F$9,0,10*ROW('Hygiene Data'!F193))),'Data Summary'!DW199="Yes"),OFFSET('Hygiene Data'!$F$9,0,10*ROW('Hygiene Data'!F193)),NA())</f>
        <v>#N/A</v>
      </c>
      <c r="BI199" s="90" t="e">
        <f ca="true">+IF(AND(ISNUMBER(OFFSET('Hygiene Data'!$G$5,0,10*ROW('Hygiene Data'!G193))),'Data Summary'!DX199="Yes"),OFFSET('Hygiene Data'!$G$5,0,10*ROW('Hygiene Data'!G193)),NA())</f>
        <v>#N/A</v>
      </c>
      <c r="BJ199" s="90" t="e">
        <f ca="true">+IF(AND(ISNUMBER(OFFSET('Hygiene Data'!$G$7,0,10*ROW('Hygiene Data'!G193))),'Data Summary'!DY199="Yes"),OFFSET('Hygiene Data'!$G$7,0,10*ROW('Hygiene Data'!G193)),NA())</f>
        <v>#N/A</v>
      </c>
      <c r="BK199" s="90" t="e">
        <f ca="true">+IF(AND(ISNUMBER(OFFSET('Hygiene Data'!$G$9,0,10*ROW('Hygiene Data'!G193))),'Data Summary'!DZ199="Yes"),OFFSET('Hygiene Data'!$G$9,0,10*ROW('Hygiene Data'!G193)),NA())</f>
        <v>#N/A</v>
      </c>
      <c r="BL199" s="90" t="e">
        <f ca="true">+IF(AND(ISNUMBER(OFFSET('Hygiene Data'!$H$5,0,10*ROW('Hygiene Data'!H193))),'Data Summary'!EA199="Yes"),OFFSET('Hygiene Data'!$H$5,0,10*ROW('Hygiene Data'!H193)),NA())</f>
        <v>#N/A</v>
      </c>
      <c r="BM199" s="90" t="e">
        <f ca="true">+IF(AND(ISNUMBER(OFFSET('Hygiene Data'!$H$7,0,10*ROW('Hygiene Data'!H193))),'Data Summary'!EB199="Yes"),OFFSET('Hygiene Data'!$H$7,0,10*ROW('Hygiene Data'!H193)),NA())</f>
        <v>#N/A</v>
      </c>
      <c r="BN199" s="90" t="e">
        <f ca="true">+IF(AND(ISNUMBER(OFFSET('Hygiene Data'!$H$9,0,10*ROW('Hygiene Data'!H193))),'Data Summary'!EC199="Yes"),OFFSET('Hygiene Data'!$H$9,0,10*ROW('Hygiene Data'!H193)),NA())</f>
        <v>#N/A</v>
      </c>
      <c r="BO199" s="90" t="e">
        <f ca="true">+IF(AND(ISNUMBER(OFFSET('Hygiene Data'!$I$5,0,10*ROW('Hygiene Data'!I193))),'Data Summary'!ED199="Yes"),OFFSET('Hygiene Data'!$I$5,0,10*ROW('Hygiene Data'!I193)),NA())</f>
        <v>#N/A</v>
      </c>
      <c r="BP199" s="90" t="e">
        <f ca="true">+IF(AND(ISNUMBER(OFFSET('Hygiene Data'!$I$7,0,10*ROW('Hygiene Data'!I193))),'Data Summary'!EE199="Yes"),OFFSET('Hygiene Data'!$I$7,0,10*ROW('Hygiene Data'!I193)),NA())</f>
        <v>#N/A</v>
      </c>
      <c r="BQ199" s="90" t="e">
        <f ca="true">+IF(AND(ISNUMBER(OFFSET('Hygiene Data'!$I$9,0,10*ROW('Hygiene Data'!I193))),'Data Summary'!EF199="Yes"),OFFSET('Hygiene Data'!$I$9,0,10*ROW('Hygiene Data'!I193)),NA())</f>
        <v>#N/A</v>
      </c>
    </row>
    <row xmlns:x14ac="http://schemas.microsoft.com/office/spreadsheetml/2009/9/ac" r="200" x14ac:dyDescent="0.2">
      <c r="A200" s="337" t="e">
        <f ca="true">+RIGHT('Data Summary'!A200,LEN('Data Summary'!A200)-9)</f>
        <v>#VALUE!</v>
      </c>
      <c r="B200" s="32" t="str">
        <f ca="true">+IF(ISTEXT('Data Summary'!B200),'Data Summary'!B200,"")</f>
        <v/>
      </c>
      <c r="C200" s="336" t="e">
        <f ca="true">+VALUE('Data Summary'!C200)</f>
        <v>#VALUE!</v>
      </c>
      <c r="D200" s="88" t="e">
        <f ca="true">+IF(AND(ISNUMBER(OFFSET('Water Data'!$D$4,0,10*ROW('Water Data'!D194))),'Data Summary'!BS200="Yes"),100-OFFSET('Water Data'!$D$4,0,10*ROW('Water Data'!D194)),NA())</f>
        <v>#N/A</v>
      </c>
      <c r="E200" s="88" t="e">
        <f ca="true">+IF(AND(ISNUMBER(OFFSET('Water Data'!$D$6,0,10*ROW('Water Data'!D194))),'Data Summary'!BT200="Yes"),OFFSET('Water Data'!$D$6,0,10*ROW('Water Data'!D194)),NA())</f>
        <v>#N/A</v>
      </c>
      <c r="F200" s="88" t="e">
        <f ca="true">+IF(AND(ISNUMBER(OFFSET('Water Data'!$D$9,0,10*ROW('Water Data'!D194))),'Data Summary'!BU200="Yes"),OFFSET('Water Data'!$D$9,0,10*ROW('Water Data'!D194)),NA())</f>
        <v>#N/A</v>
      </c>
      <c r="G200" s="88" t="e">
        <f ca="true">+IF(AND(ISNUMBER(OFFSET('Water Data'!$E$4,0,10*ROW('Water Data'!E194))),'Data Summary'!BV200="Yes"),100-OFFSET('Water Data'!$E$4,0,10*ROW('Water Data'!E194)),NA())</f>
        <v>#N/A</v>
      </c>
      <c r="H200" s="88" t="e">
        <f ca="true">+IF(AND(ISNUMBER(OFFSET('Water Data'!$E$6,0,10*ROW('Water Data'!E194))),'Data Summary'!BW200="Yes"),OFFSET('Water Data'!$E$6,0,10*ROW('Water Data'!E194)),NA())</f>
        <v>#N/A</v>
      </c>
      <c r="I200" s="88" t="e">
        <f ca="true">+IF(AND(ISNUMBER(OFFSET('Water Data'!$E$9,0,10*ROW('Water Data'!E194))),'Data Summary'!BX200="Yes"),OFFSET('Water Data'!$E$9,0,10*ROW('Water Data'!E194)),NA())</f>
        <v>#N/A</v>
      </c>
      <c r="J200" s="88" t="e">
        <f ca="true">+IF(AND(ISNUMBER(OFFSET('Water Data'!$F$4,0,10*ROW('Water Data'!F194))),'Data Summary'!BY200="Yes"),100-OFFSET('Water Data'!$F$4,0,10*ROW('Water Data'!F194)),NA())</f>
        <v>#N/A</v>
      </c>
      <c r="K200" s="88" t="e">
        <f ca="true">+IF(AND(ISNUMBER(OFFSET('Water Data'!$F$6,0,10*ROW('Water Data'!F194))),'Data Summary'!BZ200="Yes"),OFFSET('Water Data'!$F$6,0,10*ROW('Water Data'!F194)),NA())</f>
        <v>#N/A</v>
      </c>
      <c r="L200" s="88" t="e">
        <f ca="true">+IF(AND(ISNUMBER(OFFSET('Water Data'!$F$9,0,10*ROW('Water Data'!F194))),'Data Summary'!CA200="Yes"),OFFSET('Water Data'!$F$9,0,10*ROW('Water Data'!F194)),NA())</f>
        <v>#N/A</v>
      </c>
      <c r="M200" s="88" t="e">
        <f ca="true">+IF(AND(ISNUMBER(OFFSET('Water Data'!$G$4,0,10*ROW('Water Data'!G194))),'Data Summary'!CB200="Yes"),100-OFFSET('Water Data'!$G$4,0,10*ROW('Water Data'!G194)),NA())</f>
        <v>#N/A</v>
      </c>
      <c r="N200" s="88" t="e">
        <f ca="true">+IF(AND(ISNUMBER(OFFSET('Water Data'!$G$6,0,10*ROW('Water Data'!G194))),'Data Summary'!CC200="Yes"),OFFSET('Water Data'!$G$6,0,10*ROW('Water Data'!G194)),NA())</f>
        <v>#N/A</v>
      </c>
      <c r="O200" s="88" t="e">
        <f ca="true">+IF(AND(ISNUMBER(OFFSET('Water Data'!$G$9,0,10*ROW('Water Data'!G194))),'Data Summary'!CD200="Yes"),OFFSET('Water Data'!$G$9,0,10*ROW('Water Data'!G194)),NA())</f>
        <v>#N/A</v>
      </c>
      <c r="P200" s="88" t="e">
        <f ca="true">+IF(AND(ISNUMBER(OFFSET('Water Data'!$H$4,0,10*ROW('Water Data'!H194))),'Data Summary'!CE200="Yes"),100-OFFSET('Water Data'!$H$4,0,10*ROW('Water Data'!H194)),NA())</f>
        <v>#N/A</v>
      </c>
      <c r="Q200" s="88" t="e">
        <f ca="true">+IF(AND(ISNUMBER(OFFSET('Water Data'!$H$6,0,10*ROW('Water Data'!H194))),'Data Summary'!CF200="Yes"),OFFSET('Water Data'!$H$6,0,10*ROW('Water Data'!H194)),NA())</f>
        <v>#N/A</v>
      </c>
      <c r="R200" s="88" t="e">
        <f ca="true">+IF(AND(ISNUMBER(OFFSET('Water Data'!$H$9,0,10*ROW('Water Data'!H194))),'Data Summary'!CG200="Yes"),OFFSET('Water Data'!$H$9,0,10*ROW('Water Data'!H194)),NA())</f>
        <v>#N/A</v>
      </c>
      <c r="S200" s="88" t="e">
        <f ca="true">+IF(AND(ISNUMBER(OFFSET('Water Data'!$I$4,0,10*ROW('Water Data'!I194))),'Data Summary'!CH200="Yes"),100-OFFSET('Water Data'!$I$4,0,10*ROW('Water Data'!I194)),NA())</f>
        <v>#N/A</v>
      </c>
      <c r="T200" s="88" t="e">
        <f ca="true">+IF(AND(ISNUMBER(OFFSET('Water Data'!$I$6,0,10*ROW('Water Data'!I194))),'Data Summary'!CI200="Yes"),OFFSET('Water Data'!$I$6,0,10*ROW('Water Data'!I194)),NA())</f>
        <v>#N/A</v>
      </c>
      <c r="U200" s="88" t="e">
        <f ca="true">+IF(AND(ISNUMBER(OFFSET('Water Data'!$I$9,0,10*ROW('Water Data'!I194))),'Data Summary'!CJ200="Yes"),OFFSET('Water Data'!$I$9,0,10*ROW('Water Data'!I194)),NA())</f>
        <v>#N/A</v>
      </c>
      <c r="V200" s="89" t="e">
        <f ca="true">+IF(AND(ISNUMBER(OFFSET('Sanitation Data'!$D$4,0,10*ROW('Sanitation Data'!D194))),'Data Summary'!CK200="Yes"),100-OFFSET('Sanitation Data'!$D$4,0,10*ROW('Sanitation Data'!D194)),NA())</f>
        <v>#N/A</v>
      </c>
      <c r="W200" s="89" t="e">
        <f ca="true">+IF(AND(ISNUMBER(OFFSET('Sanitation Data'!$D$6,0,10*ROW('Sanitation Data'!D194))),'Data Summary'!CL200="Yes"),OFFSET('Sanitation Data'!$D$6,0,10*ROW('Sanitation Data'!D194)),NA())</f>
        <v>#N/A</v>
      </c>
      <c r="X200" s="89" t="e">
        <f ca="true">+IF(AND(ISNUMBER(OFFSET('Sanitation Data'!$D$10,0,10*ROW('Sanitation Data'!D194))),'Data Summary'!CM200="Yes"),OFFSET('Sanitation Data'!$D$10,0,10*ROW('Sanitation Data'!D194)),NA())</f>
        <v>#N/A</v>
      </c>
      <c r="Y200" s="89" t="e">
        <f ca="true">+IF(AND(ISNUMBER(OFFSET('Sanitation Data'!$D$11,0,10*ROW('Sanitation Data'!D194))),'Data Summary'!CN200="Yes"),OFFSET('Sanitation Data'!$D$11,0,10*ROW('Sanitation Data'!D194)),NA())</f>
        <v>#N/A</v>
      </c>
      <c r="Z200" s="89" t="e">
        <f ca="true">+IF(AND(ISNUMBER(OFFSET('Sanitation Data'!$D$12,0,10*ROW('Sanitation Data'!D194))),'Data Summary'!CO200="Yes"),OFFSET('Sanitation Data'!$D$12,0,10*ROW('Sanitation Data'!D194)),NA())</f>
        <v>#N/A</v>
      </c>
      <c r="AA200" s="89" t="e">
        <f ca="true">+IF(AND(ISNUMBER(OFFSET('Sanitation Data'!$E$4,0,10*ROW('Sanitation Data'!E194))),'Data Summary'!CP200="Yes"),100-OFFSET('Sanitation Data'!$E$4,0,10*ROW('Sanitation Data'!E194)),NA())</f>
        <v>#N/A</v>
      </c>
      <c r="AB200" s="89" t="e">
        <f ca="true">+IF(AND(ISNUMBER(OFFSET('Sanitation Data'!$E$6,0,10*ROW('Sanitation Data'!E194))),'Data Summary'!CQ200="Yes"),OFFSET('Sanitation Data'!$E$6,0,10*ROW('Sanitation Data'!E194)),NA())</f>
        <v>#N/A</v>
      </c>
      <c r="AC200" s="89" t="e">
        <f ca="true">+IF(AND(ISNUMBER(OFFSET('Sanitation Data'!$E$10,0,10*ROW('Sanitation Data'!E194))),'Data Summary'!CR200="Yes"),OFFSET('Sanitation Data'!$E$10,0,10*ROW('Sanitation Data'!E194)),NA())</f>
        <v>#N/A</v>
      </c>
      <c r="AD200" s="89" t="e">
        <f ca="true">+IF(AND(ISNUMBER(OFFSET('Sanitation Data'!$E$11,0,10*ROW('Sanitation Data'!E194))),'Data Summary'!CS200="Yes"),OFFSET('Sanitation Data'!$E$11,0,10*ROW('Sanitation Data'!E194)),NA())</f>
        <v>#N/A</v>
      </c>
      <c r="AE200" s="89" t="e">
        <f ca="true">+IF(AND(ISNUMBER(OFFSET('Sanitation Data'!$E$12,0,10*ROW('Sanitation Data'!E194))),'Data Summary'!CT200="Yes"),OFFSET('Sanitation Data'!$E$12,0,10*ROW('Sanitation Data'!E194)),NA())</f>
        <v>#N/A</v>
      </c>
      <c r="AF200" s="89" t="e">
        <f ca="true">+IF(AND(ISNUMBER(OFFSET('Sanitation Data'!$F$4,0,10*ROW('Sanitation Data'!F194))),'Data Summary'!CU200="Yes"),100-OFFSET('Sanitation Data'!$F$4,0,10*ROW('Sanitation Data'!F194)),NA())</f>
        <v>#N/A</v>
      </c>
      <c r="AG200" s="89" t="e">
        <f ca="true">+IF(AND(ISNUMBER(OFFSET('Sanitation Data'!$F$6,0,10*ROW('Sanitation Data'!F194))),'Data Summary'!CV200="Yes"),OFFSET('Sanitation Data'!$F$6,0,10*ROW('Sanitation Data'!F194)),NA())</f>
        <v>#N/A</v>
      </c>
      <c r="AH200" s="89" t="e">
        <f ca="true">+IF(AND(ISNUMBER(OFFSET('Sanitation Data'!$F$10,0,10*ROW('Sanitation Data'!F194))),'Data Summary'!CW200="Yes"),OFFSET('Sanitation Data'!$F$10,0,10*ROW('Sanitation Data'!F194)),NA())</f>
        <v>#N/A</v>
      </c>
      <c r="AI200" s="89" t="e">
        <f ca="true">+IF(AND(ISNUMBER(OFFSET('Sanitation Data'!$F$11,0,10*ROW('Sanitation Data'!F194))),'Data Summary'!CX200="Yes"),OFFSET('Sanitation Data'!$F$11,0,10*ROW('Sanitation Data'!F194)),NA())</f>
        <v>#N/A</v>
      </c>
      <c r="AJ200" s="89" t="e">
        <f ca="true">+IF(AND(ISNUMBER(OFFSET('Sanitation Data'!$F$12,0,10*ROW('Sanitation Data'!F194))),'Data Summary'!CY200="Yes"),OFFSET('Sanitation Data'!$F$12,0,10*ROW('Sanitation Data'!F194)),NA())</f>
        <v>#N/A</v>
      </c>
      <c r="AK200" s="89" t="e">
        <f ca="true">+IF(AND(ISNUMBER(OFFSET('Sanitation Data'!$G$4,0,10*ROW('Sanitation Data'!G194))),'Data Summary'!CZ200="Yes"),100-OFFSET('Sanitation Data'!$G$4,0,10*ROW('Sanitation Data'!G194)),NA())</f>
        <v>#N/A</v>
      </c>
      <c r="AL200" s="89" t="e">
        <f ca="true">+IF(AND(ISNUMBER(OFFSET('Sanitation Data'!$G$6,0,10*ROW('Sanitation Data'!G194))),'Data Summary'!DA200="Yes"),OFFSET('Sanitation Data'!$G$6,0,10*ROW('Sanitation Data'!G194)),NA())</f>
        <v>#N/A</v>
      </c>
      <c r="AM200" s="89" t="e">
        <f ca="true">+IF(AND(ISNUMBER(OFFSET('Sanitation Data'!$G$10,0,10*ROW('Sanitation Data'!G194))),'Data Summary'!DB200="Yes"),OFFSET('Sanitation Data'!$G$10,0,10*ROW('Sanitation Data'!G194)),NA())</f>
        <v>#N/A</v>
      </c>
      <c r="AN200" s="89" t="e">
        <f ca="true">+IF(AND(ISNUMBER(OFFSET('Sanitation Data'!$G$11,0,10*ROW('Sanitation Data'!G194))),'Data Summary'!DC200="Yes"),OFFSET('Sanitation Data'!$G$11,0,10*ROW('Sanitation Data'!G194)),NA())</f>
        <v>#N/A</v>
      </c>
      <c r="AO200" s="89" t="e">
        <f ca="true">+IF(AND(ISNUMBER(OFFSET('Sanitation Data'!$G$12,0,10*ROW('Sanitation Data'!G194))),'Data Summary'!DD200="Yes"),OFFSET('Sanitation Data'!$G$12,0,10*ROW('Sanitation Data'!G194)),NA())</f>
        <v>#N/A</v>
      </c>
      <c r="AP200" s="89" t="e">
        <f ca="true">+IF(AND(ISNUMBER(OFFSET('Sanitation Data'!$H$4,0,10*ROW('Sanitation Data'!H194))),'Data Summary'!DE200="Yes"),100-OFFSET('Sanitation Data'!$H$4,0,10*ROW('Sanitation Data'!H194)),NA())</f>
        <v>#N/A</v>
      </c>
      <c r="AQ200" s="89" t="e">
        <f ca="true">+IF(AND(ISNUMBER(OFFSET('Sanitation Data'!$H$6,0,10*ROW('Sanitation Data'!H194))),'Data Summary'!DF200="Yes"),OFFSET('Sanitation Data'!$H$6,0,10*ROW('Sanitation Data'!H194)),NA())</f>
        <v>#N/A</v>
      </c>
      <c r="AR200" s="89" t="e">
        <f ca="true">+IF(AND(ISNUMBER(OFFSET('Sanitation Data'!$H$10,0,10*ROW('Sanitation Data'!H194))),'Data Summary'!DG200="Yes"),OFFSET('Sanitation Data'!$H$10,0,10*ROW('Sanitation Data'!H194)),NA())</f>
        <v>#N/A</v>
      </c>
      <c r="AS200" s="89" t="e">
        <f ca="true">+IF(AND(ISNUMBER(OFFSET('Sanitation Data'!$H$11,0,10*ROW('Sanitation Data'!H194))),'Data Summary'!DH200="Yes"),OFFSET('Sanitation Data'!$H$11,0,10*ROW('Sanitation Data'!H194)),NA())</f>
        <v>#N/A</v>
      </c>
      <c r="AT200" s="89" t="e">
        <f ca="true">+IF(AND(ISNUMBER(OFFSET('Sanitation Data'!$H$12,0,10*ROW('Sanitation Data'!H194))),'Data Summary'!DI200="Yes"),OFFSET('Sanitation Data'!$H$12,0,10*ROW('Sanitation Data'!H194)),NA())</f>
        <v>#N/A</v>
      </c>
      <c r="AU200" s="89" t="e">
        <f ca="true">+IF(AND(ISNUMBER(OFFSET('Sanitation Data'!$I$4,0,10*ROW('Sanitation Data'!I194))),'Data Summary'!DJ200="Yes"),100-OFFSET('Sanitation Data'!$I$4,0,10*ROW('Sanitation Data'!I194)),NA())</f>
        <v>#N/A</v>
      </c>
      <c r="AV200" s="89" t="e">
        <f ca="true">+IF(AND(ISNUMBER(OFFSET('Sanitation Data'!$I$6,0,10*ROW('Sanitation Data'!I194))),'Data Summary'!DK200="Yes"),OFFSET('Sanitation Data'!$I$6,0,10*ROW('Sanitation Data'!I194)),NA())</f>
        <v>#N/A</v>
      </c>
      <c r="AW200" s="89" t="e">
        <f ca="true">+IF(AND(ISNUMBER(OFFSET('Sanitation Data'!$I$10,0,10*ROW('Sanitation Data'!I194))),'Data Summary'!DL200="Yes"),OFFSET('Sanitation Data'!$I$10,0,10*ROW('Sanitation Data'!I194)),NA())</f>
        <v>#N/A</v>
      </c>
      <c r="AX200" s="89" t="e">
        <f ca="true">+IF(AND(ISNUMBER(OFFSET('Sanitation Data'!$I$11,0,10*ROW('Sanitation Data'!I194))),'Data Summary'!DM200="Yes"),OFFSET('Sanitation Data'!$I$11,0,10*ROW('Sanitation Data'!I194)),NA())</f>
        <v>#N/A</v>
      </c>
      <c r="AY200" s="89" t="e">
        <f ca="true">+IF(AND(ISNUMBER(OFFSET('Sanitation Data'!$I$12,0,10*ROW('Sanitation Data'!I194))),'Data Summary'!DN200="Yes"),OFFSET('Sanitation Data'!$I$12,0,10*ROW('Sanitation Data'!I194)),NA())</f>
        <v>#N/A</v>
      </c>
      <c r="AZ200" s="90" t="e">
        <f ca="true">+IF(AND(ISNUMBER(OFFSET('Hygiene Data'!$D$5,0,10*ROW('Hygiene Data'!D194))),'Data Summary'!DO200="Yes"),OFFSET('Hygiene Data'!$D$5,0,10*ROW('Hygiene Data'!D194)),NA())</f>
        <v>#N/A</v>
      </c>
      <c r="BA200" s="90" t="e">
        <f ca="true">+IF(AND(ISNUMBER(OFFSET('Hygiene Data'!$D$7,0,10*ROW('Hygiene Data'!D194))),'Data Summary'!DP200="Yes"),OFFSET('Hygiene Data'!$D$7,0,10*ROW('Hygiene Data'!D194)),NA())</f>
        <v>#N/A</v>
      </c>
      <c r="BB200" s="90" t="e">
        <f ca="true">+IF(AND(ISNUMBER(OFFSET('Hygiene Data'!$D$9,0,10*ROW('Hygiene Data'!D194))),'Data Summary'!DQ200="Yes"),OFFSET('Hygiene Data'!$D$9,0,10*ROW('Hygiene Data'!D194)),NA())</f>
        <v>#N/A</v>
      </c>
      <c r="BC200" s="90" t="e">
        <f ca="true">+IF(AND(ISNUMBER(OFFSET('Hygiene Data'!$E$5,0,10*ROW('Hygiene Data'!E194))),'Data Summary'!DR200="Yes"),OFFSET('Hygiene Data'!$E$5,0,10*ROW('Hygiene Data'!E194)),NA())</f>
        <v>#N/A</v>
      </c>
      <c r="BD200" s="90" t="e">
        <f ca="true">+IF(AND(ISNUMBER(OFFSET('Hygiene Data'!$E$7,0,10*ROW('Hygiene Data'!E194))),'Data Summary'!DS200="Yes"),OFFSET('Hygiene Data'!$E$7,0,10*ROW('Hygiene Data'!E194)),NA())</f>
        <v>#N/A</v>
      </c>
      <c r="BE200" s="90" t="e">
        <f ca="true">+IF(AND(ISNUMBER(OFFSET('Hygiene Data'!$E$9,0,10*ROW('Hygiene Data'!E194))),'Data Summary'!DT200="Yes"),OFFSET('Hygiene Data'!$E$9,0,10*ROW('Hygiene Data'!E194)),NA())</f>
        <v>#N/A</v>
      </c>
      <c r="BF200" s="90" t="e">
        <f ca="true">+IF(AND(ISNUMBER(OFFSET('Hygiene Data'!$F$5,0,10*ROW('Hygiene Data'!F194))),'Data Summary'!DU200="Yes"),OFFSET('Hygiene Data'!$F$5,0,10*ROW('Hygiene Data'!F194)),NA())</f>
        <v>#N/A</v>
      </c>
      <c r="BG200" s="90" t="e">
        <f ca="true">+IF(AND(ISNUMBER(OFFSET('Hygiene Data'!$F$7,0,10*ROW('Hygiene Data'!F194))),'Data Summary'!DV200="Yes"),OFFSET('Hygiene Data'!$F$7,0,10*ROW('Hygiene Data'!F194)),NA())</f>
        <v>#N/A</v>
      </c>
      <c r="BH200" s="90" t="e">
        <f ca="true">+IF(AND(ISNUMBER(OFFSET('Hygiene Data'!$F$9,0,10*ROW('Hygiene Data'!F194))),'Data Summary'!DW200="Yes"),OFFSET('Hygiene Data'!$F$9,0,10*ROW('Hygiene Data'!F194)),NA())</f>
        <v>#N/A</v>
      </c>
      <c r="BI200" s="90" t="e">
        <f ca="true">+IF(AND(ISNUMBER(OFFSET('Hygiene Data'!$G$5,0,10*ROW('Hygiene Data'!G194))),'Data Summary'!DX200="Yes"),OFFSET('Hygiene Data'!$G$5,0,10*ROW('Hygiene Data'!G194)),NA())</f>
        <v>#N/A</v>
      </c>
      <c r="BJ200" s="90" t="e">
        <f ca="true">+IF(AND(ISNUMBER(OFFSET('Hygiene Data'!$G$7,0,10*ROW('Hygiene Data'!G194))),'Data Summary'!DY200="Yes"),OFFSET('Hygiene Data'!$G$7,0,10*ROW('Hygiene Data'!G194)),NA())</f>
        <v>#N/A</v>
      </c>
      <c r="BK200" s="90" t="e">
        <f ca="true">+IF(AND(ISNUMBER(OFFSET('Hygiene Data'!$G$9,0,10*ROW('Hygiene Data'!G194))),'Data Summary'!DZ200="Yes"),OFFSET('Hygiene Data'!$G$9,0,10*ROW('Hygiene Data'!G194)),NA())</f>
        <v>#N/A</v>
      </c>
      <c r="BL200" s="90" t="e">
        <f ca="true">+IF(AND(ISNUMBER(OFFSET('Hygiene Data'!$H$5,0,10*ROW('Hygiene Data'!H194))),'Data Summary'!EA200="Yes"),OFFSET('Hygiene Data'!$H$5,0,10*ROW('Hygiene Data'!H194)),NA())</f>
        <v>#N/A</v>
      </c>
      <c r="BM200" s="90" t="e">
        <f ca="true">+IF(AND(ISNUMBER(OFFSET('Hygiene Data'!$H$7,0,10*ROW('Hygiene Data'!H194))),'Data Summary'!EB200="Yes"),OFFSET('Hygiene Data'!$H$7,0,10*ROW('Hygiene Data'!H194)),NA())</f>
        <v>#N/A</v>
      </c>
      <c r="BN200" s="90" t="e">
        <f ca="true">+IF(AND(ISNUMBER(OFFSET('Hygiene Data'!$H$9,0,10*ROW('Hygiene Data'!H194))),'Data Summary'!EC200="Yes"),OFFSET('Hygiene Data'!$H$9,0,10*ROW('Hygiene Data'!H194)),NA())</f>
        <v>#N/A</v>
      </c>
      <c r="BO200" s="90" t="e">
        <f ca="true">+IF(AND(ISNUMBER(OFFSET('Hygiene Data'!$I$5,0,10*ROW('Hygiene Data'!I194))),'Data Summary'!ED200="Yes"),OFFSET('Hygiene Data'!$I$5,0,10*ROW('Hygiene Data'!I194)),NA())</f>
        <v>#N/A</v>
      </c>
      <c r="BP200" s="90" t="e">
        <f ca="true">+IF(AND(ISNUMBER(OFFSET('Hygiene Data'!$I$7,0,10*ROW('Hygiene Data'!I194))),'Data Summary'!EE200="Yes"),OFFSET('Hygiene Data'!$I$7,0,10*ROW('Hygiene Data'!I194)),NA())</f>
        <v>#N/A</v>
      </c>
      <c r="BQ200" s="90" t="e">
        <f ca="true">+IF(AND(ISNUMBER(OFFSET('Hygiene Data'!$I$9,0,10*ROW('Hygiene Data'!I194))),'Data Summary'!EF200="Yes"),OFFSET('Hygiene Data'!$I$9,0,10*ROW('Hygiene Data'!I194)),NA())</f>
        <v>#N/A</v>
      </c>
    </row>
    <row xmlns:x14ac="http://schemas.microsoft.com/office/spreadsheetml/2009/9/ac" r="201" x14ac:dyDescent="0.2">
      <c r="A201" s="337" t="e">
        <f ca="true">+RIGHT('Data Summary'!A201,LEN('Data Summary'!A201)-9)</f>
        <v>#VALUE!</v>
      </c>
      <c r="B201" s="32" t="str">
        <f ca="true">+IF(ISTEXT('Data Summary'!B201),'Data Summary'!B201,"")</f>
        <v/>
      </c>
      <c r="C201" s="336" t="e">
        <f ca="true">+VALUE('Data Summary'!C201)</f>
        <v>#VALUE!</v>
      </c>
      <c r="D201" s="88" t="e">
        <f ca="true">+IF(AND(ISNUMBER(OFFSET('Water Data'!$D$4,0,10*ROW('Water Data'!D195))),'Data Summary'!BS201="Yes"),100-OFFSET('Water Data'!$D$4,0,10*ROW('Water Data'!D195)),NA())</f>
        <v>#N/A</v>
      </c>
      <c r="E201" s="88" t="e">
        <f ca="true">+IF(AND(ISNUMBER(OFFSET('Water Data'!$D$6,0,10*ROW('Water Data'!D195))),'Data Summary'!BT201="Yes"),OFFSET('Water Data'!$D$6,0,10*ROW('Water Data'!D195)),NA())</f>
        <v>#N/A</v>
      </c>
      <c r="F201" s="88" t="e">
        <f ca="true">+IF(AND(ISNUMBER(OFFSET('Water Data'!$D$9,0,10*ROW('Water Data'!D195))),'Data Summary'!BU201="Yes"),OFFSET('Water Data'!$D$9,0,10*ROW('Water Data'!D195)),NA())</f>
        <v>#N/A</v>
      </c>
      <c r="G201" s="88" t="e">
        <f ca="true">+IF(AND(ISNUMBER(OFFSET('Water Data'!$E$4,0,10*ROW('Water Data'!E195))),'Data Summary'!BV201="Yes"),100-OFFSET('Water Data'!$E$4,0,10*ROW('Water Data'!E195)),NA())</f>
        <v>#N/A</v>
      </c>
      <c r="H201" s="88" t="e">
        <f ca="true">+IF(AND(ISNUMBER(OFFSET('Water Data'!$E$6,0,10*ROW('Water Data'!E195))),'Data Summary'!BW201="Yes"),OFFSET('Water Data'!$E$6,0,10*ROW('Water Data'!E195)),NA())</f>
        <v>#N/A</v>
      </c>
      <c r="I201" s="88" t="e">
        <f ca="true">+IF(AND(ISNUMBER(OFFSET('Water Data'!$E$9,0,10*ROW('Water Data'!E195))),'Data Summary'!BX201="Yes"),OFFSET('Water Data'!$E$9,0,10*ROW('Water Data'!E195)),NA())</f>
        <v>#N/A</v>
      </c>
      <c r="J201" s="88" t="e">
        <f ca="true">+IF(AND(ISNUMBER(OFFSET('Water Data'!$F$4,0,10*ROW('Water Data'!F195))),'Data Summary'!BY201="Yes"),100-OFFSET('Water Data'!$F$4,0,10*ROW('Water Data'!F195)),NA())</f>
        <v>#N/A</v>
      </c>
      <c r="K201" s="88" t="e">
        <f ca="true">+IF(AND(ISNUMBER(OFFSET('Water Data'!$F$6,0,10*ROW('Water Data'!F195))),'Data Summary'!BZ201="Yes"),OFFSET('Water Data'!$F$6,0,10*ROW('Water Data'!F195)),NA())</f>
        <v>#N/A</v>
      </c>
      <c r="L201" s="88" t="e">
        <f ca="true">+IF(AND(ISNUMBER(OFFSET('Water Data'!$F$9,0,10*ROW('Water Data'!F195))),'Data Summary'!CA201="Yes"),OFFSET('Water Data'!$F$9,0,10*ROW('Water Data'!F195)),NA())</f>
        <v>#N/A</v>
      </c>
      <c r="M201" s="88" t="e">
        <f ca="true">+IF(AND(ISNUMBER(OFFSET('Water Data'!$G$4,0,10*ROW('Water Data'!G195))),'Data Summary'!CB201="Yes"),100-OFFSET('Water Data'!$G$4,0,10*ROW('Water Data'!G195)),NA())</f>
        <v>#N/A</v>
      </c>
      <c r="N201" s="88" t="e">
        <f ca="true">+IF(AND(ISNUMBER(OFFSET('Water Data'!$G$6,0,10*ROW('Water Data'!G195))),'Data Summary'!CC201="Yes"),OFFSET('Water Data'!$G$6,0,10*ROW('Water Data'!G195)),NA())</f>
        <v>#N/A</v>
      </c>
      <c r="O201" s="88" t="e">
        <f ca="true">+IF(AND(ISNUMBER(OFFSET('Water Data'!$G$9,0,10*ROW('Water Data'!G195))),'Data Summary'!CD201="Yes"),OFFSET('Water Data'!$G$9,0,10*ROW('Water Data'!G195)),NA())</f>
        <v>#N/A</v>
      </c>
      <c r="P201" s="88" t="e">
        <f ca="true">+IF(AND(ISNUMBER(OFFSET('Water Data'!$H$4,0,10*ROW('Water Data'!H195))),'Data Summary'!CE201="Yes"),100-OFFSET('Water Data'!$H$4,0,10*ROW('Water Data'!H195)),NA())</f>
        <v>#N/A</v>
      </c>
      <c r="Q201" s="88" t="e">
        <f ca="true">+IF(AND(ISNUMBER(OFFSET('Water Data'!$H$6,0,10*ROW('Water Data'!H195))),'Data Summary'!CF201="Yes"),OFFSET('Water Data'!$H$6,0,10*ROW('Water Data'!H195)),NA())</f>
        <v>#N/A</v>
      </c>
      <c r="R201" s="88" t="e">
        <f ca="true">+IF(AND(ISNUMBER(OFFSET('Water Data'!$H$9,0,10*ROW('Water Data'!H195))),'Data Summary'!CG201="Yes"),OFFSET('Water Data'!$H$9,0,10*ROW('Water Data'!H195)),NA())</f>
        <v>#N/A</v>
      </c>
      <c r="S201" s="88" t="e">
        <f ca="true">+IF(AND(ISNUMBER(OFFSET('Water Data'!$I$4,0,10*ROW('Water Data'!I195))),'Data Summary'!CH201="Yes"),100-OFFSET('Water Data'!$I$4,0,10*ROW('Water Data'!I195)),NA())</f>
        <v>#N/A</v>
      </c>
      <c r="T201" s="88" t="e">
        <f ca="true">+IF(AND(ISNUMBER(OFFSET('Water Data'!$I$6,0,10*ROW('Water Data'!I195))),'Data Summary'!CI201="Yes"),OFFSET('Water Data'!$I$6,0,10*ROW('Water Data'!I195)),NA())</f>
        <v>#N/A</v>
      </c>
      <c r="U201" s="88" t="e">
        <f ca="true">+IF(AND(ISNUMBER(OFFSET('Water Data'!$I$9,0,10*ROW('Water Data'!I195))),'Data Summary'!CJ201="Yes"),OFFSET('Water Data'!$I$9,0,10*ROW('Water Data'!I195)),NA())</f>
        <v>#N/A</v>
      </c>
      <c r="V201" s="89" t="e">
        <f ca="true">+IF(AND(ISNUMBER(OFFSET('Sanitation Data'!$D$4,0,10*ROW('Sanitation Data'!D195))),'Data Summary'!CK201="Yes"),100-OFFSET('Sanitation Data'!$D$4,0,10*ROW('Sanitation Data'!D195)),NA())</f>
        <v>#N/A</v>
      </c>
      <c r="W201" s="89" t="e">
        <f ca="true">+IF(AND(ISNUMBER(OFFSET('Sanitation Data'!$D$6,0,10*ROW('Sanitation Data'!D195))),'Data Summary'!CL201="Yes"),OFFSET('Sanitation Data'!$D$6,0,10*ROW('Sanitation Data'!D195)),NA())</f>
        <v>#N/A</v>
      </c>
      <c r="X201" s="89" t="e">
        <f ca="true">+IF(AND(ISNUMBER(OFFSET('Sanitation Data'!$D$10,0,10*ROW('Sanitation Data'!D195))),'Data Summary'!CM201="Yes"),OFFSET('Sanitation Data'!$D$10,0,10*ROW('Sanitation Data'!D195)),NA())</f>
        <v>#N/A</v>
      </c>
      <c r="Y201" s="89" t="e">
        <f ca="true">+IF(AND(ISNUMBER(OFFSET('Sanitation Data'!$D$11,0,10*ROW('Sanitation Data'!D195))),'Data Summary'!CN201="Yes"),OFFSET('Sanitation Data'!$D$11,0,10*ROW('Sanitation Data'!D195)),NA())</f>
        <v>#N/A</v>
      </c>
      <c r="Z201" s="89" t="e">
        <f ca="true">+IF(AND(ISNUMBER(OFFSET('Sanitation Data'!$D$12,0,10*ROW('Sanitation Data'!D195))),'Data Summary'!CO201="Yes"),OFFSET('Sanitation Data'!$D$12,0,10*ROW('Sanitation Data'!D195)),NA())</f>
        <v>#N/A</v>
      </c>
      <c r="AA201" s="89" t="e">
        <f ca="true">+IF(AND(ISNUMBER(OFFSET('Sanitation Data'!$E$4,0,10*ROW('Sanitation Data'!E195))),'Data Summary'!CP201="Yes"),100-OFFSET('Sanitation Data'!$E$4,0,10*ROW('Sanitation Data'!E195)),NA())</f>
        <v>#N/A</v>
      </c>
      <c r="AB201" s="89" t="e">
        <f ca="true">+IF(AND(ISNUMBER(OFFSET('Sanitation Data'!$E$6,0,10*ROW('Sanitation Data'!E195))),'Data Summary'!CQ201="Yes"),OFFSET('Sanitation Data'!$E$6,0,10*ROW('Sanitation Data'!E195)),NA())</f>
        <v>#N/A</v>
      </c>
      <c r="AC201" s="89" t="e">
        <f ca="true">+IF(AND(ISNUMBER(OFFSET('Sanitation Data'!$E$10,0,10*ROW('Sanitation Data'!E195))),'Data Summary'!CR201="Yes"),OFFSET('Sanitation Data'!$E$10,0,10*ROW('Sanitation Data'!E195)),NA())</f>
        <v>#N/A</v>
      </c>
      <c r="AD201" s="89" t="e">
        <f ca="true">+IF(AND(ISNUMBER(OFFSET('Sanitation Data'!$E$11,0,10*ROW('Sanitation Data'!E195))),'Data Summary'!CS201="Yes"),OFFSET('Sanitation Data'!$E$11,0,10*ROW('Sanitation Data'!E195)),NA())</f>
        <v>#N/A</v>
      </c>
      <c r="AE201" s="89" t="e">
        <f ca="true">+IF(AND(ISNUMBER(OFFSET('Sanitation Data'!$E$12,0,10*ROW('Sanitation Data'!E195))),'Data Summary'!CT201="Yes"),OFFSET('Sanitation Data'!$E$12,0,10*ROW('Sanitation Data'!E195)),NA())</f>
        <v>#N/A</v>
      </c>
      <c r="AF201" s="89" t="e">
        <f ca="true">+IF(AND(ISNUMBER(OFFSET('Sanitation Data'!$F$4,0,10*ROW('Sanitation Data'!F195))),'Data Summary'!CU201="Yes"),100-OFFSET('Sanitation Data'!$F$4,0,10*ROW('Sanitation Data'!F195)),NA())</f>
        <v>#N/A</v>
      </c>
      <c r="AG201" s="89" t="e">
        <f ca="true">+IF(AND(ISNUMBER(OFFSET('Sanitation Data'!$F$6,0,10*ROW('Sanitation Data'!F195))),'Data Summary'!CV201="Yes"),OFFSET('Sanitation Data'!$F$6,0,10*ROW('Sanitation Data'!F195)),NA())</f>
        <v>#N/A</v>
      </c>
      <c r="AH201" s="89" t="e">
        <f ca="true">+IF(AND(ISNUMBER(OFFSET('Sanitation Data'!$F$10,0,10*ROW('Sanitation Data'!F195))),'Data Summary'!CW201="Yes"),OFFSET('Sanitation Data'!$F$10,0,10*ROW('Sanitation Data'!F195)),NA())</f>
        <v>#N/A</v>
      </c>
      <c r="AI201" s="89" t="e">
        <f ca="true">+IF(AND(ISNUMBER(OFFSET('Sanitation Data'!$F$11,0,10*ROW('Sanitation Data'!F195))),'Data Summary'!CX201="Yes"),OFFSET('Sanitation Data'!$F$11,0,10*ROW('Sanitation Data'!F195)),NA())</f>
        <v>#N/A</v>
      </c>
      <c r="AJ201" s="89" t="e">
        <f ca="true">+IF(AND(ISNUMBER(OFFSET('Sanitation Data'!$F$12,0,10*ROW('Sanitation Data'!F195))),'Data Summary'!CY201="Yes"),OFFSET('Sanitation Data'!$F$12,0,10*ROW('Sanitation Data'!F195)),NA())</f>
        <v>#N/A</v>
      </c>
      <c r="AK201" s="89" t="e">
        <f ca="true">+IF(AND(ISNUMBER(OFFSET('Sanitation Data'!$G$4,0,10*ROW('Sanitation Data'!G195))),'Data Summary'!CZ201="Yes"),100-OFFSET('Sanitation Data'!$G$4,0,10*ROW('Sanitation Data'!G195)),NA())</f>
        <v>#N/A</v>
      </c>
      <c r="AL201" s="89" t="e">
        <f ca="true">+IF(AND(ISNUMBER(OFFSET('Sanitation Data'!$G$6,0,10*ROW('Sanitation Data'!G195))),'Data Summary'!DA201="Yes"),OFFSET('Sanitation Data'!$G$6,0,10*ROW('Sanitation Data'!G195)),NA())</f>
        <v>#N/A</v>
      </c>
      <c r="AM201" s="89" t="e">
        <f ca="true">+IF(AND(ISNUMBER(OFFSET('Sanitation Data'!$G$10,0,10*ROW('Sanitation Data'!G195))),'Data Summary'!DB201="Yes"),OFFSET('Sanitation Data'!$G$10,0,10*ROW('Sanitation Data'!G195)),NA())</f>
        <v>#N/A</v>
      </c>
      <c r="AN201" s="89" t="e">
        <f ca="true">+IF(AND(ISNUMBER(OFFSET('Sanitation Data'!$G$11,0,10*ROW('Sanitation Data'!G195))),'Data Summary'!DC201="Yes"),OFFSET('Sanitation Data'!$G$11,0,10*ROW('Sanitation Data'!G195)),NA())</f>
        <v>#N/A</v>
      </c>
      <c r="AO201" s="89" t="e">
        <f ca="true">+IF(AND(ISNUMBER(OFFSET('Sanitation Data'!$G$12,0,10*ROW('Sanitation Data'!G195))),'Data Summary'!DD201="Yes"),OFFSET('Sanitation Data'!$G$12,0,10*ROW('Sanitation Data'!G195)),NA())</f>
        <v>#N/A</v>
      </c>
      <c r="AP201" s="89" t="e">
        <f ca="true">+IF(AND(ISNUMBER(OFFSET('Sanitation Data'!$H$4,0,10*ROW('Sanitation Data'!H195))),'Data Summary'!DE201="Yes"),100-OFFSET('Sanitation Data'!$H$4,0,10*ROW('Sanitation Data'!H195)),NA())</f>
        <v>#N/A</v>
      </c>
      <c r="AQ201" s="89" t="e">
        <f ca="true">+IF(AND(ISNUMBER(OFFSET('Sanitation Data'!$H$6,0,10*ROW('Sanitation Data'!H195))),'Data Summary'!DF201="Yes"),OFFSET('Sanitation Data'!$H$6,0,10*ROW('Sanitation Data'!H195)),NA())</f>
        <v>#N/A</v>
      </c>
      <c r="AR201" s="89" t="e">
        <f ca="true">+IF(AND(ISNUMBER(OFFSET('Sanitation Data'!$H$10,0,10*ROW('Sanitation Data'!H195))),'Data Summary'!DG201="Yes"),OFFSET('Sanitation Data'!$H$10,0,10*ROW('Sanitation Data'!H195)),NA())</f>
        <v>#N/A</v>
      </c>
      <c r="AS201" s="89" t="e">
        <f ca="true">+IF(AND(ISNUMBER(OFFSET('Sanitation Data'!$H$11,0,10*ROW('Sanitation Data'!H195))),'Data Summary'!DH201="Yes"),OFFSET('Sanitation Data'!$H$11,0,10*ROW('Sanitation Data'!H195)),NA())</f>
        <v>#N/A</v>
      </c>
      <c r="AT201" s="89" t="e">
        <f ca="true">+IF(AND(ISNUMBER(OFFSET('Sanitation Data'!$H$12,0,10*ROW('Sanitation Data'!H195))),'Data Summary'!DI201="Yes"),OFFSET('Sanitation Data'!$H$12,0,10*ROW('Sanitation Data'!H195)),NA())</f>
        <v>#N/A</v>
      </c>
      <c r="AU201" s="89" t="e">
        <f ca="true">+IF(AND(ISNUMBER(OFFSET('Sanitation Data'!$I$4,0,10*ROW('Sanitation Data'!I195))),'Data Summary'!DJ201="Yes"),100-OFFSET('Sanitation Data'!$I$4,0,10*ROW('Sanitation Data'!I195)),NA())</f>
        <v>#N/A</v>
      </c>
      <c r="AV201" s="89" t="e">
        <f ca="true">+IF(AND(ISNUMBER(OFFSET('Sanitation Data'!$I$6,0,10*ROW('Sanitation Data'!I195))),'Data Summary'!DK201="Yes"),OFFSET('Sanitation Data'!$I$6,0,10*ROW('Sanitation Data'!I195)),NA())</f>
        <v>#N/A</v>
      </c>
      <c r="AW201" s="89" t="e">
        <f ca="true">+IF(AND(ISNUMBER(OFFSET('Sanitation Data'!$I$10,0,10*ROW('Sanitation Data'!I195))),'Data Summary'!DL201="Yes"),OFFSET('Sanitation Data'!$I$10,0,10*ROW('Sanitation Data'!I195)),NA())</f>
        <v>#N/A</v>
      </c>
      <c r="AX201" s="89" t="e">
        <f ca="true">+IF(AND(ISNUMBER(OFFSET('Sanitation Data'!$I$11,0,10*ROW('Sanitation Data'!I195))),'Data Summary'!DM201="Yes"),OFFSET('Sanitation Data'!$I$11,0,10*ROW('Sanitation Data'!I195)),NA())</f>
        <v>#N/A</v>
      </c>
      <c r="AY201" s="89" t="e">
        <f ca="true">+IF(AND(ISNUMBER(OFFSET('Sanitation Data'!$I$12,0,10*ROW('Sanitation Data'!I195))),'Data Summary'!DN201="Yes"),OFFSET('Sanitation Data'!$I$12,0,10*ROW('Sanitation Data'!I195)),NA())</f>
        <v>#N/A</v>
      </c>
      <c r="AZ201" s="90" t="e">
        <f ca="true">+IF(AND(ISNUMBER(OFFSET('Hygiene Data'!$D$5,0,10*ROW('Hygiene Data'!D195))),'Data Summary'!DO201="Yes"),OFFSET('Hygiene Data'!$D$5,0,10*ROW('Hygiene Data'!D195)),NA())</f>
        <v>#N/A</v>
      </c>
      <c r="BA201" s="90" t="e">
        <f ca="true">+IF(AND(ISNUMBER(OFFSET('Hygiene Data'!$D$7,0,10*ROW('Hygiene Data'!D195))),'Data Summary'!DP201="Yes"),OFFSET('Hygiene Data'!$D$7,0,10*ROW('Hygiene Data'!D195)),NA())</f>
        <v>#N/A</v>
      </c>
      <c r="BB201" s="90" t="e">
        <f ca="true">+IF(AND(ISNUMBER(OFFSET('Hygiene Data'!$D$9,0,10*ROW('Hygiene Data'!D195))),'Data Summary'!DQ201="Yes"),OFFSET('Hygiene Data'!$D$9,0,10*ROW('Hygiene Data'!D195)),NA())</f>
        <v>#N/A</v>
      </c>
      <c r="BC201" s="90" t="e">
        <f ca="true">+IF(AND(ISNUMBER(OFFSET('Hygiene Data'!$E$5,0,10*ROW('Hygiene Data'!E195))),'Data Summary'!DR201="Yes"),OFFSET('Hygiene Data'!$E$5,0,10*ROW('Hygiene Data'!E195)),NA())</f>
        <v>#N/A</v>
      </c>
      <c r="BD201" s="90" t="e">
        <f ca="true">+IF(AND(ISNUMBER(OFFSET('Hygiene Data'!$E$7,0,10*ROW('Hygiene Data'!E195))),'Data Summary'!DS201="Yes"),OFFSET('Hygiene Data'!$E$7,0,10*ROW('Hygiene Data'!E195)),NA())</f>
        <v>#N/A</v>
      </c>
      <c r="BE201" s="90" t="e">
        <f ca="true">+IF(AND(ISNUMBER(OFFSET('Hygiene Data'!$E$9,0,10*ROW('Hygiene Data'!E195))),'Data Summary'!DT201="Yes"),OFFSET('Hygiene Data'!$E$9,0,10*ROW('Hygiene Data'!E195)),NA())</f>
        <v>#N/A</v>
      </c>
      <c r="BF201" s="90" t="e">
        <f ca="true">+IF(AND(ISNUMBER(OFFSET('Hygiene Data'!$F$5,0,10*ROW('Hygiene Data'!F195))),'Data Summary'!DU201="Yes"),OFFSET('Hygiene Data'!$F$5,0,10*ROW('Hygiene Data'!F195)),NA())</f>
        <v>#N/A</v>
      </c>
      <c r="BG201" s="90" t="e">
        <f ca="true">+IF(AND(ISNUMBER(OFFSET('Hygiene Data'!$F$7,0,10*ROW('Hygiene Data'!F195))),'Data Summary'!DV201="Yes"),OFFSET('Hygiene Data'!$F$7,0,10*ROW('Hygiene Data'!F195)),NA())</f>
        <v>#N/A</v>
      </c>
      <c r="BH201" s="90" t="e">
        <f ca="true">+IF(AND(ISNUMBER(OFFSET('Hygiene Data'!$F$9,0,10*ROW('Hygiene Data'!F195))),'Data Summary'!DW201="Yes"),OFFSET('Hygiene Data'!$F$9,0,10*ROW('Hygiene Data'!F195)),NA())</f>
        <v>#N/A</v>
      </c>
      <c r="BI201" s="90" t="e">
        <f ca="true">+IF(AND(ISNUMBER(OFFSET('Hygiene Data'!$G$5,0,10*ROW('Hygiene Data'!G195))),'Data Summary'!DX201="Yes"),OFFSET('Hygiene Data'!$G$5,0,10*ROW('Hygiene Data'!G195)),NA())</f>
        <v>#N/A</v>
      </c>
      <c r="BJ201" s="90" t="e">
        <f ca="true">+IF(AND(ISNUMBER(OFFSET('Hygiene Data'!$G$7,0,10*ROW('Hygiene Data'!G195))),'Data Summary'!DY201="Yes"),OFFSET('Hygiene Data'!$G$7,0,10*ROW('Hygiene Data'!G195)),NA())</f>
        <v>#N/A</v>
      </c>
      <c r="BK201" s="90" t="e">
        <f ca="true">+IF(AND(ISNUMBER(OFFSET('Hygiene Data'!$G$9,0,10*ROW('Hygiene Data'!G195))),'Data Summary'!DZ201="Yes"),OFFSET('Hygiene Data'!$G$9,0,10*ROW('Hygiene Data'!G195)),NA())</f>
        <v>#N/A</v>
      </c>
      <c r="BL201" s="90" t="e">
        <f ca="true">+IF(AND(ISNUMBER(OFFSET('Hygiene Data'!$H$5,0,10*ROW('Hygiene Data'!H195))),'Data Summary'!EA201="Yes"),OFFSET('Hygiene Data'!$H$5,0,10*ROW('Hygiene Data'!H195)),NA())</f>
        <v>#N/A</v>
      </c>
      <c r="BM201" s="90" t="e">
        <f ca="true">+IF(AND(ISNUMBER(OFFSET('Hygiene Data'!$H$7,0,10*ROW('Hygiene Data'!H195))),'Data Summary'!EB201="Yes"),OFFSET('Hygiene Data'!$H$7,0,10*ROW('Hygiene Data'!H195)),NA())</f>
        <v>#N/A</v>
      </c>
      <c r="BN201" s="90" t="e">
        <f ca="true">+IF(AND(ISNUMBER(OFFSET('Hygiene Data'!$H$9,0,10*ROW('Hygiene Data'!H195))),'Data Summary'!EC201="Yes"),OFFSET('Hygiene Data'!$H$9,0,10*ROW('Hygiene Data'!H195)),NA())</f>
        <v>#N/A</v>
      </c>
      <c r="BO201" s="90" t="e">
        <f ca="true">+IF(AND(ISNUMBER(OFFSET('Hygiene Data'!$I$5,0,10*ROW('Hygiene Data'!I195))),'Data Summary'!ED201="Yes"),OFFSET('Hygiene Data'!$I$5,0,10*ROW('Hygiene Data'!I195)),NA())</f>
        <v>#N/A</v>
      </c>
      <c r="BP201" s="90" t="e">
        <f ca="true">+IF(AND(ISNUMBER(OFFSET('Hygiene Data'!$I$7,0,10*ROW('Hygiene Data'!I195))),'Data Summary'!EE201="Yes"),OFFSET('Hygiene Data'!$I$7,0,10*ROW('Hygiene Data'!I195)),NA())</f>
        <v>#N/A</v>
      </c>
      <c r="BQ201" s="90" t="e">
        <f ca="true">+IF(AND(ISNUMBER(OFFSET('Hygiene Data'!$I$9,0,10*ROW('Hygiene Data'!I195))),'Data Summary'!EF201="Yes"),OFFSET('Hygiene Data'!$I$9,0,10*ROW('Hygiene Data'!I195)),NA())</f>
        <v>#N/A</v>
      </c>
    </row>
    <row xmlns:x14ac="http://schemas.microsoft.com/office/spreadsheetml/2009/9/ac" r="202" x14ac:dyDescent="0.2">
      <c r="A202" s="337" t="e">
        <f ca="true">+RIGHT('Data Summary'!A202,LEN('Data Summary'!A202)-9)</f>
        <v>#VALUE!</v>
      </c>
      <c r="B202" s="32" t="str">
        <f ca="true">+IF(ISTEXT('Data Summary'!B202),'Data Summary'!B202,"")</f>
        <v/>
      </c>
      <c r="C202" s="336" t="e">
        <f ca="true">+VALUE('Data Summary'!C202)</f>
        <v>#VALUE!</v>
      </c>
      <c r="D202" s="88" t="e">
        <f ca="true">+IF(AND(ISNUMBER(OFFSET('Water Data'!$D$4,0,10*ROW('Water Data'!D196))),'Data Summary'!BS202="Yes"),100-OFFSET('Water Data'!$D$4,0,10*ROW('Water Data'!D196)),NA())</f>
        <v>#N/A</v>
      </c>
      <c r="E202" s="88" t="e">
        <f ca="true">+IF(AND(ISNUMBER(OFFSET('Water Data'!$D$6,0,10*ROW('Water Data'!D196))),'Data Summary'!BT202="Yes"),OFFSET('Water Data'!$D$6,0,10*ROW('Water Data'!D196)),NA())</f>
        <v>#N/A</v>
      </c>
      <c r="F202" s="88" t="e">
        <f ca="true">+IF(AND(ISNUMBER(OFFSET('Water Data'!$D$9,0,10*ROW('Water Data'!D196))),'Data Summary'!BU202="Yes"),OFFSET('Water Data'!$D$9,0,10*ROW('Water Data'!D196)),NA())</f>
        <v>#N/A</v>
      </c>
      <c r="G202" s="88" t="e">
        <f ca="true">+IF(AND(ISNUMBER(OFFSET('Water Data'!$E$4,0,10*ROW('Water Data'!E196))),'Data Summary'!BV202="Yes"),100-OFFSET('Water Data'!$E$4,0,10*ROW('Water Data'!E196)),NA())</f>
        <v>#N/A</v>
      </c>
      <c r="H202" s="88" t="e">
        <f ca="true">+IF(AND(ISNUMBER(OFFSET('Water Data'!$E$6,0,10*ROW('Water Data'!E196))),'Data Summary'!BW202="Yes"),OFFSET('Water Data'!$E$6,0,10*ROW('Water Data'!E196)),NA())</f>
        <v>#N/A</v>
      </c>
      <c r="I202" s="88" t="e">
        <f ca="true">+IF(AND(ISNUMBER(OFFSET('Water Data'!$E$9,0,10*ROW('Water Data'!E196))),'Data Summary'!BX202="Yes"),OFFSET('Water Data'!$E$9,0,10*ROW('Water Data'!E196)),NA())</f>
        <v>#N/A</v>
      </c>
      <c r="J202" s="88" t="e">
        <f ca="true">+IF(AND(ISNUMBER(OFFSET('Water Data'!$F$4,0,10*ROW('Water Data'!F196))),'Data Summary'!BY202="Yes"),100-OFFSET('Water Data'!$F$4,0,10*ROW('Water Data'!F196)),NA())</f>
        <v>#N/A</v>
      </c>
      <c r="K202" s="88" t="e">
        <f ca="true">+IF(AND(ISNUMBER(OFFSET('Water Data'!$F$6,0,10*ROW('Water Data'!F196))),'Data Summary'!BZ202="Yes"),OFFSET('Water Data'!$F$6,0,10*ROW('Water Data'!F196)),NA())</f>
        <v>#N/A</v>
      </c>
      <c r="L202" s="88" t="e">
        <f ca="true">+IF(AND(ISNUMBER(OFFSET('Water Data'!$F$9,0,10*ROW('Water Data'!F196))),'Data Summary'!CA202="Yes"),OFFSET('Water Data'!$F$9,0,10*ROW('Water Data'!F196)),NA())</f>
        <v>#N/A</v>
      </c>
      <c r="M202" s="88" t="e">
        <f ca="true">+IF(AND(ISNUMBER(OFFSET('Water Data'!$G$4,0,10*ROW('Water Data'!G196))),'Data Summary'!CB202="Yes"),100-OFFSET('Water Data'!$G$4,0,10*ROW('Water Data'!G196)),NA())</f>
        <v>#N/A</v>
      </c>
      <c r="N202" s="88" t="e">
        <f ca="true">+IF(AND(ISNUMBER(OFFSET('Water Data'!$G$6,0,10*ROW('Water Data'!G196))),'Data Summary'!CC202="Yes"),OFFSET('Water Data'!$G$6,0,10*ROW('Water Data'!G196)),NA())</f>
        <v>#N/A</v>
      </c>
      <c r="O202" s="88" t="e">
        <f ca="true">+IF(AND(ISNUMBER(OFFSET('Water Data'!$G$9,0,10*ROW('Water Data'!G196))),'Data Summary'!CD202="Yes"),OFFSET('Water Data'!$G$9,0,10*ROW('Water Data'!G196)),NA())</f>
        <v>#N/A</v>
      </c>
      <c r="P202" s="88" t="e">
        <f ca="true">+IF(AND(ISNUMBER(OFFSET('Water Data'!$H$4,0,10*ROW('Water Data'!H196))),'Data Summary'!CE202="Yes"),100-OFFSET('Water Data'!$H$4,0,10*ROW('Water Data'!H196)),NA())</f>
        <v>#N/A</v>
      </c>
      <c r="Q202" s="88" t="e">
        <f ca="true">+IF(AND(ISNUMBER(OFFSET('Water Data'!$H$6,0,10*ROW('Water Data'!H196))),'Data Summary'!CF202="Yes"),OFFSET('Water Data'!$H$6,0,10*ROW('Water Data'!H196)),NA())</f>
        <v>#N/A</v>
      </c>
      <c r="R202" s="88" t="e">
        <f ca="true">+IF(AND(ISNUMBER(OFFSET('Water Data'!$H$9,0,10*ROW('Water Data'!H196))),'Data Summary'!CG202="Yes"),OFFSET('Water Data'!$H$9,0,10*ROW('Water Data'!H196)),NA())</f>
        <v>#N/A</v>
      </c>
      <c r="S202" s="88" t="e">
        <f ca="true">+IF(AND(ISNUMBER(OFFSET('Water Data'!$I$4,0,10*ROW('Water Data'!I196))),'Data Summary'!CH202="Yes"),100-OFFSET('Water Data'!$I$4,0,10*ROW('Water Data'!I196)),NA())</f>
        <v>#N/A</v>
      </c>
      <c r="T202" s="88" t="e">
        <f ca="true">+IF(AND(ISNUMBER(OFFSET('Water Data'!$I$6,0,10*ROW('Water Data'!I196))),'Data Summary'!CI202="Yes"),OFFSET('Water Data'!$I$6,0,10*ROW('Water Data'!I196)),NA())</f>
        <v>#N/A</v>
      </c>
      <c r="U202" s="88" t="e">
        <f ca="true">+IF(AND(ISNUMBER(OFFSET('Water Data'!$I$9,0,10*ROW('Water Data'!I196))),'Data Summary'!CJ202="Yes"),OFFSET('Water Data'!$I$9,0,10*ROW('Water Data'!I196)),NA())</f>
        <v>#N/A</v>
      </c>
      <c r="V202" s="89" t="e">
        <f ca="true">+IF(AND(ISNUMBER(OFFSET('Sanitation Data'!$D$4,0,10*ROW('Sanitation Data'!D196))),'Data Summary'!CK202="Yes"),100-OFFSET('Sanitation Data'!$D$4,0,10*ROW('Sanitation Data'!D196)),NA())</f>
        <v>#N/A</v>
      </c>
      <c r="W202" s="89" t="e">
        <f ca="true">+IF(AND(ISNUMBER(OFFSET('Sanitation Data'!$D$6,0,10*ROW('Sanitation Data'!D196))),'Data Summary'!CL202="Yes"),OFFSET('Sanitation Data'!$D$6,0,10*ROW('Sanitation Data'!D196)),NA())</f>
        <v>#N/A</v>
      </c>
      <c r="X202" s="89" t="e">
        <f ca="true">+IF(AND(ISNUMBER(OFFSET('Sanitation Data'!$D$10,0,10*ROW('Sanitation Data'!D196))),'Data Summary'!CM202="Yes"),OFFSET('Sanitation Data'!$D$10,0,10*ROW('Sanitation Data'!D196)),NA())</f>
        <v>#N/A</v>
      </c>
      <c r="Y202" s="89" t="e">
        <f ca="true">+IF(AND(ISNUMBER(OFFSET('Sanitation Data'!$D$11,0,10*ROW('Sanitation Data'!D196))),'Data Summary'!CN202="Yes"),OFFSET('Sanitation Data'!$D$11,0,10*ROW('Sanitation Data'!D196)),NA())</f>
        <v>#N/A</v>
      </c>
      <c r="Z202" s="89" t="e">
        <f ca="true">+IF(AND(ISNUMBER(OFFSET('Sanitation Data'!$D$12,0,10*ROW('Sanitation Data'!D196))),'Data Summary'!CO202="Yes"),OFFSET('Sanitation Data'!$D$12,0,10*ROW('Sanitation Data'!D196)),NA())</f>
        <v>#N/A</v>
      </c>
      <c r="AA202" s="89" t="e">
        <f ca="true">+IF(AND(ISNUMBER(OFFSET('Sanitation Data'!$E$4,0,10*ROW('Sanitation Data'!E196))),'Data Summary'!CP202="Yes"),100-OFFSET('Sanitation Data'!$E$4,0,10*ROW('Sanitation Data'!E196)),NA())</f>
        <v>#N/A</v>
      </c>
      <c r="AB202" s="89" t="e">
        <f ca="true">+IF(AND(ISNUMBER(OFFSET('Sanitation Data'!$E$6,0,10*ROW('Sanitation Data'!E196))),'Data Summary'!CQ202="Yes"),OFFSET('Sanitation Data'!$E$6,0,10*ROW('Sanitation Data'!E196)),NA())</f>
        <v>#N/A</v>
      </c>
      <c r="AC202" s="89" t="e">
        <f ca="true">+IF(AND(ISNUMBER(OFFSET('Sanitation Data'!$E$10,0,10*ROW('Sanitation Data'!E196))),'Data Summary'!CR202="Yes"),OFFSET('Sanitation Data'!$E$10,0,10*ROW('Sanitation Data'!E196)),NA())</f>
        <v>#N/A</v>
      </c>
      <c r="AD202" s="89" t="e">
        <f ca="true">+IF(AND(ISNUMBER(OFFSET('Sanitation Data'!$E$11,0,10*ROW('Sanitation Data'!E196))),'Data Summary'!CS202="Yes"),OFFSET('Sanitation Data'!$E$11,0,10*ROW('Sanitation Data'!E196)),NA())</f>
        <v>#N/A</v>
      </c>
      <c r="AE202" s="89" t="e">
        <f ca="true">+IF(AND(ISNUMBER(OFFSET('Sanitation Data'!$E$12,0,10*ROW('Sanitation Data'!E196))),'Data Summary'!CT202="Yes"),OFFSET('Sanitation Data'!$E$12,0,10*ROW('Sanitation Data'!E196)),NA())</f>
        <v>#N/A</v>
      </c>
      <c r="AF202" s="89" t="e">
        <f ca="true">+IF(AND(ISNUMBER(OFFSET('Sanitation Data'!$F$4,0,10*ROW('Sanitation Data'!F196))),'Data Summary'!CU202="Yes"),100-OFFSET('Sanitation Data'!$F$4,0,10*ROW('Sanitation Data'!F196)),NA())</f>
        <v>#N/A</v>
      </c>
      <c r="AG202" s="89" t="e">
        <f ca="true">+IF(AND(ISNUMBER(OFFSET('Sanitation Data'!$F$6,0,10*ROW('Sanitation Data'!F196))),'Data Summary'!CV202="Yes"),OFFSET('Sanitation Data'!$F$6,0,10*ROW('Sanitation Data'!F196)),NA())</f>
        <v>#N/A</v>
      </c>
      <c r="AH202" s="89" t="e">
        <f ca="true">+IF(AND(ISNUMBER(OFFSET('Sanitation Data'!$F$10,0,10*ROW('Sanitation Data'!F196))),'Data Summary'!CW202="Yes"),OFFSET('Sanitation Data'!$F$10,0,10*ROW('Sanitation Data'!F196)),NA())</f>
        <v>#N/A</v>
      </c>
      <c r="AI202" s="89" t="e">
        <f ca="true">+IF(AND(ISNUMBER(OFFSET('Sanitation Data'!$F$11,0,10*ROW('Sanitation Data'!F196))),'Data Summary'!CX202="Yes"),OFFSET('Sanitation Data'!$F$11,0,10*ROW('Sanitation Data'!F196)),NA())</f>
        <v>#N/A</v>
      </c>
      <c r="AJ202" s="89" t="e">
        <f ca="true">+IF(AND(ISNUMBER(OFFSET('Sanitation Data'!$F$12,0,10*ROW('Sanitation Data'!F196))),'Data Summary'!CY202="Yes"),OFFSET('Sanitation Data'!$F$12,0,10*ROW('Sanitation Data'!F196)),NA())</f>
        <v>#N/A</v>
      </c>
      <c r="AK202" s="89" t="e">
        <f ca="true">+IF(AND(ISNUMBER(OFFSET('Sanitation Data'!$G$4,0,10*ROW('Sanitation Data'!G196))),'Data Summary'!CZ202="Yes"),100-OFFSET('Sanitation Data'!$G$4,0,10*ROW('Sanitation Data'!G196)),NA())</f>
        <v>#N/A</v>
      </c>
      <c r="AL202" s="89" t="e">
        <f ca="true">+IF(AND(ISNUMBER(OFFSET('Sanitation Data'!$G$6,0,10*ROW('Sanitation Data'!G196))),'Data Summary'!DA202="Yes"),OFFSET('Sanitation Data'!$G$6,0,10*ROW('Sanitation Data'!G196)),NA())</f>
        <v>#N/A</v>
      </c>
      <c r="AM202" s="89" t="e">
        <f ca="true">+IF(AND(ISNUMBER(OFFSET('Sanitation Data'!$G$10,0,10*ROW('Sanitation Data'!G196))),'Data Summary'!DB202="Yes"),OFFSET('Sanitation Data'!$G$10,0,10*ROW('Sanitation Data'!G196)),NA())</f>
        <v>#N/A</v>
      </c>
      <c r="AN202" s="89" t="e">
        <f ca="true">+IF(AND(ISNUMBER(OFFSET('Sanitation Data'!$G$11,0,10*ROW('Sanitation Data'!G196))),'Data Summary'!DC202="Yes"),OFFSET('Sanitation Data'!$G$11,0,10*ROW('Sanitation Data'!G196)),NA())</f>
        <v>#N/A</v>
      </c>
      <c r="AO202" s="89" t="e">
        <f ca="true">+IF(AND(ISNUMBER(OFFSET('Sanitation Data'!$G$12,0,10*ROW('Sanitation Data'!G196))),'Data Summary'!DD202="Yes"),OFFSET('Sanitation Data'!$G$12,0,10*ROW('Sanitation Data'!G196)),NA())</f>
        <v>#N/A</v>
      </c>
      <c r="AP202" s="89" t="e">
        <f ca="true">+IF(AND(ISNUMBER(OFFSET('Sanitation Data'!$H$4,0,10*ROW('Sanitation Data'!H196))),'Data Summary'!DE202="Yes"),100-OFFSET('Sanitation Data'!$H$4,0,10*ROW('Sanitation Data'!H196)),NA())</f>
        <v>#N/A</v>
      </c>
      <c r="AQ202" s="89" t="e">
        <f ca="true">+IF(AND(ISNUMBER(OFFSET('Sanitation Data'!$H$6,0,10*ROW('Sanitation Data'!H196))),'Data Summary'!DF202="Yes"),OFFSET('Sanitation Data'!$H$6,0,10*ROW('Sanitation Data'!H196)),NA())</f>
        <v>#N/A</v>
      </c>
      <c r="AR202" s="89" t="e">
        <f ca="true">+IF(AND(ISNUMBER(OFFSET('Sanitation Data'!$H$10,0,10*ROW('Sanitation Data'!H196))),'Data Summary'!DG202="Yes"),OFFSET('Sanitation Data'!$H$10,0,10*ROW('Sanitation Data'!H196)),NA())</f>
        <v>#N/A</v>
      </c>
      <c r="AS202" s="89" t="e">
        <f ca="true">+IF(AND(ISNUMBER(OFFSET('Sanitation Data'!$H$11,0,10*ROW('Sanitation Data'!H196))),'Data Summary'!DH202="Yes"),OFFSET('Sanitation Data'!$H$11,0,10*ROW('Sanitation Data'!H196)),NA())</f>
        <v>#N/A</v>
      </c>
      <c r="AT202" s="89" t="e">
        <f ca="true">+IF(AND(ISNUMBER(OFFSET('Sanitation Data'!$H$12,0,10*ROW('Sanitation Data'!H196))),'Data Summary'!DI202="Yes"),OFFSET('Sanitation Data'!$H$12,0,10*ROW('Sanitation Data'!H196)),NA())</f>
        <v>#N/A</v>
      </c>
      <c r="AU202" s="89" t="e">
        <f ca="true">+IF(AND(ISNUMBER(OFFSET('Sanitation Data'!$I$4,0,10*ROW('Sanitation Data'!I196))),'Data Summary'!DJ202="Yes"),100-OFFSET('Sanitation Data'!$I$4,0,10*ROW('Sanitation Data'!I196)),NA())</f>
        <v>#N/A</v>
      </c>
      <c r="AV202" s="89" t="e">
        <f ca="true">+IF(AND(ISNUMBER(OFFSET('Sanitation Data'!$I$6,0,10*ROW('Sanitation Data'!I196))),'Data Summary'!DK202="Yes"),OFFSET('Sanitation Data'!$I$6,0,10*ROW('Sanitation Data'!I196)),NA())</f>
        <v>#N/A</v>
      </c>
      <c r="AW202" s="89" t="e">
        <f ca="true">+IF(AND(ISNUMBER(OFFSET('Sanitation Data'!$I$10,0,10*ROW('Sanitation Data'!I196))),'Data Summary'!DL202="Yes"),OFFSET('Sanitation Data'!$I$10,0,10*ROW('Sanitation Data'!I196)),NA())</f>
        <v>#N/A</v>
      </c>
      <c r="AX202" s="89" t="e">
        <f ca="true">+IF(AND(ISNUMBER(OFFSET('Sanitation Data'!$I$11,0,10*ROW('Sanitation Data'!I196))),'Data Summary'!DM202="Yes"),OFFSET('Sanitation Data'!$I$11,0,10*ROW('Sanitation Data'!I196)),NA())</f>
        <v>#N/A</v>
      </c>
      <c r="AY202" s="89" t="e">
        <f ca="true">+IF(AND(ISNUMBER(OFFSET('Sanitation Data'!$I$12,0,10*ROW('Sanitation Data'!I196))),'Data Summary'!DN202="Yes"),OFFSET('Sanitation Data'!$I$12,0,10*ROW('Sanitation Data'!I196)),NA())</f>
        <v>#N/A</v>
      </c>
      <c r="AZ202" s="90" t="e">
        <f ca="true">+IF(AND(ISNUMBER(OFFSET('Hygiene Data'!$D$5,0,10*ROW('Hygiene Data'!D196))),'Data Summary'!DO202="Yes"),OFFSET('Hygiene Data'!$D$5,0,10*ROW('Hygiene Data'!D196)),NA())</f>
        <v>#N/A</v>
      </c>
      <c r="BA202" s="90" t="e">
        <f ca="true">+IF(AND(ISNUMBER(OFFSET('Hygiene Data'!$D$7,0,10*ROW('Hygiene Data'!D196))),'Data Summary'!DP202="Yes"),OFFSET('Hygiene Data'!$D$7,0,10*ROW('Hygiene Data'!D196)),NA())</f>
        <v>#N/A</v>
      </c>
      <c r="BB202" s="90" t="e">
        <f ca="true">+IF(AND(ISNUMBER(OFFSET('Hygiene Data'!$D$9,0,10*ROW('Hygiene Data'!D196))),'Data Summary'!DQ202="Yes"),OFFSET('Hygiene Data'!$D$9,0,10*ROW('Hygiene Data'!D196)),NA())</f>
        <v>#N/A</v>
      </c>
      <c r="BC202" s="90" t="e">
        <f ca="true">+IF(AND(ISNUMBER(OFFSET('Hygiene Data'!$E$5,0,10*ROW('Hygiene Data'!E196))),'Data Summary'!DR202="Yes"),OFFSET('Hygiene Data'!$E$5,0,10*ROW('Hygiene Data'!E196)),NA())</f>
        <v>#N/A</v>
      </c>
      <c r="BD202" s="90" t="e">
        <f ca="true">+IF(AND(ISNUMBER(OFFSET('Hygiene Data'!$E$7,0,10*ROW('Hygiene Data'!E196))),'Data Summary'!DS202="Yes"),OFFSET('Hygiene Data'!$E$7,0,10*ROW('Hygiene Data'!E196)),NA())</f>
        <v>#N/A</v>
      </c>
      <c r="BE202" s="90" t="e">
        <f ca="true">+IF(AND(ISNUMBER(OFFSET('Hygiene Data'!$E$9,0,10*ROW('Hygiene Data'!E196))),'Data Summary'!DT202="Yes"),OFFSET('Hygiene Data'!$E$9,0,10*ROW('Hygiene Data'!E196)),NA())</f>
        <v>#N/A</v>
      </c>
      <c r="BF202" s="90" t="e">
        <f ca="true">+IF(AND(ISNUMBER(OFFSET('Hygiene Data'!$F$5,0,10*ROW('Hygiene Data'!F196))),'Data Summary'!DU202="Yes"),OFFSET('Hygiene Data'!$F$5,0,10*ROW('Hygiene Data'!F196)),NA())</f>
        <v>#N/A</v>
      </c>
      <c r="BG202" s="90" t="e">
        <f ca="true">+IF(AND(ISNUMBER(OFFSET('Hygiene Data'!$F$7,0,10*ROW('Hygiene Data'!F196))),'Data Summary'!DV202="Yes"),OFFSET('Hygiene Data'!$F$7,0,10*ROW('Hygiene Data'!F196)),NA())</f>
        <v>#N/A</v>
      </c>
      <c r="BH202" s="90" t="e">
        <f ca="true">+IF(AND(ISNUMBER(OFFSET('Hygiene Data'!$F$9,0,10*ROW('Hygiene Data'!F196))),'Data Summary'!DW202="Yes"),OFFSET('Hygiene Data'!$F$9,0,10*ROW('Hygiene Data'!F196)),NA())</f>
        <v>#N/A</v>
      </c>
      <c r="BI202" s="90" t="e">
        <f ca="true">+IF(AND(ISNUMBER(OFFSET('Hygiene Data'!$G$5,0,10*ROW('Hygiene Data'!G196))),'Data Summary'!DX202="Yes"),OFFSET('Hygiene Data'!$G$5,0,10*ROW('Hygiene Data'!G196)),NA())</f>
        <v>#N/A</v>
      </c>
      <c r="BJ202" s="90" t="e">
        <f ca="true">+IF(AND(ISNUMBER(OFFSET('Hygiene Data'!$G$7,0,10*ROW('Hygiene Data'!G196))),'Data Summary'!DY202="Yes"),OFFSET('Hygiene Data'!$G$7,0,10*ROW('Hygiene Data'!G196)),NA())</f>
        <v>#N/A</v>
      </c>
      <c r="BK202" s="90" t="e">
        <f ca="true">+IF(AND(ISNUMBER(OFFSET('Hygiene Data'!$G$9,0,10*ROW('Hygiene Data'!G196))),'Data Summary'!DZ202="Yes"),OFFSET('Hygiene Data'!$G$9,0,10*ROW('Hygiene Data'!G196)),NA())</f>
        <v>#N/A</v>
      </c>
      <c r="BL202" s="90" t="e">
        <f ca="true">+IF(AND(ISNUMBER(OFFSET('Hygiene Data'!$H$5,0,10*ROW('Hygiene Data'!H196))),'Data Summary'!EA202="Yes"),OFFSET('Hygiene Data'!$H$5,0,10*ROW('Hygiene Data'!H196)),NA())</f>
        <v>#N/A</v>
      </c>
      <c r="BM202" s="90" t="e">
        <f ca="true">+IF(AND(ISNUMBER(OFFSET('Hygiene Data'!$H$7,0,10*ROW('Hygiene Data'!H196))),'Data Summary'!EB202="Yes"),OFFSET('Hygiene Data'!$H$7,0,10*ROW('Hygiene Data'!H196)),NA())</f>
        <v>#N/A</v>
      </c>
      <c r="BN202" s="90" t="e">
        <f ca="true">+IF(AND(ISNUMBER(OFFSET('Hygiene Data'!$H$9,0,10*ROW('Hygiene Data'!H196))),'Data Summary'!EC202="Yes"),OFFSET('Hygiene Data'!$H$9,0,10*ROW('Hygiene Data'!H196)),NA())</f>
        <v>#N/A</v>
      </c>
      <c r="BO202" s="90" t="e">
        <f ca="true">+IF(AND(ISNUMBER(OFFSET('Hygiene Data'!$I$5,0,10*ROW('Hygiene Data'!I196))),'Data Summary'!ED202="Yes"),OFFSET('Hygiene Data'!$I$5,0,10*ROW('Hygiene Data'!I196)),NA())</f>
        <v>#N/A</v>
      </c>
      <c r="BP202" s="90" t="e">
        <f ca="true">+IF(AND(ISNUMBER(OFFSET('Hygiene Data'!$I$7,0,10*ROW('Hygiene Data'!I196))),'Data Summary'!EE202="Yes"),OFFSET('Hygiene Data'!$I$7,0,10*ROW('Hygiene Data'!I196)),NA())</f>
        <v>#N/A</v>
      </c>
      <c r="BQ202" s="90" t="e">
        <f ca="true">+IF(AND(ISNUMBER(OFFSET('Hygiene Data'!$I$9,0,10*ROW('Hygiene Data'!I196))),'Data Summary'!EF202="Yes"),OFFSET('Hygiene Data'!$I$9,0,10*ROW('Hygiene Data'!I196)),NA())</f>
        <v>#N/A</v>
      </c>
    </row>
    <row xmlns:x14ac="http://schemas.microsoft.com/office/spreadsheetml/2009/9/ac" r="203" x14ac:dyDescent="0.2">
      <c r="A203" s="337" t="e">
        <f ca="true">+RIGHT('Data Summary'!A203,LEN('Data Summary'!A203)-9)</f>
        <v>#VALUE!</v>
      </c>
      <c r="B203" s="32" t="str">
        <f ca="true">+IF(ISTEXT('Data Summary'!B203),'Data Summary'!B203,"")</f>
        <v/>
      </c>
      <c r="C203" s="336" t="e">
        <f ca="true">+VALUE('Data Summary'!C203)</f>
        <v>#VALUE!</v>
      </c>
      <c r="D203" s="88" t="e">
        <f ca="true">+IF(AND(ISNUMBER(OFFSET('Water Data'!$D$4,0,10*ROW('Water Data'!D197))),'Data Summary'!BS203="Yes"),100-OFFSET('Water Data'!$D$4,0,10*ROW('Water Data'!D197)),NA())</f>
        <v>#N/A</v>
      </c>
      <c r="E203" s="88" t="e">
        <f ca="true">+IF(AND(ISNUMBER(OFFSET('Water Data'!$D$6,0,10*ROW('Water Data'!D197))),'Data Summary'!BT203="Yes"),OFFSET('Water Data'!$D$6,0,10*ROW('Water Data'!D197)),NA())</f>
        <v>#N/A</v>
      </c>
      <c r="F203" s="88" t="e">
        <f ca="true">+IF(AND(ISNUMBER(OFFSET('Water Data'!$D$9,0,10*ROW('Water Data'!D197))),'Data Summary'!BU203="Yes"),OFFSET('Water Data'!$D$9,0,10*ROW('Water Data'!D197)),NA())</f>
        <v>#N/A</v>
      </c>
      <c r="G203" s="88" t="e">
        <f ca="true">+IF(AND(ISNUMBER(OFFSET('Water Data'!$E$4,0,10*ROW('Water Data'!E197))),'Data Summary'!BV203="Yes"),100-OFFSET('Water Data'!$E$4,0,10*ROW('Water Data'!E197)),NA())</f>
        <v>#N/A</v>
      </c>
      <c r="H203" s="88" t="e">
        <f ca="true">+IF(AND(ISNUMBER(OFFSET('Water Data'!$E$6,0,10*ROW('Water Data'!E197))),'Data Summary'!BW203="Yes"),OFFSET('Water Data'!$E$6,0,10*ROW('Water Data'!E197)),NA())</f>
        <v>#N/A</v>
      </c>
      <c r="I203" s="88" t="e">
        <f ca="true">+IF(AND(ISNUMBER(OFFSET('Water Data'!$E$9,0,10*ROW('Water Data'!E197))),'Data Summary'!BX203="Yes"),OFFSET('Water Data'!$E$9,0,10*ROW('Water Data'!E197)),NA())</f>
        <v>#N/A</v>
      </c>
      <c r="J203" s="88" t="e">
        <f ca="true">+IF(AND(ISNUMBER(OFFSET('Water Data'!$F$4,0,10*ROW('Water Data'!F197))),'Data Summary'!BY203="Yes"),100-OFFSET('Water Data'!$F$4,0,10*ROW('Water Data'!F197)),NA())</f>
        <v>#N/A</v>
      </c>
      <c r="K203" s="88" t="e">
        <f ca="true">+IF(AND(ISNUMBER(OFFSET('Water Data'!$F$6,0,10*ROW('Water Data'!F197))),'Data Summary'!BZ203="Yes"),OFFSET('Water Data'!$F$6,0,10*ROW('Water Data'!F197)),NA())</f>
        <v>#N/A</v>
      </c>
      <c r="L203" s="88" t="e">
        <f ca="true">+IF(AND(ISNUMBER(OFFSET('Water Data'!$F$9,0,10*ROW('Water Data'!F197))),'Data Summary'!CA203="Yes"),OFFSET('Water Data'!$F$9,0,10*ROW('Water Data'!F197)),NA())</f>
        <v>#N/A</v>
      </c>
      <c r="M203" s="88" t="e">
        <f ca="true">+IF(AND(ISNUMBER(OFFSET('Water Data'!$G$4,0,10*ROW('Water Data'!G197))),'Data Summary'!CB203="Yes"),100-OFFSET('Water Data'!$G$4,0,10*ROW('Water Data'!G197)),NA())</f>
        <v>#N/A</v>
      </c>
      <c r="N203" s="88" t="e">
        <f ca="true">+IF(AND(ISNUMBER(OFFSET('Water Data'!$G$6,0,10*ROW('Water Data'!G197))),'Data Summary'!CC203="Yes"),OFFSET('Water Data'!$G$6,0,10*ROW('Water Data'!G197)),NA())</f>
        <v>#N/A</v>
      </c>
      <c r="O203" s="88" t="e">
        <f ca="true">+IF(AND(ISNUMBER(OFFSET('Water Data'!$G$9,0,10*ROW('Water Data'!G197))),'Data Summary'!CD203="Yes"),OFFSET('Water Data'!$G$9,0,10*ROW('Water Data'!G197)),NA())</f>
        <v>#N/A</v>
      </c>
      <c r="P203" s="88" t="e">
        <f ca="true">+IF(AND(ISNUMBER(OFFSET('Water Data'!$H$4,0,10*ROW('Water Data'!H197))),'Data Summary'!CE203="Yes"),100-OFFSET('Water Data'!$H$4,0,10*ROW('Water Data'!H197)),NA())</f>
        <v>#N/A</v>
      </c>
      <c r="Q203" s="88" t="e">
        <f ca="true">+IF(AND(ISNUMBER(OFFSET('Water Data'!$H$6,0,10*ROW('Water Data'!H197))),'Data Summary'!CF203="Yes"),OFFSET('Water Data'!$H$6,0,10*ROW('Water Data'!H197)),NA())</f>
        <v>#N/A</v>
      </c>
      <c r="R203" s="88" t="e">
        <f ca="true">+IF(AND(ISNUMBER(OFFSET('Water Data'!$H$9,0,10*ROW('Water Data'!H197))),'Data Summary'!CG203="Yes"),OFFSET('Water Data'!$H$9,0,10*ROW('Water Data'!H197)),NA())</f>
        <v>#N/A</v>
      </c>
      <c r="S203" s="88" t="e">
        <f ca="true">+IF(AND(ISNUMBER(OFFSET('Water Data'!$I$4,0,10*ROW('Water Data'!I197))),'Data Summary'!CH203="Yes"),100-OFFSET('Water Data'!$I$4,0,10*ROW('Water Data'!I197)),NA())</f>
        <v>#N/A</v>
      </c>
      <c r="T203" s="88" t="e">
        <f ca="true">+IF(AND(ISNUMBER(OFFSET('Water Data'!$I$6,0,10*ROW('Water Data'!I197))),'Data Summary'!CI203="Yes"),OFFSET('Water Data'!$I$6,0,10*ROW('Water Data'!I197)),NA())</f>
        <v>#N/A</v>
      </c>
      <c r="U203" s="88" t="e">
        <f ca="true">+IF(AND(ISNUMBER(OFFSET('Water Data'!$I$9,0,10*ROW('Water Data'!I197))),'Data Summary'!CJ203="Yes"),OFFSET('Water Data'!$I$9,0,10*ROW('Water Data'!I197)),NA())</f>
        <v>#N/A</v>
      </c>
      <c r="V203" s="89" t="e">
        <f ca="true">+IF(AND(ISNUMBER(OFFSET('Sanitation Data'!$D$4,0,10*ROW('Sanitation Data'!D197))),'Data Summary'!CK203="Yes"),100-OFFSET('Sanitation Data'!$D$4,0,10*ROW('Sanitation Data'!D197)),NA())</f>
        <v>#N/A</v>
      </c>
      <c r="W203" s="89" t="e">
        <f ca="true">+IF(AND(ISNUMBER(OFFSET('Sanitation Data'!$D$6,0,10*ROW('Sanitation Data'!D197))),'Data Summary'!CL203="Yes"),OFFSET('Sanitation Data'!$D$6,0,10*ROW('Sanitation Data'!D197)),NA())</f>
        <v>#N/A</v>
      </c>
      <c r="X203" s="89" t="e">
        <f ca="true">+IF(AND(ISNUMBER(OFFSET('Sanitation Data'!$D$10,0,10*ROW('Sanitation Data'!D197))),'Data Summary'!CM203="Yes"),OFFSET('Sanitation Data'!$D$10,0,10*ROW('Sanitation Data'!D197)),NA())</f>
        <v>#N/A</v>
      </c>
      <c r="Y203" s="89" t="e">
        <f ca="true">+IF(AND(ISNUMBER(OFFSET('Sanitation Data'!$D$11,0,10*ROW('Sanitation Data'!D197))),'Data Summary'!CN203="Yes"),OFFSET('Sanitation Data'!$D$11,0,10*ROW('Sanitation Data'!D197)),NA())</f>
        <v>#N/A</v>
      </c>
      <c r="Z203" s="89" t="e">
        <f ca="true">+IF(AND(ISNUMBER(OFFSET('Sanitation Data'!$D$12,0,10*ROW('Sanitation Data'!D197))),'Data Summary'!CO203="Yes"),OFFSET('Sanitation Data'!$D$12,0,10*ROW('Sanitation Data'!D197)),NA())</f>
        <v>#N/A</v>
      </c>
      <c r="AA203" s="89" t="e">
        <f ca="true">+IF(AND(ISNUMBER(OFFSET('Sanitation Data'!$E$4,0,10*ROW('Sanitation Data'!E197))),'Data Summary'!CP203="Yes"),100-OFFSET('Sanitation Data'!$E$4,0,10*ROW('Sanitation Data'!E197)),NA())</f>
        <v>#N/A</v>
      </c>
      <c r="AB203" s="89" t="e">
        <f ca="true">+IF(AND(ISNUMBER(OFFSET('Sanitation Data'!$E$6,0,10*ROW('Sanitation Data'!E197))),'Data Summary'!CQ203="Yes"),OFFSET('Sanitation Data'!$E$6,0,10*ROW('Sanitation Data'!E197)),NA())</f>
        <v>#N/A</v>
      </c>
      <c r="AC203" s="89" t="e">
        <f ca="true">+IF(AND(ISNUMBER(OFFSET('Sanitation Data'!$E$10,0,10*ROW('Sanitation Data'!E197))),'Data Summary'!CR203="Yes"),OFFSET('Sanitation Data'!$E$10,0,10*ROW('Sanitation Data'!E197)),NA())</f>
        <v>#N/A</v>
      </c>
      <c r="AD203" s="89" t="e">
        <f ca="true">+IF(AND(ISNUMBER(OFFSET('Sanitation Data'!$E$11,0,10*ROW('Sanitation Data'!E197))),'Data Summary'!CS203="Yes"),OFFSET('Sanitation Data'!$E$11,0,10*ROW('Sanitation Data'!E197)),NA())</f>
        <v>#N/A</v>
      </c>
      <c r="AE203" s="89" t="e">
        <f ca="true">+IF(AND(ISNUMBER(OFFSET('Sanitation Data'!$E$12,0,10*ROW('Sanitation Data'!E197))),'Data Summary'!CT203="Yes"),OFFSET('Sanitation Data'!$E$12,0,10*ROW('Sanitation Data'!E197)),NA())</f>
        <v>#N/A</v>
      </c>
      <c r="AF203" s="89" t="e">
        <f ca="true">+IF(AND(ISNUMBER(OFFSET('Sanitation Data'!$F$4,0,10*ROW('Sanitation Data'!F197))),'Data Summary'!CU203="Yes"),100-OFFSET('Sanitation Data'!$F$4,0,10*ROW('Sanitation Data'!F197)),NA())</f>
        <v>#N/A</v>
      </c>
      <c r="AG203" s="89" t="e">
        <f ca="true">+IF(AND(ISNUMBER(OFFSET('Sanitation Data'!$F$6,0,10*ROW('Sanitation Data'!F197))),'Data Summary'!CV203="Yes"),OFFSET('Sanitation Data'!$F$6,0,10*ROW('Sanitation Data'!F197)),NA())</f>
        <v>#N/A</v>
      </c>
      <c r="AH203" s="89" t="e">
        <f ca="true">+IF(AND(ISNUMBER(OFFSET('Sanitation Data'!$F$10,0,10*ROW('Sanitation Data'!F197))),'Data Summary'!CW203="Yes"),OFFSET('Sanitation Data'!$F$10,0,10*ROW('Sanitation Data'!F197)),NA())</f>
        <v>#N/A</v>
      </c>
      <c r="AI203" s="89" t="e">
        <f ca="true">+IF(AND(ISNUMBER(OFFSET('Sanitation Data'!$F$11,0,10*ROW('Sanitation Data'!F197))),'Data Summary'!CX203="Yes"),OFFSET('Sanitation Data'!$F$11,0,10*ROW('Sanitation Data'!F197)),NA())</f>
        <v>#N/A</v>
      </c>
      <c r="AJ203" s="89" t="e">
        <f ca="true">+IF(AND(ISNUMBER(OFFSET('Sanitation Data'!$F$12,0,10*ROW('Sanitation Data'!F197))),'Data Summary'!CY203="Yes"),OFFSET('Sanitation Data'!$F$12,0,10*ROW('Sanitation Data'!F197)),NA())</f>
        <v>#N/A</v>
      </c>
      <c r="AK203" s="89" t="e">
        <f ca="true">+IF(AND(ISNUMBER(OFFSET('Sanitation Data'!$G$4,0,10*ROW('Sanitation Data'!G197))),'Data Summary'!CZ203="Yes"),100-OFFSET('Sanitation Data'!$G$4,0,10*ROW('Sanitation Data'!G197)),NA())</f>
        <v>#N/A</v>
      </c>
      <c r="AL203" s="89" t="e">
        <f ca="true">+IF(AND(ISNUMBER(OFFSET('Sanitation Data'!$G$6,0,10*ROW('Sanitation Data'!G197))),'Data Summary'!DA203="Yes"),OFFSET('Sanitation Data'!$G$6,0,10*ROW('Sanitation Data'!G197)),NA())</f>
        <v>#N/A</v>
      </c>
      <c r="AM203" s="89" t="e">
        <f ca="true">+IF(AND(ISNUMBER(OFFSET('Sanitation Data'!$G$10,0,10*ROW('Sanitation Data'!G197))),'Data Summary'!DB203="Yes"),OFFSET('Sanitation Data'!$G$10,0,10*ROW('Sanitation Data'!G197)),NA())</f>
        <v>#N/A</v>
      </c>
      <c r="AN203" s="89" t="e">
        <f ca="true">+IF(AND(ISNUMBER(OFFSET('Sanitation Data'!$G$11,0,10*ROW('Sanitation Data'!G197))),'Data Summary'!DC203="Yes"),OFFSET('Sanitation Data'!$G$11,0,10*ROW('Sanitation Data'!G197)),NA())</f>
        <v>#N/A</v>
      </c>
      <c r="AO203" s="89" t="e">
        <f ca="true">+IF(AND(ISNUMBER(OFFSET('Sanitation Data'!$G$12,0,10*ROW('Sanitation Data'!G197))),'Data Summary'!DD203="Yes"),OFFSET('Sanitation Data'!$G$12,0,10*ROW('Sanitation Data'!G197)),NA())</f>
        <v>#N/A</v>
      </c>
      <c r="AP203" s="89" t="e">
        <f ca="true">+IF(AND(ISNUMBER(OFFSET('Sanitation Data'!$H$4,0,10*ROW('Sanitation Data'!H197))),'Data Summary'!DE203="Yes"),100-OFFSET('Sanitation Data'!$H$4,0,10*ROW('Sanitation Data'!H197)),NA())</f>
        <v>#N/A</v>
      </c>
      <c r="AQ203" s="89" t="e">
        <f ca="true">+IF(AND(ISNUMBER(OFFSET('Sanitation Data'!$H$6,0,10*ROW('Sanitation Data'!H197))),'Data Summary'!DF203="Yes"),OFFSET('Sanitation Data'!$H$6,0,10*ROW('Sanitation Data'!H197)),NA())</f>
        <v>#N/A</v>
      </c>
      <c r="AR203" s="89" t="e">
        <f ca="true">+IF(AND(ISNUMBER(OFFSET('Sanitation Data'!$H$10,0,10*ROW('Sanitation Data'!H197))),'Data Summary'!DG203="Yes"),OFFSET('Sanitation Data'!$H$10,0,10*ROW('Sanitation Data'!H197)),NA())</f>
        <v>#N/A</v>
      </c>
      <c r="AS203" s="89" t="e">
        <f ca="true">+IF(AND(ISNUMBER(OFFSET('Sanitation Data'!$H$11,0,10*ROW('Sanitation Data'!H197))),'Data Summary'!DH203="Yes"),OFFSET('Sanitation Data'!$H$11,0,10*ROW('Sanitation Data'!H197)),NA())</f>
        <v>#N/A</v>
      </c>
      <c r="AT203" s="89" t="e">
        <f ca="true">+IF(AND(ISNUMBER(OFFSET('Sanitation Data'!$H$12,0,10*ROW('Sanitation Data'!H197))),'Data Summary'!DI203="Yes"),OFFSET('Sanitation Data'!$H$12,0,10*ROW('Sanitation Data'!H197)),NA())</f>
        <v>#N/A</v>
      </c>
      <c r="AU203" s="89" t="e">
        <f ca="true">+IF(AND(ISNUMBER(OFFSET('Sanitation Data'!$I$4,0,10*ROW('Sanitation Data'!I197))),'Data Summary'!DJ203="Yes"),100-OFFSET('Sanitation Data'!$I$4,0,10*ROW('Sanitation Data'!I197)),NA())</f>
        <v>#N/A</v>
      </c>
      <c r="AV203" s="89" t="e">
        <f ca="true">+IF(AND(ISNUMBER(OFFSET('Sanitation Data'!$I$6,0,10*ROW('Sanitation Data'!I197))),'Data Summary'!DK203="Yes"),OFFSET('Sanitation Data'!$I$6,0,10*ROW('Sanitation Data'!I197)),NA())</f>
        <v>#N/A</v>
      </c>
      <c r="AW203" s="89" t="e">
        <f ca="true">+IF(AND(ISNUMBER(OFFSET('Sanitation Data'!$I$10,0,10*ROW('Sanitation Data'!I197))),'Data Summary'!DL203="Yes"),OFFSET('Sanitation Data'!$I$10,0,10*ROW('Sanitation Data'!I197)),NA())</f>
        <v>#N/A</v>
      </c>
      <c r="AX203" s="89" t="e">
        <f ca="true">+IF(AND(ISNUMBER(OFFSET('Sanitation Data'!$I$11,0,10*ROW('Sanitation Data'!I197))),'Data Summary'!DM203="Yes"),OFFSET('Sanitation Data'!$I$11,0,10*ROW('Sanitation Data'!I197)),NA())</f>
        <v>#N/A</v>
      </c>
      <c r="AY203" s="89" t="e">
        <f ca="true">+IF(AND(ISNUMBER(OFFSET('Sanitation Data'!$I$12,0,10*ROW('Sanitation Data'!I197))),'Data Summary'!DN203="Yes"),OFFSET('Sanitation Data'!$I$12,0,10*ROW('Sanitation Data'!I197)),NA())</f>
        <v>#N/A</v>
      </c>
      <c r="AZ203" s="90" t="e">
        <f ca="true">+IF(AND(ISNUMBER(OFFSET('Hygiene Data'!$D$5,0,10*ROW('Hygiene Data'!D197))),'Data Summary'!DO203="Yes"),OFFSET('Hygiene Data'!$D$5,0,10*ROW('Hygiene Data'!D197)),NA())</f>
        <v>#N/A</v>
      </c>
      <c r="BA203" s="90" t="e">
        <f ca="true">+IF(AND(ISNUMBER(OFFSET('Hygiene Data'!$D$7,0,10*ROW('Hygiene Data'!D197))),'Data Summary'!DP203="Yes"),OFFSET('Hygiene Data'!$D$7,0,10*ROW('Hygiene Data'!D197)),NA())</f>
        <v>#N/A</v>
      </c>
      <c r="BB203" s="90" t="e">
        <f ca="true">+IF(AND(ISNUMBER(OFFSET('Hygiene Data'!$D$9,0,10*ROW('Hygiene Data'!D197))),'Data Summary'!DQ203="Yes"),OFFSET('Hygiene Data'!$D$9,0,10*ROW('Hygiene Data'!D197)),NA())</f>
        <v>#N/A</v>
      </c>
      <c r="BC203" s="90" t="e">
        <f ca="true">+IF(AND(ISNUMBER(OFFSET('Hygiene Data'!$E$5,0,10*ROW('Hygiene Data'!E197))),'Data Summary'!DR203="Yes"),OFFSET('Hygiene Data'!$E$5,0,10*ROW('Hygiene Data'!E197)),NA())</f>
        <v>#N/A</v>
      </c>
      <c r="BD203" s="90" t="e">
        <f ca="true">+IF(AND(ISNUMBER(OFFSET('Hygiene Data'!$E$7,0,10*ROW('Hygiene Data'!E197))),'Data Summary'!DS203="Yes"),OFFSET('Hygiene Data'!$E$7,0,10*ROW('Hygiene Data'!E197)),NA())</f>
        <v>#N/A</v>
      </c>
      <c r="BE203" s="90" t="e">
        <f ca="true">+IF(AND(ISNUMBER(OFFSET('Hygiene Data'!$E$9,0,10*ROW('Hygiene Data'!E197))),'Data Summary'!DT203="Yes"),OFFSET('Hygiene Data'!$E$9,0,10*ROW('Hygiene Data'!E197)),NA())</f>
        <v>#N/A</v>
      </c>
      <c r="BF203" s="90" t="e">
        <f ca="true">+IF(AND(ISNUMBER(OFFSET('Hygiene Data'!$F$5,0,10*ROW('Hygiene Data'!F197))),'Data Summary'!DU203="Yes"),OFFSET('Hygiene Data'!$F$5,0,10*ROW('Hygiene Data'!F197)),NA())</f>
        <v>#N/A</v>
      </c>
      <c r="BG203" s="90" t="e">
        <f ca="true">+IF(AND(ISNUMBER(OFFSET('Hygiene Data'!$F$7,0,10*ROW('Hygiene Data'!F197))),'Data Summary'!DV203="Yes"),OFFSET('Hygiene Data'!$F$7,0,10*ROW('Hygiene Data'!F197)),NA())</f>
        <v>#N/A</v>
      </c>
      <c r="BH203" s="90" t="e">
        <f ca="true">+IF(AND(ISNUMBER(OFFSET('Hygiene Data'!$F$9,0,10*ROW('Hygiene Data'!F197))),'Data Summary'!DW203="Yes"),OFFSET('Hygiene Data'!$F$9,0,10*ROW('Hygiene Data'!F197)),NA())</f>
        <v>#N/A</v>
      </c>
      <c r="BI203" s="90" t="e">
        <f ca="true">+IF(AND(ISNUMBER(OFFSET('Hygiene Data'!$G$5,0,10*ROW('Hygiene Data'!G197))),'Data Summary'!DX203="Yes"),OFFSET('Hygiene Data'!$G$5,0,10*ROW('Hygiene Data'!G197)),NA())</f>
        <v>#N/A</v>
      </c>
      <c r="BJ203" s="90" t="e">
        <f ca="true">+IF(AND(ISNUMBER(OFFSET('Hygiene Data'!$G$7,0,10*ROW('Hygiene Data'!G197))),'Data Summary'!DY203="Yes"),OFFSET('Hygiene Data'!$G$7,0,10*ROW('Hygiene Data'!G197)),NA())</f>
        <v>#N/A</v>
      </c>
      <c r="BK203" s="90" t="e">
        <f ca="true">+IF(AND(ISNUMBER(OFFSET('Hygiene Data'!$G$9,0,10*ROW('Hygiene Data'!G197))),'Data Summary'!DZ203="Yes"),OFFSET('Hygiene Data'!$G$9,0,10*ROW('Hygiene Data'!G197)),NA())</f>
        <v>#N/A</v>
      </c>
      <c r="BL203" s="90" t="e">
        <f ca="true">+IF(AND(ISNUMBER(OFFSET('Hygiene Data'!$H$5,0,10*ROW('Hygiene Data'!H197))),'Data Summary'!EA203="Yes"),OFFSET('Hygiene Data'!$H$5,0,10*ROW('Hygiene Data'!H197)),NA())</f>
        <v>#N/A</v>
      </c>
      <c r="BM203" s="90" t="e">
        <f ca="true">+IF(AND(ISNUMBER(OFFSET('Hygiene Data'!$H$7,0,10*ROW('Hygiene Data'!H197))),'Data Summary'!EB203="Yes"),OFFSET('Hygiene Data'!$H$7,0,10*ROW('Hygiene Data'!H197)),NA())</f>
        <v>#N/A</v>
      </c>
      <c r="BN203" s="90" t="e">
        <f ca="true">+IF(AND(ISNUMBER(OFFSET('Hygiene Data'!$H$9,0,10*ROW('Hygiene Data'!H197))),'Data Summary'!EC203="Yes"),OFFSET('Hygiene Data'!$H$9,0,10*ROW('Hygiene Data'!H197)),NA())</f>
        <v>#N/A</v>
      </c>
      <c r="BO203" s="90" t="e">
        <f ca="true">+IF(AND(ISNUMBER(OFFSET('Hygiene Data'!$I$5,0,10*ROW('Hygiene Data'!I197))),'Data Summary'!ED203="Yes"),OFFSET('Hygiene Data'!$I$5,0,10*ROW('Hygiene Data'!I197)),NA())</f>
        <v>#N/A</v>
      </c>
      <c r="BP203" s="90" t="e">
        <f ca="true">+IF(AND(ISNUMBER(OFFSET('Hygiene Data'!$I$7,0,10*ROW('Hygiene Data'!I197))),'Data Summary'!EE203="Yes"),OFFSET('Hygiene Data'!$I$7,0,10*ROW('Hygiene Data'!I197)),NA())</f>
        <v>#N/A</v>
      </c>
      <c r="BQ203" s="90" t="e">
        <f ca="true">+IF(AND(ISNUMBER(OFFSET('Hygiene Data'!$I$9,0,10*ROW('Hygiene Data'!I197))),'Data Summary'!EF203="Yes"),OFFSET('Hygiene Data'!$I$9,0,10*ROW('Hygiene Data'!I197)),NA())</f>
        <v>#N/A</v>
      </c>
    </row>
    <row xmlns:x14ac="http://schemas.microsoft.com/office/spreadsheetml/2009/9/ac" r="204" x14ac:dyDescent="0.2">
      <c r="A204" s="337" t="e">
        <f ca="true">+RIGHT('Data Summary'!A204,LEN('Data Summary'!A204)-9)</f>
        <v>#VALUE!</v>
      </c>
      <c r="B204" s="32" t="str">
        <f ca="true">+IF(ISTEXT('Data Summary'!B204),'Data Summary'!B204,"")</f>
        <v/>
      </c>
      <c r="C204" s="336" t="e">
        <f ca="true">+VALUE('Data Summary'!C204)</f>
        <v>#VALUE!</v>
      </c>
      <c r="D204" s="88" t="e">
        <f ca="true">+IF(AND(ISNUMBER(OFFSET('Water Data'!$D$4,0,10*ROW('Water Data'!D198))),'Data Summary'!BS204="Yes"),100-OFFSET('Water Data'!$D$4,0,10*ROW('Water Data'!D198)),NA())</f>
        <v>#N/A</v>
      </c>
      <c r="E204" s="88" t="e">
        <f ca="true">+IF(AND(ISNUMBER(OFFSET('Water Data'!$D$6,0,10*ROW('Water Data'!D198))),'Data Summary'!BT204="Yes"),OFFSET('Water Data'!$D$6,0,10*ROW('Water Data'!D198)),NA())</f>
        <v>#N/A</v>
      </c>
      <c r="F204" s="88" t="e">
        <f ca="true">+IF(AND(ISNUMBER(OFFSET('Water Data'!$D$9,0,10*ROW('Water Data'!D198))),'Data Summary'!BU204="Yes"),OFFSET('Water Data'!$D$9,0,10*ROW('Water Data'!D198)),NA())</f>
        <v>#N/A</v>
      </c>
      <c r="G204" s="88" t="e">
        <f ca="true">+IF(AND(ISNUMBER(OFFSET('Water Data'!$E$4,0,10*ROW('Water Data'!E198))),'Data Summary'!BV204="Yes"),100-OFFSET('Water Data'!$E$4,0,10*ROW('Water Data'!E198)),NA())</f>
        <v>#N/A</v>
      </c>
      <c r="H204" s="88" t="e">
        <f ca="true">+IF(AND(ISNUMBER(OFFSET('Water Data'!$E$6,0,10*ROW('Water Data'!E198))),'Data Summary'!BW204="Yes"),OFFSET('Water Data'!$E$6,0,10*ROW('Water Data'!E198)),NA())</f>
        <v>#N/A</v>
      </c>
      <c r="I204" s="88" t="e">
        <f ca="true">+IF(AND(ISNUMBER(OFFSET('Water Data'!$E$9,0,10*ROW('Water Data'!E198))),'Data Summary'!BX204="Yes"),OFFSET('Water Data'!$E$9,0,10*ROW('Water Data'!E198)),NA())</f>
        <v>#N/A</v>
      </c>
      <c r="J204" s="88" t="e">
        <f ca="true">+IF(AND(ISNUMBER(OFFSET('Water Data'!$F$4,0,10*ROW('Water Data'!F198))),'Data Summary'!BY204="Yes"),100-OFFSET('Water Data'!$F$4,0,10*ROW('Water Data'!F198)),NA())</f>
        <v>#N/A</v>
      </c>
      <c r="K204" s="88" t="e">
        <f ca="true">+IF(AND(ISNUMBER(OFFSET('Water Data'!$F$6,0,10*ROW('Water Data'!F198))),'Data Summary'!BZ204="Yes"),OFFSET('Water Data'!$F$6,0,10*ROW('Water Data'!F198)),NA())</f>
        <v>#N/A</v>
      </c>
      <c r="L204" s="88" t="e">
        <f ca="true">+IF(AND(ISNUMBER(OFFSET('Water Data'!$F$9,0,10*ROW('Water Data'!F198))),'Data Summary'!CA204="Yes"),OFFSET('Water Data'!$F$9,0,10*ROW('Water Data'!F198)),NA())</f>
        <v>#N/A</v>
      </c>
      <c r="M204" s="88" t="e">
        <f ca="true">+IF(AND(ISNUMBER(OFFSET('Water Data'!$G$4,0,10*ROW('Water Data'!G198))),'Data Summary'!CB204="Yes"),100-OFFSET('Water Data'!$G$4,0,10*ROW('Water Data'!G198)),NA())</f>
        <v>#N/A</v>
      </c>
      <c r="N204" s="88" t="e">
        <f ca="true">+IF(AND(ISNUMBER(OFFSET('Water Data'!$G$6,0,10*ROW('Water Data'!G198))),'Data Summary'!CC204="Yes"),OFFSET('Water Data'!$G$6,0,10*ROW('Water Data'!G198)),NA())</f>
        <v>#N/A</v>
      </c>
      <c r="O204" s="88" t="e">
        <f ca="true">+IF(AND(ISNUMBER(OFFSET('Water Data'!$G$9,0,10*ROW('Water Data'!G198))),'Data Summary'!CD204="Yes"),OFFSET('Water Data'!$G$9,0,10*ROW('Water Data'!G198)),NA())</f>
        <v>#N/A</v>
      </c>
      <c r="P204" s="88" t="e">
        <f ca="true">+IF(AND(ISNUMBER(OFFSET('Water Data'!$H$4,0,10*ROW('Water Data'!H198))),'Data Summary'!CE204="Yes"),100-OFFSET('Water Data'!$H$4,0,10*ROW('Water Data'!H198)),NA())</f>
        <v>#N/A</v>
      </c>
      <c r="Q204" s="88" t="e">
        <f ca="true">+IF(AND(ISNUMBER(OFFSET('Water Data'!$H$6,0,10*ROW('Water Data'!H198))),'Data Summary'!CF204="Yes"),OFFSET('Water Data'!$H$6,0,10*ROW('Water Data'!H198)),NA())</f>
        <v>#N/A</v>
      </c>
      <c r="R204" s="88" t="e">
        <f ca="true">+IF(AND(ISNUMBER(OFFSET('Water Data'!$H$9,0,10*ROW('Water Data'!H198))),'Data Summary'!CG204="Yes"),OFFSET('Water Data'!$H$9,0,10*ROW('Water Data'!H198)),NA())</f>
        <v>#N/A</v>
      </c>
      <c r="S204" s="88" t="e">
        <f ca="true">+IF(AND(ISNUMBER(OFFSET('Water Data'!$I$4,0,10*ROW('Water Data'!I198))),'Data Summary'!CH204="Yes"),100-OFFSET('Water Data'!$I$4,0,10*ROW('Water Data'!I198)),NA())</f>
        <v>#N/A</v>
      </c>
      <c r="T204" s="88" t="e">
        <f ca="true">+IF(AND(ISNUMBER(OFFSET('Water Data'!$I$6,0,10*ROW('Water Data'!I198))),'Data Summary'!CI204="Yes"),OFFSET('Water Data'!$I$6,0,10*ROW('Water Data'!I198)),NA())</f>
        <v>#N/A</v>
      </c>
      <c r="U204" s="88" t="e">
        <f ca="true">+IF(AND(ISNUMBER(OFFSET('Water Data'!$I$9,0,10*ROW('Water Data'!I198))),'Data Summary'!CJ204="Yes"),OFFSET('Water Data'!$I$9,0,10*ROW('Water Data'!I198)),NA())</f>
        <v>#N/A</v>
      </c>
      <c r="V204" s="89" t="e">
        <f ca="true">+IF(AND(ISNUMBER(OFFSET('Sanitation Data'!$D$4,0,10*ROW('Sanitation Data'!D198))),'Data Summary'!CK204="Yes"),100-OFFSET('Sanitation Data'!$D$4,0,10*ROW('Sanitation Data'!D198)),NA())</f>
        <v>#N/A</v>
      </c>
      <c r="W204" s="89" t="e">
        <f ca="true">+IF(AND(ISNUMBER(OFFSET('Sanitation Data'!$D$6,0,10*ROW('Sanitation Data'!D198))),'Data Summary'!CL204="Yes"),OFFSET('Sanitation Data'!$D$6,0,10*ROW('Sanitation Data'!D198)),NA())</f>
        <v>#N/A</v>
      </c>
      <c r="X204" s="89" t="e">
        <f ca="true">+IF(AND(ISNUMBER(OFFSET('Sanitation Data'!$D$10,0,10*ROW('Sanitation Data'!D198))),'Data Summary'!CM204="Yes"),OFFSET('Sanitation Data'!$D$10,0,10*ROW('Sanitation Data'!D198)),NA())</f>
        <v>#N/A</v>
      </c>
      <c r="Y204" s="89" t="e">
        <f ca="true">+IF(AND(ISNUMBER(OFFSET('Sanitation Data'!$D$11,0,10*ROW('Sanitation Data'!D198))),'Data Summary'!CN204="Yes"),OFFSET('Sanitation Data'!$D$11,0,10*ROW('Sanitation Data'!D198)),NA())</f>
        <v>#N/A</v>
      </c>
      <c r="Z204" s="89" t="e">
        <f ca="true">+IF(AND(ISNUMBER(OFFSET('Sanitation Data'!$D$12,0,10*ROW('Sanitation Data'!D198))),'Data Summary'!CO204="Yes"),OFFSET('Sanitation Data'!$D$12,0,10*ROW('Sanitation Data'!D198)),NA())</f>
        <v>#N/A</v>
      </c>
      <c r="AA204" s="89" t="e">
        <f ca="true">+IF(AND(ISNUMBER(OFFSET('Sanitation Data'!$E$4,0,10*ROW('Sanitation Data'!E198))),'Data Summary'!CP204="Yes"),100-OFFSET('Sanitation Data'!$E$4,0,10*ROW('Sanitation Data'!E198)),NA())</f>
        <v>#N/A</v>
      </c>
      <c r="AB204" s="89" t="e">
        <f ca="true">+IF(AND(ISNUMBER(OFFSET('Sanitation Data'!$E$6,0,10*ROW('Sanitation Data'!E198))),'Data Summary'!CQ204="Yes"),OFFSET('Sanitation Data'!$E$6,0,10*ROW('Sanitation Data'!E198)),NA())</f>
        <v>#N/A</v>
      </c>
      <c r="AC204" s="89" t="e">
        <f ca="true">+IF(AND(ISNUMBER(OFFSET('Sanitation Data'!$E$10,0,10*ROW('Sanitation Data'!E198))),'Data Summary'!CR204="Yes"),OFFSET('Sanitation Data'!$E$10,0,10*ROW('Sanitation Data'!E198)),NA())</f>
        <v>#N/A</v>
      </c>
      <c r="AD204" s="89" t="e">
        <f ca="true">+IF(AND(ISNUMBER(OFFSET('Sanitation Data'!$E$11,0,10*ROW('Sanitation Data'!E198))),'Data Summary'!CS204="Yes"),OFFSET('Sanitation Data'!$E$11,0,10*ROW('Sanitation Data'!E198)),NA())</f>
        <v>#N/A</v>
      </c>
      <c r="AE204" s="89" t="e">
        <f ca="true">+IF(AND(ISNUMBER(OFFSET('Sanitation Data'!$E$12,0,10*ROW('Sanitation Data'!E198))),'Data Summary'!CT204="Yes"),OFFSET('Sanitation Data'!$E$12,0,10*ROW('Sanitation Data'!E198)),NA())</f>
        <v>#N/A</v>
      </c>
      <c r="AF204" s="89" t="e">
        <f ca="true">+IF(AND(ISNUMBER(OFFSET('Sanitation Data'!$F$4,0,10*ROW('Sanitation Data'!F198))),'Data Summary'!CU204="Yes"),100-OFFSET('Sanitation Data'!$F$4,0,10*ROW('Sanitation Data'!F198)),NA())</f>
        <v>#N/A</v>
      </c>
      <c r="AG204" s="89" t="e">
        <f ca="true">+IF(AND(ISNUMBER(OFFSET('Sanitation Data'!$F$6,0,10*ROW('Sanitation Data'!F198))),'Data Summary'!CV204="Yes"),OFFSET('Sanitation Data'!$F$6,0,10*ROW('Sanitation Data'!F198)),NA())</f>
        <v>#N/A</v>
      </c>
      <c r="AH204" s="89" t="e">
        <f ca="true">+IF(AND(ISNUMBER(OFFSET('Sanitation Data'!$F$10,0,10*ROW('Sanitation Data'!F198))),'Data Summary'!CW204="Yes"),OFFSET('Sanitation Data'!$F$10,0,10*ROW('Sanitation Data'!F198)),NA())</f>
        <v>#N/A</v>
      </c>
      <c r="AI204" s="89" t="e">
        <f ca="true">+IF(AND(ISNUMBER(OFFSET('Sanitation Data'!$F$11,0,10*ROW('Sanitation Data'!F198))),'Data Summary'!CX204="Yes"),OFFSET('Sanitation Data'!$F$11,0,10*ROW('Sanitation Data'!F198)),NA())</f>
        <v>#N/A</v>
      </c>
      <c r="AJ204" s="89" t="e">
        <f ca="true">+IF(AND(ISNUMBER(OFFSET('Sanitation Data'!$F$12,0,10*ROW('Sanitation Data'!F198))),'Data Summary'!CY204="Yes"),OFFSET('Sanitation Data'!$F$12,0,10*ROW('Sanitation Data'!F198)),NA())</f>
        <v>#N/A</v>
      </c>
      <c r="AK204" s="89" t="e">
        <f ca="true">+IF(AND(ISNUMBER(OFFSET('Sanitation Data'!$G$4,0,10*ROW('Sanitation Data'!G198))),'Data Summary'!CZ204="Yes"),100-OFFSET('Sanitation Data'!$G$4,0,10*ROW('Sanitation Data'!G198)),NA())</f>
        <v>#N/A</v>
      </c>
      <c r="AL204" s="89" t="e">
        <f ca="true">+IF(AND(ISNUMBER(OFFSET('Sanitation Data'!$G$6,0,10*ROW('Sanitation Data'!G198))),'Data Summary'!DA204="Yes"),OFFSET('Sanitation Data'!$G$6,0,10*ROW('Sanitation Data'!G198)),NA())</f>
        <v>#N/A</v>
      </c>
      <c r="AM204" s="89" t="e">
        <f ca="true">+IF(AND(ISNUMBER(OFFSET('Sanitation Data'!$G$10,0,10*ROW('Sanitation Data'!G198))),'Data Summary'!DB204="Yes"),OFFSET('Sanitation Data'!$G$10,0,10*ROW('Sanitation Data'!G198)),NA())</f>
        <v>#N/A</v>
      </c>
      <c r="AN204" s="89" t="e">
        <f ca="true">+IF(AND(ISNUMBER(OFFSET('Sanitation Data'!$G$11,0,10*ROW('Sanitation Data'!G198))),'Data Summary'!DC204="Yes"),OFFSET('Sanitation Data'!$G$11,0,10*ROW('Sanitation Data'!G198)),NA())</f>
        <v>#N/A</v>
      </c>
      <c r="AO204" s="89" t="e">
        <f ca="true">+IF(AND(ISNUMBER(OFFSET('Sanitation Data'!$G$12,0,10*ROW('Sanitation Data'!G198))),'Data Summary'!DD204="Yes"),OFFSET('Sanitation Data'!$G$12,0,10*ROW('Sanitation Data'!G198)),NA())</f>
        <v>#N/A</v>
      </c>
      <c r="AP204" s="89" t="e">
        <f ca="true">+IF(AND(ISNUMBER(OFFSET('Sanitation Data'!$H$4,0,10*ROW('Sanitation Data'!H198))),'Data Summary'!DE204="Yes"),100-OFFSET('Sanitation Data'!$H$4,0,10*ROW('Sanitation Data'!H198)),NA())</f>
        <v>#N/A</v>
      </c>
      <c r="AQ204" s="89" t="e">
        <f ca="true">+IF(AND(ISNUMBER(OFFSET('Sanitation Data'!$H$6,0,10*ROW('Sanitation Data'!H198))),'Data Summary'!DF204="Yes"),OFFSET('Sanitation Data'!$H$6,0,10*ROW('Sanitation Data'!H198)),NA())</f>
        <v>#N/A</v>
      </c>
      <c r="AR204" s="89" t="e">
        <f ca="true">+IF(AND(ISNUMBER(OFFSET('Sanitation Data'!$H$10,0,10*ROW('Sanitation Data'!H198))),'Data Summary'!DG204="Yes"),OFFSET('Sanitation Data'!$H$10,0,10*ROW('Sanitation Data'!H198)),NA())</f>
        <v>#N/A</v>
      </c>
      <c r="AS204" s="89" t="e">
        <f ca="true">+IF(AND(ISNUMBER(OFFSET('Sanitation Data'!$H$11,0,10*ROW('Sanitation Data'!H198))),'Data Summary'!DH204="Yes"),OFFSET('Sanitation Data'!$H$11,0,10*ROW('Sanitation Data'!H198)),NA())</f>
        <v>#N/A</v>
      </c>
      <c r="AT204" s="89" t="e">
        <f ca="true">+IF(AND(ISNUMBER(OFFSET('Sanitation Data'!$H$12,0,10*ROW('Sanitation Data'!H198))),'Data Summary'!DI204="Yes"),OFFSET('Sanitation Data'!$H$12,0,10*ROW('Sanitation Data'!H198)),NA())</f>
        <v>#N/A</v>
      </c>
      <c r="AU204" s="89" t="e">
        <f ca="true">+IF(AND(ISNUMBER(OFFSET('Sanitation Data'!$I$4,0,10*ROW('Sanitation Data'!I198))),'Data Summary'!DJ204="Yes"),100-OFFSET('Sanitation Data'!$I$4,0,10*ROW('Sanitation Data'!I198)),NA())</f>
        <v>#N/A</v>
      </c>
      <c r="AV204" s="89" t="e">
        <f ca="true">+IF(AND(ISNUMBER(OFFSET('Sanitation Data'!$I$6,0,10*ROW('Sanitation Data'!I198))),'Data Summary'!DK204="Yes"),OFFSET('Sanitation Data'!$I$6,0,10*ROW('Sanitation Data'!I198)),NA())</f>
        <v>#N/A</v>
      </c>
      <c r="AW204" s="89" t="e">
        <f ca="true">+IF(AND(ISNUMBER(OFFSET('Sanitation Data'!$I$10,0,10*ROW('Sanitation Data'!I198))),'Data Summary'!DL204="Yes"),OFFSET('Sanitation Data'!$I$10,0,10*ROW('Sanitation Data'!I198)),NA())</f>
        <v>#N/A</v>
      </c>
      <c r="AX204" s="89" t="e">
        <f ca="true">+IF(AND(ISNUMBER(OFFSET('Sanitation Data'!$I$11,0,10*ROW('Sanitation Data'!I198))),'Data Summary'!DM204="Yes"),OFFSET('Sanitation Data'!$I$11,0,10*ROW('Sanitation Data'!I198)),NA())</f>
        <v>#N/A</v>
      </c>
      <c r="AY204" s="89" t="e">
        <f ca="true">+IF(AND(ISNUMBER(OFFSET('Sanitation Data'!$I$12,0,10*ROW('Sanitation Data'!I198))),'Data Summary'!DN204="Yes"),OFFSET('Sanitation Data'!$I$12,0,10*ROW('Sanitation Data'!I198)),NA())</f>
        <v>#N/A</v>
      </c>
      <c r="AZ204" s="90" t="e">
        <f ca="true">+IF(AND(ISNUMBER(OFFSET('Hygiene Data'!$D$5,0,10*ROW('Hygiene Data'!D198))),'Data Summary'!DO204="Yes"),OFFSET('Hygiene Data'!$D$5,0,10*ROW('Hygiene Data'!D198)),NA())</f>
        <v>#N/A</v>
      </c>
      <c r="BA204" s="90" t="e">
        <f ca="true">+IF(AND(ISNUMBER(OFFSET('Hygiene Data'!$D$7,0,10*ROW('Hygiene Data'!D198))),'Data Summary'!DP204="Yes"),OFFSET('Hygiene Data'!$D$7,0,10*ROW('Hygiene Data'!D198)),NA())</f>
        <v>#N/A</v>
      </c>
      <c r="BB204" s="90" t="e">
        <f ca="true">+IF(AND(ISNUMBER(OFFSET('Hygiene Data'!$D$9,0,10*ROW('Hygiene Data'!D198))),'Data Summary'!DQ204="Yes"),OFFSET('Hygiene Data'!$D$9,0,10*ROW('Hygiene Data'!D198)),NA())</f>
        <v>#N/A</v>
      </c>
      <c r="BC204" s="90" t="e">
        <f ca="true">+IF(AND(ISNUMBER(OFFSET('Hygiene Data'!$E$5,0,10*ROW('Hygiene Data'!E198))),'Data Summary'!DR204="Yes"),OFFSET('Hygiene Data'!$E$5,0,10*ROW('Hygiene Data'!E198)),NA())</f>
        <v>#N/A</v>
      </c>
      <c r="BD204" s="90" t="e">
        <f ca="true">+IF(AND(ISNUMBER(OFFSET('Hygiene Data'!$E$7,0,10*ROW('Hygiene Data'!E198))),'Data Summary'!DS204="Yes"),OFFSET('Hygiene Data'!$E$7,0,10*ROW('Hygiene Data'!E198)),NA())</f>
        <v>#N/A</v>
      </c>
      <c r="BE204" s="90" t="e">
        <f ca="true">+IF(AND(ISNUMBER(OFFSET('Hygiene Data'!$E$9,0,10*ROW('Hygiene Data'!E198))),'Data Summary'!DT204="Yes"),OFFSET('Hygiene Data'!$E$9,0,10*ROW('Hygiene Data'!E198)),NA())</f>
        <v>#N/A</v>
      </c>
      <c r="BF204" s="90" t="e">
        <f ca="true">+IF(AND(ISNUMBER(OFFSET('Hygiene Data'!$F$5,0,10*ROW('Hygiene Data'!F198))),'Data Summary'!DU204="Yes"),OFFSET('Hygiene Data'!$F$5,0,10*ROW('Hygiene Data'!F198)),NA())</f>
        <v>#N/A</v>
      </c>
      <c r="BG204" s="90" t="e">
        <f ca="true">+IF(AND(ISNUMBER(OFFSET('Hygiene Data'!$F$7,0,10*ROW('Hygiene Data'!F198))),'Data Summary'!DV204="Yes"),OFFSET('Hygiene Data'!$F$7,0,10*ROW('Hygiene Data'!F198)),NA())</f>
        <v>#N/A</v>
      </c>
      <c r="BH204" s="90" t="e">
        <f ca="true">+IF(AND(ISNUMBER(OFFSET('Hygiene Data'!$F$9,0,10*ROW('Hygiene Data'!F198))),'Data Summary'!DW204="Yes"),OFFSET('Hygiene Data'!$F$9,0,10*ROW('Hygiene Data'!F198)),NA())</f>
        <v>#N/A</v>
      </c>
      <c r="BI204" s="90" t="e">
        <f ca="true">+IF(AND(ISNUMBER(OFFSET('Hygiene Data'!$G$5,0,10*ROW('Hygiene Data'!G198))),'Data Summary'!DX204="Yes"),OFFSET('Hygiene Data'!$G$5,0,10*ROW('Hygiene Data'!G198)),NA())</f>
        <v>#N/A</v>
      </c>
      <c r="BJ204" s="90" t="e">
        <f ca="true">+IF(AND(ISNUMBER(OFFSET('Hygiene Data'!$G$7,0,10*ROW('Hygiene Data'!G198))),'Data Summary'!DY204="Yes"),OFFSET('Hygiene Data'!$G$7,0,10*ROW('Hygiene Data'!G198)),NA())</f>
        <v>#N/A</v>
      </c>
      <c r="BK204" s="90" t="e">
        <f ca="true">+IF(AND(ISNUMBER(OFFSET('Hygiene Data'!$G$9,0,10*ROW('Hygiene Data'!G198))),'Data Summary'!DZ204="Yes"),OFFSET('Hygiene Data'!$G$9,0,10*ROW('Hygiene Data'!G198)),NA())</f>
        <v>#N/A</v>
      </c>
      <c r="BL204" s="90" t="e">
        <f ca="true">+IF(AND(ISNUMBER(OFFSET('Hygiene Data'!$H$5,0,10*ROW('Hygiene Data'!H198))),'Data Summary'!EA204="Yes"),OFFSET('Hygiene Data'!$H$5,0,10*ROW('Hygiene Data'!H198)),NA())</f>
        <v>#N/A</v>
      </c>
      <c r="BM204" s="90" t="e">
        <f ca="true">+IF(AND(ISNUMBER(OFFSET('Hygiene Data'!$H$7,0,10*ROW('Hygiene Data'!H198))),'Data Summary'!EB204="Yes"),OFFSET('Hygiene Data'!$H$7,0,10*ROW('Hygiene Data'!H198)),NA())</f>
        <v>#N/A</v>
      </c>
      <c r="BN204" s="90" t="e">
        <f ca="true">+IF(AND(ISNUMBER(OFFSET('Hygiene Data'!$H$9,0,10*ROW('Hygiene Data'!H198))),'Data Summary'!EC204="Yes"),OFFSET('Hygiene Data'!$H$9,0,10*ROW('Hygiene Data'!H198)),NA())</f>
        <v>#N/A</v>
      </c>
      <c r="BO204" s="90" t="e">
        <f ca="true">+IF(AND(ISNUMBER(OFFSET('Hygiene Data'!$I$5,0,10*ROW('Hygiene Data'!I198))),'Data Summary'!ED204="Yes"),OFFSET('Hygiene Data'!$I$5,0,10*ROW('Hygiene Data'!I198)),NA())</f>
        <v>#N/A</v>
      </c>
      <c r="BP204" s="90" t="e">
        <f ca="true">+IF(AND(ISNUMBER(OFFSET('Hygiene Data'!$I$7,0,10*ROW('Hygiene Data'!I198))),'Data Summary'!EE204="Yes"),OFFSET('Hygiene Data'!$I$7,0,10*ROW('Hygiene Data'!I198)),NA())</f>
        <v>#N/A</v>
      </c>
      <c r="BQ204" s="90" t="e">
        <f ca="true">+IF(AND(ISNUMBER(OFFSET('Hygiene Data'!$I$9,0,10*ROW('Hygiene Data'!I198))),'Data Summary'!EF204="Yes"),OFFSET('Hygiene Data'!$I$9,0,10*ROW('Hygiene Data'!I198)),NA())</f>
        <v>#N/A</v>
      </c>
    </row>
    <row xmlns:x14ac="http://schemas.microsoft.com/office/spreadsheetml/2009/9/ac" r="205" x14ac:dyDescent="0.2">
      <c r="A205" s="337" t="e">
        <f ca="true">+RIGHT('Data Summary'!A205,LEN('Data Summary'!A205)-9)</f>
        <v>#VALUE!</v>
      </c>
      <c r="B205" s="32" t="str">
        <f ca="true">+IF(ISTEXT('Data Summary'!B205),'Data Summary'!B205,"")</f>
        <v/>
      </c>
      <c r="C205" s="336" t="e">
        <f ca="true">+VALUE('Data Summary'!C205)</f>
        <v>#VALUE!</v>
      </c>
      <c r="D205" s="88" t="e">
        <f ca="true">+IF(AND(ISNUMBER(OFFSET('Water Data'!$D$4,0,10*ROW('Water Data'!D199))),'Data Summary'!BS205="Yes"),100-OFFSET('Water Data'!$D$4,0,10*ROW('Water Data'!D199)),NA())</f>
        <v>#N/A</v>
      </c>
      <c r="E205" s="88" t="e">
        <f ca="true">+IF(AND(ISNUMBER(OFFSET('Water Data'!$D$6,0,10*ROW('Water Data'!D199))),'Data Summary'!BT205="Yes"),OFFSET('Water Data'!$D$6,0,10*ROW('Water Data'!D199)),NA())</f>
        <v>#N/A</v>
      </c>
      <c r="F205" s="88" t="e">
        <f ca="true">+IF(AND(ISNUMBER(OFFSET('Water Data'!$D$9,0,10*ROW('Water Data'!D199))),'Data Summary'!BU205="Yes"),OFFSET('Water Data'!$D$9,0,10*ROW('Water Data'!D199)),NA())</f>
        <v>#N/A</v>
      </c>
      <c r="G205" s="88" t="e">
        <f ca="true">+IF(AND(ISNUMBER(OFFSET('Water Data'!$E$4,0,10*ROW('Water Data'!E199))),'Data Summary'!BV205="Yes"),100-OFFSET('Water Data'!$E$4,0,10*ROW('Water Data'!E199)),NA())</f>
        <v>#N/A</v>
      </c>
      <c r="H205" s="88" t="e">
        <f ca="true">+IF(AND(ISNUMBER(OFFSET('Water Data'!$E$6,0,10*ROW('Water Data'!E199))),'Data Summary'!BW205="Yes"),OFFSET('Water Data'!$E$6,0,10*ROW('Water Data'!E199)),NA())</f>
        <v>#N/A</v>
      </c>
      <c r="I205" s="88" t="e">
        <f ca="true">+IF(AND(ISNUMBER(OFFSET('Water Data'!$E$9,0,10*ROW('Water Data'!E199))),'Data Summary'!BX205="Yes"),OFFSET('Water Data'!$E$9,0,10*ROW('Water Data'!E199)),NA())</f>
        <v>#N/A</v>
      </c>
      <c r="J205" s="88" t="e">
        <f ca="true">+IF(AND(ISNUMBER(OFFSET('Water Data'!$F$4,0,10*ROW('Water Data'!F199))),'Data Summary'!BY205="Yes"),100-OFFSET('Water Data'!$F$4,0,10*ROW('Water Data'!F199)),NA())</f>
        <v>#N/A</v>
      </c>
      <c r="K205" s="88" t="e">
        <f ca="true">+IF(AND(ISNUMBER(OFFSET('Water Data'!$F$6,0,10*ROW('Water Data'!F199))),'Data Summary'!BZ205="Yes"),OFFSET('Water Data'!$F$6,0,10*ROW('Water Data'!F199)),NA())</f>
        <v>#N/A</v>
      </c>
      <c r="L205" s="88" t="e">
        <f ca="true">+IF(AND(ISNUMBER(OFFSET('Water Data'!$F$9,0,10*ROW('Water Data'!F199))),'Data Summary'!CA205="Yes"),OFFSET('Water Data'!$F$9,0,10*ROW('Water Data'!F199)),NA())</f>
        <v>#N/A</v>
      </c>
      <c r="M205" s="88" t="e">
        <f ca="true">+IF(AND(ISNUMBER(OFFSET('Water Data'!$G$4,0,10*ROW('Water Data'!G199))),'Data Summary'!CB205="Yes"),100-OFFSET('Water Data'!$G$4,0,10*ROW('Water Data'!G199)),NA())</f>
        <v>#N/A</v>
      </c>
      <c r="N205" s="88" t="e">
        <f ca="true">+IF(AND(ISNUMBER(OFFSET('Water Data'!$G$6,0,10*ROW('Water Data'!G199))),'Data Summary'!CC205="Yes"),OFFSET('Water Data'!$G$6,0,10*ROW('Water Data'!G199)),NA())</f>
        <v>#N/A</v>
      </c>
      <c r="O205" s="88" t="e">
        <f ca="true">+IF(AND(ISNUMBER(OFFSET('Water Data'!$G$9,0,10*ROW('Water Data'!G199))),'Data Summary'!CD205="Yes"),OFFSET('Water Data'!$G$9,0,10*ROW('Water Data'!G199)),NA())</f>
        <v>#N/A</v>
      </c>
      <c r="P205" s="88" t="e">
        <f ca="true">+IF(AND(ISNUMBER(OFFSET('Water Data'!$H$4,0,10*ROW('Water Data'!H199))),'Data Summary'!CE205="Yes"),100-OFFSET('Water Data'!$H$4,0,10*ROW('Water Data'!H199)),NA())</f>
        <v>#N/A</v>
      </c>
      <c r="Q205" s="88" t="e">
        <f ca="true">+IF(AND(ISNUMBER(OFFSET('Water Data'!$H$6,0,10*ROW('Water Data'!H199))),'Data Summary'!CF205="Yes"),OFFSET('Water Data'!$H$6,0,10*ROW('Water Data'!H199)),NA())</f>
        <v>#N/A</v>
      </c>
      <c r="R205" s="88" t="e">
        <f ca="true">+IF(AND(ISNUMBER(OFFSET('Water Data'!$H$9,0,10*ROW('Water Data'!H199))),'Data Summary'!CG205="Yes"),OFFSET('Water Data'!$H$9,0,10*ROW('Water Data'!H199)),NA())</f>
        <v>#N/A</v>
      </c>
      <c r="S205" s="88" t="e">
        <f ca="true">+IF(AND(ISNUMBER(OFFSET('Water Data'!$I$4,0,10*ROW('Water Data'!I199))),'Data Summary'!CH205="Yes"),100-OFFSET('Water Data'!$I$4,0,10*ROW('Water Data'!I199)),NA())</f>
        <v>#N/A</v>
      </c>
      <c r="T205" s="88" t="e">
        <f ca="true">+IF(AND(ISNUMBER(OFFSET('Water Data'!$I$6,0,10*ROW('Water Data'!I199))),'Data Summary'!CI205="Yes"),OFFSET('Water Data'!$I$6,0,10*ROW('Water Data'!I199)),NA())</f>
        <v>#N/A</v>
      </c>
      <c r="U205" s="88" t="e">
        <f ca="true">+IF(AND(ISNUMBER(OFFSET('Water Data'!$I$9,0,10*ROW('Water Data'!I199))),'Data Summary'!CJ205="Yes"),OFFSET('Water Data'!$I$9,0,10*ROW('Water Data'!I199)),NA())</f>
        <v>#N/A</v>
      </c>
      <c r="V205" s="89" t="e">
        <f ca="true">+IF(AND(ISNUMBER(OFFSET('Sanitation Data'!$D$4,0,10*ROW('Sanitation Data'!D199))),'Data Summary'!CK205="Yes"),100-OFFSET('Sanitation Data'!$D$4,0,10*ROW('Sanitation Data'!D199)),NA())</f>
        <v>#N/A</v>
      </c>
      <c r="W205" s="89" t="e">
        <f ca="true">+IF(AND(ISNUMBER(OFFSET('Sanitation Data'!$D$6,0,10*ROW('Sanitation Data'!D199))),'Data Summary'!CL205="Yes"),OFFSET('Sanitation Data'!$D$6,0,10*ROW('Sanitation Data'!D199)),NA())</f>
        <v>#N/A</v>
      </c>
      <c r="X205" s="89" t="e">
        <f ca="true">+IF(AND(ISNUMBER(OFFSET('Sanitation Data'!$D$10,0,10*ROW('Sanitation Data'!D199))),'Data Summary'!CM205="Yes"),OFFSET('Sanitation Data'!$D$10,0,10*ROW('Sanitation Data'!D199)),NA())</f>
        <v>#N/A</v>
      </c>
      <c r="Y205" s="89" t="e">
        <f ca="true">+IF(AND(ISNUMBER(OFFSET('Sanitation Data'!$D$11,0,10*ROW('Sanitation Data'!D199))),'Data Summary'!CN205="Yes"),OFFSET('Sanitation Data'!$D$11,0,10*ROW('Sanitation Data'!D199)),NA())</f>
        <v>#N/A</v>
      </c>
      <c r="Z205" s="89" t="e">
        <f ca="true">+IF(AND(ISNUMBER(OFFSET('Sanitation Data'!$D$12,0,10*ROW('Sanitation Data'!D199))),'Data Summary'!CO205="Yes"),OFFSET('Sanitation Data'!$D$12,0,10*ROW('Sanitation Data'!D199)),NA())</f>
        <v>#N/A</v>
      </c>
      <c r="AA205" s="89" t="e">
        <f ca="true">+IF(AND(ISNUMBER(OFFSET('Sanitation Data'!$E$4,0,10*ROW('Sanitation Data'!E199))),'Data Summary'!CP205="Yes"),100-OFFSET('Sanitation Data'!$E$4,0,10*ROW('Sanitation Data'!E199)),NA())</f>
        <v>#N/A</v>
      </c>
      <c r="AB205" s="89" t="e">
        <f ca="true">+IF(AND(ISNUMBER(OFFSET('Sanitation Data'!$E$6,0,10*ROW('Sanitation Data'!E199))),'Data Summary'!CQ205="Yes"),OFFSET('Sanitation Data'!$E$6,0,10*ROW('Sanitation Data'!E199)),NA())</f>
        <v>#N/A</v>
      </c>
      <c r="AC205" s="89" t="e">
        <f ca="true">+IF(AND(ISNUMBER(OFFSET('Sanitation Data'!$E$10,0,10*ROW('Sanitation Data'!E199))),'Data Summary'!CR205="Yes"),OFFSET('Sanitation Data'!$E$10,0,10*ROW('Sanitation Data'!E199)),NA())</f>
        <v>#N/A</v>
      </c>
      <c r="AD205" s="89" t="e">
        <f ca="true">+IF(AND(ISNUMBER(OFFSET('Sanitation Data'!$E$11,0,10*ROW('Sanitation Data'!E199))),'Data Summary'!CS205="Yes"),OFFSET('Sanitation Data'!$E$11,0,10*ROW('Sanitation Data'!E199)),NA())</f>
        <v>#N/A</v>
      </c>
      <c r="AE205" s="89" t="e">
        <f ca="true">+IF(AND(ISNUMBER(OFFSET('Sanitation Data'!$E$12,0,10*ROW('Sanitation Data'!E199))),'Data Summary'!CT205="Yes"),OFFSET('Sanitation Data'!$E$12,0,10*ROW('Sanitation Data'!E199)),NA())</f>
        <v>#N/A</v>
      </c>
      <c r="AF205" s="89" t="e">
        <f ca="true">+IF(AND(ISNUMBER(OFFSET('Sanitation Data'!$F$4,0,10*ROW('Sanitation Data'!F199))),'Data Summary'!CU205="Yes"),100-OFFSET('Sanitation Data'!$F$4,0,10*ROW('Sanitation Data'!F199)),NA())</f>
        <v>#N/A</v>
      </c>
      <c r="AG205" s="89" t="e">
        <f ca="true">+IF(AND(ISNUMBER(OFFSET('Sanitation Data'!$F$6,0,10*ROW('Sanitation Data'!F199))),'Data Summary'!CV205="Yes"),OFFSET('Sanitation Data'!$F$6,0,10*ROW('Sanitation Data'!F199)),NA())</f>
        <v>#N/A</v>
      </c>
      <c r="AH205" s="89" t="e">
        <f ca="true">+IF(AND(ISNUMBER(OFFSET('Sanitation Data'!$F$10,0,10*ROW('Sanitation Data'!F199))),'Data Summary'!CW205="Yes"),OFFSET('Sanitation Data'!$F$10,0,10*ROW('Sanitation Data'!F199)),NA())</f>
        <v>#N/A</v>
      </c>
      <c r="AI205" s="89" t="e">
        <f ca="true">+IF(AND(ISNUMBER(OFFSET('Sanitation Data'!$F$11,0,10*ROW('Sanitation Data'!F199))),'Data Summary'!CX205="Yes"),OFFSET('Sanitation Data'!$F$11,0,10*ROW('Sanitation Data'!F199)),NA())</f>
        <v>#N/A</v>
      </c>
      <c r="AJ205" s="89" t="e">
        <f ca="true">+IF(AND(ISNUMBER(OFFSET('Sanitation Data'!$F$12,0,10*ROW('Sanitation Data'!F199))),'Data Summary'!CY205="Yes"),OFFSET('Sanitation Data'!$F$12,0,10*ROW('Sanitation Data'!F199)),NA())</f>
        <v>#N/A</v>
      </c>
      <c r="AK205" s="89" t="e">
        <f ca="true">+IF(AND(ISNUMBER(OFFSET('Sanitation Data'!$G$4,0,10*ROW('Sanitation Data'!G199))),'Data Summary'!CZ205="Yes"),100-OFFSET('Sanitation Data'!$G$4,0,10*ROW('Sanitation Data'!G199)),NA())</f>
        <v>#N/A</v>
      </c>
      <c r="AL205" s="89" t="e">
        <f ca="true">+IF(AND(ISNUMBER(OFFSET('Sanitation Data'!$G$6,0,10*ROW('Sanitation Data'!G199))),'Data Summary'!DA205="Yes"),OFFSET('Sanitation Data'!$G$6,0,10*ROW('Sanitation Data'!G199)),NA())</f>
        <v>#N/A</v>
      </c>
      <c r="AM205" s="89" t="e">
        <f ca="true">+IF(AND(ISNUMBER(OFFSET('Sanitation Data'!$G$10,0,10*ROW('Sanitation Data'!G199))),'Data Summary'!DB205="Yes"),OFFSET('Sanitation Data'!$G$10,0,10*ROW('Sanitation Data'!G199)),NA())</f>
        <v>#N/A</v>
      </c>
      <c r="AN205" s="89" t="e">
        <f ca="true">+IF(AND(ISNUMBER(OFFSET('Sanitation Data'!$G$11,0,10*ROW('Sanitation Data'!G199))),'Data Summary'!DC205="Yes"),OFFSET('Sanitation Data'!$G$11,0,10*ROW('Sanitation Data'!G199)),NA())</f>
        <v>#N/A</v>
      </c>
      <c r="AO205" s="89" t="e">
        <f ca="true">+IF(AND(ISNUMBER(OFFSET('Sanitation Data'!$G$12,0,10*ROW('Sanitation Data'!G199))),'Data Summary'!DD205="Yes"),OFFSET('Sanitation Data'!$G$12,0,10*ROW('Sanitation Data'!G199)),NA())</f>
        <v>#N/A</v>
      </c>
      <c r="AP205" s="89" t="e">
        <f ca="true">+IF(AND(ISNUMBER(OFFSET('Sanitation Data'!$H$4,0,10*ROW('Sanitation Data'!H199))),'Data Summary'!DE205="Yes"),100-OFFSET('Sanitation Data'!$H$4,0,10*ROW('Sanitation Data'!H199)),NA())</f>
        <v>#N/A</v>
      </c>
      <c r="AQ205" s="89" t="e">
        <f ca="true">+IF(AND(ISNUMBER(OFFSET('Sanitation Data'!$H$6,0,10*ROW('Sanitation Data'!H199))),'Data Summary'!DF205="Yes"),OFFSET('Sanitation Data'!$H$6,0,10*ROW('Sanitation Data'!H199)),NA())</f>
        <v>#N/A</v>
      </c>
      <c r="AR205" s="89" t="e">
        <f ca="true">+IF(AND(ISNUMBER(OFFSET('Sanitation Data'!$H$10,0,10*ROW('Sanitation Data'!H199))),'Data Summary'!DG205="Yes"),OFFSET('Sanitation Data'!$H$10,0,10*ROW('Sanitation Data'!H199)),NA())</f>
        <v>#N/A</v>
      </c>
      <c r="AS205" s="89" t="e">
        <f ca="true">+IF(AND(ISNUMBER(OFFSET('Sanitation Data'!$H$11,0,10*ROW('Sanitation Data'!H199))),'Data Summary'!DH205="Yes"),OFFSET('Sanitation Data'!$H$11,0,10*ROW('Sanitation Data'!H199)),NA())</f>
        <v>#N/A</v>
      </c>
      <c r="AT205" s="89" t="e">
        <f ca="true">+IF(AND(ISNUMBER(OFFSET('Sanitation Data'!$H$12,0,10*ROW('Sanitation Data'!H199))),'Data Summary'!DI205="Yes"),OFFSET('Sanitation Data'!$H$12,0,10*ROW('Sanitation Data'!H199)),NA())</f>
        <v>#N/A</v>
      </c>
      <c r="AU205" s="89" t="e">
        <f ca="true">+IF(AND(ISNUMBER(OFFSET('Sanitation Data'!$I$4,0,10*ROW('Sanitation Data'!I199))),'Data Summary'!DJ205="Yes"),100-OFFSET('Sanitation Data'!$I$4,0,10*ROW('Sanitation Data'!I199)),NA())</f>
        <v>#N/A</v>
      </c>
      <c r="AV205" s="89" t="e">
        <f ca="true">+IF(AND(ISNUMBER(OFFSET('Sanitation Data'!$I$6,0,10*ROW('Sanitation Data'!I199))),'Data Summary'!DK205="Yes"),OFFSET('Sanitation Data'!$I$6,0,10*ROW('Sanitation Data'!I199)),NA())</f>
        <v>#N/A</v>
      </c>
      <c r="AW205" s="89" t="e">
        <f ca="true">+IF(AND(ISNUMBER(OFFSET('Sanitation Data'!$I$10,0,10*ROW('Sanitation Data'!I199))),'Data Summary'!DL205="Yes"),OFFSET('Sanitation Data'!$I$10,0,10*ROW('Sanitation Data'!I199)),NA())</f>
        <v>#N/A</v>
      </c>
      <c r="AX205" s="89" t="e">
        <f ca="true">+IF(AND(ISNUMBER(OFFSET('Sanitation Data'!$I$11,0,10*ROW('Sanitation Data'!I199))),'Data Summary'!DM205="Yes"),OFFSET('Sanitation Data'!$I$11,0,10*ROW('Sanitation Data'!I199)),NA())</f>
        <v>#N/A</v>
      </c>
      <c r="AY205" s="89" t="e">
        <f ca="true">+IF(AND(ISNUMBER(OFFSET('Sanitation Data'!$I$12,0,10*ROW('Sanitation Data'!I199))),'Data Summary'!DN205="Yes"),OFFSET('Sanitation Data'!$I$12,0,10*ROW('Sanitation Data'!I199)),NA())</f>
        <v>#N/A</v>
      </c>
      <c r="AZ205" s="90" t="e">
        <f ca="true">+IF(AND(ISNUMBER(OFFSET('Hygiene Data'!$D$5,0,10*ROW('Hygiene Data'!D199))),'Data Summary'!DO205="Yes"),OFFSET('Hygiene Data'!$D$5,0,10*ROW('Hygiene Data'!D199)),NA())</f>
        <v>#N/A</v>
      </c>
      <c r="BA205" s="90" t="e">
        <f ca="true">+IF(AND(ISNUMBER(OFFSET('Hygiene Data'!$D$7,0,10*ROW('Hygiene Data'!D199))),'Data Summary'!DP205="Yes"),OFFSET('Hygiene Data'!$D$7,0,10*ROW('Hygiene Data'!D199)),NA())</f>
        <v>#N/A</v>
      </c>
      <c r="BB205" s="90" t="e">
        <f ca="true">+IF(AND(ISNUMBER(OFFSET('Hygiene Data'!$D$9,0,10*ROW('Hygiene Data'!D199))),'Data Summary'!DQ205="Yes"),OFFSET('Hygiene Data'!$D$9,0,10*ROW('Hygiene Data'!D199)),NA())</f>
        <v>#N/A</v>
      </c>
      <c r="BC205" s="90" t="e">
        <f ca="true">+IF(AND(ISNUMBER(OFFSET('Hygiene Data'!$E$5,0,10*ROW('Hygiene Data'!E199))),'Data Summary'!DR205="Yes"),OFFSET('Hygiene Data'!$E$5,0,10*ROW('Hygiene Data'!E199)),NA())</f>
        <v>#N/A</v>
      </c>
      <c r="BD205" s="90" t="e">
        <f ca="true">+IF(AND(ISNUMBER(OFFSET('Hygiene Data'!$E$7,0,10*ROW('Hygiene Data'!E199))),'Data Summary'!DS205="Yes"),OFFSET('Hygiene Data'!$E$7,0,10*ROW('Hygiene Data'!E199)),NA())</f>
        <v>#N/A</v>
      </c>
      <c r="BE205" s="90" t="e">
        <f ca="true">+IF(AND(ISNUMBER(OFFSET('Hygiene Data'!$E$9,0,10*ROW('Hygiene Data'!E199))),'Data Summary'!DT205="Yes"),OFFSET('Hygiene Data'!$E$9,0,10*ROW('Hygiene Data'!E199)),NA())</f>
        <v>#N/A</v>
      </c>
      <c r="BF205" s="90" t="e">
        <f ca="true">+IF(AND(ISNUMBER(OFFSET('Hygiene Data'!$F$5,0,10*ROW('Hygiene Data'!F199))),'Data Summary'!DU205="Yes"),OFFSET('Hygiene Data'!$F$5,0,10*ROW('Hygiene Data'!F199)),NA())</f>
        <v>#N/A</v>
      </c>
      <c r="BG205" s="90" t="e">
        <f ca="true">+IF(AND(ISNUMBER(OFFSET('Hygiene Data'!$F$7,0,10*ROW('Hygiene Data'!F199))),'Data Summary'!DV205="Yes"),OFFSET('Hygiene Data'!$F$7,0,10*ROW('Hygiene Data'!F199)),NA())</f>
        <v>#N/A</v>
      </c>
      <c r="BH205" s="90" t="e">
        <f ca="true">+IF(AND(ISNUMBER(OFFSET('Hygiene Data'!$F$9,0,10*ROW('Hygiene Data'!F199))),'Data Summary'!DW205="Yes"),OFFSET('Hygiene Data'!$F$9,0,10*ROW('Hygiene Data'!F199)),NA())</f>
        <v>#N/A</v>
      </c>
      <c r="BI205" s="90" t="e">
        <f ca="true">+IF(AND(ISNUMBER(OFFSET('Hygiene Data'!$G$5,0,10*ROW('Hygiene Data'!G199))),'Data Summary'!DX205="Yes"),OFFSET('Hygiene Data'!$G$5,0,10*ROW('Hygiene Data'!G199)),NA())</f>
        <v>#N/A</v>
      </c>
      <c r="BJ205" s="90" t="e">
        <f ca="true">+IF(AND(ISNUMBER(OFFSET('Hygiene Data'!$G$7,0,10*ROW('Hygiene Data'!G199))),'Data Summary'!DY205="Yes"),OFFSET('Hygiene Data'!$G$7,0,10*ROW('Hygiene Data'!G199)),NA())</f>
        <v>#N/A</v>
      </c>
      <c r="BK205" s="90" t="e">
        <f ca="true">+IF(AND(ISNUMBER(OFFSET('Hygiene Data'!$G$9,0,10*ROW('Hygiene Data'!G199))),'Data Summary'!DZ205="Yes"),OFFSET('Hygiene Data'!$G$9,0,10*ROW('Hygiene Data'!G199)),NA())</f>
        <v>#N/A</v>
      </c>
      <c r="BL205" s="90" t="e">
        <f ca="true">+IF(AND(ISNUMBER(OFFSET('Hygiene Data'!$H$5,0,10*ROW('Hygiene Data'!H199))),'Data Summary'!EA205="Yes"),OFFSET('Hygiene Data'!$H$5,0,10*ROW('Hygiene Data'!H199)),NA())</f>
        <v>#N/A</v>
      </c>
      <c r="BM205" s="90" t="e">
        <f ca="true">+IF(AND(ISNUMBER(OFFSET('Hygiene Data'!$H$7,0,10*ROW('Hygiene Data'!H199))),'Data Summary'!EB205="Yes"),OFFSET('Hygiene Data'!$H$7,0,10*ROW('Hygiene Data'!H199)),NA())</f>
        <v>#N/A</v>
      </c>
      <c r="BN205" s="90" t="e">
        <f ca="true">+IF(AND(ISNUMBER(OFFSET('Hygiene Data'!$H$9,0,10*ROW('Hygiene Data'!H199))),'Data Summary'!EC205="Yes"),OFFSET('Hygiene Data'!$H$9,0,10*ROW('Hygiene Data'!H199)),NA())</f>
        <v>#N/A</v>
      </c>
      <c r="BO205" s="90" t="e">
        <f ca="true">+IF(AND(ISNUMBER(OFFSET('Hygiene Data'!$I$5,0,10*ROW('Hygiene Data'!I199))),'Data Summary'!ED205="Yes"),OFFSET('Hygiene Data'!$I$5,0,10*ROW('Hygiene Data'!I199)),NA())</f>
        <v>#N/A</v>
      </c>
      <c r="BP205" s="90" t="e">
        <f ca="true">+IF(AND(ISNUMBER(OFFSET('Hygiene Data'!$I$7,0,10*ROW('Hygiene Data'!I199))),'Data Summary'!EE205="Yes"),OFFSET('Hygiene Data'!$I$7,0,10*ROW('Hygiene Data'!I199)),NA())</f>
        <v>#N/A</v>
      </c>
      <c r="BQ205" s="90" t="e">
        <f ca="true">+IF(AND(ISNUMBER(OFFSET('Hygiene Data'!$I$9,0,10*ROW('Hygiene Data'!I199))),'Data Summary'!EF205="Yes"),OFFSET('Hygiene Data'!$I$9,0,10*ROW('Hygiene Data'!I199)),NA())</f>
        <v>#N/A</v>
      </c>
    </row>
    <row xmlns:x14ac="http://schemas.microsoft.com/office/spreadsheetml/2009/9/ac" r="206" x14ac:dyDescent="0.2">
      <c r="A206" s="337" t="e">
        <f ca="true">+RIGHT('Data Summary'!A206,LEN('Data Summary'!A206)-9)</f>
        <v>#VALUE!</v>
      </c>
      <c r="B206" s="32" t="str">
        <f ca="true">+IF(ISTEXT('Data Summary'!B206),'Data Summary'!B206,"")</f>
        <v/>
      </c>
      <c r="C206" s="336" t="e">
        <f ca="true">+VALUE('Data Summary'!C206)</f>
        <v>#VALUE!</v>
      </c>
      <c r="D206" s="88" t="e">
        <f ca="true">+IF(AND(ISNUMBER(OFFSET('Water Data'!$D$4,0,10*ROW('Water Data'!D200))),'Data Summary'!BS206="Yes"),100-OFFSET('Water Data'!$D$4,0,10*ROW('Water Data'!D200)),NA())</f>
        <v>#N/A</v>
      </c>
      <c r="E206" s="88" t="e">
        <f ca="true">+IF(AND(ISNUMBER(OFFSET('Water Data'!$D$6,0,10*ROW('Water Data'!D200))),'Data Summary'!BT206="Yes"),OFFSET('Water Data'!$D$6,0,10*ROW('Water Data'!D200)),NA())</f>
        <v>#N/A</v>
      </c>
      <c r="F206" s="88" t="e">
        <f ca="true">+IF(AND(ISNUMBER(OFFSET('Water Data'!$D$9,0,10*ROW('Water Data'!D200))),'Data Summary'!BU206="Yes"),OFFSET('Water Data'!$D$9,0,10*ROW('Water Data'!D200)),NA())</f>
        <v>#N/A</v>
      </c>
      <c r="G206" s="88" t="e">
        <f ca="true">+IF(AND(ISNUMBER(OFFSET('Water Data'!$E$4,0,10*ROW('Water Data'!E200))),'Data Summary'!BV206="Yes"),100-OFFSET('Water Data'!$E$4,0,10*ROW('Water Data'!E200)),NA())</f>
        <v>#N/A</v>
      </c>
      <c r="H206" s="88" t="e">
        <f ca="true">+IF(AND(ISNUMBER(OFFSET('Water Data'!$E$6,0,10*ROW('Water Data'!E200))),'Data Summary'!BW206="Yes"),OFFSET('Water Data'!$E$6,0,10*ROW('Water Data'!E200)),NA())</f>
        <v>#N/A</v>
      </c>
      <c r="I206" s="88" t="e">
        <f ca="true">+IF(AND(ISNUMBER(OFFSET('Water Data'!$E$9,0,10*ROW('Water Data'!E200))),'Data Summary'!BX206="Yes"),OFFSET('Water Data'!$E$9,0,10*ROW('Water Data'!E200)),NA())</f>
        <v>#N/A</v>
      </c>
      <c r="J206" s="88" t="e">
        <f ca="true">+IF(AND(ISNUMBER(OFFSET('Water Data'!$F$4,0,10*ROW('Water Data'!F200))),'Data Summary'!BY206="Yes"),100-OFFSET('Water Data'!$F$4,0,10*ROW('Water Data'!F200)),NA())</f>
        <v>#N/A</v>
      </c>
      <c r="K206" s="88" t="e">
        <f ca="true">+IF(AND(ISNUMBER(OFFSET('Water Data'!$F$6,0,10*ROW('Water Data'!F200))),'Data Summary'!BZ206="Yes"),OFFSET('Water Data'!$F$6,0,10*ROW('Water Data'!F200)),NA())</f>
        <v>#N/A</v>
      </c>
      <c r="L206" s="88" t="e">
        <f ca="true">+IF(AND(ISNUMBER(OFFSET('Water Data'!$F$9,0,10*ROW('Water Data'!F200))),'Data Summary'!CA206="Yes"),OFFSET('Water Data'!$F$9,0,10*ROW('Water Data'!F200)),NA())</f>
        <v>#N/A</v>
      </c>
      <c r="M206" s="88" t="e">
        <f ca="true">+IF(AND(ISNUMBER(OFFSET('Water Data'!$G$4,0,10*ROW('Water Data'!G200))),'Data Summary'!CB206="Yes"),100-OFFSET('Water Data'!$G$4,0,10*ROW('Water Data'!G200)),NA())</f>
        <v>#N/A</v>
      </c>
      <c r="N206" s="88" t="e">
        <f ca="true">+IF(AND(ISNUMBER(OFFSET('Water Data'!$G$6,0,10*ROW('Water Data'!G200))),'Data Summary'!CC206="Yes"),OFFSET('Water Data'!$G$6,0,10*ROW('Water Data'!G200)),NA())</f>
        <v>#N/A</v>
      </c>
      <c r="O206" s="88" t="e">
        <f ca="true">+IF(AND(ISNUMBER(OFFSET('Water Data'!$G$9,0,10*ROW('Water Data'!G200))),'Data Summary'!CD206="Yes"),OFFSET('Water Data'!$G$9,0,10*ROW('Water Data'!G200)),NA())</f>
        <v>#N/A</v>
      </c>
      <c r="P206" s="88" t="e">
        <f ca="true">+IF(AND(ISNUMBER(OFFSET('Water Data'!$H$4,0,10*ROW('Water Data'!H200))),'Data Summary'!CE206="Yes"),100-OFFSET('Water Data'!$H$4,0,10*ROW('Water Data'!H200)),NA())</f>
        <v>#N/A</v>
      </c>
      <c r="Q206" s="88" t="e">
        <f ca="true">+IF(AND(ISNUMBER(OFFSET('Water Data'!$H$6,0,10*ROW('Water Data'!H200))),'Data Summary'!CF206="Yes"),OFFSET('Water Data'!$H$6,0,10*ROW('Water Data'!H200)),NA())</f>
        <v>#N/A</v>
      </c>
      <c r="R206" s="88" t="e">
        <f ca="true">+IF(AND(ISNUMBER(OFFSET('Water Data'!$H$9,0,10*ROW('Water Data'!H200))),'Data Summary'!CG206="Yes"),OFFSET('Water Data'!$H$9,0,10*ROW('Water Data'!H200)),NA())</f>
        <v>#N/A</v>
      </c>
      <c r="S206" s="88" t="e">
        <f ca="true">+IF(AND(ISNUMBER(OFFSET('Water Data'!$I$4,0,10*ROW('Water Data'!I200))),'Data Summary'!CH206="Yes"),100-OFFSET('Water Data'!$I$4,0,10*ROW('Water Data'!I200)),NA())</f>
        <v>#N/A</v>
      </c>
      <c r="T206" s="88" t="e">
        <f ca="true">+IF(AND(ISNUMBER(OFFSET('Water Data'!$I$6,0,10*ROW('Water Data'!I200))),'Data Summary'!CI206="Yes"),OFFSET('Water Data'!$I$6,0,10*ROW('Water Data'!I200)),NA())</f>
        <v>#N/A</v>
      </c>
      <c r="U206" s="88" t="e">
        <f ca="true">+IF(AND(ISNUMBER(OFFSET('Water Data'!$I$9,0,10*ROW('Water Data'!I200))),'Data Summary'!CJ206="Yes"),OFFSET('Water Data'!$I$9,0,10*ROW('Water Data'!I200)),NA())</f>
        <v>#N/A</v>
      </c>
      <c r="V206" s="89" t="e">
        <f ca="true">+IF(AND(ISNUMBER(OFFSET('Sanitation Data'!$D$4,0,10*ROW('Sanitation Data'!D200))),'Data Summary'!CK206="Yes"),100-OFFSET('Sanitation Data'!$D$4,0,10*ROW('Sanitation Data'!D200)),NA())</f>
        <v>#N/A</v>
      </c>
      <c r="W206" s="89" t="e">
        <f ca="true">+IF(AND(ISNUMBER(OFFSET('Sanitation Data'!$D$6,0,10*ROW('Sanitation Data'!D200))),'Data Summary'!CL206="Yes"),OFFSET('Sanitation Data'!$D$6,0,10*ROW('Sanitation Data'!D200)),NA())</f>
        <v>#N/A</v>
      </c>
      <c r="X206" s="89" t="e">
        <f ca="true">+IF(AND(ISNUMBER(OFFSET('Sanitation Data'!$D$10,0,10*ROW('Sanitation Data'!D200))),'Data Summary'!CM206="Yes"),OFFSET('Sanitation Data'!$D$10,0,10*ROW('Sanitation Data'!D200)),NA())</f>
        <v>#N/A</v>
      </c>
      <c r="Y206" s="89" t="e">
        <f ca="true">+IF(AND(ISNUMBER(OFFSET('Sanitation Data'!$D$11,0,10*ROW('Sanitation Data'!D200))),'Data Summary'!CN206="Yes"),OFFSET('Sanitation Data'!$D$11,0,10*ROW('Sanitation Data'!D200)),NA())</f>
        <v>#N/A</v>
      </c>
      <c r="Z206" s="89" t="e">
        <f ca="true">+IF(AND(ISNUMBER(OFFSET('Sanitation Data'!$D$12,0,10*ROW('Sanitation Data'!D200))),'Data Summary'!CO206="Yes"),OFFSET('Sanitation Data'!$D$12,0,10*ROW('Sanitation Data'!D200)),NA())</f>
        <v>#N/A</v>
      </c>
      <c r="AA206" s="89" t="e">
        <f ca="true">+IF(AND(ISNUMBER(OFFSET('Sanitation Data'!$E$4,0,10*ROW('Sanitation Data'!E200))),'Data Summary'!CP206="Yes"),100-OFFSET('Sanitation Data'!$E$4,0,10*ROW('Sanitation Data'!E200)),NA())</f>
        <v>#N/A</v>
      </c>
      <c r="AB206" s="89" t="e">
        <f ca="true">+IF(AND(ISNUMBER(OFFSET('Sanitation Data'!$E$6,0,10*ROW('Sanitation Data'!E200))),'Data Summary'!CQ206="Yes"),OFFSET('Sanitation Data'!$E$6,0,10*ROW('Sanitation Data'!E200)),NA())</f>
        <v>#N/A</v>
      </c>
      <c r="AC206" s="89" t="e">
        <f ca="true">+IF(AND(ISNUMBER(OFFSET('Sanitation Data'!$E$10,0,10*ROW('Sanitation Data'!E200))),'Data Summary'!CR206="Yes"),OFFSET('Sanitation Data'!$E$10,0,10*ROW('Sanitation Data'!E200)),NA())</f>
        <v>#N/A</v>
      </c>
      <c r="AD206" s="89" t="e">
        <f ca="true">+IF(AND(ISNUMBER(OFFSET('Sanitation Data'!$E$11,0,10*ROW('Sanitation Data'!E200))),'Data Summary'!CS206="Yes"),OFFSET('Sanitation Data'!$E$11,0,10*ROW('Sanitation Data'!E200)),NA())</f>
        <v>#N/A</v>
      </c>
      <c r="AE206" s="89" t="e">
        <f ca="true">+IF(AND(ISNUMBER(OFFSET('Sanitation Data'!$E$12,0,10*ROW('Sanitation Data'!E200))),'Data Summary'!CT206="Yes"),OFFSET('Sanitation Data'!$E$12,0,10*ROW('Sanitation Data'!E200)),NA())</f>
        <v>#N/A</v>
      </c>
      <c r="AF206" s="89" t="e">
        <f ca="true">+IF(AND(ISNUMBER(OFFSET('Sanitation Data'!$F$4,0,10*ROW('Sanitation Data'!F200))),'Data Summary'!CU206="Yes"),100-OFFSET('Sanitation Data'!$F$4,0,10*ROW('Sanitation Data'!F200)),NA())</f>
        <v>#N/A</v>
      </c>
      <c r="AG206" s="89" t="e">
        <f ca="true">+IF(AND(ISNUMBER(OFFSET('Sanitation Data'!$F$6,0,10*ROW('Sanitation Data'!F200))),'Data Summary'!CV206="Yes"),OFFSET('Sanitation Data'!$F$6,0,10*ROW('Sanitation Data'!F200)),NA())</f>
        <v>#N/A</v>
      </c>
      <c r="AH206" s="89" t="e">
        <f ca="true">+IF(AND(ISNUMBER(OFFSET('Sanitation Data'!$F$10,0,10*ROW('Sanitation Data'!F200))),'Data Summary'!CW206="Yes"),OFFSET('Sanitation Data'!$F$10,0,10*ROW('Sanitation Data'!F200)),NA())</f>
        <v>#N/A</v>
      </c>
      <c r="AI206" s="89" t="e">
        <f ca="true">+IF(AND(ISNUMBER(OFFSET('Sanitation Data'!$F$11,0,10*ROW('Sanitation Data'!F200))),'Data Summary'!CX206="Yes"),OFFSET('Sanitation Data'!$F$11,0,10*ROW('Sanitation Data'!F200)),NA())</f>
        <v>#N/A</v>
      </c>
      <c r="AJ206" s="89" t="e">
        <f ca="true">+IF(AND(ISNUMBER(OFFSET('Sanitation Data'!$F$12,0,10*ROW('Sanitation Data'!F200))),'Data Summary'!CY206="Yes"),OFFSET('Sanitation Data'!$F$12,0,10*ROW('Sanitation Data'!F200)),NA())</f>
        <v>#N/A</v>
      </c>
      <c r="AK206" s="89" t="e">
        <f ca="true">+IF(AND(ISNUMBER(OFFSET('Sanitation Data'!$G$4,0,10*ROW('Sanitation Data'!G200))),'Data Summary'!CZ206="Yes"),100-OFFSET('Sanitation Data'!$G$4,0,10*ROW('Sanitation Data'!G200)),NA())</f>
        <v>#N/A</v>
      </c>
      <c r="AL206" s="89" t="e">
        <f ca="true">+IF(AND(ISNUMBER(OFFSET('Sanitation Data'!$G$6,0,10*ROW('Sanitation Data'!G200))),'Data Summary'!DA206="Yes"),OFFSET('Sanitation Data'!$G$6,0,10*ROW('Sanitation Data'!G200)),NA())</f>
        <v>#N/A</v>
      </c>
      <c r="AM206" s="89" t="e">
        <f ca="true">+IF(AND(ISNUMBER(OFFSET('Sanitation Data'!$G$10,0,10*ROW('Sanitation Data'!G200))),'Data Summary'!DB206="Yes"),OFFSET('Sanitation Data'!$G$10,0,10*ROW('Sanitation Data'!G200)),NA())</f>
        <v>#N/A</v>
      </c>
      <c r="AN206" s="89" t="e">
        <f ca="true">+IF(AND(ISNUMBER(OFFSET('Sanitation Data'!$G$11,0,10*ROW('Sanitation Data'!G200))),'Data Summary'!DC206="Yes"),OFFSET('Sanitation Data'!$G$11,0,10*ROW('Sanitation Data'!G200)),NA())</f>
        <v>#N/A</v>
      </c>
      <c r="AO206" s="89" t="e">
        <f ca="true">+IF(AND(ISNUMBER(OFFSET('Sanitation Data'!$G$12,0,10*ROW('Sanitation Data'!G200))),'Data Summary'!DD206="Yes"),OFFSET('Sanitation Data'!$G$12,0,10*ROW('Sanitation Data'!G200)),NA())</f>
        <v>#N/A</v>
      </c>
      <c r="AP206" s="89" t="e">
        <f ca="true">+IF(AND(ISNUMBER(OFFSET('Sanitation Data'!$H$4,0,10*ROW('Sanitation Data'!H200))),'Data Summary'!DE206="Yes"),100-OFFSET('Sanitation Data'!$H$4,0,10*ROW('Sanitation Data'!H200)),NA())</f>
        <v>#N/A</v>
      </c>
      <c r="AQ206" s="89" t="e">
        <f ca="true">+IF(AND(ISNUMBER(OFFSET('Sanitation Data'!$H$6,0,10*ROW('Sanitation Data'!H200))),'Data Summary'!DF206="Yes"),OFFSET('Sanitation Data'!$H$6,0,10*ROW('Sanitation Data'!H200)),NA())</f>
        <v>#N/A</v>
      </c>
      <c r="AR206" s="89" t="e">
        <f ca="true">+IF(AND(ISNUMBER(OFFSET('Sanitation Data'!$H$10,0,10*ROW('Sanitation Data'!H200))),'Data Summary'!DG206="Yes"),OFFSET('Sanitation Data'!$H$10,0,10*ROW('Sanitation Data'!H200)),NA())</f>
        <v>#N/A</v>
      </c>
      <c r="AS206" s="89" t="e">
        <f ca="true">+IF(AND(ISNUMBER(OFFSET('Sanitation Data'!$H$11,0,10*ROW('Sanitation Data'!H200))),'Data Summary'!DH206="Yes"),OFFSET('Sanitation Data'!$H$11,0,10*ROW('Sanitation Data'!H200)),NA())</f>
        <v>#N/A</v>
      </c>
      <c r="AT206" s="89" t="e">
        <f ca="true">+IF(AND(ISNUMBER(OFFSET('Sanitation Data'!$H$12,0,10*ROW('Sanitation Data'!H200))),'Data Summary'!DI206="Yes"),OFFSET('Sanitation Data'!$H$12,0,10*ROW('Sanitation Data'!H200)),NA())</f>
        <v>#N/A</v>
      </c>
      <c r="AU206" s="89" t="e">
        <f ca="true">+IF(AND(ISNUMBER(OFFSET('Sanitation Data'!$I$4,0,10*ROW('Sanitation Data'!I200))),'Data Summary'!DJ206="Yes"),100-OFFSET('Sanitation Data'!$I$4,0,10*ROW('Sanitation Data'!I200)),NA())</f>
        <v>#N/A</v>
      </c>
      <c r="AV206" s="89" t="e">
        <f ca="true">+IF(AND(ISNUMBER(OFFSET('Sanitation Data'!$I$6,0,10*ROW('Sanitation Data'!I200))),'Data Summary'!DK206="Yes"),OFFSET('Sanitation Data'!$I$6,0,10*ROW('Sanitation Data'!I200)),NA())</f>
        <v>#N/A</v>
      </c>
      <c r="AW206" s="89" t="e">
        <f ca="true">+IF(AND(ISNUMBER(OFFSET('Sanitation Data'!$I$10,0,10*ROW('Sanitation Data'!I200))),'Data Summary'!DL206="Yes"),OFFSET('Sanitation Data'!$I$10,0,10*ROW('Sanitation Data'!I200)),NA())</f>
        <v>#N/A</v>
      </c>
      <c r="AX206" s="89" t="e">
        <f ca="true">+IF(AND(ISNUMBER(OFFSET('Sanitation Data'!$I$11,0,10*ROW('Sanitation Data'!I200))),'Data Summary'!DM206="Yes"),OFFSET('Sanitation Data'!$I$11,0,10*ROW('Sanitation Data'!I200)),NA())</f>
        <v>#N/A</v>
      </c>
      <c r="AY206" s="89" t="e">
        <f ca="true">+IF(AND(ISNUMBER(OFFSET('Sanitation Data'!$I$12,0,10*ROW('Sanitation Data'!I200))),'Data Summary'!DN206="Yes"),OFFSET('Sanitation Data'!$I$12,0,10*ROW('Sanitation Data'!I200)),NA())</f>
        <v>#N/A</v>
      </c>
      <c r="AZ206" s="90" t="e">
        <f ca="true">+IF(AND(ISNUMBER(OFFSET('Hygiene Data'!$D$5,0,10*ROW('Hygiene Data'!D200))),'Data Summary'!DO206="Yes"),OFFSET('Hygiene Data'!$D$5,0,10*ROW('Hygiene Data'!D200)),NA())</f>
        <v>#N/A</v>
      </c>
      <c r="BA206" s="90" t="e">
        <f ca="true">+IF(AND(ISNUMBER(OFFSET('Hygiene Data'!$D$7,0,10*ROW('Hygiene Data'!D200))),'Data Summary'!DP206="Yes"),OFFSET('Hygiene Data'!$D$7,0,10*ROW('Hygiene Data'!D200)),NA())</f>
        <v>#N/A</v>
      </c>
      <c r="BB206" s="90" t="e">
        <f ca="true">+IF(AND(ISNUMBER(OFFSET('Hygiene Data'!$D$9,0,10*ROW('Hygiene Data'!D200))),'Data Summary'!DQ206="Yes"),OFFSET('Hygiene Data'!$D$9,0,10*ROW('Hygiene Data'!D200)),NA())</f>
        <v>#N/A</v>
      </c>
      <c r="BC206" s="90" t="e">
        <f ca="true">+IF(AND(ISNUMBER(OFFSET('Hygiene Data'!$E$5,0,10*ROW('Hygiene Data'!E200))),'Data Summary'!DR206="Yes"),OFFSET('Hygiene Data'!$E$5,0,10*ROW('Hygiene Data'!E200)),NA())</f>
        <v>#N/A</v>
      </c>
      <c r="BD206" s="90" t="e">
        <f ca="true">+IF(AND(ISNUMBER(OFFSET('Hygiene Data'!$E$7,0,10*ROW('Hygiene Data'!E200))),'Data Summary'!DS206="Yes"),OFFSET('Hygiene Data'!$E$7,0,10*ROW('Hygiene Data'!E200)),NA())</f>
        <v>#N/A</v>
      </c>
      <c r="BE206" s="90" t="e">
        <f ca="true">+IF(AND(ISNUMBER(OFFSET('Hygiene Data'!$E$9,0,10*ROW('Hygiene Data'!E200))),'Data Summary'!DT206="Yes"),OFFSET('Hygiene Data'!$E$9,0,10*ROW('Hygiene Data'!E200)),NA())</f>
        <v>#N/A</v>
      </c>
      <c r="BF206" s="90" t="e">
        <f ca="true">+IF(AND(ISNUMBER(OFFSET('Hygiene Data'!$F$5,0,10*ROW('Hygiene Data'!F200))),'Data Summary'!DU206="Yes"),OFFSET('Hygiene Data'!$F$5,0,10*ROW('Hygiene Data'!F200)),NA())</f>
        <v>#N/A</v>
      </c>
      <c r="BG206" s="90" t="e">
        <f ca="true">+IF(AND(ISNUMBER(OFFSET('Hygiene Data'!$F$7,0,10*ROW('Hygiene Data'!F200))),'Data Summary'!DV206="Yes"),OFFSET('Hygiene Data'!$F$7,0,10*ROW('Hygiene Data'!F200)),NA())</f>
        <v>#N/A</v>
      </c>
      <c r="BH206" s="90" t="e">
        <f ca="true">+IF(AND(ISNUMBER(OFFSET('Hygiene Data'!$F$9,0,10*ROW('Hygiene Data'!F200))),'Data Summary'!DW206="Yes"),OFFSET('Hygiene Data'!$F$9,0,10*ROW('Hygiene Data'!F200)),NA())</f>
        <v>#N/A</v>
      </c>
      <c r="BI206" s="90" t="e">
        <f ca="true">+IF(AND(ISNUMBER(OFFSET('Hygiene Data'!$G$5,0,10*ROW('Hygiene Data'!G200))),'Data Summary'!DX206="Yes"),OFFSET('Hygiene Data'!$G$5,0,10*ROW('Hygiene Data'!G200)),NA())</f>
        <v>#N/A</v>
      </c>
      <c r="BJ206" s="90" t="e">
        <f ca="true">+IF(AND(ISNUMBER(OFFSET('Hygiene Data'!$G$7,0,10*ROW('Hygiene Data'!G200))),'Data Summary'!DY206="Yes"),OFFSET('Hygiene Data'!$G$7,0,10*ROW('Hygiene Data'!G200)),NA())</f>
        <v>#N/A</v>
      </c>
      <c r="BK206" s="90" t="e">
        <f ca="true">+IF(AND(ISNUMBER(OFFSET('Hygiene Data'!$G$9,0,10*ROW('Hygiene Data'!G200))),'Data Summary'!DZ206="Yes"),OFFSET('Hygiene Data'!$G$9,0,10*ROW('Hygiene Data'!G200)),NA())</f>
        <v>#N/A</v>
      </c>
      <c r="BL206" s="90" t="e">
        <f ca="true">+IF(AND(ISNUMBER(OFFSET('Hygiene Data'!$H$5,0,10*ROW('Hygiene Data'!H200))),'Data Summary'!EA206="Yes"),OFFSET('Hygiene Data'!$H$5,0,10*ROW('Hygiene Data'!H200)),NA())</f>
        <v>#N/A</v>
      </c>
      <c r="BM206" s="90" t="e">
        <f ca="true">+IF(AND(ISNUMBER(OFFSET('Hygiene Data'!$H$7,0,10*ROW('Hygiene Data'!H200))),'Data Summary'!EB206="Yes"),OFFSET('Hygiene Data'!$H$7,0,10*ROW('Hygiene Data'!H200)),NA())</f>
        <v>#N/A</v>
      </c>
      <c r="BN206" s="90" t="e">
        <f ca="true">+IF(AND(ISNUMBER(OFFSET('Hygiene Data'!$H$9,0,10*ROW('Hygiene Data'!H200))),'Data Summary'!EC206="Yes"),OFFSET('Hygiene Data'!$H$9,0,10*ROW('Hygiene Data'!H200)),NA())</f>
        <v>#N/A</v>
      </c>
      <c r="BO206" s="90" t="e">
        <f ca="true">+IF(AND(ISNUMBER(OFFSET('Hygiene Data'!$I$5,0,10*ROW('Hygiene Data'!I200))),'Data Summary'!ED206="Yes"),OFFSET('Hygiene Data'!$I$5,0,10*ROW('Hygiene Data'!I200)),NA())</f>
        <v>#N/A</v>
      </c>
      <c r="BP206" s="90" t="e">
        <f ca="true">+IF(AND(ISNUMBER(OFFSET('Hygiene Data'!$I$7,0,10*ROW('Hygiene Data'!I200))),'Data Summary'!EE206="Yes"),OFFSET('Hygiene Data'!$I$7,0,10*ROW('Hygiene Data'!I200)),NA())</f>
        <v>#N/A</v>
      </c>
      <c r="BQ206" s="90" t="e">
        <f ca="true">+IF(AND(ISNUMBER(OFFSET('Hygiene Data'!$I$9,0,10*ROW('Hygiene Data'!I200))),'Data Summary'!EF206="Yes"),OFFSET('Hygiene Data'!$I$9,0,10*ROW('Hygiene Data'!I200)),NA())</f>
        <v>#N/A</v>
      </c>
    </row>
    <row xmlns:x14ac="http://schemas.microsoft.com/office/spreadsheetml/2009/9/ac" r="207" x14ac:dyDescent="0.2">
      <c r="A207" s="337" t="e">
        <f ca="true">+RIGHT('Data Summary'!A207,LEN('Data Summary'!A207)-9)</f>
        <v>#VALUE!</v>
      </c>
      <c r="B207" s="32" t="str">
        <f ca="true">+IF(ISTEXT('Data Summary'!B207),'Data Summary'!B207,"")</f>
        <v/>
      </c>
      <c r="C207" s="336" t="e">
        <f ca="true">+VALUE('Data Summary'!C207)</f>
        <v>#VALUE!</v>
      </c>
      <c r="D207" s="88" t="e">
        <f ca="true">+IF(AND(ISNUMBER(OFFSET('Water Data'!$D$4,0,10*ROW('Water Data'!D201))),'Data Summary'!BS207="Yes"),100-OFFSET('Water Data'!$D$4,0,10*ROW('Water Data'!D201)),NA())</f>
        <v>#N/A</v>
      </c>
      <c r="E207" s="88" t="e">
        <f ca="true">+IF(AND(ISNUMBER(OFFSET('Water Data'!$D$6,0,10*ROW('Water Data'!D201))),'Data Summary'!BT207="Yes"),OFFSET('Water Data'!$D$6,0,10*ROW('Water Data'!D201)),NA())</f>
        <v>#N/A</v>
      </c>
      <c r="F207" s="88" t="e">
        <f ca="true">+IF(AND(ISNUMBER(OFFSET('Water Data'!$D$9,0,10*ROW('Water Data'!D201))),'Data Summary'!BU207="Yes"),OFFSET('Water Data'!$D$9,0,10*ROW('Water Data'!D201)),NA())</f>
        <v>#N/A</v>
      </c>
      <c r="G207" s="88" t="e">
        <f ca="true">+IF(AND(ISNUMBER(OFFSET('Water Data'!$E$4,0,10*ROW('Water Data'!E201))),'Data Summary'!BV207="Yes"),100-OFFSET('Water Data'!$E$4,0,10*ROW('Water Data'!E201)),NA())</f>
        <v>#N/A</v>
      </c>
      <c r="H207" s="88" t="e">
        <f ca="true">+IF(AND(ISNUMBER(OFFSET('Water Data'!$E$6,0,10*ROW('Water Data'!E201))),'Data Summary'!BW207="Yes"),OFFSET('Water Data'!$E$6,0,10*ROW('Water Data'!E201)),NA())</f>
        <v>#N/A</v>
      </c>
      <c r="I207" s="88" t="e">
        <f ca="true">+IF(AND(ISNUMBER(OFFSET('Water Data'!$E$9,0,10*ROW('Water Data'!E201))),'Data Summary'!BX207="Yes"),OFFSET('Water Data'!$E$9,0,10*ROW('Water Data'!E201)),NA())</f>
        <v>#N/A</v>
      </c>
      <c r="J207" s="88" t="e">
        <f ca="true">+IF(AND(ISNUMBER(OFFSET('Water Data'!$F$4,0,10*ROW('Water Data'!F201))),'Data Summary'!BY207="Yes"),100-OFFSET('Water Data'!$F$4,0,10*ROW('Water Data'!F201)),NA())</f>
        <v>#N/A</v>
      </c>
      <c r="K207" s="88" t="e">
        <f ca="true">+IF(AND(ISNUMBER(OFFSET('Water Data'!$F$6,0,10*ROW('Water Data'!F201))),'Data Summary'!BZ207="Yes"),OFFSET('Water Data'!$F$6,0,10*ROW('Water Data'!F201)),NA())</f>
        <v>#N/A</v>
      </c>
      <c r="L207" s="88" t="e">
        <f ca="true">+IF(AND(ISNUMBER(OFFSET('Water Data'!$F$9,0,10*ROW('Water Data'!F201))),'Data Summary'!CA207="Yes"),OFFSET('Water Data'!$F$9,0,10*ROW('Water Data'!F201)),NA())</f>
        <v>#N/A</v>
      </c>
      <c r="M207" s="88" t="e">
        <f ca="true">+IF(AND(ISNUMBER(OFFSET('Water Data'!$G$4,0,10*ROW('Water Data'!G201))),'Data Summary'!CB207="Yes"),100-OFFSET('Water Data'!$G$4,0,10*ROW('Water Data'!G201)),NA())</f>
        <v>#N/A</v>
      </c>
      <c r="N207" s="88" t="e">
        <f ca="true">+IF(AND(ISNUMBER(OFFSET('Water Data'!$G$6,0,10*ROW('Water Data'!G201))),'Data Summary'!CC207="Yes"),OFFSET('Water Data'!$G$6,0,10*ROW('Water Data'!G201)),NA())</f>
        <v>#N/A</v>
      </c>
      <c r="O207" s="88" t="e">
        <f ca="true">+IF(AND(ISNUMBER(OFFSET('Water Data'!$G$9,0,10*ROW('Water Data'!G201))),'Data Summary'!CD207="Yes"),OFFSET('Water Data'!$G$9,0,10*ROW('Water Data'!G201)),NA())</f>
        <v>#N/A</v>
      </c>
      <c r="P207" s="88" t="e">
        <f ca="true">+IF(AND(ISNUMBER(OFFSET('Water Data'!$H$4,0,10*ROW('Water Data'!H201))),'Data Summary'!CE207="Yes"),100-OFFSET('Water Data'!$H$4,0,10*ROW('Water Data'!H201)),NA())</f>
        <v>#N/A</v>
      </c>
      <c r="Q207" s="88" t="e">
        <f ca="true">+IF(AND(ISNUMBER(OFFSET('Water Data'!$H$6,0,10*ROW('Water Data'!H201))),'Data Summary'!CF207="Yes"),OFFSET('Water Data'!$H$6,0,10*ROW('Water Data'!H201)),NA())</f>
        <v>#N/A</v>
      </c>
      <c r="R207" s="88" t="e">
        <f ca="true">+IF(AND(ISNUMBER(OFFSET('Water Data'!$H$9,0,10*ROW('Water Data'!H201))),'Data Summary'!CG207="Yes"),OFFSET('Water Data'!$H$9,0,10*ROW('Water Data'!H201)),NA())</f>
        <v>#N/A</v>
      </c>
      <c r="S207" s="88" t="e">
        <f ca="true">+IF(AND(ISNUMBER(OFFSET('Water Data'!$I$4,0,10*ROW('Water Data'!I201))),'Data Summary'!CH207="Yes"),100-OFFSET('Water Data'!$I$4,0,10*ROW('Water Data'!I201)),NA())</f>
        <v>#N/A</v>
      </c>
      <c r="T207" s="88" t="e">
        <f ca="true">+IF(AND(ISNUMBER(OFFSET('Water Data'!$I$6,0,10*ROW('Water Data'!I201))),'Data Summary'!CI207="Yes"),OFFSET('Water Data'!$I$6,0,10*ROW('Water Data'!I201)),NA())</f>
        <v>#N/A</v>
      </c>
      <c r="U207" s="88" t="e">
        <f ca="true">+IF(AND(ISNUMBER(OFFSET('Water Data'!$I$9,0,10*ROW('Water Data'!I201))),'Data Summary'!CJ207="Yes"),OFFSET('Water Data'!$I$9,0,10*ROW('Water Data'!I201)),NA())</f>
        <v>#N/A</v>
      </c>
      <c r="V207" s="89" t="e">
        <f ca="true">+IF(AND(ISNUMBER(OFFSET('Sanitation Data'!$D$4,0,10*ROW('Sanitation Data'!D201))),'Data Summary'!CK207="Yes"),100-OFFSET('Sanitation Data'!$D$4,0,10*ROW('Sanitation Data'!D201)),NA())</f>
        <v>#N/A</v>
      </c>
      <c r="W207" s="89" t="e">
        <f ca="true">+IF(AND(ISNUMBER(OFFSET('Sanitation Data'!$D$6,0,10*ROW('Sanitation Data'!D201))),'Data Summary'!CL207="Yes"),OFFSET('Sanitation Data'!$D$6,0,10*ROW('Sanitation Data'!D201)),NA())</f>
        <v>#N/A</v>
      </c>
      <c r="X207" s="89" t="e">
        <f ca="true">+IF(AND(ISNUMBER(OFFSET('Sanitation Data'!$D$10,0,10*ROW('Sanitation Data'!D201))),'Data Summary'!CM207="Yes"),OFFSET('Sanitation Data'!$D$10,0,10*ROW('Sanitation Data'!D201)),NA())</f>
        <v>#N/A</v>
      </c>
      <c r="Y207" s="89" t="e">
        <f ca="true">+IF(AND(ISNUMBER(OFFSET('Sanitation Data'!$D$11,0,10*ROW('Sanitation Data'!D201))),'Data Summary'!CN207="Yes"),OFFSET('Sanitation Data'!$D$11,0,10*ROW('Sanitation Data'!D201)),NA())</f>
        <v>#N/A</v>
      </c>
      <c r="Z207" s="89" t="e">
        <f ca="true">+IF(AND(ISNUMBER(OFFSET('Sanitation Data'!$D$12,0,10*ROW('Sanitation Data'!D201))),'Data Summary'!CO207="Yes"),OFFSET('Sanitation Data'!$D$12,0,10*ROW('Sanitation Data'!D201)),NA())</f>
        <v>#N/A</v>
      </c>
      <c r="AA207" s="89" t="e">
        <f ca="true">+IF(AND(ISNUMBER(OFFSET('Sanitation Data'!$E$4,0,10*ROW('Sanitation Data'!E201))),'Data Summary'!CP207="Yes"),100-OFFSET('Sanitation Data'!$E$4,0,10*ROW('Sanitation Data'!E201)),NA())</f>
        <v>#N/A</v>
      </c>
      <c r="AB207" s="89" t="e">
        <f ca="true">+IF(AND(ISNUMBER(OFFSET('Sanitation Data'!$E$6,0,10*ROW('Sanitation Data'!E201))),'Data Summary'!CQ207="Yes"),OFFSET('Sanitation Data'!$E$6,0,10*ROW('Sanitation Data'!E201)),NA())</f>
        <v>#N/A</v>
      </c>
      <c r="AC207" s="89" t="e">
        <f ca="true">+IF(AND(ISNUMBER(OFFSET('Sanitation Data'!$E$10,0,10*ROW('Sanitation Data'!E201))),'Data Summary'!CR207="Yes"),OFFSET('Sanitation Data'!$E$10,0,10*ROW('Sanitation Data'!E201)),NA())</f>
        <v>#N/A</v>
      </c>
      <c r="AD207" s="89" t="e">
        <f ca="true">+IF(AND(ISNUMBER(OFFSET('Sanitation Data'!$E$11,0,10*ROW('Sanitation Data'!E201))),'Data Summary'!CS207="Yes"),OFFSET('Sanitation Data'!$E$11,0,10*ROW('Sanitation Data'!E201)),NA())</f>
        <v>#N/A</v>
      </c>
      <c r="AE207" s="89" t="e">
        <f ca="true">+IF(AND(ISNUMBER(OFFSET('Sanitation Data'!$E$12,0,10*ROW('Sanitation Data'!E201))),'Data Summary'!CT207="Yes"),OFFSET('Sanitation Data'!$E$12,0,10*ROW('Sanitation Data'!E201)),NA())</f>
        <v>#N/A</v>
      </c>
      <c r="AF207" s="89" t="e">
        <f ca="true">+IF(AND(ISNUMBER(OFFSET('Sanitation Data'!$F$4,0,10*ROW('Sanitation Data'!F201))),'Data Summary'!CU207="Yes"),100-OFFSET('Sanitation Data'!$F$4,0,10*ROW('Sanitation Data'!F201)),NA())</f>
        <v>#N/A</v>
      </c>
      <c r="AG207" s="89" t="e">
        <f ca="true">+IF(AND(ISNUMBER(OFFSET('Sanitation Data'!$F$6,0,10*ROW('Sanitation Data'!F201))),'Data Summary'!CV207="Yes"),OFFSET('Sanitation Data'!$F$6,0,10*ROW('Sanitation Data'!F201)),NA())</f>
        <v>#N/A</v>
      </c>
      <c r="AH207" s="89" t="e">
        <f ca="true">+IF(AND(ISNUMBER(OFFSET('Sanitation Data'!$F$10,0,10*ROW('Sanitation Data'!F201))),'Data Summary'!CW207="Yes"),OFFSET('Sanitation Data'!$F$10,0,10*ROW('Sanitation Data'!F201)),NA())</f>
        <v>#N/A</v>
      </c>
      <c r="AI207" s="89" t="e">
        <f ca="true">+IF(AND(ISNUMBER(OFFSET('Sanitation Data'!$F$11,0,10*ROW('Sanitation Data'!F201))),'Data Summary'!CX207="Yes"),OFFSET('Sanitation Data'!$F$11,0,10*ROW('Sanitation Data'!F201)),NA())</f>
        <v>#N/A</v>
      </c>
      <c r="AJ207" s="89" t="e">
        <f ca="true">+IF(AND(ISNUMBER(OFFSET('Sanitation Data'!$F$12,0,10*ROW('Sanitation Data'!F201))),'Data Summary'!CY207="Yes"),OFFSET('Sanitation Data'!$F$12,0,10*ROW('Sanitation Data'!F201)),NA())</f>
        <v>#N/A</v>
      </c>
      <c r="AK207" s="89" t="e">
        <f ca="true">+IF(AND(ISNUMBER(OFFSET('Sanitation Data'!$G$4,0,10*ROW('Sanitation Data'!G201))),'Data Summary'!CZ207="Yes"),100-OFFSET('Sanitation Data'!$G$4,0,10*ROW('Sanitation Data'!G201)),NA())</f>
        <v>#N/A</v>
      </c>
      <c r="AL207" s="89" t="e">
        <f ca="true">+IF(AND(ISNUMBER(OFFSET('Sanitation Data'!$G$6,0,10*ROW('Sanitation Data'!G201))),'Data Summary'!DA207="Yes"),OFFSET('Sanitation Data'!$G$6,0,10*ROW('Sanitation Data'!G201)),NA())</f>
        <v>#N/A</v>
      </c>
      <c r="AM207" s="89" t="e">
        <f ca="true">+IF(AND(ISNUMBER(OFFSET('Sanitation Data'!$G$10,0,10*ROW('Sanitation Data'!G201))),'Data Summary'!DB207="Yes"),OFFSET('Sanitation Data'!$G$10,0,10*ROW('Sanitation Data'!G201)),NA())</f>
        <v>#N/A</v>
      </c>
      <c r="AN207" s="89" t="e">
        <f ca="true">+IF(AND(ISNUMBER(OFFSET('Sanitation Data'!$G$11,0,10*ROW('Sanitation Data'!G201))),'Data Summary'!DC207="Yes"),OFFSET('Sanitation Data'!$G$11,0,10*ROW('Sanitation Data'!G201)),NA())</f>
        <v>#N/A</v>
      </c>
      <c r="AO207" s="89" t="e">
        <f ca="true">+IF(AND(ISNUMBER(OFFSET('Sanitation Data'!$G$12,0,10*ROW('Sanitation Data'!G201))),'Data Summary'!DD207="Yes"),OFFSET('Sanitation Data'!$G$12,0,10*ROW('Sanitation Data'!G201)),NA())</f>
        <v>#N/A</v>
      </c>
      <c r="AP207" s="89" t="e">
        <f ca="true">+IF(AND(ISNUMBER(OFFSET('Sanitation Data'!$H$4,0,10*ROW('Sanitation Data'!H201))),'Data Summary'!DE207="Yes"),100-OFFSET('Sanitation Data'!$H$4,0,10*ROW('Sanitation Data'!H201)),NA())</f>
        <v>#N/A</v>
      </c>
      <c r="AQ207" s="89" t="e">
        <f ca="true">+IF(AND(ISNUMBER(OFFSET('Sanitation Data'!$H$6,0,10*ROW('Sanitation Data'!H201))),'Data Summary'!DF207="Yes"),OFFSET('Sanitation Data'!$H$6,0,10*ROW('Sanitation Data'!H201)),NA())</f>
        <v>#N/A</v>
      </c>
      <c r="AR207" s="89" t="e">
        <f ca="true">+IF(AND(ISNUMBER(OFFSET('Sanitation Data'!$H$10,0,10*ROW('Sanitation Data'!H201))),'Data Summary'!DG207="Yes"),OFFSET('Sanitation Data'!$H$10,0,10*ROW('Sanitation Data'!H201)),NA())</f>
        <v>#N/A</v>
      </c>
      <c r="AS207" s="89" t="e">
        <f ca="true">+IF(AND(ISNUMBER(OFFSET('Sanitation Data'!$H$11,0,10*ROW('Sanitation Data'!H201))),'Data Summary'!DH207="Yes"),OFFSET('Sanitation Data'!$H$11,0,10*ROW('Sanitation Data'!H201)),NA())</f>
        <v>#N/A</v>
      </c>
      <c r="AT207" s="89" t="e">
        <f ca="true">+IF(AND(ISNUMBER(OFFSET('Sanitation Data'!$H$12,0,10*ROW('Sanitation Data'!H201))),'Data Summary'!DI207="Yes"),OFFSET('Sanitation Data'!$H$12,0,10*ROW('Sanitation Data'!H201)),NA())</f>
        <v>#N/A</v>
      </c>
      <c r="AU207" s="89" t="e">
        <f ca="true">+IF(AND(ISNUMBER(OFFSET('Sanitation Data'!$I$4,0,10*ROW('Sanitation Data'!I201))),'Data Summary'!DJ207="Yes"),100-OFFSET('Sanitation Data'!$I$4,0,10*ROW('Sanitation Data'!I201)),NA())</f>
        <v>#N/A</v>
      </c>
      <c r="AV207" s="89" t="e">
        <f ca="true">+IF(AND(ISNUMBER(OFFSET('Sanitation Data'!$I$6,0,10*ROW('Sanitation Data'!I201))),'Data Summary'!DK207="Yes"),OFFSET('Sanitation Data'!$I$6,0,10*ROW('Sanitation Data'!I201)),NA())</f>
        <v>#N/A</v>
      </c>
      <c r="AW207" s="89" t="e">
        <f ca="true">+IF(AND(ISNUMBER(OFFSET('Sanitation Data'!$I$10,0,10*ROW('Sanitation Data'!I201))),'Data Summary'!DL207="Yes"),OFFSET('Sanitation Data'!$I$10,0,10*ROW('Sanitation Data'!I201)),NA())</f>
        <v>#N/A</v>
      </c>
      <c r="AX207" s="89" t="e">
        <f ca="true">+IF(AND(ISNUMBER(OFFSET('Sanitation Data'!$I$11,0,10*ROW('Sanitation Data'!I201))),'Data Summary'!DM207="Yes"),OFFSET('Sanitation Data'!$I$11,0,10*ROW('Sanitation Data'!I201)),NA())</f>
        <v>#N/A</v>
      </c>
      <c r="AY207" s="89" t="e">
        <f ca="true">+IF(AND(ISNUMBER(OFFSET('Sanitation Data'!$I$12,0,10*ROW('Sanitation Data'!I201))),'Data Summary'!DN207="Yes"),OFFSET('Sanitation Data'!$I$12,0,10*ROW('Sanitation Data'!I201)),NA())</f>
        <v>#N/A</v>
      </c>
      <c r="AZ207" s="90" t="e">
        <f ca="true">+IF(AND(ISNUMBER(OFFSET('Hygiene Data'!$D$5,0,10*ROW('Hygiene Data'!D201))),'Data Summary'!DO207="Yes"),OFFSET('Hygiene Data'!$D$5,0,10*ROW('Hygiene Data'!D201)),NA())</f>
        <v>#N/A</v>
      </c>
      <c r="BA207" s="90" t="e">
        <f ca="true">+IF(AND(ISNUMBER(OFFSET('Hygiene Data'!$D$7,0,10*ROW('Hygiene Data'!D201))),'Data Summary'!DP207="Yes"),OFFSET('Hygiene Data'!$D$7,0,10*ROW('Hygiene Data'!D201)),NA())</f>
        <v>#N/A</v>
      </c>
      <c r="BB207" s="90" t="e">
        <f ca="true">+IF(AND(ISNUMBER(OFFSET('Hygiene Data'!$D$9,0,10*ROW('Hygiene Data'!D201))),'Data Summary'!DQ207="Yes"),OFFSET('Hygiene Data'!$D$9,0,10*ROW('Hygiene Data'!D201)),NA())</f>
        <v>#N/A</v>
      </c>
      <c r="BC207" s="90" t="e">
        <f ca="true">+IF(AND(ISNUMBER(OFFSET('Hygiene Data'!$E$5,0,10*ROW('Hygiene Data'!E201))),'Data Summary'!DR207="Yes"),OFFSET('Hygiene Data'!$E$5,0,10*ROW('Hygiene Data'!E201)),NA())</f>
        <v>#N/A</v>
      </c>
      <c r="BD207" s="90" t="e">
        <f ca="true">+IF(AND(ISNUMBER(OFFSET('Hygiene Data'!$E$7,0,10*ROW('Hygiene Data'!E201))),'Data Summary'!DS207="Yes"),OFFSET('Hygiene Data'!$E$7,0,10*ROW('Hygiene Data'!E201)),NA())</f>
        <v>#N/A</v>
      </c>
      <c r="BE207" s="90" t="e">
        <f ca="true">+IF(AND(ISNUMBER(OFFSET('Hygiene Data'!$E$9,0,10*ROW('Hygiene Data'!E201))),'Data Summary'!DT207="Yes"),OFFSET('Hygiene Data'!$E$9,0,10*ROW('Hygiene Data'!E201)),NA())</f>
        <v>#N/A</v>
      </c>
      <c r="BF207" s="90" t="e">
        <f ca="true">+IF(AND(ISNUMBER(OFFSET('Hygiene Data'!$F$5,0,10*ROW('Hygiene Data'!F201))),'Data Summary'!DU207="Yes"),OFFSET('Hygiene Data'!$F$5,0,10*ROW('Hygiene Data'!F201)),NA())</f>
        <v>#N/A</v>
      </c>
      <c r="BG207" s="90" t="e">
        <f ca="true">+IF(AND(ISNUMBER(OFFSET('Hygiene Data'!$F$7,0,10*ROW('Hygiene Data'!F201))),'Data Summary'!DV207="Yes"),OFFSET('Hygiene Data'!$F$7,0,10*ROW('Hygiene Data'!F201)),NA())</f>
        <v>#N/A</v>
      </c>
      <c r="BH207" s="90" t="e">
        <f ca="true">+IF(AND(ISNUMBER(OFFSET('Hygiene Data'!$F$9,0,10*ROW('Hygiene Data'!F201))),'Data Summary'!DW207="Yes"),OFFSET('Hygiene Data'!$F$9,0,10*ROW('Hygiene Data'!F201)),NA())</f>
        <v>#N/A</v>
      </c>
      <c r="BI207" s="90" t="e">
        <f ca="true">+IF(AND(ISNUMBER(OFFSET('Hygiene Data'!$G$5,0,10*ROW('Hygiene Data'!G201))),'Data Summary'!DX207="Yes"),OFFSET('Hygiene Data'!$G$5,0,10*ROW('Hygiene Data'!G201)),NA())</f>
        <v>#N/A</v>
      </c>
      <c r="BJ207" s="90" t="e">
        <f ca="true">+IF(AND(ISNUMBER(OFFSET('Hygiene Data'!$G$7,0,10*ROW('Hygiene Data'!G201))),'Data Summary'!DY207="Yes"),OFFSET('Hygiene Data'!$G$7,0,10*ROW('Hygiene Data'!G201)),NA())</f>
        <v>#N/A</v>
      </c>
      <c r="BK207" s="90" t="e">
        <f ca="true">+IF(AND(ISNUMBER(OFFSET('Hygiene Data'!$G$9,0,10*ROW('Hygiene Data'!G201))),'Data Summary'!DZ207="Yes"),OFFSET('Hygiene Data'!$G$9,0,10*ROW('Hygiene Data'!G201)),NA())</f>
        <v>#N/A</v>
      </c>
      <c r="BL207" s="90" t="e">
        <f ca="true">+IF(AND(ISNUMBER(OFFSET('Hygiene Data'!$H$5,0,10*ROW('Hygiene Data'!H201))),'Data Summary'!EA207="Yes"),OFFSET('Hygiene Data'!$H$5,0,10*ROW('Hygiene Data'!H201)),NA())</f>
        <v>#N/A</v>
      </c>
      <c r="BM207" s="90" t="e">
        <f ca="true">+IF(AND(ISNUMBER(OFFSET('Hygiene Data'!$H$7,0,10*ROW('Hygiene Data'!H201))),'Data Summary'!EB207="Yes"),OFFSET('Hygiene Data'!$H$7,0,10*ROW('Hygiene Data'!H201)),NA())</f>
        <v>#N/A</v>
      </c>
      <c r="BN207" s="90" t="e">
        <f ca="true">+IF(AND(ISNUMBER(OFFSET('Hygiene Data'!$H$9,0,10*ROW('Hygiene Data'!H201))),'Data Summary'!EC207="Yes"),OFFSET('Hygiene Data'!$H$9,0,10*ROW('Hygiene Data'!H201)),NA())</f>
        <v>#N/A</v>
      </c>
      <c r="BO207" s="90" t="e">
        <f ca="true">+IF(AND(ISNUMBER(OFFSET('Hygiene Data'!$I$5,0,10*ROW('Hygiene Data'!I201))),'Data Summary'!ED207="Yes"),OFFSET('Hygiene Data'!$I$5,0,10*ROW('Hygiene Data'!I201)),NA())</f>
        <v>#N/A</v>
      </c>
      <c r="BP207" s="90" t="e">
        <f ca="true">+IF(AND(ISNUMBER(OFFSET('Hygiene Data'!$I$7,0,10*ROW('Hygiene Data'!I201))),'Data Summary'!EE207="Yes"),OFFSET('Hygiene Data'!$I$7,0,10*ROW('Hygiene Data'!I201)),NA())</f>
        <v>#N/A</v>
      </c>
      <c r="BQ207" s="90"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22126-9048-4F44-9363-2DEFCCC5C45D}">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2" customWidth="true"/>
    <col min="2" max="2" width="7.5" style="188" customWidth="true"/>
    <col min="3" max="8" width="8.75" style="152" customWidth="true"/>
    <col min="9" max="9" width="9.375" style="152" customWidth="true"/>
    <col min="10" max="10" width="13.375" style="152" customWidth="true"/>
    <col min="11" max="11" width="7.5" style="152" customWidth="true"/>
    <col min="12" max="17" width="8.625" style="152" customWidth="true"/>
    <col min="18" max="18" width="6.5" style="152" customWidth="true"/>
    <col min="19" max="19" width="13.375" style="152" customWidth="true"/>
    <col min="20" max="20" width="7.5" style="152" customWidth="true"/>
    <col min="21" max="26" width="9.125" style="152" customWidth="true"/>
    <col min="27" max="16384" width="9" style="152"/>
  </cols>
  <sheetData>
    <row xmlns:x14ac="http://schemas.microsoft.com/office/spreadsheetml/2009/9/ac" r="1" ht="15.75" x14ac:dyDescent="0.25">
      <c r="A1" s="148" t="s">
        <v>48</v>
      </c>
      <c r="B1" s="149"/>
      <c r="C1" s="150"/>
      <c r="D1" s="150"/>
      <c r="E1" s="150"/>
      <c r="F1" s="150"/>
      <c r="G1" s="150"/>
      <c r="H1" s="563"/>
      <c r="I1" s="563"/>
      <c r="J1" s="563"/>
      <c r="K1" s="563"/>
      <c r="L1" s="563"/>
      <c r="M1" s="563"/>
      <c r="N1" s="563"/>
      <c r="O1" s="563"/>
      <c r="P1" s="563"/>
      <c r="Q1" s="150"/>
      <c r="R1" s="150"/>
      <c r="S1" s="150"/>
      <c r="T1" s="151"/>
      <c r="U1" s="151"/>
      <c r="V1" s="151"/>
      <c r="W1" s="151"/>
      <c r="X1" s="151"/>
      <c r="Y1" s="151"/>
      <c r="Z1" s="151"/>
      <c r="AA1" s="151"/>
    </row>
    <row xmlns:x14ac="http://schemas.microsoft.com/office/spreadsheetml/2009/9/ac" r="2" s="155" customFormat="true" ht="26.25" customHeight="true" x14ac:dyDescent="0.25">
      <c r="A2" s="153" t="s">
        <v>13</v>
      </c>
      <c r="B2" s="154"/>
      <c r="J2" s="153" t="s">
        <v>14</v>
      </c>
      <c r="R2" s="156"/>
      <c r="S2" s="157" t="s">
        <v>15</v>
      </c>
      <c r="W2" s="156"/>
      <c r="X2" s="156"/>
      <c r="Y2" s="158"/>
      <c r="Z2" s="158"/>
      <c r="AD2" s="159"/>
      <c r="AE2" s="159"/>
      <c r="AF2" s="159"/>
      <c r="AG2" s="159"/>
      <c r="AH2" s="159"/>
      <c r="AI2" s="159"/>
    </row>
    <row xmlns:x14ac="http://schemas.microsoft.com/office/spreadsheetml/2009/9/ac" r="3" ht="15.75" x14ac:dyDescent="0.25">
      <c r="A3" s="160"/>
      <c r="B3" s="161" t="s">
        <v>4</v>
      </c>
      <c r="C3" s="156" t="s">
        <v>7</v>
      </c>
      <c r="D3" s="156" t="s">
        <v>2</v>
      </c>
      <c r="E3" s="156" t="s">
        <v>1</v>
      </c>
      <c r="F3" s="156" t="s">
        <v>54</v>
      </c>
      <c r="G3" s="156" t="s">
        <v>17</v>
      </c>
      <c r="H3" s="156" t="s">
        <v>18</v>
      </c>
      <c r="I3" s="162"/>
      <c r="J3" s="160"/>
      <c r="K3" s="161" t="s">
        <v>4</v>
      </c>
      <c r="L3" s="156" t="s">
        <v>7</v>
      </c>
      <c r="M3" s="156" t="s">
        <v>2</v>
      </c>
      <c r="N3" s="156" t="s">
        <v>1</v>
      </c>
      <c r="O3" s="156" t="s">
        <v>54</v>
      </c>
      <c r="P3" s="156" t="s">
        <v>17</v>
      </c>
      <c r="Q3" s="156" t="s">
        <v>18</v>
      </c>
      <c r="R3" s="158"/>
      <c r="S3" s="163"/>
      <c r="T3" s="161" t="s">
        <v>4</v>
      </c>
      <c r="U3" s="156" t="s">
        <v>7</v>
      </c>
      <c r="V3" s="156" t="s">
        <v>2</v>
      </c>
      <c r="W3" s="156" t="s">
        <v>1</v>
      </c>
      <c r="X3" s="156" t="s">
        <v>54</v>
      </c>
      <c r="Y3" s="156" t="s">
        <v>17</v>
      </c>
      <c r="Z3" s="156" t="s">
        <v>18</v>
      </c>
      <c r="AB3" s="159"/>
      <c r="AC3" s="159"/>
      <c r="AD3" s="159"/>
      <c r="AE3" s="159"/>
      <c r="AF3" s="159"/>
      <c r="AG3" s="159"/>
    </row>
    <row xmlns:x14ac="http://schemas.microsoft.com/office/spreadsheetml/2009/9/ac" r="4" ht="15.75" x14ac:dyDescent="0.25">
      <c r="A4" s="160" t="s">
        <v>34</v>
      </c>
      <c r="B4" s="10">
        <v>2023</v>
      </c>
      <c r="C4" s="10">
        <v>87.038398130000004</v>
      </c>
      <c r="D4" s="10"/>
      <c r="E4" s="10"/>
      <c r="F4" s="10"/>
      <c r="G4" s="10">
        <v>88.112306099999998</v>
      </c>
      <c r="H4" s="10">
        <v>88.657562659999996</v>
      </c>
      <c r="I4" s="162"/>
      <c r="J4" s="160" t="s">
        <v>34</v>
      </c>
      <c r="K4" s="10">
        <v>2023</v>
      </c>
      <c r="L4" s="10">
        <v>89.911347829999997</v>
      </c>
      <c r="M4" s="10"/>
      <c r="N4" s="10"/>
      <c r="O4" s="10"/>
      <c r="P4" s="10">
        <v>90.171563710000001</v>
      </c>
      <c r="Q4" s="10">
        <v>93.544283649999997</v>
      </c>
      <c r="R4" s="159"/>
      <c r="S4" s="160" t="s">
        <v>34</v>
      </c>
      <c r="T4" s="10">
        <v>2023</v>
      </c>
      <c r="U4" s="10">
        <v>87.102508389999997</v>
      </c>
      <c r="V4" s="10"/>
      <c r="W4" s="10"/>
      <c r="X4" s="10"/>
      <c r="Y4" s="10"/>
      <c r="Z4" s="10"/>
      <c r="AA4" s="159"/>
      <c r="AB4" s="159"/>
      <c r="AC4" s="159"/>
      <c r="AD4" s="159"/>
      <c r="AE4" s="159"/>
      <c r="AF4" s="159"/>
      <c r="AG4" s="159"/>
    </row>
    <row xmlns:x14ac="http://schemas.microsoft.com/office/spreadsheetml/2009/9/ac" r="5" ht="15.75" x14ac:dyDescent="0.25">
      <c r="A5" s="160" t="s">
        <v>35</v>
      </c>
      <c r="B5" s="10">
        <v>2023</v>
      </c>
      <c r="C5" s="10">
        <v>6.1838448880000003</v>
      </c>
      <c r="D5" s="10"/>
      <c r="E5" s="10"/>
      <c r="F5" s="10"/>
      <c r="G5" s="10"/>
      <c r="H5" s="10"/>
      <c r="I5" s="162"/>
      <c r="J5" s="160" t="s">
        <v>35</v>
      </c>
      <c r="K5" s="10">
        <v>2023</v>
      </c>
      <c r="L5" s="10">
        <v>9.9623404670000006</v>
      </c>
      <c r="M5" s="10"/>
      <c r="N5" s="10"/>
      <c r="O5" s="10"/>
      <c r="P5" s="10"/>
      <c r="Q5" s="10">
        <v>6.4557163480000002</v>
      </c>
      <c r="R5" s="159"/>
      <c r="S5" s="160" t="s">
        <v>35</v>
      </c>
      <c r="T5" s="10">
        <v>2023</v>
      </c>
      <c r="U5" s="10">
        <v>12.15682402</v>
      </c>
      <c r="V5" s="10"/>
      <c r="W5" s="10"/>
      <c r="X5" s="10"/>
      <c r="Y5" s="10"/>
      <c r="Z5" s="10"/>
      <c r="AA5" s="159"/>
      <c r="AB5" s="159"/>
      <c r="AC5" s="159"/>
      <c r="AD5" s="159"/>
      <c r="AE5" s="159"/>
      <c r="AF5" s="159"/>
      <c r="AG5" s="159"/>
    </row>
    <row xmlns:x14ac="http://schemas.microsoft.com/office/spreadsheetml/2009/9/ac" r="6" s="155" customFormat="true" ht="15.75" x14ac:dyDescent="0.25">
      <c r="A6" s="160" t="s">
        <v>36</v>
      </c>
      <c r="B6" s="10">
        <v>2023</v>
      </c>
      <c r="C6" s="10">
        <v>6.7777569839999998</v>
      </c>
      <c r="D6" s="10"/>
      <c r="E6" s="10"/>
      <c r="F6" s="10"/>
      <c r="G6" s="10"/>
      <c r="H6" s="10"/>
      <c r="I6" s="162"/>
      <c r="J6" s="160" t="s">
        <v>36</v>
      </c>
      <c r="K6" s="10">
        <v>2023</v>
      </c>
      <c r="L6" s="10">
        <v>0.12631169840000001</v>
      </c>
      <c r="M6" s="10"/>
      <c r="N6" s="10"/>
      <c r="O6" s="10"/>
      <c r="P6" s="10"/>
      <c r="Q6" s="10">
        <v>0</v>
      </c>
      <c r="R6" s="158"/>
      <c r="S6" s="160" t="s">
        <v>36</v>
      </c>
      <c r="T6" s="10">
        <v>2023</v>
      </c>
      <c r="U6" s="10">
        <v>0.74066758840000002</v>
      </c>
      <c r="V6" s="10"/>
      <c r="W6" s="10"/>
      <c r="X6" s="10"/>
      <c r="Y6" s="10"/>
      <c r="Z6" s="10"/>
      <c r="AA6" s="159"/>
      <c r="AB6" s="159"/>
      <c r="AC6" s="159"/>
      <c r="AD6" s="159"/>
      <c r="AE6" s="159"/>
      <c r="AF6" s="159"/>
      <c r="AG6" s="159"/>
    </row>
    <row xmlns:x14ac="http://schemas.microsoft.com/office/spreadsheetml/2009/9/ac" r="7" s="155" customFormat="true" ht="15.75" x14ac:dyDescent="0.25">
      <c r="A7" s="164" t="s">
        <v>221</v>
      </c>
      <c r="B7" s="10">
        <v>2023</v>
      </c>
      <c r="C7" s="10">
        <v>0</v>
      </c>
      <c r="D7" s="10">
        <v>100</v>
      </c>
      <c r="E7" s="10">
        <v>100</v>
      </c>
      <c r="F7" s="10">
        <v>100</v>
      </c>
      <c r="G7" s="10">
        <v>11.8876939</v>
      </c>
      <c r="H7" s="10">
        <v>11.34243734</v>
      </c>
      <c r="I7" s="159"/>
      <c r="J7" s="164" t="s">
        <v>221</v>
      </c>
      <c r="K7" s="10">
        <v>2023</v>
      </c>
      <c r="L7" s="10">
        <v>0</v>
      </c>
      <c r="M7" s="10">
        <v>100</v>
      </c>
      <c r="N7" s="10">
        <v>100</v>
      </c>
      <c r="O7" s="10">
        <v>100</v>
      </c>
      <c r="P7" s="10">
        <v>9.8284362860000005</v>
      </c>
      <c r="Q7" s="10">
        <v>0</v>
      </c>
      <c r="R7" s="159"/>
      <c r="S7" s="164" t="s">
        <v>221</v>
      </c>
      <c r="T7" s="10">
        <v>2023</v>
      </c>
      <c r="U7" s="10">
        <v>0</v>
      </c>
      <c r="V7" s="10">
        <v>100</v>
      </c>
      <c r="W7" s="10">
        <v>100</v>
      </c>
      <c r="X7" s="10">
        <v>100</v>
      </c>
      <c r="Y7" s="10">
        <v>100</v>
      </c>
      <c r="Z7" s="10">
        <v>100</v>
      </c>
      <c r="AA7" s="165"/>
    </row>
    <row xmlns:x14ac="http://schemas.microsoft.com/office/spreadsheetml/2009/9/ac" r="8" s="155" customFormat="true" ht="15.75" x14ac:dyDescent="0.25">
      <c r="A8" s="166"/>
      <c r="B8" s="167"/>
      <c r="H8" s="165"/>
      <c r="I8" s="165"/>
      <c r="J8" s="165"/>
      <c r="K8" s="165"/>
      <c r="L8" s="165"/>
      <c r="M8" s="165"/>
      <c r="N8" s="165"/>
      <c r="O8" s="165"/>
      <c r="P8" s="165"/>
      <c r="Q8" s="165"/>
      <c r="R8" s="165"/>
      <c r="S8" s="165"/>
      <c r="T8" s="165"/>
      <c r="U8" s="165"/>
      <c r="V8" s="165"/>
      <c r="W8" s="165"/>
      <c r="X8" s="165"/>
      <c r="Y8" s="165"/>
      <c r="Z8" s="165"/>
      <c r="AA8" s="165"/>
    </row>
    <row xmlns:x14ac="http://schemas.microsoft.com/office/spreadsheetml/2009/9/ac" r="9" s="155" customFormat="true" ht="15.75" x14ac:dyDescent="0.25">
      <c r="A9" s="166"/>
      <c r="B9" s="167"/>
      <c r="H9" s="165"/>
      <c r="I9" s="165"/>
      <c r="J9" s="165"/>
      <c r="K9" s="165"/>
      <c r="L9" s="165"/>
      <c r="M9" s="165"/>
      <c r="N9" s="165"/>
      <c r="O9" s="165"/>
      <c r="P9" s="165"/>
      <c r="Q9" s="165"/>
      <c r="R9" s="165"/>
      <c r="S9" s="165"/>
      <c r="T9" s="165"/>
      <c r="U9" s="165"/>
      <c r="V9" s="165"/>
      <c r="W9" s="165"/>
      <c r="X9" s="165"/>
      <c r="Y9" s="165"/>
      <c r="Z9" s="165"/>
      <c r="AA9" s="165"/>
    </row>
    <row xmlns:x14ac="http://schemas.microsoft.com/office/spreadsheetml/2009/9/ac" r="10" s="155" customFormat="true" ht="15.75" x14ac:dyDescent="0.25">
      <c r="A10" s="168"/>
      <c r="B10" s="167"/>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Z10" s="165"/>
      <c r="AA10" s="165"/>
    </row>
    <row xmlns:x14ac="http://schemas.microsoft.com/office/spreadsheetml/2009/9/ac" r="11" ht="15.75" x14ac:dyDescent="0.25">
      <c r="A11" s="169"/>
      <c r="B11" s="170"/>
      <c r="C11" s="165"/>
      <c r="D11" s="165"/>
      <c r="E11" s="165"/>
      <c r="F11" s="165"/>
      <c r="G11" s="165"/>
      <c r="H11" s="165"/>
      <c r="I11" s="165"/>
      <c r="J11" s="165"/>
      <c r="K11" s="165"/>
      <c r="L11" s="165"/>
      <c r="M11" s="165"/>
      <c r="N11" s="165"/>
      <c r="O11" s="165"/>
      <c r="P11" s="165"/>
      <c r="Q11" s="165"/>
    </row>
    <row xmlns:x14ac="http://schemas.microsoft.com/office/spreadsheetml/2009/9/ac" r="12" ht="15.75" x14ac:dyDescent="0.25">
      <c r="A12" s="171" t="s">
        <v>49</v>
      </c>
      <c r="B12" s="172"/>
      <c r="C12" s="173"/>
      <c r="D12" s="173"/>
      <c r="E12" s="173"/>
      <c r="F12" s="173"/>
      <c r="G12" s="173"/>
      <c r="H12" s="173"/>
      <c r="I12" s="173"/>
      <c r="J12" s="173"/>
      <c r="K12" s="173"/>
      <c r="L12" s="173"/>
      <c r="M12" s="173"/>
      <c r="N12" s="173"/>
      <c r="O12" s="173"/>
      <c r="P12" s="173"/>
      <c r="Q12" s="173"/>
      <c r="R12" s="174"/>
      <c r="S12" s="174"/>
      <c r="T12" s="174"/>
      <c r="U12" s="174"/>
      <c r="V12" s="174"/>
    </row>
    <row xmlns:x14ac="http://schemas.microsoft.com/office/spreadsheetml/2009/9/ac" r="13" s="177" customFormat="true" x14ac:dyDescent="0.2">
      <c r="A13" s="175" t="s">
        <v>50</v>
      </c>
      <c r="B13" s="176" t="s">
        <v>41</v>
      </c>
      <c r="C13" s="175" t="s">
        <v>89</v>
      </c>
      <c r="D13" s="175" t="s">
        <v>51</v>
      </c>
      <c r="E13" s="175" t="s">
        <v>176</v>
      </c>
      <c r="F13" s="175" t="s">
        <v>90</v>
      </c>
      <c r="G13" s="175" t="s">
        <v>91</v>
      </c>
      <c r="H13" s="175" t="s">
        <v>92</v>
      </c>
      <c r="I13" s="175" t="s">
        <v>93</v>
      </c>
      <c r="J13" s="175" t="s">
        <v>218</v>
      </c>
      <c r="K13" s="175" t="s">
        <v>177</v>
      </c>
      <c r="L13" s="175" t="s">
        <v>94</v>
      </c>
      <c r="M13" s="175" t="s">
        <v>95</v>
      </c>
      <c r="N13" s="175" t="s">
        <v>96</v>
      </c>
      <c r="O13" s="177" t="s">
        <v>97</v>
      </c>
      <c r="P13" s="177" t="s">
        <v>219</v>
      </c>
      <c r="Q13" s="175" t="s">
        <v>123</v>
      </c>
      <c r="R13" s="175" t="s">
        <v>158</v>
      </c>
      <c r="S13" s="178" t="s">
        <v>98</v>
      </c>
      <c r="T13" s="179" t="s">
        <v>99</v>
      </c>
      <c r="U13" s="179" t="s">
        <v>100</v>
      </c>
      <c r="V13" s="179" t="s">
        <v>220</v>
      </c>
    </row>
    <row xmlns:x14ac="http://schemas.microsoft.com/office/spreadsheetml/2009/9/ac" r="14" s="182" customFormat="true" ht="12" x14ac:dyDescent="0.2">
      <c r="A14" s="180" t="s">
        <v>159</v>
      </c>
      <c r="B14" s="10">
        <v>2000</v>
      </c>
      <c r="C14" s="181" t="s">
        <v>7</v>
      </c>
      <c r="D14" s="10">
        <v>4841802</v>
      </c>
      <c r="E14" s="10"/>
      <c r="F14" s="10"/>
      <c r="G14" s="10"/>
      <c r="H14" s="10"/>
      <c r="I14" s="10"/>
      <c r="J14" s="10">
        <v>100</v>
      </c>
      <c r="K14" s="10">
        <v>100</v>
      </c>
      <c r="L14" s="10"/>
      <c r="M14" s="10"/>
      <c r="N14" s="10"/>
      <c r="O14" s="10">
        <v>0</v>
      </c>
      <c r="P14" s="10">
        <v>100</v>
      </c>
      <c r="Q14" s="10"/>
      <c r="R14" s="10"/>
      <c r="S14" s="10"/>
      <c r="T14" s="10"/>
      <c r="U14" s="10"/>
      <c r="V14" s="10">
        <v>100</v>
      </c>
    </row>
    <row xmlns:x14ac="http://schemas.microsoft.com/office/spreadsheetml/2009/9/ac" r="15" s="182" customFormat="true" ht="12" x14ac:dyDescent="0.2">
      <c r="A15" s="180" t="s">
        <v>159</v>
      </c>
      <c r="B15" s="10">
        <v>2001</v>
      </c>
      <c r="C15" s="181" t="s">
        <v>7</v>
      </c>
      <c r="D15" s="10">
        <v>4783686</v>
      </c>
      <c r="E15" s="10"/>
      <c r="F15" s="10"/>
      <c r="G15" s="10"/>
      <c r="H15" s="10"/>
      <c r="I15" s="10"/>
      <c r="J15" s="10">
        <v>100</v>
      </c>
      <c r="K15" s="10">
        <v>100</v>
      </c>
      <c r="L15" s="10"/>
      <c r="M15" s="10"/>
      <c r="N15" s="10"/>
      <c r="O15" s="10">
        <v>0</v>
      </c>
      <c r="P15" s="10">
        <v>100</v>
      </c>
      <c r="Q15" s="10"/>
      <c r="R15" s="10"/>
      <c r="S15" s="10"/>
      <c r="T15" s="10"/>
      <c r="U15" s="10"/>
      <c r="V15" s="10">
        <v>100</v>
      </c>
    </row>
    <row xmlns:x14ac="http://schemas.microsoft.com/office/spreadsheetml/2009/9/ac" r="16" s="182" customFormat="true" ht="12" x14ac:dyDescent="0.2">
      <c r="A16" s="180" t="s">
        <v>159</v>
      </c>
      <c r="B16" s="10">
        <v>2002</v>
      </c>
      <c r="C16" s="181" t="s">
        <v>7</v>
      </c>
      <c r="D16" s="10">
        <v>4734776</v>
      </c>
      <c r="E16" s="10"/>
      <c r="F16" s="10"/>
      <c r="G16" s="10"/>
      <c r="H16" s="10"/>
      <c r="I16" s="10"/>
      <c r="J16" s="10">
        <v>100</v>
      </c>
      <c r="K16" s="10">
        <v>100</v>
      </c>
      <c r="L16" s="10"/>
      <c r="M16" s="10"/>
      <c r="N16" s="10"/>
      <c r="O16" s="10">
        <v>0</v>
      </c>
      <c r="P16" s="10">
        <v>100</v>
      </c>
      <c r="Q16" s="10"/>
      <c r="R16" s="10"/>
      <c r="S16" s="10"/>
      <c r="T16" s="10"/>
      <c r="U16" s="10"/>
      <c r="V16" s="10">
        <v>100</v>
      </c>
    </row>
    <row xmlns:x14ac="http://schemas.microsoft.com/office/spreadsheetml/2009/9/ac" r="17" s="182" customFormat="true" ht="12" x14ac:dyDescent="0.2">
      <c r="A17" s="180" t="s">
        <v>159</v>
      </c>
      <c r="B17" s="10">
        <v>2003</v>
      </c>
      <c r="C17" s="181" t="s">
        <v>7</v>
      </c>
      <c r="D17" s="10">
        <v>4691466</v>
      </c>
      <c r="E17" s="10"/>
      <c r="F17" s="10"/>
      <c r="G17" s="10"/>
      <c r="H17" s="10"/>
      <c r="I17" s="10"/>
      <c r="J17" s="10">
        <v>100</v>
      </c>
      <c r="K17" s="10">
        <v>100</v>
      </c>
      <c r="L17" s="10"/>
      <c r="M17" s="10"/>
      <c r="N17" s="10"/>
      <c r="O17" s="10">
        <v>0</v>
      </c>
      <c r="P17" s="10">
        <v>100</v>
      </c>
      <c r="Q17" s="10"/>
      <c r="R17" s="10"/>
      <c r="S17" s="10"/>
      <c r="T17" s="10"/>
      <c r="U17" s="10"/>
      <c r="V17" s="10">
        <v>100</v>
      </c>
    </row>
    <row xmlns:x14ac="http://schemas.microsoft.com/office/spreadsheetml/2009/9/ac" r="18" s="182" customFormat="true" ht="12" x14ac:dyDescent="0.2">
      <c r="A18" s="180" t="s">
        <v>159</v>
      </c>
      <c r="B18" s="10">
        <v>2004</v>
      </c>
      <c r="C18" s="181" t="s">
        <v>7</v>
      </c>
      <c r="D18" s="10">
        <v>4666146</v>
      </c>
      <c r="E18" s="10">
        <v>78.226402510291791</v>
      </c>
      <c r="F18" s="10"/>
      <c r="G18" s="10"/>
      <c r="H18" s="10"/>
      <c r="I18" s="10"/>
      <c r="J18" s="10">
        <v>100</v>
      </c>
      <c r="K18" s="10">
        <v>100</v>
      </c>
      <c r="L18" s="10"/>
      <c r="M18" s="10"/>
      <c r="N18" s="10"/>
      <c r="O18" s="10">
        <v>0</v>
      </c>
      <c r="P18" s="10">
        <v>100</v>
      </c>
      <c r="Q18" s="10"/>
      <c r="R18" s="10"/>
      <c r="S18" s="10"/>
      <c r="T18" s="10"/>
      <c r="U18" s="10"/>
      <c r="V18" s="10">
        <v>100</v>
      </c>
    </row>
    <row xmlns:x14ac="http://schemas.microsoft.com/office/spreadsheetml/2009/9/ac" r="19" s="182" customFormat="true" ht="12" x14ac:dyDescent="0.2">
      <c r="A19" s="180" t="s">
        <v>159</v>
      </c>
      <c r="B19" s="10">
        <v>2005</v>
      </c>
      <c r="C19" s="181" t="s">
        <v>7</v>
      </c>
      <c r="D19" s="10">
        <v>4663986</v>
      </c>
      <c r="E19" s="10">
        <v>78.226402510291791</v>
      </c>
      <c r="F19" s="10"/>
      <c r="G19" s="10"/>
      <c r="H19" s="10"/>
      <c r="I19" s="10"/>
      <c r="J19" s="10">
        <v>100</v>
      </c>
      <c r="K19" s="10">
        <v>100</v>
      </c>
      <c r="L19" s="10"/>
      <c r="M19" s="10"/>
      <c r="N19" s="10"/>
      <c r="O19" s="10">
        <v>0</v>
      </c>
      <c r="P19" s="10">
        <v>100</v>
      </c>
      <c r="Q19" s="10"/>
      <c r="R19" s="10"/>
      <c r="S19" s="10"/>
      <c r="T19" s="10"/>
      <c r="U19" s="10"/>
      <c r="V19" s="10">
        <v>100</v>
      </c>
    </row>
    <row xmlns:x14ac="http://schemas.microsoft.com/office/spreadsheetml/2009/9/ac" r="20" s="182" customFormat="true" ht="12" x14ac:dyDescent="0.2">
      <c r="A20" s="180" t="s">
        <v>159</v>
      </c>
      <c r="B20" s="10">
        <v>2006</v>
      </c>
      <c r="C20" s="181" t="s">
        <v>7</v>
      </c>
      <c r="D20" s="10">
        <v>4681981</v>
      </c>
      <c r="E20" s="10">
        <v>78.226402510291791</v>
      </c>
      <c r="F20" s="10"/>
      <c r="G20" s="10"/>
      <c r="H20" s="10"/>
      <c r="I20" s="10"/>
      <c r="J20" s="10">
        <v>100</v>
      </c>
      <c r="K20" s="10">
        <v>100</v>
      </c>
      <c r="L20" s="10"/>
      <c r="M20" s="10"/>
      <c r="N20" s="10"/>
      <c r="O20" s="10">
        <v>0</v>
      </c>
      <c r="P20" s="10">
        <v>100</v>
      </c>
      <c r="Q20" s="10"/>
      <c r="R20" s="10"/>
      <c r="S20" s="10"/>
      <c r="T20" s="10"/>
      <c r="U20" s="10"/>
      <c r="V20" s="10">
        <v>100</v>
      </c>
    </row>
    <row xmlns:x14ac="http://schemas.microsoft.com/office/spreadsheetml/2009/9/ac" r="21" s="182" customFormat="true" ht="12" x14ac:dyDescent="0.2">
      <c r="A21" s="180" t="s">
        <v>159</v>
      </c>
      <c r="B21" s="10">
        <v>2007</v>
      </c>
      <c r="C21" s="181" t="s">
        <v>7</v>
      </c>
      <c r="D21" s="10">
        <v>4712627</v>
      </c>
      <c r="E21" s="10">
        <v>78.226402510291791</v>
      </c>
      <c r="F21" s="10"/>
      <c r="G21" s="10"/>
      <c r="H21" s="10"/>
      <c r="I21" s="10"/>
      <c r="J21" s="10">
        <v>100</v>
      </c>
      <c r="K21" s="10">
        <v>100</v>
      </c>
      <c r="L21" s="10"/>
      <c r="M21" s="10"/>
      <c r="N21" s="10"/>
      <c r="O21" s="10">
        <v>0</v>
      </c>
      <c r="P21" s="10">
        <v>100</v>
      </c>
      <c r="Q21" s="10"/>
      <c r="R21" s="10"/>
      <c r="S21" s="10"/>
      <c r="T21" s="10"/>
      <c r="U21" s="10"/>
      <c r="V21" s="10">
        <v>100</v>
      </c>
    </row>
    <row xmlns:x14ac="http://schemas.microsoft.com/office/spreadsheetml/2009/9/ac" r="22" s="182" customFormat="true" ht="12" x14ac:dyDescent="0.2">
      <c r="A22" s="180" t="s">
        <v>159</v>
      </c>
      <c r="B22" s="10">
        <v>2008</v>
      </c>
      <c r="C22" s="181" t="s">
        <v>7</v>
      </c>
      <c r="D22" s="10">
        <v>4742968</v>
      </c>
      <c r="E22" s="10">
        <v>78.226402510291791</v>
      </c>
      <c r="F22" s="10"/>
      <c r="G22" s="10"/>
      <c r="H22" s="10"/>
      <c r="I22" s="10"/>
      <c r="J22" s="10">
        <v>100</v>
      </c>
      <c r="K22" s="10">
        <v>100</v>
      </c>
      <c r="L22" s="10"/>
      <c r="M22" s="10"/>
      <c r="N22" s="10"/>
      <c r="O22" s="10">
        <v>0</v>
      </c>
      <c r="P22" s="10">
        <v>100</v>
      </c>
      <c r="Q22" s="10"/>
      <c r="R22" s="10"/>
      <c r="S22" s="10"/>
      <c r="T22" s="10"/>
      <c r="U22" s="10"/>
      <c r="V22" s="10">
        <v>100</v>
      </c>
    </row>
    <row xmlns:x14ac="http://schemas.microsoft.com/office/spreadsheetml/2009/9/ac" r="23" s="182" customFormat="true" ht="12" x14ac:dyDescent="0.2">
      <c r="A23" s="180" t="s">
        <v>159</v>
      </c>
      <c r="B23" s="10">
        <v>2009</v>
      </c>
      <c r="C23" s="181" t="s">
        <v>7</v>
      </c>
      <c r="D23" s="10">
        <v>4781219</v>
      </c>
      <c r="E23" s="10">
        <v>79.70861086453715</v>
      </c>
      <c r="F23" s="10"/>
      <c r="G23" s="10"/>
      <c r="H23" s="10"/>
      <c r="I23" s="10"/>
      <c r="J23" s="10">
        <v>100</v>
      </c>
      <c r="K23" s="10">
        <v>100</v>
      </c>
      <c r="L23" s="10"/>
      <c r="M23" s="10"/>
      <c r="N23" s="10"/>
      <c r="O23" s="10">
        <v>0</v>
      </c>
      <c r="P23" s="10">
        <v>100</v>
      </c>
      <c r="Q23" s="10"/>
      <c r="R23" s="10"/>
      <c r="S23" s="10"/>
      <c r="T23" s="10"/>
      <c r="U23" s="10"/>
      <c r="V23" s="10">
        <v>100</v>
      </c>
    </row>
    <row xmlns:x14ac="http://schemas.microsoft.com/office/spreadsheetml/2009/9/ac" r="24" s="182" customFormat="true" ht="12" x14ac:dyDescent="0.2">
      <c r="A24" s="180" t="s">
        <v>159</v>
      </c>
      <c r="B24" s="10">
        <v>2010</v>
      </c>
      <c r="C24" s="181" t="s">
        <v>7</v>
      </c>
      <c r="D24" s="10">
        <v>5181335</v>
      </c>
      <c r="E24" s="10">
        <v>81.190819218782508</v>
      </c>
      <c r="F24" s="10"/>
      <c r="G24" s="10">
        <v>81.190819218782508</v>
      </c>
      <c r="H24" s="10"/>
      <c r="I24" s="10"/>
      <c r="J24" s="10">
        <v>18.809180781217488</v>
      </c>
      <c r="K24" s="10">
        <v>100</v>
      </c>
      <c r="L24" s="10"/>
      <c r="M24" s="10">
        <v>95.520121932540633</v>
      </c>
      <c r="N24" s="10">
        <v>4.4798780674593672</v>
      </c>
      <c r="O24" s="10">
        <v>0</v>
      </c>
      <c r="P24" s="10">
        <v>0</v>
      </c>
      <c r="Q24" s="10"/>
      <c r="R24" s="10"/>
      <c r="S24" s="10"/>
      <c r="T24" s="10"/>
      <c r="U24" s="10"/>
      <c r="V24" s="10">
        <v>100</v>
      </c>
    </row>
    <row xmlns:x14ac="http://schemas.microsoft.com/office/spreadsheetml/2009/9/ac" r="25" s="182" customFormat="true" ht="12" x14ac:dyDescent="0.2">
      <c r="A25" s="180" t="s">
        <v>159</v>
      </c>
      <c r="B25" s="10">
        <v>2011</v>
      </c>
      <c r="C25" s="181" t="s">
        <v>7</v>
      </c>
      <c r="D25" s="10">
        <v>5220705</v>
      </c>
      <c r="E25" s="10">
        <v>82.673027573027866</v>
      </c>
      <c r="F25" s="10">
        <v>80.107053801124493</v>
      </c>
      <c r="G25" s="10">
        <v>80.107053801124493</v>
      </c>
      <c r="H25" s="10">
        <v>0</v>
      </c>
      <c r="I25" s="10">
        <v>19.89294619887551</v>
      </c>
      <c r="J25" s="10">
        <v>0</v>
      </c>
      <c r="K25" s="10">
        <v>100</v>
      </c>
      <c r="L25" s="10"/>
      <c r="M25" s="10">
        <v>95.520121932540633</v>
      </c>
      <c r="N25" s="10">
        <v>4.4798780674593672</v>
      </c>
      <c r="O25" s="10">
        <v>0</v>
      </c>
      <c r="P25" s="10">
        <v>0</v>
      </c>
      <c r="Q25" s="10"/>
      <c r="R25" s="10"/>
      <c r="S25" s="10"/>
      <c r="T25" s="10"/>
      <c r="U25" s="10"/>
      <c r="V25" s="10">
        <v>100</v>
      </c>
    </row>
    <row xmlns:x14ac="http://schemas.microsoft.com/office/spreadsheetml/2009/9/ac" r="26" s="182" customFormat="true" ht="12" x14ac:dyDescent="0.2">
      <c r="A26" s="180" t="s">
        <v>159</v>
      </c>
      <c r="B26" s="10">
        <v>2012</v>
      </c>
      <c r="C26" s="181" t="s">
        <v>7</v>
      </c>
      <c r="D26" s="10">
        <v>5262848</v>
      </c>
      <c r="E26" s="10">
        <v>84.155235927273225</v>
      </c>
      <c r="F26" s="10">
        <v>80.107053801124493</v>
      </c>
      <c r="G26" s="10">
        <v>80.107053801124493</v>
      </c>
      <c r="H26" s="10">
        <v>0</v>
      </c>
      <c r="I26" s="10">
        <v>19.89294619887551</v>
      </c>
      <c r="J26" s="10">
        <v>0</v>
      </c>
      <c r="K26" s="10">
        <v>100</v>
      </c>
      <c r="L26" s="10"/>
      <c r="M26" s="10">
        <v>95.520121932540633</v>
      </c>
      <c r="N26" s="10">
        <v>4.4798780674593672</v>
      </c>
      <c r="O26" s="10">
        <v>0</v>
      </c>
      <c r="P26" s="10">
        <v>0</v>
      </c>
      <c r="Q26" s="10"/>
      <c r="R26" s="10"/>
      <c r="S26" s="10"/>
      <c r="T26" s="10"/>
      <c r="U26" s="10"/>
      <c r="V26" s="10">
        <v>100</v>
      </c>
    </row>
    <row xmlns:x14ac="http://schemas.microsoft.com/office/spreadsheetml/2009/9/ac" r="27" s="182" customFormat="true" ht="12" x14ac:dyDescent="0.2">
      <c r="A27" s="180" t="s">
        <v>159</v>
      </c>
      <c r="B27" s="10">
        <v>2013</v>
      </c>
      <c r="C27" s="181" t="s">
        <v>7</v>
      </c>
      <c r="D27" s="10">
        <v>5272364</v>
      </c>
      <c r="E27" s="10">
        <v>85.637444281518583</v>
      </c>
      <c r="F27" s="10">
        <v>80.107053801124493</v>
      </c>
      <c r="G27" s="10">
        <v>80.107053801124493</v>
      </c>
      <c r="H27" s="10">
        <v>0</v>
      </c>
      <c r="I27" s="10">
        <v>19.89294619887551</v>
      </c>
      <c r="J27" s="10">
        <v>0</v>
      </c>
      <c r="K27" s="10">
        <v>100</v>
      </c>
      <c r="L27" s="10"/>
      <c r="M27" s="10">
        <v>95.520121932540633</v>
      </c>
      <c r="N27" s="10">
        <v>4.4798780674593672</v>
      </c>
      <c r="O27" s="10">
        <v>0</v>
      </c>
      <c r="P27" s="10">
        <v>0</v>
      </c>
      <c r="Q27" s="10"/>
      <c r="R27" s="10"/>
      <c r="S27" s="10"/>
      <c r="T27" s="10"/>
      <c r="U27" s="10"/>
      <c r="V27" s="10">
        <v>100</v>
      </c>
    </row>
    <row xmlns:x14ac="http://schemas.microsoft.com/office/spreadsheetml/2009/9/ac" r="28" s="182" customFormat="true" ht="12" x14ac:dyDescent="0.2">
      <c r="A28" s="180" t="s">
        <v>159</v>
      </c>
      <c r="B28" s="10">
        <v>2014</v>
      </c>
      <c r="C28" s="181" t="s">
        <v>7</v>
      </c>
      <c r="D28" s="10">
        <v>5273942</v>
      </c>
      <c r="E28" s="10">
        <v>87.119652635763941</v>
      </c>
      <c r="F28" s="10">
        <v>80.107053801124493</v>
      </c>
      <c r="G28" s="10">
        <v>80.107053801124493</v>
      </c>
      <c r="H28" s="10">
        <v>0</v>
      </c>
      <c r="I28" s="10">
        <v>19.89294619887551</v>
      </c>
      <c r="J28" s="10">
        <v>0</v>
      </c>
      <c r="K28" s="10">
        <v>100</v>
      </c>
      <c r="L28" s="10"/>
      <c r="M28" s="10">
        <v>95.520121932540633</v>
      </c>
      <c r="N28" s="10">
        <v>4.4798780674593672</v>
      </c>
      <c r="O28" s="10">
        <v>0</v>
      </c>
      <c r="P28" s="10">
        <v>0</v>
      </c>
      <c r="Q28" s="10"/>
      <c r="R28" s="10"/>
      <c r="S28" s="10"/>
      <c r="T28" s="10"/>
      <c r="U28" s="10"/>
      <c r="V28" s="10">
        <v>100</v>
      </c>
    </row>
    <row xmlns:x14ac="http://schemas.microsoft.com/office/spreadsheetml/2009/9/ac" r="29" s="182" customFormat="true" ht="12" x14ac:dyDescent="0.2">
      <c r="A29" s="180" t="s">
        <v>159</v>
      </c>
      <c r="B29" s="10">
        <v>2015</v>
      </c>
      <c r="C29" s="181" t="s">
        <v>7</v>
      </c>
      <c r="D29" s="10">
        <v>5280758</v>
      </c>
      <c r="E29" s="10">
        <v>88.6018609900093</v>
      </c>
      <c r="F29" s="10">
        <v>80.107053801124493</v>
      </c>
      <c r="G29" s="10">
        <v>80.107053801124493</v>
      </c>
      <c r="H29" s="10">
        <v>0</v>
      </c>
      <c r="I29" s="10">
        <v>19.89294619887551</v>
      </c>
      <c r="J29" s="10">
        <v>0</v>
      </c>
      <c r="K29" s="10">
        <v>100</v>
      </c>
      <c r="L29" s="10"/>
      <c r="M29" s="10">
        <v>94.896924810542941</v>
      </c>
      <c r="N29" s="10">
        <v>5.1030751894570594</v>
      </c>
      <c r="O29" s="10">
        <v>0</v>
      </c>
      <c r="P29" s="10">
        <v>0</v>
      </c>
      <c r="Q29" s="10"/>
      <c r="R29" s="10"/>
      <c r="S29" s="10"/>
      <c r="T29" s="10"/>
      <c r="U29" s="10"/>
      <c r="V29" s="10">
        <v>100</v>
      </c>
    </row>
    <row xmlns:x14ac="http://schemas.microsoft.com/office/spreadsheetml/2009/9/ac" r="30" s="182" customFormat="true" ht="12" x14ac:dyDescent="0.2">
      <c r="A30" s="180" t="s">
        <v>159</v>
      </c>
      <c r="B30" s="10">
        <v>2016</v>
      </c>
      <c r="C30" s="181" t="s">
        <v>7</v>
      </c>
      <c r="D30" s="10">
        <v>5295175</v>
      </c>
      <c r="E30" s="10">
        <v>90.084069344254658</v>
      </c>
      <c r="F30" s="10">
        <v>81.746452452945505</v>
      </c>
      <c r="G30" s="10">
        <v>81.746452452945505</v>
      </c>
      <c r="H30" s="10">
        <v>0</v>
      </c>
      <c r="I30" s="10">
        <v>18.253547547054499</v>
      </c>
      <c r="J30" s="10">
        <v>0</v>
      </c>
      <c r="K30" s="10">
        <v>100</v>
      </c>
      <c r="L30" s="10"/>
      <c r="M30" s="10">
        <v>94.27372768854525</v>
      </c>
      <c r="N30" s="10">
        <v>5.7262723114547498</v>
      </c>
      <c r="O30" s="10">
        <v>0</v>
      </c>
      <c r="P30" s="10">
        <v>0</v>
      </c>
      <c r="Q30" s="10"/>
      <c r="R30" s="10"/>
      <c r="S30" s="10"/>
      <c r="T30" s="10"/>
      <c r="U30" s="10"/>
      <c r="V30" s="10">
        <v>100</v>
      </c>
    </row>
    <row xmlns:x14ac="http://schemas.microsoft.com/office/spreadsheetml/2009/9/ac" r="31" s="182" customFormat="true" ht="12" x14ac:dyDescent="0.2">
      <c r="A31" s="180" t="s">
        <v>159</v>
      </c>
      <c r="B31" s="10">
        <v>2017</v>
      </c>
      <c r="C31" s="181" t="s">
        <v>7</v>
      </c>
      <c r="D31" s="10">
        <v>5305774</v>
      </c>
      <c r="E31" s="10">
        <v>91.566277698500016</v>
      </c>
      <c r="F31" s="10">
        <v>83.385851104766516</v>
      </c>
      <c r="G31" s="10">
        <v>83.385851104766516</v>
      </c>
      <c r="H31" s="10">
        <v>0</v>
      </c>
      <c r="I31" s="10">
        <v>16.61414889523348</v>
      </c>
      <c r="J31" s="10">
        <v>0</v>
      </c>
      <c r="K31" s="10">
        <v>100</v>
      </c>
      <c r="L31" s="10"/>
      <c r="M31" s="10">
        <v>93.650530566547559</v>
      </c>
      <c r="N31" s="10">
        <v>6.3494694334524411</v>
      </c>
      <c r="O31" s="10">
        <v>0</v>
      </c>
      <c r="P31" s="10">
        <v>0</v>
      </c>
      <c r="Q31" s="10"/>
      <c r="R31" s="10"/>
      <c r="S31" s="10"/>
      <c r="T31" s="10"/>
      <c r="U31" s="10"/>
      <c r="V31" s="10">
        <v>100</v>
      </c>
    </row>
    <row xmlns:x14ac="http://schemas.microsoft.com/office/spreadsheetml/2009/9/ac" r="32" s="182" customFormat="true" ht="12" x14ac:dyDescent="0.2">
      <c r="A32" s="180" t="s">
        <v>159</v>
      </c>
      <c r="B32" s="10">
        <v>2018</v>
      </c>
      <c r="C32" s="181" t="s">
        <v>7</v>
      </c>
      <c r="D32" s="10">
        <v>5303166</v>
      </c>
      <c r="E32" s="10">
        <v>93.048486052745375</v>
      </c>
      <c r="F32" s="10">
        <v>85.025249756587527</v>
      </c>
      <c r="G32" s="10">
        <v>85.025249756587527</v>
      </c>
      <c r="H32" s="10">
        <v>0</v>
      </c>
      <c r="I32" s="10">
        <v>14.974750243412471</v>
      </c>
      <c r="J32" s="10">
        <v>0</v>
      </c>
      <c r="K32" s="10">
        <v>99.987575898517392</v>
      </c>
      <c r="L32" s="10"/>
      <c r="M32" s="10">
        <v>93.027333444549868</v>
      </c>
      <c r="N32" s="10">
        <v>6.9602424539675241</v>
      </c>
      <c r="O32" s="10">
        <v>1.2424101482608311E-2</v>
      </c>
      <c r="P32" s="10">
        <v>0</v>
      </c>
      <c r="Q32" s="10"/>
      <c r="R32" s="10"/>
      <c r="S32" s="10"/>
      <c r="T32" s="10"/>
      <c r="U32" s="10"/>
      <c r="V32" s="10">
        <v>100</v>
      </c>
    </row>
    <row xmlns:x14ac="http://schemas.microsoft.com/office/spreadsheetml/2009/9/ac" r="33" s="182" customFormat="true" ht="12" x14ac:dyDescent="0.2">
      <c r="A33" s="180" t="s">
        <v>159</v>
      </c>
      <c r="B33" s="10">
        <v>2019</v>
      </c>
      <c r="C33" s="181" t="s">
        <v>7</v>
      </c>
      <c r="D33" s="10">
        <v>5285243</v>
      </c>
      <c r="E33" s="10">
        <v>94.530694406990733</v>
      </c>
      <c r="F33" s="10">
        <v>86.664648408408539</v>
      </c>
      <c r="G33" s="10">
        <v>85.744845773422753</v>
      </c>
      <c r="H33" s="10">
        <v>0.91980263498578552</v>
      </c>
      <c r="I33" s="10">
        <v>13.33535159159146</v>
      </c>
      <c r="J33" s="10">
        <v>0</v>
      </c>
      <c r="K33" s="10">
        <v>99.964798379132603</v>
      </c>
      <c r="L33" s="10"/>
      <c r="M33" s="10">
        <v>92.404136322552176</v>
      </c>
      <c r="N33" s="10">
        <v>7.5606620565804263</v>
      </c>
      <c r="O33" s="10">
        <v>3.520162086739731E-2</v>
      </c>
      <c r="P33" s="10">
        <v>0</v>
      </c>
      <c r="Q33" s="10">
        <v>99.25933241161367</v>
      </c>
      <c r="R33" s="10">
        <v>99.25933241161367</v>
      </c>
      <c r="S33" s="10">
        <v>87.102508394232672</v>
      </c>
      <c r="T33" s="10">
        <v>12.156824017381</v>
      </c>
      <c r="U33" s="10">
        <v>0.74066758838633007</v>
      </c>
      <c r="V33" s="10">
        <v>0</v>
      </c>
    </row>
    <row xmlns:x14ac="http://schemas.microsoft.com/office/spreadsheetml/2009/9/ac" r="34" s="182" customFormat="true" ht="12" x14ac:dyDescent="0.2">
      <c r="A34" s="180" t="s">
        <v>159</v>
      </c>
      <c r="B34" s="10">
        <v>2020</v>
      </c>
      <c r="C34" s="181" t="s">
        <v>7</v>
      </c>
      <c r="D34" s="10">
        <v>5255330</v>
      </c>
      <c r="E34" s="10">
        <v>96.012902761236091</v>
      </c>
      <c r="F34" s="10">
        <v>88.30404706022955</v>
      </c>
      <c r="G34" s="10">
        <v>86.068233861870908</v>
      </c>
      <c r="H34" s="10">
        <v>2.2358131983586418</v>
      </c>
      <c r="I34" s="10">
        <v>11.69595293977045</v>
      </c>
      <c r="J34" s="10">
        <v>0</v>
      </c>
      <c r="K34" s="10">
        <v>99.942020859747828</v>
      </c>
      <c r="L34" s="10"/>
      <c r="M34" s="10">
        <v>91.780939200554485</v>
      </c>
      <c r="N34" s="10">
        <v>8.1610816591933428</v>
      </c>
      <c r="O34" s="10">
        <v>5.7979140252172101E-2</v>
      </c>
      <c r="P34" s="10">
        <v>0</v>
      </c>
      <c r="Q34" s="10">
        <v>99.25933241161367</v>
      </c>
      <c r="R34" s="10">
        <v>99.25933241161367</v>
      </c>
      <c r="S34" s="10">
        <v>87.102508394232672</v>
      </c>
      <c r="T34" s="10">
        <v>12.156824017381</v>
      </c>
      <c r="U34" s="10">
        <v>0.74066758838633007</v>
      </c>
      <c r="V34" s="10">
        <v>0</v>
      </c>
    </row>
    <row xmlns:x14ac="http://schemas.microsoft.com/office/spreadsheetml/2009/9/ac" r="35" s="182" customFormat="true" ht="12" x14ac:dyDescent="0.2">
      <c r="A35" s="180" t="s">
        <v>159</v>
      </c>
      <c r="B35" s="10">
        <v>2021</v>
      </c>
      <c r="C35" s="181" t="s">
        <v>7</v>
      </c>
      <c r="D35" s="10">
        <v>5218103</v>
      </c>
      <c r="E35" s="10">
        <v>97.49511111548145</v>
      </c>
      <c r="F35" s="10">
        <v>89.943445712050561</v>
      </c>
      <c r="G35" s="10">
        <v>86.391621950319063</v>
      </c>
      <c r="H35" s="10">
        <v>3.5518237617314981</v>
      </c>
      <c r="I35" s="10">
        <v>10.056554287949441</v>
      </c>
      <c r="J35" s="10">
        <v>0</v>
      </c>
      <c r="K35" s="10">
        <v>99.919243340363039</v>
      </c>
      <c r="L35" s="10"/>
      <c r="M35" s="10">
        <v>91.157742078556794</v>
      </c>
      <c r="N35" s="10">
        <v>8.7615012618062451</v>
      </c>
      <c r="O35" s="10">
        <v>8.0756659636961103E-2</v>
      </c>
      <c r="P35" s="10">
        <v>0</v>
      </c>
      <c r="Q35" s="10">
        <v>99.25933241161367</v>
      </c>
      <c r="R35" s="10">
        <v>99.25933241161367</v>
      </c>
      <c r="S35" s="10">
        <v>87.102508394232672</v>
      </c>
      <c r="T35" s="10">
        <v>12.156824017381</v>
      </c>
      <c r="U35" s="10">
        <v>0.74066758838633007</v>
      </c>
      <c r="V35" s="10">
        <v>0</v>
      </c>
    </row>
    <row xmlns:x14ac="http://schemas.microsoft.com/office/spreadsheetml/2009/9/ac" r="36" s="182" customFormat="true" ht="12" x14ac:dyDescent="0.2">
      <c r="A36" s="180" t="s">
        <v>159</v>
      </c>
      <c r="B36" s="10">
        <v>2022</v>
      </c>
      <c r="C36" s="181" t="s">
        <v>7</v>
      </c>
      <c r="D36" s="10">
        <v>5172555</v>
      </c>
      <c r="E36" s="10">
        <v>97.49511111548145</v>
      </c>
      <c r="F36" s="10">
        <v>91.582844363871573</v>
      </c>
      <c r="G36" s="10">
        <v>86.715010038767218</v>
      </c>
      <c r="H36" s="10">
        <v>4.8678343251043543</v>
      </c>
      <c r="I36" s="10">
        <v>8.4171556361284274</v>
      </c>
      <c r="J36" s="10">
        <v>0</v>
      </c>
      <c r="K36" s="10">
        <v>99.89646582097825</v>
      </c>
      <c r="L36" s="10"/>
      <c r="M36" s="10">
        <v>90.534544956558875</v>
      </c>
      <c r="N36" s="10">
        <v>9.3619208644193748</v>
      </c>
      <c r="O36" s="10">
        <v>0.10353417902175011</v>
      </c>
      <c r="P36" s="10">
        <v>0</v>
      </c>
      <c r="Q36" s="10">
        <v>99.25933241161367</v>
      </c>
      <c r="R36" s="10">
        <v>99.25933241161367</v>
      </c>
      <c r="S36" s="10">
        <v>87.102508394232672</v>
      </c>
      <c r="T36" s="10">
        <v>12.156824017381</v>
      </c>
      <c r="U36" s="10">
        <v>0.74066758838633007</v>
      </c>
      <c r="V36" s="10">
        <v>0</v>
      </c>
    </row>
    <row xmlns:x14ac="http://schemas.microsoft.com/office/spreadsheetml/2009/9/ac" r="37" s="182" customFormat="true" ht="12" x14ac:dyDescent="0.2">
      <c r="A37" s="180" t="s">
        <v>159</v>
      </c>
      <c r="B37" s="10">
        <v>2023</v>
      </c>
      <c r="C37" s="181" t="s">
        <v>7</v>
      </c>
      <c r="D37" s="10">
        <v>5121045</v>
      </c>
      <c r="E37" s="10">
        <v>97.49511111548145</v>
      </c>
      <c r="F37" s="10">
        <v>93.222243015692584</v>
      </c>
      <c r="G37" s="10">
        <v>87.038398127215487</v>
      </c>
      <c r="H37" s="10">
        <v>6.1838448884770969</v>
      </c>
      <c r="I37" s="10">
        <v>6.7777569843074161</v>
      </c>
      <c r="J37" s="10">
        <v>0</v>
      </c>
      <c r="K37" s="10">
        <v>99.873688301593461</v>
      </c>
      <c r="L37" s="10"/>
      <c r="M37" s="10">
        <v>89.911347834561184</v>
      </c>
      <c r="N37" s="10">
        <v>9.962340467032277</v>
      </c>
      <c r="O37" s="10">
        <v>0.12631169840653911</v>
      </c>
      <c r="P37" s="10">
        <v>0</v>
      </c>
      <c r="Q37" s="10">
        <v>99.25933241161367</v>
      </c>
      <c r="R37" s="10">
        <v>99.25933241161367</v>
      </c>
      <c r="S37" s="10">
        <v>87.102508394232672</v>
      </c>
      <c r="T37" s="10">
        <v>12.156824017381</v>
      </c>
      <c r="U37" s="10">
        <v>0.74066758838633007</v>
      </c>
      <c r="V37" s="10">
        <v>0</v>
      </c>
    </row>
    <row xmlns:x14ac="http://schemas.microsoft.com/office/spreadsheetml/2009/9/ac" r="38" s="182" customFormat="true" ht="12" x14ac:dyDescent="0.2">
      <c r="A38" s="180" t="s">
        <v>159</v>
      </c>
      <c r="B38" s="10">
        <v>2024</v>
      </c>
      <c r="C38" s="181"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2" customFormat="true" ht="12" x14ac:dyDescent="0.2">
      <c r="A39" s="180" t="s">
        <v>159</v>
      </c>
      <c r="B39" s="10">
        <v>2025</v>
      </c>
      <c r="C39" s="181"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2" customFormat="true" ht="12" x14ac:dyDescent="0.2">
      <c r="A40" s="180" t="s">
        <v>159</v>
      </c>
      <c r="B40" s="10">
        <v>2026</v>
      </c>
      <c r="C40" s="181"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2" customFormat="true" ht="12" x14ac:dyDescent="0.2">
      <c r="A41" s="180" t="s">
        <v>159</v>
      </c>
      <c r="B41" s="10">
        <v>2027</v>
      </c>
      <c r="C41" s="181"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2" customFormat="true" ht="12" x14ac:dyDescent="0.2">
      <c r="A42" s="180" t="s">
        <v>159</v>
      </c>
      <c r="B42" s="10">
        <v>2028</v>
      </c>
      <c r="C42" s="181"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2" customFormat="true" ht="12" x14ac:dyDescent="0.2">
      <c r="A43" s="180" t="s">
        <v>159</v>
      </c>
      <c r="B43" s="10">
        <v>2029</v>
      </c>
      <c r="C43" s="181"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2" customFormat="true" ht="12" x14ac:dyDescent="0.2">
      <c r="A44" s="180" t="s">
        <v>159</v>
      </c>
      <c r="B44" s="10">
        <v>2030</v>
      </c>
      <c r="C44" s="181"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2" customFormat="true" ht="12" x14ac:dyDescent="0.2">
      <c r="A45" s="180" t="s">
        <v>159</v>
      </c>
      <c r="B45" s="10">
        <v>2000</v>
      </c>
      <c r="C45" s="181" t="s">
        <v>1</v>
      </c>
      <c r="D45" s="10">
        <v>889923.16696598055</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2" customFormat="true" ht="12" x14ac:dyDescent="0.2">
      <c r="A46" s="180" t="s">
        <v>159</v>
      </c>
      <c r="B46" s="10">
        <v>2001</v>
      </c>
      <c r="C46" s="181" t="s">
        <v>1</v>
      </c>
      <c r="D46" s="10">
        <v>878523.92295101145</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2" customFormat="true" ht="12" x14ac:dyDescent="0.2">
      <c r="A47" s="180" t="s">
        <v>159</v>
      </c>
      <c r="B47" s="10">
        <v>2002</v>
      </c>
      <c r="C47" s="181" t="s">
        <v>1</v>
      </c>
      <c r="D47" s="10">
        <v>868784.09231063828</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2" customFormat="true" ht="12" x14ac:dyDescent="0.2">
      <c r="A48" s="180" t="s">
        <v>159</v>
      </c>
      <c r="B48" s="10">
        <v>2003</v>
      </c>
      <c r="C48" s="181" t="s">
        <v>1</v>
      </c>
      <c r="D48" s="10">
        <v>860133.35925933812</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2" customFormat="true" ht="12" x14ac:dyDescent="0.2">
      <c r="A49" s="180" t="s">
        <v>159</v>
      </c>
      <c r="B49" s="10">
        <v>2004</v>
      </c>
      <c r="C49" s="181" t="s">
        <v>1</v>
      </c>
      <c r="D49" s="10">
        <v>854791.29713195818</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2" customFormat="true" ht="12" x14ac:dyDescent="0.2">
      <c r="A50" s="180" t="s">
        <v>159</v>
      </c>
      <c r="B50" s="10">
        <v>2005</v>
      </c>
      <c r="C50" s="181" t="s">
        <v>1</v>
      </c>
      <c r="D50" s="10">
        <v>853649.33409496304</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2" customFormat="true" ht="12" x14ac:dyDescent="0.2">
      <c r="A51" s="180" t="s">
        <v>159</v>
      </c>
      <c r="B51" s="10">
        <v>2006</v>
      </c>
      <c r="C51" s="181" t="s">
        <v>1</v>
      </c>
      <c r="D51" s="10">
        <v>856240.6902808951</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2" customFormat="true" ht="12" x14ac:dyDescent="0.2">
      <c r="A52" s="180" t="s">
        <v>159</v>
      </c>
      <c r="B52" s="10">
        <v>2007</v>
      </c>
      <c r="C52" s="181" t="s">
        <v>1</v>
      </c>
      <c r="D52" s="10">
        <v>861091.17523822782</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2" customFormat="true" ht="12" x14ac:dyDescent="0.2">
      <c r="A53" s="180" t="s">
        <v>159</v>
      </c>
      <c r="B53" s="10">
        <v>2008</v>
      </c>
      <c r="C53" s="181" t="s">
        <v>1</v>
      </c>
      <c r="D53" s="10">
        <v>865923.6663125609</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2" customFormat="true" ht="12" x14ac:dyDescent="0.2">
      <c r="A54" s="180" t="s">
        <v>159</v>
      </c>
      <c r="B54" s="10">
        <v>2009</v>
      </c>
      <c r="C54" s="181" t="s">
        <v>1</v>
      </c>
      <c r="D54" s="10">
        <v>872189.99770313245</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2" customFormat="true" ht="12" x14ac:dyDescent="0.2">
      <c r="A55" s="180" t="s">
        <v>159</v>
      </c>
      <c r="B55" s="10">
        <v>2010</v>
      </c>
      <c r="C55" s="181" t="s">
        <v>1</v>
      </c>
      <c r="D55" s="10">
        <v>944350.10840330122</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2" customFormat="true" ht="12" x14ac:dyDescent="0.2">
      <c r="A56" s="180" t="s">
        <v>159</v>
      </c>
      <c r="B56" s="10">
        <v>2011</v>
      </c>
      <c r="C56" s="181" t="s">
        <v>1</v>
      </c>
      <c r="D56" s="10">
        <v>950742.61065187433</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2" customFormat="true" ht="12" x14ac:dyDescent="0.2">
      <c r="A57" s="180" t="s">
        <v>159</v>
      </c>
      <c r="B57" s="10">
        <v>2012</v>
      </c>
      <c r="C57" s="181" t="s">
        <v>1</v>
      </c>
      <c r="D57" s="10">
        <v>957627.77710937487</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2" customFormat="true" ht="12" x14ac:dyDescent="0.2">
      <c r="A58" s="180" t="s">
        <v>159</v>
      </c>
      <c r="B58" s="10">
        <v>2013</v>
      </c>
      <c r="C58" s="181" t="s">
        <v>1</v>
      </c>
      <c r="D58" s="10">
        <v>959464.7983065031</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2" customFormat="true" ht="12" x14ac:dyDescent="0.2">
      <c r="A59" s="180" t="s">
        <v>159</v>
      </c>
      <c r="B59" s="10">
        <v>2014</v>
      </c>
      <c r="C59" s="181" t="s">
        <v>1</v>
      </c>
      <c r="D59" s="10">
        <v>960806.77528797125</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2" customFormat="true" ht="12" x14ac:dyDescent="0.2">
      <c r="A60" s="180" t="s">
        <v>159</v>
      </c>
      <c r="B60" s="10">
        <v>2015</v>
      </c>
      <c r="C60" s="181" t="s">
        <v>1</v>
      </c>
      <c r="D60" s="10">
        <v>964055.2078765108</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2" customFormat="true" ht="12" x14ac:dyDescent="0.2">
      <c r="A61" s="180" t="s">
        <v>159</v>
      </c>
      <c r="B61" s="10">
        <v>2016</v>
      </c>
      <c r="C61" s="181" t="s">
        <v>1</v>
      </c>
      <c r="D61" s="10">
        <v>969599.53788089752</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2" customFormat="true" ht="12" x14ac:dyDescent="0.2">
      <c r="A62" s="180" t="s">
        <v>159</v>
      </c>
      <c r="B62" s="10">
        <v>2017</v>
      </c>
      <c r="C62" s="181" t="s">
        <v>1</v>
      </c>
      <c r="D62" s="10">
        <v>975413.53344943991</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2" customFormat="true" ht="12" x14ac:dyDescent="0.2">
      <c r="A63" s="180" t="s">
        <v>159</v>
      </c>
      <c r="B63" s="10">
        <v>2018</v>
      </c>
      <c r="C63" s="181" t="s">
        <v>1</v>
      </c>
      <c r="D63" s="10">
        <v>979812.94125881197</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2" customFormat="true" ht="12" x14ac:dyDescent="0.2">
      <c r="A64" s="180" t="s">
        <v>159</v>
      </c>
      <c r="B64" s="10">
        <v>2019</v>
      </c>
      <c r="C64" s="181" t="s">
        <v>1</v>
      </c>
      <c r="D64" s="10">
        <v>982262.36316215526</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2" customFormat="true" ht="12" x14ac:dyDescent="0.2">
      <c r="A65" s="180" t="s">
        <v>159</v>
      </c>
      <c r="B65" s="10">
        <v>2020</v>
      </c>
      <c r="C65" s="181" t="s">
        <v>1</v>
      </c>
      <c r="D65" s="10">
        <v>983429.86841831205</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2" customFormat="true" ht="12" x14ac:dyDescent="0.2">
      <c r="A66" s="180" t="s">
        <v>159</v>
      </c>
      <c r="B66" s="10">
        <v>2021</v>
      </c>
      <c r="C66" s="181" t="s">
        <v>1</v>
      </c>
      <c r="D66" s="10">
        <v>984134.25764877303</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2" customFormat="true" ht="12" x14ac:dyDescent="0.2">
      <c r="A67" s="180" t="s">
        <v>159</v>
      </c>
      <c r="B67" s="10">
        <v>2022</v>
      </c>
      <c r="C67" s="181" t="s">
        <v>1</v>
      </c>
      <c r="D67" s="10">
        <v>984130.26615457551</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2" customFormat="true" ht="12" x14ac:dyDescent="0.2">
      <c r="A68" s="180" t="s">
        <v>159</v>
      </c>
      <c r="B68" s="10">
        <v>2023</v>
      </c>
      <c r="C68" s="181" t="s">
        <v>1</v>
      </c>
      <c r="D68" s="10">
        <v>983803.97761087399</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2" customFormat="true" ht="12" x14ac:dyDescent="0.2">
      <c r="A69" s="180" t="s">
        <v>159</v>
      </c>
      <c r="B69" s="10">
        <v>2024</v>
      </c>
      <c r="C69" s="181"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2" customFormat="true" ht="12" x14ac:dyDescent="0.2">
      <c r="A70" s="180" t="s">
        <v>159</v>
      </c>
      <c r="B70" s="10">
        <v>2025</v>
      </c>
      <c r="C70" s="181"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2" customFormat="true" ht="12" x14ac:dyDescent="0.2">
      <c r="A71" s="180" t="s">
        <v>159</v>
      </c>
      <c r="B71" s="10">
        <v>2026</v>
      </c>
      <c r="C71" s="181"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2" customFormat="true" ht="12" x14ac:dyDescent="0.2">
      <c r="A72" s="180" t="s">
        <v>159</v>
      </c>
      <c r="B72" s="10">
        <v>2027</v>
      </c>
      <c r="C72" s="181"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2" customFormat="true" ht="12" x14ac:dyDescent="0.2">
      <c r="A73" s="180" t="s">
        <v>159</v>
      </c>
      <c r="B73" s="10">
        <v>2028</v>
      </c>
      <c r="C73" s="181"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2" customFormat="true" ht="12" x14ac:dyDescent="0.2">
      <c r="A74" s="180" t="s">
        <v>159</v>
      </c>
      <c r="B74" s="10">
        <v>2029</v>
      </c>
      <c r="C74" s="181"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2" customFormat="true" ht="12" x14ac:dyDescent="0.2">
      <c r="A75" s="180" t="s">
        <v>159</v>
      </c>
      <c r="B75" s="10">
        <v>2030</v>
      </c>
      <c r="C75" s="181"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2" customFormat="true" ht="12" x14ac:dyDescent="0.2">
      <c r="A76" s="180" t="s">
        <v>159</v>
      </c>
      <c r="B76" s="10">
        <v>2000</v>
      </c>
      <c r="C76" s="181" t="s">
        <v>2</v>
      </c>
      <c r="D76" s="10">
        <v>3951878.833034019</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2" customFormat="true" ht="12" x14ac:dyDescent="0.2">
      <c r="A77" s="180" t="s">
        <v>159</v>
      </c>
      <c r="B77" s="10">
        <v>2001</v>
      </c>
      <c r="C77" s="181" t="s">
        <v>2</v>
      </c>
      <c r="D77" s="10">
        <v>3905162.077048989</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2" customFormat="true" ht="12" x14ac:dyDescent="0.2">
      <c r="A78" s="180" t="s">
        <v>159</v>
      </c>
      <c r="B78" s="10">
        <v>2002</v>
      </c>
      <c r="C78" s="181" t="s">
        <v>2</v>
      </c>
      <c r="D78" s="10">
        <v>3865991.9076893618</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2" customFormat="true" ht="12" x14ac:dyDescent="0.2">
      <c r="A79" s="180" t="s">
        <v>159</v>
      </c>
      <c r="B79" s="10">
        <v>2003</v>
      </c>
      <c r="C79" s="181" t="s">
        <v>2</v>
      </c>
      <c r="D79" s="10">
        <v>3831332.640740661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2" customFormat="true" ht="12" x14ac:dyDescent="0.2">
      <c r="A80" s="180" t="s">
        <v>159</v>
      </c>
      <c r="B80" s="10">
        <v>2004</v>
      </c>
      <c r="C80" s="181" t="s">
        <v>2</v>
      </c>
      <c r="D80" s="10">
        <v>3811354.702868042</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2" customFormat="true" ht="12" x14ac:dyDescent="0.2">
      <c r="A81" s="180" t="s">
        <v>159</v>
      </c>
      <c r="B81" s="10">
        <v>2005</v>
      </c>
      <c r="C81" s="181" t="s">
        <v>2</v>
      </c>
      <c r="D81" s="10">
        <v>3810336.665905037</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2" customFormat="true" ht="12" x14ac:dyDescent="0.2">
      <c r="A82" s="180" t="s">
        <v>159</v>
      </c>
      <c r="B82" s="10">
        <v>2006</v>
      </c>
      <c r="C82" s="181" t="s">
        <v>2</v>
      </c>
      <c r="D82" s="10">
        <v>3825740.3097191048</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2" customFormat="true" ht="12" x14ac:dyDescent="0.2">
      <c r="A83" s="180" t="s">
        <v>159</v>
      </c>
      <c r="B83" s="10">
        <v>2007</v>
      </c>
      <c r="C83" s="181" t="s">
        <v>2</v>
      </c>
      <c r="D83" s="10">
        <v>3851535.8247617721</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2" customFormat="true" ht="12" x14ac:dyDescent="0.2">
      <c r="A84" s="180" t="s">
        <v>159</v>
      </c>
      <c r="B84" s="10">
        <v>2008</v>
      </c>
      <c r="C84" s="181" t="s">
        <v>2</v>
      </c>
      <c r="D84" s="10">
        <v>3877044.3336874391</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2" customFormat="true" ht="12" x14ac:dyDescent="0.2">
      <c r="A85" s="180" t="s">
        <v>159</v>
      </c>
      <c r="B85" s="10">
        <v>2009</v>
      </c>
      <c r="C85" s="181" t="s">
        <v>2</v>
      </c>
      <c r="D85" s="10">
        <v>3909029.0022968668</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2" customFormat="true" ht="12" x14ac:dyDescent="0.2">
      <c r="A86" s="180" t="s">
        <v>159</v>
      </c>
      <c r="B86" s="10">
        <v>2010</v>
      </c>
      <c r="C86" s="181" t="s">
        <v>2</v>
      </c>
      <c r="D86" s="10">
        <v>4236984.8915966991</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2" customFormat="true" ht="12" x14ac:dyDescent="0.2">
      <c r="A87" s="180" t="s">
        <v>159</v>
      </c>
      <c r="B87" s="10">
        <v>2011</v>
      </c>
      <c r="C87" s="181" t="s">
        <v>2</v>
      </c>
      <c r="D87" s="10">
        <v>4269962.3893481251</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2" customFormat="true" ht="12" x14ac:dyDescent="0.2">
      <c r="A88" s="180" t="s">
        <v>159</v>
      </c>
      <c r="B88" s="10">
        <v>2012</v>
      </c>
      <c r="C88" s="181" t="s">
        <v>2</v>
      </c>
      <c r="D88" s="10">
        <v>4305220.2228906248</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2" customFormat="true" ht="12" x14ac:dyDescent="0.2">
      <c r="A89" s="180" t="s">
        <v>159</v>
      </c>
      <c r="B89" s="10">
        <v>2013</v>
      </c>
      <c r="C89" s="181" t="s">
        <v>2</v>
      </c>
      <c r="D89" s="10">
        <v>4312899.2016934967</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2" customFormat="true" ht="12" x14ac:dyDescent="0.2">
      <c r="A90" s="180" t="s">
        <v>159</v>
      </c>
      <c r="B90" s="10">
        <v>2014</v>
      </c>
      <c r="C90" s="181" t="s">
        <v>2</v>
      </c>
      <c r="D90" s="10">
        <v>4313135.2247120291</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2" customFormat="true" ht="12" x14ac:dyDescent="0.2">
      <c r="A91" s="180" t="s">
        <v>159</v>
      </c>
      <c r="B91" s="10">
        <v>2015</v>
      </c>
      <c r="C91" s="181" t="s">
        <v>2</v>
      </c>
      <c r="D91" s="10">
        <v>4316702.7921234891</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2" customFormat="true" ht="12" x14ac:dyDescent="0.2">
      <c r="A92" s="180" t="s">
        <v>159</v>
      </c>
      <c r="B92" s="10">
        <v>2016</v>
      </c>
      <c r="C92" s="181" t="s">
        <v>2</v>
      </c>
      <c r="D92" s="10">
        <v>4325575.4621191015</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2" customFormat="true" ht="12" x14ac:dyDescent="0.2">
      <c r="A93" s="180" t="s">
        <v>159</v>
      </c>
      <c r="B93" s="10">
        <v>2017</v>
      </c>
      <c r="C93" s="181" t="s">
        <v>2</v>
      </c>
      <c r="D93" s="10">
        <v>4330360.4665505597</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2" customFormat="true" ht="12" x14ac:dyDescent="0.2">
      <c r="A94" s="180" t="s">
        <v>159</v>
      </c>
      <c r="B94" s="10">
        <v>2018</v>
      </c>
      <c r="C94" s="181" t="s">
        <v>2</v>
      </c>
      <c r="D94" s="10">
        <v>4323353.0587411877</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2" customFormat="true" ht="12" x14ac:dyDescent="0.2">
      <c r="A95" s="180" t="s">
        <v>159</v>
      </c>
      <c r="B95" s="10">
        <v>2019</v>
      </c>
      <c r="C95" s="181" t="s">
        <v>2</v>
      </c>
      <c r="D95" s="10">
        <v>4302980.6368378447</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2" customFormat="true" ht="12" x14ac:dyDescent="0.2">
      <c r="A96" s="180" t="s">
        <v>159</v>
      </c>
      <c r="B96" s="10">
        <v>2020</v>
      </c>
      <c r="C96" s="181" t="s">
        <v>2</v>
      </c>
      <c r="D96" s="10">
        <v>4271900.1315816874</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2" customFormat="true" ht="12" x14ac:dyDescent="0.2">
      <c r="A97" s="180" t="s">
        <v>159</v>
      </c>
      <c r="B97" s="10">
        <v>2021</v>
      </c>
      <c r="C97" s="181" t="s">
        <v>2</v>
      </c>
      <c r="D97" s="10">
        <v>4233968.7423512274</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2" customFormat="true" ht="12" x14ac:dyDescent="0.2">
      <c r="A98" s="180" t="s">
        <v>159</v>
      </c>
      <c r="B98" s="10">
        <v>2022</v>
      </c>
      <c r="C98" s="181" t="s">
        <v>2</v>
      </c>
      <c r="D98" s="10">
        <v>4188424.7338454239</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2" customFormat="true" ht="12" x14ac:dyDescent="0.2">
      <c r="A99" s="180" t="s">
        <v>159</v>
      </c>
      <c r="B99" s="10">
        <v>2023</v>
      </c>
      <c r="C99" s="181" t="s">
        <v>2</v>
      </c>
      <c r="D99" s="10">
        <v>4137241.022389126</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2" customFormat="true" ht="12" x14ac:dyDescent="0.2">
      <c r="A100" s="180" t="s">
        <v>159</v>
      </c>
      <c r="B100" s="10">
        <v>2024</v>
      </c>
      <c r="C100" s="181"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2" customFormat="true" ht="12" x14ac:dyDescent="0.2">
      <c r="A101" s="180" t="s">
        <v>159</v>
      </c>
      <c r="B101" s="10">
        <v>2025</v>
      </c>
      <c r="C101" s="181"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2" customFormat="true" ht="12" x14ac:dyDescent="0.2">
      <c r="A102" s="180" t="s">
        <v>159</v>
      </c>
      <c r="B102" s="10">
        <v>2026</v>
      </c>
      <c r="C102" s="181"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2" customFormat="true" ht="12" x14ac:dyDescent="0.2">
      <c r="A103" s="180" t="s">
        <v>159</v>
      </c>
      <c r="B103" s="10">
        <v>2027</v>
      </c>
      <c r="C103" s="181"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2" customFormat="true" ht="12" x14ac:dyDescent="0.2">
      <c r="A104" s="180" t="s">
        <v>159</v>
      </c>
      <c r="B104" s="10">
        <v>2028</v>
      </c>
      <c r="C104" s="181"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2" customFormat="true" ht="12" x14ac:dyDescent="0.2">
      <c r="A105" s="180" t="s">
        <v>159</v>
      </c>
      <c r="B105" s="10">
        <v>2029</v>
      </c>
      <c r="C105" s="181"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2" customFormat="true" ht="12" x14ac:dyDescent="0.2">
      <c r="A106" s="180" t="s">
        <v>159</v>
      </c>
      <c r="B106" s="10">
        <v>2030</v>
      </c>
      <c r="C106" s="181"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2" customFormat="true" ht="12" x14ac:dyDescent="0.2">
      <c r="A107" s="180" t="s">
        <v>159</v>
      </c>
      <c r="B107" s="10">
        <v>2000</v>
      </c>
      <c r="C107" s="181" t="s">
        <v>16</v>
      </c>
      <c r="D107" s="10">
        <v>332161</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2" customFormat="true" ht="12" x14ac:dyDescent="0.2">
      <c r="A108" s="180" t="s">
        <v>159</v>
      </c>
      <c r="B108" s="10">
        <v>2001</v>
      </c>
      <c r="C108" s="181" t="s">
        <v>16</v>
      </c>
      <c r="D108" s="10">
        <v>326041</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2" customFormat="true" ht="12" x14ac:dyDescent="0.2">
      <c r="A109" s="180" t="s">
        <v>159</v>
      </c>
      <c r="B109" s="10">
        <v>2002</v>
      </c>
      <c r="C109" s="181" t="s">
        <v>16</v>
      </c>
      <c r="D109" s="10">
        <v>322496</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2" customFormat="true" ht="12" x14ac:dyDescent="0.2">
      <c r="A110" s="180" t="s">
        <v>159</v>
      </c>
      <c r="B110" s="10">
        <v>2003</v>
      </c>
      <c r="C110" s="183" t="s">
        <v>16</v>
      </c>
      <c r="D110" s="10">
        <v>319295</v>
      </c>
      <c r="E110" s="10"/>
      <c r="F110" s="10"/>
      <c r="G110" s="10"/>
      <c r="H110" s="10"/>
      <c r="I110" s="10"/>
      <c r="J110" s="10">
        <v>100</v>
      </c>
      <c r="K110" s="10"/>
      <c r="L110" s="10"/>
      <c r="M110" s="10"/>
      <c r="N110" s="10"/>
      <c r="O110" s="10"/>
      <c r="P110" s="10">
        <v>100</v>
      </c>
      <c r="Q110" s="10"/>
      <c r="R110" s="10"/>
      <c r="S110" s="10"/>
      <c r="T110" s="10"/>
      <c r="U110" s="10"/>
      <c r="V110" s="10">
        <v>100</v>
      </c>
      <c r="W110" s="184"/>
      <c r="X110" s="184"/>
      <c r="Y110" s="184"/>
      <c r="Z110" s="184"/>
      <c r="AA110" s="184"/>
      <c r="AB110" s="184"/>
      <c r="AC110" s="184"/>
      <c r="AD110" s="184"/>
      <c r="AE110" s="184"/>
    </row>
    <row xmlns:x14ac="http://schemas.microsoft.com/office/spreadsheetml/2009/9/ac" r="111" s="182" customFormat="true" ht="12" x14ac:dyDescent="0.2">
      <c r="A111" s="180" t="s">
        <v>159</v>
      </c>
      <c r="B111" s="10">
        <v>2004</v>
      </c>
      <c r="C111" s="183" t="s">
        <v>16</v>
      </c>
      <c r="D111" s="10">
        <v>327553</v>
      </c>
      <c r="E111" s="10"/>
      <c r="F111" s="10"/>
      <c r="G111" s="10"/>
      <c r="H111" s="10"/>
      <c r="I111" s="10"/>
      <c r="J111" s="10">
        <v>100</v>
      </c>
      <c r="K111" s="10"/>
      <c r="L111" s="10"/>
      <c r="M111" s="10"/>
      <c r="N111" s="10"/>
      <c r="O111" s="10"/>
      <c r="P111" s="10">
        <v>100</v>
      </c>
      <c r="Q111" s="10"/>
      <c r="R111" s="10"/>
      <c r="S111" s="10"/>
      <c r="T111" s="10"/>
      <c r="U111" s="10"/>
      <c r="V111" s="10">
        <v>100</v>
      </c>
      <c r="W111" s="184"/>
      <c r="X111" s="184"/>
      <c r="Y111" s="184"/>
      <c r="Z111" s="184"/>
      <c r="AA111" s="184"/>
      <c r="AB111" s="184"/>
      <c r="AC111" s="184"/>
      <c r="AD111" s="184"/>
      <c r="AE111" s="184"/>
    </row>
    <row xmlns:x14ac="http://schemas.microsoft.com/office/spreadsheetml/2009/9/ac" r="112" s="182" customFormat="true" ht="12" x14ac:dyDescent="0.2">
      <c r="A112" s="180" t="s">
        <v>159</v>
      </c>
      <c r="B112" s="10">
        <v>2005</v>
      </c>
      <c r="C112" s="183" t="s">
        <v>16</v>
      </c>
      <c r="D112" s="10">
        <v>338059</v>
      </c>
      <c r="E112" s="10"/>
      <c r="F112" s="10"/>
      <c r="G112" s="10"/>
      <c r="H112" s="10"/>
      <c r="I112" s="10"/>
      <c r="J112" s="10">
        <v>100</v>
      </c>
      <c r="K112" s="10"/>
      <c r="L112" s="10"/>
      <c r="M112" s="10"/>
      <c r="N112" s="10"/>
      <c r="O112" s="10"/>
      <c r="P112" s="10">
        <v>100</v>
      </c>
      <c r="Q112" s="10"/>
      <c r="R112" s="10"/>
      <c r="S112" s="10"/>
      <c r="T112" s="10"/>
      <c r="U112" s="10"/>
      <c r="V112" s="10">
        <v>100</v>
      </c>
      <c r="W112" s="184"/>
      <c r="X112" s="184"/>
      <c r="Y112" s="184"/>
      <c r="Z112" s="184"/>
      <c r="AA112" s="184"/>
      <c r="AB112" s="184"/>
      <c r="AC112" s="184"/>
      <c r="AD112" s="184"/>
      <c r="AE112" s="184"/>
    </row>
    <row xmlns:x14ac="http://schemas.microsoft.com/office/spreadsheetml/2009/9/ac" r="113" s="182" customFormat="true" ht="12" x14ac:dyDescent="0.2">
      <c r="A113" s="180" t="s">
        <v>159</v>
      </c>
      <c r="B113" s="10">
        <v>2006</v>
      </c>
      <c r="C113" s="183" t="s">
        <v>16</v>
      </c>
      <c r="D113" s="10">
        <v>349575</v>
      </c>
      <c r="E113" s="10"/>
      <c r="F113" s="10"/>
      <c r="G113" s="10"/>
      <c r="H113" s="10"/>
      <c r="I113" s="10"/>
      <c r="J113" s="10">
        <v>100</v>
      </c>
      <c r="K113" s="10"/>
      <c r="L113" s="10"/>
      <c r="M113" s="10"/>
      <c r="N113" s="10"/>
      <c r="O113" s="10"/>
      <c r="P113" s="10">
        <v>100</v>
      </c>
      <c r="Q113" s="10"/>
      <c r="R113" s="10"/>
      <c r="S113" s="10"/>
      <c r="T113" s="10"/>
      <c r="U113" s="10"/>
      <c r="V113" s="10">
        <v>100</v>
      </c>
      <c r="W113" s="184"/>
      <c r="X113" s="184"/>
      <c r="Y113" s="184"/>
      <c r="Z113" s="184"/>
      <c r="AA113" s="184"/>
      <c r="AB113" s="184"/>
      <c r="AC113" s="184"/>
      <c r="AD113" s="184"/>
      <c r="AE113" s="184"/>
    </row>
    <row xmlns:x14ac="http://schemas.microsoft.com/office/spreadsheetml/2009/9/ac" r="114" s="182" customFormat="true" ht="12" x14ac:dyDescent="0.2">
      <c r="A114" s="180" t="s">
        <v>159</v>
      </c>
      <c r="B114" s="10">
        <v>2007</v>
      </c>
      <c r="C114" s="183" t="s">
        <v>16</v>
      </c>
      <c r="D114" s="10">
        <v>351745</v>
      </c>
      <c r="E114" s="10"/>
      <c r="F114" s="10"/>
      <c r="G114" s="10"/>
      <c r="H114" s="10"/>
      <c r="I114" s="10"/>
      <c r="J114" s="10">
        <v>100</v>
      </c>
      <c r="K114" s="10"/>
      <c r="L114" s="10"/>
      <c r="M114" s="10"/>
      <c r="N114" s="10"/>
      <c r="O114" s="10"/>
      <c r="P114" s="10">
        <v>100</v>
      </c>
      <c r="Q114" s="10"/>
      <c r="R114" s="10"/>
      <c r="S114" s="10"/>
      <c r="T114" s="10"/>
      <c r="U114" s="10"/>
      <c r="V114" s="10">
        <v>100</v>
      </c>
      <c r="W114" s="184"/>
      <c r="X114" s="184"/>
      <c r="Y114" s="184"/>
      <c r="Z114" s="184"/>
      <c r="AA114" s="184"/>
      <c r="AB114" s="184"/>
      <c r="AC114" s="184"/>
      <c r="AD114" s="184"/>
      <c r="AE114" s="184"/>
    </row>
    <row xmlns:x14ac="http://schemas.microsoft.com/office/spreadsheetml/2009/9/ac" r="115" s="182" customFormat="true" ht="12" x14ac:dyDescent="0.2">
      <c r="A115" s="180" t="s">
        <v>159</v>
      </c>
      <c r="B115" s="10">
        <v>2008</v>
      </c>
      <c r="C115" s="183" t="s">
        <v>16</v>
      </c>
      <c r="D115" s="10">
        <v>354004</v>
      </c>
      <c r="E115" s="10"/>
      <c r="F115" s="10"/>
      <c r="G115" s="10"/>
      <c r="H115" s="10"/>
      <c r="I115" s="10"/>
      <c r="J115" s="10">
        <v>100</v>
      </c>
      <c r="K115" s="10"/>
      <c r="L115" s="10"/>
      <c r="M115" s="10"/>
      <c r="N115" s="10"/>
      <c r="O115" s="10"/>
      <c r="P115" s="10">
        <v>100</v>
      </c>
      <c r="Q115" s="10"/>
      <c r="R115" s="10"/>
      <c r="S115" s="10"/>
      <c r="T115" s="10"/>
      <c r="U115" s="10"/>
      <c r="V115" s="10">
        <v>100</v>
      </c>
      <c r="W115" s="184"/>
      <c r="X115" s="184"/>
      <c r="Y115" s="184"/>
      <c r="Z115" s="184"/>
      <c r="AA115" s="184"/>
      <c r="AB115" s="184"/>
      <c r="AC115" s="184"/>
      <c r="AD115" s="184"/>
      <c r="AE115" s="184"/>
    </row>
    <row xmlns:x14ac="http://schemas.microsoft.com/office/spreadsheetml/2009/9/ac" r="116" s="182" customFormat="true" ht="12" x14ac:dyDescent="0.2">
      <c r="A116" s="180" t="s">
        <v>159</v>
      </c>
      <c r="B116" s="10">
        <v>2009</v>
      </c>
      <c r="C116" s="185" t="s">
        <v>16</v>
      </c>
      <c r="D116" s="10">
        <v>357403</v>
      </c>
      <c r="E116" s="10"/>
      <c r="F116" s="10"/>
      <c r="G116" s="10"/>
      <c r="H116" s="10"/>
      <c r="I116" s="10"/>
      <c r="J116" s="10">
        <v>100</v>
      </c>
      <c r="K116" s="10"/>
      <c r="L116" s="10"/>
      <c r="M116" s="10"/>
      <c r="N116" s="10"/>
      <c r="O116" s="10"/>
      <c r="P116" s="10">
        <v>100</v>
      </c>
      <c r="Q116" s="10"/>
      <c r="R116" s="10"/>
      <c r="S116" s="10"/>
      <c r="T116" s="10"/>
      <c r="U116" s="10"/>
      <c r="V116" s="10">
        <v>100</v>
      </c>
      <c r="W116" s="185"/>
      <c r="X116" s="185"/>
      <c r="Y116" s="185"/>
      <c r="Z116" s="185"/>
      <c r="AA116" s="185"/>
      <c r="AB116" s="185"/>
      <c r="AC116" s="185"/>
    </row>
    <row xmlns:x14ac="http://schemas.microsoft.com/office/spreadsheetml/2009/9/ac" r="117" s="182" customFormat="true" ht="12" x14ac:dyDescent="0.2">
      <c r="A117" s="180" t="s">
        <v>159</v>
      </c>
      <c r="B117" s="10">
        <v>2010</v>
      </c>
      <c r="C117" s="185" t="s">
        <v>16</v>
      </c>
      <c r="D117" s="10">
        <v>729481</v>
      </c>
      <c r="E117" s="10"/>
      <c r="F117" s="10"/>
      <c r="G117" s="10"/>
      <c r="H117" s="10"/>
      <c r="I117" s="10"/>
      <c r="J117" s="10">
        <v>100</v>
      </c>
      <c r="K117" s="10"/>
      <c r="L117" s="10"/>
      <c r="M117" s="10"/>
      <c r="N117" s="10"/>
      <c r="O117" s="10"/>
      <c r="P117" s="10">
        <v>100</v>
      </c>
      <c r="Q117" s="10"/>
      <c r="R117" s="10"/>
      <c r="S117" s="10"/>
      <c r="T117" s="10"/>
      <c r="U117" s="10"/>
      <c r="V117" s="10">
        <v>100</v>
      </c>
      <c r="W117" s="185"/>
      <c r="X117" s="185"/>
      <c r="Y117" s="185"/>
      <c r="Z117" s="185"/>
      <c r="AA117" s="185"/>
      <c r="AB117" s="185"/>
      <c r="AC117" s="185"/>
    </row>
    <row xmlns:x14ac="http://schemas.microsoft.com/office/spreadsheetml/2009/9/ac" r="118" s="182" customFormat="true" ht="12" x14ac:dyDescent="0.2">
      <c r="A118" s="180" t="s">
        <v>159</v>
      </c>
      <c r="B118" s="10">
        <v>2011</v>
      </c>
      <c r="C118" s="185" t="s">
        <v>16</v>
      </c>
      <c r="D118" s="10">
        <v>737269</v>
      </c>
      <c r="E118" s="10"/>
      <c r="F118" s="10"/>
      <c r="G118" s="10"/>
      <c r="H118" s="10"/>
      <c r="I118" s="10"/>
      <c r="J118" s="10">
        <v>100</v>
      </c>
      <c r="K118" s="10"/>
      <c r="L118" s="10"/>
      <c r="M118" s="10"/>
      <c r="N118" s="10"/>
      <c r="O118" s="10"/>
      <c r="P118" s="10">
        <v>100</v>
      </c>
      <c r="Q118" s="10"/>
      <c r="R118" s="10"/>
      <c r="S118" s="10"/>
      <c r="T118" s="10"/>
      <c r="U118" s="10"/>
      <c r="V118" s="10">
        <v>100</v>
      </c>
      <c r="W118" s="185"/>
      <c r="X118" s="185"/>
      <c r="Y118" s="185"/>
      <c r="Z118" s="185"/>
      <c r="AA118" s="185"/>
      <c r="AB118" s="185"/>
      <c r="AC118" s="185"/>
      <c r="AD118" s="185"/>
    </row>
    <row xmlns:x14ac="http://schemas.microsoft.com/office/spreadsheetml/2009/9/ac" r="119" s="182" customFormat="true" ht="12" x14ac:dyDescent="0.2">
      <c r="A119" s="180" t="s">
        <v>159</v>
      </c>
      <c r="B119" s="10">
        <v>2012</v>
      </c>
      <c r="C119" s="185" t="s">
        <v>16</v>
      </c>
      <c r="D119" s="10">
        <v>737826</v>
      </c>
      <c r="E119" s="10"/>
      <c r="F119" s="10">
        <v>85.600000000000009</v>
      </c>
      <c r="G119" s="10">
        <v>61.974400000000017</v>
      </c>
      <c r="H119" s="10">
        <v>23.625599999999991</v>
      </c>
      <c r="I119" s="10">
        <v>14.39999999999999</v>
      </c>
      <c r="J119" s="10">
        <v>0</v>
      </c>
      <c r="K119" s="10">
        <v>98.6</v>
      </c>
      <c r="L119" s="10">
        <v>98.110264900662258</v>
      </c>
      <c r="M119" s="10">
        <v>88.887900000000002</v>
      </c>
      <c r="N119" s="10">
        <v>9.2223649006622566</v>
      </c>
      <c r="O119" s="10">
        <v>1.889735099337742</v>
      </c>
      <c r="P119" s="10">
        <v>0</v>
      </c>
      <c r="Q119" s="10"/>
      <c r="R119" s="10"/>
      <c r="S119" s="10"/>
      <c r="T119" s="10"/>
      <c r="U119" s="10"/>
      <c r="V119" s="10">
        <v>100</v>
      </c>
      <c r="W119" s="185"/>
      <c r="X119" s="185"/>
      <c r="Y119" s="185"/>
      <c r="Z119" s="185"/>
      <c r="AA119" s="185"/>
      <c r="AB119" s="185"/>
      <c r="AC119" s="185"/>
      <c r="AD119" s="185"/>
    </row>
    <row xmlns:x14ac="http://schemas.microsoft.com/office/spreadsheetml/2009/9/ac" r="120" s="182" customFormat="true" ht="12" x14ac:dyDescent="0.2">
      <c r="A120" s="180" t="s">
        <v>159</v>
      </c>
      <c r="B120" s="10">
        <v>2013</v>
      </c>
      <c r="C120" s="185" t="s">
        <v>16</v>
      </c>
      <c r="D120" s="10">
        <v>727137</v>
      </c>
      <c r="E120" s="10"/>
      <c r="F120" s="10">
        <v>85.600000000000009</v>
      </c>
      <c r="G120" s="10">
        <v>61.974400000000017</v>
      </c>
      <c r="H120" s="10">
        <v>23.625599999999991</v>
      </c>
      <c r="I120" s="10">
        <v>14.39999999999999</v>
      </c>
      <c r="J120" s="10">
        <v>0</v>
      </c>
      <c r="K120" s="10">
        <v>98.6</v>
      </c>
      <c r="L120" s="10">
        <v>98.110264900662258</v>
      </c>
      <c r="M120" s="10">
        <v>88.887900000000002</v>
      </c>
      <c r="N120" s="10">
        <v>9.2223649006622566</v>
      </c>
      <c r="O120" s="10">
        <v>1.889735099337742</v>
      </c>
      <c r="P120" s="10">
        <v>0</v>
      </c>
      <c r="Q120" s="10"/>
      <c r="R120" s="10"/>
      <c r="S120" s="10"/>
      <c r="T120" s="10"/>
      <c r="U120" s="10"/>
      <c r="V120" s="10">
        <v>100</v>
      </c>
      <c r="W120" s="185"/>
      <c r="X120" s="185"/>
      <c r="Y120" s="185"/>
      <c r="Z120" s="185"/>
      <c r="AA120" s="185"/>
      <c r="AB120" s="185"/>
      <c r="AC120" s="185"/>
      <c r="AD120" s="185"/>
    </row>
    <row xmlns:x14ac="http://schemas.microsoft.com/office/spreadsheetml/2009/9/ac" r="121" s="182" customFormat="true" ht="12" x14ac:dyDescent="0.2">
      <c r="A121" s="180" t="s">
        <v>159</v>
      </c>
      <c r="B121" s="10">
        <v>2014</v>
      </c>
      <c r="C121" s="185" t="s">
        <v>16</v>
      </c>
      <c r="D121" s="10">
        <v>711335</v>
      </c>
      <c r="E121" s="10"/>
      <c r="F121" s="10">
        <v>85.600000000000009</v>
      </c>
      <c r="G121" s="10">
        <v>61.974400000000017</v>
      </c>
      <c r="H121" s="10">
        <v>23.625599999999991</v>
      </c>
      <c r="I121" s="10">
        <v>14.39999999999999</v>
      </c>
      <c r="J121" s="10">
        <v>0</v>
      </c>
      <c r="K121" s="10">
        <v>98.6</v>
      </c>
      <c r="L121" s="10">
        <v>98.110264900662258</v>
      </c>
      <c r="M121" s="10">
        <v>88.887900000000002</v>
      </c>
      <c r="N121" s="10">
        <v>9.2223649006622566</v>
      </c>
      <c r="O121" s="10">
        <v>1.889735099337742</v>
      </c>
      <c r="P121" s="10">
        <v>0</v>
      </c>
      <c r="Q121" s="10"/>
      <c r="R121" s="10"/>
      <c r="S121" s="10"/>
      <c r="T121" s="10"/>
      <c r="U121" s="10"/>
      <c r="V121" s="10">
        <v>100</v>
      </c>
      <c r="W121" s="185"/>
      <c r="X121" s="185"/>
      <c r="Y121" s="185"/>
      <c r="Z121" s="185"/>
      <c r="AA121" s="185"/>
      <c r="AB121" s="185"/>
      <c r="AC121" s="185"/>
      <c r="AD121" s="185"/>
    </row>
    <row xmlns:x14ac="http://schemas.microsoft.com/office/spreadsheetml/2009/9/ac" r="122" s="182" customFormat="true" ht="12" x14ac:dyDescent="0.2">
      <c r="A122" s="180" t="s">
        <v>159</v>
      </c>
      <c r="B122" s="10">
        <v>2015</v>
      </c>
      <c r="C122" s="185" t="s">
        <v>16</v>
      </c>
      <c r="D122" s="10">
        <v>702633</v>
      </c>
      <c r="E122" s="10"/>
      <c r="F122" s="10">
        <v>85.600000000000009</v>
      </c>
      <c r="G122" s="10">
        <v>61.974400000000017</v>
      </c>
      <c r="H122" s="10">
        <v>23.625599999999991</v>
      </c>
      <c r="I122" s="10">
        <v>14.39999999999999</v>
      </c>
      <c r="J122" s="10">
        <v>0</v>
      </c>
      <c r="K122" s="10">
        <v>98.6</v>
      </c>
      <c r="L122" s="10">
        <v>98.110264900662258</v>
      </c>
      <c r="M122" s="10">
        <v>88.887900000000002</v>
      </c>
      <c r="N122" s="10">
        <v>9.2223649006622566</v>
      </c>
      <c r="O122" s="10">
        <v>1.889735099337742</v>
      </c>
      <c r="P122" s="10">
        <v>0</v>
      </c>
      <c r="Q122" s="10"/>
      <c r="R122" s="10"/>
      <c r="S122" s="10"/>
      <c r="T122" s="10"/>
      <c r="U122" s="10"/>
      <c r="V122" s="10">
        <v>100</v>
      </c>
      <c r="W122" s="185"/>
      <c r="X122" s="185"/>
      <c r="Y122" s="185"/>
      <c r="Z122" s="185"/>
      <c r="AA122" s="185"/>
      <c r="AB122" s="185"/>
      <c r="AC122" s="185"/>
      <c r="AD122" s="185"/>
    </row>
    <row xmlns:x14ac="http://schemas.microsoft.com/office/spreadsheetml/2009/9/ac" r="123" s="182" customFormat="true" ht="12" x14ac:dyDescent="0.2">
      <c r="A123" s="180" t="s">
        <v>159</v>
      </c>
      <c r="B123" s="10">
        <v>2016</v>
      </c>
      <c r="C123" s="185" t="s">
        <v>16</v>
      </c>
      <c r="D123" s="10">
        <v>707508</v>
      </c>
      <c r="E123" s="10"/>
      <c r="F123" s="10">
        <v>85.600000000000009</v>
      </c>
      <c r="G123" s="10">
        <v>61.974400000000017</v>
      </c>
      <c r="H123" s="10">
        <v>23.625599999999991</v>
      </c>
      <c r="I123" s="10">
        <v>14.39999999999999</v>
      </c>
      <c r="J123" s="10">
        <v>0</v>
      </c>
      <c r="K123" s="10">
        <v>98.6</v>
      </c>
      <c r="L123" s="10">
        <v>98.110264900662258</v>
      </c>
      <c r="M123" s="10">
        <v>88.887900000000002</v>
      </c>
      <c r="N123" s="10">
        <v>9.2223649006622566</v>
      </c>
      <c r="O123" s="10">
        <v>1.889735099337742</v>
      </c>
      <c r="P123" s="10">
        <v>0</v>
      </c>
      <c r="Q123" s="10"/>
      <c r="R123" s="10"/>
      <c r="S123" s="10"/>
      <c r="T123" s="10"/>
      <c r="U123" s="10"/>
      <c r="V123" s="10">
        <v>100</v>
      </c>
      <c r="W123" s="185"/>
      <c r="X123" s="185"/>
      <c r="Y123" s="185"/>
      <c r="Z123" s="185"/>
      <c r="AA123" s="185"/>
      <c r="AB123" s="185"/>
      <c r="AC123" s="185"/>
      <c r="AD123" s="185"/>
    </row>
    <row xmlns:x14ac="http://schemas.microsoft.com/office/spreadsheetml/2009/9/ac" r="124" s="182" customFormat="true" ht="12" x14ac:dyDescent="0.2">
      <c r="A124" s="180" t="s">
        <v>159</v>
      </c>
      <c r="B124" s="10">
        <v>2017</v>
      </c>
      <c r="C124" s="185" t="s">
        <v>16</v>
      </c>
      <c r="D124" s="10">
        <v>707160</v>
      </c>
      <c r="E124" s="10"/>
      <c r="F124" s="10">
        <v>85.600000000000009</v>
      </c>
      <c r="G124" s="10">
        <v>61.974400000000017</v>
      </c>
      <c r="H124" s="10">
        <v>23.625599999999991</v>
      </c>
      <c r="I124" s="10">
        <v>14.39999999999999</v>
      </c>
      <c r="J124" s="10">
        <v>0</v>
      </c>
      <c r="K124" s="10">
        <v>98.6</v>
      </c>
      <c r="L124" s="10">
        <v>98.110264900662258</v>
      </c>
      <c r="M124" s="10">
        <v>88.887900000000002</v>
      </c>
      <c r="N124" s="10">
        <v>9.2223649006622566</v>
      </c>
      <c r="O124" s="10">
        <v>1.889735099337742</v>
      </c>
      <c r="P124" s="10">
        <v>0</v>
      </c>
      <c r="Q124" s="10"/>
      <c r="R124" s="10"/>
      <c r="S124" s="10"/>
      <c r="T124" s="10"/>
      <c r="U124" s="10"/>
      <c r="V124" s="10">
        <v>100</v>
      </c>
      <c r="W124" s="185"/>
      <c r="X124" s="185"/>
      <c r="Y124" s="185"/>
      <c r="Z124" s="185"/>
      <c r="AA124" s="185"/>
      <c r="AB124" s="185"/>
      <c r="AC124" s="185"/>
      <c r="AD124" s="185"/>
    </row>
    <row xmlns:x14ac="http://schemas.microsoft.com/office/spreadsheetml/2009/9/ac" r="125" s="182" customFormat="true" ht="12" x14ac:dyDescent="0.2">
      <c r="A125" s="180" t="s">
        <v>159</v>
      </c>
      <c r="B125" s="10">
        <v>2018</v>
      </c>
      <c r="C125" s="185" t="s">
        <v>16</v>
      </c>
      <c r="D125" s="10">
        <v>691759</v>
      </c>
      <c r="E125" s="10"/>
      <c r="F125" s="10">
        <v>85.600000000000009</v>
      </c>
      <c r="G125" s="10">
        <v>61.974400000000017</v>
      </c>
      <c r="H125" s="10">
        <v>23.625599999999991</v>
      </c>
      <c r="I125" s="10">
        <v>14.39999999999999</v>
      </c>
      <c r="J125" s="10">
        <v>0</v>
      </c>
      <c r="K125" s="10">
        <v>98.6</v>
      </c>
      <c r="L125" s="10">
        <v>98.110264900662258</v>
      </c>
      <c r="M125" s="10">
        <v>88.887900000000002</v>
      </c>
      <c r="N125" s="10">
        <v>9.2223649006622566</v>
      </c>
      <c r="O125" s="10">
        <v>1.889735099337742</v>
      </c>
      <c r="P125" s="10">
        <v>0</v>
      </c>
      <c r="Q125" s="10"/>
      <c r="R125" s="10"/>
      <c r="S125" s="10"/>
      <c r="T125" s="10"/>
      <c r="U125" s="10"/>
      <c r="V125" s="10">
        <v>100</v>
      </c>
      <c r="W125" s="185"/>
      <c r="X125" s="185"/>
      <c r="Y125" s="185"/>
      <c r="Z125" s="185"/>
      <c r="AA125" s="185"/>
      <c r="AB125" s="185"/>
      <c r="AC125" s="185"/>
      <c r="AD125" s="185"/>
    </row>
    <row xmlns:x14ac="http://schemas.microsoft.com/office/spreadsheetml/2009/9/ac" r="126" s="182" customFormat="true" ht="12" x14ac:dyDescent="0.2">
      <c r="A126" s="180" t="s">
        <v>159</v>
      </c>
      <c r="B126" s="10">
        <v>2019</v>
      </c>
      <c r="C126" s="185" t="s">
        <v>16</v>
      </c>
      <c r="D126" s="10">
        <v>671845</v>
      </c>
      <c r="E126" s="10"/>
      <c r="F126" s="10">
        <v>85.600000000000009</v>
      </c>
      <c r="G126" s="10">
        <v>61.974400000000017</v>
      </c>
      <c r="H126" s="10">
        <v>23.625599999999991</v>
      </c>
      <c r="I126" s="10">
        <v>14.39999999999999</v>
      </c>
      <c r="J126" s="10">
        <v>0</v>
      </c>
      <c r="K126" s="10">
        <v>98.6</v>
      </c>
      <c r="L126" s="10">
        <v>98.110264900662258</v>
      </c>
      <c r="M126" s="10">
        <v>88.887900000000002</v>
      </c>
      <c r="N126" s="10">
        <v>9.2223649006622566</v>
      </c>
      <c r="O126" s="10">
        <v>1.889735099337742</v>
      </c>
      <c r="P126" s="10">
        <v>0</v>
      </c>
      <c r="Q126" s="10"/>
      <c r="R126" s="10"/>
      <c r="S126" s="10"/>
      <c r="T126" s="10"/>
      <c r="U126" s="10"/>
      <c r="V126" s="10">
        <v>100</v>
      </c>
      <c r="W126" s="185"/>
      <c r="X126" s="185"/>
      <c r="Y126" s="185"/>
      <c r="Z126" s="185"/>
      <c r="AA126" s="185"/>
      <c r="AB126" s="185"/>
      <c r="AC126" s="185"/>
      <c r="AD126" s="185"/>
    </row>
    <row xmlns:x14ac="http://schemas.microsoft.com/office/spreadsheetml/2009/9/ac" r="127" s="182" customFormat="true" ht="12" x14ac:dyDescent="0.2">
      <c r="A127" s="180" t="s">
        <v>159</v>
      </c>
      <c r="B127" s="10">
        <v>2020</v>
      </c>
      <c r="C127" s="185" t="s">
        <v>16</v>
      </c>
      <c r="D127" s="10">
        <v>656100</v>
      </c>
      <c r="E127" s="10"/>
      <c r="F127" s="10">
        <v>85.600000000000009</v>
      </c>
      <c r="G127" s="10">
        <v>61.974400000000017</v>
      </c>
      <c r="H127" s="10">
        <v>23.625599999999991</v>
      </c>
      <c r="I127" s="10">
        <v>14.39999999999999</v>
      </c>
      <c r="J127" s="10">
        <v>0</v>
      </c>
      <c r="K127" s="10">
        <v>98.6</v>
      </c>
      <c r="L127" s="10">
        <v>98.110264900662258</v>
      </c>
      <c r="M127" s="10">
        <v>88.887900000000002</v>
      </c>
      <c r="N127" s="10">
        <v>9.2223649006622566</v>
      </c>
      <c r="O127" s="10">
        <v>1.889735099337742</v>
      </c>
      <c r="P127" s="10">
        <v>0</v>
      </c>
      <c r="Q127" s="10"/>
      <c r="R127" s="10"/>
      <c r="S127" s="10"/>
      <c r="T127" s="10"/>
      <c r="U127" s="10"/>
      <c r="V127" s="10">
        <v>100</v>
      </c>
      <c r="W127" s="185"/>
      <c r="X127" s="185"/>
      <c r="Y127" s="185"/>
      <c r="Z127" s="185"/>
      <c r="AA127" s="185"/>
      <c r="AB127" s="185"/>
      <c r="AC127" s="185"/>
      <c r="AD127" s="185"/>
    </row>
    <row xmlns:x14ac="http://schemas.microsoft.com/office/spreadsheetml/2009/9/ac" r="128" s="182" customFormat="true" ht="12" x14ac:dyDescent="0.2">
      <c r="A128" s="185" t="s">
        <v>159</v>
      </c>
      <c r="B128" s="10">
        <v>2021</v>
      </c>
      <c r="C128" s="185" t="s">
        <v>16</v>
      </c>
      <c r="D128" s="10">
        <v>643886</v>
      </c>
      <c r="E128" s="10"/>
      <c r="F128" s="10"/>
      <c r="G128" s="10"/>
      <c r="H128" s="10"/>
      <c r="I128" s="10"/>
      <c r="J128" s="10">
        <v>100</v>
      </c>
      <c r="K128" s="10"/>
      <c r="L128" s="10"/>
      <c r="M128" s="10"/>
      <c r="N128" s="10"/>
      <c r="O128" s="10"/>
      <c r="P128" s="10">
        <v>100</v>
      </c>
      <c r="Q128" s="10"/>
      <c r="R128" s="10"/>
      <c r="S128" s="10"/>
      <c r="T128" s="10"/>
      <c r="U128" s="10"/>
      <c r="V128" s="10">
        <v>100</v>
      </c>
      <c r="W128" s="185"/>
      <c r="X128" s="185"/>
      <c r="Y128" s="185"/>
      <c r="Z128" s="185"/>
      <c r="AA128" s="185"/>
      <c r="AB128" s="185"/>
      <c r="AC128" s="185"/>
      <c r="AD128" s="185"/>
    </row>
    <row xmlns:x14ac="http://schemas.microsoft.com/office/spreadsheetml/2009/9/ac" r="129" s="182" customFormat="true" ht="12" x14ac:dyDescent="0.2">
      <c r="A129" s="185" t="s">
        <v>159</v>
      </c>
      <c r="B129" s="10">
        <v>2022</v>
      </c>
      <c r="C129" s="185" t="s">
        <v>16</v>
      </c>
      <c r="D129" s="10">
        <v>631870</v>
      </c>
      <c r="E129" s="10"/>
      <c r="F129" s="10"/>
      <c r="G129" s="10"/>
      <c r="H129" s="10"/>
      <c r="I129" s="10"/>
      <c r="J129" s="10">
        <v>100</v>
      </c>
      <c r="K129" s="10"/>
      <c r="L129" s="10"/>
      <c r="M129" s="10"/>
      <c r="N129" s="10"/>
      <c r="O129" s="10"/>
      <c r="P129" s="10">
        <v>100</v>
      </c>
      <c r="Q129" s="10"/>
      <c r="R129" s="10"/>
      <c r="S129" s="10"/>
      <c r="T129" s="10"/>
      <c r="U129" s="10"/>
      <c r="V129" s="10">
        <v>100</v>
      </c>
      <c r="W129" s="185"/>
      <c r="X129" s="185"/>
      <c r="Y129" s="185"/>
      <c r="Z129" s="185"/>
      <c r="AA129" s="185"/>
      <c r="AB129" s="185"/>
      <c r="AC129" s="185"/>
      <c r="AD129" s="185"/>
    </row>
    <row xmlns:x14ac="http://schemas.microsoft.com/office/spreadsheetml/2009/9/ac" r="130" s="182" customFormat="true" ht="12" x14ac:dyDescent="0.2">
      <c r="A130" s="185" t="s">
        <v>159</v>
      </c>
      <c r="B130" s="10">
        <v>2023</v>
      </c>
      <c r="C130" s="185" t="s">
        <v>16</v>
      </c>
      <c r="D130" s="10">
        <v>620938</v>
      </c>
      <c r="E130" s="10"/>
      <c r="F130" s="10"/>
      <c r="G130" s="10"/>
      <c r="H130" s="10"/>
      <c r="I130" s="10"/>
      <c r="J130" s="10">
        <v>100</v>
      </c>
      <c r="K130" s="10"/>
      <c r="L130" s="10"/>
      <c r="M130" s="10"/>
      <c r="N130" s="10"/>
      <c r="O130" s="10"/>
      <c r="P130" s="10">
        <v>100</v>
      </c>
      <c r="Q130" s="10"/>
      <c r="R130" s="10"/>
      <c r="S130" s="10"/>
      <c r="T130" s="10"/>
      <c r="U130" s="10"/>
      <c r="V130" s="10">
        <v>100</v>
      </c>
      <c r="W130" s="185"/>
      <c r="X130" s="185"/>
      <c r="Y130" s="185"/>
      <c r="Z130" s="185"/>
      <c r="AA130" s="185"/>
      <c r="AB130" s="185"/>
      <c r="AC130" s="185"/>
      <c r="AD130" s="185"/>
    </row>
    <row xmlns:x14ac="http://schemas.microsoft.com/office/spreadsheetml/2009/9/ac" r="131" s="182" customFormat="true" ht="12" x14ac:dyDescent="0.2">
      <c r="A131" s="185" t="s">
        <v>159</v>
      </c>
      <c r="B131" s="10">
        <v>2024</v>
      </c>
      <c r="C131" s="185" t="s">
        <v>16</v>
      </c>
      <c r="D131" s="10"/>
      <c r="E131" s="10"/>
      <c r="F131" s="10"/>
      <c r="G131" s="10"/>
      <c r="H131" s="10"/>
      <c r="I131" s="10"/>
      <c r="J131" s="10"/>
      <c r="K131" s="10"/>
      <c r="L131" s="10"/>
      <c r="M131" s="10"/>
      <c r="N131" s="10"/>
      <c r="O131" s="10"/>
      <c r="P131" s="10"/>
      <c r="Q131" s="10"/>
      <c r="R131" s="10"/>
      <c r="S131" s="10"/>
      <c r="T131" s="10"/>
      <c r="U131" s="10"/>
      <c r="V131" s="10"/>
      <c r="W131" s="185"/>
      <c r="X131" s="185"/>
      <c r="Y131" s="185"/>
      <c r="Z131" s="185"/>
      <c r="AA131" s="185"/>
      <c r="AB131" s="185"/>
      <c r="AC131" s="185"/>
      <c r="AD131" s="185"/>
    </row>
    <row xmlns:x14ac="http://schemas.microsoft.com/office/spreadsheetml/2009/9/ac" r="132" s="182" customFormat="true" ht="12" x14ac:dyDescent="0.2">
      <c r="A132" s="185" t="s">
        <v>159</v>
      </c>
      <c r="B132" s="10">
        <v>2025</v>
      </c>
      <c r="C132" s="185" t="s">
        <v>16</v>
      </c>
      <c r="D132" s="10"/>
      <c r="E132" s="10"/>
      <c r="F132" s="10"/>
      <c r="G132" s="10"/>
      <c r="H132" s="10"/>
      <c r="I132" s="10"/>
      <c r="J132" s="10"/>
      <c r="K132" s="10"/>
      <c r="L132" s="10"/>
      <c r="M132" s="10"/>
      <c r="N132" s="10"/>
      <c r="O132" s="10"/>
      <c r="P132" s="10"/>
      <c r="Q132" s="10"/>
      <c r="R132" s="10"/>
      <c r="S132" s="10"/>
      <c r="T132" s="10"/>
      <c r="U132" s="10"/>
      <c r="V132" s="10"/>
      <c r="W132" s="185"/>
      <c r="X132" s="185"/>
      <c r="Y132" s="185"/>
      <c r="Z132" s="185"/>
      <c r="AA132" s="185"/>
      <c r="AB132" s="185"/>
      <c r="AC132" s="185"/>
      <c r="AD132" s="185"/>
    </row>
    <row xmlns:x14ac="http://schemas.microsoft.com/office/spreadsheetml/2009/9/ac" r="133" s="182" customFormat="true" ht="12" x14ac:dyDescent="0.2">
      <c r="A133" s="185" t="s">
        <v>159</v>
      </c>
      <c r="B133" s="10">
        <v>2026</v>
      </c>
      <c r="C133" s="185" t="s">
        <v>16</v>
      </c>
      <c r="D133" s="10"/>
      <c r="E133" s="10"/>
      <c r="F133" s="10"/>
      <c r="G133" s="10"/>
      <c r="H133" s="10"/>
      <c r="I133" s="10"/>
      <c r="J133" s="10"/>
      <c r="K133" s="10"/>
      <c r="L133" s="10"/>
      <c r="M133" s="10"/>
      <c r="N133" s="10"/>
      <c r="O133" s="10"/>
      <c r="P133" s="10"/>
      <c r="Q133" s="10"/>
      <c r="R133" s="10"/>
      <c r="S133" s="10"/>
      <c r="T133" s="10"/>
      <c r="U133" s="10"/>
      <c r="V133" s="10"/>
      <c r="W133" s="185"/>
      <c r="X133" s="185"/>
      <c r="Y133" s="185"/>
      <c r="Z133" s="185"/>
      <c r="AA133" s="185"/>
      <c r="AB133" s="185"/>
      <c r="AC133" s="185"/>
      <c r="AD133" s="185"/>
    </row>
    <row xmlns:x14ac="http://schemas.microsoft.com/office/spreadsheetml/2009/9/ac" r="134" s="182" customFormat="true" ht="12" x14ac:dyDescent="0.2">
      <c r="A134" s="185" t="s">
        <v>159</v>
      </c>
      <c r="B134" s="10">
        <v>2027</v>
      </c>
      <c r="C134" s="185" t="s">
        <v>16</v>
      </c>
      <c r="D134" s="10"/>
      <c r="E134" s="10"/>
      <c r="F134" s="10"/>
      <c r="G134" s="10"/>
      <c r="H134" s="10"/>
      <c r="I134" s="10"/>
      <c r="J134" s="10"/>
      <c r="K134" s="10"/>
      <c r="L134" s="10"/>
      <c r="M134" s="10"/>
      <c r="N134" s="10"/>
      <c r="O134" s="10"/>
      <c r="P134" s="10"/>
      <c r="Q134" s="10"/>
      <c r="R134" s="10"/>
      <c r="S134" s="10"/>
      <c r="T134" s="10"/>
      <c r="U134" s="10"/>
      <c r="V134" s="10"/>
      <c r="W134" s="185"/>
      <c r="X134" s="185"/>
      <c r="Y134" s="185"/>
      <c r="Z134" s="185"/>
      <c r="AA134" s="185"/>
      <c r="AB134" s="185"/>
      <c r="AC134" s="185"/>
      <c r="AD134" s="185"/>
    </row>
    <row xmlns:x14ac="http://schemas.microsoft.com/office/spreadsheetml/2009/9/ac" r="135" s="182" customFormat="true" ht="12" x14ac:dyDescent="0.2">
      <c r="A135" s="185" t="s">
        <v>159</v>
      </c>
      <c r="B135" s="10">
        <v>2028</v>
      </c>
      <c r="C135" s="185" t="s">
        <v>16</v>
      </c>
      <c r="D135" s="10"/>
      <c r="E135" s="10"/>
      <c r="F135" s="10"/>
      <c r="G135" s="10"/>
      <c r="H135" s="10"/>
      <c r="I135" s="10"/>
      <c r="J135" s="10"/>
      <c r="K135" s="10"/>
      <c r="L135" s="10"/>
      <c r="M135" s="10"/>
      <c r="N135" s="10"/>
      <c r="O135" s="10"/>
      <c r="P135" s="10"/>
      <c r="Q135" s="10"/>
      <c r="R135" s="10"/>
      <c r="S135" s="10"/>
      <c r="T135" s="10"/>
      <c r="U135" s="10"/>
      <c r="V135" s="10"/>
      <c r="W135" s="185"/>
      <c r="X135" s="185"/>
      <c r="Y135" s="185"/>
      <c r="Z135" s="185"/>
      <c r="AA135" s="185"/>
      <c r="AB135" s="185"/>
      <c r="AC135" s="185"/>
      <c r="AD135" s="185"/>
    </row>
    <row xmlns:x14ac="http://schemas.microsoft.com/office/spreadsheetml/2009/9/ac" r="136" s="182" customFormat="true" ht="12" x14ac:dyDescent="0.2">
      <c r="A136" s="185" t="s">
        <v>159</v>
      </c>
      <c r="B136" s="10">
        <v>2029</v>
      </c>
      <c r="C136" s="185" t="s">
        <v>16</v>
      </c>
      <c r="D136" s="10"/>
      <c r="E136" s="10"/>
      <c r="F136" s="10"/>
      <c r="G136" s="10"/>
      <c r="H136" s="10"/>
      <c r="I136" s="10"/>
      <c r="J136" s="10"/>
      <c r="K136" s="10"/>
      <c r="L136" s="10"/>
      <c r="M136" s="10"/>
      <c r="N136" s="10"/>
      <c r="O136" s="10"/>
      <c r="P136" s="10"/>
      <c r="Q136" s="10"/>
      <c r="R136" s="10"/>
      <c r="S136" s="10"/>
      <c r="T136" s="10"/>
      <c r="U136" s="10"/>
      <c r="V136" s="10"/>
      <c r="W136" s="185"/>
      <c r="X136" s="185"/>
      <c r="Y136" s="185"/>
      <c r="Z136" s="185"/>
      <c r="AA136" s="185"/>
      <c r="AB136" s="185"/>
      <c r="AC136" s="185"/>
      <c r="AD136" s="185"/>
    </row>
    <row xmlns:x14ac="http://schemas.microsoft.com/office/spreadsheetml/2009/9/ac" r="137" s="182" customFormat="true" ht="12" x14ac:dyDescent="0.2">
      <c r="A137" s="185" t="s">
        <v>159</v>
      </c>
      <c r="B137" s="10">
        <v>2030</v>
      </c>
      <c r="C137" s="185" t="s">
        <v>16</v>
      </c>
      <c r="D137" s="10"/>
      <c r="E137" s="10"/>
      <c r="F137" s="10"/>
      <c r="G137" s="10"/>
      <c r="H137" s="10"/>
      <c r="I137" s="10"/>
      <c r="J137" s="10"/>
      <c r="K137" s="10"/>
      <c r="L137" s="10"/>
      <c r="M137" s="10"/>
      <c r="N137" s="10"/>
      <c r="O137" s="10"/>
      <c r="P137" s="10"/>
      <c r="Q137" s="10"/>
      <c r="R137" s="10"/>
      <c r="S137" s="10"/>
      <c r="T137" s="10"/>
      <c r="U137" s="10"/>
      <c r="V137" s="10"/>
      <c r="W137" s="185"/>
      <c r="X137" s="185"/>
      <c r="Y137" s="185"/>
      <c r="Z137" s="185"/>
      <c r="AA137" s="185"/>
      <c r="AB137" s="185"/>
      <c r="AC137" s="185"/>
      <c r="AD137" s="185"/>
    </row>
    <row xmlns:x14ac="http://schemas.microsoft.com/office/spreadsheetml/2009/9/ac" r="138" s="182" customFormat="true" ht="12" x14ac:dyDescent="0.2">
      <c r="A138" s="185" t="s">
        <v>159</v>
      </c>
      <c r="B138" s="10">
        <v>2000</v>
      </c>
      <c r="C138" s="185" t="s">
        <v>17</v>
      </c>
      <c r="D138" s="10">
        <v>1705583</v>
      </c>
      <c r="E138" s="10"/>
      <c r="F138" s="10"/>
      <c r="G138" s="10"/>
      <c r="H138" s="10"/>
      <c r="I138" s="10"/>
      <c r="J138" s="10">
        <v>100</v>
      </c>
      <c r="K138" s="10"/>
      <c r="L138" s="10"/>
      <c r="M138" s="10"/>
      <c r="N138" s="10"/>
      <c r="O138" s="10"/>
      <c r="P138" s="10">
        <v>100</v>
      </c>
      <c r="Q138" s="10"/>
      <c r="R138" s="10"/>
      <c r="S138" s="10"/>
      <c r="T138" s="10"/>
      <c r="U138" s="10"/>
      <c r="V138" s="10">
        <v>100</v>
      </c>
      <c r="W138" s="185"/>
      <c r="X138" s="185"/>
      <c r="Y138" s="185"/>
      <c r="Z138" s="185"/>
      <c r="AA138" s="185"/>
      <c r="AB138" s="185"/>
      <c r="AC138" s="185"/>
      <c r="AD138" s="185"/>
    </row>
    <row xmlns:x14ac="http://schemas.microsoft.com/office/spreadsheetml/2009/9/ac" r="139" s="182" customFormat="true" ht="12" x14ac:dyDescent="0.2">
      <c r="A139" s="185" t="s">
        <v>159</v>
      </c>
      <c r="B139" s="10">
        <v>2001</v>
      </c>
      <c r="C139" s="185" t="s">
        <v>17</v>
      </c>
      <c r="D139" s="10">
        <v>1693728</v>
      </c>
      <c r="E139" s="10"/>
      <c r="F139" s="10"/>
      <c r="G139" s="10"/>
      <c r="H139" s="10"/>
      <c r="I139" s="10"/>
      <c r="J139" s="10">
        <v>100</v>
      </c>
      <c r="K139" s="10"/>
      <c r="L139" s="10"/>
      <c r="M139" s="10"/>
      <c r="N139" s="10"/>
      <c r="O139" s="10"/>
      <c r="P139" s="10">
        <v>100</v>
      </c>
      <c r="Q139" s="10"/>
      <c r="R139" s="10"/>
      <c r="S139" s="10"/>
      <c r="T139" s="10"/>
      <c r="U139" s="10"/>
      <c r="V139" s="10">
        <v>100</v>
      </c>
      <c r="W139" s="185"/>
      <c r="X139" s="185"/>
      <c r="Y139" s="185"/>
      <c r="Z139" s="185"/>
      <c r="AA139" s="185"/>
      <c r="AB139" s="185"/>
      <c r="AC139" s="185"/>
      <c r="AD139" s="185"/>
    </row>
    <row xmlns:x14ac="http://schemas.microsoft.com/office/spreadsheetml/2009/9/ac" r="140" s="182" customFormat="true" ht="12" x14ac:dyDescent="0.2">
      <c r="A140" s="185" t="s">
        <v>159</v>
      </c>
      <c r="B140" s="10">
        <v>2002</v>
      </c>
      <c r="C140" s="185" t="s">
        <v>17</v>
      </c>
      <c r="D140" s="10">
        <v>1678783</v>
      </c>
      <c r="E140" s="10"/>
      <c r="F140" s="10"/>
      <c r="G140" s="10"/>
      <c r="H140" s="10"/>
      <c r="I140" s="10"/>
      <c r="J140" s="10">
        <v>100</v>
      </c>
      <c r="K140" s="10"/>
      <c r="L140" s="10"/>
      <c r="M140" s="10"/>
      <c r="N140" s="10"/>
      <c r="O140" s="10"/>
      <c r="P140" s="10">
        <v>100</v>
      </c>
      <c r="Q140" s="10"/>
      <c r="R140" s="10"/>
      <c r="S140" s="10"/>
      <c r="T140" s="10"/>
      <c r="U140" s="10"/>
      <c r="V140" s="10">
        <v>100</v>
      </c>
      <c r="W140" s="185"/>
      <c r="X140" s="185"/>
      <c r="Y140" s="185"/>
      <c r="Z140" s="185"/>
      <c r="AA140" s="185"/>
      <c r="AB140" s="185"/>
      <c r="AC140" s="185"/>
      <c r="AD140" s="185"/>
    </row>
    <row xmlns:x14ac="http://schemas.microsoft.com/office/spreadsheetml/2009/9/ac" r="141" s="182" customFormat="true" ht="12" x14ac:dyDescent="0.2">
      <c r="A141" s="185" t="s">
        <v>159</v>
      </c>
      <c r="B141" s="10">
        <v>2003</v>
      </c>
      <c r="C141" s="185" t="s">
        <v>17</v>
      </c>
      <c r="D141" s="10">
        <v>1660113</v>
      </c>
      <c r="E141" s="10"/>
      <c r="F141" s="10"/>
      <c r="G141" s="10"/>
      <c r="H141" s="10"/>
      <c r="I141" s="10"/>
      <c r="J141" s="10">
        <v>100</v>
      </c>
      <c r="K141" s="10"/>
      <c r="L141" s="10"/>
      <c r="M141" s="10"/>
      <c r="N141" s="10"/>
      <c r="O141" s="10"/>
      <c r="P141" s="10">
        <v>100</v>
      </c>
      <c r="Q141" s="10"/>
      <c r="R141" s="10"/>
      <c r="S141" s="10"/>
      <c r="T141" s="10"/>
      <c r="U141" s="10"/>
      <c r="V141" s="10">
        <v>100</v>
      </c>
      <c r="W141" s="185"/>
      <c r="X141" s="185"/>
      <c r="Y141" s="185"/>
      <c r="Z141" s="185"/>
      <c r="AA141" s="185"/>
      <c r="AB141" s="185"/>
      <c r="AC141" s="185"/>
      <c r="AD141" s="185"/>
    </row>
    <row xmlns:x14ac="http://schemas.microsoft.com/office/spreadsheetml/2009/9/ac" r="142" s="182" customFormat="true" ht="12" x14ac:dyDescent="0.2">
      <c r="A142" s="185" t="s">
        <v>159</v>
      </c>
      <c r="B142" s="10">
        <v>2004</v>
      </c>
      <c r="C142" s="185" t="s">
        <v>17</v>
      </c>
      <c r="D142" s="10">
        <v>1645642</v>
      </c>
      <c r="E142" s="10"/>
      <c r="F142" s="10"/>
      <c r="G142" s="10"/>
      <c r="H142" s="10"/>
      <c r="I142" s="10"/>
      <c r="J142" s="10">
        <v>100</v>
      </c>
      <c r="K142" s="10"/>
      <c r="L142" s="10"/>
      <c r="M142" s="10"/>
      <c r="N142" s="10"/>
      <c r="O142" s="10"/>
      <c r="P142" s="10">
        <v>100</v>
      </c>
      <c r="Q142" s="10"/>
      <c r="R142" s="10"/>
      <c r="S142" s="10"/>
      <c r="T142" s="10"/>
      <c r="U142" s="10"/>
      <c r="V142" s="10">
        <v>100</v>
      </c>
      <c r="W142" s="185"/>
      <c r="X142" s="185"/>
      <c r="Y142" s="185"/>
      <c r="Z142" s="185"/>
      <c r="AA142" s="185"/>
      <c r="AB142" s="185"/>
      <c r="AC142" s="185"/>
      <c r="AD142" s="185"/>
    </row>
    <row xmlns:x14ac="http://schemas.microsoft.com/office/spreadsheetml/2009/9/ac" r="143" s="182" customFormat="true" ht="12" x14ac:dyDescent="0.2">
      <c r="A143" s="185" t="s">
        <v>159</v>
      </c>
      <c r="B143" s="10">
        <v>2005</v>
      </c>
      <c r="C143" s="185" t="s">
        <v>17</v>
      </c>
      <c r="D143" s="10">
        <v>1641938</v>
      </c>
      <c r="E143" s="10"/>
      <c r="F143" s="10"/>
      <c r="G143" s="10"/>
      <c r="H143" s="10"/>
      <c r="I143" s="10"/>
      <c r="J143" s="10">
        <v>100</v>
      </c>
      <c r="K143" s="10"/>
      <c r="L143" s="10"/>
      <c r="M143" s="10"/>
      <c r="N143" s="10"/>
      <c r="O143" s="10"/>
      <c r="P143" s="10">
        <v>100</v>
      </c>
      <c r="Q143" s="10"/>
      <c r="R143" s="10"/>
      <c r="S143" s="10"/>
      <c r="T143" s="10"/>
      <c r="U143" s="10"/>
      <c r="V143" s="10">
        <v>100</v>
      </c>
      <c r="W143" s="185"/>
      <c r="X143" s="185"/>
      <c r="Y143" s="185"/>
      <c r="Z143" s="185"/>
      <c r="AA143" s="185"/>
      <c r="AB143" s="185"/>
      <c r="AC143" s="185"/>
      <c r="AD143" s="185"/>
    </row>
    <row xmlns:x14ac="http://schemas.microsoft.com/office/spreadsheetml/2009/9/ac" r="144" s="182" customFormat="true" ht="12" x14ac:dyDescent="0.2">
      <c r="A144" s="185" t="s">
        <v>159</v>
      </c>
      <c r="B144" s="10">
        <v>2006</v>
      </c>
      <c r="C144" s="185" t="s">
        <v>17</v>
      </c>
      <c r="D144" s="10">
        <v>1650824</v>
      </c>
      <c r="E144" s="10"/>
      <c r="F144" s="10"/>
      <c r="G144" s="10"/>
      <c r="H144" s="10"/>
      <c r="I144" s="10"/>
      <c r="J144" s="10">
        <v>100</v>
      </c>
      <c r="K144" s="10"/>
      <c r="L144" s="10"/>
      <c r="M144" s="10"/>
      <c r="N144" s="10"/>
      <c r="O144" s="10"/>
      <c r="P144" s="10">
        <v>100</v>
      </c>
      <c r="Q144" s="10"/>
      <c r="R144" s="10"/>
      <c r="S144" s="10"/>
      <c r="T144" s="10"/>
      <c r="U144" s="10"/>
      <c r="V144" s="10">
        <v>100</v>
      </c>
      <c r="W144" s="185"/>
      <c r="X144" s="185"/>
      <c r="Y144" s="185"/>
      <c r="Z144" s="185"/>
      <c r="AA144" s="185"/>
      <c r="AB144" s="185"/>
      <c r="AC144" s="185"/>
      <c r="AD144" s="185"/>
    </row>
    <row xmlns:x14ac="http://schemas.microsoft.com/office/spreadsheetml/2009/9/ac" r="145" s="182" customFormat="true" ht="12" x14ac:dyDescent="0.2">
      <c r="A145" s="185" t="s">
        <v>159</v>
      </c>
      <c r="B145" s="10">
        <v>2007</v>
      </c>
      <c r="C145" s="185" t="s">
        <v>17</v>
      </c>
      <c r="D145" s="10">
        <v>1675661</v>
      </c>
      <c r="E145" s="10"/>
      <c r="F145" s="10"/>
      <c r="G145" s="10"/>
      <c r="H145" s="10"/>
      <c r="I145" s="10"/>
      <c r="J145" s="10">
        <v>100</v>
      </c>
      <c r="K145" s="10"/>
      <c r="L145" s="10"/>
      <c r="M145" s="10"/>
      <c r="N145" s="10"/>
      <c r="O145" s="10"/>
      <c r="P145" s="10">
        <v>100</v>
      </c>
      <c r="Q145" s="10"/>
      <c r="R145" s="10"/>
      <c r="S145" s="10"/>
      <c r="T145" s="10"/>
      <c r="U145" s="10"/>
      <c r="V145" s="10">
        <v>100</v>
      </c>
      <c r="W145" s="185"/>
      <c r="X145" s="185"/>
      <c r="Y145" s="185"/>
      <c r="Z145" s="185"/>
      <c r="AA145" s="185"/>
      <c r="AB145" s="185"/>
      <c r="AC145" s="185"/>
      <c r="AD145" s="185"/>
    </row>
    <row xmlns:x14ac="http://schemas.microsoft.com/office/spreadsheetml/2009/9/ac" r="146" s="182" customFormat="true" ht="12" x14ac:dyDescent="0.2">
      <c r="A146" s="185" t="s">
        <v>159</v>
      </c>
      <c r="B146" s="10">
        <v>2008</v>
      </c>
      <c r="C146" s="185" t="s">
        <v>17</v>
      </c>
      <c r="D146" s="10">
        <v>1704094</v>
      </c>
      <c r="E146" s="10"/>
      <c r="F146" s="10"/>
      <c r="G146" s="10"/>
      <c r="H146" s="10"/>
      <c r="I146" s="10"/>
      <c r="J146" s="10">
        <v>100</v>
      </c>
      <c r="K146" s="10"/>
      <c r="L146" s="10"/>
      <c r="M146" s="10"/>
      <c r="N146" s="10"/>
      <c r="O146" s="10"/>
      <c r="P146" s="10">
        <v>100</v>
      </c>
      <c r="Q146" s="10"/>
      <c r="R146" s="10"/>
      <c r="S146" s="10"/>
      <c r="T146" s="10"/>
      <c r="U146" s="10"/>
      <c r="V146" s="10">
        <v>100</v>
      </c>
      <c r="W146" s="185"/>
      <c r="X146" s="185"/>
      <c r="Y146" s="185"/>
      <c r="Z146" s="185"/>
      <c r="AA146" s="185"/>
      <c r="AB146" s="185"/>
      <c r="AC146" s="185"/>
      <c r="AD146" s="185"/>
    </row>
    <row xmlns:x14ac="http://schemas.microsoft.com/office/spreadsheetml/2009/9/ac" r="147" s="182" customFormat="true" ht="12" x14ac:dyDescent="0.2">
      <c r="A147" s="185" t="s">
        <v>159</v>
      </c>
      <c r="B147" s="10">
        <v>2009</v>
      </c>
      <c r="C147" s="185" t="s">
        <v>17</v>
      </c>
      <c r="D147" s="10">
        <v>1733999</v>
      </c>
      <c r="E147" s="10"/>
      <c r="F147" s="10"/>
      <c r="G147" s="10"/>
      <c r="H147" s="10"/>
      <c r="I147" s="10"/>
      <c r="J147" s="10">
        <v>100</v>
      </c>
      <c r="K147" s="10"/>
      <c r="L147" s="10"/>
      <c r="M147" s="10"/>
      <c r="N147" s="10"/>
      <c r="O147" s="10"/>
      <c r="P147" s="10">
        <v>100</v>
      </c>
      <c r="Q147" s="10"/>
      <c r="R147" s="10"/>
      <c r="S147" s="10"/>
      <c r="T147" s="10"/>
      <c r="U147" s="10"/>
      <c r="V147" s="10">
        <v>100</v>
      </c>
      <c r="W147" s="185"/>
      <c r="X147" s="185"/>
      <c r="Y147" s="185"/>
      <c r="Z147" s="185"/>
      <c r="AA147" s="185"/>
      <c r="AB147" s="185"/>
      <c r="AC147" s="185"/>
      <c r="AD147" s="185"/>
    </row>
    <row xmlns:x14ac="http://schemas.microsoft.com/office/spreadsheetml/2009/9/ac" r="148" s="182" customFormat="true" ht="12" x14ac:dyDescent="0.2">
      <c r="A148" s="185" t="s">
        <v>159</v>
      </c>
      <c r="B148" s="10">
        <v>2010</v>
      </c>
      <c r="C148" s="185" t="s">
        <v>17</v>
      </c>
      <c r="D148" s="10">
        <v>1759842</v>
      </c>
      <c r="E148" s="10"/>
      <c r="F148" s="10"/>
      <c r="G148" s="10">
        <v>78.861697238095303</v>
      </c>
      <c r="H148" s="10"/>
      <c r="I148" s="10"/>
      <c r="J148" s="10">
        <v>21.138302761904701</v>
      </c>
      <c r="K148" s="10"/>
      <c r="L148" s="10"/>
      <c r="M148" s="10">
        <v>94.051196285714354</v>
      </c>
      <c r="N148" s="10"/>
      <c r="O148" s="10"/>
      <c r="P148" s="10">
        <v>5.9488037142856456</v>
      </c>
      <c r="Q148" s="10"/>
      <c r="R148" s="10"/>
      <c r="S148" s="10"/>
      <c r="T148" s="10"/>
      <c r="U148" s="10"/>
      <c r="V148" s="10">
        <v>100</v>
      </c>
      <c r="W148" s="185"/>
      <c r="X148" s="185"/>
      <c r="Y148" s="185"/>
      <c r="Z148" s="185"/>
      <c r="AA148" s="185"/>
      <c r="AB148" s="185"/>
      <c r="AC148" s="185"/>
      <c r="AD148" s="185"/>
    </row>
    <row xmlns:x14ac="http://schemas.microsoft.com/office/spreadsheetml/2009/9/ac" r="149" s="182" customFormat="true" ht="12" x14ac:dyDescent="0.2">
      <c r="A149" s="185" t="s">
        <v>159</v>
      </c>
      <c r="B149" s="10">
        <v>2011</v>
      </c>
      <c r="C149" s="185" t="s">
        <v>17</v>
      </c>
      <c r="D149" s="10">
        <v>1781728</v>
      </c>
      <c r="E149" s="10"/>
      <c r="F149" s="10"/>
      <c r="G149" s="10">
        <v>78.861697238095303</v>
      </c>
      <c r="H149" s="10"/>
      <c r="I149" s="10"/>
      <c r="J149" s="10">
        <v>21.138302761904701</v>
      </c>
      <c r="K149" s="10"/>
      <c r="L149" s="10"/>
      <c r="M149" s="10">
        <v>94.051196285714354</v>
      </c>
      <c r="N149" s="10"/>
      <c r="O149" s="10"/>
      <c r="P149" s="10">
        <v>5.9488037142856456</v>
      </c>
      <c r="Q149" s="10"/>
      <c r="R149" s="10"/>
      <c r="S149" s="10"/>
      <c r="T149" s="10"/>
      <c r="U149" s="10"/>
      <c r="V149" s="10">
        <v>100</v>
      </c>
      <c r="W149" s="185"/>
      <c r="X149" s="185"/>
      <c r="Y149" s="185"/>
      <c r="Z149" s="185"/>
      <c r="AA149" s="185"/>
      <c r="AB149" s="185"/>
      <c r="AC149" s="185"/>
      <c r="AD149" s="185"/>
    </row>
    <row xmlns:x14ac="http://schemas.microsoft.com/office/spreadsheetml/2009/9/ac" r="150" s="182" customFormat="true" ht="12" x14ac:dyDescent="0.2">
      <c r="A150" s="185" t="s">
        <v>159</v>
      </c>
      <c r="B150" s="10">
        <v>2012</v>
      </c>
      <c r="C150" s="185" t="s">
        <v>17</v>
      </c>
      <c r="D150" s="10">
        <v>1802990</v>
      </c>
      <c r="E150" s="10"/>
      <c r="F150" s="10"/>
      <c r="G150" s="10">
        <v>78.861697238095303</v>
      </c>
      <c r="H150" s="10"/>
      <c r="I150" s="10"/>
      <c r="J150" s="10">
        <v>21.138302761904701</v>
      </c>
      <c r="K150" s="10"/>
      <c r="L150" s="10"/>
      <c r="M150" s="10">
        <v>94.051196285714354</v>
      </c>
      <c r="N150" s="10"/>
      <c r="O150" s="10"/>
      <c r="P150" s="10">
        <v>5.9488037142856456</v>
      </c>
      <c r="Q150" s="10"/>
      <c r="R150" s="10"/>
      <c r="S150" s="10"/>
      <c r="T150" s="10"/>
      <c r="U150" s="10"/>
      <c r="V150" s="10">
        <v>100</v>
      </c>
      <c r="W150" s="185"/>
      <c r="X150" s="185"/>
      <c r="Y150" s="185"/>
      <c r="Z150" s="185"/>
      <c r="AA150" s="185"/>
      <c r="AB150" s="185"/>
      <c r="AC150" s="185"/>
      <c r="AD150" s="185"/>
    </row>
    <row xmlns:x14ac="http://schemas.microsoft.com/office/spreadsheetml/2009/9/ac" r="151" s="182" customFormat="true" ht="12" x14ac:dyDescent="0.2">
      <c r="A151" s="185" t="s">
        <v>159</v>
      </c>
      <c r="B151" s="10">
        <v>2013</v>
      </c>
      <c r="C151" s="185" t="s">
        <v>17</v>
      </c>
      <c r="D151" s="10">
        <v>1816831</v>
      </c>
      <c r="E151" s="10"/>
      <c r="F151" s="10"/>
      <c r="G151" s="10">
        <v>78.861697238095303</v>
      </c>
      <c r="H151" s="10"/>
      <c r="I151" s="10"/>
      <c r="J151" s="10">
        <v>21.138302761904701</v>
      </c>
      <c r="K151" s="10"/>
      <c r="L151" s="10"/>
      <c r="M151" s="10">
        <v>94.051196285714354</v>
      </c>
      <c r="N151" s="10"/>
      <c r="O151" s="10"/>
      <c r="P151" s="10">
        <v>5.9488037142856456</v>
      </c>
      <c r="Q151" s="10"/>
      <c r="R151" s="10"/>
      <c r="S151" s="10"/>
      <c r="T151" s="10"/>
      <c r="U151" s="10"/>
      <c r="V151" s="10">
        <v>100</v>
      </c>
      <c r="W151" s="185"/>
      <c r="X151" s="185"/>
      <c r="Y151" s="185"/>
      <c r="Z151" s="185"/>
      <c r="AA151" s="185"/>
      <c r="AB151" s="185"/>
      <c r="AC151" s="185"/>
      <c r="AD151" s="185"/>
    </row>
    <row xmlns:x14ac="http://schemas.microsoft.com/office/spreadsheetml/2009/9/ac" r="152" s="182" customFormat="true" ht="12" x14ac:dyDescent="0.2">
      <c r="A152" s="185" t="s">
        <v>159</v>
      </c>
      <c r="B152" s="10">
        <v>2014</v>
      </c>
      <c r="C152" s="185" t="s">
        <v>17</v>
      </c>
      <c r="D152" s="10">
        <v>1824648</v>
      </c>
      <c r="E152" s="10"/>
      <c r="F152" s="10"/>
      <c r="G152" s="10">
        <v>78.861697238095303</v>
      </c>
      <c r="H152" s="10"/>
      <c r="I152" s="10"/>
      <c r="J152" s="10">
        <v>21.138302761904701</v>
      </c>
      <c r="K152" s="10"/>
      <c r="L152" s="10"/>
      <c r="M152" s="10">
        <v>94.051196285714354</v>
      </c>
      <c r="N152" s="10"/>
      <c r="O152" s="10"/>
      <c r="P152" s="10">
        <v>5.9488037142856456</v>
      </c>
      <c r="Q152" s="10"/>
      <c r="R152" s="10"/>
      <c r="S152" s="10"/>
      <c r="T152" s="10"/>
      <c r="U152" s="10"/>
      <c r="V152" s="10">
        <v>100</v>
      </c>
      <c r="W152" s="185"/>
      <c r="X152" s="185"/>
      <c r="Y152" s="185"/>
      <c r="Z152" s="185"/>
      <c r="AA152" s="185"/>
      <c r="AB152" s="185"/>
      <c r="AC152" s="185"/>
      <c r="AD152" s="185"/>
    </row>
    <row xmlns:x14ac="http://schemas.microsoft.com/office/spreadsheetml/2009/9/ac" r="153" s="182" customFormat="true" ht="12" x14ac:dyDescent="0.2">
      <c r="A153" s="185" t="s">
        <v>159</v>
      </c>
      <c r="B153" s="10">
        <v>2015</v>
      </c>
      <c r="C153" s="185" t="s">
        <v>17</v>
      </c>
      <c r="D153" s="10">
        <v>1823226</v>
      </c>
      <c r="E153" s="10"/>
      <c r="F153" s="10"/>
      <c r="G153" s="10">
        <v>79.889542666666557</v>
      </c>
      <c r="H153" s="10"/>
      <c r="I153" s="10"/>
      <c r="J153" s="10">
        <v>20.110457333333439</v>
      </c>
      <c r="K153" s="10"/>
      <c r="L153" s="10"/>
      <c r="M153" s="10">
        <v>93.620126000000141</v>
      </c>
      <c r="N153" s="10"/>
      <c r="O153" s="10"/>
      <c r="P153" s="10">
        <v>6.3798739999998588</v>
      </c>
      <c r="Q153" s="10"/>
      <c r="R153" s="10"/>
      <c r="S153" s="10"/>
      <c r="T153" s="10"/>
      <c r="U153" s="10"/>
      <c r="V153" s="10">
        <v>100</v>
      </c>
      <c r="W153" s="185"/>
      <c r="X153" s="185"/>
      <c r="Y153" s="185"/>
      <c r="Z153" s="185"/>
      <c r="AA153" s="185"/>
      <c r="AB153" s="185"/>
      <c r="AC153" s="185"/>
      <c r="AD153" s="185"/>
    </row>
    <row xmlns:x14ac="http://schemas.microsoft.com/office/spreadsheetml/2009/9/ac" r="154" s="182" customFormat="true" ht="12" x14ac:dyDescent="0.2">
      <c r="A154" s="185" t="s">
        <v>159</v>
      </c>
      <c r="B154" s="10">
        <v>2016</v>
      </c>
      <c r="C154" s="185" t="s">
        <v>17</v>
      </c>
      <c r="D154" s="10">
        <v>1807789</v>
      </c>
      <c r="E154" s="10"/>
      <c r="F154" s="10"/>
      <c r="G154" s="10">
        <v>80.917388095238266</v>
      </c>
      <c r="H154" s="10"/>
      <c r="I154" s="10"/>
      <c r="J154" s="10">
        <v>19.08261190476173</v>
      </c>
      <c r="K154" s="10"/>
      <c r="L154" s="10"/>
      <c r="M154" s="10">
        <v>93.189055714285814</v>
      </c>
      <c r="N154" s="10"/>
      <c r="O154" s="10"/>
      <c r="P154" s="10">
        <v>6.8109442857141858</v>
      </c>
      <c r="Q154" s="10"/>
      <c r="R154" s="10"/>
      <c r="S154" s="10"/>
      <c r="T154" s="10"/>
      <c r="U154" s="10"/>
      <c r="V154" s="10">
        <v>100</v>
      </c>
      <c r="W154" s="185"/>
      <c r="X154" s="185"/>
      <c r="Y154" s="185"/>
      <c r="Z154" s="185"/>
      <c r="AA154" s="185"/>
      <c r="AB154" s="185"/>
      <c r="AC154" s="185"/>
      <c r="AD154" s="185"/>
    </row>
    <row xmlns:x14ac="http://schemas.microsoft.com/office/spreadsheetml/2009/9/ac" r="155" s="182" customFormat="true" ht="12" x14ac:dyDescent="0.2">
      <c r="A155" s="185" t="s">
        <v>159</v>
      </c>
      <c r="B155" s="10">
        <v>2017</v>
      </c>
      <c r="C155" s="185" t="s">
        <v>17</v>
      </c>
      <c r="D155" s="10">
        <v>1788903</v>
      </c>
      <c r="E155" s="10"/>
      <c r="F155" s="10"/>
      <c r="G155" s="10">
        <v>81.94523352380952</v>
      </c>
      <c r="H155" s="10"/>
      <c r="I155" s="10"/>
      <c r="J155" s="10">
        <v>18.05476647619048</v>
      </c>
      <c r="K155" s="10"/>
      <c r="L155" s="10"/>
      <c r="M155" s="10">
        <v>92.757985428571487</v>
      </c>
      <c r="N155" s="10"/>
      <c r="O155" s="10"/>
      <c r="P155" s="10">
        <v>7.2420145714285127</v>
      </c>
      <c r="Q155" s="10"/>
      <c r="R155" s="10"/>
      <c r="S155" s="10"/>
      <c r="T155" s="10"/>
      <c r="U155" s="10"/>
      <c r="V155" s="10">
        <v>100</v>
      </c>
      <c r="W155" s="185"/>
      <c r="X155" s="185"/>
      <c r="Y155" s="185"/>
      <c r="Z155" s="185"/>
      <c r="AA155" s="185"/>
      <c r="AB155" s="185"/>
      <c r="AC155" s="185"/>
      <c r="AD155" s="185"/>
    </row>
    <row xmlns:x14ac="http://schemas.microsoft.com/office/spreadsheetml/2009/9/ac" r="156" s="182" customFormat="true" ht="12" x14ac:dyDescent="0.2">
      <c r="A156" s="185" t="s">
        <v>159</v>
      </c>
      <c r="B156" s="10">
        <v>2018</v>
      </c>
      <c r="C156" s="185" t="s">
        <v>17</v>
      </c>
      <c r="D156" s="10">
        <v>1773675</v>
      </c>
      <c r="E156" s="10"/>
      <c r="F156" s="10"/>
      <c r="G156" s="10">
        <v>82.973078952381229</v>
      </c>
      <c r="H156" s="10"/>
      <c r="I156" s="10"/>
      <c r="J156" s="10">
        <v>17.026921047618771</v>
      </c>
      <c r="K156" s="10"/>
      <c r="L156" s="10"/>
      <c r="M156" s="10">
        <v>92.326915142857274</v>
      </c>
      <c r="N156" s="10"/>
      <c r="O156" s="10"/>
      <c r="P156" s="10">
        <v>7.6730848571427259</v>
      </c>
      <c r="Q156" s="10"/>
      <c r="R156" s="10"/>
      <c r="S156" s="10"/>
      <c r="T156" s="10"/>
      <c r="U156" s="10"/>
      <c r="V156" s="10">
        <v>100</v>
      </c>
      <c r="W156" s="185"/>
      <c r="X156" s="185"/>
      <c r="Y156" s="185"/>
      <c r="Z156" s="185"/>
      <c r="AA156" s="185"/>
      <c r="AB156" s="185"/>
      <c r="AC156" s="185"/>
      <c r="AD156" s="185"/>
    </row>
    <row xmlns:x14ac="http://schemas.microsoft.com/office/spreadsheetml/2009/9/ac" r="157" s="182" customFormat="true" ht="12" x14ac:dyDescent="0.2">
      <c r="A157" s="185" t="s">
        <v>159</v>
      </c>
      <c r="B157" s="10">
        <v>2019</v>
      </c>
      <c r="C157" s="185" t="s">
        <v>17</v>
      </c>
      <c r="D157" s="10">
        <v>1758342</v>
      </c>
      <c r="E157" s="10"/>
      <c r="F157" s="10"/>
      <c r="G157" s="10">
        <v>84.000924380952483</v>
      </c>
      <c r="H157" s="10"/>
      <c r="I157" s="10"/>
      <c r="J157" s="10">
        <v>15.99907561904752</v>
      </c>
      <c r="K157" s="10"/>
      <c r="L157" s="10"/>
      <c r="M157" s="10">
        <v>91.895844857142947</v>
      </c>
      <c r="N157" s="10"/>
      <c r="O157" s="10"/>
      <c r="P157" s="10">
        <v>8.1041551428570529</v>
      </c>
      <c r="Q157" s="10"/>
      <c r="R157" s="10"/>
      <c r="S157" s="10"/>
      <c r="T157" s="10"/>
      <c r="U157" s="10"/>
      <c r="V157" s="10">
        <v>100</v>
      </c>
      <c r="W157" s="185"/>
      <c r="X157" s="185"/>
      <c r="Y157" s="185"/>
      <c r="Z157" s="185"/>
      <c r="AA157" s="185"/>
      <c r="AB157" s="185"/>
      <c r="AC157" s="185"/>
      <c r="AD157" s="185"/>
    </row>
    <row xmlns:x14ac="http://schemas.microsoft.com/office/spreadsheetml/2009/9/ac" r="158" s="182" customFormat="true" ht="12" x14ac:dyDescent="0.2">
      <c r="A158" s="185" t="s">
        <v>159</v>
      </c>
      <c r="B158" s="10">
        <v>2020</v>
      </c>
      <c r="C158" s="185" t="s">
        <v>17</v>
      </c>
      <c r="D158" s="10">
        <v>1738557</v>
      </c>
      <c r="E158" s="10"/>
      <c r="F158" s="10"/>
      <c r="G158" s="10">
        <v>85.028769809523737</v>
      </c>
      <c r="H158" s="10"/>
      <c r="I158" s="10"/>
      <c r="J158" s="10">
        <v>14.971230190476261</v>
      </c>
      <c r="K158" s="10"/>
      <c r="L158" s="10"/>
      <c r="M158" s="10">
        <v>91.464774571428734</v>
      </c>
      <c r="N158" s="10"/>
      <c r="O158" s="10"/>
      <c r="P158" s="10">
        <v>8.5352254285712661</v>
      </c>
      <c r="Q158" s="10"/>
      <c r="R158" s="10"/>
      <c r="S158" s="10"/>
      <c r="T158" s="10"/>
      <c r="U158" s="10"/>
      <c r="V158" s="10">
        <v>100</v>
      </c>
      <c r="W158" s="185"/>
      <c r="X158" s="185"/>
      <c r="Y158" s="185"/>
      <c r="Z158" s="185"/>
      <c r="AA158" s="185"/>
      <c r="AB158" s="185"/>
      <c r="AC158" s="185"/>
      <c r="AD158" s="185"/>
    </row>
    <row xmlns:x14ac="http://schemas.microsoft.com/office/spreadsheetml/2009/9/ac" r="159" s="182" customFormat="true" ht="12" x14ac:dyDescent="0.2">
      <c r="A159" s="185" t="s">
        <v>159</v>
      </c>
      <c r="B159" s="10">
        <v>2021</v>
      </c>
      <c r="C159" s="185" t="s">
        <v>17</v>
      </c>
      <c r="D159" s="10">
        <v>1719239</v>
      </c>
      <c r="E159" s="10"/>
      <c r="F159" s="10"/>
      <c r="G159" s="10">
        <v>86.056615238095446</v>
      </c>
      <c r="H159" s="10"/>
      <c r="I159" s="10"/>
      <c r="J159" s="10">
        <v>13.94338476190455</v>
      </c>
      <c r="K159" s="10"/>
      <c r="L159" s="10"/>
      <c r="M159" s="10">
        <v>91.033704285714407</v>
      </c>
      <c r="N159" s="10"/>
      <c r="O159" s="10"/>
      <c r="P159" s="10">
        <v>8.966295714285593</v>
      </c>
      <c r="Q159" s="10"/>
      <c r="R159" s="10"/>
      <c r="S159" s="10"/>
      <c r="T159" s="10"/>
      <c r="U159" s="10"/>
      <c r="V159" s="10">
        <v>100</v>
      </c>
      <c r="W159" s="185"/>
      <c r="X159" s="185"/>
      <c r="Y159" s="185"/>
      <c r="Z159" s="185"/>
      <c r="AA159" s="185"/>
      <c r="AB159" s="185"/>
      <c r="AC159" s="185"/>
      <c r="AD159" s="185"/>
    </row>
    <row xmlns:x14ac="http://schemas.microsoft.com/office/spreadsheetml/2009/9/ac" r="160" s="182" customFormat="true" ht="12" x14ac:dyDescent="0.2">
      <c r="A160" s="185" t="s">
        <v>159</v>
      </c>
      <c r="B160" s="10">
        <v>2022</v>
      </c>
      <c r="C160" s="185" t="s">
        <v>17</v>
      </c>
      <c r="D160" s="10">
        <v>1692475</v>
      </c>
      <c r="E160" s="10"/>
      <c r="F160" s="10"/>
      <c r="G160" s="10">
        <v>87.0844606666667</v>
      </c>
      <c r="H160" s="10"/>
      <c r="I160" s="10"/>
      <c r="J160" s="10">
        <v>12.9155393333333</v>
      </c>
      <c r="K160" s="10"/>
      <c r="L160" s="10"/>
      <c r="M160" s="10">
        <v>90.60263400000008</v>
      </c>
      <c r="N160" s="10"/>
      <c r="O160" s="10"/>
      <c r="P160" s="10">
        <v>9.3973659999999199</v>
      </c>
      <c r="Q160" s="10"/>
      <c r="R160" s="10"/>
      <c r="S160" s="10"/>
      <c r="T160" s="10"/>
      <c r="U160" s="10"/>
      <c r="V160" s="10">
        <v>100</v>
      </c>
      <c r="W160" s="185"/>
      <c r="X160" s="185"/>
      <c r="Y160" s="185"/>
      <c r="Z160" s="185"/>
      <c r="AA160" s="185"/>
      <c r="AB160" s="185"/>
      <c r="AC160" s="185"/>
      <c r="AD160" s="185"/>
    </row>
    <row xmlns:x14ac="http://schemas.microsoft.com/office/spreadsheetml/2009/9/ac" r="161" s="182" customFormat="true" ht="12" x14ac:dyDescent="0.2">
      <c r="A161" s="185" t="s">
        <v>159</v>
      </c>
      <c r="B161" s="10">
        <v>2023</v>
      </c>
      <c r="C161" s="185" t="s">
        <v>17</v>
      </c>
      <c r="D161" s="10">
        <v>1656390</v>
      </c>
      <c r="E161" s="10"/>
      <c r="F161" s="10"/>
      <c r="G161" s="10">
        <v>88.112306095237955</v>
      </c>
      <c r="H161" s="10"/>
      <c r="I161" s="10"/>
      <c r="J161" s="10">
        <v>11.887693904762051</v>
      </c>
      <c r="K161" s="10"/>
      <c r="L161" s="10"/>
      <c r="M161" s="10">
        <v>90.171563714285867</v>
      </c>
      <c r="N161" s="10"/>
      <c r="O161" s="10"/>
      <c r="P161" s="10">
        <v>9.8284362857141332</v>
      </c>
      <c r="Q161" s="10"/>
      <c r="R161" s="10"/>
      <c r="S161" s="10"/>
      <c r="T161" s="10"/>
      <c r="U161" s="10"/>
      <c r="V161" s="10">
        <v>100</v>
      </c>
      <c r="W161" s="185"/>
      <c r="X161" s="185"/>
      <c r="Y161" s="185"/>
      <c r="Z161" s="185"/>
      <c r="AA161" s="185"/>
      <c r="AB161" s="185"/>
      <c r="AC161" s="185"/>
      <c r="AD161" s="185"/>
    </row>
    <row xmlns:x14ac="http://schemas.microsoft.com/office/spreadsheetml/2009/9/ac" r="162" s="182" customFormat="true" ht="12" x14ac:dyDescent="0.2">
      <c r="A162" s="185" t="s">
        <v>159</v>
      </c>
      <c r="B162" s="10">
        <v>2024</v>
      </c>
      <c r="C162" s="185" t="s">
        <v>17</v>
      </c>
      <c r="D162" s="10"/>
      <c r="E162" s="10"/>
      <c r="F162" s="10"/>
      <c r="G162" s="10"/>
      <c r="H162" s="10"/>
      <c r="I162" s="10"/>
      <c r="J162" s="10"/>
      <c r="K162" s="10"/>
      <c r="L162" s="10"/>
      <c r="M162" s="10"/>
      <c r="N162" s="10"/>
      <c r="O162" s="10"/>
      <c r="P162" s="10"/>
      <c r="Q162" s="10"/>
      <c r="R162" s="10"/>
      <c r="S162" s="10"/>
      <c r="T162" s="10"/>
      <c r="U162" s="10"/>
      <c r="V162" s="10"/>
      <c r="W162" s="185"/>
      <c r="X162" s="185"/>
      <c r="Y162" s="185"/>
      <c r="Z162" s="185"/>
      <c r="AA162" s="185"/>
      <c r="AB162" s="185"/>
      <c r="AC162" s="185"/>
      <c r="AD162" s="185"/>
    </row>
    <row xmlns:x14ac="http://schemas.microsoft.com/office/spreadsheetml/2009/9/ac" r="163" s="182" customFormat="true" ht="12" x14ac:dyDescent="0.2">
      <c r="A163" s="185" t="s">
        <v>159</v>
      </c>
      <c r="B163" s="10">
        <v>2025</v>
      </c>
      <c r="C163" s="185" t="s">
        <v>17</v>
      </c>
      <c r="D163" s="10"/>
      <c r="E163" s="10"/>
      <c r="F163" s="10"/>
      <c r="G163" s="10"/>
      <c r="H163" s="10"/>
      <c r="I163" s="10"/>
      <c r="J163" s="10"/>
      <c r="K163" s="10"/>
      <c r="L163" s="10"/>
      <c r="M163" s="10"/>
      <c r="N163" s="10"/>
      <c r="O163" s="10"/>
      <c r="P163" s="10"/>
      <c r="Q163" s="10"/>
      <c r="R163" s="10"/>
      <c r="S163" s="10"/>
      <c r="T163" s="10"/>
      <c r="U163" s="10"/>
      <c r="V163" s="10"/>
      <c r="W163" s="185"/>
      <c r="X163" s="185"/>
      <c r="Y163" s="185"/>
      <c r="Z163" s="185"/>
      <c r="AA163" s="185"/>
      <c r="AB163" s="185"/>
      <c r="AC163" s="185"/>
      <c r="AD163" s="185"/>
    </row>
    <row xmlns:x14ac="http://schemas.microsoft.com/office/spreadsheetml/2009/9/ac" r="164" s="182" customFormat="true" ht="12" x14ac:dyDescent="0.2">
      <c r="A164" s="185" t="s">
        <v>159</v>
      </c>
      <c r="B164" s="10">
        <v>2026</v>
      </c>
      <c r="C164" s="185" t="s">
        <v>17</v>
      </c>
      <c r="D164" s="10"/>
      <c r="E164" s="10"/>
      <c r="F164" s="10"/>
      <c r="G164" s="10"/>
      <c r="H164" s="10"/>
      <c r="I164" s="10"/>
      <c r="J164" s="10"/>
      <c r="K164" s="10"/>
      <c r="L164" s="10"/>
      <c r="M164" s="10"/>
      <c r="N164" s="10"/>
      <c r="O164" s="10"/>
      <c r="P164" s="10"/>
      <c r="Q164" s="10"/>
      <c r="R164" s="10"/>
      <c r="S164" s="10"/>
      <c r="T164" s="10"/>
      <c r="U164" s="10"/>
      <c r="V164" s="10"/>
      <c r="W164" s="185"/>
      <c r="X164" s="185"/>
      <c r="Y164" s="185"/>
      <c r="Z164" s="185"/>
      <c r="AA164" s="185"/>
      <c r="AB164" s="185"/>
      <c r="AC164" s="185"/>
      <c r="AD164" s="185"/>
    </row>
    <row xmlns:x14ac="http://schemas.microsoft.com/office/spreadsheetml/2009/9/ac" r="165" s="182" customFormat="true" ht="12" x14ac:dyDescent="0.2">
      <c r="A165" s="185" t="s">
        <v>159</v>
      </c>
      <c r="B165" s="10">
        <v>2027</v>
      </c>
      <c r="C165" s="185" t="s">
        <v>17</v>
      </c>
      <c r="D165" s="10"/>
      <c r="E165" s="10"/>
      <c r="F165" s="10"/>
      <c r="G165" s="10"/>
      <c r="H165" s="10"/>
      <c r="I165" s="10"/>
      <c r="J165" s="10"/>
      <c r="K165" s="10"/>
      <c r="L165" s="10"/>
      <c r="M165" s="10"/>
      <c r="N165" s="10"/>
      <c r="O165" s="10"/>
      <c r="P165" s="10"/>
      <c r="Q165" s="10"/>
      <c r="R165" s="10"/>
      <c r="S165" s="10"/>
      <c r="T165" s="10"/>
      <c r="U165" s="10"/>
      <c r="V165" s="10"/>
      <c r="W165" s="185"/>
      <c r="X165" s="185"/>
      <c r="Y165" s="185"/>
      <c r="Z165" s="185"/>
      <c r="AA165" s="185"/>
      <c r="AB165" s="185"/>
      <c r="AC165" s="185"/>
      <c r="AD165" s="185"/>
    </row>
    <row xmlns:x14ac="http://schemas.microsoft.com/office/spreadsheetml/2009/9/ac" r="166" s="182" customFormat="true" ht="12" x14ac:dyDescent="0.2">
      <c r="A166" s="185" t="s">
        <v>159</v>
      </c>
      <c r="B166" s="10">
        <v>2028</v>
      </c>
      <c r="C166" s="185" t="s">
        <v>17</v>
      </c>
      <c r="D166" s="10"/>
      <c r="E166" s="10"/>
      <c r="F166" s="10"/>
      <c r="G166" s="10"/>
      <c r="H166" s="10"/>
      <c r="I166" s="10"/>
      <c r="J166" s="10"/>
      <c r="K166" s="10"/>
      <c r="L166" s="10"/>
      <c r="M166" s="10"/>
      <c r="N166" s="10"/>
      <c r="O166" s="10"/>
      <c r="P166" s="10"/>
      <c r="Q166" s="10"/>
      <c r="R166" s="10"/>
      <c r="S166" s="10"/>
      <c r="T166" s="10"/>
      <c r="U166" s="10"/>
      <c r="V166" s="10"/>
      <c r="W166" s="185"/>
      <c r="X166" s="185"/>
      <c r="Y166" s="185"/>
      <c r="Z166" s="185"/>
      <c r="AA166" s="185"/>
      <c r="AB166" s="185"/>
      <c r="AC166" s="185"/>
      <c r="AD166" s="185"/>
    </row>
    <row xmlns:x14ac="http://schemas.microsoft.com/office/spreadsheetml/2009/9/ac" r="167" s="182" customFormat="true" ht="12" x14ac:dyDescent="0.2">
      <c r="A167" s="185" t="s">
        <v>159</v>
      </c>
      <c r="B167" s="10">
        <v>2029</v>
      </c>
      <c r="C167" s="185" t="s">
        <v>17</v>
      </c>
      <c r="D167" s="10"/>
      <c r="E167" s="10"/>
      <c r="F167" s="10"/>
      <c r="G167" s="10"/>
      <c r="H167" s="10"/>
      <c r="I167" s="10"/>
      <c r="J167" s="10"/>
      <c r="K167" s="10"/>
      <c r="L167" s="10"/>
      <c r="M167" s="10"/>
      <c r="N167" s="10"/>
      <c r="O167" s="10"/>
      <c r="P167" s="10"/>
      <c r="Q167" s="10"/>
      <c r="R167" s="10"/>
      <c r="S167" s="10"/>
      <c r="T167" s="10"/>
      <c r="U167" s="10"/>
      <c r="V167" s="10"/>
      <c r="W167" s="185"/>
      <c r="X167" s="185"/>
      <c r="Y167" s="185"/>
      <c r="Z167" s="185"/>
      <c r="AA167" s="185"/>
      <c r="AB167" s="185"/>
    </row>
    <row xmlns:x14ac="http://schemas.microsoft.com/office/spreadsheetml/2009/9/ac" r="168" s="182" customFormat="true" ht="12" x14ac:dyDescent="0.2">
      <c r="A168" s="185" t="s">
        <v>159</v>
      </c>
      <c r="B168" s="10">
        <v>2030</v>
      </c>
      <c r="C168" s="185" t="s">
        <v>17</v>
      </c>
      <c r="D168" s="10"/>
      <c r="E168" s="10"/>
      <c r="F168" s="10"/>
      <c r="G168" s="10"/>
      <c r="H168" s="10"/>
      <c r="I168" s="10"/>
      <c r="J168" s="10"/>
      <c r="K168" s="10"/>
      <c r="L168" s="10"/>
      <c r="M168" s="10"/>
      <c r="N168" s="10"/>
      <c r="O168" s="10"/>
      <c r="P168" s="10"/>
      <c r="Q168" s="10"/>
      <c r="R168" s="10"/>
      <c r="S168" s="10"/>
      <c r="T168" s="10"/>
      <c r="U168" s="10"/>
      <c r="V168" s="10"/>
      <c r="W168" s="185"/>
      <c r="X168" s="185"/>
      <c r="Y168" s="185"/>
      <c r="Z168" s="185"/>
      <c r="AA168" s="185"/>
      <c r="AB168" s="185"/>
    </row>
    <row xmlns:x14ac="http://schemas.microsoft.com/office/spreadsheetml/2009/9/ac" r="169" ht="15.75" x14ac:dyDescent="0.25">
      <c r="A169" s="186" t="s">
        <v>159</v>
      </c>
      <c r="B169" s="10">
        <v>2000</v>
      </c>
      <c r="C169" s="186" t="s">
        <v>18</v>
      </c>
      <c r="D169" s="10">
        <v>2804058</v>
      </c>
      <c r="E169" s="10"/>
      <c r="F169" s="10"/>
      <c r="G169" s="10"/>
      <c r="H169" s="10"/>
      <c r="I169" s="10"/>
      <c r="J169" s="10">
        <v>100</v>
      </c>
      <c r="K169" s="10">
        <v>100</v>
      </c>
      <c r="L169" s="10">
        <v>100</v>
      </c>
      <c r="M169" s="10"/>
      <c r="N169" s="10"/>
      <c r="O169" s="10">
        <v>0</v>
      </c>
      <c r="P169" s="10">
        <v>100</v>
      </c>
      <c r="Q169" s="10"/>
      <c r="R169" s="10"/>
      <c r="S169" s="10"/>
      <c r="T169" s="10"/>
      <c r="U169" s="10"/>
      <c r="V169" s="10">
        <v>100</v>
      </c>
      <c r="W169" s="186"/>
      <c r="X169" s="186"/>
      <c r="Y169" s="186"/>
      <c r="Z169" s="186"/>
      <c r="AA169" s="186"/>
      <c r="AB169" s="186"/>
    </row>
    <row xmlns:x14ac="http://schemas.microsoft.com/office/spreadsheetml/2009/9/ac" r="170" ht="15.75" x14ac:dyDescent="0.25">
      <c r="A170" s="186" t="s">
        <v>159</v>
      </c>
      <c r="B170" s="10">
        <v>2001</v>
      </c>
      <c r="C170" s="186" t="s">
        <v>18</v>
      </c>
      <c r="D170" s="10">
        <v>2763917</v>
      </c>
      <c r="E170" s="10"/>
      <c r="F170" s="10"/>
      <c r="G170" s="10"/>
      <c r="H170" s="10"/>
      <c r="I170" s="10"/>
      <c r="J170" s="10">
        <v>100</v>
      </c>
      <c r="K170" s="10">
        <v>100</v>
      </c>
      <c r="L170" s="10">
        <v>100</v>
      </c>
      <c r="M170" s="10"/>
      <c r="N170" s="10"/>
      <c r="O170" s="10">
        <v>0</v>
      </c>
      <c r="P170" s="10">
        <v>100</v>
      </c>
      <c r="Q170" s="10"/>
      <c r="R170" s="10"/>
      <c r="S170" s="10"/>
      <c r="T170" s="10"/>
      <c r="U170" s="10"/>
      <c r="V170" s="10">
        <v>100</v>
      </c>
      <c r="W170" s="186"/>
      <c r="X170" s="186"/>
      <c r="Y170" s="186"/>
      <c r="Z170" s="186"/>
      <c r="AA170" s="186"/>
      <c r="AB170" s="186"/>
    </row>
    <row xmlns:x14ac="http://schemas.microsoft.com/office/spreadsheetml/2009/9/ac" r="171" ht="15.75" x14ac:dyDescent="0.25">
      <c r="A171" s="186" t="s">
        <v>159</v>
      </c>
      <c r="B171" s="10">
        <v>2002</v>
      </c>
      <c r="C171" s="186" t="s">
        <v>18</v>
      </c>
      <c r="D171" s="10">
        <v>2733497</v>
      </c>
      <c r="E171" s="10"/>
      <c r="F171" s="10"/>
      <c r="G171" s="10"/>
      <c r="H171" s="10"/>
      <c r="I171" s="10"/>
      <c r="J171" s="10">
        <v>100</v>
      </c>
      <c r="K171" s="10">
        <v>100</v>
      </c>
      <c r="L171" s="10">
        <v>100</v>
      </c>
      <c r="M171" s="10"/>
      <c r="N171" s="10"/>
      <c r="O171" s="10">
        <v>0</v>
      </c>
      <c r="P171" s="10">
        <v>100</v>
      </c>
      <c r="Q171" s="10"/>
      <c r="R171" s="10"/>
      <c r="S171" s="10"/>
      <c r="T171" s="10"/>
      <c r="U171" s="10"/>
      <c r="V171" s="10">
        <v>100</v>
      </c>
      <c r="W171" s="186"/>
      <c r="X171" s="186"/>
      <c r="Y171" s="186"/>
      <c r="Z171" s="186"/>
      <c r="AA171" s="186"/>
      <c r="AB171" s="186"/>
    </row>
    <row xmlns:x14ac="http://schemas.microsoft.com/office/spreadsheetml/2009/9/ac" r="172" ht="15.75" x14ac:dyDescent="0.25">
      <c r="A172" s="186" t="s">
        <v>159</v>
      </c>
      <c r="B172" s="10">
        <v>2003</v>
      </c>
      <c r="C172" s="186" t="s">
        <v>18</v>
      </c>
      <c r="D172" s="10">
        <v>2712058</v>
      </c>
      <c r="E172" s="10"/>
      <c r="F172" s="10"/>
      <c r="G172" s="10"/>
      <c r="H172" s="10"/>
      <c r="I172" s="10"/>
      <c r="J172" s="10">
        <v>100</v>
      </c>
      <c r="K172" s="10">
        <v>100</v>
      </c>
      <c r="L172" s="10">
        <v>100</v>
      </c>
      <c r="M172" s="10"/>
      <c r="N172" s="10"/>
      <c r="O172" s="10">
        <v>0</v>
      </c>
      <c r="P172" s="10">
        <v>100</v>
      </c>
      <c r="Q172" s="10"/>
      <c r="R172" s="10"/>
      <c r="S172" s="10"/>
      <c r="T172" s="10"/>
      <c r="U172" s="10"/>
      <c r="V172" s="10">
        <v>100</v>
      </c>
      <c r="W172" s="186"/>
      <c r="X172" s="186"/>
      <c r="Y172" s="186"/>
      <c r="Z172" s="186"/>
      <c r="AA172" s="186"/>
      <c r="AB172" s="186"/>
    </row>
    <row xmlns:x14ac="http://schemas.microsoft.com/office/spreadsheetml/2009/9/ac" r="173" ht="15.75" x14ac:dyDescent="0.25">
      <c r="A173" s="186" t="s">
        <v>159</v>
      </c>
      <c r="B173" s="10">
        <v>2004</v>
      </c>
      <c r="C173" s="186" t="s">
        <v>18</v>
      </c>
      <c r="D173" s="10">
        <v>2692951</v>
      </c>
      <c r="E173" s="10"/>
      <c r="F173" s="10"/>
      <c r="G173" s="10"/>
      <c r="H173" s="10"/>
      <c r="I173" s="10"/>
      <c r="J173" s="10">
        <v>100</v>
      </c>
      <c r="K173" s="10">
        <v>100</v>
      </c>
      <c r="L173" s="10">
        <v>100</v>
      </c>
      <c r="M173" s="10"/>
      <c r="N173" s="10"/>
      <c r="O173" s="10">
        <v>0</v>
      </c>
      <c r="P173" s="10">
        <v>100</v>
      </c>
      <c r="Q173" s="10"/>
      <c r="R173" s="10"/>
      <c r="S173" s="10"/>
      <c r="T173" s="10"/>
      <c r="U173" s="10"/>
      <c r="V173" s="10">
        <v>100</v>
      </c>
      <c r="W173" s="186"/>
      <c r="X173" s="186"/>
      <c r="Y173" s="186"/>
      <c r="Z173" s="186"/>
      <c r="AA173" s="186"/>
      <c r="AB173" s="186"/>
    </row>
    <row xmlns:x14ac="http://schemas.microsoft.com/office/spreadsheetml/2009/9/ac" r="174" ht="15.75" x14ac:dyDescent="0.25">
      <c r="A174" s="186" t="s">
        <v>159</v>
      </c>
      <c r="B174" s="10">
        <v>2005</v>
      </c>
      <c r="C174" s="186" t="s">
        <v>18</v>
      </c>
      <c r="D174" s="10">
        <v>2683989</v>
      </c>
      <c r="E174" s="10"/>
      <c r="F174" s="10"/>
      <c r="G174" s="10"/>
      <c r="H174" s="10"/>
      <c r="I174" s="10"/>
      <c r="J174" s="10">
        <v>100</v>
      </c>
      <c r="K174" s="10">
        <v>100</v>
      </c>
      <c r="L174" s="10">
        <v>100</v>
      </c>
      <c r="M174" s="10"/>
      <c r="N174" s="10"/>
      <c r="O174" s="10">
        <v>0</v>
      </c>
      <c r="P174" s="10">
        <v>100</v>
      </c>
      <c r="Q174" s="10"/>
      <c r="R174" s="10"/>
      <c r="S174" s="10"/>
      <c r="T174" s="10"/>
      <c r="U174" s="10"/>
      <c r="V174" s="10">
        <v>100</v>
      </c>
      <c r="W174" s="186"/>
      <c r="X174" s="186"/>
      <c r="Y174" s="186"/>
      <c r="Z174" s="186"/>
      <c r="AA174" s="186"/>
      <c r="AB174" s="186"/>
    </row>
    <row xmlns:x14ac="http://schemas.microsoft.com/office/spreadsheetml/2009/9/ac" r="175" ht="15.75" x14ac:dyDescent="0.25">
      <c r="A175" s="186" t="s">
        <v>159</v>
      </c>
      <c r="B175" s="10">
        <v>2006</v>
      </c>
      <c r="C175" s="186" t="s">
        <v>18</v>
      </c>
      <c r="D175" s="10">
        <v>2681582</v>
      </c>
      <c r="E175" s="10"/>
      <c r="F175" s="10"/>
      <c r="G175" s="10"/>
      <c r="H175" s="10"/>
      <c r="I175" s="10"/>
      <c r="J175" s="10">
        <v>100</v>
      </c>
      <c r="K175" s="10">
        <v>100</v>
      </c>
      <c r="L175" s="10">
        <v>100</v>
      </c>
      <c r="M175" s="10"/>
      <c r="N175" s="10"/>
      <c r="O175" s="10">
        <v>0</v>
      </c>
      <c r="P175" s="10">
        <v>100</v>
      </c>
      <c r="Q175" s="10"/>
      <c r="R175" s="10"/>
      <c r="S175" s="10"/>
      <c r="T175" s="10"/>
      <c r="U175" s="10"/>
      <c r="V175" s="10">
        <v>100</v>
      </c>
      <c r="W175" s="186"/>
      <c r="X175" s="186"/>
      <c r="Y175" s="186"/>
      <c r="Z175" s="186"/>
      <c r="AA175" s="186"/>
      <c r="AB175" s="186"/>
    </row>
    <row xmlns:x14ac="http://schemas.microsoft.com/office/spreadsheetml/2009/9/ac" r="176" ht="15.75" x14ac:dyDescent="0.25">
      <c r="A176" s="186" t="s">
        <v>159</v>
      </c>
      <c r="B176" s="10">
        <v>2007</v>
      </c>
      <c r="C176" s="186" t="s">
        <v>18</v>
      </c>
      <c r="D176" s="10">
        <v>2685221</v>
      </c>
      <c r="E176" s="10"/>
      <c r="F176" s="10"/>
      <c r="G176" s="10"/>
      <c r="H176" s="10"/>
      <c r="I176" s="10"/>
      <c r="J176" s="10">
        <v>100</v>
      </c>
      <c r="K176" s="10">
        <v>100</v>
      </c>
      <c r="L176" s="10">
        <v>100</v>
      </c>
      <c r="M176" s="10"/>
      <c r="N176" s="10"/>
      <c r="O176" s="10">
        <v>0</v>
      </c>
      <c r="P176" s="10">
        <v>100</v>
      </c>
      <c r="Q176" s="10"/>
      <c r="R176" s="10"/>
      <c r="S176" s="10"/>
      <c r="T176" s="10"/>
      <c r="U176" s="10"/>
      <c r="V176" s="10">
        <v>100</v>
      </c>
      <c r="W176" s="186"/>
      <c r="X176" s="186"/>
      <c r="Y176" s="186"/>
      <c r="Z176" s="186"/>
      <c r="AA176" s="186"/>
      <c r="AB176" s="186"/>
    </row>
    <row xmlns:x14ac="http://schemas.microsoft.com/office/spreadsheetml/2009/9/ac" r="177" ht="15.75" x14ac:dyDescent="0.25">
      <c r="A177" s="186" t="s">
        <v>159</v>
      </c>
      <c r="B177" s="10">
        <v>2008</v>
      </c>
      <c r="C177" s="186" t="s">
        <v>18</v>
      </c>
      <c r="D177" s="10">
        <v>2684870</v>
      </c>
      <c r="E177" s="10"/>
      <c r="F177" s="10"/>
      <c r="G177" s="10"/>
      <c r="H177" s="10"/>
      <c r="I177" s="10"/>
      <c r="J177" s="10">
        <v>100</v>
      </c>
      <c r="K177" s="10">
        <v>100</v>
      </c>
      <c r="L177" s="10">
        <v>100</v>
      </c>
      <c r="M177" s="10"/>
      <c r="N177" s="10"/>
      <c r="O177" s="10">
        <v>0</v>
      </c>
      <c r="P177" s="10">
        <v>100</v>
      </c>
      <c r="Q177" s="10"/>
      <c r="R177" s="10"/>
      <c r="S177" s="10"/>
      <c r="T177" s="10"/>
      <c r="U177" s="10"/>
      <c r="V177" s="10">
        <v>100</v>
      </c>
      <c r="W177" s="186"/>
      <c r="X177" s="186"/>
      <c r="Y177" s="186"/>
      <c r="Z177" s="186"/>
      <c r="AA177" s="186"/>
      <c r="AB177" s="186"/>
    </row>
    <row xmlns:x14ac="http://schemas.microsoft.com/office/spreadsheetml/2009/9/ac" r="178" ht="15.75" x14ac:dyDescent="0.25">
      <c r="A178" s="186" t="s">
        <v>159</v>
      </c>
      <c r="B178" s="10">
        <v>2009</v>
      </c>
      <c r="C178" s="186" t="s">
        <v>18</v>
      </c>
      <c r="D178" s="10">
        <v>2689817</v>
      </c>
      <c r="E178" s="10"/>
      <c r="F178" s="10"/>
      <c r="G178" s="10"/>
      <c r="H178" s="10"/>
      <c r="I178" s="10"/>
      <c r="J178" s="10">
        <v>100</v>
      </c>
      <c r="K178" s="10">
        <v>100</v>
      </c>
      <c r="L178" s="10">
        <v>100</v>
      </c>
      <c r="M178" s="10"/>
      <c r="N178" s="10"/>
      <c r="O178" s="10">
        <v>0</v>
      </c>
      <c r="P178" s="10">
        <v>100</v>
      </c>
      <c r="Q178" s="10"/>
      <c r="R178" s="10"/>
      <c r="S178" s="10"/>
      <c r="T178" s="10"/>
      <c r="U178" s="10"/>
      <c r="V178" s="10">
        <v>100</v>
      </c>
      <c r="W178" s="186"/>
      <c r="X178" s="186"/>
      <c r="Y178" s="186"/>
      <c r="Z178" s="186"/>
      <c r="AA178" s="186"/>
      <c r="AB178" s="186"/>
    </row>
    <row xmlns:x14ac="http://schemas.microsoft.com/office/spreadsheetml/2009/9/ac" r="179" ht="15.75" x14ac:dyDescent="0.25">
      <c r="A179" s="186" t="s">
        <v>159</v>
      </c>
      <c r="B179" s="10">
        <v>2010</v>
      </c>
      <c r="C179" s="186" t="s">
        <v>18</v>
      </c>
      <c r="D179" s="10">
        <v>2692012</v>
      </c>
      <c r="E179" s="10"/>
      <c r="F179" s="10"/>
      <c r="G179" s="10">
        <v>85.769159765855193</v>
      </c>
      <c r="H179" s="10"/>
      <c r="I179" s="10"/>
      <c r="J179" s="10">
        <v>14.230840234144811</v>
      </c>
      <c r="K179" s="10">
        <v>100</v>
      </c>
      <c r="L179" s="10">
        <v>100</v>
      </c>
      <c r="M179" s="10">
        <v>94.951601285303639</v>
      </c>
      <c r="N179" s="10">
        <v>5.0483987146963614</v>
      </c>
      <c r="O179" s="10">
        <v>0</v>
      </c>
      <c r="P179" s="10">
        <v>0</v>
      </c>
      <c r="Q179" s="10"/>
      <c r="R179" s="10"/>
      <c r="S179" s="10"/>
      <c r="T179" s="10"/>
      <c r="U179" s="10"/>
      <c r="V179" s="10">
        <v>100</v>
      </c>
      <c r="W179" s="186"/>
      <c r="X179" s="186"/>
      <c r="Y179" s="186"/>
      <c r="Z179" s="186"/>
      <c r="AA179" s="186"/>
      <c r="AB179" s="186"/>
    </row>
    <row xmlns:x14ac="http://schemas.microsoft.com/office/spreadsheetml/2009/9/ac" r="180" ht="15.75" x14ac:dyDescent="0.25">
      <c r="A180" s="186" t="s">
        <v>159</v>
      </c>
      <c r="B180" s="10">
        <v>2011</v>
      </c>
      <c r="C180" s="186" t="s">
        <v>18</v>
      </c>
      <c r="D180" s="10">
        <v>2701708</v>
      </c>
      <c r="E180" s="10"/>
      <c r="F180" s="10"/>
      <c r="G180" s="10">
        <v>85.769159765855193</v>
      </c>
      <c r="H180" s="10"/>
      <c r="I180" s="10"/>
      <c r="J180" s="10">
        <v>14.230840234144811</v>
      </c>
      <c r="K180" s="10">
        <v>100</v>
      </c>
      <c r="L180" s="10">
        <v>100</v>
      </c>
      <c r="M180" s="10">
        <v>94.951601285303639</v>
      </c>
      <c r="N180" s="10">
        <v>5.0483987146963614</v>
      </c>
      <c r="O180" s="10">
        <v>0</v>
      </c>
      <c r="P180" s="10">
        <v>0</v>
      </c>
      <c r="Q180" s="10"/>
      <c r="R180" s="10"/>
      <c r="S180" s="10"/>
      <c r="T180" s="10"/>
      <c r="U180" s="10"/>
      <c r="V180" s="10">
        <v>100</v>
      </c>
      <c r="W180" s="186"/>
      <c r="X180" s="186"/>
      <c r="Y180" s="186"/>
      <c r="Z180" s="186"/>
      <c r="AA180" s="186"/>
      <c r="AB180" s="186"/>
    </row>
    <row xmlns:x14ac="http://schemas.microsoft.com/office/spreadsheetml/2009/9/ac" r="181" ht="15.75" x14ac:dyDescent="0.25">
      <c r="A181" s="186" t="s">
        <v>159</v>
      </c>
      <c r="B181" s="10">
        <v>2012</v>
      </c>
      <c r="C181" s="186" t="s">
        <v>18</v>
      </c>
      <c r="D181" s="10">
        <v>2722032</v>
      </c>
      <c r="E181" s="10"/>
      <c r="F181" s="10"/>
      <c r="G181" s="10">
        <v>85.769159765855193</v>
      </c>
      <c r="H181" s="10"/>
      <c r="I181" s="10"/>
      <c r="J181" s="10">
        <v>14.230840234144811</v>
      </c>
      <c r="K181" s="10">
        <v>100</v>
      </c>
      <c r="L181" s="10">
        <v>100</v>
      </c>
      <c r="M181" s="10">
        <v>94.951601285303639</v>
      </c>
      <c r="N181" s="10">
        <v>5.0483987146963614</v>
      </c>
      <c r="O181" s="10">
        <v>0</v>
      </c>
      <c r="P181" s="10">
        <v>0</v>
      </c>
      <c r="Q181" s="10"/>
      <c r="R181" s="10"/>
      <c r="S181" s="10"/>
      <c r="T181" s="10"/>
      <c r="U181" s="10"/>
      <c r="V181" s="10">
        <v>100</v>
      </c>
      <c r="W181" s="186"/>
      <c r="X181" s="186"/>
      <c r="Y181" s="186"/>
      <c r="Z181" s="186"/>
      <c r="AA181" s="186"/>
      <c r="AB181" s="186"/>
    </row>
    <row xmlns:x14ac="http://schemas.microsoft.com/office/spreadsheetml/2009/9/ac" r="182" ht="15.75" x14ac:dyDescent="0.25">
      <c r="A182" s="186" t="s">
        <v>159</v>
      </c>
      <c r="B182" s="10">
        <v>2013</v>
      </c>
      <c r="C182" s="186" t="s">
        <v>18</v>
      </c>
      <c r="D182" s="10">
        <v>2728396</v>
      </c>
      <c r="E182" s="10"/>
      <c r="F182" s="10"/>
      <c r="G182" s="10">
        <v>85.769159765855193</v>
      </c>
      <c r="H182" s="10"/>
      <c r="I182" s="10"/>
      <c r="J182" s="10">
        <v>14.230840234144811</v>
      </c>
      <c r="K182" s="10">
        <v>100</v>
      </c>
      <c r="L182" s="10">
        <v>100</v>
      </c>
      <c r="M182" s="10">
        <v>94.951601285303639</v>
      </c>
      <c r="N182" s="10">
        <v>5.0483987146963614</v>
      </c>
      <c r="O182" s="10">
        <v>0</v>
      </c>
      <c r="P182" s="10">
        <v>0</v>
      </c>
      <c r="Q182" s="10"/>
      <c r="R182" s="10"/>
      <c r="S182" s="10"/>
      <c r="T182" s="10"/>
      <c r="U182" s="10"/>
      <c r="V182" s="10">
        <v>100</v>
      </c>
      <c r="W182" s="186"/>
      <c r="X182" s="186"/>
      <c r="Y182" s="186"/>
      <c r="Z182" s="186"/>
      <c r="AA182" s="186"/>
      <c r="AB182" s="186"/>
    </row>
    <row xmlns:x14ac="http://schemas.microsoft.com/office/spreadsheetml/2009/9/ac" r="183" ht="15.75" x14ac:dyDescent="0.25">
      <c r="A183" s="186" t="s">
        <v>159</v>
      </c>
      <c r="B183" s="10">
        <v>2014</v>
      </c>
      <c r="C183" s="186" t="s">
        <v>18</v>
      </c>
      <c r="D183" s="10">
        <v>2737959</v>
      </c>
      <c r="E183" s="10"/>
      <c r="F183" s="10"/>
      <c r="G183" s="10">
        <v>85.769159765855193</v>
      </c>
      <c r="H183" s="10"/>
      <c r="I183" s="10"/>
      <c r="J183" s="10">
        <v>14.230840234144811</v>
      </c>
      <c r="K183" s="10">
        <v>100</v>
      </c>
      <c r="L183" s="10">
        <v>100</v>
      </c>
      <c r="M183" s="10">
        <v>94.951601285303639</v>
      </c>
      <c r="N183" s="10">
        <v>5.0483987146963614</v>
      </c>
      <c r="O183" s="10">
        <v>0</v>
      </c>
      <c r="P183" s="10">
        <v>0</v>
      </c>
      <c r="Q183" s="10"/>
      <c r="R183" s="10"/>
      <c r="S183" s="10"/>
      <c r="T183" s="10"/>
      <c r="U183" s="10"/>
      <c r="V183" s="10">
        <v>100</v>
      </c>
      <c r="W183" s="186"/>
      <c r="X183" s="186"/>
      <c r="Y183" s="186"/>
      <c r="Z183" s="186"/>
      <c r="AA183" s="186"/>
      <c r="AB183" s="186"/>
    </row>
    <row xmlns:x14ac="http://schemas.microsoft.com/office/spreadsheetml/2009/9/ac" r="184" ht="15.75" x14ac:dyDescent="0.25">
      <c r="A184" s="186" t="s">
        <v>159</v>
      </c>
      <c r="B184" s="10">
        <v>2015</v>
      </c>
      <c r="C184" s="186" t="s">
        <v>18</v>
      </c>
      <c r="D184" s="10">
        <v>2754899</v>
      </c>
      <c r="E184" s="10"/>
      <c r="F184" s="10"/>
      <c r="G184" s="10">
        <v>86.09009342128013</v>
      </c>
      <c r="H184" s="10"/>
      <c r="I184" s="10"/>
      <c r="J184" s="10">
        <v>13.90990657871987</v>
      </c>
      <c r="K184" s="10">
        <v>100</v>
      </c>
      <c r="L184" s="10">
        <v>100</v>
      </c>
      <c r="M184" s="10">
        <v>94.795232659350688</v>
      </c>
      <c r="N184" s="10">
        <v>5.2047673406493118</v>
      </c>
      <c r="O184" s="10">
        <v>0</v>
      </c>
      <c r="P184" s="10">
        <v>0</v>
      </c>
      <c r="Q184" s="10"/>
      <c r="R184" s="10"/>
      <c r="S184" s="10"/>
      <c r="T184" s="10"/>
      <c r="U184" s="10"/>
      <c r="V184" s="10">
        <v>100</v>
      </c>
      <c r="W184" s="186"/>
      <c r="X184" s="186"/>
      <c r="Y184" s="186"/>
      <c r="Z184" s="186"/>
      <c r="AA184" s="186"/>
      <c r="AB184" s="186"/>
    </row>
    <row xmlns:x14ac="http://schemas.microsoft.com/office/spreadsheetml/2009/9/ac" r="185" ht="15.75" x14ac:dyDescent="0.25">
      <c r="A185" s="186" t="s">
        <v>159</v>
      </c>
      <c r="B185" s="10">
        <v>2016</v>
      </c>
      <c r="C185" s="186" t="s">
        <v>18</v>
      </c>
      <c r="D185" s="10">
        <v>2779878</v>
      </c>
      <c r="E185" s="10"/>
      <c r="F185" s="10"/>
      <c r="G185" s="10">
        <v>86.411027076705068</v>
      </c>
      <c r="H185" s="10"/>
      <c r="I185" s="10"/>
      <c r="J185" s="10">
        <v>13.58897292329493</v>
      </c>
      <c r="K185" s="10">
        <v>100</v>
      </c>
      <c r="L185" s="10">
        <v>100</v>
      </c>
      <c r="M185" s="10">
        <v>94.638864033397738</v>
      </c>
      <c r="N185" s="10">
        <v>5.3611359666022622</v>
      </c>
      <c r="O185" s="10">
        <v>0</v>
      </c>
      <c r="P185" s="10">
        <v>0</v>
      </c>
      <c r="Q185" s="10"/>
      <c r="R185" s="10"/>
      <c r="S185" s="10"/>
      <c r="T185" s="10"/>
      <c r="U185" s="10"/>
      <c r="V185" s="10">
        <v>100</v>
      </c>
      <c r="W185" s="186"/>
      <c r="X185" s="186"/>
      <c r="Y185" s="186"/>
      <c r="Z185" s="186"/>
      <c r="AA185" s="186"/>
      <c r="AB185" s="186"/>
    </row>
    <row xmlns:x14ac="http://schemas.microsoft.com/office/spreadsheetml/2009/9/ac" r="186" ht="15.75" x14ac:dyDescent="0.25">
      <c r="A186" s="186" t="s">
        <v>159</v>
      </c>
      <c r="B186" s="10">
        <v>2017</v>
      </c>
      <c r="C186" s="186" t="s">
        <v>18</v>
      </c>
      <c r="D186" s="10">
        <v>2809711</v>
      </c>
      <c r="E186" s="10"/>
      <c r="F186" s="10"/>
      <c r="G186" s="10">
        <v>86.731960732129892</v>
      </c>
      <c r="H186" s="10"/>
      <c r="I186" s="10"/>
      <c r="J186" s="10">
        <v>13.26803926787011</v>
      </c>
      <c r="K186" s="10">
        <v>100</v>
      </c>
      <c r="L186" s="10">
        <v>100</v>
      </c>
      <c r="M186" s="10">
        <v>94.482495407444731</v>
      </c>
      <c r="N186" s="10">
        <v>5.5175045925552686</v>
      </c>
      <c r="O186" s="10">
        <v>0</v>
      </c>
      <c r="P186" s="10">
        <v>0</v>
      </c>
      <c r="Q186" s="10"/>
      <c r="R186" s="10"/>
      <c r="S186" s="10"/>
      <c r="T186" s="10"/>
      <c r="U186" s="10"/>
      <c r="V186" s="10">
        <v>100</v>
      </c>
      <c r="W186" s="186"/>
      <c r="X186" s="186"/>
      <c r="Y186" s="186"/>
      <c r="Z186" s="186"/>
      <c r="AA186" s="186"/>
      <c r="AB186" s="186"/>
    </row>
    <row xmlns:x14ac="http://schemas.microsoft.com/office/spreadsheetml/2009/9/ac" r="187" ht="15.75" x14ac:dyDescent="0.25">
      <c r="A187" s="186" t="s">
        <v>159</v>
      </c>
      <c r="B187" s="10">
        <v>2018</v>
      </c>
      <c r="C187" s="186" t="s">
        <v>18</v>
      </c>
      <c r="D187" s="10">
        <v>2837732</v>
      </c>
      <c r="E187" s="10"/>
      <c r="F187" s="10"/>
      <c r="G187" s="10">
        <v>87.052894387554829</v>
      </c>
      <c r="H187" s="10"/>
      <c r="I187" s="10"/>
      <c r="J187" s="10">
        <v>12.947105612445171</v>
      </c>
      <c r="K187" s="10">
        <v>100</v>
      </c>
      <c r="L187" s="10">
        <v>100</v>
      </c>
      <c r="M187" s="10">
        <v>94.32612678149178</v>
      </c>
      <c r="N187" s="10">
        <v>5.6738732185082199</v>
      </c>
      <c r="O187" s="10">
        <v>0</v>
      </c>
      <c r="P187" s="10">
        <v>0</v>
      </c>
      <c r="Q187" s="10"/>
      <c r="R187" s="10"/>
      <c r="S187" s="10"/>
      <c r="T187" s="10"/>
      <c r="U187" s="10"/>
      <c r="V187" s="10">
        <v>100</v>
      </c>
      <c r="W187" s="186"/>
      <c r="X187" s="186"/>
      <c r="Y187" s="186"/>
      <c r="Z187" s="186"/>
      <c r="AA187" s="186"/>
      <c r="AB187" s="186"/>
    </row>
    <row xmlns:x14ac="http://schemas.microsoft.com/office/spreadsheetml/2009/9/ac" r="188" ht="15.75" x14ac:dyDescent="0.25">
      <c r="A188" s="186" t="s">
        <v>159</v>
      </c>
      <c r="B188" s="10">
        <v>2019</v>
      </c>
      <c r="C188" s="186" t="s">
        <v>18</v>
      </c>
      <c r="D188" s="10">
        <v>2855056</v>
      </c>
      <c r="E188" s="10"/>
      <c r="F188" s="10"/>
      <c r="G188" s="10">
        <v>87.373828042979767</v>
      </c>
      <c r="H188" s="10"/>
      <c r="I188" s="10"/>
      <c r="J188" s="10">
        <v>12.62617195702023</v>
      </c>
      <c r="K188" s="10">
        <v>100</v>
      </c>
      <c r="L188" s="10">
        <v>100</v>
      </c>
      <c r="M188" s="10">
        <v>94.16975815553883</v>
      </c>
      <c r="N188" s="10">
        <v>5.8302418444611703</v>
      </c>
      <c r="O188" s="10">
        <v>0</v>
      </c>
      <c r="P188" s="10">
        <v>0</v>
      </c>
      <c r="Q188" s="10"/>
      <c r="R188" s="10"/>
      <c r="S188" s="10"/>
      <c r="T188" s="10"/>
      <c r="U188" s="10"/>
      <c r="V188" s="10">
        <v>100</v>
      </c>
      <c r="W188" s="186"/>
      <c r="X188" s="186"/>
      <c r="Y188" s="186"/>
      <c r="Z188" s="186"/>
      <c r="AA188" s="186"/>
      <c r="AB188" s="186"/>
    </row>
    <row xmlns:x14ac="http://schemas.microsoft.com/office/spreadsheetml/2009/9/ac" r="189" ht="15.75" x14ac:dyDescent="0.25">
      <c r="A189" s="186" t="s">
        <v>159</v>
      </c>
      <c r="B189" s="10">
        <v>2020</v>
      </c>
      <c r="C189" s="186" t="s">
        <v>18</v>
      </c>
      <c r="D189" s="10">
        <v>2860673</v>
      </c>
      <c r="E189" s="10"/>
      <c r="F189" s="10"/>
      <c r="G189" s="10">
        <v>87.694761698404591</v>
      </c>
      <c r="H189" s="10"/>
      <c r="I189" s="10"/>
      <c r="J189" s="10">
        <v>12.305238301595409</v>
      </c>
      <c r="K189" s="10">
        <v>100</v>
      </c>
      <c r="L189" s="10">
        <v>100</v>
      </c>
      <c r="M189" s="10">
        <v>94.013389529585879</v>
      </c>
      <c r="N189" s="10">
        <v>5.9866104704141208</v>
      </c>
      <c r="O189" s="10">
        <v>0</v>
      </c>
      <c r="P189" s="10">
        <v>0</v>
      </c>
      <c r="Q189" s="10"/>
      <c r="R189" s="10"/>
      <c r="S189" s="10"/>
      <c r="T189" s="10"/>
      <c r="U189" s="10"/>
      <c r="V189" s="10">
        <v>100</v>
      </c>
      <c r="W189" s="186"/>
      <c r="X189" s="186"/>
      <c r="Y189" s="186"/>
      <c r="Z189" s="186"/>
      <c r="AA189" s="186"/>
      <c r="AB189" s="186"/>
    </row>
    <row xmlns:x14ac="http://schemas.microsoft.com/office/spreadsheetml/2009/9/ac" r="190" ht="15.75" x14ac:dyDescent="0.25">
      <c r="A190" s="186" t="s">
        <v>159</v>
      </c>
      <c r="B190" s="10">
        <v>2021</v>
      </c>
      <c r="C190" s="186" t="s">
        <v>18</v>
      </c>
      <c r="D190" s="10">
        <v>2854978</v>
      </c>
      <c r="E190" s="10"/>
      <c r="F190" s="10"/>
      <c r="G190" s="10">
        <v>88.015695353829528</v>
      </c>
      <c r="H190" s="10"/>
      <c r="I190" s="10"/>
      <c r="J190" s="10">
        <v>11.98430464617047</v>
      </c>
      <c r="K190" s="10">
        <v>100</v>
      </c>
      <c r="L190" s="10">
        <v>100</v>
      </c>
      <c r="M190" s="10">
        <v>93.857020903632872</v>
      </c>
      <c r="N190" s="10">
        <v>6.142979096367128</v>
      </c>
      <c r="O190" s="10">
        <v>0</v>
      </c>
      <c r="P190" s="10">
        <v>0</v>
      </c>
      <c r="Q190" s="10"/>
      <c r="R190" s="10"/>
      <c r="S190" s="10"/>
      <c r="T190" s="10"/>
      <c r="U190" s="10"/>
      <c r="V190" s="10">
        <v>100</v>
      </c>
      <c r="W190" s="186"/>
      <c r="X190" s="186"/>
      <c r="Y190" s="186"/>
      <c r="Z190" s="186"/>
      <c r="AA190" s="186"/>
      <c r="AB190" s="186"/>
    </row>
    <row xmlns:x14ac="http://schemas.microsoft.com/office/spreadsheetml/2009/9/ac" r="191" ht="15.75" x14ac:dyDescent="0.25">
      <c r="A191" s="186" t="s">
        <v>159</v>
      </c>
      <c r="B191" s="10">
        <v>2022</v>
      </c>
      <c r="C191" s="186" t="s">
        <v>18</v>
      </c>
      <c r="D191" s="10">
        <v>2848210</v>
      </c>
      <c r="E191" s="10"/>
      <c r="F191" s="10"/>
      <c r="G191" s="10">
        <v>88.336629009254466</v>
      </c>
      <c r="H191" s="10"/>
      <c r="I191" s="10"/>
      <c r="J191" s="10">
        <v>11.663370990745531</v>
      </c>
      <c r="K191" s="10">
        <v>100</v>
      </c>
      <c r="L191" s="10">
        <v>100</v>
      </c>
      <c r="M191" s="10">
        <v>93.700652277679922</v>
      </c>
      <c r="N191" s="10">
        <v>6.2993477223200776</v>
      </c>
      <c r="O191" s="10">
        <v>0</v>
      </c>
      <c r="P191" s="10">
        <v>0</v>
      </c>
      <c r="Q191" s="10"/>
      <c r="R191" s="10"/>
      <c r="S191" s="10"/>
      <c r="T191" s="10"/>
      <c r="U191" s="10"/>
      <c r="V191" s="10">
        <v>100</v>
      </c>
      <c r="W191" s="186"/>
      <c r="X191" s="186"/>
      <c r="Y191" s="186"/>
      <c r="Z191" s="186"/>
      <c r="AA191" s="186"/>
      <c r="AB191" s="186"/>
    </row>
    <row xmlns:x14ac="http://schemas.microsoft.com/office/spreadsheetml/2009/9/ac" r="192" ht="15.75" x14ac:dyDescent="0.25">
      <c r="A192" s="186" t="s">
        <v>159</v>
      </c>
      <c r="B192" s="10">
        <v>2023</v>
      </c>
      <c r="C192" s="186" t="s">
        <v>18</v>
      </c>
      <c r="D192" s="10">
        <v>2843717</v>
      </c>
      <c r="E192" s="10"/>
      <c r="F192" s="10"/>
      <c r="G192" s="10">
        <v>88.65756266467929</v>
      </c>
      <c r="H192" s="10"/>
      <c r="I192" s="10"/>
      <c r="J192" s="10">
        <v>11.34243733532071</v>
      </c>
      <c r="K192" s="10">
        <v>100</v>
      </c>
      <c r="L192" s="10">
        <v>100</v>
      </c>
      <c r="M192" s="10">
        <v>93.544283651726971</v>
      </c>
      <c r="N192" s="10">
        <v>6.4557163482730289</v>
      </c>
      <c r="O192" s="10">
        <v>0</v>
      </c>
      <c r="P192" s="10">
        <v>0</v>
      </c>
      <c r="Q192" s="10"/>
      <c r="R192" s="10"/>
      <c r="S192" s="10"/>
      <c r="T192" s="10"/>
      <c r="U192" s="10"/>
      <c r="V192" s="10">
        <v>100</v>
      </c>
      <c r="W192" s="186"/>
      <c r="X192" s="186"/>
      <c r="Y192" s="186"/>
      <c r="Z192" s="186"/>
      <c r="AA192" s="186"/>
      <c r="AB192" s="186"/>
    </row>
    <row xmlns:x14ac="http://schemas.microsoft.com/office/spreadsheetml/2009/9/ac" r="193" ht="15.75" x14ac:dyDescent="0.25">
      <c r="A193" s="186" t="s">
        <v>159</v>
      </c>
      <c r="B193" s="10">
        <v>2024</v>
      </c>
      <c r="C193" s="186" t="s">
        <v>18</v>
      </c>
      <c r="D193" s="10"/>
      <c r="E193" s="10"/>
      <c r="F193" s="10"/>
      <c r="G193" s="10"/>
      <c r="H193" s="10"/>
      <c r="I193" s="10"/>
      <c r="J193" s="10"/>
      <c r="K193" s="10"/>
      <c r="L193" s="10"/>
      <c r="M193" s="10"/>
      <c r="N193" s="10"/>
      <c r="O193" s="10"/>
      <c r="P193" s="10"/>
      <c r="Q193" s="10"/>
      <c r="R193" s="10"/>
      <c r="S193" s="10"/>
      <c r="T193" s="10"/>
      <c r="U193" s="10"/>
      <c r="V193" s="10"/>
      <c r="W193" s="186"/>
      <c r="X193" s="186"/>
      <c r="Y193" s="186"/>
      <c r="Z193" s="186"/>
      <c r="AA193" s="186"/>
      <c r="AB193" s="186"/>
    </row>
    <row xmlns:x14ac="http://schemas.microsoft.com/office/spreadsheetml/2009/9/ac" r="194" ht="15.75" x14ac:dyDescent="0.25">
      <c r="A194" s="186" t="s">
        <v>159</v>
      </c>
      <c r="B194" s="10">
        <v>2025</v>
      </c>
      <c r="C194" s="186" t="s">
        <v>18</v>
      </c>
      <c r="D194" s="10"/>
      <c r="E194" s="10"/>
      <c r="F194" s="10"/>
      <c r="G194" s="10"/>
      <c r="H194" s="10"/>
      <c r="I194" s="10"/>
      <c r="J194" s="10"/>
      <c r="K194" s="10"/>
      <c r="L194" s="10"/>
      <c r="M194" s="10"/>
      <c r="N194" s="10"/>
      <c r="O194" s="10"/>
      <c r="P194" s="10"/>
      <c r="Q194" s="10"/>
      <c r="R194" s="10"/>
      <c r="S194" s="10"/>
      <c r="T194" s="10"/>
      <c r="U194" s="10"/>
      <c r="V194" s="10"/>
      <c r="W194" s="186"/>
      <c r="X194" s="186"/>
      <c r="Y194" s="186"/>
      <c r="Z194" s="186"/>
      <c r="AA194" s="186"/>
      <c r="AB194" s="186"/>
    </row>
    <row xmlns:x14ac="http://schemas.microsoft.com/office/spreadsheetml/2009/9/ac" r="195" ht="15.75" x14ac:dyDescent="0.25">
      <c r="A195" s="186" t="s">
        <v>159</v>
      </c>
      <c r="B195" s="10">
        <v>2026</v>
      </c>
      <c r="C195" s="186" t="s">
        <v>18</v>
      </c>
      <c r="D195" s="10"/>
      <c r="E195" s="10"/>
      <c r="F195" s="10"/>
      <c r="G195" s="10"/>
      <c r="H195" s="10"/>
      <c r="I195" s="10"/>
      <c r="J195" s="10"/>
      <c r="K195" s="10"/>
      <c r="L195" s="10"/>
      <c r="M195" s="10"/>
      <c r="N195" s="10"/>
      <c r="O195" s="10"/>
      <c r="P195" s="10"/>
      <c r="Q195" s="10"/>
      <c r="R195" s="10"/>
      <c r="S195" s="10"/>
      <c r="T195" s="10"/>
      <c r="U195" s="10"/>
      <c r="V195" s="10"/>
      <c r="W195" s="186"/>
      <c r="X195" s="186"/>
      <c r="Y195" s="186"/>
      <c r="Z195" s="186"/>
      <c r="AA195" s="186"/>
      <c r="AB195" s="186"/>
    </row>
    <row xmlns:x14ac="http://schemas.microsoft.com/office/spreadsheetml/2009/9/ac" r="196" ht="15.75" x14ac:dyDescent="0.25">
      <c r="A196" s="186" t="s">
        <v>159</v>
      </c>
      <c r="B196" s="10">
        <v>2027</v>
      </c>
      <c r="C196" s="186" t="s">
        <v>18</v>
      </c>
      <c r="D196" s="10"/>
      <c r="E196" s="10"/>
      <c r="F196" s="10"/>
      <c r="G196" s="10"/>
      <c r="H196" s="10"/>
      <c r="I196" s="10"/>
      <c r="J196" s="10"/>
      <c r="K196" s="10"/>
      <c r="L196" s="10"/>
      <c r="M196" s="10"/>
      <c r="N196" s="10"/>
      <c r="O196" s="10"/>
      <c r="P196" s="10"/>
      <c r="Q196" s="10"/>
      <c r="R196" s="10"/>
      <c r="S196" s="10"/>
      <c r="T196" s="10"/>
      <c r="U196" s="10"/>
      <c r="V196" s="10"/>
      <c r="W196" s="186"/>
      <c r="X196" s="186"/>
      <c r="Y196" s="186"/>
      <c r="Z196" s="186"/>
      <c r="AA196" s="186"/>
      <c r="AB196" s="186"/>
    </row>
    <row xmlns:x14ac="http://schemas.microsoft.com/office/spreadsheetml/2009/9/ac" r="197" ht="15.75" x14ac:dyDescent="0.25">
      <c r="A197" s="186" t="s">
        <v>159</v>
      </c>
      <c r="B197" s="10">
        <v>2028</v>
      </c>
      <c r="C197" s="186" t="s">
        <v>18</v>
      </c>
      <c r="D197" s="10"/>
      <c r="E197" s="10"/>
      <c r="F197" s="10"/>
      <c r="G197" s="10"/>
      <c r="H197" s="10"/>
      <c r="I197" s="10"/>
      <c r="J197" s="10"/>
      <c r="K197" s="10"/>
      <c r="L197" s="10"/>
      <c r="M197" s="10"/>
      <c r="N197" s="10"/>
      <c r="O197" s="10"/>
      <c r="P197" s="10"/>
      <c r="Q197" s="10"/>
      <c r="R197" s="10"/>
      <c r="S197" s="10"/>
      <c r="T197" s="10"/>
      <c r="U197" s="10"/>
      <c r="V197" s="10"/>
      <c r="W197" s="186"/>
      <c r="X197" s="186"/>
      <c r="Y197" s="186"/>
      <c r="Z197" s="186"/>
      <c r="AA197" s="186"/>
      <c r="AB197" s="186"/>
    </row>
    <row xmlns:x14ac="http://schemas.microsoft.com/office/spreadsheetml/2009/9/ac" r="198" ht="15.75" x14ac:dyDescent="0.25">
      <c r="A198" s="186" t="s">
        <v>159</v>
      </c>
      <c r="B198" s="10">
        <v>2029</v>
      </c>
      <c r="C198" s="186" t="s">
        <v>18</v>
      </c>
      <c r="D198" s="10"/>
      <c r="E198" s="10"/>
      <c r="F198" s="10"/>
      <c r="G198" s="10"/>
      <c r="H198" s="10"/>
      <c r="I198" s="10"/>
      <c r="J198" s="10"/>
      <c r="K198" s="10"/>
      <c r="L198" s="10"/>
      <c r="M198" s="10"/>
      <c r="N198" s="10"/>
      <c r="O198" s="10"/>
      <c r="P198" s="10"/>
      <c r="Q198" s="10"/>
      <c r="R198" s="10"/>
      <c r="S198" s="10"/>
      <c r="T198" s="10"/>
      <c r="U198" s="10"/>
      <c r="V198" s="10"/>
      <c r="W198" s="186"/>
      <c r="X198" s="186"/>
      <c r="Y198" s="186"/>
      <c r="Z198" s="186"/>
      <c r="AA198" s="186"/>
      <c r="AB198" s="186"/>
    </row>
    <row xmlns:x14ac="http://schemas.microsoft.com/office/spreadsheetml/2009/9/ac" r="199" ht="15.75" x14ac:dyDescent="0.25">
      <c r="A199" s="186" t="s">
        <v>159</v>
      </c>
      <c r="B199" s="10">
        <v>2030</v>
      </c>
      <c r="C199" s="186" t="s">
        <v>18</v>
      </c>
      <c r="D199" s="10"/>
      <c r="E199" s="10"/>
      <c r="F199" s="10"/>
      <c r="G199" s="10"/>
      <c r="H199" s="10"/>
      <c r="I199" s="10"/>
      <c r="J199" s="10"/>
      <c r="K199" s="10"/>
      <c r="L199" s="10"/>
      <c r="M199" s="10"/>
      <c r="N199" s="10"/>
      <c r="O199" s="10"/>
      <c r="P199" s="10"/>
      <c r="Q199" s="10"/>
      <c r="R199" s="10"/>
      <c r="S199" s="10"/>
      <c r="T199" s="10"/>
      <c r="U199" s="10"/>
      <c r="V199" s="10"/>
      <c r="W199" s="186"/>
      <c r="X199" s="186"/>
      <c r="Y199" s="186"/>
      <c r="Z199" s="186"/>
      <c r="AA199" s="186"/>
      <c r="AB199" s="186"/>
    </row>
    <row xmlns:x14ac="http://schemas.microsoft.com/office/spreadsheetml/2009/9/ac" r="200" ht="15.75" x14ac:dyDescent="0.25">
      <c r="A200" s="186"/>
      <c r="B200" s="187"/>
      <c r="C200" s="186"/>
      <c r="D200" s="186"/>
      <c r="E200" s="186"/>
      <c r="F200" s="186"/>
      <c r="G200" s="186"/>
      <c r="H200" s="186"/>
      <c r="I200" s="186"/>
      <c r="J200" s="186"/>
      <c r="K200" s="186"/>
      <c r="L200" s="186"/>
      <c r="M200" s="186"/>
      <c r="N200" s="186"/>
      <c r="O200" s="186"/>
      <c r="P200" s="186"/>
      <c r="Q200" s="186"/>
      <c r="R200" s="186"/>
      <c r="S200" s="186"/>
      <c r="T200" s="186"/>
      <c r="U200" s="186"/>
      <c r="V200" s="186"/>
      <c r="W200" s="186"/>
      <c r="X200" s="186"/>
      <c r="Y200" s="186"/>
      <c r="Z200" s="186"/>
      <c r="AA200" s="186"/>
      <c r="AB200" s="186"/>
    </row>
    <row xmlns:x14ac="http://schemas.microsoft.com/office/spreadsheetml/2009/9/ac" r="201" ht="15.75" x14ac:dyDescent="0.25">
      <c r="A201" s="186"/>
      <c r="B201" s="187"/>
      <c r="C201" s="186"/>
      <c r="D201" s="186"/>
      <c r="E201" s="186"/>
      <c r="F201" s="186"/>
      <c r="G201" s="186"/>
      <c r="H201" s="186"/>
      <c r="I201" s="186"/>
      <c r="J201" s="186"/>
      <c r="K201" s="186"/>
      <c r="L201" s="186"/>
      <c r="M201" s="186"/>
      <c r="N201" s="186"/>
      <c r="O201" s="186"/>
      <c r="P201" s="186"/>
      <c r="Q201" s="186"/>
      <c r="R201" s="186"/>
      <c r="S201" s="186"/>
      <c r="T201" s="186"/>
      <c r="U201" s="186"/>
      <c r="V201" s="186"/>
      <c r="W201" s="186"/>
      <c r="X201" s="186"/>
      <c r="Y201" s="186"/>
      <c r="Z201" s="186"/>
      <c r="AA201" s="186"/>
      <c r="AB201" s="186"/>
    </row>
    <row xmlns:x14ac="http://schemas.microsoft.com/office/spreadsheetml/2009/9/ac" r="202" ht="15.75" x14ac:dyDescent="0.25">
      <c r="A202" s="186"/>
      <c r="B202" s="187"/>
      <c r="C202" s="186"/>
      <c r="D202" s="186"/>
      <c r="E202" s="186"/>
      <c r="F202" s="186"/>
      <c r="G202" s="186"/>
      <c r="H202" s="186"/>
      <c r="I202" s="186"/>
      <c r="J202" s="186"/>
      <c r="K202" s="186"/>
      <c r="L202" s="186"/>
      <c r="M202" s="186"/>
      <c r="N202" s="186"/>
      <c r="O202" s="186"/>
      <c r="P202" s="186"/>
      <c r="Q202" s="186"/>
      <c r="R202" s="186"/>
      <c r="S202" s="186"/>
      <c r="T202" s="186"/>
      <c r="U202" s="186"/>
      <c r="V202" s="186"/>
      <c r="W202" s="186"/>
      <c r="X202" s="186"/>
      <c r="Y202" s="186"/>
      <c r="Z202" s="186"/>
      <c r="AA202" s="186"/>
      <c r="AB202" s="186"/>
    </row>
    <row xmlns:x14ac="http://schemas.microsoft.com/office/spreadsheetml/2009/9/ac" r="203" ht="15.75" x14ac:dyDescent="0.25">
      <c r="A203" s="186"/>
      <c r="B203" s="187"/>
      <c r="C203" s="186"/>
      <c r="D203" s="186"/>
      <c r="E203" s="186"/>
      <c r="F203" s="186"/>
      <c r="G203" s="186"/>
      <c r="H203" s="186"/>
      <c r="I203" s="186"/>
      <c r="J203" s="186"/>
      <c r="K203" s="186"/>
      <c r="L203" s="186"/>
      <c r="M203" s="186"/>
      <c r="N203" s="186"/>
      <c r="O203" s="186"/>
      <c r="P203" s="186"/>
      <c r="Q203" s="186"/>
      <c r="R203" s="186"/>
      <c r="S203" s="186"/>
      <c r="T203" s="186"/>
      <c r="U203" s="186"/>
      <c r="V203" s="186"/>
      <c r="W203" s="186"/>
      <c r="X203" s="186"/>
      <c r="Y203" s="186"/>
      <c r="Z203" s="186"/>
      <c r="AA203" s="186"/>
      <c r="AB203" s="186"/>
    </row>
    <row xmlns:x14ac="http://schemas.microsoft.com/office/spreadsheetml/2009/9/ac" r="204" ht="15.75" x14ac:dyDescent="0.25">
      <c r="A204" s="186"/>
      <c r="B204" s="187"/>
      <c r="C204" s="186"/>
      <c r="D204" s="186"/>
      <c r="E204" s="186"/>
      <c r="F204" s="186"/>
      <c r="G204" s="186"/>
      <c r="H204" s="186"/>
      <c r="I204" s="186"/>
      <c r="J204" s="186"/>
      <c r="K204" s="186"/>
      <c r="L204" s="186"/>
      <c r="M204" s="186"/>
      <c r="N204" s="186"/>
      <c r="O204" s="186"/>
      <c r="P204" s="186"/>
      <c r="Q204" s="186"/>
      <c r="R204" s="186"/>
      <c r="S204" s="186"/>
      <c r="T204" s="186"/>
      <c r="U204" s="186"/>
      <c r="V204" s="186"/>
      <c r="W204" s="186"/>
      <c r="X204" s="186"/>
      <c r="Y204" s="186"/>
      <c r="Z204" s="186"/>
      <c r="AA204" s="186"/>
      <c r="AB204" s="186"/>
    </row>
    <row xmlns:x14ac="http://schemas.microsoft.com/office/spreadsheetml/2009/9/ac" r="205" ht="15.75" x14ac:dyDescent="0.25">
      <c r="A205" s="186"/>
      <c r="B205" s="187"/>
      <c r="C205" s="186"/>
      <c r="D205" s="186"/>
      <c r="E205" s="186"/>
      <c r="F205" s="186"/>
      <c r="G205" s="186"/>
      <c r="H205" s="186"/>
      <c r="I205" s="186"/>
      <c r="J205" s="186"/>
      <c r="K205" s="186"/>
      <c r="L205" s="186"/>
      <c r="M205" s="186"/>
      <c r="N205" s="186"/>
      <c r="O205" s="186"/>
      <c r="P205" s="186"/>
      <c r="Q205" s="186"/>
      <c r="R205" s="186"/>
      <c r="S205" s="186"/>
      <c r="T205" s="186"/>
      <c r="U205" s="186"/>
      <c r="V205" s="186"/>
      <c r="W205" s="186"/>
      <c r="X205" s="186"/>
      <c r="Y205" s="186"/>
      <c r="Z205" s="186"/>
      <c r="AA205" s="186"/>
      <c r="AB205" s="186"/>
    </row>
    <row xmlns:x14ac="http://schemas.microsoft.com/office/spreadsheetml/2009/9/ac" r="206" ht="15.75" x14ac:dyDescent="0.25">
      <c r="A206" s="186"/>
      <c r="B206" s="187"/>
      <c r="C206" s="186"/>
      <c r="D206" s="186"/>
      <c r="E206" s="186"/>
      <c r="F206" s="186"/>
      <c r="G206" s="186"/>
      <c r="H206" s="186"/>
      <c r="I206" s="186"/>
      <c r="J206" s="186"/>
      <c r="K206" s="186"/>
      <c r="L206" s="186"/>
      <c r="M206" s="186"/>
      <c r="N206" s="186"/>
      <c r="O206" s="186"/>
      <c r="P206" s="186"/>
      <c r="Q206" s="186"/>
      <c r="R206" s="186"/>
      <c r="S206" s="186"/>
      <c r="T206" s="186"/>
      <c r="U206" s="186"/>
      <c r="V206" s="186"/>
      <c r="W206" s="186"/>
      <c r="X206" s="186"/>
      <c r="Y206" s="186"/>
      <c r="Z206" s="186"/>
      <c r="AA206" s="186"/>
      <c r="AB206" s="186"/>
    </row>
    <row xmlns:x14ac="http://schemas.microsoft.com/office/spreadsheetml/2009/9/ac" r="207" ht="15.75" x14ac:dyDescent="0.25">
      <c r="A207" s="186"/>
      <c r="B207" s="187"/>
      <c r="C207" s="186"/>
      <c r="D207" s="186"/>
      <c r="E207" s="186"/>
      <c r="F207" s="186"/>
      <c r="G207" s="186"/>
      <c r="H207" s="186"/>
      <c r="I207" s="186"/>
      <c r="J207" s="186"/>
      <c r="K207" s="186"/>
      <c r="L207" s="186"/>
      <c r="M207" s="186"/>
      <c r="N207" s="186"/>
      <c r="O207" s="186"/>
      <c r="P207" s="186"/>
      <c r="Q207" s="186"/>
      <c r="R207" s="186"/>
      <c r="S207" s="186"/>
      <c r="T207" s="186"/>
      <c r="U207" s="186"/>
      <c r="V207" s="186"/>
      <c r="W207" s="186"/>
      <c r="X207" s="186"/>
      <c r="Y207" s="186"/>
      <c r="Z207" s="186"/>
      <c r="AA207" s="186"/>
      <c r="AB207" s="186"/>
    </row>
    <row xmlns:x14ac="http://schemas.microsoft.com/office/spreadsheetml/2009/9/ac" r="208" ht="15.75" x14ac:dyDescent="0.25">
      <c r="A208" s="186"/>
      <c r="B208" s="187"/>
      <c r="C208" s="186"/>
      <c r="D208" s="186"/>
      <c r="E208" s="186"/>
      <c r="F208" s="186"/>
      <c r="G208" s="186"/>
      <c r="H208" s="186"/>
      <c r="I208" s="186"/>
      <c r="J208" s="186"/>
      <c r="K208" s="186"/>
      <c r="L208" s="186"/>
      <c r="M208" s="186"/>
      <c r="N208" s="186"/>
      <c r="O208" s="186"/>
      <c r="P208" s="186"/>
      <c r="Q208" s="186"/>
      <c r="R208" s="186"/>
      <c r="S208" s="186"/>
      <c r="T208" s="186"/>
      <c r="U208" s="186"/>
      <c r="V208" s="186"/>
      <c r="W208" s="186"/>
      <c r="X208" s="186"/>
      <c r="Y208" s="186"/>
      <c r="Z208" s="186"/>
      <c r="AA208" s="186"/>
      <c r="AB208" s="186"/>
    </row>
    <row xmlns:x14ac="http://schemas.microsoft.com/office/spreadsheetml/2009/9/ac" r="209" ht="15.75" x14ac:dyDescent="0.25">
      <c r="A209" s="186"/>
      <c r="B209" s="187"/>
      <c r="C209" s="186"/>
      <c r="D209" s="186"/>
      <c r="E209" s="186"/>
      <c r="F209" s="186"/>
      <c r="G209" s="186"/>
      <c r="H209" s="186"/>
      <c r="I209" s="186"/>
      <c r="J209" s="186"/>
      <c r="K209" s="186"/>
      <c r="L209" s="186"/>
      <c r="M209" s="186"/>
      <c r="N209" s="186"/>
      <c r="O209" s="186"/>
      <c r="P209" s="186"/>
      <c r="Q209" s="186"/>
      <c r="R209" s="186"/>
      <c r="S209" s="186"/>
      <c r="T209" s="186"/>
      <c r="U209" s="186"/>
      <c r="V209" s="186"/>
      <c r="W209" s="186"/>
      <c r="X209" s="186"/>
      <c r="Y209" s="186"/>
      <c r="Z209" s="186"/>
      <c r="AA209" s="186"/>
      <c r="AB209" s="186"/>
    </row>
    <row xmlns:x14ac="http://schemas.microsoft.com/office/spreadsheetml/2009/9/ac" r="210" ht="15.75" x14ac:dyDescent="0.25">
      <c r="A210" s="186"/>
      <c r="B210" s="187"/>
      <c r="C210" s="186"/>
      <c r="D210" s="186"/>
      <c r="E210" s="186"/>
      <c r="F210" s="186"/>
      <c r="G210" s="186"/>
      <c r="H210" s="186"/>
      <c r="I210" s="186"/>
      <c r="J210" s="186"/>
      <c r="K210" s="186"/>
      <c r="L210" s="186"/>
      <c r="M210" s="186"/>
      <c r="N210" s="186"/>
      <c r="O210" s="186"/>
      <c r="P210" s="186"/>
      <c r="Q210" s="186"/>
      <c r="R210" s="186"/>
      <c r="S210" s="186"/>
      <c r="T210" s="186"/>
      <c r="U210" s="186"/>
      <c r="V210" s="186"/>
      <c r="W210" s="186"/>
      <c r="X210" s="186"/>
      <c r="Y210" s="186"/>
      <c r="Z210" s="186"/>
      <c r="AA210" s="186"/>
      <c r="AB210" s="186"/>
    </row>
    <row xmlns:x14ac="http://schemas.microsoft.com/office/spreadsheetml/2009/9/ac" r="211" ht="15.75" x14ac:dyDescent="0.25">
      <c r="A211" s="186"/>
      <c r="B211" s="187"/>
      <c r="C211" s="186"/>
      <c r="D211" s="186"/>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186"/>
      <c r="AA211" s="186"/>
      <c r="AB211" s="186"/>
    </row>
    <row xmlns:x14ac="http://schemas.microsoft.com/office/spreadsheetml/2009/9/ac" r="212" ht="15.75" x14ac:dyDescent="0.25">
      <c r="A212" s="186"/>
      <c r="B212" s="187"/>
      <c r="C212" s="186"/>
      <c r="D212" s="186"/>
      <c r="E212" s="186"/>
      <c r="F212" s="186"/>
      <c r="G212" s="186"/>
      <c r="H212" s="186"/>
      <c r="I212" s="186"/>
      <c r="J212" s="186"/>
      <c r="K212" s="186"/>
      <c r="L212" s="186"/>
      <c r="M212" s="186"/>
      <c r="N212" s="186"/>
      <c r="O212" s="186"/>
      <c r="P212" s="186"/>
      <c r="Q212" s="186"/>
      <c r="R212" s="186"/>
      <c r="S212" s="186"/>
      <c r="T212" s="186"/>
      <c r="U212" s="186"/>
      <c r="V212" s="186"/>
      <c r="W212" s="186"/>
      <c r="X212" s="186"/>
      <c r="Y212" s="186"/>
      <c r="Z212" s="186"/>
      <c r="AA212" s="186"/>
      <c r="AB212" s="186"/>
    </row>
    <row xmlns:x14ac="http://schemas.microsoft.com/office/spreadsheetml/2009/9/ac" r="213" ht="15.75" x14ac:dyDescent="0.25">
      <c r="A213" s="186"/>
      <c r="B213" s="187"/>
      <c r="C213" s="186"/>
      <c r="D213" s="186"/>
      <c r="E213" s="186"/>
      <c r="F213" s="186"/>
      <c r="G213" s="186"/>
      <c r="H213" s="186"/>
      <c r="I213" s="186"/>
      <c r="J213" s="186"/>
      <c r="K213" s="186"/>
      <c r="L213" s="186"/>
      <c r="M213" s="186"/>
      <c r="N213" s="186"/>
      <c r="O213" s="186"/>
      <c r="P213" s="186"/>
      <c r="Q213" s="186"/>
      <c r="R213" s="186"/>
      <c r="S213" s="186"/>
      <c r="T213" s="186"/>
      <c r="U213" s="186"/>
      <c r="V213" s="186"/>
      <c r="W213" s="186"/>
      <c r="X213" s="186"/>
      <c r="Y213" s="186"/>
      <c r="Z213" s="186"/>
      <c r="AA213" s="186"/>
      <c r="AB213" s="186"/>
    </row>
    <row xmlns:x14ac="http://schemas.microsoft.com/office/spreadsheetml/2009/9/ac" r="214" ht="15.75" x14ac:dyDescent="0.25">
      <c r="A214" s="186"/>
      <c r="B214" s="187"/>
      <c r="C214" s="186"/>
      <c r="D214" s="186"/>
      <c r="E214" s="186"/>
      <c r="F214" s="186"/>
      <c r="G214" s="186"/>
      <c r="H214" s="186"/>
      <c r="I214" s="186"/>
      <c r="J214" s="186"/>
      <c r="K214" s="186"/>
      <c r="L214" s="186"/>
      <c r="M214" s="186"/>
      <c r="N214" s="186"/>
      <c r="O214" s="186"/>
      <c r="P214" s="186"/>
      <c r="Q214" s="186"/>
      <c r="R214" s="186"/>
      <c r="S214" s="186"/>
      <c r="T214" s="186"/>
      <c r="U214" s="186"/>
      <c r="V214" s="186"/>
      <c r="W214" s="186"/>
      <c r="X214" s="186"/>
      <c r="Y214" s="186"/>
      <c r="Z214" s="186"/>
      <c r="AA214" s="186"/>
      <c r="AB214" s="186"/>
    </row>
    <row xmlns:x14ac="http://schemas.microsoft.com/office/spreadsheetml/2009/9/ac" r="215" ht="15.75" x14ac:dyDescent="0.25">
      <c r="A215" s="186"/>
      <c r="B215" s="187"/>
      <c r="C215" s="186"/>
      <c r="D215" s="186"/>
      <c r="E215" s="186"/>
      <c r="F215" s="186"/>
      <c r="G215" s="186"/>
      <c r="H215" s="186"/>
      <c r="I215" s="186"/>
      <c r="J215" s="186"/>
      <c r="K215" s="186"/>
      <c r="L215" s="186"/>
      <c r="M215" s="186"/>
      <c r="N215" s="186"/>
      <c r="O215" s="186"/>
      <c r="P215" s="186"/>
      <c r="Q215" s="186"/>
      <c r="R215" s="186"/>
      <c r="S215" s="186"/>
      <c r="T215" s="186"/>
      <c r="U215" s="186"/>
      <c r="V215" s="186"/>
      <c r="W215" s="186"/>
      <c r="X215" s="186"/>
      <c r="Y215" s="186"/>
      <c r="Z215" s="186"/>
      <c r="AA215" s="186"/>
      <c r="AB215" s="186"/>
    </row>
    <row xmlns:x14ac="http://schemas.microsoft.com/office/spreadsheetml/2009/9/ac" r="216" ht="15.75" x14ac:dyDescent="0.25">
      <c r="A216" s="186"/>
      <c r="B216" s="187"/>
      <c r="C216" s="186"/>
      <c r="D216" s="186"/>
      <c r="E216" s="186"/>
      <c r="F216" s="186"/>
      <c r="G216" s="186"/>
      <c r="H216" s="186"/>
      <c r="I216" s="186"/>
      <c r="J216" s="186"/>
      <c r="K216" s="186"/>
      <c r="L216" s="186"/>
      <c r="M216" s="186"/>
      <c r="N216" s="186"/>
      <c r="O216" s="186"/>
      <c r="P216" s="186"/>
      <c r="Q216" s="186"/>
      <c r="R216" s="186"/>
      <c r="S216" s="186"/>
      <c r="T216" s="186"/>
      <c r="U216" s="186"/>
      <c r="V216" s="186"/>
      <c r="W216" s="186"/>
      <c r="X216" s="186"/>
      <c r="Y216" s="186"/>
      <c r="Z216" s="186"/>
      <c r="AA216" s="186"/>
      <c r="AB216" s="186"/>
    </row>
    <row xmlns:x14ac="http://schemas.microsoft.com/office/spreadsheetml/2009/9/ac" r="217" ht="15.75" x14ac:dyDescent="0.25">
      <c r="A217" s="186"/>
      <c r="B217" s="187"/>
      <c r="C217" s="186"/>
      <c r="D217" s="186"/>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c r="AA217" s="186"/>
      <c r="AB217" s="186"/>
    </row>
    <row xmlns:x14ac="http://schemas.microsoft.com/office/spreadsheetml/2009/9/ac" r="218" ht="15.75" x14ac:dyDescent="0.25">
      <c r="A218" s="186"/>
      <c r="B218" s="187"/>
      <c r="C218" s="186"/>
      <c r="D218" s="186"/>
      <c r="E218" s="186"/>
      <c r="F218" s="186"/>
      <c r="G218" s="186"/>
      <c r="H218" s="186"/>
      <c r="I218" s="186"/>
      <c r="J218" s="186"/>
      <c r="K218" s="186"/>
      <c r="L218" s="186"/>
      <c r="M218" s="186"/>
      <c r="N218" s="186"/>
      <c r="O218" s="186"/>
      <c r="P218" s="186"/>
      <c r="Q218" s="186"/>
      <c r="R218" s="186"/>
      <c r="S218" s="186"/>
      <c r="T218" s="186"/>
      <c r="U218" s="186"/>
      <c r="V218" s="186"/>
      <c r="W218" s="186"/>
      <c r="X218" s="186"/>
      <c r="Y218" s="186"/>
      <c r="Z218" s="186"/>
      <c r="AA218" s="186"/>
      <c r="AB218" s="186"/>
    </row>
    <row xmlns:x14ac="http://schemas.microsoft.com/office/spreadsheetml/2009/9/ac" r="219" ht="15.75" x14ac:dyDescent="0.25">
      <c r="A219" s="186"/>
      <c r="B219" s="187"/>
      <c r="C219" s="186"/>
      <c r="D219" s="186"/>
      <c r="E219" s="186"/>
      <c r="F219" s="186"/>
      <c r="G219" s="186"/>
      <c r="H219" s="186"/>
      <c r="I219" s="186"/>
      <c r="J219" s="186"/>
      <c r="K219" s="186"/>
      <c r="L219" s="186"/>
      <c r="M219" s="186"/>
      <c r="N219" s="186"/>
      <c r="O219" s="186"/>
      <c r="P219" s="186"/>
      <c r="Q219" s="186"/>
      <c r="R219" s="186"/>
      <c r="S219" s="186"/>
      <c r="T219" s="186"/>
      <c r="U219" s="186"/>
      <c r="V219" s="186"/>
      <c r="W219" s="186"/>
      <c r="X219" s="186"/>
      <c r="Y219" s="186"/>
      <c r="Z219" s="186"/>
      <c r="AA219" s="186"/>
      <c r="AB219" s="186"/>
    </row>
    <row xmlns:x14ac="http://schemas.microsoft.com/office/spreadsheetml/2009/9/ac" r="220" ht="15.75" x14ac:dyDescent="0.25">
      <c r="A220" s="186"/>
      <c r="B220" s="187"/>
      <c r="C220" s="186"/>
      <c r="D220" s="186"/>
      <c r="E220" s="186"/>
      <c r="F220" s="186"/>
      <c r="G220" s="186"/>
      <c r="H220" s="186"/>
      <c r="I220" s="186"/>
      <c r="J220" s="186"/>
      <c r="K220" s="186"/>
      <c r="L220" s="186"/>
      <c r="M220" s="186"/>
      <c r="N220" s="186"/>
      <c r="O220" s="186"/>
      <c r="P220" s="186"/>
      <c r="Q220" s="186"/>
      <c r="R220" s="186"/>
      <c r="S220" s="186"/>
      <c r="T220" s="186"/>
      <c r="U220" s="186"/>
      <c r="V220" s="186"/>
      <c r="W220" s="186"/>
      <c r="X220" s="186"/>
      <c r="Y220" s="186"/>
      <c r="Z220" s="186"/>
      <c r="AA220" s="186"/>
      <c r="AB220" s="186"/>
    </row>
    <row xmlns:x14ac="http://schemas.microsoft.com/office/spreadsheetml/2009/9/ac" r="221" ht="15.75" x14ac:dyDescent="0.25">
      <c r="A221" s="186"/>
      <c r="B221" s="187"/>
      <c r="C221" s="186"/>
      <c r="D221" s="186"/>
      <c r="E221" s="186"/>
      <c r="F221" s="186"/>
      <c r="G221" s="186"/>
      <c r="H221" s="186"/>
      <c r="I221" s="186"/>
      <c r="J221" s="186"/>
      <c r="K221" s="186"/>
      <c r="L221" s="186"/>
      <c r="M221" s="186"/>
      <c r="N221" s="186"/>
      <c r="O221" s="186"/>
      <c r="P221" s="186"/>
      <c r="Q221" s="186"/>
      <c r="R221" s="186"/>
      <c r="S221" s="186"/>
      <c r="T221" s="186"/>
      <c r="U221" s="186"/>
      <c r="V221" s="186"/>
      <c r="W221" s="186"/>
      <c r="X221" s="186"/>
      <c r="Y221" s="186"/>
      <c r="Z221" s="186"/>
      <c r="AA221" s="186"/>
      <c r="AB221" s="186"/>
    </row>
    <row xmlns:x14ac="http://schemas.microsoft.com/office/spreadsheetml/2009/9/ac" r="222" ht="15.75" x14ac:dyDescent="0.25">
      <c r="A222" s="186"/>
      <c r="B222" s="187"/>
      <c r="C222" s="186"/>
      <c r="D222" s="186"/>
      <c r="E222" s="186"/>
      <c r="F222" s="186"/>
      <c r="G222" s="186"/>
      <c r="H222" s="186"/>
      <c r="I222" s="186"/>
      <c r="J222" s="186"/>
      <c r="K222" s="186"/>
      <c r="L222" s="186"/>
      <c r="M222" s="186"/>
      <c r="N222" s="186"/>
      <c r="O222" s="186"/>
      <c r="P222" s="186"/>
      <c r="Q222" s="186"/>
      <c r="R222" s="186"/>
      <c r="S222" s="186"/>
      <c r="T222" s="186"/>
      <c r="U222" s="186"/>
      <c r="V222" s="186"/>
      <c r="W222" s="186"/>
      <c r="X222" s="186"/>
      <c r="Y222" s="186"/>
      <c r="Z222" s="186"/>
      <c r="AA222" s="186"/>
      <c r="AB222" s="186"/>
    </row>
    <row xmlns:x14ac="http://schemas.microsoft.com/office/spreadsheetml/2009/9/ac" r="223" ht="15.75" x14ac:dyDescent="0.25">
      <c r="A223" s="186"/>
      <c r="B223" s="187"/>
      <c r="C223" s="186"/>
      <c r="D223" s="186"/>
      <c r="E223" s="186"/>
      <c r="F223" s="186"/>
      <c r="G223" s="186"/>
      <c r="H223" s="186"/>
      <c r="I223" s="186"/>
      <c r="J223" s="186"/>
      <c r="K223" s="186"/>
      <c r="L223" s="186"/>
      <c r="M223" s="186"/>
      <c r="N223" s="186"/>
      <c r="O223" s="186"/>
      <c r="P223" s="186"/>
      <c r="Q223" s="186"/>
      <c r="R223" s="186"/>
      <c r="S223" s="186"/>
      <c r="T223" s="186"/>
      <c r="U223" s="186"/>
      <c r="V223" s="186"/>
      <c r="W223" s="186"/>
      <c r="X223" s="186"/>
      <c r="Y223" s="186"/>
      <c r="Z223" s="186"/>
      <c r="AA223" s="186"/>
      <c r="AB223" s="186"/>
    </row>
    <row xmlns:x14ac="http://schemas.microsoft.com/office/spreadsheetml/2009/9/ac" r="224" ht="15.75" x14ac:dyDescent="0.25">
      <c r="A224" s="186"/>
      <c r="B224" s="187"/>
      <c r="C224" s="186"/>
      <c r="D224" s="186"/>
      <c r="E224" s="186"/>
      <c r="F224" s="186"/>
      <c r="G224" s="186"/>
      <c r="H224" s="186"/>
      <c r="I224" s="186"/>
      <c r="J224" s="186"/>
      <c r="K224" s="186"/>
      <c r="L224" s="186"/>
      <c r="M224" s="186"/>
      <c r="N224" s="186"/>
      <c r="O224" s="186"/>
      <c r="P224" s="186"/>
      <c r="Q224" s="186"/>
      <c r="R224" s="186"/>
      <c r="S224" s="186"/>
      <c r="T224" s="186"/>
      <c r="U224" s="186"/>
      <c r="V224" s="186"/>
      <c r="W224" s="186"/>
      <c r="X224" s="186"/>
      <c r="Y224" s="186"/>
      <c r="Z224" s="186"/>
      <c r="AA224" s="186"/>
      <c r="AB224" s="186"/>
    </row>
    <row xmlns:x14ac="http://schemas.microsoft.com/office/spreadsheetml/2009/9/ac" r="225" ht="15.75" x14ac:dyDescent="0.25">
      <c r="A225" s="186"/>
      <c r="B225" s="187"/>
      <c r="C225" s="186"/>
      <c r="D225" s="186"/>
      <c r="E225" s="186"/>
      <c r="F225" s="186"/>
      <c r="G225" s="186"/>
      <c r="H225" s="186"/>
      <c r="I225" s="186"/>
      <c r="J225" s="186"/>
      <c r="K225" s="186"/>
      <c r="L225" s="186"/>
      <c r="M225" s="186"/>
      <c r="N225" s="186"/>
      <c r="O225" s="186"/>
      <c r="P225" s="186"/>
      <c r="Q225" s="186"/>
      <c r="R225" s="186"/>
      <c r="S225" s="186"/>
      <c r="T225" s="186"/>
      <c r="U225" s="186"/>
      <c r="V225" s="186"/>
      <c r="W225" s="186"/>
      <c r="X225" s="186"/>
      <c r="Y225" s="186"/>
      <c r="Z225" s="186"/>
      <c r="AA225" s="186"/>
      <c r="AB225" s="186"/>
    </row>
    <row xmlns:x14ac="http://schemas.microsoft.com/office/spreadsheetml/2009/9/ac" r="226" ht="15.75" x14ac:dyDescent="0.25">
      <c r="A226" s="186"/>
      <c r="B226" s="187"/>
      <c r="C226" s="186"/>
      <c r="D226" s="186"/>
      <c r="E226" s="186"/>
      <c r="F226" s="186"/>
      <c r="G226" s="186"/>
      <c r="H226" s="186"/>
      <c r="I226" s="186"/>
      <c r="J226" s="186"/>
      <c r="K226" s="186"/>
      <c r="L226" s="186"/>
      <c r="M226" s="186"/>
      <c r="N226" s="186"/>
      <c r="O226" s="186"/>
      <c r="P226" s="186"/>
      <c r="Q226" s="186"/>
      <c r="R226" s="186"/>
      <c r="S226" s="186"/>
      <c r="T226" s="186"/>
      <c r="U226" s="186"/>
      <c r="V226" s="186"/>
      <c r="W226" s="186"/>
      <c r="X226" s="186"/>
      <c r="Y226" s="186"/>
      <c r="Z226" s="186"/>
      <c r="AA226" s="186"/>
      <c r="AB226" s="186"/>
    </row>
    <row xmlns:x14ac="http://schemas.microsoft.com/office/spreadsheetml/2009/9/ac" r="227" ht="15.75" x14ac:dyDescent="0.25">
      <c r="A227" s="186"/>
      <c r="B227" s="187"/>
      <c r="C227" s="186"/>
      <c r="D227" s="186"/>
      <c r="E227" s="186"/>
      <c r="F227" s="186"/>
      <c r="G227" s="186"/>
      <c r="H227" s="186"/>
      <c r="I227" s="186"/>
      <c r="J227" s="186"/>
      <c r="K227" s="186"/>
      <c r="L227" s="186"/>
      <c r="M227" s="186"/>
      <c r="N227" s="186"/>
      <c r="O227" s="186"/>
      <c r="P227" s="186"/>
      <c r="Q227" s="186"/>
      <c r="R227" s="186"/>
      <c r="S227" s="186"/>
      <c r="T227" s="186"/>
      <c r="U227" s="186"/>
      <c r="V227" s="186"/>
      <c r="W227" s="186"/>
      <c r="X227" s="186"/>
      <c r="Y227" s="186"/>
      <c r="Z227" s="186"/>
      <c r="AA227" s="186"/>
      <c r="AB227" s="186"/>
    </row>
    <row xmlns:x14ac="http://schemas.microsoft.com/office/spreadsheetml/2009/9/ac" r="228" ht="15.75" x14ac:dyDescent="0.25">
      <c r="A228" s="186"/>
      <c r="B228" s="187"/>
      <c r="C228" s="186"/>
      <c r="D228" s="186"/>
      <c r="E228" s="186"/>
      <c r="F228" s="186"/>
      <c r="G228" s="186"/>
      <c r="H228" s="186"/>
      <c r="I228" s="186"/>
      <c r="J228" s="186"/>
      <c r="K228" s="186"/>
      <c r="L228" s="186"/>
      <c r="M228" s="186"/>
      <c r="N228" s="186"/>
      <c r="O228" s="186"/>
      <c r="P228" s="186"/>
      <c r="Q228" s="186"/>
      <c r="R228" s="186"/>
      <c r="S228" s="186"/>
      <c r="T228" s="186"/>
      <c r="U228" s="186"/>
      <c r="V228" s="186"/>
      <c r="W228" s="186"/>
      <c r="X228" s="186"/>
      <c r="Y228" s="186"/>
      <c r="Z228" s="186"/>
      <c r="AA228" s="186"/>
      <c r="AB228" s="186"/>
    </row>
    <row xmlns:x14ac="http://schemas.microsoft.com/office/spreadsheetml/2009/9/ac" r="229" ht="15.75" x14ac:dyDescent="0.25">
      <c r="A229" s="186"/>
      <c r="B229" s="187"/>
      <c r="C229" s="186"/>
      <c r="D229" s="186"/>
      <c r="E229" s="186"/>
      <c r="F229" s="186"/>
      <c r="G229" s="186"/>
      <c r="H229" s="186"/>
      <c r="I229" s="186"/>
      <c r="J229" s="186"/>
      <c r="K229" s="186"/>
      <c r="L229" s="186"/>
      <c r="M229" s="186"/>
      <c r="N229" s="186"/>
      <c r="O229" s="186"/>
      <c r="P229" s="186"/>
      <c r="Q229" s="186"/>
      <c r="R229" s="186"/>
      <c r="S229" s="186"/>
      <c r="T229" s="186"/>
      <c r="U229" s="186"/>
      <c r="V229" s="186"/>
      <c r="W229" s="186"/>
      <c r="X229" s="186"/>
      <c r="Y229" s="186"/>
      <c r="Z229" s="186"/>
      <c r="AA229" s="186"/>
      <c r="AB229" s="186"/>
    </row>
    <row xmlns:x14ac="http://schemas.microsoft.com/office/spreadsheetml/2009/9/ac" r="230" ht="15.75" x14ac:dyDescent="0.25">
      <c r="A230" s="186"/>
      <c r="B230" s="187"/>
      <c r="C230" s="186"/>
      <c r="D230" s="186"/>
      <c r="E230" s="186"/>
      <c r="F230" s="186"/>
      <c r="G230" s="186"/>
      <c r="H230" s="186"/>
      <c r="I230" s="186"/>
      <c r="J230" s="186"/>
      <c r="K230" s="186"/>
      <c r="L230" s="186"/>
      <c r="M230" s="186"/>
      <c r="N230" s="186"/>
      <c r="O230" s="186"/>
      <c r="P230" s="186"/>
      <c r="Q230" s="186"/>
      <c r="R230" s="186"/>
      <c r="S230" s="186"/>
      <c r="T230" s="186"/>
      <c r="U230" s="186"/>
      <c r="V230" s="186"/>
      <c r="W230" s="186"/>
      <c r="X230" s="186"/>
      <c r="Y230" s="186"/>
      <c r="Z230" s="186"/>
      <c r="AA230" s="186"/>
      <c r="AB230" s="186"/>
    </row>
    <row xmlns:x14ac="http://schemas.microsoft.com/office/spreadsheetml/2009/9/ac" r="231" ht="15.75" x14ac:dyDescent="0.25">
      <c r="A231" s="186"/>
      <c r="B231" s="187"/>
      <c r="C231" s="186"/>
      <c r="D231" s="186"/>
      <c r="E231" s="186"/>
      <c r="F231" s="186"/>
      <c r="G231" s="186"/>
      <c r="H231" s="186"/>
      <c r="I231" s="186"/>
      <c r="J231" s="186"/>
      <c r="K231" s="186"/>
      <c r="L231" s="186"/>
      <c r="M231" s="186"/>
      <c r="N231" s="186"/>
      <c r="O231" s="186"/>
      <c r="P231" s="186"/>
      <c r="Q231" s="186"/>
      <c r="R231" s="186"/>
      <c r="S231" s="186"/>
      <c r="T231" s="186"/>
      <c r="U231" s="186"/>
      <c r="V231" s="186"/>
      <c r="W231" s="186"/>
      <c r="X231" s="186"/>
      <c r="Y231" s="186"/>
      <c r="Z231" s="186"/>
      <c r="AA231" s="186"/>
      <c r="AB231" s="186"/>
    </row>
    <row xmlns:x14ac="http://schemas.microsoft.com/office/spreadsheetml/2009/9/ac" r="232" ht="15.75" x14ac:dyDescent="0.25">
      <c r="A232" s="186"/>
      <c r="B232" s="187"/>
      <c r="C232" s="186"/>
      <c r="D232" s="186"/>
      <c r="E232" s="186"/>
      <c r="F232" s="186"/>
      <c r="G232" s="186"/>
      <c r="H232" s="186"/>
      <c r="I232" s="186"/>
      <c r="J232" s="186"/>
      <c r="K232" s="186"/>
      <c r="L232" s="186"/>
      <c r="M232" s="186"/>
      <c r="N232" s="186"/>
      <c r="O232" s="186"/>
      <c r="P232" s="186"/>
      <c r="Q232" s="186"/>
      <c r="R232" s="186"/>
      <c r="S232" s="186"/>
      <c r="T232" s="186"/>
      <c r="U232" s="186"/>
      <c r="V232" s="186"/>
      <c r="W232" s="186"/>
      <c r="X232" s="186"/>
      <c r="Y232" s="186"/>
      <c r="Z232" s="186"/>
      <c r="AA232" s="186"/>
      <c r="AB232" s="186"/>
    </row>
    <row xmlns:x14ac="http://schemas.microsoft.com/office/spreadsheetml/2009/9/ac" r="233" ht="15.75" x14ac:dyDescent="0.25">
      <c r="A233" s="186"/>
      <c r="B233" s="187"/>
      <c r="C233" s="186"/>
      <c r="D233" s="186"/>
      <c r="E233" s="186"/>
      <c r="F233" s="186"/>
      <c r="G233" s="186"/>
      <c r="H233" s="186"/>
      <c r="I233" s="186"/>
      <c r="J233" s="186"/>
      <c r="K233" s="186"/>
      <c r="L233" s="186"/>
      <c r="M233" s="186"/>
      <c r="N233" s="186"/>
      <c r="O233" s="186"/>
      <c r="P233" s="186"/>
      <c r="Q233" s="186"/>
      <c r="R233" s="186"/>
      <c r="S233" s="186"/>
      <c r="T233" s="186"/>
      <c r="U233" s="186"/>
      <c r="V233" s="186"/>
      <c r="W233" s="186"/>
      <c r="X233" s="186"/>
      <c r="Y233" s="186"/>
      <c r="Z233" s="186"/>
      <c r="AA233" s="186"/>
    </row>
    <row xmlns:x14ac="http://schemas.microsoft.com/office/spreadsheetml/2009/9/ac" r="234" ht="15.75" x14ac:dyDescent="0.25">
      <c r="A234" s="186"/>
      <c r="B234" s="187"/>
      <c r="C234" s="186"/>
      <c r="D234" s="186"/>
      <c r="E234" s="186"/>
      <c r="F234" s="186"/>
      <c r="G234" s="186"/>
      <c r="H234" s="186"/>
      <c r="I234" s="186"/>
      <c r="J234" s="186"/>
      <c r="K234" s="186"/>
      <c r="L234" s="186"/>
      <c r="M234" s="186"/>
      <c r="N234" s="186"/>
      <c r="O234" s="186"/>
      <c r="P234" s="186"/>
      <c r="Q234" s="186"/>
      <c r="R234" s="186"/>
      <c r="S234" s="186"/>
      <c r="T234" s="186"/>
      <c r="U234" s="186"/>
      <c r="V234" s="186"/>
      <c r="W234" s="186"/>
      <c r="X234" s="186"/>
      <c r="Y234" s="186"/>
      <c r="Z234" s="186"/>
      <c r="AA234" s="186"/>
    </row>
    <row xmlns:x14ac="http://schemas.microsoft.com/office/spreadsheetml/2009/9/ac" r="235" ht="15.75" x14ac:dyDescent="0.25">
      <c r="A235" s="186"/>
      <c r="B235" s="187"/>
      <c r="C235" s="186"/>
      <c r="D235" s="186"/>
      <c r="E235" s="186"/>
      <c r="F235" s="186"/>
      <c r="G235" s="186"/>
      <c r="H235" s="186"/>
      <c r="I235" s="186"/>
      <c r="J235" s="186"/>
      <c r="K235" s="186"/>
      <c r="L235" s="186"/>
      <c r="M235" s="186"/>
      <c r="N235" s="186"/>
      <c r="O235" s="186"/>
      <c r="P235" s="186"/>
      <c r="Q235" s="186"/>
      <c r="R235" s="186"/>
      <c r="S235" s="186"/>
      <c r="T235" s="186"/>
      <c r="U235" s="186"/>
      <c r="V235" s="186"/>
      <c r="W235" s="186"/>
      <c r="X235" s="186"/>
      <c r="Y235" s="186"/>
      <c r="Z235" s="186"/>
      <c r="AA235" s="186"/>
    </row>
    <row xmlns:x14ac="http://schemas.microsoft.com/office/spreadsheetml/2009/9/ac" r="236" ht="15.75" x14ac:dyDescent="0.25">
      <c r="A236" s="186"/>
      <c r="B236" s="187"/>
      <c r="C236" s="186"/>
      <c r="D236" s="186"/>
      <c r="E236" s="186"/>
      <c r="F236" s="186"/>
      <c r="G236" s="186"/>
      <c r="H236" s="186"/>
      <c r="I236" s="186"/>
      <c r="J236" s="186"/>
      <c r="K236" s="186"/>
      <c r="L236" s="186"/>
      <c r="M236" s="186"/>
      <c r="N236" s="186"/>
      <c r="O236" s="186"/>
      <c r="P236" s="186"/>
      <c r="Q236" s="186"/>
      <c r="R236" s="186"/>
      <c r="S236" s="186"/>
      <c r="T236" s="186"/>
      <c r="U236" s="186"/>
      <c r="V236" s="186"/>
      <c r="W236" s="186"/>
      <c r="X236" s="186"/>
      <c r="Y236" s="186"/>
      <c r="Z236" s="186"/>
      <c r="AA236" s="186"/>
    </row>
    <row xmlns:x14ac="http://schemas.microsoft.com/office/spreadsheetml/2009/9/ac" r="237" ht="15.75" x14ac:dyDescent="0.25">
      <c r="A237" s="186"/>
      <c r="B237" s="187"/>
      <c r="C237" s="186"/>
      <c r="D237" s="186"/>
      <c r="E237" s="186"/>
      <c r="F237" s="186"/>
      <c r="G237" s="186"/>
      <c r="H237" s="186"/>
      <c r="I237" s="186"/>
      <c r="J237" s="186"/>
      <c r="K237" s="186"/>
      <c r="L237" s="186"/>
      <c r="M237" s="186"/>
      <c r="N237" s="186"/>
      <c r="O237" s="186"/>
      <c r="P237" s="186"/>
      <c r="Q237" s="186"/>
      <c r="R237" s="186"/>
      <c r="S237" s="186"/>
      <c r="T237" s="186"/>
      <c r="U237" s="186"/>
      <c r="V237" s="186"/>
      <c r="W237" s="186"/>
      <c r="X237" s="186"/>
      <c r="Y237" s="186"/>
      <c r="Z237" s="186"/>
      <c r="AA237" s="186"/>
    </row>
    <row xmlns:x14ac="http://schemas.microsoft.com/office/spreadsheetml/2009/9/ac" r="238" ht="15.75" x14ac:dyDescent="0.25">
      <c r="A238" s="186"/>
      <c r="B238" s="187"/>
      <c r="C238" s="186"/>
      <c r="D238" s="186"/>
      <c r="E238" s="186"/>
      <c r="F238" s="186"/>
      <c r="G238" s="186"/>
      <c r="H238" s="186"/>
      <c r="I238" s="186"/>
      <c r="J238" s="186"/>
      <c r="K238" s="186"/>
      <c r="L238" s="186"/>
      <c r="M238" s="186"/>
      <c r="N238" s="186"/>
      <c r="O238" s="186"/>
      <c r="P238" s="186"/>
      <c r="Q238" s="186"/>
      <c r="R238" s="186"/>
      <c r="S238" s="186"/>
      <c r="T238" s="186"/>
      <c r="U238" s="186"/>
      <c r="V238" s="186"/>
      <c r="W238" s="186"/>
      <c r="X238" s="186"/>
      <c r="Y238" s="186"/>
      <c r="Z238" s="186"/>
      <c r="AA238" s="186"/>
    </row>
    <row xmlns:x14ac="http://schemas.microsoft.com/office/spreadsheetml/2009/9/ac" r="239" ht="15.75" x14ac:dyDescent="0.25">
      <c r="A239" s="186"/>
      <c r="B239" s="187"/>
      <c r="C239" s="186"/>
      <c r="D239" s="186"/>
      <c r="E239" s="186"/>
      <c r="F239" s="186"/>
      <c r="G239" s="186"/>
      <c r="H239" s="186"/>
      <c r="I239" s="186"/>
      <c r="J239" s="186"/>
      <c r="K239" s="186"/>
      <c r="L239" s="186"/>
      <c r="M239" s="186"/>
      <c r="N239" s="186"/>
      <c r="O239" s="186"/>
      <c r="P239" s="186"/>
      <c r="Q239" s="186"/>
      <c r="R239" s="186"/>
      <c r="S239" s="186"/>
      <c r="T239" s="186"/>
      <c r="U239" s="186"/>
      <c r="V239" s="186"/>
      <c r="W239" s="186"/>
      <c r="X239" s="186"/>
      <c r="Y239" s="186"/>
      <c r="Z239" s="186"/>
      <c r="AA239" s="186"/>
    </row>
    <row xmlns:x14ac="http://schemas.microsoft.com/office/spreadsheetml/2009/9/ac" r="240" ht="15.75" x14ac:dyDescent="0.25">
      <c r="A240" s="186"/>
      <c r="B240" s="187"/>
      <c r="C240" s="186"/>
      <c r="D240" s="186"/>
      <c r="E240" s="186"/>
      <c r="F240" s="186"/>
      <c r="G240" s="186"/>
      <c r="H240" s="186"/>
      <c r="I240" s="186"/>
      <c r="J240" s="186"/>
      <c r="K240" s="186"/>
      <c r="L240" s="186"/>
      <c r="M240" s="186"/>
      <c r="N240" s="186"/>
      <c r="O240" s="186"/>
      <c r="P240" s="186"/>
      <c r="Q240" s="186"/>
      <c r="R240" s="186"/>
      <c r="S240" s="186"/>
      <c r="T240" s="186"/>
      <c r="U240" s="186"/>
      <c r="V240" s="186"/>
      <c r="W240" s="186"/>
      <c r="X240" s="186"/>
      <c r="Y240" s="186"/>
      <c r="Z240" s="186"/>
      <c r="AA240" s="186"/>
    </row>
    <row xmlns:x14ac="http://schemas.microsoft.com/office/spreadsheetml/2009/9/ac" r="241" ht="15.75" x14ac:dyDescent="0.25">
      <c r="A241" s="186"/>
      <c r="B241" s="187"/>
      <c r="C241" s="186"/>
      <c r="D241" s="186"/>
      <c r="E241" s="186"/>
      <c r="F241" s="186"/>
      <c r="G241" s="186"/>
      <c r="H241" s="186"/>
      <c r="I241" s="186"/>
      <c r="J241" s="186"/>
      <c r="K241" s="186"/>
      <c r="L241" s="186"/>
      <c r="M241" s="186"/>
      <c r="N241" s="186"/>
      <c r="O241" s="186"/>
      <c r="P241" s="186"/>
      <c r="Q241" s="186"/>
      <c r="R241" s="186"/>
      <c r="S241" s="186"/>
      <c r="T241" s="186"/>
      <c r="U241" s="186"/>
      <c r="V241" s="186"/>
      <c r="W241" s="186"/>
      <c r="X241" s="186"/>
      <c r="Y241" s="186"/>
      <c r="Z241" s="186"/>
      <c r="AA241" s="186"/>
    </row>
    <row xmlns:x14ac="http://schemas.microsoft.com/office/spreadsheetml/2009/9/ac" r="242" ht="15.75" x14ac:dyDescent="0.25">
      <c r="A242" s="186"/>
      <c r="B242" s="187"/>
      <c r="C242" s="186"/>
      <c r="D242" s="186"/>
      <c r="E242" s="186"/>
      <c r="F242" s="186"/>
      <c r="G242" s="186"/>
      <c r="H242" s="186"/>
      <c r="I242" s="186"/>
      <c r="J242" s="186"/>
      <c r="K242" s="186"/>
      <c r="L242" s="186"/>
      <c r="M242" s="186"/>
      <c r="N242" s="186"/>
      <c r="O242" s="186"/>
      <c r="P242" s="186"/>
      <c r="Q242" s="186"/>
      <c r="R242" s="186"/>
      <c r="S242" s="186"/>
      <c r="T242" s="186"/>
      <c r="U242" s="186"/>
      <c r="V242" s="186"/>
      <c r="W242" s="186"/>
      <c r="X242" s="186"/>
      <c r="Y242" s="186"/>
      <c r="Z242" s="186"/>
      <c r="AA242" s="186"/>
    </row>
    <row xmlns:x14ac="http://schemas.microsoft.com/office/spreadsheetml/2009/9/ac" r="243" ht="15.75" x14ac:dyDescent="0.25">
      <c r="A243" s="186"/>
      <c r="B243" s="187"/>
      <c r="C243" s="186"/>
      <c r="D243" s="186"/>
      <c r="E243" s="186"/>
      <c r="F243" s="186"/>
      <c r="G243" s="186"/>
      <c r="H243" s="186"/>
      <c r="I243" s="186"/>
      <c r="J243" s="186"/>
      <c r="K243" s="186"/>
      <c r="L243" s="186"/>
      <c r="M243" s="186"/>
      <c r="N243" s="186"/>
      <c r="O243" s="186"/>
      <c r="P243" s="186"/>
      <c r="Q243" s="186"/>
      <c r="R243" s="186"/>
      <c r="S243" s="186"/>
      <c r="T243" s="186"/>
      <c r="U243" s="186"/>
      <c r="V243" s="186"/>
      <c r="W243" s="186"/>
      <c r="X243" s="186"/>
      <c r="Y243" s="186"/>
      <c r="Z243" s="186"/>
      <c r="AA243" s="186"/>
    </row>
    <row xmlns:x14ac="http://schemas.microsoft.com/office/spreadsheetml/2009/9/ac" r="244" ht="15.75" x14ac:dyDescent="0.25">
      <c r="A244" s="186"/>
      <c r="B244" s="187"/>
      <c r="C244" s="186"/>
      <c r="D244" s="186"/>
      <c r="E244" s="186"/>
      <c r="F244" s="186"/>
      <c r="G244" s="186"/>
      <c r="H244" s="186"/>
      <c r="I244" s="186"/>
      <c r="J244" s="186"/>
      <c r="K244" s="186"/>
      <c r="L244" s="186"/>
      <c r="M244" s="186"/>
      <c r="N244" s="186"/>
      <c r="O244" s="186"/>
      <c r="P244" s="186"/>
      <c r="Q244" s="186"/>
      <c r="R244" s="186"/>
      <c r="S244" s="186"/>
      <c r="T244" s="186"/>
      <c r="U244" s="186"/>
      <c r="V244" s="186"/>
      <c r="W244" s="186"/>
      <c r="X244" s="186"/>
      <c r="Y244" s="186"/>
      <c r="Z244" s="186"/>
      <c r="AA244" s="186"/>
    </row>
    <row xmlns:x14ac="http://schemas.microsoft.com/office/spreadsheetml/2009/9/ac" r="245" ht="15.75" x14ac:dyDescent="0.25">
      <c r="A245" s="186"/>
      <c r="B245" s="187"/>
      <c r="C245" s="186"/>
      <c r="D245" s="186"/>
      <c r="E245" s="186"/>
      <c r="F245" s="186"/>
      <c r="G245" s="186"/>
      <c r="H245" s="186"/>
      <c r="I245" s="186"/>
      <c r="J245" s="186"/>
      <c r="K245" s="186"/>
      <c r="L245" s="186"/>
      <c r="M245" s="186"/>
      <c r="N245" s="186"/>
      <c r="O245" s="186"/>
      <c r="P245" s="186"/>
      <c r="Q245" s="186"/>
      <c r="R245" s="186"/>
      <c r="S245" s="186"/>
      <c r="T245" s="186"/>
      <c r="U245" s="186"/>
      <c r="V245" s="186"/>
      <c r="W245" s="186"/>
      <c r="X245" s="186"/>
      <c r="Y245" s="186"/>
      <c r="Z245" s="186"/>
      <c r="AA245" s="186"/>
    </row>
    <row xmlns:x14ac="http://schemas.microsoft.com/office/spreadsheetml/2009/9/ac" r="246" ht="15.75" x14ac:dyDescent="0.25">
      <c r="A246" s="186"/>
      <c r="B246" s="187"/>
      <c r="C246" s="186"/>
      <c r="D246" s="186"/>
      <c r="E246" s="186"/>
      <c r="F246" s="186"/>
      <c r="G246" s="186"/>
      <c r="H246" s="186"/>
      <c r="I246" s="186"/>
      <c r="J246" s="186"/>
      <c r="K246" s="186"/>
      <c r="L246" s="186"/>
      <c r="M246" s="186"/>
      <c r="N246" s="186"/>
      <c r="O246" s="186"/>
      <c r="P246" s="186"/>
      <c r="Q246" s="186"/>
      <c r="R246" s="186"/>
      <c r="S246" s="186"/>
      <c r="T246" s="186"/>
      <c r="U246" s="186"/>
      <c r="V246" s="186"/>
      <c r="W246" s="186"/>
      <c r="X246" s="186"/>
      <c r="Y246" s="186"/>
      <c r="Z246" s="186"/>
      <c r="AA246" s="186"/>
    </row>
    <row xmlns:x14ac="http://schemas.microsoft.com/office/spreadsheetml/2009/9/ac" r="247" ht="15.75" x14ac:dyDescent="0.25">
      <c r="A247" s="186"/>
      <c r="B247" s="187"/>
      <c r="C247" s="186"/>
      <c r="D247" s="186"/>
      <c r="E247" s="186"/>
      <c r="F247" s="186"/>
      <c r="G247" s="186"/>
      <c r="H247" s="186"/>
      <c r="I247" s="186"/>
      <c r="J247" s="186"/>
      <c r="K247" s="186"/>
      <c r="L247" s="186"/>
      <c r="M247" s="186"/>
      <c r="N247" s="186"/>
      <c r="O247" s="186"/>
      <c r="P247" s="186"/>
      <c r="Q247" s="186"/>
      <c r="R247" s="186"/>
      <c r="S247" s="186"/>
      <c r="T247" s="186"/>
      <c r="U247" s="186"/>
      <c r="V247" s="186"/>
      <c r="W247" s="186"/>
      <c r="X247" s="186"/>
      <c r="Y247" s="186"/>
      <c r="Z247" s="186"/>
      <c r="AA247" s="186"/>
    </row>
    <row xmlns:x14ac="http://schemas.microsoft.com/office/spreadsheetml/2009/9/ac" r="248" ht="15.75" x14ac:dyDescent="0.25">
      <c r="A248" s="186"/>
      <c r="B248" s="187"/>
      <c r="C248" s="186"/>
      <c r="D248" s="186"/>
      <c r="E248" s="186"/>
      <c r="F248" s="186"/>
      <c r="G248" s="186"/>
      <c r="H248" s="186"/>
      <c r="I248" s="186"/>
      <c r="J248" s="186"/>
      <c r="K248" s="186"/>
      <c r="L248" s="186"/>
      <c r="M248" s="186"/>
      <c r="N248" s="186"/>
      <c r="O248" s="186"/>
      <c r="P248" s="186"/>
      <c r="Q248" s="186"/>
      <c r="R248" s="186"/>
      <c r="S248" s="186"/>
      <c r="T248" s="186"/>
      <c r="U248" s="186"/>
      <c r="V248" s="186"/>
      <c r="W248" s="186"/>
      <c r="X248" s="186"/>
      <c r="Y248" s="186"/>
      <c r="Z248" s="186"/>
      <c r="AA248" s="186"/>
    </row>
    <row xmlns:x14ac="http://schemas.microsoft.com/office/spreadsheetml/2009/9/ac" r="249" ht="15.75" x14ac:dyDescent="0.25">
      <c r="A249" s="186"/>
      <c r="B249" s="187"/>
      <c r="C249" s="186"/>
      <c r="D249" s="186"/>
      <c r="E249" s="186"/>
      <c r="F249" s="186"/>
      <c r="G249" s="186"/>
      <c r="H249" s="186"/>
      <c r="I249" s="186"/>
      <c r="J249" s="186"/>
      <c r="K249" s="186"/>
      <c r="L249" s="186"/>
      <c r="M249" s="186"/>
      <c r="N249" s="186"/>
      <c r="O249" s="186"/>
      <c r="P249" s="186"/>
      <c r="Q249" s="186"/>
      <c r="R249" s="186"/>
      <c r="S249" s="186"/>
      <c r="T249" s="186"/>
      <c r="U249" s="186"/>
      <c r="V249" s="186"/>
      <c r="W249" s="186"/>
      <c r="X249" s="186"/>
      <c r="Y249" s="186"/>
      <c r="Z249" s="186"/>
      <c r="AA249" s="186"/>
    </row>
    <row xmlns:x14ac="http://schemas.microsoft.com/office/spreadsheetml/2009/9/ac" r="250" ht="15.75" x14ac:dyDescent="0.25">
      <c r="A250" s="186"/>
      <c r="B250" s="187"/>
      <c r="C250" s="186"/>
      <c r="D250" s="186"/>
      <c r="E250" s="186"/>
      <c r="F250" s="186"/>
      <c r="G250" s="186"/>
      <c r="H250" s="186"/>
      <c r="I250" s="186"/>
      <c r="J250" s="186"/>
      <c r="K250" s="186"/>
      <c r="L250" s="186"/>
      <c r="M250" s="186"/>
      <c r="N250" s="186"/>
      <c r="O250" s="186"/>
      <c r="P250" s="186"/>
      <c r="Q250" s="186"/>
      <c r="R250" s="186"/>
      <c r="S250" s="186"/>
      <c r="T250" s="186"/>
      <c r="U250" s="186"/>
      <c r="V250" s="186"/>
      <c r="W250" s="186"/>
      <c r="X250" s="186"/>
      <c r="Y250" s="186"/>
      <c r="Z250" s="186"/>
      <c r="AA250" s="186"/>
    </row>
    <row xmlns:x14ac="http://schemas.microsoft.com/office/spreadsheetml/2009/9/ac" r="251" ht="15.75" x14ac:dyDescent="0.25">
      <c r="A251" s="186"/>
      <c r="B251" s="187"/>
      <c r="C251" s="186"/>
      <c r="D251" s="186"/>
      <c r="E251" s="186"/>
      <c r="F251" s="186"/>
      <c r="G251" s="186"/>
      <c r="H251" s="186"/>
      <c r="I251" s="186"/>
      <c r="J251" s="186"/>
      <c r="K251" s="186"/>
      <c r="L251" s="186"/>
      <c r="M251" s="186"/>
      <c r="N251" s="186"/>
      <c r="O251" s="186"/>
      <c r="P251" s="186"/>
      <c r="Q251" s="186"/>
      <c r="R251" s="186"/>
      <c r="S251" s="186"/>
      <c r="T251" s="186"/>
      <c r="U251" s="186"/>
      <c r="V251" s="186"/>
      <c r="W251" s="186"/>
      <c r="X251" s="186"/>
      <c r="Y251" s="186"/>
      <c r="Z251" s="186"/>
      <c r="AA251" s="186"/>
    </row>
    <row xmlns:x14ac="http://schemas.microsoft.com/office/spreadsheetml/2009/9/ac" r="252" ht="15.75" x14ac:dyDescent="0.25">
      <c r="A252" s="186"/>
      <c r="B252" s="187"/>
      <c r="C252" s="186"/>
      <c r="D252" s="186"/>
      <c r="E252" s="186"/>
      <c r="F252" s="186"/>
      <c r="G252" s="186"/>
      <c r="H252" s="186"/>
      <c r="I252" s="186"/>
      <c r="J252" s="186"/>
      <c r="K252" s="186"/>
      <c r="L252" s="186"/>
      <c r="M252" s="186"/>
      <c r="N252" s="186"/>
      <c r="O252" s="186"/>
      <c r="P252" s="186"/>
      <c r="Q252" s="186"/>
      <c r="R252" s="186"/>
      <c r="S252" s="186"/>
      <c r="T252" s="186"/>
      <c r="U252" s="186"/>
      <c r="V252" s="186"/>
      <c r="W252" s="186"/>
      <c r="X252" s="186"/>
      <c r="Y252" s="186"/>
      <c r="Z252" s="186"/>
      <c r="AA252" s="186"/>
    </row>
    <row xmlns:x14ac="http://schemas.microsoft.com/office/spreadsheetml/2009/9/ac" r="253" ht="15.75" x14ac:dyDescent="0.25">
      <c r="A253" s="186"/>
      <c r="B253" s="187"/>
      <c r="C253" s="186"/>
      <c r="D253" s="186"/>
      <c r="E253" s="186"/>
      <c r="F253" s="186"/>
      <c r="G253" s="186"/>
      <c r="H253" s="186"/>
      <c r="I253" s="186"/>
      <c r="J253" s="186"/>
      <c r="K253" s="186"/>
      <c r="L253" s="186"/>
      <c r="M253" s="186"/>
      <c r="N253" s="186"/>
      <c r="O253" s="186"/>
      <c r="P253" s="186"/>
      <c r="Q253" s="186"/>
      <c r="R253" s="186"/>
      <c r="S253" s="186"/>
      <c r="T253" s="186"/>
      <c r="U253" s="186"/>
      <c r="V253" s="186"/>
      <c r="W253" s="186"/>
      <c r="X253" s="186"/>
      <c r="Y253" s="186"/>
      <c r="Z253" s="186"/>
      <c r="AA253" s="186"/>
    </row>
    <row xmlns:x14ac="http://schemas.microsoft.com/office/spreadsheetml/2009/9/ac" r="254" ht="15.75" x14ac:dyDescent="0.25">
      <c r="A254" s="186"/>
      <c r="B254" s="187"/>
      <c r="C254" s="186"/>
      <c r="D254" s="186"/>
      <c r="E254" s="186"/>
      <c r="F254" s="186"/>
      <c r="G254" s="186"/>
      <c r="H254" s="186"/>
      <c r="I254" s="186"/>
      <c r="J254" s="186"/>
      <c r="K254" s="186"/>
      <c r="L254" s="186"/>
      <c r="M254" s="186"/>
      <c r="N254" s="186"/>
      <c r="O254" s="186"/>
      <c r="P254" s="186"/>
      <c r="Q254" s="186"/>
      <c r="R254" s="186"/>
      <c r="S254" s="186"/>
      <c r="T254" s="186"/>
      <c r="U254" s="186"/>
      <c r="V254" s="186"/>
      <c r="W254" s="186"/>
      <c r="X254" s="186"/>
      <c r="Y254" s="186"/>
      <c r="Z254" s="186"/>
      <c r="AA254" s="186"/>
    </row>
    <row xmlns:x14ac="http://schemas.microsoft.com/office/spreadsheetml/2009/9/ac" r="255" ht="15.75" x14ac:dyDescent="0.25">
      <c r="A255" s="186"/>
      <c r="B255" s="187"/>
      <c r="C255" s="186"/>
      <c r="D255" s="186"/>
      <c r="E255" s="186"/>
      <c r="F255" s="186"/>
      <c r="G255" s="186"/>
      <c r="H255" s="186"/>
      <c r="I255" s="186"/>
      <c r="J255" s="186"/>
      <c r="K255" s="186"/>
      <c r="L255" s="186"/>
      <c r="M255" s="186"/>
      <c r="N255" s="186"/>
      <c r="O255" s="186"/>
      <c r="P255" s="186"/>
      <c r="Q255" s="186"/>
      <c r="R255" s="186"/>
      <c r="S255" s="186"/>
      <c r="T255" s="186"/>
      <c r="U255" s="186"/>
      <c r="V255" s="186"/>
      <c r="W255" s="186"/>
      <c r="X255" s="186"/>
      <c r="Y255" s="186"/>
      <c r="Z255" s="186"/>
      <c r="AA255" s="186"/>
    </row>
    <row xmlns:x14ac="http://schemas.microsoft.com/office/spreadsheetml/2009/9/ac" r="256" ht="15.75" x14ac:dyDescent="0.25">
      <c r="A256" s="186"/>
      <c r="B256" s="187"/>
      <c r="C256" s="186"/>
      <c r="D256" s="186"/>
      <c r="E256" s="186"/>
      <c r="F256" s="186"/>
      <c r="G256" s="186"/>
      <c r="H256" s="186"/>
      <c r="I256" s="186"/>
      <c r="J256" s="186"/>
      <c r="K256" s="186"/>
      <c r="L256" s="186"/>
      <c r="M256" s="186"/>
      <c r="N256" s="186"/>
      <c r="O256" s="186"/>
      <c r="P256" s="186"/>
      <c r="Q256" s="186"/>
      <c r="R256" s="186"/>
      <c r="S256" s="186"/>
      <c r="T256" s="186"/>
      <c r="U256" s="186"/>
      <c r="V256" s="186"/>
      <c r="W256" s="186"/>
      <c r="X256" s="186"/>
      <c r="Y256" s="186"/>
      <c r="Z256" s="186"/>
      <c r="AA256" s="186"/>
    </row>
    <row xmlns:x14ac="http://schemas.microsoft.com/office/spreadsheetml/2009/9/ac" r="257" ht="15.75" x14ac:dyDescent="0.25">
      <c r="A257" s="186"/>
      <c r="B257" s="187"/>
      <c r="C257" s="186"/>
      <c r="D257" s="186"/>
      <c r="E257" s="186"/>
      <c r="F257" s="186"/>
      <c r="G257" s="186"/>
      <c r="H257" s="186"/>
      <c r="I257" s="186"/>
      <c r="J257" s="186"/>
      <c r="K257" s="186"/>
      <c r="L257" s="186"/>
      <c r="M257" s="186"/>
      <c r="N257" s="186"/>
      <c r="O257" s="186"/>
      <c r="P257" s="186"/>
      <c r="Q257" s="186"/>
      <c r="R257" s="186"/>
      <c r="S257" s="186"/>
      <c r="T257" s="186"/>
      <c r="U257" s="186"/>
      <c r="V257" s="186"/>
      <c r="W257" s="186"/>
      <c r="X257" s="186"/>
      <c r="Y257" s="186"/>
      <c r="Z257" s="186"/>
      <c r="AA257" s="186"/>
    </row>
    <row xmlns:x14ac="http://schemas.microsoft.com/office/spreadsheetml/2009/9/ac" r="258" ht="15.75" x14ac:dyDescent="0.25">
      <c r="A258" s="186"/>
      <c r="B258" s="187"/>
      <c r="C258" s="186"/>
      <c r="D258" s="186"/>
      <c r="E258" s="186"/>
      <c r="F258" s="186"/>
      <c r="G258" s="186"/>
      <c r="H258" s="186"/>
      <c r="I258" s="186"/>
      <c r="J258" s="186"/>
      <c r="K258" s="186"/>
      <c r="L258" s="186"/>
      <c r="M258" s="186"/>
      <c r="N258" s="186"/>
      <c r="O258" s="186"/>
      <c r="P258" s="186"/>
      <c r="Q258" s="186"/>
      <c r="R258" s="186"/>
      <c r="S258" s="186"/>
      <c r="T258" s="186"/>
      <c r="U258" s="186"/>
      <c r="V258" s="186"/>
      <c r="W258" s="186"/>
      <c r="X258" s="186"/>
      <c r="Y258" s="186"/>
      <c r="Z258" s="186"/>
      <c r="AA258" s="186"/>
    </row>
    <row xmlns:x14ac="http://schemas.microsoft.com/office/spreadsheetml/2009/9/ac" r="259" ht="15.75" x14ac:dyDescent="0.25">
      <c r="A259" s="186"/>
      <c r="B259" s="187"/>
      <c r="C259" s="186"/>
      <c r="D259" s="186"/>
      <c r="E259" s="186"/>
      <c r="F259" s="186"/>
      <c r="G259" s="186"/>
      <c r="H259" s="186"/>
      <c r="I259" s="186"/>
      <c r="J259" s="186"/>
      <c r="K259" s="186"/>
      <c r="L259" s="186"/>
      <c r="M259" s="186"/>
      <c r="N259" s="186"/>
      <c r="O259" s="186"/>
      <c r="P259" s="186"/>
      <c r="Q259" s="186"/>
      <c r="R259" s="186"/>
      <c r="S259" s="186"/>
      <c r="T259" s="186"/>
      <c r="U259" s="186"/>
      <c r="V259" s="186"/>
      <c r="W259" s="186"/>
      <c r="X259" s="186"/>
      <c r="Y259" s="186"/>
      <c r="Z259" s="186"/>
      <c r="AA259" s="186"/>
    </row>
    <row xmlns:x14ac="http://schemas.microsoft.com/office/spreadsheetml/2009/9/ac" r="260" ht="15.75" x14ac:dyDescent="0.25">
      <c r="A260" s="186"/>
      <c r="B260" s="187"/>
      <c r="C260" s="186"/>
      <c r="D260" s="186"/>
      <c r="E260" s="186"/>
      <c r="F260" s="186"/>
      <c r="G260" s="186"/>
      <c r="H260" s="186"/>
      <c r="I260" s="186"/>
      <c r="J260" s="186"/>
      <c r="K260" s="186"/>
      <c r="L260" s="186"/>
      <c r="M260" s="186"/>
      <c r="N260" s="186"/>
      <c r="O260" s="186"/>
      <c r="P260" s="186"/>
      <c r="Q260" s="186"/>
      <c r="R260" s="186"/>
      <c r="S260" s="186"/>
      <c r="T260" s="186"/>
      <c r="U260" s="186"/>
      <c r="V260" s="186"/>
      <c r="W260" s="186"/>
      <c r="X260" s="186"/>
      <c r="Y260" s="186"/>
      <c r="Z260" s="186"/>
      <c r="AA260" s="186"/>
    </row>
    <row xmlns:x14ac="http://schemas.microsoft.com/office/spreadsheetml/2009/9/ac" r="261" ht="15.75" x14ac:dyDescent="0.25">
      <c r="A261" s="186"/>
      <c r="B261" s="187"/>
      <c r="C261" s="186"/>
      <c r="D261" s="186"/>
      <c r="E261" s="186"/>
      <c r="F261" s="186"/>
      <c r="G261" s="186"/>
      <c r="H261" s="186"/>
      <c r="I261" s="186"/>
      <c r="J261" s="186"/>
      <c r="K261" s="186"/>
      <c r="L261" s="186"/>
      <c r="M261" s="186"/>
      <c r="N261" s="186"/>
      <c r="O261" s="186"/>
      <c r="P261" s="186"/>
      <c r="Q261" s="186"/>
      <c r="R261" s="186"/>
      <c r="S261" s="186"/>
      <c r="T261" s="186"/>
      <c r="U261" s="186"/>
      <c r="V261" s="186"/>
      <c r="W261" s="186"/>
      <c r="X261" s="186"/>
      <c r="Y261" s="186"/>
      <c r="Z261" s="186"/>
      <c r="AA261" s="186"/>
    </row>
    <row xmlns:x14ac="http://schemas.microsoft.com/office/spreadsheetml/2009/9/ac" r="262" ht="15.75" x14ac:dyDescent="0.25">
      <c r="A262" s="186"/>
      <c r="B262" s="187"/>
      <c r="C262" s="186"/>
      <c r="D262" s="186"/>
      <c r="E262" s="186"/>
      <c r="F262" s="186"/>
      <c r="G262" s="186"/>
      <c r="H262" s="186"/>
      <c r="I262" s="186"/>
      <c r="J262" s="186"/>
      <c r="K262" s="186"/>
      <c r="L262" s="186"/>
      <c r="M262" s="186"/>
      <c r="N262" s="186"/>
      <c r="O262" s="186"/>
      <c r="P262" s="186"/>
      <c r="Q262" s="186"/>
      <c r="R262" s="186"/>
      <c r="S262" s="186"/>
      <c r="T262" s="186"/>
      <c r="U262" s="186"/>
      <c r="V262" s="186"/>
      <c r="W262" s="186"/>
      <c r="X262" s="186"/>
      <c r="Y262" s="186"/>
      <c r="Z262" s="186"/>
      <c r="AA262" s="186"/>
    </row>
    <row xmlns:x14ac="http://schemas.microsoft.com/office/spreadsheetml/2009/9/ac" r="263" ht="15.75" x14ac:dyDescent="0.25">
      <c r="A263" s="186"/>
      <c r="B263" s="187"/>
      <c r="C263" s="186"/>
      <c r="D263" s="186"/>
      <c r="E263" s="186"/>
      <c r="F263" s="186"/>
      <c r="G263" s="186"/>
      <c r="H263" s="186"/>
      <c r="I263" s="186"/>
      <c r="J263" s="186"/>
      <c r="K263" s="186"/>
      <c r="L263" s="186"/>
      <c r="M263" s="186"/>
      <c r="N263" s="186"/>
      <c r="O263" s="186"/>
      <c r="P263" s="186"/>
      <c r="Q263" s="186"/>
      <c r="R263" s="186"/>
      <c r="S263" s="186"/>
      <c r="T263" s="186"/>
      <c r="U263" s="186"/>
      <c r="V263" s="186"/>
      <c r="W263" s="186"/>
      <c r="X263" s="186"/>
      <c r="Y263" s="186"/>
      <c r="Z263" s="186"/>
      <c r="AA263" s="186"/>
    </row>
    <row xmlns:x14ac="http://schemas.microsoft.com/office/spreadsheetml/2009/9/ac" r="264" ht="15.75" x14ac:dyDescent="0.25">
      <c r="A264" s="186"/>
      <c r="B264" s="187"/>
      <c r="C264" s="186"/>
      <c r="D264" s="186"/>
      <c r="E264" s="186"/>
      <c r="F264" s="186"/>
      <c r="G264" s="186"/>
      <c r="H264" s="186"/>
      <c r="I264" s="186"/>
      <c r="J264" s="186"/>
      <c r="K264" s="186"/>
      <c r="L264" s="186"/>
      <c r="M264" s="186"/>
      <c r="N264" s="186"/>
      <c r="O264" s="186"/>
      <c r="P264" s="186"/>
      <c r="Q264" s="186"/>
      <c r="R264" s="186"/>
      <c r="S264" s="186"/>
      <c r="T264" s="186"/>
      <c r="U264" s="186"/>
      <c r="V264" s="186"/>
      <c r="W264" s="186"/>
      <c r="X264" s="186"/>
      <c r="Y264" s="186"/>
      <c r="Z264" s="186"/>
      <c r="AA264" s="186"/>
    </row>
    <row xmlns:x14ac="http://schemas.microsoft.com/office/spreadsheetml/2009/9/ac" r="265" ht="15.75" x14ac:dyDescent="0.25">
      <c r="A265" s="186"/>
      <c r="B265" s="187"/>
      <c r="C265" s="186"/>
      <c r="D265" s="186"/>
      <c r="E265" s="186"/>
      <c r="F265" s="186"/>
      <c r="G265" s="186"/>
      <c r="H265" s="186"/>
      <c r="I265" s="186"/>
      <c r="J265" s="186"/>
      <c r="K265" s="186"/>
      <c r="L265" s="186"/>
      <c r="M265" s="186"/>
      <c r="N265" s="186"/>
      <c r="O265" s="186"/>
      <c r="P265" s="186"/>
      <c r="Q265" s="186"/>
      <c r="R265" s="186"/>
      <c r="S265" s="186"/>
      <c r="T265" s="186"/>
      <c r="U265" s="186"/>
      <c r="V265" s="186"/>
      <c r="W265" s="186"/>
      <c r="X265" s="186"/>
      <c r="Y265" s="186"/>
      <c r="Z265" s="186"/>
      <c r="AA265" s="186"/>
    </row>
    <row xmlns:x14ac="http://schemas.microsoft.com/office/spreadsheetml/2009/9/ac" r="266" ht="15.75" x14ac:dyDescent="0.25">
      <c r="A266" s="186"/>
      <c r="B266" s="187"/>
      <c r="C266" s="186"/>
      <c r="D266" s="186"/>
      <c r="E266" s="186"/>
      <c r="F266" s="186"/>
      <c r="G266" s="186"/>
      <c r="H266" s="186"/>
      <c r="I266" s="186"/>
      <c r="J266" s="186"/>
      <c r="K266" s="186"/>
      <c r="L266" s="186"/>
      <c r="M266" s="186"/>
      <c r="N266" s="186"/>
      <c r="O266" s="186"/>
      <c r="P266" s="186"/>
      <c r="Q266" s="186"/>
      <c r="R266" s="186"/>
      <c r="S266" s="186"/>
      <c r="T266" s="186"/>
      <c r="U266" s="186"/>
      <c r="V266" s="186"/>
      <c r="W266" s="186"/>
      <c r="X266" s="186"/>
      <c r="Y266" s="186"/>
      <c r="Z266" s="186"/>
      <c r="AA266" s="186"/>
    </row>
    <row xmlns:x14ac="http://schemas.microsoft.com/office/spreadsheetml/2009/9/ac" r="267" ht="15.75" x14ac:dyDescent="0.25">
      <c r="A267" s="186"/>
      <c r="B267" s="187"/>
      <c r="C267" s="186"/>
      <c r="D267" s="186"/>
      <c r="E267" s="186"/>
      <c r="F267" s="186"/>
      <c r="G267" s="186"/>
      <c r="H267" s="186"/>
      <c r="I267" s="186"/>
      <c r="J267" s="186"/>
      <c r="K267" s="186"/>
      <c r="L267" s="186"/>
      <c r="M267" s="186"/>
      <c r="N267" s="186"/>
      <c r="O267" s="186"/>
      <c r="P267" s="186"/>
      <c r="Q267" s="186"/>
      <c r="R267" s="186"/>
      <c r="S267" s="186"/>
      <c r="T267" s="186"/>
      <c r="U267" s="186"/>
      <c r="V267" s="186"/>
      <c r="W267" s="186"/>
      <c r="X267" s="186"/>
      <c r="Y267" s="186"/>
      <c r="Z267" s="186"/>
      <c r="AA267" s="186"/>
    </row>
    <row xmlns:x14ac="http://schemas.microsoft.com/office/spreadsheetml/2009/9/ac" r="268" ht="15.75" x14ac:dyDescent="0.25">
      <c r="A268" s="186"/>
      <c r="B268" s="187"/>
      <c r="C268" s="186"/>
      <c r="D268" s="186"/>
      <c r="E268" s="186"/>
      <c r="F268" s="186"/>
      <c r="G268" s="186"/>
      <c r="H268" s="186"/>
      <c r="I268" s="186"/>
      <c r="J268" s="186"/>
      <c r="K268" s="186"/>
      <c r="L268" s="186"/>
      <c r="M268" s="186"/>
      <c r="N268" s="186"/>
      <c r="O268" s="186"/>
      <c r="P268" s="186"/>
      <c r="Q268" s="186"/>
      <c r="R268" s="186"/>
      <c r="S268" s="186"/>
      <c r="T268" s="186"/>
      <c r="U268" s="186"/>
      <c r="V268" s="186"/>
      <c r="W268" s="186"/>
      <c r="X268" s="186"/>
      <c r="Y268" s="186"/>
      <c r="Z268" s="186"/>
      <c r="AA268" s="186"/>
    </row>
    <row xmlns:x14ac="http://schemas.microsoft.com/office/spreadsheetml/2009/9/ac" r="269" ht="15.75" x14ac:dyDescent="0.25">
      <c r="A269" s="186"/>
      <c r="B269" s="187"/>
      <c r="C269" s="186"/>
      <c r="D269" s="186"/>
      <c r="E269" s="186"/>
      <c r="F269" s="186"/>
      <c r="G269" s="186"/>
      <c r="H269" s="186"/>
      <c r="I269" s="186"/>
      <c r="J269" s="186"/>
      <c r="K269" s="186"/>
      <c r="L269" s="186"/>
      <c r="M269" s="186"/>
      <c r="N269" s="186"/>
      <c r="O269" s="186"/>
      <c r="P269" s="186"/>
      <c r="Q269" s="186"/>
      <c r="R269" s="186"/>
      <c r="S269" s="186"/>
      <c r="T269" s="186"/>
      <c r="U269" s="186"/>
      <c r="V269" s="186"/>
      <c r="W269" s="186"/>
      <c r="X269" s="186"/>
      <c r="Y269" s="186"/>
      <c r="Z269" s="186"/>
      <c r="AA269" s="186"/>
    </row>
    <row xmlns:x14ac="http://schemas.microsoft.com/office/spreadsheetml/2009/9/ac" r="270" ht="15.75" x14ac:dyDescent="0.25">
      <c r="A270" s="186"/>
      <c r="B270" s="187"/>
      <c r="C270" s="186"/>
      <c r="D270" s="186"/>
      <c r="E270" s="186"/>
      <c r="F270" s="186"/>
      <c r="G270" s="186"/>
      <c r="H270" s="186"/>
      <c r="I270" s="186"/>
      <c r="J270" s="186"/>
      <c r="K270" s="186"/>
      <c r="L270" s="186"/>
      <c r="M270" s="186"/>
      <c r="N270" s="186"/>
      <c r="O270" s="186"/>
      <c r="P270" s="186"/>
      <c r="Q270" s="186"/>
      <c r="R270" s="186"/>
      <c r="S270" s="186"/>
      <c r="T270" s="186"/>
      <c r="U270" s="186"/>
      <c r="V270" s="186"/>
      <c r="W270" s="186"/>
      <c r="X270" s="186"/>
      <c r="Y270" s="186"/>
      <c r="Z270" s="186"/>
      <c r="AA270" s="186"/>
    </row>
    <row xmlns:x14ac="http://schemas.microsoft.com/office/spreadsheetml/2009/9/ac" r="271" ht="15.75" x14ac:dyDescent="0.25">
      <c r="A271" s="186"/>
      <c r="B271" s="187"/>
      <c r="C271" s="186"/>
      <c r="D271" s="186"/>
      <c r="E271" s="186"/>
      <c r="F271" s="186"/>
      <c r="G271" s="186"/>
      <c r="H271" s="186"/>
      <c r="I271" s="186"/>
      <c r="J271" s="186"/>
      <c r="K271" s="186"/>
      <c r="L271" s="186"/>
      <c r="M271" s="186"/>
      <c r="N271" s="186"/>
      <c r="O271" s="186"/>
      <c r="P271" s="186"/>
      <c r="Q271" s="186"/>
      <c r="R271" s="186"/>
      <c r="S271" s="186"/>
      <c r="T271" s="186"/>
      <c r="U271" s="186"/>
      <c r="V271" s="186"/>
      <c r="W271" s="186"/>
      <c r="X271" s="186"/>
      <c r="Y271" s="186"/>
      <c r="Z271" s="186"/>
      <c r="AA271" s="186"/>
    </row>
    <row xmlns:x14ac="http://schemas.microsoft.com/office/spreadsheetml/2009/9/ac" r="272" ht="15.75" x14ac:dyDescent="0.25">
      <c r="A272" s="186"/>
      <c r="B272" s="187"/>
      <c r="C272" s="186"/>
      <c r="D272" s="186"/>
      <c r="E272" s="186"/>
      <c r="F272" s="186"/>
      <c r="G272" s="186"/>
      <c r="H272" s="186"/>
      <c r="I272" s="186"/>
      <c r="J272" s="186"/>
      <c r="K272" s="186"/>
      <c r="L272" s="186"/>
      <c r="M272" s="186"/>
      <c r="N272" s="186"/>
      <c r="O272" s="186"/>
      <c r="P272" s="186"/>
      <c r="Q272" s="186"/>
      <c r="R272" s="186"/>
      <c r="S272" s="186"/>
      <c r="T272" s="186"/>
      <c r="U272" s="186"/>
      <c r="V272" s="186"/>
      <c r="W272" s="186"/>
      <c r="X272" s="186"/>
      <c r="Y272" s="186"/>
      <c r="Z272" s="186"/>
      <c r="AA272" s="186"/>
    </row>
    <row xmlns:x14ac="http://schemas.microsoft.com/office/spreadsheetml/2009/9/ac" r="273" ht="15.75" x14ac:dyDescent="0.25">
      <c r="A273" s="186"/>
      <c r="B273" s="187"/>
      <c r="C273" s="186"/>
      <c r="D273" s="186"/>
      <c r="E273" s="186"/>
      <c r="F273" s="186"/>
      <c r="G273" s="186"/>
      <c r="H273" s="186"/>
      <c r="I273" s="186"/>
      <c r="J273" s="186"/>
      <c r="K273" s="186"/>
      <c r="L273" s="186"/>
      <c r="M273" s="186"/>
      <c r="N273" s="186"/>
      <c r="O273" s="186"/>
      <c r="P273" s="186"/>
      <c r="Q273" s="186"/>
      <c r="R273" s="186"/>
      <c r="S273" s="186"/>
      <c r="T273" s="186"/>
      <c r="U273" s="186"/>
      <c r="V273" s="186"/>
      <c r="W273" s="186"/>
      <c r="X273" s="186"/>
      <c r="Y273" s="186"/>
      <c r="Z273" s="186"/>
      <c r="AA273" s="186"/>
    </row>
    <row xmlns:x14ac="http://schemas.microsoft.com/office/spreadsheetml/2009/9/ac" r="274" ht="15.75" x14ac:dyDescent="0.25">
      <c r="A274" s="186"/>
      <c r="B274" s="187"/>
      <c r="C274" s="186"/>
      <c r="D274" s="186"/>
      <c r="E274" s="186"/>
      <c r="F274" s="186"/>
      <c r="G274" s="186"/>
      <c r="H274" s="186"/>
      <c r="I274" s="186"/>
      <c r="J274" s="186"/>
      <c r="K274" s="186"/>
      <c r="L274" s="186"/>
      <c r="M274" s="186"/>
      <c r="N274" s="186"/>
      <c r="O274" s="186"/>
      <c r="P274" s="186"/>
      <c r="Q274" s="186"/>
      <c r="R274" s="186"/>
      <c r="S274" s="186"/>
      <c r="T274" s="186"/>
      <c r="U274" s="186"/>
      <c r="V274" s="186"/>
      <c r="W274" s="186"/>
      <c r="X274" s="186"/>
      <c r="Y274" s="186"/>
      <c r="Z274" s="186"/>
      <c r="AA274" s="186"/>
    </row>
    <row xmlns:x14ac="http://schemas.microsoft.com/office/spreadsheetml/2009/9/ac" r="275" ht="15.75" x14ac:dyDescent="0.25">
      <c r="A275" s="186"/>
      <c r="B275" s="187"/>
      <c r="C275" s="186"/>
      <c r="D275" s="186"/>
      <c r="E275" s="186"/>
      <c r="F275" s="186"/>
      <c r="G275" s="186"/>
      <c r="H275" s="186"/>
      <c r="I275" s="186"/>
      <c r="J275" s="186"/>
      <c r="K275" s="186"/>
      <c r="L275" s="186"/>
      <c r="M275" s="186"/>
      <c r="N275" s="186"/>
      <c r="O275" s="186"/>
      <c r="P275" s="186"/>
      <c r="Q275" s="186"/>
      <c r="R275" s="186"/>
      <c r="S275" s="186"/>
      <c r="T275" s="186"/>
      <c r="U275" s="186"/>
      <c r="V275" s="186"/>
      <c r="W275" s="186"/>
      <c r="X275" s="186"/>
      <c r="Y275" s="186"/>
      <c r="Z275" s="186"/>
      <c r="AA275" s="186"/>
    </row>
    <row xmlns:x14ac="http://schemas.microsoft.com/office/spreadsheetml/2009/9/ac" r="276" ht="15.75" x14ac:dyDescent="0.25">
      <c r="A276" s="186"/>
      <c r="B276" s="187"/>
      <c r="C276" s="186"/>
      <c r="D276" s="186"/>
      <c r="E276" s="186"/>
      <c r="F276" s="186"/>
      <c r="G276" s="186"/>
      <c r="H276" s="186"/>
      <c r="I276" s="186"/>
      <c r="J276" s="186"/>
      <c r="K276" s="186"/>
      <c r="L276" s="186"/>
      <c r="M276" s="186"/>
      <c r="N276" s="186"/>
      <c r="O276" s="186"/>
      <c r="P276" s="186"/>
      <c r="Q276" s="186"/>
      <c r="R276" s="186"/>
      <c r="S276" s="186"/>
      <c r="T276" s="186"/>
      <c r="U276" s="186"/>
      <c r="V276" s="186"/>
      <c r="W276" s="186"/>
      <c r="X276" s="186"/>
      <c r="Y276" s="186"/>
      <c r="Z276" s="186"/>
      <c r="AA276" s="186"/>
    </row>
    <row xmlns:x14ac="http://schemas.microsoft.com/office/spreadsheetml/2009/9/ac" r="277" ht="15.75" x14ac:dyDescent="0.25">
      <c r="A277" s="186"/>
      <c r="B277" s="187"/>
      <c r="C277" s="186"/>
      <c r="D277" s="186"/>
      <c r="E277" s="186"/>
      <c r="F277" s="186"/>
      <c r="G277" s="186"/>
      <c r="H277" s="186"/>
      <c r="I277" s="186"/>
      <c r="J277" s="186"/>
      <c r="K277" s="186"/>
      <c r="L277" s="186"/>
      <c r="M277" s="186"/>
      <c r="N277" s="186"/>
      <c r="O277" s="186"/>
      <c r="P277" s="186"/>
      <c r="Q277" s="186"/>
      <c r="R277" s="186"/>
      <c r="S277" s="186"/>
      <c r="T277" s="186"/>
      <c r="U277" s="186"/>
      <c r="V277" s="186"/>
      <c r="W277" s="186"/>
      <c r="X277" s="186"/>
      <c r="Y277" s="186"/>
      <c r="Z277" s="186"/>
      <c r="AA277" s="186"/>
    </row>
    <row xmlns:x14ac="http://schemas.microsoft.com/office/spreadsheetml/2009/9/ac" r="278" ht="15.75" x14ac:dyDescent="0.25">
      <c r="A278" s="186"/>
      <c r="B278" s="187"/>
      <c r="C278" s="186"/>
      <c r="D278" s="186"/>
      <c r="E278" s="186"/>
      <c r="F278" s="186"/>
      <c r="G278" s="186"/>
      <c r="H278" s="186"/>
      <c r="I278" s="186"/>
      <c r="J278" s="186"/>
      <c r="K278" s="186"/>
      <c r="L278" s="186"/>
      <c r="M278" s="186"/>
      <c r="N278" s="186"/>
      <c r="O278" s="186"/>
      <c r="P278" s="186"/>
      <c r="Q278" s="186"/>
      <c r="R278" s="186"/>
      <c r="S278" s="186"/>
      <c r="T278" s="186"/>
      <c r="U278" s="186"/>
      <c r="V278" s="186"/>
      <c r="W278" s="186"/>
      <c r="X278" s="186"/>
      <c r="Y278" s="186"/>
      <c r="Z278" s="186"/>
      <c r="AA278" s="186"/>
    </row>
    <row xmlns:x14ac="http://schemas.microsoft.com/office/spreadsheetml/2009/9/ac" r="279" ht="15.75" x14ac:dyDescent="0.25">
      <c r="A279" s="186"/>
      <c r="B279" s="187"/>
      <c r="C279" s="186"/>
      <c r="D279" s="186"/>
      <c r="E279" s="186"/>
      <c r="F279" s="186"/>
      <c r="G279" s="186"/>
      <c r="H279" s="186"/>
      <c r="I279" s="186"/>
      <c r="J279" s="186"/>
      <c r="K279" s="186"/>
      <c r="L279" s="186"/>
      <c r="M279" s="186"/>
      <c r="N279" s="186"/>
      <c r="O279" s="186"/>
      <c r="P279" s="186"/>
      <c r="Q279" s="186"/>
      <c r="R279" s="186"/>
      <c r="S279" s="186"/>
      <c r="T279" s="186"/>
      <c r="U279" s="186"/>
      <c r="V279" s="186"/>
      <c r="W279" s="186"/>
      <c r="X279" s="186"/>
      <c r="Y279" s="186"/>
      <c r="Z279" s="186"/>
      <c r="AA279" s="186"/>
    </row>
    <row xmlns:x14ac="http://schemas.microsoft.com/office/spreadsheetml/2009/9/ac" r="280" ht="15.75" x14ac:dyDescent="0.25">
      <c r="A280" s="186"/>
      <c r="B280" s="187"/>
      <c r="C280" s="186"/>
      <c r="D280" s="186"/>
      <c r="E280" s="186"/>
      <c r="F280" s="186"/>
      <c r="G280" s="186"/>
      <c r="H280" s="186"/>
      <c r="I280" s="186"/>
      <c r="J280" s="186"/>
      <c r="K280" s="186"/>
      <c r="L280" s="186"/>
      <c r="M280" s="186"/>
      <c r="N280" s="186"/>
      <c r="O280" s="186"/>
      <c r="P280" s="186"/>
      <c r="Q280" s="186"/>
      <c r="R280" s="186"/>
      <c r="S280" s="186"/>
      <c r="T280" s="186"/>
      <c r="U280" s="186"/>
      <c r="V280" s="186"/>
      <c r="W280" s="186"/>
      <c r="X280" s="186"/>
      <c r="Y280" s="186"/>
      <c r="Z280" s="186"/>
      <c r="AA280" s="186"/>
    </row>
    <row xmlns:x14ac="http://schemas.microsoft.com/office/spreadsheetml/2009/9/ac" r="281" ht="15.75" x14ac:dyDescent="0.25">
      <c r="A281" s="186"/>
      <c r="B281" s="187"/>
      <c r="C281" s="186"/>
      <c r="D281" s="186"/>
      <c r="E281" s="186"/>
      <c r="F281" s="186"/>
      <c r="G281" s="186"/>
      <c r="H281" s="186"/>
      <c r="I281" s="186"/>
      <c r="J281" s="186"/>
      <c r="K281" s="186"/>
      <c r="L281" s="186"/>
      <c r="M281" s="186"/>
      <c r="N281" s="186"/>
      <c r="O281" s="186"/>
      <c r="P281" s="186"/>
      <c r="Q281" s="186"/>
      <c r="R281" s="186"/>
      <c r="S281" s="186"/>
      <c r="T281" s="186"/>
      <c r="U281" s="186"/>
      <c r="V281" s="186"/>
      <c r="W281" s="186"/>
      <c r="X281" s="186"/>
      <c r="Y281" s="186"/>
      <c r="Z281" s="186"/>
      <c r="AA281" s="186"/>
    </row>
    <row xmlns:x14ac="http://schemas.microsoft.com/office/spreadsheetml/2009/9/ac" r="282" ht="15.75" x14ac:dyDescent="0.25">
      <c r="A282" s="186"/>
      <c r="B282" s="187"/>
      <c r="C282" s="186"/>
      <c r="D282" s="186"/>
      <c r="E282" s="186"/>
      <c r="F282" s="186"/>
      <c r="G282" s="186"/>
      <c r="H282" s="186"/>
      <c r="I282" s="186"/>
      <c r="J282" s="186"/>
      <c r="K282" s="186"/>
      <c r="L282" s="186"/>
      <c r="M282" s="186"/>
      <c r="N282" s="186"/>
      <c r="O282" s="186"/>
      <c r="P282" s="186"/>
      <c r="Q282" s="186"/>
      <c r="R282" s="186"/>
      <c r="S282" s="186"/>
      <c r="T282" s="186"/>
      <c r="U282" s="186"/>
      <c r="V282" s="186"/>
      <c r="W282" s="186"/>
      <c r="X282" s="186"/>
      <c r="Y282" s="186"/>
      <c r="Z282" s="186"/>
      <c r="AA282" s="186"/>
    </row>
    <row xmlns:x14ac="http://schemas.microsoft.com/office/spreadsheetml/2009/9/ac" r="283" ht="15.75" x14ac:dyDescent="0.25">
      <c r="A283" s="186"/>
      <c r="B283" s="187"/>
      <c r="C283" s="186"/>
      <c r="D283" s="186"/>
      <c r="E283" s="186"/>
      <c r="F283" s="186"/>
      <c r="G283" s="186"/>
      <c r="H283" s="186"/>
      <c r="I283" s="186"/>
      <c r="J283" s="186"/>
      <c r="K283" s="186"/>
      <c r="L283" s="186"/>
      <c r="M283" s="186"/>
      <c r="N283" s="186"/>
      <c r="O283" s="186"/>
      <c r="P283" s="186"/>
      <c r="Q283" s="186"/>
      <c r="R283" s="186"/>
      <c r="S283" s="186"/>
      <c r="T283" s="186"/>
      <c r="U283" s="186"/>
      <c r="V283" s="186"/>
      <c r="W283" s="186"/>
      <c r="X283" s="186"/>
      <c r="Y283" s="186"/>
      <c r="Z283" s="186"/>
      <c r="AA283" s="186"/>
    </row>
    <row xmlns:x14ac="http://schemas.microsoft.com/office/spreadsheetml/2009/9/ac" r="284" ht="15.75" x14ac:dyDescent="0.25">
      <c r="A284" s="186"/>
      <c r="B284" s="187"/>
      <c r="C284" s="186"/>
      <c r="D284" s="186"/>
      <c r="E284" s="186"/>
      <c r="F284" s="186"/>
      <c r="G284" s="186"/>
      <c r="H284" s="186"/>
      <c r="I284" s="186"/>
      <c r="J284" s="186"/>
      <c r="K284" s="186"/>
      <c r="L284" s="186"/>
      <c r="M284" s="186"/>
      <c r="N284" s="186"/>
      <c r="O284" s="186"/>
      <c r="P284" s="186"/>
      <c r="Q284" s="186"/>
      <c r="R284" s="186"/>
      <c r="S284" s="186"/>
      <c r="T284" s="186"/>
      <c r="U284" s="186"/>
      <c r="V284" s="186"/>
      <c r="W284" s="186"/>
      <c r="X284" s="186"/>
      <c r="Y284" s="186"/>
      <c r="Z284" s="186"/>
      <c r="AA284" s="186"/>
    </row>
    <row xmlns:x14ac="http://schemas.microsoft.com/office/spreadsheetml/2009/9/ac" r="285" ht="15.75" x14ac:dyDescent="0.25">
      <c r="A285" s="186"/>
      <c r="B285" s="187"/>
      <c r="C285" s="186"/>
      <c r="D285" s="186"/>
      <c r="E285" s="186"/>
      <c r="F285" s="186"/>
      <c r="G285" s="186"/>
      <c r="H285" s="186"/>
      <c r="I285" s="186"/>
      <c r="J285" s="186"/>
      <c r="K285" s="186"/>
      <c r="L285" s="186"/>
      <c r="M285" s="186"/>
      <c r="N285" s="186"/>
      <c r="O285" s="186"/>
      <c r="P285" s="186"/>
      <c r="Q285" s="186"/>
      <c r="R285" s="186"/>
      <c r="S285" s="186"/>
      <c r="T285" s="186"/>
      <c r="U285" s="186"/>
      <c r="V285" s="186"/>
      <c r="W285" s="186"/>
      <c r="X285" s="186"/>
      <c r="Y285" s="186"/>
      <c r="Z285" s="186"/>
      <c r="AA285" s="186"/>
    </row>
    <row xmlns:x14ac="http://schemas.microsoft.com/office/spreadsheetml/2009/9/ac" r="286" ht="15.75" x14ac:dyDescent="0.25">
      <c r="A286" s="186"/>
      <c r="B286" s="187"/>
      <c r="C286" s="186"/>
      <c r="D286" s="186"/>
      <c r="E286" s="186"/>
      <c r="F286" s="186"/>
      <c r="G286" s="186"/>
      <c r="H286" s="186"/>
      <c r="I286" s="186"/>
      <c r="J286" s="186"/>
      <c r="K286" s="186"/>
      <c r="L286" s="186"/>
      <c r="M286" s="186"/>
      <c r="N286" s="186"/>
      <c r="O286" s="186"/>
      <c r="P286" s="186"/>
      <c r="Q286" s="186"/>
      <c r="R286" s="186"/>
      <c r="S286" s="186"/>
      <c r="T286" s="186"/>
      <c r="U286" s="186"/>
      <c r="V286" s="186"/>
      <c r="W286" s="186"/>
      <c r="X286" s="186"/>
      <c r="Y286" s="186"/>
      <c r="Z286" s="186"/>
      <c r="AA286" s="186"/>
    </row>
    <row xmlns:x14ac="http://schemas.microsoft.com/office/spreadsheetml/2009/9/ac" r="287" ht="15.75" x14ac:dyDescent="0.25">
      <c r="A287" s="186"/>
      <c r="B287" s="187"/>
      <c r="C287" s="186"/>
      <c r="D287" s="186"/>
      <c r="E287" s="186"/>
      <c r="F287" s="186"/>
      <c r="G287" s="186"/>
      <c r="H287" s="186"/>
      <c r="I287" s="186"/>
      <c r="J287" s="186"/>
      <c r="K287" s="186"/>
      <c r="L287" s="186"/>
      <c r="M287" s="186"/>
      <c r="N287" s="186"/>
      <c r="O287" s="186"/>
      <c r="P287" s="186"/>
      <c r="Q287" s="186"/>
      <c r="R287" s="186"/>
      <c r="S287" s="186"/>
      <c r="T287" s="186"/>
      <c r="U287" s="186"/>
      <c r="V287" s="186"/>
      <c r="W287" s="186"/>
      <c r="X287" s="186"/>
      <c r="Y287" s="186"/>
      <c r="Z287" s="186"/>
      <c r="AA287" s="186"/>
    </row>
    <row xmlns:x14ac="http://schemas.microsoft.com/office/spreadsheetml/2009/9/ac" r="288" ht="15.75" x14ac:dyDescent="0.25">
      <c r="A288" s="186"/>
      <c r="B288" s="187"/>
      <c r="C288" s="186"/>
      <c r="D288" s="186"/>
      <c r="E288" s="186"/>
      <c r="F288" s="186"/>
      <c r="G288" s="186"/>
      <c r="H288" s="186"/>
      <c r="I288" s="186"/>
      <c r="J288" s="186"/>
      <c r="K288" s="186"/>
      <c r="L288" s="186"/>
      <c r="M288" s="186"/>
      <c r="N288" s="186"/>
      <c r="O288" s="186"/>
      <c r="P288" s="186"/>
      <c r="Q288" s="186"/>
      <c r="R288" s="186"/>
      <c r="S288" s="186"/>
      <c r="T288" s="186"/>
      <c r="U288" s="186"/>
      <c r="V288" s="186"/>
      <c r="W288" s="186"/>
      <c r="X288" s="186"/>
      <c r="Y288" s="186"/>
      <c r="Z288" s="186"/>
      <c r="AA288" s="186"/>
    </row>
    <row xmlns:x14ac="http://schemas.microsoft.com/office/spreadsheetml/2009/9/ac" r="289" ht="15.75" x14ac:dyDescent="0.25">
      <c r="A289" s="186"/>
      <c r="B289" s="187"/>
      <c r="C289" s="186"/>
      <c r="D289" s="186"/>
      <c r="E289" s="186"/>
      <c r="F289" s="186"/>
      <c r="G289" s="186"/>
      <c r="H289" s="186"/>
      <c r="I289" s="186"/>
      <c r="J289" s="186"/>
      <c r="K289" s="186"/>
      <c r="L289" s="186"/>
      <c r="M289" s="186"/>
      <c r="N289" s="186"/>
      <c r="O289" s="186"/>
      <c r="P289" s="186"/>
      <c r="Q289" s="186"/>
      <c r="R289" s="186"/>
      <c r="S289" s="186"/>
      <c r="T289" s="186"/>
      <c r="U289" s="186"/>
      <c r="V289" s="186"/>
      <c r="W289" s="186"/>
      <c r="X289" s="186"/>
      <c r="Y289" s="186"/>
      <c r="Z289" s="186"/>
      <c r="AA289" s="186"/>
    </row>
    <row xmlns:x14ac="http://schemas.microsoft.com/office/spreadsheetml/2009/9/ac" r="290" ht="15.75" x14ac:dyDescent="0.25">
      <c r="A290" s="186"/>
      <c r="B290" s="187"/>
      <c r="C290" s="186"/>
      <c r="D290" s="186"/>
      <c r="E290" s="186"/>
      <c r="F290" s="186"/>
      <c r="G290" s="186"/>
      <c r="H290" s="186"/>
      <c r="I290" s="186"/>
      <c r="J290" s="186"/>
      <c r="K290" s="186"/>
      <c r="L290" s="186"/>
      <c r="M290" s="186"/>
      <c r="N290" s="186"/>
      <c r="O290" s="186"/>
      <c r="P290" s="186"/>
      <c r="Q290" s="186"/>
      <c r="R290" s="186"/>
      <c r="S290" s="186"/>
      <c r="T290" s="186"/>
      <c r="U290" s="186"/>
      <c r="V290" s="186"/>
      <c r="W290" s="186"/>
      <c r="X290" s="186"/>
      <c r="Y290" s="186"/>
      <c r="Z290" s="186"/>
      <c r="AA290" s="186"/>
    </row>
    <row xmlns:x14ac="http://schemas.microsoft.com/office/spreadsheetml/2009/9/ac" r="291" ht="15.75" x14ac:dyDescent="0.25">
      <c r="A291" s="186"/>
      <c r="B291" s="187"/>
      <c r="C291" s="186"/>
      <c r="D291" s="186"/>
      <c r="E291" s="186"/>
      <c r="F291" s="186"/>
      <c r="G291" s="186"/>
      <c r="H291" s="186"/>
      <c r="I291" s="186"/>
      <c r="J291" s="186"/>
      <c r="K291" s="186"/>
      <c r="L291" s="186"/>
      <c r="M291" s="186"/>
      <c r="N291" s="186"/>
      <c r="O291" s="186"/>
      <c r="P291" s="186"/>
      <c r="Q291" s="186"/>
      <c r="R291" s="186"/>
      <c r="S291" s="186"/>
      <c r="T291" s="186"/>
      <c r="U291" s="186"/>
      <c r="V291" s="186"/>
      <c r="W291" s="186"/>
      <c r="X291" s="186"/>
      <c r="Y291" s="186"/>
      <c r="Z291" s="186"/>
      <c r="AA291" s="186"/>
    </row>
    <row xmlns:x14ac="http://schemas.microsoft.com/office/spreadsheetml/2009/9/ac" r="292" ht="15.75" x14ac:dyDescent="0.25">
      <c r="A292" s="186"/>
      <c r="B292" s="187"/>
      <c r="C292" s="186"/>
      <c r="D292" s="186"/>
      <c r="E292" s="186"/>
      <c r="F292" s="186"/>
      <c r="G292" s="186"/>
      <c r="H292" s="186"/>
      <c r="I292" s="186"/>
      <c r="J292" s="186"/>
      <c r="K292" s="186"/>
      <c r="L292" s="186"/>
      <c r="M292" s="186"/>
      <c r="N292" s="186"/>
      <c r="O292" s="186"/>
      <c r="P292" s="186"/>
      <c r="Q292" s="186"/>
      <c r="R292" s="186"/>
      <c r="S292" s="186"/>
      <c r="T292" s="186"/>
      <c r="U292" s="186"/>
      <c r="V292" s="186"/>
      <c r="W292" s="186"/>
      <c r="X292" s="186"/>
      <c r="Y292" s="186"/>
      <c r="Z292" s="186"/>
      <c r="AA292" s="186"/>
    </row>
    <row xmlns:x14ac="http://schemas.microsoft.com/office/spreadsheetml/2009/9/ac" r="293" ht="15.75" x14ac:dyDescent="0.25">
      <c r="A293" s="186"/>
      <c r="B293" s="187"/>
      <c r="C293" s="186"/>
      <c r="D293" s="186"/>
      <c r="E293" s="186"/>
      <c r="F293" s="186"/>
      <c r="G293" s="186"/>
      <c r="H293" s="186"/>
      <c r="I293" s="186"/>
      <c r="J293" s="186"/>
      <c r="K293" s="186"/>
      <c r="L293" s="186"/>
      <c r="M293" s="186"/>
      <c r="N293" s="186"/>
      <c r="O293" s="186"/>
      <c r="P293" s="186"/>
      <c r="Q293" s="186"/>
      <c r="R293" s="186"/>
      <c r="S293" s="186"/>
      <c r="T293" s="186"/>
      <c r="U293" s="186"/>
      <c r="V293" s="186"/>
      <c r="W293" s="186"/>
      <c r="X293" s="186"/>
      <c r="Y293" s="186"/>
      <c r="Z293" s="186"/>
      <c r="AA293" s="186"/>
    </row>
    <row xmlns:x14ac="http://schemas.microsoft.com/office/spreadsheetml/2009/9/ac" r="294" ht="15.75" x14ac:dyDescent="0.25">
      <c r="A294" s="186"/>
      <c r="B294" s="187"/>
      <c r="C294" s="186"/>
      <c r="D294" s="186"/>
      <c r="E294" s="186"/>
      <c r="F294" s="186"/>
      <c r="G294" s="186"/>
      <c r="H294" s="186"/>
      <c r="I294" s="186"/>
      <c r="J294" s="186"/>
      <c r="K294" s="186"/>
      <c r="L294" s="186"/>
      <c r="M294" s="186"/>
      <c r="N294" s="186"/>
      <c r="O294" s="186"/>
      <c r="P294" s="186"/>
      <c r="Q294" s="186"/>
      <c r="R294" s="186"/>
      <c r="S294" s="186"/>
      <c r="T294" s="186"/>
      <c r="U294" s="186"/>
      <c r="V294" s="186"/>
      <c r="W294" s="186"/>
      <c r="X294" s="186"/>
      <c r="Y294" s="186"/>
      <c r="Z294" s="186"/>
      <c r="AA294" s="186"/>
    </row>
    <row xmlns:x14ac="http://schemas.microsoft.com/office/spreadsheetml/2009/9/ac" r="295" ht="15.75" x14ac:dyDescent="0.25">
      <c r="A295" s="186"/>
      <c r="B295" s="187"/>
      <c r="C295" s="186"/>
      <c r="D295" s="186"/>
      <c r="E295" s="186"/>
      <c r="F295" s="186"/>
      <c r="G295" s="186"/>
      <c r="H295" s="186"/>
      <c r="I295" s="186"/>
      <c r="J295" s="186"/>
      <c r="K295" s="186"/>
      <c r="L295" s="186"/>
      <c r="M295" s="186"/>
      <c r="N295" s="186"/>
      <c r="O295" s="186"/>
      <c r="P295" s="186"/>
      <c r="Q295" s="186"/>
      <c r="R295" s="186"/>
      <c r="S295" s="186"/>
      <c r="T295" s="186"/>
      <c r="U295" s="186"/>
      <c r="V295" s="186"/>
      <c r="W295" s="186"/>
      <c r="X295" s="186"/>
      <c r="Y295" s="186"/>
      <c r="Z295" s="186"/>
      <c r="AA295" s="186"/>
    </row>
    <row xmlns:x14ac="http://schemas.microsoft.com/office/spreadsheetml/2009/9/ac" r="296" ht="15.75" x14ac:dyDescent="0.25">
      <c r="A296" s="186"/>
      <c r="B296" s="187"/>
      <c r="C296" s="186"/>
      <c r="D296" s="186"/>
      <c r="E296" s="186"/>
      <c r="F296" s="186"/>
      <c r="G296" s="186"/>
      <c r="H296" s="186"/>
      <c r="I296" s="186"/>
      <c r="J296" s="186"/>
      <c r="K296" s="186"/>
      <c r="L296" s="186"/>
      <c r="M296" s="186"/>
      <c r="N296" s="186"/>
      <c r="O296" s="186"/>
      <c r="P296" s="186"/>
      <c r="Q296" s="186"/>
      <c r="R296" s="186"/>
      <c r="S296" s="186"/>
      <c r="T296" s="186"/>
      <c r="U296" s="186"/>
      <c r="V296" s="186"/>
      <c r="W296" s="186"/>
      <c r="X296" s="186"/>
      <c r="Y296" s="186"/>
      <c r="Z296" s="186"/>
      <c r="AA296" s="186"/>
    </row>
    <row xmlns:x14ac="http://schemas.microsoft.com/office/spreadsheetml/2009/9/ac" r="297" ht="15.75" x14ac:dyDescent="0.25">
      <c r="A297" s="186"/>
      <c r="B297" s="187"/>
      <c r="C297" s="186"/>
      <c r="D297" s="186"/>
      <c r="E297" s="186"/>
      <c r="F297" s="186"/>
      <c r="G297" s="186"/>
      <c r="H297" s="186"/>
      <c r="I297" s="186"/>
      <c r="J297" s="186"/>
      <c r="K297" s="186"/>
      <c r="L297" s="186"/>
      <c r="M297" s="186"/>
      <c r="N297" s="186"/>
      <c r="O297" s="186"/>
      <c r="P297" s="186"/>
      <c r="Q297" s="186"/>
      <c r="R297" s="186"/>
      <c r="S297" s="186"/>
      <c r="T297" s="186"/>
      <c r="U297" s="186"/>
      <c r="V297" s="186"/>
      <c r="W297" s="186"/>
      <c r="X297" s="186"/>
      <c r="Y297" s="186"/>
      <c r="Z297" s="186"/>
      <c r="AA297" s="186"/>
    </row>
    <row xmlns:x14ac="http://schemas.microsoft.com/office/spreadsheetml/2009/9/ac" r="298" ht="15.75" x14ac:dyDescent="0.25">
      <c r="A298" s="186"/>
      <c r="B298" s="187"/>
      <c r="C298" s="186"/>
      <c r="D298" s="186"/>
      <c r="E298" s="186"/>
      <c r="F298" s="186"/>
      <c r="G298" s="186"/>
      <c r="H298" s="186"/>
      <c r="I298" s="186"/>
      <c r="J298" s="186"/>
      <c r="K298" s="186"/>
      <c r="L298" s="186"/>
      <c r="M298" s="186"/>
      <c r="N298" s="186"/>
      <c r="O298" s="186"/>
      <c r="P298" s="186"/>
      <c r="Q298" s="186"/>
      <c r="R298" s="186"/>
      <c r="S298" s="186"/>
      <c r="T298" s="186"/>
      <c r="U298" s="186"/>
      <c r="V298" s="186"/>
      <c r="W298" s="186"/>
      <c r="X298" s="186"/>
      <c r="Y298" s="186"/>
      <c r="Z298" s="186"/>
      <c r="AA298" s="186"/>
    </row>
    <row xmlns:x14ac="http://schemas.microsoft.com/office/spreadsheetml/2009/9/ac" r="299" ht="15.75" x14ac:dyDescent="0.25">
      <c r="A299" s="186"/>
      <c r="B299" s="187"/>
      <c r="C299" s="186"/>
      <c r="D299" s="186"/>
      <c r="E299" s="186"/>
      <c r="F299" s="186"/>
      <c r="G299" s="186"/>
      <c r="H299" s="186"/>
      <c r="I299" s="186"/>
      <c r="J299" s="186"/>
      <c r="K299" s="186"/>
      <c r="L299" s="186"/>
      <c r="M299" s="186"/>
      <c r="N299" s="186"/>
      <c r="O299" s="186"/>
      <c r="P299" s="186"/>
      <c r="Q299" s="186"/>
      <c r="R299" s="186"/>
      <c r="S299" s="186"/>
      <c r="T299" s="186"/>
      <c r="U299" s="186"/>
      <c r="V299" s="186"/>
      <c r="W299" s="186"/>
      <c r="X299" s="186"/>
      <c r="Y299" s="186"/>
      <c r="Z299" s="186"/>
      <c r="AA299" s="186"/>
    </row>
    <row xmlns:x14ac="http://schemas.microsoft.com/office/spreadsheetml/2009/9/ac" r="300" ht="15.75" x14ac:dyDescent="0.25">
      <c r="A300" s="186"/>
      <c r="B300" s="187"/>
      <c r="C300" s="186"/>
      <c r="D300" s="186"/>
      <c r="E300" s="186"/>
      <c r="F300" s="186"/>
      <c r="G300" s="186"/>
      <c r="H300" s="186"/>
      <c r="I300" s="186"/>
      <c r="J300" s="186"/>
      <c r="K300" s="186"/>
      <c r="L300" s="186"/>
      <c r="M300" s="186"/>
      <c r="N300" s="186"/>
      <c r="O300" s="186"/>
      <c r="P300" s="186"/>
      <c r="Q300" s="186"/>
      <c r="R300" s="186"/>
      <c r="S300" s="186"/>
      <c r="T300" s="186"/>
      <c r="U300" s="186"/>
      <c r="V300" s="186"/>
      <c r="W300" s="186"/>
      <c r="X300" s="186"/>
      <c r="Y300" s="186"/>
      <c r="Z300" s="186"/>
      <c r="AA300" s="186"/>
    </row>
    <row xmlns:x14ac="http://schemas.microsoft.com/office/spreadsheetml/2009/9/ac" r="301" ht="15.75" x14ac:dyDescent="0.25">
      <c r="A301" s="186"/>
      <c r="B301" s="187"/>
      <c r="C301" s="186"/>
      <c r="D301" s="186"/>
      <c r="E301" s="186"/>
      <c r="F301" s="186"/>
      <c r="G301" s="186"/>
      <c r="H301" s="186"/>
      <c r="I301" s="186"/>
      <c r="J301" s="186"/>
      <c r="K301" s="186"/>
      <c r="L301" s="186"/>
      <c r="M301" s="186"/>
      <c r="N301" s="186"/>
      <c r="O301" s="186"/>
      <c r="P301" s="186"/>
      <c r="Q301" s="186"/>
      <c r="R301" s="186"/>
      <c r="S301" s="186"/>
      <c r="T301" s="186"/>
      <c r="U301" s="186"/>
      <c r="V301" s="186"/>
      <c r="W301" s="186"/>
      <c r="X301" s="186"/>
      <c r="Y301" s="186"/>
      <c r="Z301" s="186"/>
      <c r="AA301" s="186"/>
    </row>
    <row xmlns:x14ac="http://schemas.microsoft.com/office/spreadsheetml/2009/9/ac" r="302" ht="15.75" x14ac:dyDescent="0.25">
      <c r="A302" s="186"/>
      <c r="B302" s="187"/>
      <c r="C302" s="186"/>
      <c r="D302" s="186"/>
      <c r="E302" s="186"/>
      <c r="F302" s="186"/>
      <c r="G302" s="186"/>
      <c r="H302" s="186"/>
      <c r="I302" s="186"/>
      <c r="J302" s="186"/>
      <c r="K302" s="186"/>
      <c r="L302" s="186"/>
      <c r="M302" s="186"/>
      <c r="N302" s="186"/>
      <c r="O302" s="186"/>
      <c r="P302" s="186"/>
      <c r="Q302" s="186"/>
      <c r="R302" s="186"/>
      <c r="S302" s="186"/>
      <c r="T302" s="186"/>
      <c r="U302" s="186"/>
      <c r="V302" s="186"/>
      <c r="W302" s="186"/>
      <c r="X302" s="186"/>
      <c r="Y302" s="186"/>
      <c r="Z302" s="186"/>
      <c r="AA302" s="186"/>
    </row>
    <row xmlns:x14ac="http://schemas.microsoft.com/office/spreadsheetml/2009/9/ac" r="303" ht="15.75" x14ac:dyDescent="0.25">
      <c r="A303" s="186"/>
      <c r="B303" s="187"/>
      <c r="C303" s="186"/>
      <c r="D303" s="186"/>
      <c r="E303" s="186"/>
      <c r="F303" s="186"/>
      <c r="G303" s="186"/>
      <c r="H303" s="186"/>
      <c r="I303" s="186"/>
      <c r="J303" s="186"/>
      <c r="K303" s="186"/>
      <c r="L303" s="186"/>
      <c r="M303" s="186"/>
      <c r="N303" s="186"/>
      <c r="O303" s="186"/>
      <c r="P303" s="186"/>
      <c r="Q303" s="186"/>
      <c r="R303" s="186"/>
      <c r="S303" s="186"/>
      <c r="T303" s="186"/>
      <c r="U303" s="186"/>
      <c r="V303" s="186"/>
      <c r="W303" s="186"/>
      <c r="X303" s="186"/>
      <c r="Y303" s="186"/>
      <c r="Z303" s="186"/>
      <c r="AA303" s="186"/>
    </row>
    <row xmlns:x14ac="http://schemas.microsoft.com/office/spreadsheetml/2009/9/ac" r="304" ht="15.75" x14ac:dyDescent="0.25">
      <c r="A304" s="186"/>
      <c r="B304" s="187"/>
      <c r="C304" s="186"/>
      <c r="D304" s="186"/>
      <c r="E304" s="186"/>
      <c r="F304" s="186"/>
      <c r="G304" s="186"/>
      <c r="H304" s="186"/>
      <c r="I304" s="186"/>
      <c r="J304" s="186"/>
      <c r="K304" s="186"/>
      <c r="L304" s="186"/>
      <c r="M304" s="186"/>
      <c r="N304" s="186"/>
      <c r="O304" s="186"/>
      <c r="P304" s="186"/>
      <c r="Q304" s="186"/>
      <c r="R304" s="186"/>
      <c r="S304" s="186"/>
      <c r="T304" s="186"/>
      <c r="U304" s="186"/>
      <c r="V304" s="186"/>
      <c r="W304" s="186"/>
      <c r="X304" s="186"/>
      <c r="Y304" s="186"/>
      <c r="Z304" s="186"/>
      <c r="AA304" s="186"/>
    </row>
    <row xmlns:x14ac="http://schemas.microsoft.com/office/spreadsheetml/2009/9/ac" r="305" ht="15.75" x14ac:dyDescent="0.25">
      <c r="A305" s="186"/>
      <c r="B305" s="187"/>
      <c r="C305" s="186"/>
      <c r="D305" s="186"/>
      <c r="E305" s="186"/>
      <c r="F305" s="186"/>
      <c r="G305" s="186"/>
      <c r="H305" s="186"/>
      <c r="I305" s="186"/>
      <c r="J305" s="186"/>
      <c r="K305" s="186"/>
      <c r="L305" s="186"/>
      <c r="M305" s="186"/>
      <c r="N305" s="186"/>
      <c r="O305" s="186"/>
      <c r="P305" s="186"/>
      <c r="Q305" s="186"/>
      <c r="R305" s="186"/>
      <c r="S305" s="186"/>
      <c r="T305" s="186"/>
      <c r="U305" s="186"/>
      <c r="V305" s="186"/>
      <c r="W305" s="186"/>
      <c r="X305" s="186"/>
      <c r="Y305" s="186"/>
      <c r="Z305" s="186"/>
      <c r="AA305" s="186"/>
    </row>
    <row xmlns:x14ac="http://schemas.microsoft.com/office/spreadsheetml/2009/9/ac" r="306" ht="15.75" x14ac:dyDescent="0.25">
      <c r="A306" s="186"/>
      <c r="B306" s="187"/>
      <c r="C306" s="186"/>
      <c r="D306" s="186"/>
      <c r="E306" s="186"/>
      <c r="F306" s="186"/>
      <c r="G306" s="186"/>
      <c r="H306" s="186"/>
      <c r="I306" s="186"/>
      <c r="J306" s="186"/>
      <c r="K306" s="186"/>
      <c r="L306" s="186"/>
      <c r="M306" s="186"/>
      <c r="N306" s="186"/>
      <c r="O306" s="186"/>
      <c r="P306" s="186"/>
      <c r="Q306" s="186"/>
      <c r="R306" s="186"/>
      <c r="S306" s="186"/>
      <c r="T306" s="186"/>
      <c r="U306" s="186"/>
      <c r="V306" s="186"/>
      <c r="W306" s="186"/>
      <c r="X306" s="186"/>
      <c r="Y306" s="186"/>
      <c r="Z306" s="186"/>
      <c r="AA306" s="186"/>
    </row>
    <row xmlns:x14ac="http://schemas.microsoft.com/office/spreadsheetml/2009/9/ac" r="307" ht="15.75" x14ac:dyDescent="0.25">
      <c r="A307" s="186"/>
      <c r="B307" s="187"/>
      <c r="C307" s="186"/>
      <c r="D307" s="186"/>
      <c r="E307" s="186"/>
      <c r="F307" s="186"/>
      <c r="G307" s="186"/>
      <c r="H307" s="186"/>
      <c r="I307" s="186"/>
      <c r="J307" s="186"/>
      <c r="K307" s="186"/>
      <c r="L307" s="186"/>
      <c r="M307" s="186"/>
      <c r="N307" s="186"/>
      <c r="O307" s="186"/>
      <c r="P307" s="186"/>
      <c r="Q307" s="186"/>
      <c r="R307" s="186"/>
      <c r="S307" s="186"/>
      <c r="T307" s="186"/>
      <c r="U307" s="186"/>
      <c r="V307" s="186"/>
      <c r="W307" s="186"/>
      <c r="X307" s="186"/>
      <c r="Y307" s="186"/>
      <c r="Z307" s="186"/>
      <c r="AA307" s="186"/>
    </row>
    <row xmlns:x14ac="http://schemas.microsoft.com/office/spreadsheetml/2009/9/ac" r="308" ht="15.75" x14ac:dyDescent="0.25">
      <c r="A308" s="186"/>
      <c r="B308" s="187"/>
      <c r="C308" s="186"/>
      <c r="D308" s="186"/>
      <c r="E308" s="186"/>
      <c r="F308" s="186"/>
      <c r="G308" s="186"/>
      <c r="H308" s="186"/>
      <c r="I308" s="186"/>
      <c r="J308" s="186"/>
      <c r="K308" s="186"/>
      <c r="L308" s="186"/>
      <c r="M308" s="186"/>
      <c r="N308" s="186"/>
      <c r="O308" s="186"/>
      <c r="P308" s="186"/>
      <c r="Q308" s="186"/>
      <c r="R308" s="186"/>
      <c r="S308" s="186"/>
      <c r="T308" s="186"/>
      <c r="U308" s="186"/>
      <c r="V308" s="186"/>
      <c r="W308" s="186"/>
      <c r="X308" s="186"/>
      <c r="Y308" s="186"/>
      <c r="Z308" s="186"/>
      <c r="AA308" s="186"/>
    </row>
    <row xmlns:x14ac="http://schemas.microsoft.com/office/spreadsheetml/2009/9/ac" r="309" ht="15.75" x14ac:dyDescent="0.25">
      <c r="A309" s="186"/>
      <c r="B309" s="187"/>
      <c r="C309" s="186"/>
      <c r="D309" s="186"/>
      <c r="E309" s="186"/>
      <c r="F309" s="186"/>
      <c r="G309" s="186"/>
      <c r="H309" s="186"/>
      <c r="I309" s="186"/>
      <c r="J309" s="186"/>
      <c r="K309" s="186"/>
      <c r="L309" s="186"/>
      <c r="M309" s="186"/>
      <c r="N309" s="186"/>
      <c r="O309" s="186"/>
      <c r="P309" s="186"/>
      <c r="Q309" s="186"/>
      <c r="R309" s="186"/>
      <c r="S309" s="186"/>
      <c r="T309" s="186"/>
      <c r="U309" s="186"/>
      <c r="V309" s="186"/>
      <c r="W309" s="186"/>
      <c r="X309" s="186"/>
      <c r="Y309" s="186"/>
      <c r="Z309" s="186"/>
      <c r="AA309" s="186"/>
    </row>
    <row xmlns:x14ac="http://schemas.microsoft.com/office/spreadsheetml/2009/9/ac" r="310" ht="15.75" x14ac:dyDescent="0.25">
      <c r="A310" s="186"/>
      <c r="B310" s="187"/>
      <c r="C310" s="186"/>
      <c r="D310" s="186"/>
      <c r="E310" s="186"/>
      <c r="F310" s="186"/>
      <c r="G310" s="186"/>
      <c r="H310" s="186"/>
      <c r="I310" s="186"/>
      <c r="J310" s="186"/>
      <c r="K310" s="186"/>
      <c r="L310" s="186"/>
      <c r="M310" s="186"/>
      <c r="N310" s="186"/>
      <c r="O310" s="186"/>
      <c r="P310" s="186"/>
      <c r="Q310" s="186"/>
      <c r="R310" s="186"/>
      <c r="S310" s="186"/>
      <c r="T310" s="186"/>
      <c r="U310" s="186"/>
      <c r="V310" s="186"/>
      <c r="W310" s="186"/>
      <c r="X310" s="186"/>
      <c r="Y310" s="186"/>
      <c r="Z310" s="186"/>
      <c r="AA310" s="186"/>
    </row>
    <row xmlns:x14ac="http://schemas.microsoft.com/office/spreadsheetml/2009/9/ac" r="311" ht="15.75" x14ac:dyDescent="0.25">
      <c r="A311" s="186"/>
      <c r="B311" s="187"/>
      <c r="C311" s="186"/>
      <c r="D311" s="186"/>
      <c r="E311" s="186"/>
      <c r="F311" s="186"/>
      <c r="G311" s="186"/>
      <c r="H311" s="186"/>
      <c r="I311" s="186"/>
      <c r="J311" s="186"/>
      <c r="K311" s="186"/>
      <c r="L311" s="186"/>
      <c r="M311" s="186"/>
      <c r="N311" s="186"/>
      <c r="O311" s="186"/>
      <c r="P311" s="186"/>
      <c r="Q311" s="186"/>
      <c r="R311" s="186"/>
      <c r="S311" s="186"/>
      <c r="T311" s="186"/>
      <c r="U311" s="186"/>
      <c r="V311" s="186"/>
      <c r="W311" s="186"/>
      <c r="X311" s="186"/>
      <c r="Y311" s="186"/>
      <c r="Z311" s="186"/>
      <c r="AA311" s="186"/>
    </row>
    <row xmlns:x14ac="http://schemas.microsoft.com/office/spreadsheetml/2009/9/ac" r="312" ht="15.75" x14ac:dyDescent="0.25">
      <c r="A312" s="186"/>
      <c r="B312" s="187"/>
      <c r="C312" s="186"/>
      <c r="D312" s="186"/>
      <c r="E312" s="186"/>
      <c r="F312" s="186"/>
      <c r="G312" s="186"/>
      <c r="H312" s="186"/>
      <c r="I312" s="186"/>
      <c r="J312" s="186"/>
      <c r="K312" s="186"/>
      <c r="L312" s="186"/>
      <c r="M312" s="186"/>
      <c r="N312" s="186"/>
      <c r="O312" s="186"/>
      <c r="P312" s="186"/>
      <c r="Q312" s="186"/>
      <c r="R312" s="186"/>
      <c r="S312" s="186"/>
      <c r="T312" s="186"/>
      <c r="U312" s="186"/>
      <c r="V312" s="186"/>
      <c r="W312" s="186"/>
      <c r="X312" s="186"/>
      <c r="Y312" s="186"/>
      <c r="Z312" s="186"/>
      <c r="AA312" s="186"/>
    </row>
    <row xmlns:x14ac="http://schemas.microsoft.com/office/spreadsheetml/2009/9/ac" r="313" ht="15.75" x14ac:dyDescent="0.25">
      <c r="A313" s="186"/>
      <c r="B313" s="187"/>
      <c r="C313" s="186"/>
      <c r="D313" s="186"/>
      <c r="E313" s="186"/>
      <c r="F313" s="186"/>
      <c r="G313" s="186"/>
      <c r="H313" s="186"/>
      <c r="I313" s="186"/>
      <c r="J313" s="186"/>
      <c r="K313" s="186"/>
      <c r="L313" s="186"/>
      <c r="M313" s="186"/>
      <c r="N313" s="186"/>
      <c r="O313" s="186"/>
      <c r="P313" s="186"/>
      <c r="Q313" s="186"/>
      <c r="R313" s="186"/>
      <c r="S313" s="186"/>
      <c r="T313" s="186"/>
      <c r="U313" s="186"/>
      <c r="V313" s="186"/>
      <c r="W313" s="186"/>
      <c r="X313" s="186"/>
      <c r="Y313" s="186"/>
      <c r="Z313" s="186"/>
      <c r="AA313" s="186"/>
    </row>
    <row xmlns:x14ac="http://schemas.microsoft.com/office/spreadsheetml/2009/9/ac" r="314" ht="15.75" x14ac:dyDescent="0.25">
      <c r="A314" s="186"/>
      <c r="B314" s="187"/>
      <c r="C314" s="186"/>
      <c r="D314" s="186"/>
      <c r="E314" s="186"/>
      <c r="F314" s="186"/>
      <c r="G314" s="186"/>
      <c r="H314" s="186"/>
      <c r="I314" s="186"/>
      <c r="J314" s="186"/>
      <c r="K314" s="186"/>
      <c r="L314" s="186"/>
      <c r="M314" s="186"/>
      <c r="N314" s="186"/>
      <c r="O314" s="186"/>
      <c r="P314" s="186"/>
      <c r="Q314" s="186"/>
      <c r="R314" s="186"/>
      <c r="S314" s="186"/>
      <c r="T314" s="186"/>
      <c r="U314" s="186"/>
      <c r="V314" s="186"/>
      <c r="W314" s="186"/>
      <c r="X314" s="186"/>
      <c r="Y314" s="186"/>
      <c r="Z314" s="186"/>
      <c r="AA314" s="186"/>
    </row>
    <row xmlns:x14ac="http://schemas.microsoft.com/office/spreadsheetml/2009/9/ac" r="315" ht="15.75" x14ac:dyDescent="0.25">
      <c r="A315" s="186"/>
      <c r="B315" s="187"/>
      <c r="C315" s="186"/>
      <c r="D315" s="186"/>
      <c r="E315" s="186"/>
      <c r="F315" s="186"/>
      <c r="G315" s="186"/>
      <c r="H315" s="186"/>
      <c r="I315" s="186"/>
      <c r="J315" s="186"/>
      <c r="K315" s="186"/>
      <c r="L315" s="186"/>
      <c r="M315" s="186"/>
      <c r="N315" s="186"/>
      <c r="O315" s="186"/>
      <c r="P315" s="186"/>
      <c r="Q315" s="186"/>
      <c r="R315" s="186"/>
      <c r="S315" s="186"/>
      <c r="T315" s="186"/>
      <c r="U315" s="186"/>
      <c r="V315" s="186"/>
      <c r="W315" s="186"/>
      <c r="X315" s="186"/>
      <c r="Y315" s="186"/>
      <c r="Z315" s="186"/>
      <c r="AA315" s="186"/>
    </row>
    <row xmlns:x14ac="http://schemas.microsoft.com/office/spreadsheetml/2009/9/ac" r="316" ht="15.75" x14ac:dyDescent="0.25">
      <c r="A316" s="186"/>
      <c r="B316" s="187"/>
      <c r="C316" s="186"/>
      <c r="D316" s="186"/>
      <c r="E316" s="186"/>
      <c r="F316" s="186"/>
      <c r="G316" s="186"/>
      <c r="H316" s="186"/>
      <c r="I316" s="186"/>
      <c r="J316" s="186"/>
      <c r="K316" s="186"/>
      <c r="L316" s="186"/>
      <c r="M316" s="186"/>
      <c r="N316" s="186"/>
      <c r="O316" s="186"/>
      <c r="P316" s="186"/>
      <c r="Q316" s="186"/>
      <c r="R316" s="186"/>
      <c r="S316" s="186"/>
      <c r="T316" s="186"/>
      <c r="U316" s="186"/>
      <c r="V316" s="186"/>
      <c r="W316" s="186"/>
      <c r="X316" s="186"/>
      <c r="Y316" s="186"/>
      <c r="Z316" s="186"/>
      <c r="AA316" s="186"/>
    </row>
    <row xmlns:x14ac="http://schemas.microsoft.com/office/spreadsheetml/2009/9/ac" r="317" ht="15.75" x14ac:dyDescent="0.25">
      <c r="A317" s="186"/>
      <c r="B317" s="187"/>
      <c r="C317" s="186"/>
      <c r="D317" s="186"/>
      <c r="E317" s="186"/>
      <c r="F317" s="186"/>
      <c r="G317" s="186"/>
      <c r="H317" s="186"/>
      <c r="I317" s="186"/>
      <c r="J317" s="186"/>
      <c r="K317" s="186"/>
      <c r="L317" s="186"/>
      <c r="M317" s="186"/>
      <c r="N317" s="186"/>
      <c r="O317" s="186"/>
      <c r="P317" s="186"/>
      <c r="Q317" s="186"/>
      <c r="R317" s="186"/>
      <c r="S317" s="186"/>
      <c r="T317" s="186"/>
      <c r="U317" s="186"/>
      <c r="V317" s="186"/>
      <c r="W317" s="186"/>
      <c r="X317" s="186"/>
      <c r="Y317" s="186"/>
      <c r="Z317" s="186"/>
      <c r="AA317" s="186"/>
    </row>
    <row xmlns:x14ac="http://schemas.microsoft.com/office/spreadsheetml/2009/9/ac" r="318" ht="15.75" x14ac:dyDescent="0.25">
      <c r="A318" s="186"/>
      <c r="B318" s="187"/>
      <c r="C318" s="186"/>
      <c r="D318" s="186"/>
      <c r="E318" s="186"/>
      <c r="F318" s="186"/>
      <c r="G318" s="186"/>
      <c r="H318" s="186"/>
      <c r="I318" s="186"/>
      <c r="J318" s="186"/>
      <c r="K318" s="186"/>
      <c r="L318" s="186"/>
      <c r="M318" s="186"/>
      <c r="N318" s="186"/>
      <c r="O318" s="186"/>
      <c r="P318" s="186"/>
      <c r="Q318" s="186"/>
      <c r="R318" s="186"/>
      <c r="S318" s="186"/>
      <c r="T318" s="186"/>
      <c r="U318" s="186"/>
      <c r="V318" s="186"/>
      <c r="W318" s="186"/>
      <c r="X318" s="186"/>
      <c r="Y318" s="186"/>
      <c r="Z318" s="186"/>
      <c r="AA318" s="186"/>
    </row>
    <row xmlns:x14ac="http://schemas.microsoft.com/office/spreadsheetml/2009/9/ac" r="319" ht="15.75" x14ac:dyDescent="0.25">
      <c r="A319" s="186"/>
      <c r="B319" s="187"/>
      <c r="C319" s="186"/>
      <c r="D319" s="186"/>
      <c r="E319" s="186"/>
      <c r="F319" s="186"/>
      <c r="G319" s="186"/>
      <c r="H319" s="186"/>
      <c r="I319" s="186"/>
      <c r="J319" s="186"/>
      <c r="K319" s="186"/>
      <c r="L319" s="186"/>
      <c r="M319" s="186"/>
      <c r="N319" s="186"/>
      <c r="O319" s="186"/>
      <c r="P319" s="186"/>
      <c r="Q319" s="186"/>
      <c r="R319" s="186"/>
      <c r="S319" s="186"/>
      <c r="T319" s="186"/>
      <c r="U319" s="186"/>
      <c r="V319" s="186"/>
      <c r="W319" s="186"/>
      <c r="X319" s="186"/>
      <c r="Y319" s="186"/>
      <c r="Z319" s="186"/>
      <c r="AA319" s="186"/>
    </row>
    <row xmlns:x14ac="http://schemas.microsoft.com/office/spreadsheetml/2009/9/ac" r="320" ht="15.75" x14ac:dyDescent="0.25">
      <c r="A320" s="186"/>
      <c r="B320" s="187"/>
      <c r="C320" s="186"/>
      <c r="D320" s="186"/>
      <c r="E320" s="186"/>
      <c r="F320" s="186"/>
      <c r="G320" s="186"/>
      <c r="H320" s="186"/>
      <c r="I320" s="186"/>
      <c r="J320" s="186"/>
      <c r="K320" s="186"/>
      <c r="L320" s="186"/>
      <c r="M320" s="186"/>
      <c r="N320" s="186"/>
      <c r="O320" s="186"/>
      <c r="P320" s="186"/>
      <c r="Q320" s="186"/>
      <c r="R320" s="186"/>
      <c r="S320" s="186"/>
      <c r="T320" s="186"/>
      <c r="U320" s="186"/>
      <c r="V320" s="186"/>
      <c r="W320" s="186"/>
      <c r="X320" s="186"/>
      <c r="Y320" s="186"/>
      <c r="Z320" s="186"/>
      <c r="AA320" s="186"/>
    </row>
    <row xmlns:x14ac="http://schemas.microsoft.com/office/spreadsheetml/2009/9/ac" r="321" ht="15.75" x14ac:dyDescent="0.25">
      <c r="A321" s="186"/>
      <c r="B321" s="187"/>
      <c r="C321" s="186"/>
      <c r="D321" s="186"/>
      <c r="E321" s="186"/>
      <c r="F321" s="186"/>
      <c r="G321" s="186"/>
      <c r="H321" s="186"/>
      <c r="I321" s="186"/>
      <c r="J321" s="186"/>
      <c r="K321" s="186"/>
      <c r="L321" s="186"/>
      <c r="M321" s="186"/>
      <c r="N321" s="186"/>
      <c r="O321" s="186"/>
      <c r="P321" s="186"/>
      <c r="Q321" s="186"/>
      <c r="R321" s="186"/>
      <c r="S321" s="186"/>
      <c r="T321" s="186"/>
      <c r="U321" s="186"/>
      <c r="V321" s="186"/>
      <c r="W321" s="186"/>
      <c r="X321" s="186"/>
      <c r="Y321" s="186"/>
      <c r="Z321" s="186"/>
      <c r="AA321" s="186"/>
    </row>
    <row xmlns:x14ac="http://schemas.microsoft.com/office/spreadsheetml/2009/9/ac" r="322" ht="15.75" x14ac:dyDescent="0.25">
      <c r="A322" s="186"/>
      <c r="B322" s="187"/>
      <c r="C322" s="186"/>
      <c r="D322" s="186"/>
      <c r="E322" s="186"/>
      <c r="F322" s="186"/>
      <c r="G322" s="186"/>
      <c r="H322" s="186"/>
      <c r="I322" s="186"/>
      <c r="J322" s="186"/>
      <c r="K322" s="186"/>
      <c r="L322" s="186"/>
      <c r="M322" s="186"/>
      <c r="N322" s="186"/>
      <c r="O322" s="186"/>
      <c r="P322" s="186"/>
      <c r="Q322" s="186"/>
      <c r="R322" s="186"/>
      <c r="S322" s="186"/>
      <c r="T322" s="186"/>
      <c r="U322" s="186"/>
      <c r="V322" s="186"/>
      <c r="W322" s="186"/>
      <c r="X322" s="186"/>
      <c r="Y322" s="186"/>
      <c r="Z322" s="186"/>
      <c r="AA322" s="186"/>
    </row>
    <row xmlns:x14ac="http://schemas.microsoft.com/office/spreadsheetml/2009/9/ac" r="323" ht="15.75" x14ac:dyDescent="0.25">
      <c r="A323" s="186"/>
      <c r="B323" s="187"/>
      <c r="C323" s="186"/>
      <c r="D323" s="186"/>
      <c r="E323" s="186"/>
      <c r="F323" s="186"/>
      <c r="G323" s="186"/>
      <c r="H323" s="186"/>
      <c r="I323" s="186"/>
      <c r="J323" s="186"/>
      <c r="K323" s="186"/>
      <c r="L323" s="186"/>
      <c r="M323" s="186"/>
      <c r="N323" s="186"/>
      <c r="O323" s="186"/>
      <c r="P323" s="186"/>
      <c r="Q323" s="186"/>
      <c r="R323" s="186"/>
      <c r="S323" s="186"/>
      <c r="T323" s="186"/>
      <c r="U323" s="186"/>
      <c r="V323" s="186"/>
      <c r="W323" s="186"/>
      <c r="X323" s="186"/>
      <c r="Y323" s="186"/>
      <c r="Z323" s="186"/>
      <c r="AA323" s="186"/>
    </row>
    <row xmlns:x14ac="http://schemas.microsoft.com/office/spreadsheetml/2009/9/ac" r="324" ht="15.75" x14ac:dyDescent="0.25">
      <c r="A324" s="186"/>
      <c r="B324" s="187"/>
      <c r="C324" s="186"/>
      <c r="D324" s="186"/>
      <c r="E324" s="186"/>
      <c r="F324" s="186"/>
      <c r="G324" s="186"/>
      <c r="H324" s="186"/>
      <c r="I324" s="186"/>
      <c r="J324" s="186"/>
      <c r="K324" s="186"/>
      <c r="L324" s="186"/>
      <c r="M324" s="186"/>
      <c r="N324" s="186"/>
      <c r="O324" s="186"/>
      <c r="P324" s="186"/>
      <c r="Q324" s="186"/>
      <c r="R324" s="186"/>
      <c r="S324" s="186"/>
      <c r="T324" s="186"/>
      <c r="U324" s="186"/>
      <c r="V324" s="186"/>
      <c r="W324" s="186"/>
      <c r="X324" s="186"/>
      <c r="Y324" s="186"/>
      <c r="Z324" s="186"/>
      <c r="AA324" s="186"/>
    </row>
    <row xmlns:x14ac="http://schemas.microsoft.com/office/spreadsheetml/2009/9/ac" r="325" ht="15.75" x14ac:dyDescent="0.25">
      <c r="A325" s="186"/>
      <c r="B325" s="187"/>
      <c r="C325" s="186"/>
      <c r="D325" s="186"/>
      <c r="E325" s="186"/>
      <c r="F325" s="186"/>
      <c r="G325" s="186"/>
      <c r="H325" s="186"/>
      <c r="I325" s="186"/>
      <c r="J325" s="186"/>
      <c r="K325" s="186"/>
      <c r="L325" s="186"/>
      <c r="M325" s="186"/>
      <c r="N325" s="186"/>
      <c r="O325" s="186"/>
      <c r="P325" s="186"/>
      <c r="Q325" s="186"/>
      <c r="R325" s="186"/>
      <c r="S325" s="186"/>
      <c r="T325" s="186"/>
      <c r="U325" s="186"/>
      <c r="V325" s="186"/>
      <c r="W325" s="186"/>
      <c r="X325" s="186"/>
      <c r="Y325" s="186"/>
      <c r="Z325" s="186"/>
      <c r="AA325" s="186"/>
    </row>
    <row xmlns:x14ac="http://schemas.microsoft.com/office/spreadsheetml/2009/9/ac" r="326" ht="15.75" x14ac:dyDescent="0.25">
      <c r="A326" s="186"/>
      <c r="B326" s="187"/>
      <c r="C326" s="186"/>
      <c r="D326" s="186"/>
      <c r="E326" s="186"/>
      <c r="F326" s="186"/>
      <c r="G326" s="186"/>
      <c r="H326" s="186"/>
      <c r="I326" s="186"/>
      <c r="J326" s="186"/>
      <c r="K326" s="186"/>
      <c r="L326" s="186"/>
      <c r="M326" s="186"/>
      <c r="N326" s="186"/>
      <c r="O326" s="186"/>
      <c r="P326" s="186"/>
      <c r="Q326" s="186"/>
      <c r="R326" s="186"/>
      <c r="S326" s="186"/>
      <c r="T326" s="186"/>
      <c r="U326" s="186"/>
      <c r="V326" s="186"/>
      <c r="W326" s="186"/>
      <c r="X326" s="186"/>
      <c r="Y326" s="186"/>
      <c r="Z326" s="186"/>
      <c r="AA326" s="186"/>
    </row>
    <row xmlns:x14ac="http://schemas.microsoft.com/office/spreadsheetml/2009/9/ac" r="327" ht="15.75" x14ac:dyDescent="0.25">
      <c r="A327" s="186"/>
      <c r="B327" s="187"/>
      <c r="C327" s="186"/>
      <c r="D327" s="186"/>
      <c r="E327" s="186"/>
      <c r="F327" s="186"/>
      <c r="G327" s="186"/>
      <c r="H327" s="186"/>
      <c r="I327" s="186"/>
      <c r="J327" s="186"/>
      <c r="K327" s="186"/>
      <c r="L327" s="186"/>
      <c r="M327" s="186"/>
      <c r="N327" s="186"/>
      <c r="O327" s="186"/>
      <c r="P327" s="186"/>
      <c r="Q327" s="186"/>
      <c r="R327" s="186"/>
      <c r="S327" s="186"/>
      <c r="T327" s="186"/>
      <c r="U327" s="186"/>
      <c r="V327" s="186"/>
      <c r="W327" s="186"/>
      <c r="X327" s="186"/>
      <c r="Y327" s="186"/>
      <c r="Z327" s="186"/>
      <c r="AA327" s="186"/>
    </row>
    <row xmlns:x14ac="http://schemas.microsoft.com/office/spreadsheetml/2009/9/ac" r="328" ht="15.75" x14ac:dyDescent="0.25">
      <c r="A328" s="186"/>
      <c r="B328" s="187"/>
      <c r="C328" s="186"/>
      <c r="D328" s="186"/>
      <c r="E328" s="186"/>
      <c r="F328" s="186"/>
      <c r="G328" s="186"/>
      <c r="H328" s="186"/>
      <c r="I328" s="186"/>
      <c r="J328" s="186"/>
      <c r="K328" s="186"/>
      <c r="L328" s="186"/>
      <c r="M328" s="186"/>
      <c r="N328" s="186"/>
      <c r="O328" s="186"/>
      <c r="P328" s="186"/>
      <c r="Q328" s="186"/>
      <c r="R328" s="186"/>
      <c r="S328" s="186"/>
      <c r="T328" s="186"/>
      <c r="U328" s="186"/>
      <c r="V328" s="186"/>
      <c r="W328" s="186"/>
      <c r="X328" s="186"/>
      <c r="Y328" s="186"/>
      <c r="Z328" s="186"/>
      <c r="AA328" s="186"/>
    </row>
    <row xmlns:x14ac="http://schemas.microsoft.com/office/spreadsheetml/2009/9/ac" r="329" ht="15.75" x14ac:dyDescent="0.25">
      <c r="A329" s="186"/>
      <c r="B329" s="187"/>
      <c r="C329" s="186"/>
      <c r="D329" s="186"/>
      <c r="E329" s="186"/>
      <c r="F329" s="186"/>
      <c r="G329" s="186"/>
      <c r="H329" s="186"/>
      <c r="I329" s="186"/>
      <c r="J329" s="186"/>
      <c r="K329" s="186"/>
      <c r="L329" s="186"/>
      <c r="M329" s="186"/>
      <c r="N329" s="186"/>
      <c r="O329" s="186"/>
      <c r="P329" s="186"/>
      <c r="Q329" s="186"/>
      <c r="R329" s="186"/>
      <c r="S329" s="186"/>
      <c r="T329" s="186"/>
      <c r="U329" s="186"/>
      <c r="V329" s="186"/>
      <c r="W329" s="186"/>
      <c r="X329" s="186"/>
      <c r="Y329" s="186"/>
      <c r="Z329" s="186"/>
      <c r="AA329" s="186"/>
    </row>
    <row xmlns:x14ac="http://schemas.microsoft.com/office/spreadsheetml/2009/9/ac" r="330" ht="15.75" x14ac:dyDescent="0.25">
      <c r="A330" s="186"/>
      <c r="B330" s="187"/>
      <c r="C330" s="186"/>
      <c r="D330" s="186"/>
      <c r="E330" s="186"/>
      <c r="F330" s="186"/>
      <c r="G330" s="186"/>
      <c r="H330" s="186"/>
      <c r="I330" s="186"/>
      <c r="J330" s="186"/>
      <c r="K330" s="186"/>
      <c r="L330" s="186"/>
      <c r="M330" s="186"/>
      <c r="N330" s="186"/>
      <c r="O330" s="186"/>
      <c r="P330" s="186"/>
      <c r="Q330" s="186"/>
      <c r="R330" s="186"/>
      <c r="S330" s="186"/>
      <c r="T330" s="186"/>
      <c r="U330" s="186"/>
      <c r="V330" s="186"/>
      <c r="W330" s="186"/>
      <c r="X330" s="186"/>
      <c r="Y330" s="186"/>
      <c r="Z330" s="186"/>
      <c r="AA330" s="186"/>
    </row>
    <row xmlns:x14ac="http://schemas.microsoft.com/office/spreadsheetml/2009/9/ac" r="331" ht="15.75" x14ac:dyDescent="0.25">
      <c r="A331" s="186"/>
      <c r="B331" s="187"/>
      <c r="C331" s="186"/>
      <c r="D331" s="186"/>
      <c r="E331" s="186"/>
      <c r="F331" s="186"/>
      <c r="G331" s="186"/>
      <c r="H331" s="186"/>
      <c r="I331" s="186"/>
      <c r="J331" s="186"/>
      <c r="K331" s="186"/>
      <c r="L331" s="186"/>
      <c r="M331" s="186"/>
      <c r="N331" s="186"/>
      <c r="O331" s="186"/>
      <c r="P331" s="186"/>
      <c r="Q331" s="186"/>
      <c r="R331" s="186"/>
      <c r="S331" s="186"/>
      <c r="T331" s="186"/>
      <c r="U331" s="186"/>
      <c r="V331" s="186"/>
      <c r="W331" s="186"/>
      <c r="X331" s="186"/>
      <c r="Y331" s="186"/>
      <c r="Z331" s="186"/>
      <c r="AA331" s="186"/>
    </row>
    <row xmlns:x14ac="http://schemas.microsoft.com/office/spreadsheetml/2009/9/ac" r="332" ht="15.75" x14ac:dyDescent="0.25">
      <c r="A332" s="186"/>
      <c r="B332" s="187"/>
      <c r="C332" s="186"/>
      <c r="D332" s="186"/>
      <c r="E332" s="186"/>
      <c r="F332" s="186"/>
      <c r="G332" s="186"/>
      <c r="H332" s="186"/>
      <c r="I332" s="186"/>
      <c r="J332" s="186"/>
      <c r="K332" s="186"/>
      <c r="L332" s="186"/>
      <c r="M332" s="186"/>
      <c r="N332" s="186"/>
      <c r="O332" s="186"/>
      <c r="P332" s="186"/>
      <c r="Q332" s="186"/>
      <c r="R332" s="186"/>
      <c r="S332" s="186"/>
      <c r="T332" s="186"/>
      <c r="U332" s="186"/>
      <c r="V332" s="186"/>
      <c r="W332" s="186"/>
      <c r="X332" s="186"/>
      <c r="Y332" s="186"/>
      <c r="Z332" s="186"/>
      <c r="AA332" s="186"/>
    </row>
    <row xmlns:x14ac="http://schemas.microsoft.com/office/spreadsheetml/2009/9/ac" r="333" ht="15.75" x14ac:dyDescent="0.25">
      <c r="A333" s="186"/>
      <c r="B333" s="187"/>
      <c r="C333" s="186"/>
      <c r="D333" s="186"/>
      <c r="E333" s="186"/>
      <c r="F333" s="186"/>
      <c r="G333" s="186"/>
      <c r="H333" s="186"/>
      <c r="I333" s="186"/>
      <c r="J333" s="186"/>
      <c r="K333" s="186"/>
      <c r="L333" s="186"/>
      <c r="M333" s="186"/>
      <c r="N333" s="186"/>
      <c r="O333" s="186"/>
      <c r="P333" s="186"/>
      <c r="Q333" s="186"/>
      <c r="R333" s="186"/>
      <c r="S333" s="186"/>
      <c r="T333" s="186"/>
      <c r="U333" s="186"/>
      <c r="V333" s="186"/>
      <c r="W333" s="186"/>
      <c r="X333" s="186"/>
      <c r="Y333" s="186"/>
      <c r="Z333" s="186"/>
      <c r="AA333" s="186"/>
    </row>
    <row xmlns:x14ac="http://schemas.microsoft.com/office/spreadsheetml/2009/9/ac" r="334" ht="15.75" x14ac:dyDescent="0.25">
      <c r="A334" s="186"/>
      <c r="B334" s="187"/>
      <c r="C334" s="186"/>
      <c r="D334" s="186"/>
      <c r="E334" s="186"/>
      <c r="F334" s="186"/>
      <c r="G334" s="186"/>
      <c r="H334" s="186"/>
      <c r="I334" s="186"/>
      <c r="J334" s="186"/>
      <c r="K334" s="186"/>
      <c r="L334" s="186"/>
      <c r="M334" s="186"/>
      <c r="N334" s="186"/>
      <c r="O334" s="186"/>
      <c r="P334" s="186"/>
      <c r="Q334" s="186"/>
      <c r="R334" s="186"/>
      <c r="S334" s="186"/>
      <c r="T334" s="186"/>
      <c r="U334" s="186"/>
      <c r="V334" s="186"/>
      <c r="W334" s="186"/>
      <c r="X334" s="186"/>
      <c r="Y334" s="186"/>
      <c r="Z334" s="186"/>
      <c r="AA334" s="186"/>
    </row>
    <row xmlns:x14ac="http://schemas.microsoft.com/office/spreadsheetml/2009/9/ac" r="335" ht="15.75" x14ac:dyDescent="0.25">
      <c r="A335" s="186"/>
      <c r="B335" s="187"/>
      <c r="C335" s="186"/>
      <c r="D335" s="186"/>
      <c r="E335" s="186"/>
      <c r="F335" s="186"/>
      <c r="G335" s="186"/>
      <c r="H335" s="186"/>
      <c r="I335" s="186"/>
      <c r="J335" s="186"/>
      <c r="K335" s="186"/>
      <c r="L335" s="186"/>
      <c r="M335" s="186"/>
      <c r="N335" s="186"/>
      <c r="O335" s="186"/>
      <c r="P335" s="186"/>
      <c r="Q335" s="186"/>
      <c r="R335" s="186"/>
      <c r="S335" s="186"/>
      <c r="T335" s="186"/>
      <c r="U335" s="186"/>
      <c r="V335" s="186"/>
      <c r="W335" s="186"/>
      <c r="X335" s="186"/>
      <c r="Y335" s="186"/>
      <c r="Z335" s="186"/>
      <c r="AA335" s="186"/>
    </row>
    <row xmlns:x14ac="http://schemas.microsoft.com/office/spreadsheetml/2009/9/ac" r="336" ht="15.75" x14ac:dyDescent="0.25">
      <c r="A336" s="186"/>
      <c r="B336" s="187"/>
      <c r="C336" s="186"/>
      <c r="D336" s="186"/>
      <c r="E336" s="186"/>
      <c r="F336" s="186"/>
      <c r="G336" s="186"/>
      <c r="H336" s="186"/>
      <c r="I336" s="186"/>
      <c r="J336" s="186"/>
      <c r="K336" s="186"/>
      <c r="L336" s="186"/>
      <c r="M336" s="186"/>
      <c r="N336" s="186"/>
      <c r="O336" s="186"/>
      <c r="P336" s="186"/>
      <c r="Q336" s="186"/>
      <c r="R336" s="186"/>
      <c r="S336" s="186"/>
      <c r="T336" s="186"/>
      <c r="U336" s="186"/>
      <c r="V336" s="186"/>
      <c r="W336" s="186"/>
      <c r="X336" s="186"/>
      <c r="Y336" s="186"/>
      <c r="Z336" s="186"/>
      <c r="AA336" s="186"/>
    </row>
    <row xmlns:x14ac="http://schemas.microsoft.com/office/spreadsheetml/2009/9/ac" r="337" ht="15.75" x14ac:dyDescent="0.25">
      <c r="A337" s="186"/>
      <c r="B337" s="187"/>
      <c r="C337" s="186"/>
      <c r="D337" s="186"/>
      <c r="E337" s="186"/>
      <c r="F337" s="186"/>
      <c r="G337" s="186"/>
      <c r="H337" s="186"/>
      <c r="I337" s="186"/>
      <c r="J337" s="186"/>
      <c r="K337" s="186"/>
      <c r="L337" s="186"/>
      <c r="M337" s="186"/>
      <c r="N337" s="186"/>
      <c r="O337" s="186"/>
      <c r="P337" s="186"/>
      <c r="Q337" s="186"/>
      <c r="R337" s="186"/>
      <c r="S337" s="186"/>
      <c r="T337" s="186"/>
      <c r="U337" s="186"/>
      <c r="V337" s="186"/>
      <c r="W337" s="186"/>
      <c r="X337" s="186"/>
      <c r="Y337" s="186"/>
      <c r="Z337" s="186"/>
      <c r="AA337" s="186"/>
    </row>
    <row xmlns:x14ac="http://schemas.microsoft.com/office/spreadsheetml/2009/9/ac" r="338" ht="15.75" x14ac:dyDescent="0.25">
      <c r="A338" s="186"/>
      <c r="B338" s="187"/>
      <c r="C338" s="186"/>
      <c r="D338" s="186"/>
      <c r="E338" s="186"/>
      <c r="F338" s="186"/>
      <c r="G338" s="186"/>
      <c r="H338" s="186"/>
      <c r="I338" s="186"/>
      <c r="J338" s="186"/>
      <c r="K338" s="186"/>
      <c r="L338" s="186"/>
      <c r="M338" s="186"/>
      <c r="N338" s="186"/>
      <c r="O338" s="186"/>
      <c r="P338" s="186"/>
      <c r="Q338" s="186"/>
      <c r="R338" s="186"/>
      <c r="S338" s="186"/>
      <c r="T338" s="186"/>
      <c r="U338" s="186"/>
      <c r="V338" s="186"/>
      <c r="W338" s="186"/>
      <c r="X338" s="186"/>
      <c r="Y338" s="186"/>
      <c r="Z338" s="186"/>
      <c r="AA338" s="186"/>
    </row>
    <row xmlns:x14ac="http://schemas.microsoft.com/office/spreadsheetml/2009/9/ac" r="339" ht="15.75" x14ac:dyDescent="0.25">
      <c r="A339" s="186"/>
      <c r="B339" s="187"/>
      <c r="C339" s="186"/>
      <c r="D339" s="186"/>
      <c r="E339" s="186"/>
      <c r="F339" s="186"/>
      <c r="G339" s="186"/>
      <c r="H339" s="186"/>
      <c r="I339" s="186"/>
      <c r="J339" s="186"/>
      <c r="K339" s="186"/>
      <c r="L339" s="186"/>
      <c r="M339" s="186"/>
      <c r="N339" s="186"/>
      <c r="O339" s="186"/>
      <c r="P339" s="186"/>
      <c r="Q339" s="186"/>
      <c r="R339" s="186"/>
      <c r="S339" s="186"/>
      <c r="T339" s="186"/>
      <c r="U339" s="186"/>
      <c r="V339" s="186"/>
      <c r="W339" s="186"/>
      <c r="X339" s="186"/>
      <c r="Y339" s="186"/>
      <c r="Z339" s="186"/>
      <c r="AA339" s="186"/>
    </row>
    <row xmlns:x14ac="http://schemas.microsoft.com/office/spreadsheetml/2009/9/ac" r="340" ht="15.75" x14ac:dyDescent="0.25">
      <c r="A340" s="186"/>
      <c r="B340" s="187"/>
      <c r="C340" s="186"/>
      <c r="D340" s="186"/>
      <c r="E340" s="186"/>
      <c r="F340" s="186"/>
      <c r="G340" s="186"/>
      <c r="H340" s="186"/>
      <c r="I340" s="186"/>
      <c r="J340" s="186"/>
      <c r="K340" s="186"/>
      <c r="L340" s="186"/>
      <c r="M340" s="186"/>
      <c r="N340" s="186"/>
      <c r="O340" s="186"/>
      <c r="P340" s="186"/>
      <c r="Q340" s="186"/>
      <c r="R340" s="186"/>
      <c r="S340" s="186"/>
      <c r="T340" s="186"/>
      <c r="U340" s="186"/>
      <c r="V340" s="186"/>
      <c r="W340" s="186"/>
      <c r="X340" s="186"/>
      <c r="Y340" s="186"/>
      <c r="Z340" s="186"/>
      <c r="AA340" s="186"/>
    </row>
    <row xmlns:x14ac="http://schemas.microsoft.com/office/spreadsheetml/2009/9/ac" r="341" ht="15.75" x14ac:dyDescent="0.25">
      <c r="A341" s="186"/>
      <c r="B341" s="187"/>
      <c r="C341" s="186"/>
      <c r="D341" s="186"/>
      <c r="E341" s="186"/>
      <c r="F341" s="186"/>
      <c r="G341" s="186"/>
      <c r="H341" s="186"/>
      <c r="I341" s="186"/>
      <c r="J341" s="186"/>
      <c r="K341" s="186"/>
      <c r="L341" s="186"/>
      <c r="M341" s="186"/>
      <c r="N341" s="186"/>
      <c r="O341" s="186"/>
      <c r="P341" s="186"/>
      <c r="Q341" s="186"/>
      <c r="R341" s="186"/>
      <c r="S341" s="186"/>
      <c r="T341" s="186"/>
      <c r="U341" s="186"/>
      <c r="V341" s="186"/>
      <c r="W341" s="186"/>
      <c r="X341" s="186"/>
      <c r="Y341" s="186"/>
      <c r="Z341" s="186"/>
      <c r="AA341" s="186"/>
    </row>
    <row xmlns:x14ac="http://schemas.microsoft.com/office/spreadsheetml/2009/9/ac" r="342" ht="15.75" x14ac:dyDescent="0.25">
      <c r="A342" s="186"/>
      <c r="B342" s="187"/>
      <c r="C342" s="186"/>
      <c r="D342" s="186"/>
      <c r="E342" s="186"/>
      <c r="F342" s="186"/>
      <c r="G342" s="186"/>
      <c r="H342" s="186"/>
      <c r="I342" s="186"/>
      <c r="J342" s="186"/>
      <c r="K342" s="186"/>
      <c r="L342" s="186"/>
      <c r="M342" s="186"/>
      <c r="N342" s="186"/>
      <c r="O342" s="186"/>
      <c r="P342" s="186"/>
      <c r="Q342" s="186"/>
      <c r="R342" s="186"/>
      <c r="S342" s="186"/>
      <c r="T342" s="186"/>
      <c r="U342" s="186"/>
      <c r="V342" s="186"/>
      <c r="W342" s="186"/>
      <c r="X342" s="186"/>
      <c r="Y342" s="186"/>
      <c r="Z342" s="186"/>
      <c r="AA342" s="186"/>
    </row>
    <row xmlns:x14ac="http://schemas.microsoft.com/office/spreadsheetml/2009/9/ac" r="343" ht="15.75" x14ac:dyDescent="0.25">
      <c r="A343" s="186"/>
      <c r="B343" s="187"/>
      <c r="C343" s="186"/>
      <c r="D343" s="186"/>
      <c r="E343" s="186"/>
      <c r="F343" s="186"/>
      <c r="G343" s="186"/>
      <c r="H343" s="186"/>
      <c r="I343" s="186"/>
      <c r="J343" s="186"/>
      <c r="K343" s="186"/>
      <c r="L343" s="186"/>
      <c r="M343" s="186"/>
      <c r="N343" s="186"/>
      <c r="O343" s="186"/>
      <c r="P343" s="186"/>
      <c r="Q343" s="186"/>
      <c r="R343" s="186"/>
      <c r="S343" s="186"/>
      <c r="T343" s="186"/>
      <c r="U343" s="186"/>
      <c r="V343" s="186"/>
      <c r="W343" s="186"/>
      <c r="X343" s="186"/>
      <c r="Y343" s="186"/>
      <c r="Z343" s="186"/>
      <c r="AA343" s="186"/>
    </row>
    <row xmlns:x14ac="http://schemas.microsoft.com/office/spreadsheetml/2009/9/ac" r="344" ht="15.75" x14ac:dyDescent="0.25">
      <c r="A344" s="186"/>
      <c r="B344" s="187"/>
      <c r="C344" s="186"/>
      <c r="D344" s="186"/>
      <c r="E344" s="186"/>
      <c r="F344" s="186"/>
      <c r="G344" s="186"/>
      <c r="H344" s="186"/>
      <c r="I344" s="186"/>
      <c r="J344" s="186"/>
      <c r="K344" s="186"/>
      <c r="L344" s="186"/>
      <c r="M344" s="186"/>
      <c r="N344" s="186"/>
      <c r="O344" s="186"/>
      <c r="P344" s="186"/>
      <c r="Q344" s="186"/>
      <c r="R344" s="186"/>
      <c r="S344" s="186"/>
      <c r="T344" s="186"/>
      <c r="U344" s="186"/>
      <c r="V344" s="186"/>
      <c r="W344" s="186"/>
      <c r="X344" s="186"/>
      <c r="Y344" s="186"/>
      <c r="Z344" s="186"/>
      <c r="AA344" s="186"/>
    </row>
    <row xmlns:x14ac="http://schemas.microsoft.com/office/spreadsheetml/2009/9/ac" r="345" ht="15.75" x14ac:dyDescent="0.25">
      <c r="A345" s="186"/>
      <c r="B345" s="187"/>
      <c r="C345" s="186"/>
      <c r="D345" s="186"/>
      <c r="E345" s="186"/>
      <c r="F345" s="186"/>
      <c r="G345" s="186"/>
      <c r="H345" s="186"/>
      <c r="I345" s="186"/>
      <c r="J345" s="186"/>
      <c r="K345" s="186"/>
      <c r="L345" s="186"/>
      <c r="M345" s="186"/>
      <c r="N345" s="186"/>
      <c r="O345" s="186"/>
      <c r="P345" s="186"/>
      <c r="Q345" s="186"/>
      <c r="R345" s="186"/>
      <c r="S345" s="186"/>
      <c r="T345" s="186"/>
      <c r="U345" s="186"/>
      <c r="V345" s="186"/>
      <c r="W345" s="186"/>
      <c r="X345" s="186"/>
      <c r="Y345" s="186"/>
      <c r="Z345" s="186"/>
      <c r="AA345" s="186"/>
    </row>
    <row xmlns:x14ac="http://schemas.microsoft.com/office/spreadsheetml/2009/9/ac" r="346" ht="15.75" x14ac:dyDescent="0.25">
      <c r="A346" s="186"/>
      <c r="B346" s="187"/>
      <c r="C346" s="186"/>
      <c r="D346" s="186"/>
      <c r="E346" s="186"/>
      <c r="F346" s="186"/>
      <c r="G346" s="186"/>
      <c r="H346" s="186"/>
      <c r="I346" s="186"/>
      <c r="J346" s="186"/>
      <c r="K346" s="186"/>
      <c r="L346" s="186"/>
      <c r="M346" s="186"/>
      <c r="N346" s="186"/>
      <c r="O346" s="186"/>
      <c r="P346" s="186"/>
      <c r="Q346" s="186"/>
      <c r="R346" s="186"/>
      <c r="S346" s="186"/>
      <c r="T346" s="186"/>
      <c r="U346" s="186"/>
      <c r="V346" s="186"/>
      <c r="W346" s="186"/>
      <c r="X346" s="186"/>
      <c r="Y346" s="186"/>
      <c r="Z346" s="186"/>
      <c r="AA346" s="186"/>
    </row>
    <row xmlns:x14ac="http://schemas.microsoft.com/office/spreadsheetml/2009/9/ac" r="347" ht="15.75" x14ac:dyDescent="0.25">
      <c r="A347" s="186"/>
      <c r="B347" s="187"/>
      <c r="C347" s="186"/>
      <c r="D347" s="186"/>
      <c r="E347" s="186"/>
      <c r="F347" s="186"/>
      <c r="G347" s="186"/>
      <c r="H347" s="186"/>
      <c r="I347" s="186"/>
      <c r="J347" s="186"/>
      <c r="K347" s="186"/>
      <c r="L347" s="186"/>
      <c r="M347" s="186"/>
      <c r="N347" s="186"/>
      <c r="O347" s="186"/>
      <c r="P347" s="186"/>
      <c r="Q347" s="186"/>
      <c r="R347" s="186"/>
      <c r="S347" s="186"/>
      <c r="T347" s="186"/>
      <c r="U347" s="186"/>
      <c r="V347" s="186"/>
      <c r="W347" s="186"/>
      <c r="X347" s="186"/>
      <c r="Y347" s="186"/>
      <c r="Z347" s="186"/>
      <c r="AA347" s="186"/>
    </row>
    <row xmlns:x14ac="http://schemas.microsoft.com/office/spreadsheetml/2009/9/ac" r="348" ht="15.75" x14ac:dyDescent="0.25">
      <c r="A348" s="186"/>
      <c r="B348" s="187"/>
      <c r="C348" s="186"/>
      <c r="D348" s="186"/>
      <c r="E348" s="186"/>
      <c r="F348" s="186"/>
      <c r="G348" s="186"/>
      <c r="H348" s="186"/>
      <c r="I348" s="186"/>
      <c r="J348" s="186"/>
      <c r="K348" s="186"/>
      <c r="L348" s="186"/>
      <c r="M348" s="186"/>
      <c r="N348" s="186"/>
      <c r="O348" s="186"/>
      <c r="P348" s="186"/>
      <c r="Q348" s="186"/>
      <c r="R348" s="186"/>
      <c r="S348" s="186"/>
      <c r="T348" s="186"/>
      <c r="U348" s="186"/>
      <c r="V348" s="186"/>
      <c r="W348" s="186"/>
      <c r="X348" s="186"/>
      <c r="Y348" s="186"/>
      <c r="Z348" s="186"/>
      <c r="AA348" s="186"/>
    </row>
    <row xmlns:x14ac="http://schemas.microsoft.com/office/spreadsheetml/2009/9/ac" r="349" ht="15.75" x14ac:dyDescent="0.25">
      <c r="A349" s="186"/>
      <c r="B349" s="187"/>
      <c r="C349" s="186"/>
      <c r="D349" s="186"/>
      <c r="E349" s="186"/>
      <c r="F349" s="186"/>
      <c r="G349" s="186"/>
      <c r="H349" s="186"/>
      <c r="I349" s="186"/>
      <c r="J349" s="186"/>
      <c r="K349" s="186"/>
      <c r="L349" s="186"/>
      <c r="M349" s="186"/>
      <c r="N349" s="186"/>
      <c r="O349" s="186"/>
      <c r="P349" s="186"/>
      <c r="Q349" s="186"/>
      <c r="R349" s="186"/>
      <c r="S349" s="186"/>
      <c r="T349" s="186"/>
      <c r="U349" s="186"/>
      <c r="V349" s="186"/>
      <c r="W349" s="186"/>
      <c r="X349" s="186"/>
      <c r="Y349" s="186"/>
      <c r="Z349" s="186"/>
      <c r="AA349" s="186"/>
    </row>
    <row xmlns:x14ac="http://schemas.microsoft.com/office/spreadsheetml/2009/9/ac" r="350" ht="15.75" x14ac:dyDescent="0.25">
      <c r="A350" s="186"/>
      <c r="B350" s="187"/>
      <c r="C350" s="186"/>
      <c r="D350" s="186"/>
      <c r="E350" s="186"/>
      <c r="F350" s="186"/>
      <c r="G350" s="186"/>
      <c r="H350" s="186"/>
      <c r="I350" s="186"/>
      <c r="J350" s="186"/>
      <c r="K350" s="186"/>
      <c r="L350" s="186"/>
      <c r="M350" s="186"/>
      <c r="N350" s="186"/>
      <c r="O350" s="186"/>
      <c r="P350" s="186"/>
      <c r="Q350" s="186"/>
      <c r="R350" s="186"/>
      <c r="S350" s="186"/>
      <c r="T350" s="186"/>
      <c r="U350" s="186"/>
      <c r="V350" s="186"/>
      <c r="W350" s="186"/>
      <c r="X350" s="186"/>
      <c r="Y350" s="186"/>
      <c r="Z350" s="186"/>
      <c r="AA350" s="186"/>
    </row>
    <row xmlns:x14ac="http://schemas.microsoft.com/office/spreadsheetml/2009/9/ac" r="351" ht="15.75" x14ac:dyDescent="0.25">
      <c r="A351" s="186"/>
      <c r="B351" s="187"/>
      <c r="C351" s="186"/>
      <c r="D351" s="186"/>
      <c r="E351" s="186"/>
      <c r="F351" s="186"/>
      <c r="G351" s="186"/>
      <c r="H351" s="186"/>
      <c r="I351" s="186"/>
      <c r="J351" s="186"/>
      <c r="K351" s="186"/>
      <c r="L351" s="186"/>
      <c r="M351" s="186"/>
      <c r="N351" s="186"/>
      <c r="O351" s="186"/>
      <c r="P351" s="186"/>
      <c r="Q351" s="186"/>
      <c r="R351" s="186"/>
      <c r="S351" s="186"/>
      <c r="T351" s="186"/>
      <c r="U351" s="186"/>
      <c r="V351" s="186"/>
      <c r="W351" s="186"/>
      <c r="X351" s="186"/>
      <c r="Y351" s="186"/>
      <c r="Z351" s="186"/>
      <c r="AA351" s="186"/>
    </row>
    <row xmlns:x14ac="http://schemas.microsoft.com/office/spreadsheetml/2009/9/ac" r="352" ht="15.75" x14ac:dyDescent="0.25">
      <c r="A352" s="186"/>
      <c r="B352" s="187"/>
      <c r="C352" s="186"/>
      <c r="D352" s="186"/>
      <c r="E352" s="186"/>
      <c r="F352" s="186"/>
      <c r="G352" s="186"/>
      <c r="H352" s="186"/>
      <c r="I352" s="186"/>
      <c r="J352" s="186"/>
      <c r="K352" s="186"/>
      <c r="L352" s="186"/>
      <c r="M352" s="186"/>
      <c r="N352" s="186"/>
      <c r="O352" s="186"/>
      <c r="P352" s="186"/>
      <c r="Q352" s="186"/>
      <c r="R352" s="186"/>
      <c r="S352" s="186"/>
      <c r="T352" s="186"/>
      <c r="U352" s="186"/>
      <c r="V352" s="186"/>
      <c r="W352" s="186"/>
      <c r="X352" s="186"/>
      <c r="Y352" s="186"/>
      <c r="Z352" s="186"/>
      <c r="AA352" s="186"/>
    </row>
    <row xmlns:x14ac="http://schemas.microsoft.com/office/spreadsheetml/2009/9/ac" r="353" ht="15.75" x14ac:dyDescent="0.25">
      <c r="A353" s="186"/>
      <c r="B353" s="187"/>
      <c r="C353" s="186"/>
      <c r="D353" s="186"/>
      <c r="E353" s="186"/>
      <c r="F353" s="186"/>
      <c r="G353" s="186"/>
      <c r="H353" s="186"/>
      <c r="I353" s="186"/>
      <c r="J353" s="186"/>
      <c r="K353" s="186"/>
      <c r="L353" s="186"/>
      <c r="M353" s="186"/>
      <c r="N353" s="186"/>
      <c r="O353" s="186"/>
      <c r="P353" s="186"/>
      <c r="Q353" s="186"/>
      <c r="R353" s="186"/>
      <c r="S353" s="186"/>
      <c r="T353" s="186"/>
      <c r="U353" s="186"/>
      <c r="V353" s="186"/>
      <c r="W353" s="186"/>
      <c r="X353" s="186"/>
      <c r="Y353" s="186"/>
      <c r="Z353" s="186"/>
      <c r="AA353" s="186"/>
    </row>
    <row xmlns:x14ac="http://schemas.microsoft.com/office/spreadsheetml/2009/9/ac" r="354" ht="15.75" x14ac:dyDescent="0.25">
      <c r="A354" s="186"/>
      <c r="B354" s="187"/>
      <c r="C354" s="186"/>
      <c r="D354" s="186"/>
      <c r="E354" s="186"/>
      <c r="F354" s="186"/>
      <c r="G354" s="186"/>
      <c r="H354" s="186"/>
      <c r="I354" s="186"/>
      <c r="J354" s="186"/>
      <c r="K354" s="186"/>
      <c r="L354" s="186"/>
      <c r="M354" s="186"/>
      <c r="N354" s="186"/>
      <c r="O354" s="186"/>
      <c r="P354" s="186"/>
      <c r="Q354" s="186"/>
      <c r="R354" s="186"/>
      <c r="S354" s="186"/>
      <c r="T354" s="186"/>
      <c r="U354" s="186"/>
      <c r="V354" s="186"/>
      <c r="W354" s="186"/>
      <c r="X354" s="186"/>
      <c r="Y354" s="186"/>
      <c r="Z354" s="186"/>
      <c r="AA354" s="186"/>
    </row>
    <row xmlns:x14ac="http://schemas.microsoft.com/office/spreadsheetml/2009/9/ac" r="355" ht="15.75" x14ac:dyDescent="0.25">
      <c r="A355" s="186"/>
      <c r="B355" s="187"/>
      <c r="C355" s="186"/>
      <c r="D355" s="186"/>
      <c r="E355" s="186"/>
      <c r="F355" s="186"/>
      <c r="G355" s="186"/>
      <c r="H355" s="186"/>
      <c r="I355" s="186"/>
      <c r="J355" s="186"/>
      <c r="K355" s="186"/>
      <c r="L355" s="186"/>
      <c r="M355" s="186"/>
      <c r="N355" s="186"/>
      <c r="O355" s="186"/>
      <c r="P355" s="186"/>
      <c r="Q355" s="186"/>
      <c r="R355" s="186"/>
      <c r="S355" s="186"/>
      <c r="T355" s="186"/>
      <c r="U355" s="186"/>
      <c r="V355" s="186"/>
      <c r="W355" s="186"/>
      <c r="X355" s="186"/>
      <c r="Y355" s="186"/>
      <c r="Z355" s="186"/>
      <c r="AA355" s="186"/>
    </row>
    <row xmlns:x14ac="http://schemas.microsoft.com/office/spreadsheetml/2009/9/ac" r="356" ht="15.75" x14ac:dyDescent="0.25">
      <c r="A356" s="186"/>
      <c r="B356" s="187"/>
      <c r="C356" s="186"/>
      <c r="D356" s="186"/>
      <c r="E356" s="186"/>
      <c r="F356" s="186"/>
      <c r="G356" s="186"/>
      <c r="H356" s="186"/>
      <c r="I356" s="186"/>
      <c r="J356" s="186"/>
      <c r="K356" s="186"/>
      <c r="L356" s="186"/>
      <c r="M356" s="186"/>
      <c r="N356" s="186"/>
      <c r="O356" s="186"/>
      <c r="P356" s="186"/>
      <c r="Q356" s="186"/>
      <c r="R356" s="186"/>
      <c r="S356" s="186"/>
      <c r="T356" s="186"/>
      <c r="U356" s="186"/>
      <c r="V356" s="186"/>
      <c r="W356" s="186"/>
      <c r="X356" s="186"/>
      <c r="Y356" s="186"/>
      <c r="Z356" s="186"/>
      <c r="AA356" s="186"/>
    </row>
    <row xmlns:x14ac="http://schemas.microsoft.com/office/spreadsheetml/2009/9/ac" r="357" ht="15.75" x14ac:dyDescent="0.25">
      <c r="A357" s="186"/>
      <c r="B357" s="187"/>
      <c r="C357" s="186"/>
      <c r="D357" s="186"/>
      <c r="E357" s="186"/>
      <c r="F357" s="186"/>
      <c r="G357" s="186"/>
      <c r="H357" s="186"/>
      <c r="I357" s="186"/>
      <c r="J357" s="186"/>
      <c r="K357" s="186"/>
      <c r="L357" s="186"/>
      <c r="M357" s="186"/>
      <c r="N357" s="186"/>
      <c r="O357" s="186"/>
      <c r="P357" s="186"/>
      <c r="Q357" s="186"/>
      <c r="R357" s="186"/>
      <c r="S357" s="186"/>
      <c r="T357" s="186"/>
      <c r="U357" s="186"/>
      <c r="V357" s="186"/>
      <c r="W357" s="186"/>
      <c r="X357" s="186"/>
      <c r="Y357" s="186"/>
      <c r="Z357" s="186"/>
      <c r="AA357" s="186"/>
    </row>
    <row xmlns:x14ac="http://schemas.microsoft.com/office/spreadsheetml/2009/9/ac" r="358" ht="15.75" x14ac:dyDescent="0.25">
      <c r="A358" s="186"/>
      <c r="B358" s="187"/>
      <c r="C358" s="186"/>
      <c r="D358" s="186"/>
      <c r="E358" s="186"/>
      <c r="F358" s="186"/>
      <c r="G358" s="186"/>
      <c r="H358" s="186"/>
      <c r="I358" s="186"/>
      <c r="J358" s="186"/>
      <c r="K358" s="186"/>
      <c r="L358" s="186"/>
      <c r="M358" s="186"/>
      <c r="N358" s="186"/>
      <c r="O358" s="186"/>
      <c r="P358" s="186"/>
      <c r="Q358" s="186"/>
      <c r="R358" s="186"/>
      <c r="S358" s="186"/>
      <c r="T358" s="186"/>
      <c r="U358" s="186"/>
      <c r="V358" s="186"/>
      <c r="W358" s="186"/>
      <c r="X358" s="186"/>
      <c r="Y358" s="186"/>
      <c r="Z358" s="186"/>
      <c r="AA358" s="186"/>
    </row>
    <row xmlns:x14ac="http://schemas.microsoft.com/office/spreadsheetml/2009/9/ac" r="359" ht="15.75" x14ac:dyDescent="0.25">
      <c r="A359" s="186"/>
      <c r="B359" s="187"/>
      <c r="C359" s="186"/>
      <c r="D359" s="186"/>
      <c r="E359" s="186"/>
      <c r="F359" s="186"/>
      <c r="G359" s="186"/>
      <c r="H359" s="186"/>
      <c r="I359" s="186"/>
      <c r="J359" s="186"/>
      <c r="K359" s="186"/>
      <c r="L359" s="186"/>
      <c r="M359" s="186"/>
      <c r="N359" s="186"/>
      <c r="O359" s="186"/>
      <c r="P359" s="186"/>
      <c r="Q359" s="186"/>
      <c r="R359" s="186"/>
      <c r="S359" s="186"/>
      <c r="T359" s="186"/>
      <c r="U359" s="186"/>
      <c r="V359" s="186"/>
      <c r="W359" s="186"/>
      <c r="X359" s="186"/>
      <c r="Y359" s="186"/>
      <c r="Z359" s="186"/>
      <c r="AA359" s="186"/>
    </row>
    <row xmlns:x14ac="http://schemas.microsoft.com/office/spreadsheetml/2009/9/ac" r="360" ht="15.75" x14ac:dyDescent="0.25">
      <c r="A360" s="186"/>
      <c r="B360" s="187"/>
      <c r="C360" s="186"/>
      <c r="D360" s="186"/>
      <c r="E360" s="186"/>
      <c r="F360" s="186"/>
      <c r="G360" s="186"/>
      <c r="H360" s="186"/>
      <c r="I360" s="186"/>
      <c r="J360" s="186"/>
      <c r="K360" s="186"/>
      <c r="L360" s="186"/>
      <c r="M360" s="186"/>
      <c r="N360" s="186"/>
      <c r="O360" s="186"/>
      <c r="P360" s="186"/>
      <c r="Q360" s="186"/>
      <c r="R360" s="186"/>
      <c r="S360" s="186"/>
      <c r="T360" s="186"/>
      <c r="U360" s="186"/>
      <c r="V360" s="186"/>
      <c r="W360" s="186"/>
      <c r="X360" s="186"/>
      <c r="Y360" s="186"/>
      <c r="Z360" s="186"/>
      <c r="AA360" s="186"/>
    </row>
    <row xmlns:x14ac="http://schemas.microsoft.com/office/spreadsheetml/2009/9/ac" r="361" ht="15.75" x14ac:dyDescent="0.25">
      <c r="A361" s="186"/>
      <c r="B361" s="187"/>
      <c r="C361" s="186"/>
      <c r="D361" s="186"/>
      <c r="E361" s="186"/>
      <c r="F361" s="186"/>
      <c r="G361" s="186"/>
      <c r="H361" s="186"/>
      <c r="I361" s="186"/>
      <c r="J361" s="186"/>
      <c r="K361" s="186"/>
      <c r="L361" s="186"/>
      <c r="M361" s="186"/>
      <c r="N361" s="186"/>
      <c r="O361" s="186"/>
      <c r="P361" s="186"/>
      <c r="Q361" s="186"/>
      <c r="R361" s="186"/>
      <c r="S361" s="186"/>
      <c r="T361" s="186"/>
      <c r="U361" s="186"/>
      <c r="V361" s="186"/>
      <c r="W361" s="186"/>
      <c r="X361" s="186"/>
      <c r="Y361" s="186"/>
      <c r="Z361" s="186"/>
      <c r="AA361" s="186"/>
    </row>
    <row xmlns:x14ac="http://schemas.microsoft.com/office/spreadsheetml/2009/9/ac" r="362" ht="15.75" x14ac:dyDescent="0.25">
      <c r="A362" s="186"/>
      <c r="B362" s="187"/>
      <c r="C362" s="186"/>
      <c r="D362" s="186"/>
      <c r="E362" s="186"/>
      <c r="F362" s="186"/>
      <c r="G362" s="186"/>
      <c r="H362" s="186"/>
      <c r="I362" s="186"/>
      <c r="J362" s="186"/>
      <c r="K362" s="186"/>
      <c r="L362" s="186"/>
      <c r="M362" s="186"/>
      <c r="N362" s="186"/>
      <c r="O362" s="186"/>
      <c r="P362" s="186"/>
      <c r="Q362" s="186"/>
      <c r="R362" s="186"/>
      <c r="S362" s="186"/>
      <c r="T362" s="186"/>
      <c r="U362" s="186"/>
      <c r="V362" s="186"/>
      <c r="W362" s="186"/>
      <c r="X362" s="186"/>
      <c r="Y362" s="186"/>
      <c r="Z362" s="186"/>
      <c r="AA362" s="186"/>
    </row>
    <row xmlns:x14ac="http://schemas.microsoft.com/office/spreadsheetml/2009/9/ac" r="363" ht="15.75" x14ac:dyDescent="0.25">
      <c r="A363" s="186"/>
      <c r="B363" s="187"/>
      <c r="C363" s="186"/>
      <c r="D363" s="186"/>
      <c r="E363" s="186"/>
      <c r="F363" s="186"/>
      <c r="G363" s="186"/>
      <c r="H363" s="186"/>
      <c r="I363" s="186"/>
      <c r="J363" s="186"/>
      <c r="K363" s="186"/>
      <c r="L363" s="186"/>
      <c r="M363" s="186"/>
      <c r="N363" s="186"/>
      <c r="O363" s="186"/>
      <c r="P363" s="186"/>
      <c r="Q363" s="186"/>
      <c r="R363" s="186"/>
      <c r="S363" s="186"/>
      <c r="T363" s="186"/>
      <c r="U363" s="186"/>
      <c r="V363" s="186"/>
      <c r="W363" s="186"/>
      <c r="X363" s="186"/>
      <c r="Y363" s="186"/>
      <c r="Z363" s="186"/>
      <c r="AA363" s="186"/>
    </row>
    <row xmlns:x14ac="http://schemas.microsoft.com/office/spreadsheetml/2009/9/ac" r="364" ht="15.75" x14ac:dyDescent="0.25">
      <c r="A364" s="186"/>
      <c r="B364" s="187"/>
      <c r="C364" s="186"/>
      <c r="D364" s="186"/>
      <c r="E364" s="186"/>
      <c r="F364" s="186"/>
      <c r="G364" s="186"/>
      <c r="H364" s="186"/>
      <c r="I364" s="186"/>
      <c r="J364" s="186"/>
      <c r="K364" s="186"/>
      <c r="L364" s="186"/>
      <c r="M364" s="186"/>
      <c r="N364" s="186"/>
      <c r="O364" s="186"/>
      <c r="P364" s="186"/>
      <c r="Q364" s="186"/>
      <c r="R364" s="186"/>
      <c r="S364" s="186"/>
      <c r="T364" s="186"/>
      <c r="U364" s="186"/>
      <c r="V364" s="186"/>
      <c r="W364" s="186"/>
      <c r="X364" s="186"/>
      <c r="Y364" s="186"/>
      <c r="Z364" s="186"/>
      <c r="AA364" s="186"/>
    </row>
    <row xmlns:x14ac="http://schemas.microsoft.com/office/spreadsheetml/2009/9/ac" r="365" ht="15.75" x14ac:dyDescent="0.25">
      <c r="A365" s="186"/>
      <c r="B365" s="187"/>
      <c r="C365" s="186"/>
      <c r="D365" s="186"/>
      <c r="E365" s="186"/>
      <c r="F365" s="186"/>
      <c r="G365" s="186"/>
      <c r="H365" s="186"/>
      <c r="I365" s="186"/>
      <c r="J365" s="186"/>
      <c r="K365" s="186"/>
      <c r="L365" s="186"/>
      <c r="M365" s="186"/>
      <c r="N365" s="186"/>
      <c r="O365" s="186"/>
      <c r="P365" s="186"/>
      <c r="Q365" s="186"/>
      <c r="R365" s="186"/>
      <c r="S365" s="186"/>
      <c r="T365" s="186"/>
      <c r="U365" s="186"/>
      <c r="V365" s="186"/>
      <c r="W365" s="186"/>
      <c r="X365" s="186"/>
      <c r="Y365" s="186"/>
      <c r="Z365" s="186"/>
      <c r="AA365" s="186"/>
    </row>
    <row xmlns:x14ac="http://schemas.microsoft.com/office/spreadsheetml/2009/9/ac" r="366" ht="15.75" x14ac:dyDescent="0.25">
      <c r="A366" s="186"/>
      <c r="B366" s="187"/>
      <c r="C366" s="186"/>
      <c r="D366" s="186"/>
      <c r="E366" s="186"/>
      <c r="F366" s="186"/>
      <c r="G366" s="186"/>
      <c r="H366" s="186"/>
      <c r="I366" s="186"/>
      <c r="J366" s="186"/>
      <c r="K366" s="186"/>
      <c r="L366" s="186"/>
      <c r="M366" s="186"/>
      <c r="N366" s="186"/>
      <c r="O366" s="186"/>
      <c r="P366" s="186"/>
      <c r="Q366" s="186"/>
      <c r="R366" s="186"/>
      <c r="S366" s="186"/>
      <c r="T366" s="186"/>
      <c r="U366" s="186"/>
      <c r="V366" s="186"/>
      <c r="W366" s="186"/>
      <c r="X366" s="186"/>
      <c r="Y366" s="186"/>
      <c r="Z366" s="186"/>
      <c r="AA366" s="186"/>
    </row>
    <row xmlns:x14ac="http://schemas.microsoft.com/office/spreadsheetml/2009/9/ac" r="367" ht="15.75" x14ac:dyDescent="0.25">
      <c r="A367" s="186"/>
      <c r="B367" s="187"/>
      <c r="C367" s="186"/>
      <c r="D367" s="186"/>
      <c r="E367" s="186"/>
      <c r="F367" s="186"/>
      <c r="G367" s="186"/>
      <c r="H367" s="186"/>
      <c r="I367" s="186"/>
      <c r="J367" s="186"/>
      <c r="K367" s="186"/>
      <c r="L367" s="186"/>
      <c r="M367" s="186"/>
      <c r="N367" s="186"/>
      <c r="O367" s="186"/>
      <c r="P367" s="186"/>
      <c r="Q367" s="186"/>
      <c r="R367" s="186"/>
      <c r="S367" s="186"/>
      <c r="T367" s="186"/>
      <c r="U367" s="186"/>
      <c r="V367" s="186"/>
      <c r="W367" s="186"/>
      <c r="X367" s="186"/>
      <c r="Y367" s="186"/>
      <c r="Z367" s="186"/>
      <c r="AA367" s="186"/>
    </row>
    <row xmlns:x14ac="http://schemas.microsoft.com/office/spreadsheetml/2009/9/ac" r="368" ht="15.75" x14ac:dyDescent="0.25">
      <c r="A368" s="186"/>
      <c r="B368" s="187"/>
      <c r="C368" s="186"/>
      <c r="D368" s="186"/>
      <c r="E368" s="186"/>
      <c r="F368" s="186"/>
      <c r="G368" s="186"/>
      <c r="H368" s="186"/>
      <c r="I368" s="186"/>
      <c r="J368" s="186"/>
      <c r="K368" s="186"/>
      <c r="L368" s="186"/>
      <c r="M368" s="186"/>
      <c r="N368" s="186"/>
      <c r="O368" s="186"/>
      <c r="P368" s="186"/>
      <c r="Q368" s="186"/>
      <c r="R368" s="186"/>
      <c r="S368" s="186"/>
      <c r="T368" s="186"/>
      <c r="U368" s="186"/>
      <c r="V368" s="186"/>
      <c r="W368" s="186"/>
      <c r="X368" s="186"/>
      <c r="Y368" s="186"/>
      <c r="Z368" s="186"/>
      <c r="AA368" s="186"/>
    </row>
    <row xmlns:x14ac="http://schemas.microsoft.com/office/spreadsheetml/2009/9/ac" r="369" ht="15.75" x14ac:dyDescent="0.25">
      <c r="A369" s="186"/>
      <c r="B369" s="187"/>
      <c r="C369" s="186"/>
      <c r="D369" s="186"/>
      <c r="E369" s="186"/>
      <c r="F369" s="186"/>
      <c r="G369" s="186"/>
      <c r="H369" s="186"/>
      <c r="I369" s="186"/>
      <c r="J369" s="186"/>
      <c r="K369" s="186"/>
      <c r="L369" s="186"/>
      <c r="M369" s="186"/>
      <c r="N369" s="186"/>
      <c r="O369" s="186"/>
      <c r="P369" s="186"/>
      <c r="Q369" s="186"/>
      <c r="R369" s="186"/>
      <c r="S369" s="186"/>
      <c r="T369" s="186"/>
      <c r="U369" s="186"/>
      <c r="V369" s="186"/>
      <c r="W369" s="186"/>
      <c r="X369" s="186"/>
      <c r="Y369" s="186"/>
      <c r="Z369" s="186"/>
      <c r="AA369" s="186"/>
    </row>
    <row xmlns:x14ac="http://schemas.microsoft.com/office/spreadsheetml/2009/9/ac" r="370" ht="15.75" x14ac:dyDescent="0.25">
      <c r="A370" s="186"/>
      <c r="B370" s="187"/>
      <c r="C370" s="186"/>
      <c r="D370" s="186"/>
      <c r="E370" s="186"/>
      <c r="F370" s="186"/>
      <c r="G370" s="186"/>
      <c r="H370" s="186"/>
      <c r="I370" s="186"/>
      <c r="J370" s="186"/>
      <c r="K370" s="186"/>
      <c r="L370" s="186"/>
      <c r="M370" s="186"/>
      <c r="N370" s="186"/>
      <c r="O370" s="186"/>
      <c r="P370" s="186"/>
      <c r="Q370" s="186"/>
      <c r="R370" s="186"/>
      <c r="S370" s="186"/>
      <c r="T370" s="186"/>
      <c r="U370" s="186"/>
      <c r="V370" s="186"/>
      <c r="W370" s="186"/>
      <c r="X370" s="186"/>
      <c r="Y370" s="186"/>
      <c r="Z370" s="186"/>
      <c r="AA370" s="186"/>
    </row>
    <row xmlns:x14ac="http://schemas.microsoft.com/office/spreadsheetml/2009/9/ac" r="371" ht="15.75" x14ac:dyDescent="0.25">
      <c r="A371" s="186"/>
      <c r="B371" s="187"/>
      <c r="C371" s="186"/>
      <c r="D371" s="186"/>
      <c r="E371" s="186"/>
      <c r="F371" s="186"/>
      <c r="G371" s="186"/>
      <c r="H371" s="186"/>
      <c r="I371" s="186"/>
      <c r="J371" s="186"/>
      <c r="K371" s="186"/>
      <c r="L371" s="186"/>
      <c r="M371" s="186"/>
      <c r="N371" s="186"/>
      <c r="O371" s="186"/>
      <c r="P371" s="186"/>
      <c r="Q371" s="186"/>
      <c r="R371" s="186"/>
      <c r="S371" s="186"/>
      <c r="T371" s="186"/>
      <c r="U371" s="186"/>
      <c r="V371" s="186"/>
      <c r="W371" s="186"/>
      <c r="X371" s="186"/>
      <c r="Y371" s="186"/>
      <c r="Z371" s="186"/>
      <c r="AA371" s="186"/>
    </row>
    <row xmlns:x14ac="http://schemas.microsoft.com/office/spreadsheetml/2009/9/ac" r="372" ht="15.75" x14ac:dyDescent="0.25">
      <c r="A372" s="186"/>
      <c r="B372" s="187"/>
      <c r="C372" s="186"/>
      <c r="D372" s="186"/>
      <c r="E372" s="186"/>
      <c r="F372" s="186"/>
      <c r="G372" s="186"/>
      <c r="H372" s="186"/>
      <c r="I372" s="186"/>
      <c r="J372" s="186"/>
      <c r="K372" s="186"/>
      <c r="L372" s="186"/>
      <c r="M372" s="186"/>
      <c r="N372" s="186"/>
      <c r="O372" s="186"/>
      <c r="P372" s="186"/>
      <c r="Q372" s="186"/>
      <c r="R372" s="186"/>
      <c r="S372" s="186"/>
      <c r="T372" s="186"/>
      <c r="U372" s="186"/>
      <c r="V372" s="186"/>
      <c r="W372" s="186"/>
      <c r="X372" s="186"/>
      <c r="Y372" s="186"/>
      <c r="Z372" s="186"/>
      <c r="AA372" s="186"/>
    </row>
    <row xmlns:x14ac="http://schemas.microsoft.com/office/spreadsheetml/2009/9/ac" r="373" ht="15.75" x14ac:dyDescent="0.25">
      <c r="A373" s="186"/>
      <c r="B373" s="187"/>
      <c r="C373" s="186"/>
      <c r="D373" s="186"/>
      <c r="E373" s="186"/>
      <c r="F373" s="186"/>
      <c r="G373" s="186"/>
      <c r="H373" s="186"/>
      <c r="I373" s="186"/>
      <c r="J373" s="186"/>
      <c r="K373" s="186"/>
      <c r="L373" s="186"/>
      <c r="M373" s="186"/>
      <c r="N373" s="186"/>
      <c r="O373" s="186"/>
      <c r="P373" s="186"/>
      <c r="Q373" s="186"/>
      <c r="R373" s="186"/>
      <c r="S373" s="186"/>
      <c r="T373" s="186"/>
      <c r="U373" s="186"/>
      <c r="V373" s="186"/>
      <c r="W373" s="186"/>
      <c r="X373" s="186"/>
      <c r="Y373" s="186"/>
      <c r="Z373" s="186"/>
      <c r="AA373" s="186"/>
    </row>
    <row xmlns:x14ac="http://schemas.microsoft.com/office/spreadsheetml/2009/9/ac" r="374" ht="15.75" x14ac:dyDescent="0.25">
      <c r="A374" s="186"/>
      <c r="B374" s="187"/>
      <c r="C374" s="186"/>
      <c r="D374" s="186"/>
      <c r="E374" s="186"/>
      <c r="F374" s="186"/>
      <c r="G374" s="186"/>
      <c r="H374" s="186"/>
      <c r="I374" s="186"/>
      <c r="J374" s="186"/>
      <c r="K374" s="186"/>
      <c r="L374" s="186"/>
      <c r="M374" s="186"/>
      <c r="N374" s="186"/>
      <c r="O374" s="186"/>
      <c r="P374" s="186"/>
      <c r="Q374" s="186"/>
      <c r="R374" s="186"/>
      <c r="S374" s="186"/>
      <c r="T374" s="186"/>
      <c r="U374" s="186"/>
      <c r="V374" s="186"/>
      <c r="W374" s="186"/>
      <c r="X374" s="186"/>
      <c r="Y374" s="186"/>
      <c r="Z374" s="186"/>
      <c r="AA374" s="186"/>
    </row>
    <row xmlns:x14ac="http://schemas.microsoft.com/office/spreadsheetml/2009/9/ac" r="375" ht="15.75" x14ac:dyDescent="0.25">
      <c r="A375" s="186"/>
      <c r="B375" s="187"/>
      <c r="C375" s="186"/>
      <c r="D375" s="186"/>
      <c r="E375" s="186"/>
      <c r="F375" s="186"/>
      <c r="G375" s="186"/>
      <c r="H375" s="186"/>
      <c r="I375" s="186"/>
      <c r="J375" s="186"/>
      <c r="K375" s="186"/>
      <c r="L375" s="186"/>
      <c r="M375" s="186"/>
      <c r="N375" s="186"/>
      <c r="O375" s="186"/>
      <c r="P375" s="186"/>
      <c r="Q375" s="186"/>
      <c r="R375" s="186"/>
      <c r="S375" s="186"/>
      <c r="T375" s="186"/>
      <c r="U375" s="186"/>
      <c r="V375" s="186"/>
      <c r="W375" s="186"/>
      <c r="X375" s="186"/>
      <c r="Y375" s="186"/>
      <c r="Z375" s="186"/>
      <c r="AA375" s="186"/>
    </row>
    <row xmlns:x14ac="http://schemas.microsoft.com/office/spreadsheetml/2009/9/ac" r="376" ht="15.75" x14ac:dyDescent="0.25">
      <c r="A376" s="186"/>
      <c r="B376" s="187"/>
      <c r="C376" s="186"/>
      <c r="D376" s="186"/>
      <c r="E376" s="186"/>
      <c r="F376" s="186"/>
      <c r="G376" s="186"/>
      <c r="H376" s="186"/>
      <c r="I376" s="186"/>
      <c r="J376" s="186"/>
      <c r="K376" s="186"/>
      <c r="L376" s="186"/>
      <c r="M376" s="186"/>
      <c r="N376" s="186"/>
      <c r="O376" s="186"/>
      <c r="P376" s="186"/>
      <c r="Q376" s="186"/>
      <c r="R376" s="186"/>
      <c r="S376" s="186"/>
      <c r="T376" s="186"/>
      <c r="U376" s="186"/>
      <c r="V376" s="186"/>
      <c r="W376" s="186"/>
      <c r="X376" s="186"/>
      <c r="Y376" s="186"/>
      <c r="Z376" s="186"/>
      <c r="AA376" s="186"/>
    </row>
    <row xmlns:x14ac="http://schemas.microsoft.com/office/spreadsheetml/2009/9/ac" r="377" ht="15.75" x14ac:dyDescent="0.25">
      <c r="A377" s="186"/>
      <c r="B377" s="187"/>
      <c r="C377" s="186"/>
      <c r="D377" s="186"/>
      <c r="E377" s="186"/>
      <c r="F377" s="186"/>
      <c r="G377" s="186"/>
      <c r="H377" s="186"/>
      <c r="I377" s="186"/>
      <c r="J377" s="186"/>
      <c r="K377" s="186"/>
      <c r="L377" s="186"/>
      <c r="M377" s="186"/>
      <c r="N377" s="186"/>
      <c r="O377" s="186"/>
      <c r="P377" s="186"/>
      <c r="Q377" s="186"/>
      <c r="R377" s="186"/>
      <c r="S377" s="186"/>
      <c r="T377" s="186"/>
      <c r="U377" s="186"/>
      <c r="V377" s="186"/>
      <c r="W377" s="186"/>
      <c r="X377" s="186"/>
      <c r="Y377" s="186"/>
      <c r="Z377" s="186"/>
      <c r="AA377" s="186"/>
    </row>
    <row xmlns:x14ac="http://schemas.microsoft.com/office/spreadsheetml/2009/9/ac" r="378" ht="15.75" x14ac:dyDescent="0.25">
      <c r="A378" s="186"/>
      <c r="B378" s="187"/>
      <c r="C378" s="186"/>
      <c r="D378" s="186"/>
      <c r="E378" s="186"/>
      <c r="F378" s="186"/>
      <c r="G378" s="186"/>
      <c r="H378" s="186"/>
      <c r="I378" s="186"/>
      <c r="J378" s="186"/>
      <c r="K378" s="186"/>
      <c r="L378" s="186"/>
      <c r="M378" s="186"/>
      <c r="N378" s="186"/>
      <c r="O378" s="186"/>
      <c r="P378" s="186"/>
      <c r="Q378" s="186"/>
      <c r="R378" s="186"/>
      <c r="S378" s="186"/>
      <c r="T378" s="186"/>
      <c r="U378" s="186"/>
      <c r="V378" s="186"/>
      <c r="W378" s="186"/>
      <c r="X378" s="186"/>
      <c r="Y378" s="186"/>
      <c r="Z378" s="186"/>
      <c r="AA378" s="186"/>
    </row>
    <row xmlns:x14ac="http://schemas.microsoft.com/office/spreadsheetml/2009/9/ac" r="379" ht="15.75" x14ac:dyDescent="0.25">
      <c r="A379" s="186"/>
      <c r="B379" s="187"/>
      <c r="C379" s="186"/>
      <c r="D379" s="186"/>
      <c r="E379" s="186"/>
      <c r="F379" s="186"/>
      <c r="G379" s="186"/>
      <c r="H379" s="186"/>
      <c r="I379" s="186"/>
      <c r="J379" s="186"/>
      <c r="K379" s="186"/>
      <c r="L379" s="186"/>
      <c r="M379" s="186"/>
      <c r="N379" s="186"/>
      <c r="O379" s="186"/>
      <c r="P379" s="186"/>
      <c r="Q379" s="186"/>
      <c r="R379" s="186"/>
      <c r="S379" s="186"/>
      <c r="T379" s="186"/>
      <c r="U379" s="186"/>
      <c r="V379" s="186"/>
      <c r="W379" s="186"/>
      <c r="X379" s="186"/>
      <c r="Y379" s="186"/>
      <c r="Z379" s="186"/>
      <c r="AA379" s="186"/>
    </row>
    <row xmlns:x14ac="http://schemas.microsoft.com/office/spreadsheetml/2009/9/ac" r="380" ht="15.75" x14ac:dyDescent="0.25">
      <c r="A380" s="186"/>
      <c r="B380" s="187"/>
      <c r="C380" s="186"/>
      <c r="D380" s="186"/>
      <c r="E380" s="186"/>
      <c r="F380" s="186"/>
      <c r="G380" s="186"/>
      <c r="H380" s="186"/>
      <c r="I380" s="186"/>
      <c r="J380" s="186"/>
      <c r="K380" s="186"/>
      <c r="L380" s="186"/>
      <c r="M380" s="186"/>
      <c r="N380" s="186"/>
      <c r="O380" s="186"/>
      <c r="P380" s="186"/>
      <c r="Q380" s="186"/>
      <c r="R380" s="186"/>
      <c r="S380" s="186"/>
      <c r="T380" s="186"/>
      <c r="U380" s="186"/>
      <c r="V380" s="186"/>
      <c r="W380" s="186"/>
      <c r="X380" s="186"/>
      <c r="Y380" s="186"/>
      <c r="Z380" s="186"/>
      <c r="AA380" s="186"/>
    </row>
    <row xmlns:x14ac="http://schemas.microsoft.com/office/spreadsheetml/2009/9/ac" r="381" ht="15.75" x14ac:dyDescent="0.25">
      <c r="A381" s="186"/>
      <c r="B381" s="187"/>
      <c r="C381" s="186"/>
      <c r="D381" s="186"/>
      <c r="E381" s="186"/>
      <c r="F381" s="186"/>
      <c r="G381" s="186"/>
      <c r="H381" s="186"/>
      <c r="I381" s="186"/>
      <c r="J381" s="186"/>
      <c r="K381" s="186"/>
      <c r="L381" s="186"/>
      <c r="M381" s="186"/>
      <c r="N381" s="186"/>
      <c r="O381" s="186"/>
      <c r="P381" s="186"/>
      <c r="Q381" s="186"/>
      <c r="R381" s="186"/>
      <c r="S381" s="186"/>
      <c r="T381" s="186"/>
      <c r="U381" s="186"/>
      <c r="V381" s="186"/>
      <c r="W381" s="186"/>
      <c r="X381" s="186"/>
      <c r="Y381" s="186"/>
      <c r="Z381" s="186"/>
      <c r="AA381" s="186"/>
    </row>
    <row xmlns:x14ac="http://schemas.microsoft.com/office/spreadsheetml/2009/9/ac" r="382" ht="15.75" x14ac:dyDescent="0.25">
      <c r="A382" s="186"/>
      <c r="B382" s="187"/>
      <c r="C382" s="186"/>
      <c r="D382" s="186"/>
      <c r="E382" s="186"/>
      <c r="F382" s="186"/>
      <c r="G382" s="186"/>
      <c r="H382" s="186"/>
      <c r="I382" s="186"/>
      <c r="J382" s="186"/>
      <c r="K382" s="186"/>
      <c r="L382" s="186"/>
      <c r="M382" s="186"/>
      <c r="N382" s="186"/>
      <c r="O382" s="186"/>
      <c r="P382" s="186"/>
      <c r="Q382" s="186"/>
      <c r="R382" s="186"/>
      <c r="S382" s="186"/>
      <c r="T382" s="186"/>
      <c r="U382" s="186"/>
      <c r="V382" s="186"/>
      <c r="W382" s="186"/>
      <c r="X382" s="186"/>
      <c r="Y382" s="186"/>
      <c r="Z382" s="186"/>
      <c r="AA382" s="186"/>
    </row>
    <row xmlns:x14ac="http://schemas.microsoft.com/office/spreadsheetml/2009/9/ac" r="383" ht="15.75" x14ac:dyDescent="0.25">
      <c r="A383" s="186"/>
      <c r="B383" s="187"/>
      <c r="C383" s="186"/>
      <c r="D383" s="186"/>
      <c r="E383" s="186"/>
      <c r="F383" s="186"/>
      <c r="G383" s="186"/>
      <c r="H383" s="186"/>
      <c r="I383" s="186"/>
      <c r="J383" s="186"/>
      <c r="K383" s="186"/>
      <c r="L383" s="186"/>
      <c r="M383" s="186"/>
      <c r="N383" s="186"/>
      <c r="O383" s="186"/>
      <c r="P383" s="186"/>
      <c r="Q383" s="186"/>
      <c r="R383" s="186"/>
      <c r="S383" s="186"/>
      <c r="T383" s="186"/>
      <c r="U383" s="186"/>
      <c r="V383" s="186"/>
      <c r="W383" s="186"/>
      <c r="X383" s="186"/>
      <c r="Y383" s="186"/>
      <c r="Z383" s="186"/>
      <c r="AA383" s="186"/>
    </row>
    <row xmlns:x14ac="http://schemas.microsoft.com/office/spreadsheetml/2009/9/ac" r="384" ht="15.75" x14ac:dyDescent="0.25">
      <c r="A384" s="186"/>
      <c r="B384" s="187"/>
      <c r="C384" s="186"/>
      <c r="D384" s="186"/>
      <c r="E384" s="186"/>
      <c r="F384" s="186"/>
      <c r="G384" s="186"/>
      <c r="H384" s="186"/>
      <c r="I384" s="186"/>
      <c r="J384" s="186"/>
      <c r="K384" s="186"/>
      <c r="L384" s="186"/>
      <c r="M384" s="186"/>
      <c r="N384" s="186"/>
      <c r="O384" s="186"/>
      <c r="P384" s="186"/>
      <c r="Q384" s="186"/>
      <c r="R384" s="186"/>
      <c r="S384" s="186"/>
      <c r="T384" s="186"/>
      <c r="U384" s="186"/>
      <c r="V384" s="186"/>
      <c r="W384" s="186"/>
      <c r="X384" s="186"/>
      <c r="Y384" s="186"/>
      <c r="Z384" s="186"/>
      <c r="AA384" s="186"/>
    </row>
    <row xmlns:x14ac="http://schemas.microsoft.com/office/spreadsheetml/2009/9/ac" r="385" ht="15.75" x14ac:dyDescent="0.25">
      <c r="A385" s="186"/>
      <c r="B385" s="187"/>
      <c r="C385" s="186"/>
      <c r="D385" s="186"/>
      <c r="E385" s="186"/>
      <c r="F385" s="186"/>
      <c r="G385" s="186"/>
      <c r="H385" s="186"/>
      <c r="I385" s="186"/>
      <c r="J385" s="186"/>
      <c r="K385" s="186"/>
      <c r="L385" s="186"/>
      <c r="M385" s="186"/>
      <c r="N385" s="186"/>
      <c r="O385" s="186"/>
      <c r="P385" s="186"/>
      <c r="Q385" s="186"/>
      <c r="R385" s="186"/>
      <c r="S385" s="186"/>
      <c r="T385" s="186"/>
      <c r="U385" s="186"/>
      <c r="V385" s="186"/>
      <c r="W385" s="186"/>
      <c r="X385" s="186"/>
      <c r="Y385" s="186"/>
      <c r="Z385" s="186"/>
      <c r="AA385" s="186"/>
    </row>
    <row xmlns:x14ac="http://schemas.microsoft.com/office/spreadsheetml/2009/9/ac" r="386" ht="15.75" x14ac:dyDescent="0.25">
      <c r="A386" s="186"/>
      <c r="B386" s="187"/>
      <c r="C386" s="186"/>
      <c r="D386" s="186"/>
      <c r="E386" s="186"/>
      <c r="F386" s="186"/>
      <c r="G386" s="186"/>
      <c r="H386" s="186"/>
      <c r="I386" s="186"/>
      <c r="J386" s="186"/>
      <c r="K386" s="186"/>
      <c r="L386" s="186"/>
      <c r="M386" s="186"/>
      <c r="N386" s="186"/>
      <c r="O386" s="186"/>
      <c r="P386" s="186"/>
      <c r="Q386" s="186"/>
      <c r="R386" s="186"/>
      <c r="S386" s="186"/>
      <c r="T386" s="186"/>
      <c r="U386" s="186"/>
      <c r="V386" s="186"/>
      <c r="W386" s="186"/>
      <c r="X386" s="186"/>
      <c r="Y386" s="186"/>
      <c r="Z386" s="186"/>
      <c r="AA386" s="186"/>
    </row>
    <row xmlns:x14ac="http://schemas.microsoft.com/office/spreadsheetml/2009/9/ac" r="387" ht="15.75" x14ac:dyDescent="0.25">
      <c r="A387" s="186"/>
      <c r="B387" s="187"/>
      <c r="C387" s="186"/>
      <c r="D387" s="186"/>
      <c r="E387" s="186"/>
      <c r="F387" s="186"/>
      <c r="G387" s="186"/>
      <c r="H387" s="186"/>
      <c r="I387" s="186"/>
      <c r="J387" s="186"/>
      <c r="K387" s="186"/>
      <c r="L387" s="186"/>
      <c r="M387" s="186"/>
      <c r="N387" s="186"/>
      <c r="O387" s="186"/>
      <c r="P387" s="186"/>
      <c r="Q387" s="186"/>
      <c r="R387" s="186"/>
      <c r="S387" s="186"/>
      <c r="T387" s="186"/>
      <c r="U387" s="186"/>
      <c r="V387" s="186"/>
      <c r="W387" s="186"/>
      <c r="X387" s="186"/>
      <c r="Y387" s="186"/>
      <c r="Z387" s="186"/>
      <c r="AA387" s="186"/>
    </row>
    <row xmlns:x14ac="http://schemas.microsoft.com/office/spreadsheetml/2009/9/ac" r="388" ht="15.75" x14ac:dyDescent="0.25">
      <c r="A388" s="186"/>
      <c r="B388" s="187"/>
      <c r="C388" s="186"/>
      <c r="D388" s="186"/>
      <c r="E388" s="186"/>
      <c r="F388" s="186"/>
      <c r="G388" s="186"/>
      <c r="H388" s="186"/>
      <c r="I388" s="186"/>
      <c r="J388" s="186"/>
      <c r="K388" s="186"/>
      <c r="L388" s="186"/>
      <c r="M388" s="186"/>
      <c r="N388" s="186"/>
      <c r="O388" s="186"/>
      <c r="P388" s="186"/>
      <c r="Q388" s="186"/>
      <c r="R388" s="186"/>
      <c r="S388" s="186"/>
      <c r="T388" s="186"/>
      <c r="U388" s="186"/>
      <c r="V388" s="186"/>
      <c r="W388" s="186"/>
      <c r="X388" s="186"/>
      <c r="Y388" s="186"/>
      <c r="Z388" s="186"/>
      <c r="AA388" s="186"/>
    </row>
    <row xmlns:x14ac="http://schemas.microsoft.com/office/spreadsheetml/2009/9/ac" r="389" ht="15.75" x14ac:dyDescent="0.25">
      <c r="A389" s="186"/>
      <c r="B389" s="187"/>
      <c r="C389" s="186"/>
      <c r="D389" s="186"/>
      <c r="E389" s="186"/>
      <c r="F389" s="186"/>
      <c r="G389" s="186"/>
      <c r="H389" s="186"/>
      <c r="I389" s="186"/>
      <c r="J389" s="186"/>
      <c r="K389" s="186"/>
      <c r="L389" s="186"/>
      <c r="M389" s="186"/>
      <c r="N389" s="186"/>
      <c r="O389" s="186"/>
      <c r="P389" s="186"/>
      <c r="Q389" s="186"/>
      <c r="R389" s="186"/>
      <c r="S389" s="186"/>
      <c r="T389" s="186"/>
      <c r="U389" s="186"/>
      <c r="V389" s="186"/>
      <c r="W389" s="186"/>
      <c r="X389" s="186"/>
      <c r="Y389" s="186"/>
      <c r="Z389" s="186"/>
      <c r="AA389" s="186"/>
    </row>
    <row xmlns:x14ac="http://schemas.microsoft.com/office/spreadsheetml/2009/9/ac" r="390" ht="15.75" x14ac:dyDescent="0.25">
      <c r="A390" s="186"/>
      <c r="B390" s="187"/>
      <c r="C390" s="186"/>
      <c r="D390" s="186"/>
      <c r="E390" s="186"/>
      <c r="F390" s="186"/>
      <c r="G390" s="186"/>
      <c r="H390" s="186"/>
      <c r="I390" s="186"/>
      <c r="J390" s="186"/>
      <c r="K390" s="186"/>
      <c r="L390" s="186"/>
      <c r="M390" s="186"/>
      <c r="N390" s="186"/>
      <c r="O390" s="186"/>
      <c r="P390" s="186"/>
      <c r="Q390" s="186"/>
      <c r="R390" s="186"/>
      <c r="S390" s="186"/>
      <c r="T390" s="186"/>
      <c r="U390" s="186"/>
      <c r="V390" s="186"/>
      <c r="W390" s="186"/>
      <c r="X390" s="186"/>
      <c r="Y390" s="186"/>
      <c r="Z390" s="186"/>
      <c r="AA390" s="186"/>
    </row>
    <row xmlns:x14ac="http://schemas.microsoft.com/office/spreadsheetml/2009/9/ac" r="391" ht="15.75" x14ac:dyDescent="0.25">
      <c r="A391" s="186"/>
      <c r="B391" s="187"/>
      <c r="C391" s="186"/>
      <c r="D391" s="186"/>
      <c r="E391" s="186"/>
      <c r="F391" s="186"/>
      <c r="G391" s="186"/>
      <c r="H391" s="186"/>
      <c r="I391" s="186"/>
      <c r="J391" s="186"/>
      <c r="K391" s="186"/>
      <c r="L391" s="186"/>
      <c r="M391" s="186"/>
      <c r="N391" s="186"/>
      <c r="O391" s="186"/>
      <c r="P391" s="186"/>
      <c r="Q391" s="186"/>
      <c r="R391" s="186"/>
      <c r="S391" s="186"/>
      <c r="T391" s="186"/>
      <c r="U391" s="186"/>
      <c r="V391" s="186"/>
      <c r="W391" s="186"/>
      <c r="X391" s="186"/>
      <c r="Y391" s="186"/>
      <c r="Z391" s="186"/>
      <c r="AA391" s="186"/>
    </row>
    <row xmlns:x14ac="http://schemas.microsoft.com/office/spreadsheetml/2009/9/ac" r="392" ht="15.75" x14ac:dyDescent="0.25">
      <c r="A392" s="186"/>
      <c r="B392" s="187"/>
      <c r="C392" s="186"/>
      <c r="D392" s="186"/>
      <c r="E392" s="186"/>
      <c r="F392" s="186"/>
      <c r="G392" s="186"/>
      <c r="H392" s="186"/>
      <c r="I392" s="186"/>
      <c r="J392" s="186"/>
      <c r="K392" s="186"/>
      <c r="L392" s="186"/>
      <c r="M392" s="186"/>
      <c r="N392" s="186"/>
      <c r="O392" s="186"/>
      <c r="P392" s="186"/>
      <c r="Q392" s="186"/>
      <c r="R392" s="186"/>
      <c r="S392" s="186"/>
      <c r="T392" s="186"/>
      <c r="U392" s="186"/>
      <c r="V392" s="186"/>
      <c r="W392" s="186"/>
      <c r="X392" s="186"/>
      <c r="Y392" s="186"/>
      <c r="Z392" s="186"/>
      <c r="AA392" s="186"/>
    </row>
    <row xmlns:x14ac="http://schemas.microsoft.com/office/spreadsheetml/2009/9/ac" r="393" ht="15.75" x14ac:dyDescent="0.25">
      <c r="A393" s="186"/>
      <c r="B393" s="187"/>
      <c r="C393" s="186"/>
      <c r="D393" s="186"/>
      <c r="E393" s="186"/>
      <c r="F393" s="186"/>
      <c r="G393" s="186"/>
      <c r="H393" s="186"/>
      <c r="I393" s="186"/>
      <c r="J393" s="186"/>
      <c r="K393" s="186"/>
      <c r="L393" s="186"/>
      <c r="M393" s="186"/>
      <c r="N393" s="186"/>
      <c r="O393" s="186"/>
      <c r="P393" s="186"/>
      <c r="Q393" s="186"/>
      <c r="R393" s="186"/>
      <c r="S393" s="186"/>
      <c r="T393" s="186"/>
      <c r="U393" s="186"/>
      <c r="V393" s="186"/>
      <c r="W393" s="186"/>
      <c r="X393" s="186"/>
      <c r="Y393" s="186"/>
      <c r="Z393" s="186"/>
      <c r="AA393" s="186"/>
    </row>
    <row xmlns:x14ac="http://schemas.microsoft.com/office/spreadsheetml/2009/9/ac" r="394" ht="15.75" x14ac:dyDescent="0.25">
      <c r="A394" s="186"/>
      <c r="B394" s="187"/>
      <c r="C394" s="186"/>
      <c r="D394" s="186"/>
      <c r="E394" s="186"/>
      <c r="F394" s="186"/>
      <c r="G394" s="186"/>
      <c r="H394" s="186"/>
      <c r="I394" s="186"/>
      <c r="J394" s="186"/>
      <c r="K394" s="186"/>
      <c r="L394" s="186"/>
      <c r="M394" s="186"/>
      <c r="N394" s="186"/>
      <c r="O394" s="186"/>
      <c r="P394" s="186"/>
      <c r="Q394" s="186"/>
      <c r="R394" s="186"/>
      <c r="S394" s="186"/>
      <c r="T394" s="186"/>
      <c r="U394" s="186"/>
      <c r="V394" s="186"/>
      <c r="W394" s="186"/>
      <c r="X394" s="186"/>
      <c r="Y394" s="186"/>
      <c r="Z394" s="186"/>
      <c r="AA394" s="186"/>
    </row>
    <row xmlns:x14ac="http://schemas.microsoft.com/office/spreadsheetml/2009/9/ac" r="395" ht="15.75" x14ac:dyDescent="0.25">
      <c r="A395" s="186"/>
      <c r="B395" s="187"/>
      <c r="C395" s="186"/>
      <c r="D395" s="186"/>
      <c r="E395" s="186"/>
      <c r="F395" s="186"/>
      <c r="G395" s="186"/>
      <c r="H395" s="186"/>
      <c r="I395" s="186"/>
      <c r="J395" s="186"/>
      <c r="K395" s="186"/>
      <c r="L395" s="186"/>
      <c r="M395" s="186"/>
      <c r="N395" s="186"/>
      <c r="O395" s="186"/>
      <c r="P395" s="186"/>
      <c r="Q395" s="186"/>
      <c r="R395" s="186"/>
      <c r="S395" s="186"/>
      <c r="T395" s="186"/>
      <c r="U395" s="186"/>
      <c r="V395" s="186"/>
      <c r="W395" s="186"/>
      <c r="X395" s="186"/>
      <c r="Y395" s="186"/>
      <c r="Z395" s="186"/>
      <c r="AA395" s="186"/>
    </row>
    <row xmlns:x14ac="http://schemas.microsoft.com/office/spreadsheetml/2009/9/ac" r="396" ht="15.75" x14ac:dyDescent="0.25">
      <c r="A396" s="186"/>
      <c r="B396" s="187"/>
      <c r="C396" s="186"/>
      <c r="D396" s="186"/>
      <c r="E396" s="186"/>
      <c r="F396" s="186"/>
      <c r="G396" s="186"/>
      <c r="H396" s="186"/>
      <c r="I396" s="186"/>
      <c r="J396" s="186"/>
      <c r="K396" s="186"/>
      <c r="L396" s="186"/>
      <c r="M396" s="186"/>
      <c r="N396" s="186"/>
      <c r="O396" s="186"/>
      <c r="P396" s="186"/>
      <c r="Q396" s="186"/>
      <c r="R396" s="186"/>
      <c r="S396" s="186"/>
      <c r="T396" s="186"/>
      <c r="U396" s="186"/>
      <c r="V396" s="186"/>
      <c r="W396" s="186"/>
      <c r="X396" s="186"/>
      <c r="Y396" s="186"/>
      <c r="Z396" s="186"/>
      <c r="AA396" s="186"/>
    </row>
    <row xmlns:x14ac="http://schemas.microsoft.com/office/spreadsheetml/2009/9/ac" r="397" ht="15.75" x14ac:dyDescent="0.25">
      <c r="A397" s="186"/>
      <c r="B397" s="187"/>
      <c r="C397" s="186"/>
      <c r="D397" s="186"/>
      <c r="E397" s="186"/>
      <c r="F397" s="186"/>
      <c r="G397" s="186"/>
      <c r="H397" s="186"/>
      <c r="I397" s="186"/>
      <c r="J397" s="186"/>
      <c r="K397" s="186"/>
      <c r="L397" s="186"/>
      <c r="M397" s="186"/>
      <c r="N397" s="186"/>
      <c r="O397" s="186"/>
      <c r="P397" s="186"/>
      <c r="Q397" s="186"/>
      <c r="R397" s="186"/>
      <c r="S397" s="186"/>
      <c r="T397" s="186"/>
      <c r="U397" s="186"/>
      <c r="V397" s="186"/>
      <c r="W397" s="186"/>
      <c r="X397" s="186"/>
      <c r="Y397" s="186"/>
      <c r="Z397" s="186"/>
      <c r="AA397" s="186"/>
    </row>
    <row xmlns:x14ac="http://schemas.microsoft.com/office/spreadsheetml/2009/9/ac" r="398" ht="15.75" x14ac:dyDescent="0.25">
      <c r="A398" s="186"/>
      <c r="B398" s="187"/>
      <c r="C398" s="186"/>
      <c r="D398" s="186"/>
      <c r="E398" s="186"/>
      <c r="F398" s="186"/>
      <c r="G398" s="186"/>
      <c r="H398" s="186"/>
      <c r="I398" s="186"/>
      <c r="J398" s="186"/>
      <c r="K398" s="186"/>
      <c r="L398" s="186"/>
      <c r="M398" s="186"/>
      <c r="N398" s="186"/>
      <c r="O398" s="186"/>
      <c r="P398" s="186"/>
      <c r="Q398" s="186"/>
      <c r="R398" s="186"/>
      <c r="S398" s="186"/>
      <c r="T398" s="186"/>
      <c r="U398" s="186"/>
      <c r="V398" s="186"/>
      <c r="W398" s="186"/>
      <c r="X398" s="186"/>
      <c r="Y398" s="186"/>
      <c r="Z398" s="186"/>
      <c r="AA398" s="186"/>
    </row>
    <row xmlns:x14ac="http://schemas.microsoft.com/office/spreadsheetml/2009/9/ac" r="399" ht="15.75" x14ac:dyDescent="0.25">
      <c r="A399" s="186"/>
      <c r="B399" s="187"/>
      <c r="C399" s="186"/>
      <c r="D399" s="186"/>
      <c r="E399" s="186"/>
      <c r="F399" s="186"/>
      <c r="G399" s="186"/>
      <c r="H399" s="186"/>
      <c r="I399" s="186"/>
      <c r="J399" s="186"/>
      <c r="K399" s="186"/>
      <c r="L399" s="186"/>
      <c r="M399" s="186"/>
      <c r="N399" s="186"/>
      <c r="O399" s="186"/>
      <c r="P399" s="186"/>
      <c r="Q399" s="186"/>
      <c r="R399" s="186"/>
      <c r="S399" s="186"/>
      <c r="T399" s="186"/>
      <c r="U399" s="186"/>
      <c r="V399" s="186"/>
      <c r="W399" s="186"/>
      <c r="X399" s="186"/>
      <c r="Y399" s="186"/>
      <c r="Z399" s="186"/>
      <c r="AA399" s="186"/>
    </row>
    <row xmlns:x14ac="http://schemas.microsoft.com/office/spreadsheetml/2009/9/ac" r="400" ht="15.75" x14ac:dyDescent="0.25">
      <c r="A400" s="186"/>
      <c r="B400" s="187"/>
      <c r="C400" s="186"/>
      <c r="D400" s="186"/>
      <c r="E400" s="186"/>
      <c r="F400" s="186"/>
      <c r="G400" s="186"/>
      <c r="H400" s="186"/>
      <c r="I400" s="186"/>
      <c r="J400" s="186"/>
      <c r="K400" s="186"/>
      <c r="L400" s="186"/>
      <c r="M400" s="186"/>
      <c r="N400" s="186"/>
      <c r="O400" s="186"/>
      <c r="P400" s="186"/>
      <c r="Q400" s="186"/>
      <c r="R400" s="186"/>
      <c r="S400" s="186"/>
      <c r="T400" s="186"/>
      <c r="U400" s="186"/>
      <c r="V400" s="186"/>
      <c r="W400" s="186"/>
      <c r="X400" s="186"/>
      <c r="Y400" s="186"/>
      <c r="Z400" s="186"/>
      <c r="AA400" s="186"/>
    </row>
    <row xmlns:x14ac="http://schemas.microsoft.com/office/spreadsheetml/2009/9/ac" r="401" ht="15.75" x14ac:dyDescent="0.25">
      <c r="A401" s="186"/>
      <c r="B401" s="187"/>
      <c r="C401" s="186"/>
      <c r="D401" s="186"/>
      <c r="E401" s="186"/>
      <c r="F401" s="186"/>
      <c r="G401" s="186"/>
      <c r="H401" s="186"/>
      <c r="I401" s="186"/>
      <c r="J401" s="186"/>
      <c r="K401" s="186"/>
      <c r="L401" s="186"/>
      <c r="M401" s="186"/>
      <c r="N401" s="186"/>
      <c r="O401" s="186"/>
      <c r="P401" s="186"/>
      <c r="Q401" s="186"/>
      <c r="R401" s="186"/>
      <c r="S401" s="186"/>
      <c r="T401" s="186"/>
      <c r="U401" s="186"/>
      <c r="V401" s="186"/>
      <c r="W401" s="186"/>
      <c r="X401" s="186"/>
      <c r="Y401" s="186"/>
      <c r="Z401" s="186"/>
      <c r="AA401" s="186"/>
    </row>
    <row xmlns:x14ac="http://schemas.microsoft.com/office/spreadsheetml/2009/9/ac" r="402" ht="15.75" x14ac:dyDescent="0.25">
      <c r="A402" s="186"/>
      <c r="B402" s="187"/>
      <c r="C402" s="186"/>
      <c r="D402" s="186"/>
      <c r="E402" s="186"/>
      <c r="F402" s="186"/>
      <c r="G402" s="186"/>
      <c r="H402" s="186"/>
      <c r="I402" s="186"/>
      <c r="J402" s="186"/>
      <c r="K402" s="186"/>
      <c r="L402" s="186"/>
      <c r="M402" s="186"/>
      <c r="N402" s="186"/>
      <c r="O402" s="186"/>
      <c r="P402" s="186"/>
      <c r="Q402" s="186"/>
      <c r="R402" s="186"/>
      <c r="S402" s="186"/>
      <c r="T402" s="186"/>
      <c r="U402" s="186"/>
      <c r="V402" s="186"/>
      <c r="W402" s="186"/>
      <c r="X402" s="186"/>
      <c r="Y402" s="186"/>
      <c r="Z402" s="186"/>
      <c r="AA402" s="186"/>
    </row>
    <row xmlns:x14ac="http://schemas.microsoft.com/office/spreadsheetml/2009/9/ac" r="403" ht="15.75" x14ac:dyDescent="0.25">
      <c r="A403" s="186"/>
      <c r="B403" s="187"/>
      <c r="C403" s="186"/>
      <c r="D403" s="186"/>
      <c r="E403" s="186"/>
      <c r="F403" s="186"/>
      <c r="G403" s="186"/>
      <c r="H403" s="186"/>
      <c r="I403" s="186"/>
      <c r="J403" s="186"/>
      <c r="K403" s="186"/>
      <c r="L403" s="186"/>
      <c r="M403" s="186"/>
      <c r="N403" s="186"/>
      <c r="O403" s="186"/>
      <c r="P403" s="186"/>
      <c r="Q403" s="186"/>
      <c r="R403" s="186"/>
      <c r="S403" s="186"/>
      <c r="T403" s="186"/>
      <c r="U403" s="186"/>
      <c r="V403" s="186"/>
      <c r="W403" s="186"/>
      <c r="X403" s="186"/>
      <c r="Y403" s="186"/>
      <c r="Z403" s="186"/>
      <c r="AA403" s="186"/>
    </row>
    <row xmlns:x14ac="http://schemas.microsoft.com/office/spreadsheetml/2009/9/ac" r="404" ht="15.75" x14ac:dyDescent="0.25">
      <c r="A404" s="186"/>
      <c r="B404" s="187"/>
      <c r="C404" s="186"/>
      <c r="D404" s="186"/>
      <c r="E404" s="186"/>
      <c r="F404" s="186"/>
      <c r="G404" s="186"/>
      <c r="H404" s="186"/>
      <c r="I404" s="186"/>
      <c r="J404" s="186"/>
      <c r="K404" s="186"/>
      <c r="L404" s="186"/>
      <c r="M404" s="186"/>
      <c r="N404" s="186"/>
      <c r="O404" s="186"/>
      <c r="P404" s="186"/>
      <c r="Q404" s="186"/>
      <c r="R404" s="186"/>
      <c r="S404" s="186"/>
      <c r="T404" s="186"/>
      <c r="U404" s="186"/>
      <c r="V404" s="186"/>
      <c r="W404" s="186"/>
      <c r="X404" s="186"/>
      <c r="Y404" s="186"/>
      <c r="Z404" s="186"/>
      <c r="AA404" s="186"/>
    </row>
    <row xmlns:x14ac="http://schemas.microsoft.com/office/spreadsheetml/2009/9/ac" r="405" ht="15.75" x14ac:dyDescent="0.25">
      <c r="A405" s="186"/>
      <c r="B405" s="187"/>
      <c r="C405" s="186"/>
      <c r="D405" s="186"/>
      <c r="E405" s="186"/>
      <c r="F405" s="186"/>
      <c r="G405" s="186"/>
      <c r="H405" s="186"/>
      <c r="I405" s="186"/>
      <c r="J405" s="186"/>
      <c r="K405" s="186"/>
      <c r="L405" s="186"/>
      <c r="M405" s="186"/>
      <c r="N405" s="186"/>
      <c r="O405" s="186"/>
      <c r="P405" s="186"/>
      <c r="Q405" s="186"/>
      <c r="R405" s="186"/>
      <c r="S405" s="186"/>
      <c r="T405" s="186"/>
      <c r="U405" s="186"/>
      <c r="V405" s="186"/>
      <c r="W405" s="186"/>
      <c r="X405" s="186"/>
      <c r="Y405" s="186"/>
      <c r="Z405" s="186"/>
      <c r="AA405" s="186"/>
    </row>
    <row xmlns:x14ac="http://schemas.microsoft.com/office/spreadsheetml/2009/9/ac" r="406" ht="15.75" x14ac:dyDescent="0.25">
      <c r="A406" s="186"/>
      <c r="B406" s="187"/>
      <c r="C406" s="186"/>
      <c r="D406" s="186"/>
      <c r="E406" s="186"/>
      <c r="F406" s="186"/>
      <c r="G406" s="186"/>
      <c r="H406" s="186"/>
      <c r="I406" s="186"/>
      <c r="J406" s="186"/>
      <c r="K406" s="186"/>
      <c r="L406" s="186"/>
      <c r="M406" s="186"/>
      <c r="N406" s="186"/>
      <c r="O406" s="186"/>
      <c r="P406" s="186"/>
      <c r="Q406" s="186"/>
      <c r="R406" s="186"/>
      <c r="S406" s="186"/>
      <c r="T406" s="186"/>
      <c r="U406" s="186"/>
      <c r="V406" s="186"/>
      <c r="W406" s="186"/>
      <c r="X406" s="186"/>
      <c r="Y406" s="186"/>
      <c r="Z406" s="186"/>
      <c r="AA406" s="186"/>
    </row>
    <row xmlns:x14ac="http://schemas.microsoft.com/office/spreadsheetml/2009/9/ac" r="407" ht="15.75" x14ac:dyDescent="0.25">
      <c r="A407" s="186"/>
      <c r="B407" s="187"/>
      <c r="C407" s="186"/>
      <c r="D407" s="186"/>
      <c r="E407" s="186"/>
      <c r="F407" s="186"/>
      <c r="G407" s="186"/>
      <c r="H407" s="186"/>
      <c r="I407" s="186"/>
      <c r="J407" s="186"/>
      <c r="K407" s="186"/>
      <c r="L407" s="186"/>
      <c r="M407" s="186"/>
      <c r="N407" s="186"/>
      <c r="O407" s="186"/>
      <c r="P407" s="186"/>
      <c r="Q407" s="186"/>
      <c r="R407" s="186"/>
      <c r="S407" s="186"/>
      <c r="T407" s="186"/>
      <c r="U407" s="186"/>
      <c r="V407" s="186"/>
      <c r="W407" s="186"/>
      <c r="X407" s="186"/>
      <c r="Y407" s="186"/>
      <c r="Z407" s="186"/>
      <c r="AA407" s="186"/>
    </row>
    <row xmlns:x14ac="http://schemas.microsoft.com/office/spreadsheetml/2009/9/ac" r="408" ht="15.75" x14ac:dyDescent="0.25">
      <c r="A408" s="186"/>
      <c r="B408" s="187"/>
      <c r="C408" s="186"/>
      <c r="D408" s="186"/>
      <c r="E408" s="186"/>
      <c r="F408" s="186"/>
      <c r="G408" s="186"/>
      <c r="H408" s="186"/>
      <c r="I408" s="186"/>
      <c r="J408" s="186"/>
      <c r="K408" s="186"/>
      <c r="L408" s="186"/>
      <c r="M408" s="186"/>
      <c r="N408" s="186"/>
      <c r="O408" s="186"/>
      <c r="P408" s="186"/>
      <c r="Q408" s="186"/>
      <c r="R408" s="186"/>
      <c r="S408" s="186"/>
      <c r="T408" s="186"/>
      <c r="U408" s="186"/>
      <c r="V408" s="186"/>
      <c r="W408" s="186"/>
      <c r="X408" s="186"/>
      <c r="Y408" s="186"/>
      <c r="Z408" s="186"/>
      <c r="AA408" s="186"/>
    </row>
    <row xmlns:x14ac="http://schemas.microsoft.com/office/spreadsheetml/2009/9/ac" r="409" ht="15.75" x14ac:dyDescent="0.25">
      <c r="A409" s="186"/>
      <c r="B409" s="187"/>
      <c r="C409" s="186"/>
      <c r="D409" s="186"/>
      <c r="E409" s="186"/>
      <c r="F409" s="186"/>
      <c r="G409" s="186"/>
      <c r="H409" s="186"/>
      <c r="I409" s="186"/>
      <c r="J409" s="186"/>
      <c r="K409" s="186"/>
      <c r="L409" s="186"/>
      <c r="M409" s="186"/>
      <c r="N409" s="186"/>
      <c r="O409" s="186"/>
      <c r="P409" s="186"/>
      <c r="Q409" s="186"/>
      <c r="R409" s="186"/>
      <c r="S409" s="186"/>
      <c r="T409" s="186"/>
      <c r="U409" s="186"/>
      <c r="V409" s="186"/>
      <c r="W409" s="186"/>
      <c r="X409" s="186"/>
      <c r="Y409" s="186"/>
      <c r="Z409" s="186"/>
      <c r="AA409" s="186"/>
    </row>
    <row xmlns:x14ac="http://schemas.microsoft.com/office/spreadsheetml/2009/9/ac" r="410" ht="15.75" x14ac:dyDescent="0.25">
      <c r="A410" s="186"/>
      <c r="B410" s="187"/>
      <c r="C410" s="186"/>
      <c r="D410" s="186"/>
      <c r="E410" s="186"/>
      <c r="F410" s="186"/>
      <c r="G410" s="186"/>
      <c r="H410" s="186"/>
      <c r="I410" s="186"/>
      <c r="J410" s="186"/>
      <c r="K410" s="186"/>
      <c r="L410" s="186"/>
      <c r="M410" s="186"/>
      <c r="N410" s="186"/>
      <c r="O410" s="186"/>
      <c r="P410" s="186"/>
      <c r="Q410" s="186"/>
      <c r="R410" s="186"/>
      <c r="S410" s="186"/>
      <c r="T410" s="186"/>
      <c r="U410" s="186"/>
      <c r="V410" s="186"/>
      <c r="W410" s="186"/>
      <c r="X410" s="186"/>
      <c r="Y410" s="186"/>
      <c r="Z410" s="186"/>
      <c r="AA410" s="186"/>
    </row>
    <row xmlns:x14ac="http://schemas.microsoft.com/office/spreadsheetml/2009/9/ac" r="411" ht="15.75" x14ac:dyDescent="0.25">
      <c r="A411" s="186"/>
      <c r="B411" s="187"/>
      <c r="C411" s="186"/>
      <c r="D411" s="186"/>
      <c r="E411" s="186"/>
      <c r="F411" s="186"/>
      <c r="G411" s="186"/>
      <c r="H411" s="186"/>
      <c r="I411" s="186"/>
      <c r="J411" s="186"/>
      <c r="K411" s="186"/>
      <c r="L411" s="186"/>
      <c r="M411" s="186"/>
      <c r="N411" s="186"/>
      <c r="O411" s="186"/>
      <c r="P411" s="186"/>
      <c r="Q411" s="186"/>
      <c r="R411" s="186"/>
      <c r="S411" s="186"/>
      <c r="T411" s="186"/>
      <c r="U411" s="186"/>
      <c r="V411" s="186"/>
      <c r="W411" s="186"/>
      <c r="X411" s="186"/>
      <c r="Y411" s="186"/>
      <c r="Z411" s="186"/>
      <c r="AA411" s="186"/>
    </row>
    <row xmlns:x14ac="http://schemas.microsoft.com/office/spreadsheetml/2009/9/ac" r="412" ht="15.75" x14ac:dyDescent="0.25">
      <c r="A412" s="186"/>
      <c r="B412" s="187"/>
      <c r="C412" s="186"/>
      <c r="D412" s="186"/>
      <c r="E412" s="186"/>
      <c r="F412" s="186"/>
      <c r="G412" s="186"/>
      <c r="H412" s="186"/>
      <c r="I412" s="186"/>
      <c r="J412" s="186"/>
      <c r="K412" s="186"/>
      <c r="L412" s="186"/>
      <c r="M412" s="186"/>
      <c r="N412" s="186"/>
      <c r="O412" s="186"/>
      <c r="P412" s="186"/>
      <c r="Q412" s="186"/>
      <c r="R412" s="186"/>
      <c r="S412" s="186"/>
      <c r="T412" s="186"/>
      <c r="U412" s="186"/>
      <c r="V412" s="186"/>
      <c r="W412" s="186"/>
      <c r="X412" s="186"/>
      <c r="Y412" s="186"/>
      <c r="Z412" s="186"/>
      <c r="AA412" s="186"/>
    </row>
    <row xmlns:x14ac="http://schemas.microsoft.com/office/spreadsheetml/2009/9/ac" r="413" ht="15.75" x14ac:dyDescent="0.25">
      <c r="A413" s="186"/>
      <c r="B413" s="187"/>
      <c r="C413" s="186"/>
      <c r="D413" s="186"/>
      <c r="E413" s="186"/>
      <c r="F413" s="186"/>
      <c r="G413" s="186"/>
      <c r="H413" s="186"/>
      <c r="I413" s="186"/>
      <c r="J413" s="186"/>
      <c r="K413" s="186"/>
      <c r="L413" s="186"/>
      <c r="M413" s="186"/>
      <c r="N413" s="186"/>
      <c r="O413" s="186"/>
      <c r="P413" s="186"/>
      <c r="Q413" s="186"/>
      <c r="R413" s="186"/>
      <c r="S413" s="186"/>
      <c r="T413" s="186"/>
      <c r="U413" s="186"/>
      <c r="V413" s="186"/>
      <c r="W413" s="186"/>
      <c r="X413" s="186"/>
      <c r="Y413" s="186"/>
      <c r="Z413" s="186"/>
      <c r="AA413" s="186"/>
    </row>
    <row xmlns:x14ac="http://schemas.microsoft.com/office/spreadsheetml/2009/9/ac" r="414" ht="15.75" x14ac:dyDescent="0.25">
      <c r="A414" s="186"/>
      <c r="B414" s="187"/>
      <c r="C414" s="186"/>
      <c r="D414" s="186"/>
      <c r="E414" s="186"/>
      <c r="F414" s="186"/>
      <c r="G414" s="186"/>
      <c r="H414" s="186"/>
      <c r="I414" s="186"/>
      <c r="J414" s="186"/>
      <c r="K414" s="186"/>
      <c r="L414" s="186"/>
      <c r="M414" s="186"/>
      <c r="N414" s="186"/>
      <c r="O414" s="186"/>
      <c r="P414" s="186"/>
      <c r="Q414" s="186"/>
      <c r="R414" s="186"/>
      <c r="S414" s="186"/>
      <c r="T414" s="186"/>
      <c r="U414" s="186"/>
      <c r="V414" s="186"/>
      <c r="W414" s="186"/>
      <c r="X414" s="186"/>
      <c r="Y414" s="186"/>
      <c r="Z414" s="186"/>
      <c r="AA414" s="186"/>
    </row>
    <row xmlns:x14ac="http://schemas.microsoft.com/office/spreadsheetml/2009/9/ac" r="415" ht="15.75" x14ac:dyDescent="0.25">
      <c r="A415" s="186"/>
      <c r="B415" s="187"/>
      <c r="C415" s="186"/>
      <c r="D415" s="186"/>
      <c r="E415" s="186"/>
      <c r="F415" s="186"/>
      <c r="G415" s="186"/>
      <c r="H415" s="186"/>
      <c r="I415" s="186"/>
      <c r="J415" s="186"/>
      <c r="K415" s="186"/>
      <c r="L415" s="186"/>
      <c r="M415" s="186"/>
      <c r="N415" s="186"/>
      <c r="O415" s="186"/>
      <c r="P415" s="186"/>
      <c r="Q415" s="186"/>
      <c r="R415" s="186"/>
      <c r="S415" s="186"/>
      <c r="T415" s="186"/>
      <c r="U415" s="186"/>
      <c r="V415" s="186"/>
      <c r="W415" s="186"/>
      <c r="X415" s="186"/>
      <c r="Y415" s="186"/>
      <c r="Z415" s="186"/>
      <c r="AA415" s="186"/>
    </row>
    <row xmlns:x14ac="http://schemas.microsoft.com/office/spreadsheetml/2009/9/ac" r="416" ht="15.75" x14ac:dyDescent="0.25">
      <c r="A416" s="186"/>
      <c r="B416" s="187"/>
      <c r="C416" s="186"/>
      <c r="D416" s="186"/>
      <c r="E416" s="186"/>
      <c r="F416" s="186"/>
      <c r="G416" s="186"/>
      <c r="H416" s="186"/>
      <c r="I416" s="186"/>
      <c r="J416" s="186"/>
      <c r="K416" s="186"/>
      <c r="L416" s="186"/>
      <c r="M416" s="186"/>
      <c r="N416" s="186"/>
      <c r="O416" s="186"/>
      <c r="P416" s="186"/>
      <c r="Q416" s="186"/>
      <c r="R416" s="186"/>
      <c r="S416" s="186"/>
      <c r="T416" s="186"/>
      <c r="U416" s="186"/>
      <c r="V416" s="186"/>
      <c r="W416" s="186"/>
      <c r="X416" s="186"/>
      <c r="Y416" s="186"/>
      <c r="Z416" s="186"/>
      <c r="AA416" s="186"/>
    </row>
    <row xmlns:x14ac="http://schemas.microsoft.com/office/spreadsheetml/2009/9/ac" r="417" ht="15.75" x14ac:dyDescent="0.25">
      <c r="A417" s="186"/>
      <c r="B417" s="187"/>
      <c r="C417" s="186"/>
      <c r="D417" s="186"/>
      <c r="E417" s="186"/>
      <c r="F417" s="186"/>
      <c r="G417" s="186"/>
      <c r="H417" s="186"/>
      <c r="I417" s="186"/>
      <c r="J417" s="186"/>
      <c r="K417" s="186"/>
      <c r="L417" s="186"/>
      <c r="M417" s="186"/>
      <c r="N417" s="186"/>
      <c r="O417" s="186"/>
      <c r="P417" s="186"/>
      <c r="Q417" s="186"/>
      <c r="R417" s="186"/>
      <c r="S417" s="186"/>
      <c r="T417" s="186"/>
      <c r="U417" s="186"/>
      <c r="V417" s="186"/>
      <c r="W417" s="186"/>
      <c r="X417" s="186"/>
      <c r="Y417" s="186"/>
      <c r="Z417" s="186"/>
      <c r="AA417" s="186"/>
    </row>
    <row xmlns:x14ac="http://schemas.microsoft.com/office/spreadsheetml/2009/9/ac" r="418" ht="15.75" x14ac:dyDescent="0.25">
      <c r="A418" s="186"/>
      <c r="B418" s="187"/>
      <c r="C418" s="186"/>
      <c r="D418" s="186"/>
      <c r="E418" s="186"/>
      <c r="F418" s="186"/>
      <c r="G418" s="186"/>
      <c r="H418" s="186"/>
      <c r="I418" s="186"/>
      <c r="J418" s="186"/>
      <c r="K418" s="186"/>
      <c r="L418" s="186"/>
      <c r="M418" s="186"/>
      <c r="N418" s="186"/>
      <c r="O418" s="186"/>
      <c r="P418" s="186"/>
      <c r="Q418" s="186"/>
      <c r="R418" s="186"/>
      <c r="S418" s="186"/>
      <c r="T418" s="186"/>
      <c r="U418" s="186"/>
      <c r="V418" s="186"/>
      <c r="W418" s="186"/>
      <c r="X418" s="186"/>
      <c r="Y418" s="186"/>
      <c r="Z418" s="186"/>
      <c r="AA418" s="186"/>
    </row>
    <row xmlns:x14ac="http://schemas.microsoft.com/office/spreadsheetml/2009/9/ac" r="419" ht="15.75" x14ac:dyDescent="0.25">
      <c r="A419" s="186"/>
      <c r="B419" s="187"/>
      <c r="C419" s="186"/>
      <c r="D419" s="186"/>
      <c r="E419" s="186"/>
      <c r="F419" s="186"/>
      <c r="G419" s="186"/>
      <c r="H419" s="186"/>
      <c r="I419" s="186"/>
      <c r="J419" s="186"/>
      <c r="K419" s="186"/>
      <c r="L419" s="186"/>
      <c r="M419" s="186"/>
      <c r="N419" s="186"/>
      <c r="O419" s="186"/>
      <c r="P419" s="186"/>
      <c r="Q419" s="186"/>
      <c r="R419" s="186"/>
      <c r="S419" s="186"/>
      <c r="T419" s="186"/>
      <c r="U419" s="186"/>
      <c r="V419" s="186"/>
      <c r="W419" s="186"/>
      <c r="X419" s="186"/>
      <c r="Y419" s="186"/>
      <c r="Z419" s="186"/>
      <c r="AA419" s="186"/>
    </row>
    <row xmlns:x14ac="http://schemas.microsoft.com/office/spreadsheetml/2009/9/ac" r="420" ht="15.75" x14ac:dyDescent="0.25">
      <c r="A420" s="186"/>
      <c r="B420" s="187"/>
      <c r="C420" s="186"/>
      <c r="D420" s="186"/>
      <c r="E420" s="186"/>
      <c r="F420" s="186"/>
      <c r="G420" s="186"/>
      <c r="H420" s="186"/>
      <c r="I420" s="186"/>
      <c r="J420" s="186"/>
      <c r="K420" s="186"/>
      <c r="L420" s="186"/>
      <c r="M420" s="186"/>
      <c r="N420" s="186"/>
      <c r="O420" s="186"/>
      <c r="P420" s="186"/>
      <c r="Q420" s="186"/>
      <c r="R420" s="186"/>
      <c r="S420" s="186"/>
      <c r="T420" s="186"/>
      <c r="U420" s="186"/>
      <c r="V420" s="186"/>
      <c r="W420" s="186"/>
      <c r="X420" s="186"/>
      <c r="Y420" s="186"/>
      <c r="Z420" s="186"/>
      <c r="AA420" s="186"/>
    </row>
    <row xmlns:x14ac="http://schemas.microsoft.com/office/spreadsheetml/2009/9/ac" r="421" ht="15.75" x14ac:dyDescent="0.25">
      <c r="A421" s="186"/>
      <c r="B421" s="187"/>
      <c r="C421" s="186"/>
      <c r="D421" s="186"/>
      <c r="E421" s="186"/>
      <c r="F421" s="186"/>
      <c r="G421" s="186"/>
      <c r="H421" s="186"/>
      <c r="I421" s="186"/>
      <c r="J421" s="186"/>
      <c r="K421" s="186"/>
      <c r="L421" s="186"/>
      <c r="M421" s="186"/>
      <c r="N421" s="186"/>
      <c r="O421" s="186"/>
      <c r="P421" s="186"/>
      <c r="Q421" s="186"/>
      <c r="R421" s="186"/>
      <c r="S421" s="186"/>
      <c r="T421" s="186"/>
      <c r="U421" s="186"/>
      <c r="V421" s="186"/>
      <c r="W421" s="186"/>
      <c r="X421" s="186"/>
      <c r="Y421" s="186"/>
      <c r="Z421" s="186"/>
      <c r="AA421" s="186"/>
    </row>
    <row xmlns:x14ac="http://schemas.microsoft.com/office/spreadsheetml/2009/9/ac" r="422" ht="15.75" x14ac:dyDescent="0.25">
      <c r="A422" s="186"/>
      <c r="B422" s="187"/>
      <c r="C422" s="186"/>
      <c r="D422" s="186"/>
      <c r="E422" s="186"/>
      <c r="F422" s="186"/>
      <c r="G422" s="186"/>
      <c r="H422" s="186"/>
      <c r="I422" s="186"/>
      <c r="J422" s="186"/>
      <c r="K422" s="186"/>
      <c r="L422" s="186"/>
      <c r="M422" s="186"/>
      <c r="N422" s="186"/>
      <c r="O422" s="186"/>
      <c r="P422" s="186"/>
      <c r="Q422" s="186"/>
      <c r="R422" s="186"/>
      <c r="S422" s="186"/>
      <c r="T422" s="186"/>
      <c r="U422" s="186"/>
      <c r="V422" s="186"/>
      <c r="W422" s="186"/>
      <c r="X422" s="186"/>
      <c r="Y422" s="186"/>
      <c r="Z422" s="186"/>
      <c r="AA422" s="186"/>
    </row>
    <row xmlns:x14ac="http://schemas.microsoft.com/office/spreadsheetml/2009/9/ac" r="423" ht="15.75" x14ac:dyDescent="0.25">
      <c r="A423" s="186"/>
      <c r="B423" s="187"/>
      <c r="C423" s="186"/>
      <c r="D423" s="186"/>
      <c r="E423" s="186"/>
      <c r="F423" s="186"/>
      <c r="G423" s="186"/>
      <c r="H423" s="186"/>
      <c r="I423" s="186"/>
      <c r="J423" s="186"/>
      <c r="K423" s="186"/>
      <c r="L423" s="186"/>
      <c r="M423" s="186"/>
      <c r="N423" s="186"/>
      <c r="O423" s="186"/>
      <c r="P423" s="186"/>
      <c r="Q423" s="186"/>
      <c r="R423" s="186"/>
      <c r="S423" s="186"/>
      <c r="T423" s="186"/>
      <c r="U423" s="186"/>
      <c r="V423" s="186"/>
      <c r="W423" s="186"/>
      <c r="X423" s="186"/>
      <c r="Y423" s="186"/>
      <c r="Z423" s="186"/>
      <c r="AA423" s="186"/>
    </row>
    <row xmlns:x14ac="http://schemas.microsoft.com/office/spreadsheetml/2009/9/ac" r="424" ht="15.75" x14ac:dyDescent="0.25">
      <c r="A424" s="186"/>
      <c r="B424" s="187"/>
      <c r="C424" s="186"/>
      <c r="D424" s="186"/>
      <c r="E424" s="186"/>
      <c r="F424" s="186"/>
      <c r="G424" s="186"/>
      <c r="H424" s="186"/>
      <c r="I424" s="186"/>
      <c r="J424" s="186"/>
      <c r="K424" s="186"/>
      <c r="L424" s="186"/>
      <c r="M424" s="186"/>
      <c r="N424" s="186"/>
      <c r="O424" s="186"/>
      <c r="P424" s="186"/>
      <c r="Q424" s="186"/>
      <c r="R424" s="186"/>
      <c r="S424" s="186"/>
      <c r="T424" s="186"/>
      <c r="U424" s="186"/>
      <c r="V424" s="186"/>
      <c r="W424" s="186"/>
      <c r="X424" s="186"/>
      <c r="Y424" s="186"/>
      <c r="Z424" s="186"/>
      <c r="AA424" s="186"/>
    </row>
    <row xmlns:x14ac="http://schemas.microsoft.com/office/spreadsheetml/2009/9/ac" r="425" ht="15.75" x14ac:dyDescent="0.25">
      <c r="A425" s="186"/>
      <c r="B425" s="187"/>
      <c r="C425" s="186"/>
      <c r="D425" s="186"/>
      <c r="E425" s="186"/>
      <c r="F425" s="186"/>
      <c r="G425" s="186"/>
      <c r="H425" s="186"/>
      <c r="I425" s="186"/>
      <c r="J425" s="186"/>
      <c r="K425" s="186"/>
      <c r="L425" s="186"/>
      <c r="M425" s="186"/>
      <c r="N425" s="186"/>
      <c r="O425" s="186"/>
      <c r="P425" s="186"/>
      <c r="Q425" s="186"/>
      <c r="R425" s="186"/>
      <c r="S425" s="186"/>
      <c r="T425" s="186"/>
      <c r="U425" s="186"/>
      <c r="V425" s="186"/>
      <c r="W425" s="186"/>
      <c r="X425" s="186"/>
      <c r="Y425" s="186"/>
      <c r="Z425" s="186"/>
      <c r="AA425" s="186"/>
    </row>
    <row xmlns:x14ac="http://schemas.microsoft.com/office/spreadsheetml/2009/9/ac" r="426" ht="15.75" x14ac:dyDescent="0.25">
      <c r="A426" s="186"/>
      <c r="B426" s="187"/>
      <c r="C426" s="186"/>
      <c r="D426" s="186"/>
      <c r="E426" s="186"/>
      <c r="F426" s="186"/>
      <c r="G426" s="186"/>
      <c r="H426" s="186"/>
      <c r="I426" s="186"/>
      <c r="J426" s="186"/>
      <c r="K426" s="186"/>
      <c r="L426" s="186"/>
      <c r="M426" s="186"/>
      <c r="N426" s="186"/>
      <c r="O426" s="186"/>
      <c r="P426" s="186"/>
      <c r="Q426" s="186"/>
      <c r="R426" s="186"/>
      <c r="S426" s="186"/>
      <c r="T426" s="186"/>
      <c r="U426" s="186"/>
      <c r="V426" s="186"/>
      <c r="W426" s="186"/>
      <c r="X426" s="186"/>
      <c r="Y426" s="186"/>
      <c r="Z426" s="186"/>
      <c r="AA426" s="186"/>
    </row>
    <row xmlns:x14ac="http://schemas.microsoft.com/office/spreadsheetml/2009/9/ac" r="427" ht="15.75" x14ac:dyDescent="0.25">
      <c r="A427" s="186"/>
      <c r="B427" s="187"/>
      <c r="C427" s="186"/>
      <c r="D427" s="186"/>
      <c r="E427" s="186"/>
      <c r="F427" s="186"/>
      <c r="G427" s="186"/>
      <c r="H427" s="186"/>
      <c r="I427" s="186"/>
      <c r="J427" s="186"/>
      <c r="K427" s="186"/>
      <c r="L427" s="186"/>
      <c r="M427" s="186"/>
      <c r="N427" s="186"/>
      <c r="O427" s="186"/>
      <c r="P427" s="186"/>
      <c r="Q427" s="186"/>
      <c r="R427" s="186"/>
      <c r="S427" s="186"/>
      <c r="T427" s="186"/>
      <c r="U427" s="186"/>
      <c r="V427" s="186"/>
      <c r="W427" s="186"/>
      <c r="X427" s="186"/>
      <c r="Y427" s="186"/>
      <c r="Z427" s="186"/>
      <c r="AA427" s="186"/>
    </row>
    <row xmlns:x14ac="http://schemas.microsoft.com/office/spreadsheetml/2009/9/ac" r="428" ht="15.75" x14ac:dyDescent="0.25">
      <c r="A428" s="186"/>
      <c r="B428" s="187"/>
      <c r="C428" s="186"/>
      <c r="D428" s="186"/>
      <c r="E428" s="186"/>
      <c r="F428" s="186"/>
      <c r="G428" s="186"/>
      <c r="H428" s="186"/>
      <c r="I428" s="186"/>
      <c r="J428" s="186"/>
      <c r="K428" s="186"/>
      <c r="L428" s="186"/>
      <c r="M428" s="186"/>
      <c r="N428" s="186"/>
      <c r="O428" s="186"/>
      <c r="P428" s="186"/>
      <c r="Q428" s="186"/>
      <c r="R428" s="186"/>
      <c r="S428" s="186"/>
      <c r="T428" s="186"/>
      <c r="U428" s="186"/>
      <c r="V428" s="186"/>
      <c r="W428" s="186"/>
      <c r="X428" s="186"/>
      <c r="Y428" s="186"/>
      <c r="Z428" s="186"/>
      <c r="AA428" s="186"/>
    </row>
    <row xmlns:x14ac="http://schemas.microsoft.com/office/spreadsheetml/2009/9/ac" r="429" ht="15.75" x14ac:dyDescent="0.25">
      <c r="A429" s="186"/>
      <c r="B429" s="187"/>
      <c r="C429" s="186"/>
      <c r="D429" s="186"/>
      <c r="E429" s="186"/>
      <c r="F429" s="186"/>
      <c r="G429" s="186"/>
      <c r="H429" s="186"/>
      <c r="I429" s="186"/>
      <c r="J429" s="186"/>
      <c r="K429" s="186"/>
      <c r="L429" s="186"/>
      <c r="M429" s="186"/>
      <c r="N429" s="186"/>
      <c r="O429" s="186"/>
      <c r="P429" s="186"/>
      <c r="Q429" s="186"/>
      <c r="R429" s="186"/>
      <c r="S429" s="186"/>
      <c r="T429" s="186"/>
      <c r="U429" s="186"/>
      <c r="V429" s="186"/>
      <c r="W429" s="186"/>
      <c r="X429" s="186"/>
      <c r="Y429" s="186"/>
      <c r="Z429" s="186"/>
      <c r="AA429" s="186"/>
    </row>
    <row xmlns:x14ac="http://schemas.microsoft.com/office/spreadsheetml/2009/9/ac" r="430" ht="15.75" x14ac:dyDescent="0.25">
      <c r="A430" s="186"/>
      <c r="B430" s="187"/>
      <c r="C430" s="186"/>
      <c r="D430" s="186"/>
      <c r="E430" s="186"/>
      <c r="F430" s="186"/>
      <c r="G430" s="186"/>
      <c r="H430" s="186"/>
      <c r="I430" s="186"/>
      <c r="J430" s="186"/>
      <c r="K430" s="186"/>
      <c r="L430" s="186"/>
      <c r="M430" s="186"/>
      <c r="N430" s="186"/>
      <c r="O430" s="186"/>
      <c r="P430" s="186"/>
      <c r="Q430" s="186"/>
      <c r="R430" s="186"/>
      <c r="S430" s="186"/>
      <c r="T430" s="186"/>
      <c r="U430" s="186"/>
      <c r="V430" s="186"/>
      <c r="W430" s="186"/>
      <c r="X430" s="186"/>
      <c r="Y430" s="186"/>
      <c r="Z430" s="186"/>
      <c r="AA430" s="186"/>
    </row>
    <row xmlns:x14ac="http://schemas.microsoft.com/office/spreadsheetml/2009/9/ac" r="431" ht="15.75" x14ac:dyDescent="0.25">
      <c r="A431" s="186"/>
      <c r="B431" s="187"/>
      <c r="C431" s="186"/>
      <c r="D431" s="186"/>
      <c r="E431" s="186"/>
      <c r="F431" s="186"/>
      <c r="G431" s="186"/>
      <c r="H431" s="186"/>
      <c r="I431" s="186"/>
      <c r="J431" s="186"/>
      <c r="K431" s="186"/>
      <c r="L431" s="186"/>
      <c r="M431" s="186"/>
      <c r="N431" s="186"/>
      <c r="O431" s="186"/>
      <c r="P431" s="186"/>
      <c r="Q431" s="186"/>
      <c r="R431" s="186"/>
      <c r="S431" s="186"/>
      <c r="T431" s="186"/>
      <c r="U431" s="186"/>
      <c r="V431" s="186"/>
      <c r="W431" s="186"/>
      <c r="X431" s="186"/>
      <c r="Y431" s="186"/>
      <c r="Z431" s="186"/>
      <c r="AA431" s="186"/>
    </row>
    <row xmlns:x14ac="http://schemas.microsoft.com/office/spreadsheetml/2009/9/ac" r="432" ht="15.75" x14ac:dyDescent="0.25">
      <c r="A432" s="186"/>
      <c r="B432" s="187"/>
      <c r="C432" s="186"/>
      <c r="D432" s="186"/>
      <c r="E432" s="186"/>
      <c r="F432" s="186"/>
      <c r="G432" s="186"/>
      <c r="H432" s="186"/>
      <c r="I432" s="186"/>
      <c r="J432" s="186"/>
      <c r="K432" s="186"/>
      <c r="L432" s="186"/>
      <c r="M432" s="186"/>
      <c r="N432" s="186"/>
      <c r="O432" s="186"/>
      <c r="P432" s="186"/>
      <c r="Q432" s="186"/>
      <c r="R432" s="186"/>
      <c r="S432" s="186"/>
      <c r="T432" s="186"/>
      <c r="U432" s="186"/>
      <c r="V432" s="186"/>
      <c r="W432" s="186"/>
      <c r="X432" s="186"/>
      <c r="Y432" s="186"/>
      <c r="Z432" s="186"/>
      <c r="AA432" s="186"/>
    </row>
    <row xmlns:x14ac="http://schemas.microsoft.com/office/spreadsheetml/2009/9/ac" r="433" ht="15.75" x14ac:dyDescent="0.25">
      <c r="A433" s="186"/>
      <c r="B433" s="187"/>
      <c r="C433" s="186"/>
      <c r="D433" s="186"/>
      <c r="E433" s="186"/>
      <c r="F433" s="186"/>
      <c r="G433" s="186"/>
      <c r="H433" s="186"/>
      <c r="I433" s="186"/>
      <c r="J433" s="186"/>
      <c r="K433" s="186"/>
      <c r="L433" s="186"/>
      <c r="M433" s="186"/>
      <c r="N433" s="186"/>
      <c r="O433" s="186"/>
      <c r="P433" s="186"/>
      <c r="Q433" s="186"/>
      <c r="R433" s="186"/>
      <c r="S433" s="186"/>
      <c r="T433" s="186"/>
      <c r="U433" s="186"/>
      <c r="V433" s="186"/>
      <c r="W433" s="186"/>
      <c r="X433" s="186"/>
      <c r="Y433" s="186"/>
      <c r="Z433" s="186"/>
      <c r="AA433" s="186"/>
    </row>
    <row xmlns:x14ac="http://schemas.microsoft.com/office/spreadsheetml/2009/9/ac" r="434" ht="15.75" x14ac:dyDescent="0.25">
      <c r="A434" s="186"/>
      <c r="B434" s="187"/>
      <c r="C434" s="186"/>
      <c r="D434" s="186"/>
      <c r="E434" s="186"/>
      <c r="F434" s="186"/>
      <c r="G434" s="186"/>
      <c r="H434" s="186"/>
      <c r="I434" s="186"/>
      <c r="J434" s="186"/>
      <c r="K434" s="186"/>
      <c r="L434" s="186"/>
      <c r="M434" s="186"/>
      <c r="N434" s="186"/>
      <c r="O434" s="186"/>
      <c r="P434" s="186"/>
      <c r="Q434" s="186"/>
      <c r="R434" s="186"/>
      <c r="S434" s="186"/>
      <c r="T434" s="186"/>
      <c r="U434" s="186"/>
      <c r="V434" s="186"/>
      <c r="W434" s="186"/>
      <c r="X434" s="186"/>
      <c r="Y434" s="186"/>
      <c r="Z434" s="186"/>
      <c r="AA434" s="186"/>
    </row>
    <row xmlns:x14ac="http://schemas.microsoft.com/office/spreadsheetml/2009/9/ac" r="435" ht="15.75" x14ac:dyDescent="0.25">
      <c r="A435" s="186"/>
      <c r="B435" s="187"/>
      <c r="C435" s="186"/>
      <c r="D435" s="186"/>
      <c r="E435" s="186"/>
      <c r="F435" s="186"/>
      <c r="G435" s="186"/>
      <c r="H435" s="186"/>
      <c r="I435" s="186"/>
      <c r="J435" s="186"/>
      <c r="K435" s="186"/>
      <c r="L435" s="186"/>
      <c r="M435" s="186"/>
      <c r="N435" s="186"/>
      <c r="O435" s="186"/>
      <c r="P435" s="186"/>
      <c r="Q435" s="186"/>
      <c r="R435" s="186"/>
      <c r="S435" s="186"/>
      <c r="T435" s="186"/>
      <c r="U435" s="186"/>
      <c r="V435" s="186"/>
      <c r="W435" s="186"/>
      <c r="X435" s="186"/>
      <c r="Y435" s="186"/>
      <c r="Z435" s="186"/>
      <c r="AA435" s="186"/>
    </row>
    <row xmlns:x14ac="http://schemas.microsoft.com/office/spreadsheetml/2009/9/ac" r="436" ht="15.75" x14ac:dyDescent="0.25">
      <c r="A436" s="186"/>
      <c r="B436" s="187"/>
      <c r="C436" s="186"/>
      <c r="D436" s="186"/>
      <c r="E436" s="186"/>
      <c r="F436" s="186"/>
      <c r="G436" s="186"/>
      <c r="H436" s="186"/>
      <c r="I436" s="186"/>
      <c r="J436" s="186"/>
      <c r="K436" s="186"/>
      <c r="L436" s="186"/>
      <c r="M436" s="186"/>
      <c r="N436" s="186"/>
      <c r="O436" s="186"/>
      <c r="P436" s="186"/>
      <c r="Q436" s="186"/>
      <c r="R436" s="186"/>
      <c r="S436" s="186"/>
      <c r="T436" s="186"/>
      <c r="U436" s="186"/>
      <c r="V436" s="186"/>
      <c r="W436" s="186"/>
      <c r="X436" s="186"/>
      <c r="Y436" s="186"/>
      <c r="Z436" s="186"/>
      <c r="AA436" s="186"/>
    </row>
    <row xmlns:x14ac="http://schemas.microsoft.com/office/spreadsheetml/2009/9/ac" r="437" ht="15.75" x14ac:dyDescent="0.25">
      <c r="A437" s="186"/>
      <c r="B437" s="187"/>
      <c r="C437" s="186"/>
      <c r="D437" s="186"/>
      <c r="E437" s="186"/>
      <c r="F437" s="186"/>
      <c r="G437" s="186"/>
      <c r="H437" s="186"/>
      <c r="I437" s="186"/>
      <c r="J437" s="186"/>
      <c r="K437" s="186"/>
      <c r="L437" s="186"/>
      <c r="M437" s="186"/>
      <c r="N437" s="186"/>
      <c r="O437" s="186"/>
      <c r="P437" s="186"/>
      <c r="Q437" s="186"/>
      <c r="R437" s="186"/>
      <c r="S437" s="186"/>
      <c r="T437" s="186"/>
      <c r="U437" s="186"/>
      <c r="V437" s="186"/>
      <c r="W437" s="186"/>
      <c r="X437" s="186"/>
      <c r="Y437" s="186"/>
      <c r="Z437" s="186"/>
      <c r="AA437" s="186"/>
    </row>
    <row xmlns:x14ac="http://schemas.microsoft.com/office/spreadsheetml/2009/9/ac" r="438" ht="15.75" x14ac:dyDescent="0.25">
      <c r="A438" s="186"/>
      <c r="B438" s="187"/>
      <c r="C438" s="186"/>
      <c r="D438" s="186"/>
      <c r="E438" s="186"/>
      <c r="F438" s="186"/>
      <c r="G438" s="186"/>
      <c r="H438" s="186"/>
      <c r="I438" s="186"/>
      <c r="J438" s="186"/>
      <c r="K438" s="186"/>
      <c r="L438" s="186"/>
      <c r="M438" s="186"/>
      <c r="N438" s="186"/>
      <c r="O438" s="186"/>
      <c r="P438" s="186"/>
      <c r="Q438" s="186"/>
      <c r="R438" s="186"/>
      <c r="S438" s="186"/>
      <c r="T438" s="186"/>
      <c r="U438" s="186"/>
      <c r="V438" s="186"/>
      <c r="W438" s="186"/>
      <c r="X438" s="186"/>
      <c r="Y438" s="186"/>
      <c r="Z438" s="186"/>
      <c r="AA438" s="186"/>
    </row>
    <row xmlns:x14ac="http://schemas.microsoft.com/office/spreadsheetml/2009/9/ac" r="439" ht="15.75" x14ac:dyDescent="0.25">
      <c r="A439" s="186"/>
      <c r="B439" s="187"/>
      <c r="C439" s="186"/>
      <c r="D439" s="186"/>
      <c r="E439" s="186"/>
      <c r="F439" s="186"/>
      <c r="G439" s="186"/>
      <c r="H439" s="186"/>
      <c r="I439" s="186"/>
      <c r="J439" s="186"/>
      <c r="K439" s="186"/>
      <c r="L439" s="186"/>
      <c r="M439" s="186"/>
      <c r="N439" s="186"/>
      <c r="O439" s="186"/>
      <c r="P439" s="186"/>
      <c r="Q439" s="186"/>
      <c r="R439" s="186"/>
      <c r="S439" s="186"/>
      <c r="T439" s="186"/>
      <c r="U439" s="186"/>
      <c r="V439" s="186"/>
      <c r="W439" s="186"/>
      <c r="X439" s="186"/>
      <c r="Y439" s="186"/>
      <c r="Z439" s="186"/>
      <c r="AA439" s="186"/>
    </row>
    <row xmlns:x14ac="http://schemas.microsoft.com/office/spreadsheetml/2009/9/ac" r="440" ht="15.75" x14ac:dyDescent="0.25">
      <c r="A440" s="186"/>
      <c r="B440" s="187"/>
      <c r="C440" s="186"/>
      <c r="D440" s="186"/>
      <c r="E440" s="186"/>
      <c r="F440" s="186"/>
      <c r="G440" s="186"/>
      <c r="H440" s="186"/>
      <c r="I440" s="186"/>
      <c r="J440" s="186"/>
      <c r="K440" s="186"/>
      <c r="L440" s="186"/>
      <c r="M440" s="186"/>
      <c r="N440" s="186"/>
      <c r="O440" s="186"/>
      <c r="P440" s="186"/>
      <c r="Q440" s="186"/>
      <c r="R440" s="186"/>
      <c r="S440" s="186"/>
      <c r="T440" s="186"/>
      <c r="U440" s="186"/>
      <c r="V440" s="186"/>
      <c r="W440" s="186"/>
      <c r="X440" s="186"/>
      <c r="Y440" s="186"/>
      <c r="Z440" s="186"/>
      <c r="AA440" s="186"/>
    </row>
    <row xmlns:x14ac="http://schemas.microsoft.com/office/spreadsheetml/2009/9/ac" r="441" ht="15.75" x14ac:dyDescent="0.25">
      <c r="A441" s="186"/>
      <c r="B441" s="187"/>
      <c r="C441" s="186"/>
      <c r="D441" s="186"/>
      <c r="E441" s="186"/>
      <c r="F441" s="186"/>
      <c r="G441" s="186"/>
      <c r="H441" s="186"/>
      <c r="I441" s="186"/>
      <c r="J441" s="186"/>
      <c r="K441" s="186"/>
      <c r="L441" s="186"/>
      <c r="M441" s="186"/>
      <c r="N441" s="186"/>
      <c r="O441" s="186"/>
      <c r="P441" s="186"/>
      <c r="Q441" s="186"/>
      <c r="R441" s="186"/>
      <c r="S441" s="186"/>
      <c r="T441" s="186"/>
      <c r="U441" s="186"/>
      <c r="V441" s="186"/>
      <c r="W441" s="186"/>
      <c r="X441" s="186"/>
      <c r="Y441" s="186"/>
      <c r="Z441" s="186"/>
      <c r="AA441" s="186"/>
    </row>
    <row xmlns:x14ac="http://schemas.microsoft.com/office/spreadsheetml/2009/9/ac" r="442" ht="15.75" x14ac:dyDescent="0.25">
      <c r="A442" s="186"/>
      <c r="B442" s="187"/>
      <c r="C442" s="186"/>
      <c r="D442" s="186"/>
      <c r="E442" s="186"/>
      <c r="F442" s="186"/>
      <c r="G442" s="186"/>
      <c r="H442" s="186"/>
      <c r="I442" s="186"/>
      <c r="J442" s="186"/>
      <c r="K442" s="186"/>
      <c r="L442" s="186"/>
      <c r="M442" s="186"/>
      <c r="N442" s="186"/>
      <c r="O442" s="186"/>
      <c r="P442" s="186"/>
      <c r="Q442" s="186"/>
      <c r="R442" s="186"/>
      <c r="S442" s="186"/>
      <c r="T442" s="186"/>
      <c r="U442" s="186"/>
      <c r="V442" s="186"/>
      <c r="W442" s="186"/>
      <c r="X442" s="186"/>
      <c r="Y442" s="186"/>
      <c r="Z442" s="186"/>
      <c r="AA442" s="186"/>
    </row>
    <row xmlns:x14ac="http://schemas.microsoft.com/office/spreadsheetml/2009/9/ac" r="443" ht="15.75" x14ac:dyDescent="0.25">
      <c r="A443" s="186"/>
      <c r="B443" s="187"/>
      <c r="C443" s="186"/>
      <c r="D443" s="186"/>
      <c r="E443" s="186"/>
      <c r="F443" s="186"/>
      <c r="G443" s="186"/>
      <c r="H443" s="186"/>
      <c r="I443" s="186"/>
      <c r="J443" s="186"/>
      <c r="K443" s="186"/>
      <c r="L443" s="186"/>
      <c r="M443" s="186"/>
      <c r="N443" s="186"/>
      <c r="O443" s="186"/>
      <c r="P443" s="186"/>
      <c r="Q443" s="186"/>
      <c r="R443" s="186"/>
      <c r="S443" s="186"/>
      <c r="T443" s="186"/>
      <c r="U443" s="186"/>
      <c r="V443" s="186"/>
      <c r="W443" s="186"/>
      <c r="X443" s="186"/>
      <c r="Y443" s="186"/>
      <c r="Z443" s="186"/>
      <c r="AA443" s="186"/>
    </row>
    <row xmlns:x14ac="http://schemas.microsoft.com/office/spreadsheetml/2009/9/ac" r="444" ht="15.75" x14ac:dyDescent="0.25">
      <c r="A444" s="186"/>
      <c r="B444" s="187"/>
      <c r="C444" s="186"/>
      <c r="D444" s="186"/>
      <c r="E444" s="186"/>
      <c r="F444" s="186"/>
      <c r="G444" s="186"/>
      <c r="H444" s="186"/>
      <c r="I444" s="186"/>
      <c r="J444" s="186"/>
      <c r="K444" s="186"/>
      <c r="L444" s="186"/>
      <c r="M444" s="186"/>
      <c r="N444" s="186"/>
      <c r="O444" s="186"/>
      <c r="P444" s="186"/>
      <c r="Q444" s="186"/>
      <c r="R444" s="186"/>
      <c r="S444" s="186"/>
      <c r="T444" s="186"/>
      <c r="U444" s="186"/>
      <c r="V444" s="186"/>
      <c r="W444" s="186"/>
      <c r="X444" s="186"/>
      <c r="Y444" s="186"/>
      <c r="Z444" s="186"/>
      <c r="AA444" s="186"/>
    </row>
    <row xmlns:x14ac="http://schemas.microsoft.com/office/spreadsheetml/2009/9/ac" r="445" ht="15.75" x14ac:dyDescent="0.25">
      <c r="A445" s="186"/>
      <c r="B445" s="187"/>
      <c r="C445" s="186"/>
      <c r="D445" s="186"/>
      <c r="E445" s="186"/>
      <c r="F445" s="186"/>
      <c r="G445" s="186"/>
      <c r="H445" s="186"/>
      <c r="I445" s="186"/>
      <c r="J445" s="186"/>
      <c r="K445" s="186"/>
      <c r="L445" s="186"/>
      <c r="M445" s="186"/>
      <c r="N445" s="186"/>
      <c r="O445" s="186"/>
      <c r="P445" s="186"/>
      <c r="Q445" s="186"/>
      <c r="R445" s="186"/>
      <c r="S445" s="186"/>
      <c r="T445" s="186"/>
      <c r="U445" s="186"/>
      <c r="V445" s="186"/>
      <c r="W445" s="186"/>
      <c r="X445" s="186"/>
      <c r="Y445" s="186"/>
      <c r="Z445" s="186"/>
      <c r="AA445" s="186"/>
    </row>
    <row xmlns:x14ac="http://schemas.microsoft.com/office/spreadsheetml/2009/9/ac" r="446" ht="15.75" x14ac:dyDescent="0.25">
      <c r="A446" s="186"/>
      <c r="B446" s="187"/>
      <c r="C446" s="186"/>
      <c r="D446" s="186"/>
      <c r="E446" s="186"/>
      <c r="F446" s="186"/>
      <c r="G446" s="186"/>
      <c r="H446" s="186"/>
      <c r="I446" s="186"/>
      <c r="J446" s="186"/>
      <c r="K446" s="186"/>
      <c r="L446" s="186"/>
      <c r="M446" s="186"/>
      <c r="N446" s="186"/>
      <c r="O446" s="186"/>
      <c r="P446" s="186"/>
      <c r="Q446" s="186"/>
      <c r="R446" s="186"/>
      <c r="S446" s="186"/>
      <c r="T446" s="186"/>
      <c r="U446" s="186"/>
      <c r="V446" s="186"/>
      <c r="W446" s="186"/>
      <c r="X446" s="186"/>
      <c r="Y446" s="186"/>
      <c r="Z446" s="186"/>
      <c r="AA446" s="186"/>
    </row>
    <row xmlns:x14ac="http://schemas.microsoft.com/office/spreadsheetml/2009/9/ac" r="447" ht="15.75" x14ac:dyDescent="0.25">
      <c r="A447" s="186"/>
      <c r="B447" s="187"/>
      <c r="C447" s="186"/>
      <c r="D447" s="186"/>
      <c r="E447" s="186"/>
      <c r="F447" s="186"/>
      <c r="G447" s="186"/>
      <c r="H447" s="186"/>
      <c r="I447" s="186"/>
      <c r="J447" s="186"/>
      <c r="K447" s="186"/>
      <c r="L447" s="186"/>
      <c r="M447" s="186"/>
      <c r="N447" s="186"/>
      <c r="O447" s="186"/>
      <c r="P447" s="186"/>
      <c r="Q447" s="186"/>
      <c r="R447" s="186"/>
      <c r="S447" s="186"/>
      <c r="T447" s="186"/>
      <c r="U447" s="186"/>
      <c r="V447" s="186"/>
      <c r="W447" s="186"/>
      <c r="X447" s="186"/>
      <c r="Y447" s="186"/>
      <c r="Z447" s="186"/>
      <c r="AA447" s="186"/>
    </row>
    <row xmlns:x14ac="http://schemas.microsoft.com/office/spreadsheetml/2009/9/ac" r="448" ht="15.75" x14ac:dyDescent="0.25">
      <c r="A448" s="186"/>
      <c r="B448" s="187"/>
      <c r="C448" s="186"/>
      <c r="D448" s="186"/>
      <c r="E448" s="186"/>
      <c r="F448" s="186"/>
      <c r="G448" s="186"/>
      <c r="H448" s="186"/>
      <c r="I448" s="186"/>
      <c r="J448" s="186"/>
      <c r="K448" s="186"/>
      <c r="L448" s="186"/>
      <c r="M448" s="186"/>
      <c r="N448" s="186"/>
      <c r="O448" s="186"/>
      <c r="P448" s="186"/>
      <c r="Q448" s="186"/>
      <c r="R448" s="186"/>
      <c r="S448" s="186"/>
      <c r="T448" s="186"/>
      <c r="U448" s="186"/>
      <c r="V448" s="186"/>
      <c r="W448" s="186"/>
      <c r="X448" s="186"/>
      <c r="Y448" s="186"/>
      <c r="Z448" s="186"/>
      <c r="AA448" s="186"/>
    </row>
    <row xmlns:x14ac="http://schemas.microsoft.com/office/spreadsheetml/2009/9/ac" r="449" ht="15.75" x14ac:dyDescent="0.25">
      <c r="A449" s="186"/>
      <c r="B449" s="187"/>
      <c r="C449" s="186"/>
      <c r="D449" s="186"/>
      <c r="E449" s="186"/>
      <c r="F449" s="186"/>
      <c r="G449" s="186"/>
      <c r="H449" s="186"/>
      <c r="I449" s="186"/>
      <c r="J449" s="186"/>
      <c r="K449" s="186"/>
      <c r="L449" s="186"/>
      <c r="M449" s="186"/>
      <c r="N449" s="186"/>
      <c r="O449" s="186"/>
      <c r="P449" s="186"/>
      <c r="Q449" s="186"/>
      <c r="R449" s="186"/>
      <c r="S449" s="186"/>
      <c r="T449" s="186"/>
      <c r="U449" s="186"/>
      <c r="V449" s="186"/>
      <c r="W449" s="186"/>
      <c r="X449" s="186"/>
      <c r="Y449" s="186"/>
      <c r="Z449" s="186"/>
      <c r="AA449" s="186"/>
    </row>
    <row xmlns:x14ac="http://schemas.microsoft.com/office/spreadsheetml/2009/9/ac" r="450" ht="15.75" x14ac:dyDescent="0.25">
      <c r="A450" s="186"/>
      <c r="B450" s="187"/>
      <c r="C450" s="186"/>
      <c r="D450" s="186"/>
      <c r="E450" s="186"/>
      <c r="F450" s="186"/>
      <c r="G450" s="186"/>
      <c r="H450" s="186"/>
      <c r="I450" s="186"/>
      <c r="J450" s="186"/>
      <c r="K450" s="186"/>
      <c r="L450" s="186"/>
      <c r="M450" s="186"/>
      <c r="N450" s="186"/>
      <c r="O450" s="186"/>
      <c r="P450" s="186"/>
      <c r="Q450" s="186"/>
      <c r="R450" s="186"/>
      <c r="S450" s="186"/>
      <c r="T450" s="186"/>
      <c r="U450" s="186"/>
      <c r="V450" s="186"/>
      <c r="W450" s="186"/>
      <c r="X450" s="186"/>
      <c r="Y450" s="186"/>
      <c r="Z450" s="186"/>
      <c r="AA450" s="186"/>
    </row>
    <row xmlns:x14ac="http://schemas.microsoft.com/office/spreadsheetml/2009/9/ac" r="451" ht="15.75" x14ac:dyDescent="0.25">
      <c r="A451" s="186"/>
      <c r="B451" s="187"/>
      <c r="C451" s="186"/>
      <c r="D451" s="186"/>
      <c r="E451" s="186"/>
      <c r="F451" s="186"/>
      <c r="G451" s="186"/>
      <c r="H451" s="186"/>
      <c r="I451" s="186"/>
      <c r="J451" s="186"/>
      <c r="K451" s="186"/>
      <c r="L451" s="186"/>
      <c r="M451" s="186"/>
      <c r="N451" s="186"/>
      <c r="O451" s="186"/>
      <c r="P451" s="186"/>
      <c r="Q451" s="186"/>
      <c r="R451" s="186"/>
      <c r="S451" s="186"/>
      <c r="T451" s="186"/>
      <c r="U451" s="186"/>
      <c r="V451" s="186"/>
      <c r="W451" s="186"/>
      <c r="X451" s="186"/>
      <c r="Y451" s="186"/>
      <c r="Z451" s="186"/>
      <c r="AA451" s="186"/>
    </row>
    <row xmlns:x14ac="http://schemas.microsoft.com/office/spreadsheetml/2009/9/ac" r="452" ht="15.75" x14ac:dyDescent="0.25">
      <c r="A452" s="186"/>
      <c r="B452" s="187"/>
      <c r="C452" s="186"/>
      <c r="D452" s="186"/>
      <c r="E452" s="186"/>
      <c r="F452" s="186"/>
      <c r="G452" s="186"/>
      <c r="H452" s="186"/>
      <c r="I452" s="186"/>
      <c r="J452" s="186"/>
      <c r="K452" s="186"/>
      <c r="L452" s="186"/>
      <c r="M452" s="186"/>
      <c r="N452" s="186"/>
      <c r="O452" s="186"/>
      <c r="P452" s="186"/>
      <c r="Q452" s="186"/>
      <c r="R452" s="186"/>
      <c r="S452" s="186"/>
      <c r="T452" s="186"/>
      <c r="U452" s="186"/>
      <c r="V452" s="186"/>
      <c r="W452" s="186"/>
      <c r="X452" s="186"/>
      <c r="Y452" s="186"/>
      <c r="Z452" s="186"/>
      <c r="AA452" s="186"/>
    </row>
    <row xmlns:x14ac="http://schemas.microsoft.com/office/spreadsheetml/2009/9/ac" r="453" ht="15.75" x14ac:dyDescent="0.25">
      <c r="A453" s="186"/>
      <c r="B453" s="187"/>
      <c r="C453" s="186"/>
      <c r="D453" s="186"/>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row>
    <row xmlns:x14ac="http://schemas.microsoft.com/office/spreadsheetml/2009/9/ac" r="454" ht="15.75" x14ac:dyDescent="0.25">
      <c r="A454" s="186"/>
      <c r="B454" s="187"/>
      <c r="C454" s="186"/>
      <c r="D454" s="186"/>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row>
    <row xmlns:x14ac="http://schemas.microsoft.com/office/spreadsheetml/2009/9/ac" r="455" ht="15.75" x14ac:dyDescent="0.25">
      <c r="A455" s="186"/>
      <c r="B455" s="187"/>
      <c r="C455" s="186"/>
      <c r="D455" s="186"/>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row>
    <row xmlns:x14ac="http://schemas.microsoft.com/office/spreadsheetml/2009/9/ac" r="456" ht="15.75" x14ac:dyDescent="0.25">
      <c r="A456" s="186"/>
      <c r="B456" s="187"/>
      <c r="C456" s="186"/>
      <c r="D456" s="186"/>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row>
    <row xmlns:x14ac="http://schemas.microsoft.com/office/spreadsheetml/2009/9/ac" r="457" ht="15.75" x14ac:dyDescent="0.25">
      <c r="A457" s="186"/>
      <c r="B457" s="187"/>
      <c r="C457" s="186"/>
      <c r="D457" s="186"/>
      <c r="E457" s="186"/>
      <c r="F457" s="186"/>
      <c r="G457" s="186"/>
      <c r="H457" s="186"/>
      <c r="I457" s="186"/>
      <c r="J457" s="186"/>
      <c r="K457" s="186"/>
      <c r="L457" s="186"/>
      <c r="M457" s="186"/>
      <c r="N457" s="186"/>
      <c r="O457" s="186"/>
      <c r="P457" s="186"/>
      <c r="Q457" s="186"/>
      <c r="R457" s="186"/>
      <c r="S457" s="186"/>
      <c r="T457" s="186"/>
      <c r="U457" s="186"/>
      <c r="V457" s="186"/>
      <c r="W457" s="186"/>
      <c r="X457" s="186"/>
      <c r="Y457" s="186"/>
      <c r="Z457" s="186"/>
      <c r="AA457" s="186"/>
    </row>
    <row xmlns:x14ac="http://schemas.microsoft.com/office/spreadsheetml/2009/9/ac" r="458" ht="15.75" x14ac:dyDescent="0.25">
      <c r="A458" s="186"/>
      <c r="B458" s="187"/>
      <c r="C458" s="186"/>
      <c r="D458" s="186"/>
      <c r="E458" s="186"/>
      <c r="F458" s="186"/>
      <c r="G458" s="186"/>
      <c r="H458" s="186"/>
      <c r="I458" s="186"/>
      <c r="J458" s="186"/>
      <c r="K458" s="186"/>
      <c r="L458" s="186"/>
      <c r="M458" s="186"/>
      <c r="N458" s="186"/>
      <c r="O458" s="186"/>
      <c r="P458" s="186"/>
      <c r="Q458" s="186"/>
      <c r="R458" s="186"/>
      <c r="S458" s="186"/>
      <c r="T458" s="186"/>
      <c r="U458" s="186"/>
      <c r="V458" s="186"/>
      <c r="W458" s="186"/>
      <c r="X458" s="186"/>
      <c r="Y458" s="186"/>
      <c r="Z458" s="186"/>
      <c r="AA458" s="186"/>
    </row>
    <row xmlns:x14ac="http://schemas.microsoft.com/office/spreadsheetml/2009/9/ac" r="459" ht="15.75" x14ac:dyDescent="0.25">
      <c r="A459" s="186"/>
      <c r="B459" s="187"/>
      <c r="C459" s="186"/>
      <c r="D459" s="186"/>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row>
    <row xmlns:x14ac="http://schemas.microsoft.com/office/spreadsheetml/2009/9/ac" r="460" ht="15.75" x14ac:dyDescent="0.25">
      <c r="A460" s="186"/>
      <c r="B460" s="187"/>
      <c r="C460" s="186"/>
      <c r="D460" s="186"/>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row>
    <row xmlns:x14ac="http://schemas.microsoft.com/office/spreadsheetml/2009/9/ac" r="461" ht="15.75" x14ac:dyDescent="0.25">
      <c r="A461" s="186"/>
      <c r="B461" s="187"/>
      <c r="C461" s="186"/>
      <c r="D461" s="186"/>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row>
    <row xmlns:x14ac="http://schemas.microsoft.com/office/spreadsheetml/2009/9/ac" r="462" ht="15.75" x14ac:dyDescent="0.25">
      <c r="A462" s="186"/>
      <c r="B462" s="187"/>
      <c r="C462" s="186"/>
      <c r="D462" s="186"/>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row>
    <row xmlns:x14ac="http://schemas.microsoft.com/office/spreadsheetml/2009/9/ac" r="463" ht="15.75" x14ac:dyDescent="0.25">
      <c r="A463" s="186"/>
      <c r="B463" s="187"/>
      <c r="C463" s="186"/>
      <c r="D463" s="186"/>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row>
    <row xmlns:x14ac="http://schemas.microsoft.com/office/spreadsheetml/2009/9/ac" r="464" ht="15.75" x14ac:dyDescent="0.25">
      <c r="A464" s="186"/>
      <c r="B464" s="187"/>
      <c r="C464" s="186"/>
      <c r="D464" s="186"/>
      <c r="E464" s="186"/>
      <c r="F464" s="186"/>
      <c r="G464" s="186"/>
      <c r="H464" s="186"/>
      <c r="I464" s="186"/>
      <c r="J464" s="186"/>
      <c r="K464" s="186"/>
      <c r="L464" s="186"/>
      <c r="M464" s="186"/>
      <c r="N464" s="186"/>
      <c r="O464" s="186"/>
      <c r="P464" s="186"/>
      <c r="Q464" s="186"/>
      <c r="R464" s="186"/>
      <c r="S464" s="186"/>
      <c r="T464" s="186"/>
      <c r="U464" s="186"/>
      <c r="V464" s="186"/>
      <c r="W464" s="186"/>
      <c r="X464" s="186"/>
      <c r="Y464" s="186"/>
      <c r="Z464" s="186"/>
      <c r="AA464" s="186"/>
    </row>
    <row xmlns:x14ac="http://schemas.microsoft.com/office/spreadsheetml/2009/9/ac" r="465" ht="15.75" x14ac:dyDescent="0.25">
      <c r="A465" s="186"/>
      <c r="B465" s="187"/>
      <c r="C465" s="186"/>
      <c r="D465" s="186"/>
      <c r="E465" s="186"/>
      <c r="F465" s="186"/>
      <c r="G465" s="186"/>
      <c r="H465" s="186"/>
      <c r="I465" s="186"/>
      <c r="J465" s="186"/>
      <c r="K465" s="186"/>
      <c r="L465" s="186"/>
      <c r="M465" s="186"/>
      <c r="N465" s="186"/>
      <c r="O465" s="186"/>
      <c r="P465" s="186"/>
      <c r="Q465" s="186"/>
      <c r="R465" s="186"/>
      <c r="S465" s="186"/>
      <c r="T465" s="186"/>
      <c r="U465" s="186"/>
      <c r="V465" s="186"/>
      <c r="W465" s="186"/>
      <c r="X465" s="186"/>
      <c r="Y465" s="186"/>
      <c r="Z465" s="186"/>
      <c r="AA465" s="186"/>
    </row>
    <row xmlns:x14ac="http://schemas.microsoft.com/office/spreadsheetml/2009/9/ac" r="466" ht="15.75" x14ac:dyDescent="0.25">
      <c r="A466" s="186"/>
      <c r="B466" s="187"/>
      <c r="C466" s="186"/>
      <c r="D466" s="186"/>
      <c r="E466" s="186"/>
      <c r="F466" s="186"/>
      <c r="G466" s="186"/>
      <c r="H466" s="186"/>
      <c r="I466" s="186"/>
      <c r="J466" s="186"/>
      <c r="K466" s="186"/>
      <c r="L466" s="186"/>
      <c r="M466" s="186"/>
      <c r="N466" s="186"/>
      <c r="O466" s="186"/>
      <c r="P466" s="186"/>
      <c r="Q466" s="186"/>
      <c r="R466" s="186"/>
      <c r="S466" s="186"/>
      <c r="T466" s="186"/>
      <c r="U466" s="186"/>
      <c r="V466" s="186"/>
      <c r="W466" s="186"/>
      <c r="X466" s="186"/>
      <c r="Y466" s="186"/>
      <c r="Z466" s="186"/>
      <c r="AA466" s="186"/>
    </row>
    <row xmlns:x14ac="http://schemas.microsoft.com/office/spreadsheetml/2009/9/ac" r="467" ht="15.75" x14ac:dyDescent="0.25">
      <c r="A467" s="186"/>
      <c r="B467" s="187"/>
      <c r="C467" s="186"/>
      <c r="D467" s="186"/>
      <c r="E467" s="186"/>
      <c r="F467" s="186"/>
      <c r="G467" s="186"/>
      <c r="H467" s="186"/>
      <c r="I467" s="186"/>
      <c r="J467" s="186"/>
      <c r="K467" s="186"/>
      <c r="L467" s="186"/>
      <c r="M467" s="186"/>
      <c r="N467" s="186"/>
      <c r="O467" s="186"/>
      <c r="P467" s="186"/>
      <c r="Q467" s="186"/>
      <c r="R467" s="186"/>
      <c r="S467" s="186"/>
      <c r="T467" s="186"/>
      <c r="U467" s="186"/>
      <c r="V467" s="186"/>
      <c r="W467" s="186"/>
      <c r="X467" s="186"/>
      <c r="Y467" s="186"/>
      <c r="Z467" s="186"/>
      <c r="AA467" s="186"/>
    </row>
    <row xmlns:x14ac="http://schemas.microsoft.com/office/spreadsheetml/2009/9/ac" r="468" ht="15.75" x14ac:dyDescent="0.25">
      <c r="A468" s="186"/>
      <c r="B468" s="187"/>
      <c r="C468" s="186"/>
      <c r="D468" s="186"/>
      <c r="E468" s="186"/>
      <c r="F468" s="186"/>
      <c r="G468" s="186"/>
      <c r="H468" s="186"/>
      <c r="I468" s="186"/>
      <c r="J468" s="186"/>
      <c r="K468" s="186"/>
      <c r="L468" s="186"/>
      <c r="M468" s="186"/>
      <c r="N468" s="186"/>
      <c r="O468" s="186"/>
      <c r="P468" s="186"/>
      <c r="Q468" s="186"/>
      <c r="R468" s="186"/>
      <c r="S468" s="186"/>
      <c r="T468" s="186"/>
      <c r="U468" s="186"/>
      <c r="V468" s="186"/>
      <c r="W468" s="186"/>
      <c r="X468" s="186"/>
      <c r="Y468" s="186"/>
      <c r="Z468" s="186"/>
      <c r="AA468" s="186"/>
    </row>
    <row xmlns:x14ac="http://schemas.microsoft.com/office/spreadsheetml/2009/9/ac" r="469" ht="15.75" x14ac:dyDescent="0.25">
      <c r="A469" s="186"/>
      <c r="B469" s="187"/>
      <c r="C469" s="186"/>
      <c r="D469" s="186"/>
      <c r="E469" s="186"/>
      <c r="F469" s="186"/>
      <c r="G469" s="186"/>
      <c r="H469" s="186"/>
      <c r="I469" s="186"/>
      <c r="J469" s="186"/>
      <c r="K469" s="186"/>
      <c r="L469" s="186"/>
      <c r="M469" s="186"/>
      <c r="N469" s="186"/>
      <c r="O469" s="186"/>
      <c r="P469" s="186"/>
      <c r="Q469" s="186"/>
      <c r="R469" s="186"/>
      <c r="S469" s="186"/>
      <c r="T469" s="186"/>
      <c r="U469" s="186"/>
      <c r="V469" s="186"/>
      <c r="W469" s="186"/>
      <c r="X469" s="186"/>
      <c r="Y469" s="186"/>
      <c r="Z469" s="186"/>
      <c r="AA469" s="186"/>
    </row>
    <row xmlns:x14ac="http://schemas.microsoft.com/office/spreadsheetml/2009/9/ac" r="470" ht="15.75" x14ac:dyDescent="0.25">
      <c r="A470" s="186"/>
      <c r="B470" s="187"/>
      <c r="C470" s="186"/>
      <c r="D470" s="186"/>
      <c r="E470" s="186"/>
      <c r="F470" s="186"/>
      <c r="G470" s="186"/>
      <c r="H470" s="186"/>
      <c r="I470" s="186"/>
      <c r="J470" s="186"/>
      <c r="K470" s="186"/>
      <c r="L470" s="186"/>
      <c r="M470" s="186"/>
      <c r="N470" s="186"/>
      <c r="O470" s="186"/>
      <c r="P470" s="186"/>
      <c r="Q470" s="186"/>
      <c r="R470" s="186"/>
      <c r="S470" s="186"/>
      <c r="T470" s="186"/>
      <c r="U470" s="186"/>
      <c r="V470" s="186"/>
      <c r="W470" s="186"/>
      <c r="X470" s="186"/>
      <c r="Y470" s="186"/>
      <c r="Z470" s="186"/>
      <c r="AA470" s="186"/>
    </row>
    <row xmlns:x14ac="http://schemas.microsoft.com/office/spreadsheetml/2009/9/ac" r="471" ht="15.75" x14ac:dyDescent="0.25">
      <c r="A471" s="186"/>
      <c r="B471" s="187"/>
      <c r="C471" s="186"/>
      <c r="D471" s="186"/>
      <c r="E471" s="186"/>
      <c r="F471" s="186"/>
      <c r="G471" s="186"/>
      <c r="H471" s="186"/>
      <c r="I471" s="186"/>
      <c r="J471" s="186"/>
      <c r="K471" s="186"/>
      <c r="L471" s="186"/>
      <c r="M471" s="186"/>
      <c r="N471" s="186"/>
      <c r="O471" s="186"/>
      <c r="P471" s="186"/>
      <c r="Q471" s="186"/>
      <c r="R471" s="186"/>
      <c r="S471" s="186"/>
      <c r="T471" s="186"/>
      <c r="U471" s="186"/>
      <c r="V471" s="186"/>
      <c r="W471" s="186"/>
      <c r="X471" s="186"/>
      <c r="Y471" s="186"/>
      <c r="Z471" s="186"/>
      <c r="AA471" s="186"/>
    </row>
    <row xmlns:x14ac="http://schemas.microsoft.com/office/spreadsheetml/2009/9/ac" r="472" ht="15.75" x14ac:dyDescent="0.25">
      <c r="A472" s="186"/>
      <c r="B472" s="187"/>
      <c r="C472" s="186"/>
      <c r="D472" s="186"/>
      <c r="E472" s="186"/>
      <c r="F472" s="186"/>
      <c r="G472" s="186"/>
      <c r="H472" s="186"/>
      <c r="I472" s="186"/>
      <c r="J472" s="186"/>
      <c r="K472" s="186"/>
      <c r="L472" s="186"/>
      <c r="M472" s="186"/>
      <c r="N472" s="186"/>
      <c r="O472" s="186"/>
      <c r="P472" s="186"/>
      <c r="Q472" s="186"/>
      <c r="R472" s="186"/>
      <c r="S472" s="186"/>
      <c r="T472" s="186"/>
      <c r="U472" s="186"/>
      <c r="V472" s="186"/>
      <c r="W472" s="186"/>
      <c r="X472" s="186"/>
      <c r="Y472" s="186"/>
      <c r="Z472" s="186"/>
      <c r="AA472" s="186"/>
    </row>
    <row xmlns:x14ac="http://schemas.microsoft.com/office/spreadsheetml/2009/9/ac" r="473" ht="15.75" x14ac:dyDescent="0.25">
      <c r="A473" s="186"/>
      <c r="B473" s="187"/>
      <c r="C473" s="186"/>
      <c r="D473" s="186"/>
      <c r="E473" s="186"/>
      <c r="F473" s="186"/>
      <c r="G473" s="186"/>
      <c r="H473" s="186"/>
      <c r="I473" s="186"/>
      <c r="J473" s="186"/>
      <c r="K473" s="186"/>
      <c r="L473" s="186"/>
      <c r="M473" s="186"/>
      <c r="N473" s="186"/>
      <c r="O473" s="186"/>
      <c r="P473" s="186"/>
      <c r="Q473" s="186"/>
      <c r="R473" s="186"/>
      <c r="S473" s="186"/>
      <c r="T473" s="186"/>
      <c r="U473" s="186"/>
      <c r="V473" s="186"/>
      <c r="W473" s="186"/>
      <c r="X473" s="186"/>
      <c r="Y473" s="186"/>
      <c r="Z473" s="186"/>
      <c r="AA473" s="186"/>
    </row>
    <row xmlns:x14ac="http://schemas.microsoft.com/office/spreadsheetml/2009/9/ac" r="474" ht="15.75" x14ac:dyDescent="0.25">
      <c r="A474" s="186"/>
      <c r="B474" s="187"/>
      <c r="C474" s="186"/>
      <c r="D474" s="186"/>
      <c r="E474" s="186"/>
      <c r="F474" s="186"/>
      <c r="G474" s="186"/>
      <c r="H474" s="186"/>
      <c r="I474" s="186"/>
      <c r="J474" s="186"/>
      <c r="K474" s="186"/>
      <c r="L474" s="186"/>
      <c r="M474" s="186"/>
      <c r="N474" s="186"/>
      <c r="O474" s="186"/>
      <c r="P474" s="186"/>
      <c r="Q474" s="186"/>
      <c r="R474" s="186"/>
      <c r="S474" s="186"/>
      <c r="T474" s="186"/>
      <c r="U474" s="186"/>
      <c r="V474" s="186"/>
      <c r="W474" s="186"/>
      <c r="X474" s="186"/>
      <c r="Y474" s="186"/>
      <c r="Z474" s="186"/>
      <c r="AA474" s="186"/>
    </row>
    <row xmlns:x14ac="http://schemas.microsoft.com/office/spreadsheetml/2009/9/ac" r="475" ht="15.75" x14ac:dyDescent="0.25">
      <c r="A475" s="186"/>
      <c r="B475" s="187"/>
      <c r="C475" s="186"/>
      <c r="D475" s="186"/>
      <c r="E475" s="186"/>
      <c r="F475" s="186"/>
      <c r="G475" s="186"/>
      <c r="H475" s="186"/>
      <c r="I475" s="186"/>
      <c r="J475" s="186"/>
      <c r="K475" s="186"/>
      <c r="L475" s="186"/>
      <c r="M475" s="186"/>
      <c r="N475" s="186"/>
      <c r="O475" s="186"/>
      <c r="P475" s="186"/>
      <c r="Q475" s="186"/>
      <c r="R475" s="186"/>
      <c r="S475" s="186"/>
      <c r="T475" s="186"/>
      <c r="U475" s="186"/>
      <c r="V475" s="186"/>
      <c r="W475" s="186"/>
      <c r="X475" s="186"/>
      <c r="Y475" s="186"/>
      <c r="Z475" s="186"/>
      <c r="AA475" s="186"/>
    </row>
    <row xmlns:x14ac="http://schemas.microsoft.com/office/spreadsheetml/2009/9/ac" r="476" ht="15.75" x14ac:dyDescent="0.25">
      <c r="A476" s="186"/>
      <c r="B476" s="187"/>
      <c r="C476" s="186"/>
      <c r="D476" s="186"/>
      <c r="E476" s="186"/>
      <c r="F476" s="186"/>
      <c r="G476" s="186"/>
      <c r="H476" s="186"/>
      <c r="I476" s="186"/>
      <c r="J476" s="186"/>
      <c r="K476" s="186"/>
      <c r="L476" s="186"/>
      <c r="M476" s="186"/>
      <c r="N476" s="186"/>
      <c r="O476" s="186"/>
      <c r="P476" s="186"/>
      <c r="Q476" s="186"/>
      <c r="R476" s="186"/>
      <c r="S476" s="186"/>
      <c r="T476" s="186"/>
      <c r="U476" s="186"/>
      <c r="V476" s="186"/>
      <c r="W476" s="186"/>
      <c r="X476" s="186"/>
      <c r="Y476" s="186"/>
      <c r="Z476" s="186"/>
      <c r="AA476" s="186"/>
    </row>
    <row xmlns:x14ac="http://schemas.microsoft.com/office/spreadsheetml/2009/9/ac" r="477" ht="15.75" x14ac:dyDescent="0.25">
      <c r="A477" s="186"/>
      <c r="B477" s="187"/>
      <c r="C477" s="186"/>
      <c r="D477" s="186"/>
      <c r="E477" s="186"/>
      <c r="F477" s="186"/>
      <c r="G477" s="186"/>
      <c r="H477" s="186"/>
      <c r="I477" s="186"/>
      <c r="J477" s="186"/>
      <c r="K477" s="186"/>
      <c r="L477" s="186"/>
      <c r="M477" s="186"/>
      <c r="N477" s="186"/>
      <c r="O477" s="186"/>
      <c r="P477" s="186"/>
      <c r="Q477" s="186"/>
      <c r="R477" s="186"/>
      <c r="S477" s="186"/>
      <c r="T477" s="186"/>
      <c r="U477" s="186"/>
      <c r="V477" s="186"/>
      <c r="W477" s="186"/>
      <c r="X477" s="186"/>
      <c r="Y477" s="186"/>
      <c r="Z477" s="186"/>
      <c r="AA477" s="186"/>
    </row>
    <row xmlns:x14ac="http://schemas.microsoft.com/office/spreadsheetml/2009/9/ac" r="478" ht="15.75" x14ac:dyDescent="0.25">
      <c r="A478" s="186"/>
      <c r="B478" s="187"/>
      <c r="C478" s="186"/>
      <c r="D478" s="186"/>
      <c r="E478" s="186"/>
      <c r="F478" s="186"/>
      <c r="G478" s="186"/>
      <c r="H478" s="186"/>
      <c r="I478" s="186"/>
      <c r="J478" s="186"/>
      <c r="K478" s="186"/>
      <c r="L478" s="186"/>
      <c r="M478" s="186"/>
      <c r="N478" s="186"/>
      <c r="O478" s="186"/>
      <c r="P478" s="186"/>
      <c r="Q478" s="186"/>
      <c r="R478" s="186"/>
      <c r="S478" s="186"/>
      <c r="T478" s="186"/>
      <c r="U478" s="186"/>
      <c r="V478" s="186"/>
      <c r="W478" s="186"/>
      <c r="X478" s="186"/>
      <c r="Y478" s="186"/>
      <c r="Z478" s="186"/>
      <c r="AA478" s="186"/>
    </row>
    <row xmlns:x14ac="http://schemas.microsoft.com/office/spreadsheetml/2009/9/ac" r="479" ht="15.75" x14ac:dyDescent="0.25">
      <c r="A479" s="186"/>
      <c r="B479" s="187"/>
      <c r="C479" s="186"/>
      <c r="D479" s="186"/>
      <c r="E479" s="186"/>
      <c r="F479" s="186"/>
      <c r="G479" s="186"/>
      <c r="H479" s="186"/>
      <c r="I479" s="186"/>
      <c r="J479" s="186"/>
      <c r="K479" s="186"/>
      <c r="L479" s="186"/>
      <c r="M479" s="186"/>
      <c r="N479" s="186"/>
      <c r="O479" s="186"/>
      <c r="P479" s="186"/>
      <c r="Q479" s="186"/>
      <c r="R479" s="186"/>
      <c r="S479" s="186"/>
      <c r="T479" s="186"/>
      <c r="U479" s="186"/>
      <c r="V479" s="186"/>
      <c r="W479" s="186"/>
      <c r="X479" s="186"/>
      <c r="Y479" s="186"/>
      <c r="Z479" s="186"/>
      <c r="AA479" s="186"/>
    </row>
    <row xmlns:x14ac="http://schemas.microsoft.com/office/spreadsheetml/2009/9/ac" r="480" ht="15.75" x14ac:dyDescent="0.25">
      <c r="A480" s="186"/>
      <c r="B480" s="187"/>
      <c r="C480" s="186"/>
      <c r="D480" s="186"/>
      <c r="E480" s="186"/>
      <c r="F480" s="186"/>
      <c r="G480" s="186"/>
      <c r="H480" s="186"/>
      <c r="I480" s="186"/>
      <c r="J480" s="186"/>
      <c r="K480" s="186"/>
      <c r="L480" s="186"/>
      <c r="M480" s="186"/>
      <c r="N480" s="186"/>
      <c r="O480" s="186"/>
      <c r="P480" s="186"/>
      <c r="Q480" s="186"/>
      <c r="R480" s="186"/>
      <c r="S480" s="186"/>
      <c r="T480" s="186"/>
      <c r="U480" s="186"/>
      <c r="V480" s="186"/>
      <c r="W480" s="186"/>
      <c r="X480" s="186"/>
      <c r="Y480" s="186"/>
      <c r="Z480" s="186"/>
      <c r="AA480" s="186"/>
    </row>
    <row xmlns:x14ac="http://schemas.microsoft.com/office/spreadsheetml/2009/9/ac" r="481" ht="15.75" x14ac:dyDescent="0.25">
      <c r="A481" s="186"/>
      <c r="B481" s="187"/>
      <c r="C481" s="186"/>
      <c r="D481" s="186"/>
      <c r="E481" s="186"/>
      <c r="F481" s="186"/>
      <c r="G481" s="186"/>
      <c r="H481" s="186"/>
      <c r="I481" s="186"/>
      <c r="J481" s="186"/>
      <c r="K481" s="186"/>
      <c r="L481" s="186"/>
      <c r="M481" s="186"/>
      <c r="N481" s="186"/>
      <c r="O481" s="186"/>
      <c r="P481" s="186"/>
      <c r="Q481" s="186"/>
      <c r="R481" s="186"/>
      <c r="S481" s="186"/>
      <c r="T481" s="186"/>
      <c r="U481" s="186"/>
      <c r="V481" s="186"/>
      <c r="W481" s="186"/>
      <c r="X481" s="186"/>
      <c r="Y481" s="186"/>
      <c r="Z481" s="186"/>
      <c r="AA481" s="186"/>
    </row>
    <row xmlns:x14ac="http://schemas.microsoft.com/office/spreadsheetml/2009/9/ac" r="482" ht="15.75" x14ac:dyDescent="0.25">
      <c r="A482" s="186"/>
      <c r="B482" s="187"/>
      <c r="C482" s="186"/>
      <c r="D482" s="186"/>
      <c r="E482" s="186"/>
      <c r="F482" s="186"/>
      <c r="G482" s="186"/>
      <c r="H482" s="186"/>
      <c r="I482" s="186"/>
      <c r="J482" s="186"/>
      <c r="K482" s="186"/>
      <c r="L482" s="186"/>
      <c r="M482" s="186"/>
      <c r="N482" s="186"/>
      <c r="O482" s="186"/>
      <c r="P482" s="186"/>
      <c r="Q482" s="186"/>
      <c r="R482" s="186"/>
      <c r="S482" s="186"/>
      <c r="T482" s="186"/>
      <c r="U482" s="186"/>
      <c r="V482" s="186"/>
      <c r="W482" s="186"/>
      <c r="X482" s="186"/>
      <c r="Y482" s="186"/>
      <c r="Z482" s="186"/>
      <c r="AA482" s="186"/>
    </row>
    <row xmlns:x14ac="http://schemas.microsoft.com/office/spreadsheetml/2009/9/ac" r="483" ht="15.75" x14ac:dyDescent="0.25">
      <c r="A483" s="186"/>
      <c r="B483" s="187"/>
      <c r="C483" s="186"/>
      <c r="D483" s="186"/>
      <c r="E483" s="186"/>
      <c r="F483" s="186"/>
      <c r="G483" s="186"/>
      <c r="H483" s="186"/>
      <c r="I483" s="186"/>
      <c r="J483" s="186"/>
      <c r="K483" s="186"/>
      <c r="L483" s="186"/>
      <c r="M483" s="186"/>
      <c r="N483" s="186"/>
      <c r="O483" s="186"/>
      <c r="P483" s="186"/>
      <c r="Q483" s="186"/>
      <c r="R483" s="186"/>
      <c r="S483" s="186"/>
      <c r="T483" s="186"/>
      <c r="U483" s="186"/>
      <c r="V483" s="186"/>
      <c r="W483" s="186"/>
      <c r="X483" s="186"/>
      <c r="Y483" s="186"/>
      <c r="Z483" s="186"/>
      <c r="AA483" s="186"/>
    </row>
    <row xmlns:x14ac="http://schemas.microsoft.com/office/spreadsheetml/2009/9/ac" r="484" ht="15.75" x14ac:dyDescent="0.25">
      <c r="A484" s="186"/>
      <c r="B484" s="187"/>
      <c r="C484" s="186"/>
      <c r="D484" s="186"/>
      <c r="E484" s="186"/>
      <c r="F484" s="186"/>
      <c r="G484" s="186"/>
      <c r="H484" s="186"/>
      <c r="I484" s="186"/>
      <c r="J484" s="186"/>
      <c r="K484" s="186"/>
      <c r="L484" s="186"/>
      <c r="M484" s="186"/>
      <c r="N484" s="186"/>
      <c r="O484" s="186"/>
      <c r="P484" s="186"/>
      <c r="Q484" s="186"/>
      <c r="R484" s="186"/>
      <c r="S484" s="186"/>
      <c r="T484" s="186"/>
      <c r="U484" s="186"/>
      <c r="V484" s="186"/>
      <c r="W484" s="186"/>
      <c r="X484" s="186"/>
      <c r="Y484" s="186"/>
      <c r="Z484" s="186"/>
      <c r="AA484" s="186"/>
    </row>
    <row xmlns:x14ac="http://schemas.microsoft.com/office/spreadsheetml/2009/9/ac" r="485" ht="15.75" x14ac:dyDescent="0.25">
      <c r="A485" s="186"/>
      <c r="B485" s="187"/>
      <c r="C485" s="186"/>
      <c r="D485" s="186"/>
      <c r="E485" s="186"/>
      <c r="F485" s="186"/>
      <c r="G485" s="186"/>
      <c r="H485" s="186"/>
      <c r="I485" s="186"/>
      <c r="J485" s="186"/>
      <c r="K485" s="186"/>
      <c r="L485" s="186"/>
      <c r="M485" s="186"/>
      <c r="N485" s="186"/>
      <c r="O485" s="186"/>
      <c r="P485" s="186"/>
      <c r="Q485" s="186"/>
      <c r="R485" s="186"/>
      <c r="S485" s="186"/>
      <c r="T485" s="186"/>
      <c r="U485" s="186"/>
      <c r="V485" s="186"/>
      <c r="W485" s="186"/>
      <c r="X485" s="186"/>
      <c r="Y485" s="186"/>
      <c r="Z485" s="186"/>
      <c r="AA485" s="186"/>
    </row>
    <row xmlns:x14ac="http://schemas.microsoft.com/office/spreadsheetml/2009/9/ac" r="486" ht="15.75" x14ac:dyDescent="0.25">
      <c r="A486" s="186"/>
      <c r="B486" s="187"/>
      <c r="C486" s="186"/>
      <c r="D486" s="186"/>
      <c r="E486" s="186"/>
      <c r="F486" s="186"/>
      <c r="G486" s="186"/>
      <c r="H486" s="186"/>
      <c r="I486" s="186"/>
      <c r="J486" s="186"/>
      <c r="K486" s="186"/>
      <c r="L486" s="186"/>
      <c r="M486" s="186"/>
      <c r="N486" s="186"/>
      <c r="O486" s="186"/>
      <c r="P486" s="186"/>
      <c r="Q486" s="186"/>
      <c r="R486" s="186"/>
      <c r="S486" s="186"/>
      <c r="T486" s="186"/>
      <c r="U486" s="186"/>
      <c r="V486" s="186"/>
      <c r="W486" s="186"/>
      <c r="X486" s="186"/>
      <c r="Y486" s="186"/>
      <c r="Z486" s="186"/>
      <c r="AA486" s="186"/>
    </row>
    <row xmlns:x14ac="http://schemas.microsoft.com/office/spreadsheetml/2009/9/ac" r="487" ht="15.75" x14ac:dyDescent="0.25">
      <c r="A487" s="186"/>
      <c r="B487" s="187"/>
      <c r="C487" s="186"/>
      <c r="D487" s="186"/>
      <c r="E487" s="186"/>
      <c r="F487" s="186"/>
      <c r="G487" s="186"/>
      <c r="H487" s="186"/>
      <c r="I487" s="186"/>
      <c r="J487" s="186"/>
      <c r="K487" s="186"/>
      <c r="L487" s="186"/>
      <c r="M487" s="186"/>
      <c r="N487" s="186"/>
      <c r="O487" s="186"/>
      <c r="P487" s="186"/>
      <c r="Q487" s="186"/>
      <c r="R487" s="186"/>
      <c r="S487" s="186"/>
      <c r="T487" s="186"/>
      <c r="U487" s="186"/>
      <c r="V487" s="186"/>
      <c r="W487" s="186"/>
      <c r="X487" s="186"/>
      <c r="Y487" s="186"/>
      <c r="Z487" s="186"/>
      <c r="AA487" s="186"/>
    </row>
    <row xmlns:x14ac="http://schemas.microsoft.com/office/spreadsheetml/2009/9/ac" r="488" ht="15.75" x14ac:dyDescent="0.25">
      <c r="A488" s="186"/>
      <c r="B488" s="187"/>
      <c r="C488" s="186"/>
      <c r="D488" s="186"/>
      <c r="E488" s="186"/>
      <c r="F488" s="186"/>
      <c r="G488" s="186"/>
      <c r="H488" s="186"/>
      <c r="I488" s="186"/>
      <c r="J488" s="186"/>
      <c r="K488" s="186"/>
      <c r="L488" s="186"/>
      <c r="M488" s="186"/>
      <c r="N488" s="186"/>
      <c r="O488" s="186"/>
      <c r="P488" s="186"/>
      <c r="Q488" s="186"/>
      <c r="R488" s="186"/>
      <c r="S488" s="186"/>
      <c r="T488" s="186"/>
      <c r="U488" s="186"/>
      <c r="V488" s="186"/>
      <c r="W488" s="186"/>
      <c r="X488" s="186"/>
      <c r="Y488" s="186"/>
      <c r="Z488" s="186"/>
      <c r="AA488" s="186"/>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2FDFE-8469-47AF-AB89-0F9C41C399AA}">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7" customWidth="true"/>
    <col min="2" max="2" width="6.5" style="218" customWidth="true"/>
    <col min="3" max="3" width="14.125" style="219" customWidth="true"/>
    <col min="4" max="4" width="9.75" style="197" customWidth="true"/>
    <col min="5" max="5" width="8" style="220" customWidth="true"/>
    <col min="6" max="6" width="8" style="221" customWidth="true"/>
    <col min="7" max="7" width="8" style="222" customWidth="true"/>
    <col min="8" max="8" width="8" style="223" customWidth="true"/>
    <col min="9" max="9" width="8" style="216" customWidth="true"/>
    <col min="10" max="10" width="8" style="224" customWidth="true"/>
    <col min="11" max="11" width="8" style="225" customWidth="true"/>
    <col min="12" max="12" width="8" style="221" customWidth="true"/>
    <col min="13" max="13" width="8" style="226" customWidth="true"/>
    <col min="14" max="14" width="8" style="227" customWidth="true"/>
    <col min="15" max="19" width="8" style="197" customWidth="true"/>
    <col min="20" max="16384" width="9" style="197"/>
  </cols>
  <sheetData>
    <row xmlns:x14ac="http://schemas.microsoft.com/office/spreadsheetml/2009/9/ac" r="1" ht="20.25" customHeight="true" x14ac:dyDescent="0.2">
      <c r="A1" s="564" t="s">
        <v>307</v>
      </c>
      <c r="B1" s="565"/>
      <c r="C1" s="565"/>
      <c r="D1" s="565"/>
      <c r="E1" s="566" t="s">
        <v>52</v>
      </c>
      <c r="F1" s="567"/>
      <c r="G1" s="567"/>
      <c r="H1" s="567"/>
      <c r="I1" s="568"/>
      <c r="J1" s="569" t="s">
        <v>10</v>
      </c>
      <c r="K1" s="569"/>
      <c r="L1" s="569"/>
      <c r="M1" s="569"/>
      <c r="N1" s="569"/>
      <c r="O1" s="570" t="s">
        <v>11</v>
      </c>
      <c r="P1" s="571"/>
      <c r="Q1" s="571"/>
      <c r="R1" s="571"/>
      <c r="S1" s="572"/>
    </row>
    <row xmlns:x14ac="http://schemas.microsoft.com/office/spreadsheetml/2009/9/ac" r="2" x14ac:dyDescent="0.2">
      <c r="A2" s="565"/>
      <c r="B2" s="565"/>
      <c r="C2" s="565"/>
      <c r="D2" s="565"/>
      <c r="E2" s="198"/>
      <c r="F2" s="199"/>
      <c r="G2" s="228"/>
      <c r="H2" s="200"/>
      <c r="I2" s="229"/>
      <c r="J2" s="201"/>
      <c r="K2" s="199"/>
      <c r="L2" s="230"/>
      <c r="M2" s="200"/>
      <c r="N2" s="231"/>
      <c r="O2" s="198"/>
      <c r="P2" s="199"/>
      <c r="Q2" s="202"/>
      <c r="R2" s="200"/>
      <c r="S2" s="229"/>
    </row>
    <row xmlns:x14ac="http://schemas.microsoft.com/office/spreadsheetml/2009/9/ac" r="3" ht="134.25" customHeight="true" x14ac:dyDescent="0.2">
      <c r="A3" s="203" t="s">
        <v>9</v>
      </c>
      <c r="B3" s="204" t="s">
        <v>4</v>
      </c>
      <c r="C3" s="205" t="s">
        <v>8</v>
      </c>
      <c r="D3" s="206" t="s">
        <v>194</v>
      </c>
      <c r="E3" s="207" t="s">
        <v>25</v>
      </c>
      <c r="F3" s="208" t="s">
        <v>19</v>
      </c>
      <c r="G3" s="232" t="s">
        <v>173</v>
      </c>
      <c r="H3" s="209" t="s">
        <v>182</v>
      </c>
      <c r="I3" s="233" t="s">
        <v>36</v>
      </c>
      <c r="J3" s="210" t="s">
        <v>25</v>
      </c>
      <c r="K3" s="211" t="s">
        <v>19</v>
      </c>
      <c r="L3" s="234" t="s">
        <v>174</v>
      </c>
      <c r="M3" s="209" t="s">
        <v>182</v>
      </c>
      <c r="N3" s="235" t="s">
        <v>36</v>
      </c>
      <c r="O3" s="207" t="s">
        <v>25</v>
      </c>
      <c r="P3" s="208" t="s">
        <v>141</v>
      </c>
      <c r="Q3" s="212" t="s">
        <v>175</v>
      </c>
      <c r="R3" s="209" t="s">
        <v>182</v>
      </c>
      <c r="S3" s="233" t="s">
        <v>36</v>
      </c>
    </row>
    <row xmlns:x14ac="http://schemas.microsoft.com/office/spreadsheetml/2009/9/ac" r="4" x14ac:dyDescent="0.2">
      <c r="A4" s="338" t="str">
        <f>IF(ISBLANK(Regressions!A14), " ", Regressions!A14)</f>
        <v>Sri Lanka</v>
      </c>
      <c r="B4" s="339">
        <f>IF(ISBLANK(Regressions!B14), " ", Regressions!B14)</f>
        <v>2000</v>
      </c>
      <c r="C4" s="213" t="str">
        <f>IF(ISBLANK(Regressions!C14), " ", Regressions!C14)</f>
        <v>National</v>
      </c>
      <c r="D4" s="340">
        <f>IF(ISBLANK(Regressions!D14), " ", Regressions!D14)</f>
        <v>4841802</v>
      </c>
      <c r="E4" s="214" t="e">
        <f>IF(ISNUMBER(Regressions!E14),ROUND(Regressions!E14, 1), NA())</f>
        <v>#N/A</v>
      </c>
      <c r="F4" s="341" t="e">
        <f>IF(ISNUMBER(Regressions!F14),ROUND(Regressions!F14, 1), NA())</f>
        <v>#N/A</v>
      </c>
      <c r="G4" s="236" t="e">
        <f>IF(ISNUMBER(Regressions!G14),ROUND(Regressions!G14, 1), NA())</f>
        <v>#N/A</v>
      </c>
      <c r="H4" s="342" t="e">
        <f>IF(ISNUMBER(Regressions!H14),ROUND(Regressions!H14, 1), NA())</f>
        <v>#N/A</v>
      </c>
      <c r="I4" s="237" t="e">
        <f>IF(ISNUMBER(Regressions!I14),ROUND(Regressions!I14, 1), NA())</f>
        <v>#N/A</v>
      </c>
      <c r="J4" s="343">
        <f>IF(ISNUMBER(Regressions!K14),ROUND(Regressions!K14, 1), NA())</f>
        <v>100</v>
      </c>
      <c r="K4" s="341" t="e">
        <f>IF(ISNUMBER(Regressions!L14),ROUND(Regressions!L14, 1), NA())</f>
        <v>#N/A</v>
      </c>
      <c r="L4" s="238" t="e">
        <f>IF(ISNUMBER(Regressions!M14),ROUND(Regressions!M14, 1), NA())</f>
        <v>#N/A</v>
      </c>
      <c r="M4" s="342" t="e">
        <f>IF(ISNUMBER(Regressions!N14),ROUND(Regressions!N14, 1), NA())</f>
        <v>#N/A</v>
      </c>
      <c r="N4" s="237">
        <f>IF(ISNUMBER(Regressions!O14),ROUND(Regressions!O14, 1), NA())</f>
        <v>0</v>
      </c>
      <c r="O4" s="343" t="e">
        <f>IF(ISNUMBER(Regressions!Q14),ROUND(Regressions!Q14, 1), NA())</f>
        <v>#N/A</v>
      </c>
      <c r="P4" s="341" t="e">
        <f>IF(ISNUMBER(Regressions!R14),ROUND(Regressions!R14, 1), NA())</f>
        <v>#N/A</v>
      </c>
      <c r="Q4" s="215" t="e">
        <f>IF(ISNUMBER(Regressions!S14),ROUND(Regressions!S14, 1), NA())</f>
        <v>#N/A</v>
      </c>
      <c r="R4" s="342" t="e">
        <f>IF(ISNUMBER(Regressions!T14),ROUND(Regressions!T14, 1), NA())</f>
        <v>#N/A</v>
      </c>
      <c r="S4" s="237" t="e">
        <f>IF(ISNUMBER(Regressions!U14),ROUND(Regressions!U14, 1), NA())</f>
        <v>#N/A</v>
      </c>
    </row>
    <row xmlns:x14ac="http://schemas.microsoft.com/office/spreadsheetml/2009/9/ac" r="5" x14ac:dyDescent="0.2">
      <c r="A5" s="338" t="str">
        <f>IF(ISBLANK(Regressions!A15), " ", Regressions!A15)</f>
        <v>Sri Lanka</v>
      </c>
      <c r="B5" s="339">
        <f>IF(ISBLANK(Regressions!B15), " ", Regressions!B15)</f>
        <v>2001</v>
      </c>
      <c r="C5" s="344" t="str">
        <f>IF(ISBLANK(Regressions!C15), " ", Regressions!C15)</f>
        <v>National</v>
      </c>
      <c r="D5" s="340">
        <f>IF(ISBLANK(Regressions!D15), " ", Regressions!D15)</f>
        <v>4783686</v>
      </c>
      <c r="E5" s="214" t="e">
        <f>IF(ISNUMBER(Regressions!E15),ROUND(Regressions!E15, 1), NA())</f>
        <v>#N/A</v>
      </c>
      <c r="F5" s="341" t="e">
        <f>IF(ISNUMBER(Regressions!F15),ROUND(Regressions!F15, 1), NA())</f>
        <v>#N/A</v>
      </c>
      <c r="G5" s="236" t="e">
        <f>IF(ISNUMBER(Regressions!G15),ROUND(Regressions!G15, 1), NA())</f>
        <v>#N/A</v>
      </c>
      <c r="H5" s="342" t="e">
        <f>IF(ISNUMBER(Regressions!H15),ROUND(Regressions!H15, 1), NA())</f>
        <v>#N/A</v>
      </c>
      <c r="I5" s="237" t="e">
        <f>IF(ISNUMBER(Regressions!I15),ROUND(Regressions!I15, 1), NA())</f>
        <v>#N/A</v>
      </c>
      <c r="J5" s="343">
        <f>IF(ISNUMBER(Regressions!K15),ROUND(Regressions!K15, 1), NA())</f>
        <v>100</v>
      </c>
      <c r="K5" s="341" t="e">
        <f>IF(ISNUMBER(Regressions!L15),ROUND(Regressions!L15, 1), NA())</f>
        <v>#N/A</v>
      </c>
      <c r="L5" s="238" t="e">
        <f>IF(ISNUMBER(Regressions!M15),ROUND(Regressions!M15, 1), NA())</f>
        <v>#N/A</v>
      </c>
      <c r="M5" s="342" t="e">
        <f>IF(ISNUMBER(Regressions!N15),ROUND(Regressions!N15, 1), NA())</f>
        <v>#N/A</v>
      </c>
      <c r="N5" s="237">
        <f>IF(ISNUMBER(Regressions!O15),ROUND(Regressions!O15, 1), NA())</f>
        <v>0</v>
      </c>
      <c r="O5" s="343" t="e">
        <f>IF(ISNUMBER(Regressions!Q15),ROUND(Regressions!Q15, 1), NA())</f>
        <v>#N/A</v>
      </c>
      <c r="P5" s="341" t="e">
        <f>IF(ISNUMBER(Regressions!R15),ROUND(Regressions!R15, 1), NA())</f>
        <v>#N/A</v>
      </c>
      <c r="Q5" s="215" t="e">
        <f>IF(ISNUMBER(Regressions!S15),ROUND(Regressions!S15, 1), NA())</f>
        <v>#N/A</v>
      </c>
      <c r="R5" s="342" t="e">
        <f>IF(ISNUMBER(Regressions!T15),ROUND(Regressions!T15, 1), NA())</f>
        <v>#N/A</v>
      </c>
      <c r="S5" s="237" t="e">
        <f>IF(ISNUMBER(Regressions!U15),ROUND(Regressions!U15, 1), NA())</f>
        <v>#N/A</v>
      </c>
      <c r="T5" s="216"/>
      <c r="U5" s="216"/>
      <c r="V5" s="216"/>
      <c r="W5" s="216"/>
      <c r="X5" s="216"/>
      <c r="Y5" s="216"/>
      <c r="Z5" s="216"/>
      <c r="AA5" s="216"/>
    </row>
    <row xmlns:x14ac="http://schemas.microsoft.com/office/spreadsheetml/2009/9/ac" r="6" x14ac:dyDescent="0.2">
      <c r="A6" s="338" t="str">
        <f>IF(ISBLANK(Regressions!A16), " ", Regressions!A16)</f>
        <v>Sri Lanka</v>
      </c>
      <c r="B6" s="339">
        <f>IF(ISBLANK(Regressions!B16), " ", Regressions!B16)</f>
        <v>2002</v>
      </c>
      <c r="C6" s="344" t="str">
        <f>IF(ISBLANK(Regressions!C16), " ", Regressions!C16)</f>
        <v>National</v>
      </c>
      <c r="D6" s="340">
        <f>IF(ISBLANK(Regressions!D16), " ", Regressions!D16)</f>
        <v>4734776</v>
      </c>
      <c r="E6" s="214" t="e">
        <f>IF(ISNUMBER(Regressions!E16),ROUND(Regressions!E16, 1), NA())</f>
        <v>#N/A</v>
      </c>
      <c r="F6" s="341" t="e">
        <f>IF(ISNUMBER(Regressions!F16),ROUND(Regressions!F16, 1), NA())</f>
        <v>#N/A</v>
      </c>
      <c r="G6" s="236" t="e">
        <f>IF(ISNUMBER(Regressions!G16),ROUND(Regressions!G16, 1), NA())</f>
        <v>#N/A</v>
      </c>
      <c r="H6" s="342" t="e">
        <f>IF(ISNUMBER(Regressions!H16),ROUND(Regressions!H16, 1), NA())</f>
        <v>#N/A</v>
      </c>
      <c r="I6" s="237" t="e">
        <f>IF(ISNUMBER(Regressions!I16),ROUND(Regressions!I16, 1), NA())</f>
        <v>#N/A</v>
      </c>
      <c r="J6" s="343">
        <f>IF(ISNUMBER(Regressions!K16),ROUND(Regressions!K16, 1), NA())</f>
        <v>100</v>
      </c>
      <c r="K6" s="341" t="e">
        <f>IF(ISNUMBER(Regressions!L16),ROUND(Regressions!L16, 1), NA())</f>
        <v>#N/A</v>
      </c>
      <c r="L6" s="238" t="e">
        <f>IF(ISNUMBER(Regressions!M16),ROUND(Regressions!M16, 1), NA())</f>
        <v>#N/A</v>
      </c>
      <c r="M6" s="342" t="e">
        <f>IF(ISNUMBER(Regressions!N16),ROUND(Regressions!N16, 1), NA())</f>
        <v>#N/A</v>
      </c>
      <c r="N6" s="237">
        <f>IF(ISNUMBER(Regressions!O16),ROUND(Regressions!O16, 1), NA())</f>
        <v>0</v>
      </c>
      <c r="O6" s="343" t="e">
        <f>IF(ISNUMBER(Regressions!Q16),ROUND(Regressions!Q16, 1), NA())</f>
        <v>#N/A</v>
      </c>
      <c r="P6" s="341" t="e">
        <f>IF(ISNUMBER(Regressions!R16),ROUND(Regressions!R16, 1), NA())</f>
        <v>#N/A</v>
      </c>
      <c r="Q6" s="215" t="e">
        <f>IF(ISNUMBER(Regressions!S16),ROUND(Regressions!S16, 1), NA())</f>
        <v>#N/A</v>
      </c>
      <c r="R6" s="342" t="e">
        <f>IF(ISNUMBER(Regressions!T16),ROUND(Regressions!T16, 1), NA())</f>
        <v>#N/A</v>
      </c>
      <c r="S6" s="237" t="e">
        <f>IF(ISNUMBER(Regressions!U16),ROUND(Regressions!U16, 1), NA())</f>
        <v>#N/A</v>
      </c>
      <c r="T6" s="216"/>
      <c r="U6" s="216"/>
      <c r="V6" s="216"/>
      <c r="W6" s="216"/>
      <c r="X6" s="216"/>
      <c r="Y6" s="216"/>
      <c r="Z6" s="216"/>
      <c r="AA6" s="216"/>
    </row>
    <row xmlns:x14ac="http://schemas.microsoft.com/office/spreadsheetml/2009/9/ac" r="7" x14ac:dyDescent="0.2">
      <c r="A7" s="338" t="str">
        <f>IF(ISBLANK(Regressions!A17), " ", Regressions!A17)</f>
        <v>Sri Lanka</v>
      </c>
      <c r="B7" s="339">
        <f>IF(ISBLANK(Regressions!B17), " ", Regressions!B17)</f>
        <v>2003</v>
      </c>
      <c r="C7" s="344" t="str">
        <f>IF(ISBLANK(Regressions!C17), " ", Regressions!C17)</f>
        <v>National</v>
      </c>
      <c r="D7" s="340">
        <f>IF(ISBLANK(Regressions!D17), " ", Regressions!D17)</f>
        <v>4691466</v>
      </c>
      <c r="E7" s="214" t="e">
        <f>IF(ISNUMBER(Regressions!E17),ROUND(Regressions!E17, 1), NA())</f>
        <v>#N/A</v>
      </c>
      <c r="F7" s="341" t="e">
        <f>IF(ISNUMBER(Regressions!F17),ROUND(Regressions!F17, 1), NA())</f>
        <v>#N/A</v>
      </c>
      <c r="G7" s="236" t="e">
        <f>IF(ISNUMBER(Regressions!G17),ROUND(Regressions!G17, 1), NA())</f>
        <v>#N/A</v>
      </c>
      <c r="H7" s="342" t="e">
        <f>IF(ISNUMBER(Regressions!H17),ROUND(Regressions!H17, 1), NA())</f>
        <v>#N/A</v>
      </c>
      <c r="I7" s="237" t="e">
        <f>IF(ISNUMBER(Regressions!I17),ROUND(Regressions!I17, 1), NA())</f>
        <v>#N/A</v>
      </c>
      <c r="J7" s="343">
        <f>IF(ISNUMBER(Regressions!K17),ROUND(Regressions!K17, 1), NA())</f>
        <v>100</v>
      </c>
      <c r="K7" s="341" t="e">
        <f>IF(ISNUMBER(Regressions!L17),ROUND(Regressions!L17, 1), NA())</f>
        <v>#N/A</v>
      </c>
      <c r="L7" s="238" t="e">
        <f>IF(ISNUMBER(Regressions!M17),ROUND(Regressions!M17, 1), NA())</f>
        <v>#N/A</v>
      </c>
      <c r="M7" s="342" t="e">
        <f>IF(ISNUMBER(Regressions!N17),ROUND(Regressions!N17, 1), NA())</f>
        <v>#N/A</v>
      </c>
      <c r="N7" s="237">
        <f>IF(ISNUMBER(Regressions!O17),ROUND(Regressions!O17, 1), NA())</f>
        <v>0</v>
      </c>
      <c r="O7" s="343" t="e">
        <f>IF(ISNUMBER(Regressions!Q17),ROUND(Regressions!Q17, 1), NA())</f>
        <v>#N/A</v>
      </c>
      <c r="P7" s="341" t="e">
        <f>IF(ISNUMBER(Regressions!R17),ROUND(Regressions!R17, 1), NA())</f>
        <v>#N/A</v>
      </c>
      <c r="Q7" s="215" t="e">
        <f>IF(ISNUMBER(Regressions!S17),ROUND(Regressions!S17, 1), NA())</f>
        <v>#N/A</v>
      </c>
      <c r="R7" s="342" t="e">
        <f>IF(ISNUMBER(Regressions!T17),ROUND(Regressions!T17, 1), NA())</f>
        <v>#N/A</v>
      </c>
      <c r="S7" s="237" t="e">
        <f>IF(ISNUMBER(Regressions!U17),ROUND(Regressions!U17, 1), NA())</f>
        <v>#N/A</v>
      </c>
      <c r="T7" s="216"/>
      <c r="U7" s="216"/>
      <c r="V7" s="216"/>
      <c r="W7" s="216"/>
      <c r="X7" s="216"/>
      <c r="Y7" s="216"/>
      <c r="Z7" s="216"/>
      <c r="AA7" s="216"/>
    </row>
    <row xmlns:x14ac="http://schemas.microsoft.com/office/spreadsheetml/2009/9/ac" r="8" x14ac:dyDescent="0.2">
      <c r="A8" s="338" t="str">
        <f>IF(ISBLANK(Regressions!A18), " ", Regressions!A18)</f>
        <v>Sri Lanka</v>
      </c>
      <c r="B8" s="339">
        <f>IF(ISBLANK(Regressions!B18), " ", Regressions!B18)</f>
        <v>2004</v>
      </c>
      <c r="C8" s="344" t="str">
        <f>IF(ISBLANK(Regressions!C18), " ", Regressions!C18)</f>
        <v>National</v>
      </c>
      <c r="D8" s="340">
        <f>IF(ISBLANK(Regressions!D18), " ", Regressions!D18)</f>
        <v>4666146</v>
      </c>
      <c r="E8" s="214">
        <f>IF(ISNUMBER(Regressions!E18),ROUND(Regressions!E18, 1), NA())</f>
        <v>78.2</v>
      </c>
      <c r="F8" s="341" t="e">
        <f>IF(ISNUMBER(Regressions!F18),ROUND(Regressions!F18, 1), NA())</f>
        <v>#N/A</v>
      </c>
      <c r="G8" s="236" t="e">
        <f>IF(ISNUMBER(Regressions!G18),ROUND(Regressions!G18, 1), NA())</f>
        <v>#N/A</v>
      </c>
      <c r="H8" s="342" t="e">
        <f>IF(ISNUMBER(Regressions!H18),ROUND(Regressions!H18, 1), NA())</f>
        <v>#N/A</v>
      </c>
      <c r="I8" s="237" t="e">
        <f>IF(ISNUMBER(Regressions!I18),ROUND(Regressions!I18, 1), NA())</f>
        <v>#N/A</v>
      </c>
      <c r="J8" s="343">
        <f>IF(ISNUMBER(Regressions!K18),ROUND(Regressions!K18, 1), NA())</f>
        <v>100</v>
      </c>
      <c r="K8" s="341" t="e">
        <f>IF(ISNUMBER(Regressions!L18),ROUND(Regressions!L18, 1), NA())</f>
        <v>#N/A</v>
      </c>
      <c r="L8" s="238" t="e">
        <f>IF(ISNUMBER(Regressions!M18),ROUND(Regressions!M18, 1), NA())</f>
        <v>#N/A</v>
      </c>
      <c r="M8" s="342" t="e">
        <f>IF(ISNUMBER(Regressions!N18),ROUND(Regressions!N18, 1), NA())</f>
        <v>#N/A</v>
      </c>
      <c r="N8" s="237">
        <f>IF(ISNUMBER(Regressions!O18),ROUND(Regressions!O18, 1), NA())</f>
        <v>0</v>
      </c>
      <c r="O8" s="343" t="e">
        <f>IF(ISNUMBER(Regressions!Q18),ROUND(Regressions!Q18, 1), NA())</f>
        <v>#N/A</v>
      </c>
      <c r="P8" s="341" t="e">
        <f>IF(ISNUMBER(Regressions!R18),ROUND(Regressions!R18, 1), NA())</f>
        <v>#N/A</v>
      </c>
      <c r="Q8" s="215" t="e">
        <f>IF(ISNUMBER(Regressions!S18),ROUND(Regressions!S18, 1), NA())</f>
        <v>#N/A</v>
      </c>
      <c r="R8" s="342" t="e">
        <f>IF(ISNUMBER(Regressions!T18),ROUND(Regressions!T18, 1), NA())</f>
        <v>#N/A</v>
      </c>
      <c r="S8" s="237" t="e">
        <f>IF(ISNUMBER(Regressions!U18),ROUND(Regressions!U18, 1), NA())</f>
        <v>#N/A</v>
      </c>
      <c r="T8" s="216"/>
      <c r="U8" s="216"/>
      <c r="V8" s="216"/>
      <c r="W8" s="216"/>
      <c r="X8" s="216"/>
      <c r="Y8" s="216"/>
      <c r="Z8" s="216"/>
      <c r="AA8" s="216"/>
    </row>
    <row xmlns:x14ac="http://schemas.microsoft.com/office/spreadsheetml/2009/9/ac" r="9" x14ac:dyDescent="0.2">
      <c r="A9" s="338" t="str">
        <f>IF(ISBLANK(Regressions!A19), " ", Regressions!A19)</f>
        <v>Sri Lanka</v>
      </c>
      <c r="B9" s="339">
        <f>IF(ISBLANK(Regressions!B19), " ", Regressions!B19)</f>
        <v>2005</v>
      </c>
      <c r="C9" s="344" t="str">
        <f>IF(ISBLANK(Regressions!C19), " ", Regressions!C19)</f>
        <v>National</v>
      </c>
      <c r="D9" s="340">
        <f>IF(ISBLANK(Regressions!D19), " ", Regressions!D19)</f>
        <v>4663986</v>
      </c>
      <c r="E9" s="214">
        <f>IF(ISNUMBER(Regressions!E19),ROUND(Regressions!E19, 1), NA())</f>
        <v>78.2</v>
      </c>
      <c r="F9" s="341" t="e">
        <f>IF(ISNUMBER(Regressions!F19),ROUND(Regressions!F19, 1), NA())</f>
        <v>#N/A</v>
      </c>
      <c r="G9" s="236" t="e">
        <f>IF(ISNUMBER(Regressions!G19),ROUND(Regressions!G19, 1), NA())</f>
        <v>#N/A</v>
      </c>
      <c r="H9" s="342" t="e">
        <f>IF(ISNUMBER(Regressions!H19),ROUND(Regressions!H19, 1), NA())</f>
        <v>#N/A</v>
      </c>
      <c r="I9" s="237" t="e">
        <f>IF(ISNUMBER(Regressions!I19),ROUND(Regressions!I19, 1), NA())</f>
        <v>#N/A</v>
      </c>
      <c r="J9" s="343">
        <f>IF(ISNUMBER(Regressions!K19),ROUND(Regressions!K19, 1), NA())</f>
        <v>100</v>
      </c>
      <c r="K9" s="341" t="e">
        <f>IF(ISNUMBER(Regressions!L19),ROUND(Regressions!L19, 1), NA())</f>
        <v>#N/A</v>
      </c>
      <c r="L9" s="238" t="e">
        <f>IF(ISNUMBER(Regressions!M19),ROUND(Regressions!M19, 1), NA())</f>
        <v>#N/A</v>
      </c>
      <c r="M9" s="342" t="e">
        <f>IF(ISNUMBER(Regressions!N19),ROUND(Regressions!N19, 1), NA())</f>
        <v>#N/A</v>
      </c>
      <c r="N9" s="237">
        <f>IF(ISNUMBER(Regressions!O19),ROUND(Regressions!O19, 1), NA())</f>
        <v>0</v>
      </c>
      <c r="O9" s="343" t="e">
        <f>IF(ISNUMBER(Regressions!Q19),ROUND(Regressions!Q19, 1), NA())</f>
        <v>#N/A</v>
      </c>
      <c r="P9" s="341" t="e">
        <f>IF(ISNUMBER(Regressions!R19),ROUND(Regressions!R19, 1), NA())</f>
        <v>#N/A</v>
      </c>
      <c r="Q9" s="215" t="e">
        <f>IF(ISNUMBER(Regressions!S19),ROUND(Regressions!S19, 1), NA())</f>
        <v>#N/A</v>
      </c>
      <c r="R9" s="342" t="e">
        <f>IF(ISNUMBER(Regressions!T19),ROUND(Regressions!T19, 1), NA())</f>
        <v>#N/A</v>
      </c>
      <c r="S9" s="237" t="e">
        <f>IF(ISNUMBER(Regressions!U19),ROUND(Regressions!U19, 1), NA())</f>
        <v>#N/A</v>
      </c>
    </row>
    <row xmlns:x14ac="http://schemas.microsoft.com/office/spreadsheetml/2009/9/ac" r="10" x14ac:dyDescent="0.2">
      <c r="A10" s="338" t="str">
        <f>IF(ISBLANK(Regressions!A20), " ", Regressions!A20)</f>
        <v>Sri Lanka</v>
      </c>
      <c r="B10" s="339">
        <f>IF(ISBLANK(Regressions!B20), " ", Regressions!B20)</f>
        <v>2006</v>
      </c>
      <c r="C10" s="344" t="str">
        <f>IF(ISBLANK(Regressions!C20), " ", Regressions!C20)</f>
        <v>National</v>
      </c>
      <c r="D10" s="340">
        <f>IF(ISBLANK(Regressions!D20), " ", Regressions!D20)</f>
        <v>4681981</v>
      </c>
      <c r="E10" s="214">
        <f>IF(ISNUMBER(Regressions!E20),ROUND(Regressions!E20, 1), NA())</f>
        <v>78.2</v>
      </c>
      <c r="F10" s="341" t="e">
        <f>IF(ISNUMBER(Regressions!F20),ROUND(Regressions!F20, 1), NA())</f>
        <v>#N/A</v>
      </c>
      <c r="G10" s="236" t="e">
        <f>IF(ISNUMBER(Regressions!G20),ROUND(Regressions!G20, 1), NA())</f>
        <v>#N/A</v>
      </c>
      <c r="H10" s="342" t="e">
        <f>IF(ISNUMBER(Regressions!H20),ROUND(Regressions!H20, 1), NA())</f>
        <v>#N/A</v>
      </c>
      <c r="I10" s="237" t="e">
        <f>IF(ISNUMBER(Regressions!I20),ROUND(Regressions!I20, 1), NA())</f>
        <v>#N/A</v>
      </c>
      <c r="J10" s="343">
        <f>IF(ISNUMBER(Regressions!K20),ROUND(Regressions!K20, 1), NA())</f>
        <v>100</v>
      </c>
      <c r="K10" s="341" t="e">
        <f>IF(ISNUMBER(Regressions!L20),ROUND(Regressions!L20, 1), NA())</f>
        <v>#N/A</v>
      </c>
      <c r="L10" s="238" t="e">
        <f>IF(ISNUMBER(Regressions!M20),ROUND(Regressions!M20, 1), NA())</f>
        <v>#N/A</v>
      </c>
      <c r="M10" s="342" t="e">
        <f>IF(ISNUMBER(Regressions!N20),ROUND(Regressions!N20, 1), NA())</f>
        <v>#N/A</v>
      </c>
      <c r="N10" s="237">
        <f>IF(ISNUMBER(Regressions!O20),ROUND(Regressions!O20, 1), NA())</f>
        <v>0</v>
      </c>
      <c r="O10" s="343" t="e">
        <f>IF(ISNUMBER(Regressions!Q20),ROUND(Regressions!Q20, 1), NA())</f>
        <v>#N/A</v>
      </c>
      <c r="P10" s="341" t="e">
        <f>IF(ISNUMBER(Regressions!R20),ROUND(Regressions!R20, 1), NA())</f>
        <v>#N/A</v>
      </c>
      <c r="Q10" s="215" t="e">
        <f>IF(ISNUMBER(Regressions!S20),ROUND(Regressions!S20, 1), NA())</f>
        <v>#N/A</v>
      </c>
      <c r="R10" s="342" t="e">
        <f>IF(ISNUMBER(Regressions!T20),ROUND(Regressions!T20, 1), NA())</f>
        <v>#N/A</v>
      </c>
      <c r="S10" s="237" t="e">
        <f>IF(ISNUMBER(Regressions!U20),ROUND(Regressions!U20, 1), NA())</f>
        <v>#N/A</v>
      </c>
    </row>
    <row xmlns:x14ac="http://schemas.microsoft.com/office/spreadsheetml/2009/9/ac" r="11" x14ac:dyDescent="0.2">
      <c r="A11" s="338" t="str">
        <f>IF(ISBLANK(Regressions!A21), " ", Regressions!A21)</f>
        <v>Sri Lanka</v>
      </c>
      <c r="B11" s="339">
        <f>IF(ISBLANK(Regressions!B21), " ", Regressions!B21)</f>
        <v>2007</v>
      </c>
      <c r="C11" s="344" t="str">
        <f>IF(ISBLANK(Regressions!C21), " ", Regressions!C21)</f>
        <v>National</v>
      </c>
      <c r="D11" s="340">
        <f>IF(ISBLANK(Regressions!D21), " ", Regressions!D21)</f>
        <v>4712627</v>
      </c>
      <c r="E11" s="214">
        <f>IF(ISNUMBER(Regressions!E21),ROUND(Regressions!E21, 1), NA())</f>
        <v>78.2</v>
      </c>
      <c r="F11" s="341" t="e">
        <f>IF(ISNUMBER(Regressions!F21),ROUND(Regressions!F21, 1), NA())</f>
        <v>#N/A</v>
      </c>
      <c r="G11" s="236" t="e">
        <f>IF(ISNUMBER(Regressions!G21),ROUND(Regressions!G21, 1), NA())</f>
        <v>#N/A</v>
      </c>
      <c r="H11" s="342" t="e">
        <f>IF(ISNUMBER(Regressions!H21),ROUND(Regressions!H21, 1), NA())</f>
        <v>#N/A</v>
      </c>
      <c r="I11" s="237" t="e">
        <f>IF(ISNUMBER(Regressions!I21),ROUND(Regressions!I21, 1), NA())</f>
        <v>#N/A</v>
      </c>
      <c r="J11" s="343">
        <f>IF(ISNUMBER(Regressions!K21),ROUND(Regressions!K21, 1), NA())</f>
        <v>100</v>
      </c>
      <c r="K11" s="341" t="e">
        <f>IF(ISNUMBER(Regressions!L21),ROUND(Regressions!L21, 1), NA())</f>
        <v>#N/A</v>
      </c>
      <c r="L11" s="238" t="e">
        <f>IF(ISNUMBER(Regressions!M21),ROUND(Regressions!M21, 1), NA())</f>
        <v>#N/A</v>
      </c>
      <c r="M11" s="342" t="e">
        <f>IF(ISNUMBER(Regressions!N21),ROUND(Regressions!N21, 1), NA())</f>
        <v>#N/A</v>
      </c>
      <c r="N11" s="237">
        <f>IF(ISNUMBER(Regressions!O21),ROUND(Regressions!O21, 1), NA())</f>
        <v>0</v>
      </c>
      <c r="O11" s="343" t="e">
        <f>IF(ISNUMBER(Regressions!Q21),ROUND(Regressions!Q21, 1), NA())</f>
        <v>#N/A</v>
      </c>
      <c r="P11" s="341" t="e">
        <f>IF(ISNUMBER(Regressions!R21),ROUND(Regressions!R21, 1), NA())</f>
        <v>#N/A</v>
      </c>
      <c r="Q11" s="215" t="e">
        <f>IF(ISNUMBER(Regressions!S21),ROUND(Regressions!S21, 1), NA())</f>
        <v>#N/A</v>
      </c>
      <c r="R11" s="342" t="e">
        <f>IF(ISNUMBER(Regressions!T21),ROUND(Regressions!T21, 1), NA())</f>
        <v>#N/A</v>
      </c>
      <c r="S11" s="237" t="e">
        <f>IF(ISNUMBER(Regressions!U21),ROUND(Regressions!U21, 1), NA())</f>
        <v>#N/A</v>
      </c>
    </row>
    <row xmlns:x14ac="http://schemas.microsoft.com/office/spreadsheetml/2009/9/ac" r="12" x14ac:dyDescent="0.2">
      <c r="A12" s="338" t="str">
        <f>IF(ISBLANK(Regressions!A22), " ", Regressions!A22)</f>
        <v>Sri Lanka</v>
      </c>
      <c r="B12" s="339">
        <f>IF(ISBLANK(Regressions!B22), " ", Regressions!B22)</f>
        <v>2008</v>
      </c>
      <c r="C12" s="344" t="str">
        <f>IF(ISBLANK(Regressions!C22), " ", Regressions!C22)</f>
        <v>National</v>
      </c>
      <c r="D12" s="340">
        <f>IF(ISBLANK(Regressions!D22), " ", Regressions!D22)</f>
        <v>4742968</v>
      </c>
      <c r="E12" s="214">
        <f>IF(ISNUMBER(Regressions!E22),ROUND(Regressions!E22, 1), NA())</f>
        <v>78.2</v>
      </c>
      <c r="F12" s="341" t="e">
        <f>IF(ISNUMBER(Regressions!F22),ROUND(Regressions!F22, 1), NA())</f>
        <v>#N/A</v>
      </c>
      <c r="G12" s="236" t="e">
        <f>IF(ISNUMBER(Regressions!G22),ROUND(Regressions!G22, 1), NA())</f>
        <v>#N/A</v>
      </c>
      <c r="H12" s="342" t="e">
        <f>IF(ISNUMBER(Regressions!H22),ROUND(Regressions!H22, 1), NA())</f>
        <v>#N/A</v>
      </c>
      <c r="I12" s="237" t="e">
        <f>IF(ISNUMBER(Regressions!I22),ROUND(Regressions!I22, 1), NA())</f>
        <v>#N/A</v>
      </c>
      <c r="J12" s="343">
        <f>IF(ISNUMBER(Regressions!K22),ROUND(Regressions!K22, 1), NA())</f>
        <v>100</v>
      </c>
      <c r="K12" s="341" t="e">
        <f>IF(ISNUMBER(Regressions!L22),ROUND(Regressions!L22, 1), NA())</f>
        <v>#N/A</v>
      </c>
      <c r="L12" s="238" t="e">
        <f>IF(ISNUMBER(Regressions!M22),ROUND(Regressions!M22, 1), NA())</f>
        <v>#N/A</v>
      </c>
      <c r="M12" s="342" t="e">
        <f>IF(ISNUMBER(Regressions!N22),ROUND(Regressions!N22, 1), NA())</f>
        <v>#N/A</v>
      </c>
      <c r="N12" s="237">
        <f>IF(ISNUMBER(Regressions!O22),ROUND(Regressions!O22, 1), NA())</f>
        <v>0</v>
      </c>
      <c r="O12" s="343" t="e">
        <f>IF(ISNUMBER(Regressions!Q22),ROUND(Regressions!Q22, 1), NA())</f>
        <v>#N/A</v>
      </c>
      <c r="P12" s="341" t="e">
        <f>IF(ISNUMBER(Regressions!R22),ROUND(Regressions!R22, 1), NA())</f>
        <v>#N/A</v>
      </c>
      <c r="Q12" s="215" t="e">
        <f>IF(ISNUMBER(Regressions!S22),ROUND(Regressions!S22, 1), NA())</f>
        <v>#N/A</v>
      </c>
      <c r="R12" s="342" t="e">
        <f>IF(ISNUMBER(Regressions!T22),ROUND(Regressions!T22, 1), NA())</f>
        <v>#N/A</v>
      </c>
      <c r="S12" s="237" t="e">
        <f>IF(ISNUMBER(Regressions!U22),ROUND(Regressions!U22, 1), NA())</f>
        <v>#N/A</v>
      </c>
    </row>
    <row xmlns:x14ac="http://schemas.microsoft.com/office/spreadsheetml/2009/9/ac" r="13" x14ac:dyDescent="0.2">
      <c r="A13" s="338" t="str">
        <f>IF(ISBLANK(Regressions!A23), " ", Regressions!A23)</f>
        <v>Sri Lanka</v>
      </c>
      <c r="B13" s="339">
        <f>IF(ISBLANK(Regressions!B23), " ", Regressions!B23)</f>
        <v>2009</v>
      </c>
      <c r="C13" s="344" t="str">
        <f>IF(ISBLANK(Regressions!C23), " ", Regressions!C23)</f>
        <v>National</v>
      </c>
      <c r="D13" s="340">
        <f>IF(ISBLANK(Regressions!D23), " ", Regressions!D23)</f>
        <v>4781219</v>
      </c>
      <c r="E13" s="214">
        <f>IF(ISNUMBER(Regressions!E23),ROUND(Regressions!E23, 1), NA())</f>
        <v>79.7</v>
      </c>
      <c r="F13" s="341" t="e">
        <f>IF(ISNUMBER(Regressions!F23),ROUND(Regressions!F23, 1), NA())</f>
        <v>#N/A</v>
      </c>
      <c r="G13" s="236" t="e">
        <f>IF(ISNUMBER(Regressions!G23),ROUND(Regressions!G23, 1), NA())</f>
        <v>#N/A</v>
      </c>
      <c r="H13" s="342" t="e">
        <f>IF(ISNUMBER(Regressions!H23),ROUND(Regressions!H23, 1), NA())</f>
        <v>#N/A</v>
      </c>
      <c r="I13" s="237" t="e">
        <f>IF(ISNUMBER(Regressions!I23),ROUND(Regressions!I23, 1), NA())</f>
        <v>#N/A</v>
      </c>
      <c r="J13" s="343">
        <f>IF(ISNUMBER(Regressions!K23),ROUND(Regressions!K23, 1), NA())</f>
        <v>100</v>
      </c>
      <c r="K13" s="341" t="e">
        <f>IF(ISNUMBER(Regressions!L23),ROUND(Regressions!L23, 1), NA())</f>
        <v>#N/A</v>
      </c>
      <c r="L13" s="238" t="e">
        <f>IF(ISNUMBER(Regressions!M23),ROUND(Regressions!M23, 1), NA())</f>
        <v>#N/A</v>
      </c>
      <c r="M13" s="342" t="e">
        <f>IF(ISNUMBER(Regressions!N23),ROUND(Regressions!N23, 1), NA())</f>
        <v>#N/A</v>
      </c>
      <c r="N13" s="237">
        <f>IF(ISNUMBER(Regressions!O23),ROUND(Regressions!O23, 1), NA())</f>
        <v>0</v>
      </c>
      <c r="O13" s="343" t="e">
        <f>IF(ISNUMBER(Regressions!Q23),ROUND(Regressions!Q23, 1), NA())</f>
        <v>#N/A</v>
      </c>
      <c r="P13" s="341" t="e">
        <f>IF(ISNUMBER(Regressions!R23),ROUND(Regressions!R23, 1), NA())</f>
        <v>#N/A</v>
      </c>
      <c r="Q13" s="215" t="e">
        <f>IF(ISNUMBER(Regressions!S23),ROUND(Regressions!S23, 1), NA())</f>
        <v>#N/A</v>
      </c>
      <c r="R13" s="342" t="e">
        <f>IF(ISNUMBER(Regressions!T23),ROUND(Regressions!T23, 1), NA())</f>
        <v>#N/A</v>
      </c>
      <c r="S13" s="237" t="e">
        <f>IF(ISNUMBER(Regressions!U23),ROUND(Regressions!U23, 1), NA())</f>
        <v>#N/A</v>
      </c>
    </row>
    <row xmlns:x14ac="http://schemas.microsoft.com/office/spreadsheetml/2009/9/ac" r="14" x14ac:dyDescent="0.2">
      <c r="A14" s="338" t="str">
        <f>IF(ISBLANK(Regressions!A24), " ", Regressions!A24)</f>
        <v>Sri Lanka</v>
      </c>
      <c r="B14" s="339">
        <f>IF(ISBLANK(Regressions!B24), " ", Regressions!B24)</f>
        <v>2010</v>
      </c>
      <c r="C14" s="344" t="str">
        <f>IF(ISBLANK(Regressions!C24), " ", Regressions!C24)</f>
        <v>National</v>
      </c>
      <c r="D14" s="340">
        <f>IF(ISBLANK(Regressions!D24), " ", Regressions!D24)</f>
        <v>5181335</v>
      </c>
      <c r="E14" s="214">
        <f>IF(ISNUMBER(Regressions!E24),ROUND(Regressions!E24, 1), NA())</f>
        <v>81.2</v>
      </c>
      <c r="F14" s="341" t="e">
        <f>IF(ISNUMBER(Regressions!F24),ROUND(Regressions!F24, 1), NA())</f>
        <v>#N/A</v>
      </c>
      <c r="G14" s="236">
        <f>IF(ISNUMBER(Regressions!G24),ROUND(Regressions!G24, 1), NA())</f>
        <v>81.2</v>
      </c>
      <c r="H14" s="342" t="e">
        <f>IF(ISNUMBER(Regressions!H24),ROUND(Regressions!H24, 1), NA())</f>
        <v>#N/A</v>
      </c>
      <c r="I14" s="237" t="e">
        <f>IF(ISNUMBER(Regressions!I24),ROUND(Regressions!I24, 1), NA())</f>
        <v>#N/A</v>
      </c>
      <c r="J14" s="343">
        <f>IF(ISNUMBER(Regressions!K24),ROUND(Regressions!K24, 1), NA())</f>
        <v>100</v>
      </c>
      <c r="K14" s="341" t="e">
        <f>IF(ISNUMBER(Regressions!L24),ROUND(Regressions!L24, 1), NA())</f>
        <v>#N/A</v>
      </c>
      <c r="L14" s="238">
        <f>IF(ISNUMBER(Regressions!M24),ROUND(Regressions!M24, 1), NA())</f>
        <v>95.5</v>
      </c>
      <c r="M14" s="342">
        <f>IF(ISNUMBER(Regressions!N24),ROUND(Regressions!N24, 1), NA())</f>
        <v>4.5</v>
      </c>
      <c r="N14" s="237">
        <f>IF(ISNUMBER(Regressions!O24),ROUND(Regressions!O24, 1), NA())</f>
        <v>0</v>
      </c>
      <c r="O14" s="343" t="e">
        <f>IF(ISNUMBER(Regressions!Q24),ROUND(Regressions!Q24, 1), NA())</f>
        <v>#N/A</v>
      </c>
      <c r="P14" s="341" t="e">
        <f>IF(ISNUMBER(Regressions!R24),ROUND(Regressions!R24, 1), NA())</f>
        <v>#N/A</v>
      </c>
      <c r="Q14" s="215" t="e">
        <f>IF(ISNUMBER(Regressions!S24),ROUND(Regressions!S24, 1), NA())</f>
        <v>#N/A</v>
      </c>
      <c r="R14" s="342" t="e">
        <f>IF(ISNUMBER(Regressions!T24),ROUND(Regressions!T24, 1), NA())</f>
        <v>#N/A</v>
      </c>
      <c r="S14" s="237" t="e">
        <f>IF(ISNUMBER(Regressions!U24),ROUND(Regressions!U24, 1), NA())</f>
        <v>#N/A</v>
      </c>
    </row>
    <row xmlns:x14ac="http://schemas.microsoft.com/office/spreadsheetml/2009/9/ac" r="15" x14ac:dyDescent="0.2">
      <c r="A15" s="338" t="str">
        <f>IF(ISBLANK(Regressions!A25), " ", Regressions!A25)</f>
        <v>Sri Lanka</v>
      </c>
      <c r="B15" s="339">
        <f>IF(ISBLANK(Regressions!B25), " ", Regressions!B25)</f>
        <v>2011</v>
      </c>
      <c r="C15" s="344" t="str">
        <f>IF(ISBLANK(Regressions!C25), " ", Regressions!C25)</f>
        <v>National</v>
      </c>
      <c r="D15" s="340">
        <f>IF(ISBLANK(Regressions!D25), " ", Regressions!D25)</f>
        <v>5220705</v>
      </c>
      <c r="E15" s="214">
        <f>IF(ISNUMBER(Regressions!E25),ROUND(Regressions!E25, 1), NA())</f>
        <v>82.7</v>
      </c>
      <c r="F15" s="341">
        <f>IF(ISNUMBER(Regressions!F25),ROUND(Regressions!F25, 1), NA())</f>
        <v>80.099999999999994</v>
      </c>
      <c r="G15" s="236">
        <f>IF(ISNUMBER(Regressions!G25),ROUND(Regressions!G25, 1), NA())</f>
        <v>80.099999999999994</v>
      </c>
      <c r="H15" s="342">
        <f>IF(ISNUMBER(Regressions!H25),ROUND(Regressions!H25, 1), NA())</f>
        <v>0</v>
      </c>
      <c r="I15" s="237">
        <f>IF(ISNUMBER(Regressions!I25),ROUND(Regressions!I25, 1), NA())</f>
        <v>19.899999999999999</v>
      </c>
      <c r="J15" s="343">
        <f>IF(ISNUMBER(Regressions!K25),ROUND(Regressions!K25, 1), NA())</f>
        <v>100</v>
      </c>
      <c r="K15" s="341" t="e">
        <f>IF(ISNUMBER(Regressions!L25),ROUND(Regressions!L25, 1), NA())</f>
        <v>#N/A</v>
      </c>
      <c r="L15" s="238">
        <f>IF(ISNUMBER(Regressions!M25),ROUND(Regressions!M25, 1), NA())</f>
        <v>95.5</v>
      </c>
      <c r="M15" s="342">
        <f>IF(ISNUMBER(Regressions!N25),ROUND(Regressions!N25, 1), NA())</f>
        <v>4.5</v>
      </c>
      <c r="N15" s="237">
        <f>IF(ISNUMBER(Regressions!O25),ROUND(Regressions!O25, 1), NA())</f>
        <v>0</v>
      </c>
      <c r="O15" s="343" t="e">
        <f>IF(ISNUMBER(Regressions!Q25),ROUND(Regressions!Q25, 1), NA())</f>
        <v>#N/A</v>
      </c>
      <c r="P15" s="341" t="e">
        <f>IF(ISNUMBER(Regressions!R25),ROUND(Regressions!R25, 1), NA())</f>
        <v>#N/A</v>
      </c>
      <c r="Q15" s="215" t="e">
        <f>IF(ISNUMBER(Regressions!S25),ROUND(Regressions!S25, 1), NA())</f>
        <v>#N/A</v>
      </c>
      <c r="R15" s="342" t="e">
        <f>IF(ISNUMBER(Regressions!T25),ROUND(Regressions!T25, 1), NA())</f>
        <v>#N/A</v>
      </c>
      <c r="S15" s="237" t="e">
        <f>IF(ISNUMBER(Regressions!U25),ROUND(Regressions!U25, 1), NA())</f>
        <v>#N/A</v>
      </c>
    </row>
    <row xmlns:x14ac="http://schemas.microsoft.com/office/spreadsheetml/2009/9/ac" r="16" x14ac:dyDescent="0.2">
      <c r="A16" s="338" t="str">
        <f>IF(ISBLANK(Regressions!A26), " ", Regressions!A26)</f>
        <v>Sri Lanka</v>
      </c>
      <c r="B16" s="339">
        <f>IF(ISBLANK(Regressions!B26), " ", Regressions!B26)</f>
        <v>2012</v>
      </c>
      <c r="C16" s="344" t="str">
        <f>IF(ISBLANK(Regressions!C26), " ", Regressions!C26)</f>
        <v>National</v>
      </c>
      <c r="D16" s="340">
        <f>IF(ISBLANK(Regressions!D26), " ", Regressions!D26)</f>
        <v>5262848</v>
      </c>
      <c r="E16" s="214">
        <f>IF(ISNUMBER(Regressions!E26),ROUND(Regressions!E26, 1), NA())</f>
        <v>84.2</v>
      </c>
      <c r="F16" s="341">
        <f>IF(ISNUMBER(Regressions!F26),ROUND(Regressions!F26, 1), NA())</f>
        <v>80.099999999999994</v>
      </c>
      <c r="G16" s="236">
        <f>IF(ISNUMBER(Regressions!G26),ROUND(Regressions!G26, 1), NA())</f>
        <v>80.099999999999994</v>
      </c>
      <c r="H16" s="342">
        <f>IF(ISNUMBER(Regressions!H26),ROUND(Regressions!H26, 1), NA())</f>
        <v>0</v>
      </c>
      <c r="I16" s="237">
        <f>IF(ISNUMBER(Regressions!I26),ROUND(Regressions!I26, 1), NA())</f>
        <v>19.899999999999999</v>
      </c>
      <c r="J16" s="343">
        <f>IF(ISNUMBER(Regressions!K26),ROUND(Regressions!K26, 1), NA())</f>
        <v>100</v>
      </c>
      <c r="K16" s="341" t="e">
        <f>IF(ISNUMBER(Regressions!L26),ROUND(Regressions!L26, 1), NA())</f>
        <v>#N/A</v>
      </c>
      <c r="L16" s="238">
        <f>IF(ISNUMBER(Regressions!M26),ROUND(Regressions!M26, 1), NA())</f>
        <v>95.5</v>
      </c>
      <c r="M16" s="342">
        <f>IF(ISNUMBER(Regressions!N26),ROUND(Regressions!N26, 1), NA())</f>
        <v>4.5</v>
      </c>
      <c r="N16" s="237">
        <f>IF(ISNUMBER(Regressions!O26),ROUND(Regressions!O26, 1), NA())</f>
        <v>0</v>
      </c>
      <c r="O16" s="343" t="e">
        <f>IF(ISNUMBER(Regressions!Q26),ROUND(Regressions!Q26, 1), NA())</f>
        <v>#N/A</v>
      </c>
      <c r="P16" s="341" t="e">
        <f>IF(ISNUMBER(Regressions!R26),ROUND(Regressions!R26, 1), NA())</f>
        <v>#N/A</v>
      </c>
      <c r="Q16" s="215" t="e">
        <f>IF(ISNUMBER(Regressions!S26),ROUND(Regressions!S26, 1), NA())</f>
        <v>#N/A</v>
      </c>
      <c r="R16" s="342" t="e">
        <f>IF(ISNUMBER(Regressions!T26),ROUND(Regressions!T26, 1), NA())</f>
        <v>#N/A</v>
      </c>
      <c r="S16" s="237" t="e">
        <f>IF(ISNUMBER(Regressions!U26),ROUND(Regressions!U26, 1), NA())</f>
        <v>#N/A</v>
      </c>
    </row>
    <row xmlns:x14ac="http://schemas.microsoft.com/office/spreadsheetml/2009/9/ac" r="17" x14ac:dyDescent="0.2">
      <c r="A17" s="338" t="str">
        <f>IF(ISBLANK(Regressions!A27), " ", Regressions!A27)</f>
        <v>Sri Lanka</v>
      </c>
      <c r="B17" s="339">
        <f>IF(ISBLANK(Regressions!B27), " ", Regressions!B27)</f>
        <v>2013</v>
      </c>
      <c r="C17" s="344" t="str">
        <f>IF(ISBLANK(Regressions!C27), " ", Regressions!C27)</f>
        <v>National</v>
      </c>
      <c r="D17" s="340">
        <f>IF(ISBLANK(Regressions!D27), " ", Regressions!D27)</f>
        <v>5272364</v>
      </c>
      <c r="E17" s="214">
        <f>IF(ISNUMBER(Regressions!E27),ROUND(Regressions!E27, 1), NA())</f>
        <v>85.6</v>
      </c>
      <c r="F17" s="341">
        <f>IF(ISNUMBER(Regressions!F27),ROUND(Regressions!F27, 1), NA())</f>
        <v>80.099999999999994</v>
      </c>
      <c r="G17" s="236">
        <f>IF(ISNUMBER(Regressions!G27),ROUND(Regressions!G27, 1), NA())</f>
        <v>80.099999999999994</v>
      </c>
      <c r="H17" s="342">
        <f>IF(ISNUMBER(Regressions!H27),ROUND(Regressions!H27, 1), NA())</f>
        <v>0</v>
      </c>
      <c r="I17" s="237">
        <f>IF(ISNUMBER(Regressions!I27),ROUND(Regressions!I27, 1), NA())</f>
        <v>19.899999999999999</v>
      </c>
      <c r="J17" s="343">
        <f>IF(ISNUMBER(Regressions!K27),ROUND(Regressions!K27, 1), NA())</f>
        <v>100</v>
      </c>
      <c r="K17" s="341" t="e">
        <f>IF(ISNUMBER(Regressions!L27),ROUND(Regressions!L27, 1), NA())</f>
        <v>#N/A</v>
      </c>
      <c r="L17" s="238">
        <f>IF(ISNUMBER(Regressions!M27),ROUND(Regressions!M27, 1), NA())</f>
        <v>95.5</v>
      </c>
      <c r="M17" s="342">
        <f>IF(ISNUMBER(Regressions!N27),ROUND(Regressions!N27, 1), NA())</f>
        <v>4.5</v>
      </c>
      <c r="N17" s="237">
        <f>IF(ISNUMBER(Regressions!O27),ROUND(Regressions!O27, 1), NA())</f>
        <v>0</v>
      </c>
      <c r="O17" s="343" t="e">
        <f>IF(ISNUMBER(Regressions!Q27),ROUND(Regressions!Q27, 1), NA())</f>
        <v>#N/A</v>
      </c>
      <c r="P17" s="341" t="e">
        <f>IF(ISNUMBER(Regressions!R27),ROUND(Regressions!R27, 1), NA())</f>
        <v>#N/A</v>
      </c>
      <c r="Q17" s="215" t="e">
        <f>IF(ISNUMBER(Regressions!S27),ROUND(Regressions!S27, 1), NA())</f>
        <v>#N/A</v>
      </c>
      <c r="R17" s="342" t="e">
        <f>IF(ISNUMBER(Regressions!T27),ROUND(Regressions!T27, 1), NA())</f>
        <v>#N/A</v>
      </c>
      <c r="S17" s="237" t="e">
        <f>IF(ISNUMBER(Regressions!U27),ROUND(Regressions!U27, 1), NA())</f>
        <v>#N/A</v>
      </c>
    </row>
    <row xmlns:x14ac="http://schemas.microsoft.com/office/spreadsheetml/2009/9/ac" r="18" x14ac:dyDescent="0.2">
      <c r="A18" s="338" t="str">
        <f>IF(ISBLANK(Regressions!A28), " ", Regressions!A28)</f>
        <v>Sri Lanka</v>
      </c>
      <c r="B18" s="339">
        <f>IF(ISBLANK(Regressions!B28), " ", Regressions!B28)</f>
        <v>2014</v>
      </c>
      <c r="C18" s="344" t="str">
        <f>IF(ISBLANK(Regressions!C28), " ", Regressions!C28)</f>
        <v>National</v>
      </c>
      <c r="D18" s="340">
        <f>IF(ISBLANK(Regressions!D28), " ", Regressions!D28)</f>
        <v>5273942</v>
      </c>
      <c r="E18" s="214">
        <f>IF(ISNUMBER(Regressions!E28),ROUND(Regressions!E28, 1), NA())</f>
        <v>87.1</v>
      </c>
      <c r="F18" s="341">
        <f>IF(ISNUMBER(Regressions!F28),ROUND(Regressions!F28, 1), NA())</f>
        <v>80.099999999999994</v>
      </c>
      <c r="G18" s="236">
        <f>IF(ISNUMBER(Regressions!G28),ROUND(Regressions!G28, 1), NA())</f>
        <v>80.099999999999994</v>
      </c>
      <c r="H18" s="342">
        <f>IF(ISNUMBER(Regressions!H28),ROUND(Regressions!H28, 1), NA())</f>
        <v>0</v>
      </c>
      <c r="I18" s="237">
        <f>IF(ISNUMBER(Regressions!I28),ROUND(Regressions!I28, 1), NA())</f>
        <v>19.899999999999999</v>
      </c>
      <c r="J18" s="343">
        <f>IF(ISNUMBER(Regressions!K28),ROUND(Regressions!K28, 1), NA())</f>
        <v>100</v>
      </c>
      <c r="K18" s="341" t="e">
        <f>IF(ISNUMBER(Regressions!L28),ROUND(Regressions!L28, 1), NA())</f>
        <v>#N/A</v>
      </c>
      <c r="L18" s="238">
        <f>IF(ISNUMBER(Regressions!M28),ROUND(Regressions!M28, 1), NA())</f>
        <v>95.5</v>
      </c>
      <c r="M18" s="342">
        <f>IF(ISNUMBER(Regressions!N28),ROUND(Regressions!N28, 1), NA())</f>
        <v>4.5</v>
      </c>
      <c r="N18" s="237">
        <f>IF(ISNUMBER(Regressions!O28),ROUND(Regressions!O28, 1), NA())</f>
        <v>0</v>
      </c>
      <c r="O18" s="343" t="e">
        <f>IF(ISNUMBER(Regressions!Q28),ROUND(Regressions!Q28, 1), NA())</f>
        <v>#N/A</v>
      </c>
      <c r="P18" s="341" t="e">
        <f>IF(ISNUMBER(Regressions!R28),ROUND(Regressions!R28, 1), NA())</f>
        <v>#N/A</v>
      </c>
      <c r="Q18" s="215" t="e">
        <f>IF(ISNUMBER(Regressions!S28),ROUND(Regressions!S28, 1), NA())</f>
        <v>#N/A</v>
      </c>
      <c r="R18" s="342" t="e">
        <f>IF(ISNUMBER(Regressions!T28),ROUND(Regressions!T28, 1), NA())</f>
        <v>#N/A</v>
      </c>
      <c r="S18" s="237" t="e">
        <f>IF(ISNUMBER(Regressions!U28),ROUND(Regressions!U28, 1), NA())</f>
        <v>#N/A</v>
      </c>
    </row>
    <row xmlns:x14ac="http://schemas.microsoft.com/office/spreadsheetml/2009/9/ac" r="19" x14ac:dyDescent="0.2">
      <c r="A19" s="338" t="str">
        <f>IF(ISBLANK(Regressions!A29), " ", Regressions!A29)</f>
        <v>Sri Lanka</v>
      </c>
      <c r="B19" s="339">
        <f>IF(ISBLANK(Regressions!B29), " ", Regressions!B29)</f>
        <v>2015</v>
      </c>
      <c r="C19" s="344" t="str">
        <f>IF(ISBLANK(Regressions!C29), " ", Regressions!C29)</f>
        <v>National</v>
      </c>
      <c r="D19" s="340">
        <f>IF(ISBLANK(Regressions!D29), " ", Regressions!D29)</f>
        <v>5280758</v>
      </c>
      <c r="E19" s="214">
        <f>IF(ISNUMBER(Regressions!E29),ROUND(Regressions!E29, 1), NA())</f>
        <v>88.6</v>
      </c>
      <c r="F19" s="341">
        <f>IF(ISNUMBER(Regressions!F29),ROUND(Regressions!F29, 1), NA())</f>
        <v>80.099999999999994</v>
      </c>
      <c r="G19" s="236">
        <f>IF(ISNUMBER(Regressions!G29),ROUND(Regressions!G29, 1), NA())</f>
        <v>80.099999999999994</v>
      </c>
      <c r="H19" s="342">
        <f>IF(ISNUMBER(Regressions!H29),ROUND(Regressions!H29, 1), NA())</f>
        <v>0</v>
      </c>
      <c r="I19" s="237">
        <f>IF(ISNUMBER(Regressions!I29),ROUND(Regressions!I29, 1), NA())</f>
        <v>19.899999999999999</v>
      </c>
      <c r="J19" s="343">
        <f>IF(ISNUMBER(Regressions!K29),ROUND(Regressions!K29, 1), NA())</f>
        <v>100</v>
      </c>
      <c r="K19" s="341" t="e">
        <f>IF(ISNUMBER(Regressions!L29),ROUND(Regressions!L29, 1), NA())</f>
        <v>#N/A</v>
      </c>
      <c r="L19" s="238">
        <f>IF(ISNUMBER(Regressions!M29),ROUND(Regressions!M29, 1), NA())</f>
        <v>94.9</v>
      </c>
      <c r="M19" s="342">
        <f>IF(ISNUMBER(Regressions!N29),ROUND(Regressions!N29, 1), NA())</f>
        <v>5.0999999999999996</v>
      </c>
      <c r="N19" s="237">
        <f>IF(ISNUMBER(Regressions!O29),ROUND(Regressions!O29, 1), NA())</f>
        <v>0</v>
      </c>
      <c r="O19" s="343" t="e">
        <f>IF(ISNUMBER(Regressions!Q29),ROUND(Regressions!Q29, 1), NA())</f>
        <v>#N/A</v>
      </c>
      <c r="P19" s="341" t="e">
        <f>IF(ISNUMBER(Regressions!R29),ROUND(Regressions!R29, 1), NA())</f>
        <v>#N/A</v>
      </c>
      <c r="Q19" s="215" t="e">
        <f>IF(ISNUMBER(Regressions!S29),ROUND(Regressions!S29, 1), NA())</f>
        <v>#N/A</v>
      </c>
      <c r="R19" s="342" t="e">
        <f>IF(ISNUMBER(Regressions!T29),ROUND(Regressions!T29, 1), NA())</f>
        <v>#N/A</v>
      </c>
      <c r="S19" s="237" t="e">
        <f>IF(ISNUMBER(Regressions!U29),ROUND(Regressions!U29, 1), NA())</f>
        <v>#N/A</v>
      </c>
    </row>
    <row xmlns:x14ac="http://schemas.microsoft.com/office/spreadsheetml/2009/9/ac" r="20" x14ac:dyDescent="0.2">
      <c r="A20" s="338" t="str">
        <f>IF(ISBLANK(Regressions!A30), " ", Regressions!A30)</f>
        <v>Sri Lanka</v>
      </c>
      <c r="B20" s="339">
        <f>IF(ISBLANK(Regressions!B30), " ", Regressions!B30)</f>
        <v>2016</v>
      </c>
      <c r="C20" s="344" t="str">
        <f>IF(ISBLANK(Regressions!C30), " ", Regressions!C30)</f>
        <v>National</v>
      </c>
      <c r="D20" s="340">
        <f>IF(ISBLANK(Regressions!D30), " ", Regressions!D30)</f>
        <v>5295175</v>
      </c>
      <c r="E20" s="214">
        <f>IF(ISNUMBER(Regressions!E30),ROUND(Regressions!E30, 1), NA())</f>
        <v>90.1</v>
      </c>
      <c r="F20" s="341">
        <f>IF(ISNUMBER(Regressions!F30),ROUND(Regressions!F30, 1), NA())</f>
        <v>81.7</v>
      </c>
      <c r="G20" s="236">
        <f>IF(ISNUMBER(Regressions!G30),ROUND(Regressions!G30, 1), NA())</f>
        <v>81.7</v>
      </c>
      <c r="H20" s="342">
        <f>IF(ISNUMBER(Regressions!H30),ROUND(Regressions!H30, 1), NA())</f>
        <v>0</v>
      </c>
      <c r="I20" s="237">
        <f>IF(ISNUMBER(Regressions!I30),ROUND(Regressions!I30, 1), NA())</f>
        <v>18.3</v>
      </c>
      <c r="J20" s="343">
        <f>IF(ISNUMBER(Regressions!K30),ROUND(Regressions!K30, 1), NA())</f>
        <v>100</v>
      </c>
      <c r="K20" s="341" t="e">
        <f>IF(ISNUMBER(Regressions!L30),ROUND(Regressions!L30, 1), NA())</f>
        <v>#N/A</v>
      </c>
      <c r="L20" s="238">
        <f>IF(ISNUMBER(Regressions!M30),ROUND(Regressions!M30, 1), NA())</f>
        <v>94.3</v>
      </c>
      <c r="M20" s="342">
        <f>IF(ISNUMBER(Regressions!N30),ROUND(Regressions!N30, 1), NA())</f>
        <v>5.7</v>
      </c>
      <c r="N20" s="237">
        <f>IF(ISNUMBER(Regressions!O30),ROUND(Regressions!O30, 1), NA())</f>
        <v>0</v>
      </c>
      <c r="O20" s="343" t="e">
        <f>IF(ISNUMBER(Regressions!Q30),ROUND(Regressions!Q30, 1), NA())</f>
        <v>#N/A</v>
      </c>
      <c r="P20" s="341" t="e">
        <f>IF(ISNUMBER(Regressions!R30),ROUND(Regressions!R30, 1), NA())</f>
        <v>#N/A</v>
      </c>
      <c r="Q20" s="215" t="e">
        <f>IF(ISNUMBER(Regressions!S30),ROUND(Regressions!S30, 1), NA())</f>
        <v>#N/A</v>
      </c>
      <c r="R20" s="342" t="e">
        <f>IF(ISNUMBER(Regressions!T30),ROUND(Regressions!T30, 1), NA())</f>
        <v>#N/A</v>
      </c>
      <c r="S20" s="237" t="e">
        <f>IF(ISNUMBER(Regressions!U30),ROUND(Regressions!U30, 1), NA())</f>
        <v>#N/A</v>
      </c>
    </row>
    <row xmlns:x14ac="http://schemas.microsoft.com/office/spreadsheetml/2009/9/ac" r="21" x14ac:dyDescent="0.2">
      <c r="A21" s="338" t="str">
        <f>IF(ISBLANK(Regressions!A31), " ", Regressions!A31)</f>
        <v>Sri Lanka</v>
      </c>
      <c r="B21" s="339">
        <f>IF(ISBLANK(Regressions!B31), " ", Regressions!B31)</f>
        <v>2017</v>
      </c>
      <c r="C21" s="344" t="str">
        <f>IF(ISBLANK(Regressions!C31), " ", Regressions!C31)</f>
        <v>National</v>
      </c>
      <c r="D21" s="340">
        <f>IF(ISBLANK(Regressions!D31), " ", Regressions!D31)</f>
        <v>5305774</v>
      </c>
      <c r="E21" s="214">
        <f>IF(ISNUMBER(Regressions!E31),ROUND(Regressions!E31, 1), NA())</f>
        <v>91.6</v>
      </c>
      <c r="F21" s="341">
        <f>IF(ISNUMBER(Regressions!F31),ROUND(Regressions!F31, 1), NA())</f>
        <v>83.4</v>
      </c>
      <c r="G21" s="236">
        <f>IF(ISNUMBER(Regressions!G31),ROUND(Regressions!G31, 1), NA())</f>
        <v>83.4</v>
      </c>
      <c r="H21" s="342">
        <f>IF(ISNUMBER(Regressions!H31),ROUND(Regressions!H31, 1), NA())</f>
        <v>0</v>
      </c>
      <c r="I21" s="237">
        <f>IF(ISNUMBER(Regressions!I31),ROUND(Regressions!I31, 1), NA())</f>
        <v>16.600000000000001</v>
      </c>
      <c r="J21" s="343">
        <f>IF(ISNUMBER(Regressions!K31),ROUND(Regressions!K31, 1), NA())</f>
        <v>100</v>
      </c>
      <c r="K21" s="341" t="e">
        <f>IF(ISNUMBER(Regressions!L31),ROUND(Regressions!L31, 1), NA())</f>
        <v>#N/A</v>
      </c>
      <c r="L21" s="238">
        <f>IF(ISNUMBER(Regressions!M31),ROUND(Regressions!M31, 1), NA())</f>
        <v>93.7</v>
      </c>
      <c r="M21" s="342">
        <f>IF(ISNUMBER(Regressions!N31),ROUND(Regressions!N31, 1), NA())</f>
        <v>6.3</v>
      </c>
      <c r="N21" s="237">
        <f>IF(ISNUMBER(Regressions!O31),ROUND(Regressions!O31, 1), NA())</f>
        <v>0</v>
      </c>
      <c r="O21" s="343" t="e">
        <f>IF(ISNUMBER(Regressions!Q31),ROUND(Regressions!Q31, 1), NA())</f>
        <v>#N/A</v>
      </c>
      <c r="P21" s="341" t="e">
        <f>IF(ISNUMBER(Regressions!R31),ROUND(Regressions!R31, 1), NA())</f>
        <v>#N/A</v>
      </c>
      <c r="Q21" s="215" t="e">
        <f>IF(ISNUMBER(Regressions!S31),ROUND(Regressions!S31, 1), NA())</f>
        <v>#N/A</v>
      </c>
      <c r="R21" s="342" t="e">
        <f>IF(ISNUMBER(Regressions!T31),ROUND(Regressions!T31, 1), NA())</f>
        <v>#N/A</v>
      </c>
      <c r="S21" s="237" t="e">
        <f>IF(ISNUMBER(Regressions!U31),ROUND(Regressions!U31, 1), NA())</f>
        <v>#N/A</v>
      </c>
    </row>
    <row xmlns:x14ac="http://schemas.microsoft.com/office/spreadsheetml/2009/9/ac" r="22" x14ac:dyDescent="0.2">
      <c r="A22" s="338" t="str">
        <f>IF(ISBLANK(Regressions!A32), " ", Regressions!A32)</f>
        <v>Sri Lanka</v>
      </c>
      <c r="B22" s="339">
        <f>IF(ISBLANK(Regressions!B32), " ", Regressions!B32)</f>
        <v>2018</v>
      </c>
      <c r="C22" s="344" t="str">
        <f>IF(ISBLANK(Regressions!C32), " ", Regressions!C32)</f>
        <v>National</v>
      </c>
      <c r="D22" s="340">
        <f>IF(ISBLANK(Regressions!D32), " ", Regressions!D32)</f>
        <v>5303166</v>
      </c>
      <c r="E22" s="214">
        <f>IF(ISNUMBER(Regressions!E32),ROUND(Regressions!E32, 1), NA())</f>
        <v>93</v>
      </c>
      <c r="F22" s="341">
        <f>IF(ISNUMBER(Regressions!F32),ROUND(Regressions!F32, 1), NA())</f>
        <v>85</v>
      </c>
      <c r="G22" s="236">
        <f>IF(ISNUMBER(Regressions!G32),ROUND(Regressions!G32, 1), NA())</f>
        <v>85</v>
      </c>
      <c r="H22" s="342">
        <f>IF(ISNUMBER(Regressions!H32),ROUND(Regressions!H32, 1), NA())</f>
        <v>0</v>
      </c>
      <c r="I22" s="237">
        <f>IF(ISNUMBER(Regressions!I32),ROUND(Regressions!I32, 1), NA())</f>
        <v>15</v>
      </c>
      <c r="J22" s="343">
        <f>IF(ISNUMBER(Regressions!K32),ROUND(Regressions!K32, 1), NA())</f>
        <v>100</v>
      </c>
      <c r="K22" s="341" t="e">
        <f>IF(ISNUMBER(Regressions!L32),ROUND(Regressions!L32, 1), NA())</f>
        <v>#N/A</v>
      </c>
      <c r="L22" s="238">
        <f>IF(ISNUMBER(Regressions!M32),ROUND(Regressions!M32, 1), NA())</f>
        <v>93</v>
      </c>
      <c r="M22" s="342">
        <f>IF(ISNUMBER(Regressions!N32),ROUND(Regressions!N32, 1), NA())</f>
        <v>7</v>
      </c>
      <c r="N22" s="237">
        <f>IF(ISNUMBER(Regressions!O32),ROUND(Regressions!O32, 1), NA())</f>
        <v>0</v>
      </c>
      <c r="O22" s="343" t="e">
        <f>IF(ISNUMBER(Regressions!Q32),ROUND(Regressions!Q32, 1), NA())</f>
        <v>#N/A</v>
      </c>
      <c r="P22" s="341" t="e">
        <f>IF(ISNUMBER(Regressions!R32),ROUND(Regressions!R32, 1), NA())</f>
        <v>#N/A</v>
      </c>
      <c r="Q22" s="215" t="e">
        <f>IF(ISNUMBER(Regressions!S32),ROUND(Regressions!S32, 1), NA())</f>
        <v>#N/A</v>
      </c>
      <c r="R22" s="342" t="e">
        <f>IF(ISNUMBER(Regressions!T32),ROUND(Regressions!T32, 1), NA())</f>
        <v>#N/A</v>
      </c>
      <c r="S22" s="237" t="e">
        <f>IF(ISNUMBER(Regressions!U32),ROUND(Regressions!U32, 1), NA())</f>
        <v>#N/A</v>
      </c>
    </row>
    <row xmlns:x14ac="http://schemas.microsoft.com/office/spreadsheetml/2009/9/ac" r="23" x14ac:dyDescent="0.2">
      <c r="A23" s="338" t="str">
        <f>IF(ISBLANK(Regressions!A33), " ", Regressions!A33)</f>
        <v>Sri Lanka</v>
      </c>
      <c r="B23" s="339">
        <f>IF(ISBLANK(Regressions!B33), " ", Regressions!B33)</f>
        <v>2019</v>
      </c>
      <c r="C23" s="344" t="str">
        <f>IF(ISBLANK(Regressions!C33), " ", Regressions!C33)</f>
        <v>National</v>
      </c>
      <c r="D23" s="340">
        <f>IF(ISBLANK(Regressions!D33), " ", Regressions!D33)</f>
        <v>5285243</v>
      </c>
      <c r="E23" s="214">
        <f>IF(ISNUMBER(Regressions!E33),ROUND(Regressions!E33, 1), NA())</f>
        <v>94.5</v>
      </c>
      <c r="F23" s="341">
        <f>IF(ISNUMBER(Regressions!F33),ROUND(Regressions!F33, 1), NA())</f>
        <v>86.7</v>
      </c>
      <c r="G23" s="236">
        <f>IF(ISNUMBER(Regressions!G33),ROUND(Regressions!G33, 1), NA())</f>
        <v>85.7</v>
      </c>
      <c r="H23" s="342">
        <f>IF(ISNUMBER(Regressions!H33),ROUND(Regressions!H33, 1), NA())</f>
        <v>0.9</v>
      </c>
      <c r="I23" s="237">
        <f>IF(ISNUMBER(Regressions!I33),ROUND(Regressions!I33, 1), NA())</f>
        <v>13.3</v>
      </c>
      <c r="J23" s="343">
        <f>IF(ISNUMBER(Regressions!K33),ROUND(Regressions!K33, 1), NA())</f>
        <v>100</v>
      </c>
      <c r="K23" s="341" t="e">
        <f>IF(ISNUMBER(Regressions!L33),ROUND(Regressions!L33, 1), NA())</f>
        <v>#N/A</v>
      </c>
      <c r="L23" s="238">
        <f>IF(ISNUMBER(Regressions!M33),ROUND(Regressions!M33, 1), NA())</f>
        <v>92.4</v>
      </c>
      <c r="M23" s="342">
        <f>IF(ISNUMBER(Regressions!N33),ROUND(Regressions!N33, 1), NA())</f>
        <v>7.6</v>
      </c>
      <c r="N23" s="237">
        <f>IF(ISNUMBER(Regressions!O33),ROUND(Regressions!O33, 1), NA())</f>
        <v>0</v>
      </c>
      <c r="O23" s="343">
        <f>IF(ISNUMBER(Regressions!Q33),ROUND(Regressions!Q33, 1), NA())</f>
        <v>99.3</v>
      </c>
      <c r="P23" s="341">
        <f>IF(ISNUMBER(Regressions!R33),ROUND(Regressions!R33, 1), NA())</f>
        <v>99.3</v>
      </c>
      <c r="Q23" s="215">
        <f>IF(ISNUMBER(Regressions!S33),ROUND(Regressions!S33, 1), NA())</f>
        <v>87.1</v>
      </c>
      <c r="R23" s="342">
        <f>IF(ISNUMBER(Regressions!T33),ROUND(Regressions!T33, 1), NA())</f>
        <v>12.2</v>
      </c>
      <c r="S23" s="237">
        <f>IF(ISNUMBER(Regressions!U33),ROUND(Regressions!U33, 1), NA())</f>
        <v>0.7</v>
      </c>
    </row>
    <row xmlns:x14ac="http://schemas.microsoft.com/office/spreadsheetml/2009/9/ac" r="24" x14ac:dyDescent="0.2">
      <c r="A24" s="338" t="str">
        <f>IF(ISBLANK(Regressions!A34), " ", Regressions!A34)</f>
        <v>Sri Lanka</v>
      </c>
      <c r="B24" s="339">
        <f>IF(ISBLANK(Regressions!B34), " ", Regressions!B34)</f>
        <v>2020</v>
      </c>
      <c r="C24" s="344" t="str">
        <f>IF(ISBLANK(Regressions!C34), " ", Regressions!C34)</f>
        <v>National</v>
      </c>
      <c r="D24" s="340">
        <f>IF(ISBLANK(Regressions!D34), " ", Regressions!D34)</f>
        <v>5255330</v>
      </c>
      <c r="E24" s="214">
        <f>IF(ISNUMBER(Regressions!E34),ROUND(Regressions!E34, 1), NA())</f>
        <v>96</v>
      </c>
      <c r="F24" s="341">
        <f>IF(ISNUMBER(Regressions!F34),ROUND(Regressions!F34, 1), NA())</f>
        <v>88.3</v>
      </c>
      <c r="G24" s="236">
        <f>IF(ISNUMBER(Regressions!G34),ROUND(Regressions!G34, 1), NA())</f>
        <v>86.1</v>
      </c>
      <c r="H24" s="342">
        <f>IF(ISNUMBER(Regressions!H34),ROUND(Regressions!H34, 1), NA())</f>
        <v>2.2000000000000002</v>
      </c>
      <c r="I24" s="237">
        <f>IF(ISNUMBER(Regressions!I34),ROUND(Regressions!I34, 1), NA())</f>
        <v>11.7</v>
      </c>
      <c r="J24" s="343">
        <f>IF(ISNUMBER(Regressions!K34),ROUND(Regressions!K34, 1), NA())</f>
        <v>99.9</v>
      </c>
      <c r="K24" s="341" t="e">
        <f>IF(ISNUMBER(Regressions!L34),ROUND(Regressions!L34, 1), NA())</f>
        <v>#N/A</v>
      </c>
      <c r="L24" s="238">
        <f>IF(ISNUMBER(Regressions!M34),ROUND(Regressions!M34, 1), NA())</f>
        <v>91.8</v>
      </c>
      <c r="M24" s="342">
        <f>IF(ISNUMBER(Regressions!N34),ROUND(Regressions!N34, 1), NA())</f>
        <v>8.1999999999999993</v>
      </c>
      <c r="N24" s="237">
        <f>IF(ISNUMBER(Regressions!O34),ROUND(Regressions!O34, 1), NA())</f>
        <v>0.1</v>
      </c>
      <c r="O24" s="343">
        <f>IF(ISNUMBER(Regressions!Q34),ROUND(Regressions!Q34, 1), NA())</f>
        <v>99.3</v>
      </c>
      <c r="P24" s="341">
        <f>IF(ISNUMBER(Regressions!R34),ROUND(Regressions!R34, 1), NA())</f>
        <v>99.3</v>
      </c>
      <c r="Q24" s="215">
        <f>IF(ISNUMBER(Regressions!S34),ROUND(Regressions!S34, 1), NA())</f>
        <v>87.1</v>
      </c>
      <c r="R24" s="342">
        <f>IF(ISNUMBER(Regressions!T34),ROUND(Regressions!T34, 1), NA())</f>
        <v>12.2</v>
      </c>
      <c r="S24" s="237">
        <f>IF(ISNUMBER(Regressions!U34),ROUND(Regressions!U34, 1), NA())</f>
        <v>0.7</v>
      </c>
    </row>
    <row xmlns:x14ac="http://schemas.microsoft.com/office/spreadsheetml/2009/9/ac" r="25" x14ac:dyDescent="0.2">
      <c r="A25" s="391" t="str">
        <f>IF(ISBLANK(Regressions!A35), " ", Regressions!A35)</f>
        <v>Sri Lanka</v>
      </c>
      <c r="B25" s="392">
        <f>IF(ISBLANK(Regressions!B35), " ", Regressions!B35)</f>
        <v>2021</v>
      </c>
      <c r="C25" s="393" t="str">
        <f>IF(ISBLANK(Regressions!C35), " ", Regressions!C35)</f>
        <v>National</v>
      </c>
      <c r="D25" s="394">
        <f>IF(ISBLANK(Regressions!D35), " ", Regressions!D35)</f>
        <v>5218103</v>
      </c>
      <c r="E25" s="397">
        <f>IF(ISNUMBER(Regressions!E35),ROUND(Regressions!E35, 1), NA())</f>
        <v>97.5</v>
      </c>
      <c r="F25" s="395">
        <f>IF(ISNUMBER(Regressions!F35),ROUND(Regressions!F35, 1), NA())</f>
        <v>89.9</v>
      </c>
      <c r="G25" s="398">
        <f>IF(ISNUMBER(Regressions!G35),ROUND(Regressions!G35, 1), NA())</f>
        <v>86.4</v>
      </c>
      <c r="H25" s="396">
        <f>IF(ISNUMBER(Regressions!H35),ROUND(Regressions!H35, 1), NA())</f>
        <v>3.6</v>
      </c>
      <c r="I25" s="399">
        <f>IF(ISNUMBER(Regressions!I35),ROUND(Regressions!I35, 1), NA())</f>
        <v>10.1</v>
      </c>
      <c r="J25" s="397">
        <f>IF(ISNUMBER(Regressions!K35),ROUND(Regressions!K35, 1), NA())</f>
        <v>99.9</v>
      </c>
      <c r="K25" s="395" t="e">
        <f>IF(ISNUMBER(Regressions!L35),ROUND(Regressions!L35, 1), NA())</f>
        <v>#N/A</v>
      </c>
      <c r="L25" s="400">
        <f>IF(ISNUMBER(Regressions!M35),ROUND(Regressions!M35, 1), NA())</f>
        <v>91.2</v>
      </c>
      <c r="M25" s="396">
        <f>IF(ISNUMBER(Regressions!N35),ROUND(Regressions!N35, 1), NA())</f>
        <v>8.8000000000000007</v>
      </c>
      <c r="N25" s="399">
        <f>IF(ISNUMBER(Regressions!O35),ROUND(Regressions!O35, 1), NA())</f>
        <v>0.1</v>
      </c>
      <c r="O25" s="397">
        <f>IF(ISNUMBER(Regressions!Q35),ROUND(Regressions!Q35, 1), NA())</f>
        <v>99.3</v>
      </c>
      <c r="P25" s="395">
        <f>IF(ISNUMBER(Regressions!R35),ROUND(Regressions!R35, 1), NA())</f>
        <v>99.3</v>
      </c>
      <c r="Q25" s="401">
        <f>IF(ISNUMBER(Regressions!S35),ROUND(Regressions!S35, 1), NA())</f>
        <v>87.1</v>
      </c>
      <c r="R25" s="396">
        <f>IF(ISNUMBER(Regressions!T35),ROUND(Regressions!T35, 1), NA())</f>
        <v>12.2</v>
      </c>
      <c r="S25" s="399">
        <f>IF(ISNUMBER(Regressions!U35),ROUND(Regressions!U35, 1), NA())</f>
        <v>0.7</v>
      </c>
      <c r="T25" s="390"/>
      <c r="U25" s="390"/>
      <c r="V25" s="390"/>
      <c r="W25" s="390"/>
      <c r="X25" s="390"/>
      <c r="Y25" s="390"/>
      <c r="Z25" s="390"/>
      <c r="AA25" s="390"/>
      <c r="AB25" s="390"/>
      <c r="AC25" s="390"/>
    </row>
    <row xmlns:x14ac="http://schemas.microsoft.com/office/spreadsheetml/2009/9/ac" r="26" x14ac:dyDescent="0.2">
      <c r="A26" s="338" t="str">
        <f>IF(ISBLANK(Regressions!A36), " ", Regressions!A36)</f>
        <v>Sri Lanka</v>
      </c>
      <c r="B26" s="339">
        <f>IF(ISBLANK(Regressions!B36), " ", Regressions!B36)</f>
        <v>2022</v>
      </c>
      <c r="C26" s="344" t="str">
        <f>IF(ISBLANK(Regressions!C36), " ", Regressions!C36)</f>
        <v>National</v>
      </c>
      <c r="D26" s="340">
        <f>IF(ISBLANK(Regressions!D36), " ", Regressions!D36)</f>
        <v>5172555</v>
      </c>
      <c r="E26" s="214">
        <f>IF(ISNUMBER(Regressions!E36),ROUND(Regressions!E36, 1), NA())</f>
        <v>97.5</v>
      </c>
      <c r="F26" s="341">
        <f>IF(ISNUMBER(Regressions!F36),ROUND(Regressions!F36, 1), NA())</f>
        <v>91.6</v>
      </c>
      <c r="G26" s="236">
        <f>IF(ISNUMBER(Regressions!G36),ROUND(Regressions!G36, 1), NA())</f>
        <v>86.7</v>
      </c>
      <c r="H26" s="342">
        <f>IF(ISNUMBER(Regressions!H36),ROUND(Regressions!H36, 1), NA())</f>
        <v>4.9000000000000004</v>
      </c>
      <c r="I26" s="237">
        <f>IF(ISNUMBER(Regressions!I36),ROUND(Regressions!I36, 1), NA())</f>
        <v>8.4</v>
      </c>
      <c r="J26" s="343">
        <f>IF(ISNUMBER(Regressions!K36),ROUND(Regressions!K36, 1), NA())</f>
        <v>99.9</v>
      </c>
      <c r="K26" s="341" t="e">
        <f>IF(ISNUMBER(Regressions!L36),ROUND(Regressions!L36, 1), NA())</f>
        <v>#N/A</v>
      </c>
      <c r="L26" s="238">
        <f>IF(ISNUMBER(Regressions!M36),ROUND(Regressions!M36, 1), NA())</f>
        <v>90.5</v>
      </c>
      <c r="M26" s="342">
        <f>IF(ISNUMBER(Regressions!N36),ROUND(Regressions!N36, 1), NA())</f>
        <v>9.4</v>
      </c>
      <c r="N26" s="237">
        <f>IF(ISNUMBER(Regressions!O36),ROUND(Regressions!O36, 1), NA())</f>
        <v>0.1</v>
      </c>
      <c r="O26" s="343">
        <f>IF(ISNUMBER(Regressions!Q36),ROUND(Regressions!Q36, 1), NA())</f>
        <v>99.3</v>
      </c>
      <c r="P26" s="341">
        <f>IF(ISNUMBER(Regressions!R36),ROUND(Regressions!R36, 1), NA())</f>
        <v>99.3</v>
      </c>
      <c r="Q26" s="215">
        <f>IF(ISNUMBER(Regressions!S36),ROUND(Regressions!S36, 1), NA())</f>
        <v>87.1</v>
      </c>
      <c r="R26" s="342">
        <f>IF(ISNUMBER(Regressions!T36),ROUND(Regressions!T36, 1), NA())</f>
        <v>12.2</v>
      </c>
      <c r="S26" s="237">
        <f>IF(ISNUMBER(Regressions!U36),ROUND(Regressions!U36, 1), NA())</f>
        <v>0.7</v>
      </c>
    </row>
    <row xmlns:x14ac="http://schemas.microsoft.com/office/spreadsheetml/2009/9/ac" r="27" x14ac:dyDescent="0.2">
      <c r="A27" s="345" t="str">
        <f>IF(ISBLANK(Regressions!A37), " ", Regressions!A37)</f>
        <v>Sri Lanka</v>
      </c>
      <c r="B27" s="346">
        <f>IF(ISBLANK(Regressions!B37), " ", Regressions!B37)</f>
        <v>2023</v>
      </c>
      <c r="C27" s="347" t="str">
        <f>IF(ISBLANK(Regressions!C37), " ", Regressions!C37)</f>
        <v>National</v>
      </c>
      <c r="D27" s="348">
        <f>IF(ISBLANK(Regressions!D37), " ", Regressions!D37)</f>
        <v>5121045</v>
      </c>
      <c r="E27" s="349">
        <f>IF(ISNUMBER(Regressions!E37),ROUND(Regressions!E37, 1), NA())</f>
        <v>97.5</v>
      </c>
      <c r="F27" s="350">
        <f>IF(ISNUMBER(Regressions!F37),ROUND(Regressions!F37, 1), NA())</f>
        <v>93.2</v>
      </c>
      <c r="G27" s="351">
        <f>IF(ISNUMBER(Regressions!G37),ROUND(Regressions!G37, 1), NA())</f>
        <v>87</v>
      </c>
      <c r="H27" s="352">
        <f>IF(ISNUMBER(Regressions!H37),ROUND(Regressions!H37, 1), NA())</f>
        <v>6.2</v>
      </c>
      <c r="I27" s="353">
        <f>IF(ISNUMBER(Regressions!I37),ROUND(Regressions!I37, 1), NA())</f>
        <v>6.8</v>
      </c>
      <c r="J27" s="354">
        <f>IF(ISNUMBER(Regressions!K37),ROUND(Regressions!K37, 1), NA())</f>
        <v>99.9</v>
      </c>
      <c r="K27" s="350" t="e">
        <f>IF(ISNUMBER(Regressions!L37),ROUND(Regressions!L37, 1), NA())</f>
        <v>#N/A</v>
      </c>
      <c r="L27" s="355">
        <f>IF(ISNUMBER(Regressions!M37),ROUND(Regressions!M37, 1), NA())</f>
        <v>89.9</v>
      </c>
      <c r="M27" s="352">
        <f>IF(ISNUMBER(Regressions!N37),ROUND(Regressions!N37, 1), NA())</f>
        <v>10</v>
      </c>
      <c r="N27" s="353">
        <f>IF(ISNUMBER(Regressions!O37),ROUND(Regressions!O37, 1), NA())</f>
        <v>0.1</v>
      </c>
      <c r="O27" s="354">
        <f>IF(ISNUMBER(Regressions!Q37),ROUND(Regressions!Q37, 1), NA())</f>
        <v>99.3</v>
      </c>
      <c r="P27" s="350">
        <f>IF(ISNUMBER(Regressions!R37),ROUND(Regressions!R37, 1), NA())</f>
        <v>99.3</v>
      </c>
      <c r="Q27" s="356">
        <f>IF(ISNUMBER(Regressions!S37),ROUND(Regressions!S37, 1), NA())</f>
        <v>87.1</v>
      </c>
      <c r="R27" s="352">
        <f>IF(ISNUMBER(Regressions!T37),ROUND(Regressions!T37, 1), NA())</f>
        <v>12.2</v>
      </c>
      <c r="S27" s="353">
        <f>IF(ISNUMBER(Regressions!U37),ROUND(Regressions!U37, 1), NA())</f>
        <v>0.7</v>
      </c>
    </row>
    <row xmlns:x14ac="http://schemas.microsoft.com/office/spreadsheetml/2009/9/ac" r="28" hidden="true" x14ac:dyDescent="0.2">
      <c r="A28" s="338" t="str">
        <f>IF(ISBLANK(Regressions!A38), " ", Regressions!A38)</f>
        <v>Sri Lanka</v>
      </c>
      <c r="B28" s="339">
        <f>IF(ISBLANK(Regressions!B38), " ", Regressions!B38)</f>
        <v>2024</v>
      </c>
      <c r="C28" s="344" t="str">
        <f>IF(ISBLANK(Regressions!C38), " ", Regressions!C38)</f>
        <v>National</v>
      </c>
      <c r="D28" s="340" t="str">
        <f>IF(ISBLANK(Regressions!D38), " ", Regressions!D38)</f>
        <v> </v>
      </c>
      <c r="E28" s="214" t="e">
        <f>IF(ISNUMBER(Regressions!E38),ROUND(Regressions!E38, 1), NA())</f>
        <v>#N/A</v>
      </c>
      <c r="F28" s="341" t="e">
        <f>IF(ISNUMBER(Regressions!F38),ROUND(Regressions!F38, 1), NA())</f>
        <v>#N/A</v>
      </c>
      <c r="G28" s="236" t="e">
        <f>IF(ISNUMBER(Regressions!G38),ROUND(Regressions!G38, 1), NA())</f>
        <v>#N/A</v>
      </c>
      <c r="H28" s="342" t="e">
        <f>IF(ISNUMBER(Regressions!H38),ROUND(Regressions!H38, 1), NA())</f>
        <v>#N/A</v>
      </c>
      <c r="I28" s="237" t="e">
        <f>IF(ISNUMBER(Regressions!I38),ROUND(Regressions!I38, 1), NA())</f>
        <v>#N/A</v>
      </c>
      <c r="J28" s="343" t="e">
        <f>IF(ISNUMBER(Regressions!K38),ROUND(Regressions!K38, 1), NA())</f>
        <v>#N/A</v>
      </c>
      <c r="K28" s="341" t="e">
        <f>IF(ISNUMBER(Regressions!L38),ROUND(Regressions!L38, 1), NA())</f>
        <v>#N/A</v>
      </c>
      <c r="L28" s="238" t="e">
        <f>IF(ISNUMBER(Regressions!M38),ROUND(Regressions!M38, 1), NA())</f>
        <v>#N/A</v>
      </c>
      <c r="M28" s="342" t="e">
        <f>IF(ISNUMBER(Regressions!N38),ROUND(Regressions!N38, 1), NA())</f>
        <v>#N/A</v>
      </c>
      <c r="N28" s="237" t="e">
        <f>IF(ISNUMBER(Regressions!O38),ROUND(Regressions!O38, 1), NA())</f>
        <v>#N/A</v>
      </c>
      <c r="O28" s="343" t="e">
        <f>IF(ISNUMBER(Regressions!Q38),ROUND(Regressions!Q38, 1), NA())</f>
        <v>#N/A</v>
      </c>
      <c r="P28" s="341" t="e">
        <f>IF(ISNUMBER(Regressions!R38),ROUND(Regressions!R38, 1), NA())</f>
        <v>#N/A</v>
      </c>
      <c r="Q28" s="215" t="e">
        <f>IF(ISNUMBER(Regressions!S38),ROUND(Regressions!S38, 1), NA())</f>
        <v>#N/A</v>
      </c>
      <c r="R28" s="342" t="e">
        <f>IF(ISNUMBER(Regressions!T38),ROUND(Regressions!T38, 1), NA())</f>
        <v>#N/A</v>
      </c>
      <c r="S28" s="237" t="e">
        <f>IF(ISNUMBER(Regressions!U38),ROUND(Regressions!U38, 1), NA())</f>
        <v>#N/A</v>
      </c>
    </row>
    <row xmlns:x14ac="http://schemas.microsoft.com/office/spreadsheetml/2009/9/ac" r="29" hidden="true" x14ac:dyDescent="0.2">
      <c r="A29" s="338" t="str">
        <f>IF(ISBLANK(Regressions!A39), " ", Regressions!A39)</f>
        <v>Sri Lanka</v>
      </c>
      <c r="B29" s="339">
        <f>IF(ISBLANK(Regressions!B39), " ", Regressions!B39)</f>
        <v>2025</v>
      </c>
      <c r="C29" s="344" t="str">
        <f>IF(ISBLANK(Regressions!C39), " ", Regressions!C39)</f>
        <v>National</v>
      </c>
      <c r="D29" s="340" t="str">
        <f>IF(ISBLANK(Regressions!D39), " ", Regressions!D39)</f>
        <v> </v>
      </c>
      <c r="E29" s="214" t="e">
        <f>IF(ISNUMBER(Regressions!E39),ROUND(Regressions!E39, 1), NA())</f>
        <v>#N/A</v>
      </c>
      <c r="F29" s="341" t="e">
        <f>IF(ISNUMBER(Regressions!F39),ROUND(Regressions!F39, 1), NA())</f>
        <v>#N/A</v>
      </c>
      <c r="G29" s="236" t="e">
        <f>IF(ISNUMBER(Regressions!G39),ROUND(Regressions!G39, 1), NA())</f>
        <v>#N/A</v>
      </c>
      <c r="H29" s="342" t="e">
        <f>IF(ISNUMBER(Regressions!H39),ROUND(Regressions!H39, 1), NA())</f>
        <v>#N/A</v>
      </c>
      <c r="I29" s="237" t="e">
        <f>IF(ISNUMBER(Regressions!I39),ROUND(Regressions!I39, 1), NA())</f>
        <v>#N/A</v>
      </c>
      <c r="J29" s="343" t="e">
        <f>IF(ISNUMBER(Regressions!K39),ROUND(Regressions!K39, 1), NA())</f>
        <v>#N/A</v>
      </c>
      <c r="K29" s="341" t="e">
        <f>IF(ISNUMBER(Regressions!L39),ROUND(Regressions!L39, 1), NA())</f>
        <v>#N/A</v>
      </c>
      <c r="L29" s="238" t="e">
        <f>IF(ISNUMBER(Regressions!M39),ROUND(Regressions!M39, 1), NA())</f>
        <v>#N/A</v>
      </c>
      <c r="M29" s="342" t="e">
        <f>IF(ISNUMBER(Regressions!N39),ROUND(Regressions!N39, 1), NA())</f>
        <v>#N/A</v>
      </c>
      <c r="N29" s="237" t="e">
        <f>IF(ISNUMBER(Regressions!O39),ROUND(Regressions!O39, 1), NA())</f>
        <v>#N/A</v>
      </c>
      <c r="O29" s="343" t="e">
        <f>IF(ISNUMBER(Regressions!Q39),ROUND(Regressions!Q39, 1), NA())</f>
        <v>#N/A</v>
      </c>
      <c r="P29" s="341" t="e">
        <f>IF(ISNUMBER(Regressions!R39),ROUND(Regressions!R39, 1), NA())</f>
        <v>#N/A</v>
      </c>
      <c r="Q29" s="215" t="e">
        <f>IF(ISNUMBER(Regressions!S39),ROUND(Regressions!S39, 1), NA())</f>
        <v>#N/A</v>
      </c>
      <c r="R29" s="342" t="e">
        <f>IF(ISNUMBER(Regressions!T39),ROUND(Regressions!T39, 1), NA())</f>
        <v>#N/A</v>
      </c>
      <c r="S29" s="237" t="e">
        <f>IF(ISNUMBER(Regressions!U39),ROUND(Regressions!U39, 1), NA())</f>
        <v>#N/A</v>
      </c>
    </row>
    <row xmlns:x14ac="http://schemas.microsoft.com/office/spreadsheetml/2009/9/ac" r="30" hidden="true" x14ac:dyDescent="0.2">
      <c r="A30" s="338" t="str">
        <f>IF(ISBLANK(Regressions!A40), " ", Regressions!A40)</f>
        <v>Sri Lanka</v>
      </c>
      <c r="B30" s="339">
        <f>IF(ISBLANK(Regressions!B40), " ", Regressions!B40)</f>
        <v>2026</v>
      </c>
      <c r="C30" s="344" t="str">
        <f>IF(ISBLANK(Regressions!C40), " ", Regressions!C40)</f>
        <v>National</v>
      </c>
      <c r="D30" s="340" t="str">
        <f>IF(ISBLANK(Regressions!D40), " ", Regressions!D40)</f>
        <v> </v>
      </c>
      <c r="E30" s="214" t="e">
        <f>IF(ISNUMBER(Regressions!E40),ROUND(Regressions!E40, 1), NA())</f>
        <v>#N/A</v>
      </c>
      <c r="F30" s="341" t="e">
        <f>IF(ISNUMBER(Regressions!F40),ROUND(Regressions!F40, 1), NA())</f>
        <v>#N/A</v>
      </c>
      <c r="G30" s="236" t="e">
        <f>IF(ISNUMBER(Regressions!G40),ROUND(Regressions!G40, 1), NA())</f>
        <v>#N/A</v>
      </c>
      <c r="H30" s="342" t="e">
        <f>IF(ISNUMBER(Regressions!H40),ROUND(Regressions!H40, 1), NA())</f>
        <v>#N/A</v>
      </c>
      <c r="I30" s="237" t="e">
        <f>IF(ISNUMBER(Regressions!I40),ROUND(Regressions!I40, 1), NA())</f>
        <v>#N/A</v>
      </c>
      <c r="J30" s="343" t="e">
        <f>IF(ISNUMBER(Regressions!K40),ROUND(Regressions!K40, 1), NA())</f>
        <v>#N/A</v>
      </c>
      <c r="K30" s="341" t="e">
        <f>IF(ISNUMBER(Regressions!L40),ROUND(Regressions!L40, 1), NA())</f>
        <v>#N/A</v>
      </c>
      <c r="L30" s="238" t="e">
        <f>IF(ISNUMBER(Regressions!M40),ROUND(Regressions!M40, 1), NA())</f>
        <v>#N/A</v>
      </c>
      <c r="M30" s="342" t="e">
        <f>IF(ISNUMBER(Regressions!N40),ROUND(Regressions!N40, 1), NA())</f>
        <v>#N/A</v>
      </c>
      <c r="N30" s="237" t="e">
        <f>IF(ISNUMBER(Regressions!O40),ROUND(Regressions!O40, 1), NA())</f>
        <v>#N/A</v>
      </c>
      <c r="O30" s="343" t="e">
        <f>IF(ISNUMBER(Regressions!Q40),ROUND(Regressions!Q40, 1), NA())</f>
        <v>#N/A</v>
      </c>
      <c r="P30" s="341" t="e">
        <f>IF(ISNUMBER(Regressions!R40),ROUND(Regressions!R40, 1), NA())</f>
        <v>#N/A</v>
      </c>
      <c r="Q30" s="215" t="e">
        <f>IF(ISNUMBER(Regressions!S40),ROUND(Regressions!S40, 1), NA())</f>
        <v>#N/A</v>
      </c>
      <c r="R30" s="342" t="e">
        <f>IF(ISNUMBER(Regressions!T40),ROUND(Regressions!T40, 1), NA())</f>
        <v>#N/A</v>
      </c>
      <c r="S30" s="237" t="e">
        <f>IF(ISNUMBER(Regressions!U40),ROUND(Regressions!U40, 1), NA())</f>
        <v>#N/A</v>
      </c>
    </row>
    <row xmlns:x14ac="http://schemas.microsoft.com/office/spreadsheetml/2009/9/ac" r="31" hidden="true" x14ac:dyDescent="0.2">
      <c r="A31" s="338" t="str">
        <f>IF(ISBLANK(Regressions!A41), " ", Regressions!A41)</f>
        <v>Sri Lanka</v>
      </c>
      <c r="B31" s="339">
        <f>IF(ISBLANK(Regressions!B41), " ", Regressions!B41)</f>
        <v>2027</v>
      </c>
      <c r="C31" s="344" t="str">
        <f>IF(ISBLANK(Regressions!C41), " ", Regressions!C41)</f>
        <v>National</v>
      </c>
      <c r="D31" s="340" t="str">
        <f>IF(ISBLANK(Regressions!D41), " ", Regressions!D41)</f>
        <v> </v>
      </c>
      <c r="E31" s="214" t="e">
        <f>IF(ISNUMBER(Regressions!E41),ROUND(Regressions!E41, 1), NA())</f>
        <v>#N/A</v>
      </c>
      <c r="F31" s="341" t="e">
        <f>IF(ISNUMBER(Regressions!F41),ROUND(Regressions!F41, 1), NA())</f>
        <v>#N/A</v>
      </c>
      <c r="G31" s="236" t="e">
        <f>IF(ISNUMBER(Regressions!G41),ROUND(Regressions!G41, 1), NA())</f>
        <v>#N/A</v>
      </c>
      <c r="H31" s="342" t="e">
        <f>IF(ISNUMBER(Regressions!H41),ROUND(Regressions!H41, 1), NA())</f>
        <v>#N/A</v>
      </c>
      <c r="I31" s="237" t="e">
        <f>IF(ISNUMBER(Regressions!I41),ROUND(Regressions!I41, 1), NA())</f>
        <v>#N/A</v>
      </c>
      <c r="J31" s="343" t="e">
        <f>IF(ISNUMBER(Regressions!K41),ROUND(Regressions!K41, 1), NA())</f>
        <v>#N/A</v>
      </c>
      <c r="K31" s="341" t="e">
        <f>IF(ISNUMBER(Regressions!L41),ROUND(Regressions!L41, 1), NA())</f>
        <v>#N/A</v>
      </c>
      <c r="L31" s="238" t="e">
        <f>IF(ISNUMBER(Regressions!M41),ROUND(Regressions!M41, 1), NA())</f>
        <v>#N/A</v>
      </c>
      <c r="M31" s="342" t="e">
        <f>IF(ISNUMBER(Regressions!N41),ROUND(Regressions!N41, 1), NA())</f>
        <v>#N/A</v>
      </c>
      <c r="N31" s="237" t="e">
        <f>IF(ISNUMBER(Regressions!O41),ROUND(Regressions!O41, 1), NA())</f>
        <v>#N/A</v>
      </c>
      <c r="O31" s="343" t="e">
        <f>IF(ISNUMBER(Regressions!Q41),ROUND(Regressions!Q41, 1), NA())</f>
        <v>#N/A</v>
      </c>
      <c r="P31" s="341" t="e">
        <f>IF(ISNUMBER(Regressions!R41),ROUND(Regressions!R41, 1), NA())</f>
        <v>#N/A</v>
      </c>
      <c r="Q31" s="215" t="e">
        <f>IF(ISNUMBER(Regressions!S41),ROUND(Regressions!S41, 1), NA())</f>
        <v>#N/A</v>
      </c>
      <c r="R31" s="342" t="e">
        <f>IF(ISNUMBER(Regressions!T41),ROUND(Regressions!T41, 1), NA())</f>
        <v>#N/A</v>
      </c>
      <c r="S31" s="237" t="e">
        <f>IF(ISNUMBER(Regressions!U41),ROUND(Regressions!U41, 1), NA())</f>
        <v>#N/A</v>
      </c>
    </row>
    <row xmlns:x14ac="http://schemas.microsoft.com/office/spreadsheetml/2009/9/ac" r="32" hidden="true" x14ac:dyDescent="0.2">
      <c r="A32" s="338" t="str">
        <f>IF(ISBLANK(Regressions!A42), " ", Regressions!A42)</f>
        <v>Sri Lanka</v>
      </c>
      <c r="B32" s="339">
        <f>IF(ISBLANK(Regressions!B42), " ", Regressions!B42)</f>
        <v>2028</v>
      </c>
      <c r="C32" s="344" t="str">
        <f>IF(ISBLANK(Regressions!C42), " ", Regressions!C42)</f>
        <v>National</v>
      </c>
      <c r="D32" s="340" t="str">
        <f>IF(ISBLANK(Regressions!D42), " ", Regressions!D42)</f>
        <v> </v>
      </c>
      <c r="E32" s="214" t="e">
        <f>IF(ISNUMBER(Regressions!E42),ROUND(Regressions!E42, 1), NA())</f>
        <v>#N/A</v>
      </c>
      <c r="F32" s="341" t="e">
        <f>IF(ISNUMBER(Regressions!F42),ROUND(Regressions!F42, 1), NA())</f>
        <v>#N/A</v>
      </c>
      <c r="G32" s="236" t="e">
        <f>IF(ISNUMBER(Regressions!G42),ROUND(Regressions!G42, 1), NA())</f>
        <v>#N/A</v>
      </c>
      <c r="H32" s="342" t="e">
        <f>IF(ISNUMBER(Regressions!H42),ROUND(Regressions!H42, 1), NA())</f>
        <v>#N/A</v>
      </c>
      <c r="I32" s="237" t="e">
        <f>IF(ISNUMBER(Regressions!I42),ROUND(Regressions!I42, 1), NA())</f>
        <v>#N/A</v>
      </c>
      <c r="J32" s="343" t="e">
        <f>IF(ISNUMBER(Regressions!K42),ROUND(Regressions!K42, 1), NA())</f>
        <v>#N/A</v>
      </c>
      <c r="K32" s="341" t="e">
        <f>IF(ISNUMBER(Regressions!L42),ROUND(Regressions!L42, 1), NA())</f>
        <v>#N/A</v>
      </c>
      <c r="L32" s="238" t="e">
        <f>IF(ISNUMBER(Regressions!M42),ROUND(Regressions!M42, 1), NA())</f>
        <v>#N/A</v>
      </c>
      <c r="M32" s="342" t="e">
        <f>IF(ISNUMBER(Regressions!N42),ROUND(Regressions!N42, 1), NA())</f>
        <v>#N/A</v>
      </c>
      <c r="N32" s="237" t="e">
        <f>IF(ISNUMBER(Regressions!O42),ROUND(Regressions!O42, 1), NA())</f>
        <v>#N/A</v>
      </c>
      <c r="O32" s="343" t="e">
        <f>IF(ISNUMBER(Regressions!Q42),ROUND(Regressions!Q42, 1), NA())</f>
        <v>#N/A</v>
      </c>
      <c r="P32" s="341" t="e">
        <f>IF(ISNUMBER(Regressions!R42),ROUND(Regressions!R42, 1), NA())</f>
        <v>#N/A</v>
      </c>
      <c r="Q32" s="215" t="e">
        <f>IF(ISNUMBER(Regressions!S42),ROUND(Regressions!S42, 1), NA())</f>
        <v>#N/A</v>
      </c>
      <c r="R32" s="342" t="e">
        <f>IF(ISNUMBER(Regressions!T42),ROUND(Regressions!T42, 1), NA())</f>
        <v>#N/A</v>
      </c>
      <c r="S32" s="237" t="e">
        <f>IF(ISNUMBER(Regressions!U42),ROUND(Regressions!U42, 1), NA())</f>
        <v>#N/A</v>
      </c>
    </row>
    <row xmlns:x14ac="http://schemas.microsoft.com/office/spreadsheetml/2009/9/ac" r="33" hidden="true" x14ac:dyDescent="0.2">
      <c r="A33" s="338" t="str">
        <f>IF(ISBLANK(Regressions!A43), " ", Regressions!A43)</f>
        <v>Sri Lanka</v>
      </c>
      <c r="B33" s="339">
        <f>IF(ISBLANK(Regressions!B43), " ", Regressions!B43)</f>
        <v>2029</v>
      </c>
      <c r="C33" s="344" t="str">
        <f>IF(ISBLANK(Regressions!C43), " ", Regressions!C43)</f>
        <v>National</v>
      </c>
      <c r="D33" s="340" t="str">
        <f>IF(ISBLANK(Regressions!D43), " ", Regressions!D43)</f>
        <v> </v>
      </c>
      <c r="E33" s="214" t="e">
        <f>IF(ISNUMBER(Regressions!E43),ROUND(Regressions!E43, 1), NA())</f>
        <v>#N/A</v>
      </c>
      <c r="F33" s="341" t="e">
        <f>IF(ISNUMBER(Regressions!F43),ROUND(Regressions!F43, 1), NA())</f>
        <v>#N/A</v>
      </c>
      <c r="G33" s="236" t="e">
        <f>IF(ISNUMBER(Regressions!G43),ROUND(Regressions!G43, 1), NA())</f>
        <v>#N/A</v>
      </c>
      <c r="H33" s="342" t="e">
        <f>IF(ISNUMBER(Regressions!H43),ROUND(Regressions!H43, 1), NA())</f>
        <v>#N/A</v>
      </c>
      <c r="I33" s="237" t="e">
        <f>IF(ISNUMBER(Regressions!I43),ROUND(Regressions!I43, 1), NA())</f>
        <v>#N/A</v>
      </c>
      <c r="J33" s="343" t="e">
        <f>IF(ISNUMBER(Regressions!K43),ROUND(Regressions!K43, 1), NA())</f>
        <v>#N/A</v>
      </c>
      <c r="K33" s="341" t="e">
        <f>IF(ISNUMBER(Regressions!L43),ROUND(Regressions!L43, 1), NA())</f>
        <v>#N/A</v>
      </c>
      <c r="L33" s="238" t="e">
        <f>IF(ISNUMBER(Regressions!M43),ROUND(Regressions!M43, 1), NA())</f>
        <v>#N/A</v>
      </c>
      <c r="M33" s="342" t="e">
        <f>IF(ISNUMBER(Regressions!N43),ROUND(Regressions!N43, 1), NA())</f>
        <v>#N/A</v>
      </c>
      <c r="N33" s="237" t="e">
        <f>IF(ISNUMBER(Regressions!O43),ROUND(Regressions!O43, 1), NA())</f>
        <v>#N/A</v>
      </c>
      <c r="O33" s="343" t="e">
        <f>IF(ISNUMBER(Regressions!Q43),ROUND(Regressions!Q43, 1), NA())</f>
        <v>#N/A</v>
      </c>
      <c r="P33" s="341" t="e">
        <f>IF(ISNUMBER(Regressions!R43),ROUND(Regressions!R43, 1), NA())</f>
        <v>#N/A</v>
      </c>
      <c r="Q33" s="215" t="e">
        <f>IF(ISNUMBER(Regressions!S43),ROUND(Regressions!S43, 1), NA())</f>
        <v>#N/A</v>
      </c>
      <c r="R33" s="342" t="e">
        <f>IF(ISNUMBER(Regressions!T43),ROUND(Regressions!T43, 1), NA())</f>
        <v>#N/A</v>
      </c>
      <c r="S33" s="237" t="e">
        <f>IF(ISNUMBER(Regressions!U43),ROUND(Regressions!U43, 1), NA())</f>
        <v>#N/A</v>
      </c>
    </row>
    <row xmlns:x14ac="http://schemas.microsoft.com/office/spreadsheetml/2009/9/ac" r="34" hidden="true" x14ac:dyDescent="0.2">
      <c r="A34" s="338" t="str">
        <f>IF(ISBLANK(Regressions!A44), " ", Regressions!A44)</f>
        <v>Sri Lanka</v>
      </c>
      <c r="B34" s="339">
        <f>IF(ISBLANK(Regressions!B44), " ", Regressions!B44)</f>
        <v>2030</v>
      </c>
      <c r="C34" s="344" t="str">
        <f>IF(ISBLANK(Regressions!C44), " ", Regressions!C44)</f>
        <v>National</v>
      </c>
      <c r="D34" s="340" t="str">
        <f>IF(ISBLANK(Regressions!D44), " ", Regressions!D44)</f>
        <v> </v>
      </c>
      <c r="E34" s="214" t="e">
        <f>IF(ISNUMBER(Regressions!E44),ROUND(Regressions!E44, 1), NA())</f>
        <v>#N/A</v>
      </c>
      <c r="F34" s="341" t="e">
        <f>IF(ISNUMBER(Regressions!F44),ROUND(Regressions!F44, 1), NA())</f>
        <v>#N/A</v>
      </c>
      <c r="G34" s="236" t="e">
        <f>IF(ISNUMBER(Regressions!G44),ROUND(Regressions!G44, 1), NA())</f>
        <v>#N/A</v>
      </c>
      <c r="H34" s="342" t="e">
        <f>IF(ISNUMBER(Regressions!H44),ROUND(Regressions!H44, 1), NA())</f>
        <v>#N/A</v>
      </c>
      <c r="I34" s="237" t="e">
        <f>IF(ISNUMBER(Regressions!I44),ROUND(Regressions!I44, 1), NA())</f>
        <v>#N/A</v>
      </c>
      <c r="J34" s="343" t="e">
        <f>IF(ISNUMBER(Regressions!K44),ROUND(Regressions!K44, 1), NA())</f>
        <v>#N/A</v>
      </c>
      <c r="K34" s="341" t="e">
        <f>IF(ISNUMBER(Regressions!L44),ROUND(Regressions!L44, 1), NA())</f>
        <v>#N/A</v>
      </c>
      <c r="L34" s="238" t="e">
        <f>IF(ISNUMBER(Regressions!M44),ROUND(Regressions!M44, 1), NA())</f>
        <v>#N/A</v>
      </c>
      <c r="M34" s="342" t="e">
        <f>IF(ISNUMBER(Regressions!N44),ROUND(Regressions!N44, 1), NA())</f>
        <v>#N/A</v>
      </c>
      <c r="N34" s="237" t="e">
        <f>IF(ISNUMBER(Regressions!O44),ROUND(Regressions!O44, 1), NA())</f>
        <v>#N/A</v>
      </c>
      <c r="O34" s="343" t="e">
        <f>IF(ISNUMBER(Regressions!Q44),ROUND(Regressions!Q44, 1), NA())</f>
        <v>#N/A</v>
      </c>
      <c r="P34" s="341" t="e">
        <f>IF(ISNUMBER(Regressions!R44),ROUND(Regressions!R44, 1), NA())</f>
        <v>#N/A</v>
      </c>
      <c r="Q34" s="215" t="e">
        <f>IF(ISNUMBER(Regressions!S44),ROUND(Regressions!S44, 1), NA())</f>
        <v>#N/A</v>
      </c>
      <c r="R34" s="342" t="e">
        <f>IF(ISNUMBER(Regressions!T44),ROUND(Regressions!T44, 1), NA())</f>
        <v>#N/A</v>
      </c>
      <c r="S34" s="237" t="e">
        <f>IF(ISNUMBER(Regressions!U44),ROUND(Regressions!U44, 1), NA())</f>
        <v>#N/A</v>
      </c>
    </row>
    <row xmlns:x14ac="http://schemas.microsoft.com/office/spreadsheetml/2009/9/ac" r="35" x14ac:dyDescent="0.2">
      <c r="A35" s="338" t="str">
        <f>IF(ISBLANK(Regressions!A45), " ", Regressions!A45)</f>
        <v>Sri Lanka</v>
      </c>
      <c r="B35" s="339">
        <f>IF(ISBLANK(Regressions!B45), " ", Regressions!B45)</f>
        <v>2000</v>
      </c>
      <c r="C35" s="344" t="str">
        <f>IF(ISBLANK(Regressions!C45), " ", Regressions!C45)</f>
        <v>Urban</v>
      </c>
      <c r="D35" s="340">
        <f>IF(ISBLANK(Regressions!D45), " ", Regressions!D45)</f>
        <v>889923.16696598055</v>
      </c>
      <c r="E35" s="214" t="e">
        <f>IF(ISNUMBER(Regressions!E45),ROUND(Regressions!E45, 1), NA())</f>
        <v>#N/A</v>
      </c>
      <c r="F35" s="341" t="e">
        <f>IF(ISNUMBER(Regressions!F45),ROUND(Regressions!F45, 1), NA())</f>
        <v>#N/A</v>
      </c>
      <c r="G35" s="236" t="e">
        <f>IF(ISNUMBER(Regressions!G45),ROUND(Regressions!G45, 1), NA())</f>
        <v>#N/A</v>
      </c>
      <c r="H35" s="342" t="e">
        <f>IF(ISNUMBER(Regressions!H45),ROUND(Regressions!H45, 1), NA())</f>
        <v>#N/A</v>
      </c>
      <c r="I35" s="237" t="e">
        <f>IF(ISNUMBER(Regressions!I45),ROUND(Regressions!I45, 1), NA())</f>
        <v>#N/A</v>
      </c>
      <c r="J35" s="343" t="e">
        <f>IF(ISNUMBER(Regressions!K45),ROUND(Regressions!K45, 1), NA())</f>
        <v>#N/A</v>
      </c>
      <c r="K35" s="341" t="e">
        <f>IF(ISNUMBER(Regressions!L45),ROUND(Regressions!L45, 1), NA())</f>
        <v>#N/A</v>
      </c>
      <c r="L35" s="238" t="e">
        <f>IF(ISNUMBER(Regressions!M45),ROUND(Regressions!M45, 1), NA())</f>
        <v>#N/A</v>
      </c>
      <c r="M35" s="342" t="e">
        <f>IF(ISNUMBER(Regressions!N45),ROUND(Regressions!N45, 1), NA())</f>
        <v>#N/A</v>
      </c>
      <c r="N35" s="237" t="e">
        <f>IF(ISNUMBER(Regressions!O45),ROUND(Regressions!O45, 1), NA())</f>
        <v>#N/A</v>
      </c>
      <c r="O35" s="343" t="e">
        <f>IF(ISNUMBER(Regressions!Q45),ROUND(Regressions!Q45, 1), NA())</f>
        <v>#N/A</v>
      </c>
      <c r="P35" s="341" t="e">
        <f>IF(ISNUMBER(Regressions!R45),ROUND(Regressions!R45, 1), NA())</f>
        <v>#N/A</v>
      </c>
      <c r="Q35" s="215" t="e">
        <f>IF(ISNUMBER(Regressions!S45),ROUND(Regressions!S45, 1), NA())</f>
        <v>#N/A</v>
      </c>
      <c r="R35" s="342" t="e">
        <f>IF(ISNUMBER(Regressions!T45),ROUND(Regressions!T45, 1), NA())</f>
        <v>#N/A</v>
      </c>
      <c r="S35" s="237" t="e">
        <f>IF(ISNUMBER(Regressions!U45),ROUND(Regressions!U45, 1), NA())</f>
        <v>#N/A</v>
      </c>
    </row>
    <row xmlns:x14ac="http://schemas.microsoft.com/office/spreadsheetml/2009/9/ac" r="36" x14ac:dyDescent="0.2">
      <c r="A36" s="338" t="str">
        <f>IF(ISBLANK(Regressions!A46), " ", Regressions!A46)</f>
        <v>Sri Lanka</v>
      </c>
      <c r="B36" s="339">
        <f>IF(ISBLANK(Regressions!B46), " ", Regressions!B46)</f>
        <v>2001</v>
      </c>
      <c r="C36" s="344" t="str">
        <f>IF(ISBLANK(Regressions!C46), " ", Regressions!C46)</f>
        <v>Urban</v>
      </c>
      <c r="D36" s="340">
        <f>IF(ISBLANK(Regressions!D46), " ", Regressions!D46)</f>
        <v>878523.92295101145</v>
      </c>
      <c r="E36" s="214" t="e">
        <f>IF(ISNUMBER(Regressions!E46),ROUND(Regressions!E46, 1), NA())</f>
        <v>#N/A</v>
      </c>
      <c r="F36" s="341" t="e">
        <f>IF(ISNUMBER(Regressions!F46),ROUND(Regressions!F46, 1), NA())</f>
        <v>#N/A</v>
      </c>
      <c r="G36" s="236" t="e">
        <f>IF(ISNUMBER(Regressions!G46),ROUND(Regressions!G46, 1), NA())</f>
        <v>#N/A</v>
      </c>
      <c r="H36" s="342" t="e">
        <f>IF(ISNUMBER(Regressions!H46),ROUND(Regressions!H46, 1), NA())</f>
        <v>#N/A</v>
      </c>
      <c r="I36" s="237" t="e">
        <f>IF(ISNUMBER(Regressions!I46),ROUND(Regressions!I46, 1), NA())</f>
        <v>#N/A</v>
      </c>
      <c r="J36" s="343" t="e">
        <f>IF(ISNUMBER(Regressions!K46),ROUND(Regressions!K46, 1), NA())</f>
        <v>#N/A</v>
      </c>
      <c r="K36" s="341" t="e">
        <f>IF(ISNUMBER(Regressions!L46),ROUND(Regressions!L46, 1), NA())</f>
        <v>#N/A</v>
      </c>
      <c r="L36" s="238" t="e">
        <f>IF(ISNUMBER(Regressions!M46),ROUND(Regressions!M46, 1), NA())</f>
        <v>#N/A</v>
      </c>
      <c r="M36" s="342" t="e">
        <f>IF(ISNUMBER(Regressions!N46),ROUND(Regressions!N46, 1), NA())</f>
        <v>#N/A</v>
      </c>
      <c r="N36" s="237" t="e">
        <f>IF(ISNUMBER(Regressions!O46),ROUND(Regressions!O46, 1), NA())</f>
        <v>#N/A</v>
      </c>
      <c r="O36" s="343" t="e">
        <f>IF(ISNUMBER(Regressions!Q46),ROUND(Regressions!Q46, 1), NA())</f>
        <v>#N/A</v>
      </c>
      <c r="P36" s="341" t="e">
        <f>IF(ISNUMBER(Regressions!R46),ROUND(Regressions!R46, 1), NA())</f>
        <v>#N/A</v>
      </c>
      <c r="Q36" s="215" t="e">
        <f>IF(ISNUMBER(Regressions!S46),ROUND(Regressions!S46, 1), NA())</f>
        <v>#N/A</v>
      </c>
      <c r="R36" s="342" t="e">
        <f>IF(ISNUMBER(Regressions!T46),ROUND(Regressions!T46, 1), NA())</f>
        <v>#N/A</v>
      </c>
      <c r="S36" s="237" t="e">
        <f>IF(ISNUMBER(Regressions!U46),ROUND(Regressions!U46, 1), NA())</f>
        <v>#N/A</v>
      </c>
    </row>
    <row xmlns:x14ac="http://schemas.microsoft.com/office/spreadsheetml/2009/9/ac" r="37" x14ac:dyDescent="0.2">
      <c r="A37" s="338" t="str">
        <f>IF(ISBLANK(Regressions!A47), " ", Regressions!A47)</f>
        <v>Sri Lanka</v>
      </c>
      <c r="B37" s="339">
        <f>IF(ISBLANK(Regressions!B47), " ", Regressions!B47)</f>
        <v>2002</v>
      </c>
      <c r="C37" s="344" t="str">
        <f>IF(ISBLANK(Regressions!C47), " ", Regressions!C47)</f>
        <v>Urban</v>
      </c>
      <c r="D37" s="340">
        <f>IF(ISBLANK(Regressions!D47), " ", Regressions!D47)</f>
        <v>868784.09231063828</v>
      </c>
      <c r="E37" s="214" t="e">
        <f>IF(ISNUMBER(Regressions!E47),ROUND(Regressions!E47, 1), NA())</f>
        <v>#N/A</v>
      </c>
      <c r="F37" s="341" t="e">
        <f>IF(ISNUMBER(Regressions!F47),ROUND(Regressions!F47, 1), NA())</f>
        <v>#N/A</v>
      </c>
      <c r="G37" s="236" t="e">
        <f>IF(ISNUMBER(Regressions!G47),ROUND(Regressions!G47, 1), NA())</f>
        <v>#N/A</v>
      </c>
      <c r="H37" s="342" t="e">
        <f>IF(ISNUMBER(Regressions!H47),ROUND(Regressions!H47, 1), NA())</f>
        <v>#N/A</v>
      </c>
      <c r="I37" s="237" t="e">
        <f>IF(ISNUMBER(Regressions!I47),ROUND(Regressions!I47, 1), NA())</f>
        <v>#N/A</v>
      </c>
      <c r="J37" s="343" t="e">
        <f>IF(ISNUMBER(Regressions!K47),ROUND(Regressions!K47, 1), NA())</f>
        <v>#N/A</v>
      </c>
      <c r="K37" s="341" t="e">
        <f>IF(ISNUMBER(Regressions!L47),ROUND(Regressions!L47, 1), NA())</f>
        <v>#N/A</v>
      </c>
      <c r="L37" s="238" t="e">
        <f>IF(ISNUMBER(Regressions!M47),ROUND(Regressions!M47, 1), NA())</f>
        <v>#N/A</v>
      </c>
      <c r="M37" s="342" t="e">
        <f>IF(ISNUMBER(Regressions!N47),ROUND(Regressions!N47, 1), NA())</f>
        <v>#N/A</v>
      </c>
      <c r="N37" s="237" t="e">
        <f>IF(ISNUMBER(Regressions!O47),ROUND(Regressions!O47, 1), NA())</f>
        <v>#N/A</v>
      </c>
      <c r="O37" s="343" t="e">
        <f>IF(ISNUMBER(Regressions!Q47),ROUND(Regressions!Q47, 1), NA())</f>
        <v>#N/A</v>
      </c>
      <c r="P37" s="341" t="e">
        <f>IF(ISNUMBER(Regressions!R47),ROUND(Regressions!R47, 1), NA())</f>
        <v>#N/A</v>
      </c>
      <c r="Q37" s="215" t="e">
        <f>IF(ISNUMBER(Regressions!S47),ROUND(Regressions!S47, 1), NA())</f>
        <v>#N/A</v>
      </c>
      <c r="R37" s="342" t="e">
        <f>IF(ISNUMBER(Regressions!T47),ROUND(Regressions!T47, 1), NA())</f>
        <v>#N/A</v>
      </c>
      <c r="S37" s="237" t="e">
        <f>IF(ISNUMBER(Regressions!U47),ROUND(Regressions!U47, 1), NA())</f>
        <v>#N/A</v>
      </c>
    </row>
    <row xmlns:x14ac="http://schemas.microsoft.com/office/spreadsheetml/2009/9/ac" r="38" x14ac:dyDescent="0.2">
      <c r="A38" s="338" t="str">
        <f>IF(ISBLANK(Regressions!A48), " ", Regressions!A48)</f>
        <v>Sri Lanka</v>
      </c>
      <c r="B38" s="339">
        <f>IF(ISBLANK(Regressions!B48), " ", Regressions!B48)</f>
        <v>2003</v>
      </c>
      <c r="C38" s="344" t="str">
        <f>IF(ISBLANK(Regressions!C48), " ", Regressions!C48)</f>
        <v>Urban</v>
      </c>
      <c r="D38" s="340">
        <f>IF(ISBLANK(Regressions!D48), " ", Regressions!D48)</f>
        <v>860133.35925933812</v>
      </c>
      <c r="E38" s="214" t="e">
        <f>IF(ISNUMBER(Regressions!E48),ROUND(Regressions!E48, 1), NA())</f>
        <v>#N/A</v>
      </c>
      <c r="F38" s="341" t="e">
        <f>IF(ISNUMBER(Regressions!F48),ROUND(Regressions!F48, 1), NA())</f>
        <v>#N/A</v>
      </c>
      <c r="G38" s="236" t="e">
        <f>IF(ISNUMBER(Regressions!G48),ROUND(Regressions!G48, 1), NA())</f>
        <v>#N/A</v>
      </c>
      <c r="H38" s="342" t="e">
        <f>IF(ISNUMBER(Regressions!H48),ROUND(Regressions!H48, 1), NA())</f>
        <v>#N/A</v>
      </c>
      <c r="I38" s="237" t="e">
        <f>IF(ISNUMBER(Regressions!I48),ROUND(Regressions!I48, 1), NA())</f>
        <v>#N/A</v>
      </c>
      <c r="J38" s="343" t="e">
        <f>IF(ISNUMBER(Regressions!K48),ROUND(Regressions!K48, 1), NA())</f>
        <v>#N/A</v>
      </c>
      <c r="K38" s="341" t="e">
        <f>IF(ISNUMBER(Regressions!L48),ROUND(Regressions!L48, 1), NA())</f>
        <v>#N/A</v>
      </c>
      <c r="L38" s="238" t="e">
        <f>IF(ISNUMBER(Regressions!M48),ROUND(Regressions!M48, 1), NA())</f>
        <v>#N/A</v>
      </c>
      <c r="M38" s="342" t="e">
        <f>IF(ISNUMBER(Regressions!N48),ROUND(Regressions!N48, 1), NA())</f>
        <v>#N/A</v>
      </c>
      <c r="N38" s="237" t="e">
        <f>IF(ISNUMBER(Regressions!O48),ROUND(Regressions!O48, 1), NA())</f>
        <v>#N/A</v>
      </c>
      <c r="O38" s="343" t="e">
        <f>IF(ISNUMBER(Regressions!Q48),ROUND(Regressions!Q48, 1), NA())</f>
        <v>#N/A</v>
      </c>
      <c r="P38" s="341" t="e">
        <f>IF(ISNUMBER(Regressions!R48),ROUND(Regressions!R48, 1), NA())</f>
        <v>#N/A</v>
      </c>
      <c r="Q38" s="215" t="e">
        <f>IF(ISNUMBER(Regressions!S48),ROUND(Regressions!S48, 1), NA())</f>
        <v>#N/A</v>
      </c>
      <c r="R38" s="342" t="e">
        <f>IF(ISNUMBER(Regressions!T48),ROUND(Regressions!T48, 1), NA())</f>
        <v>#N/A</v>
      </c>
      <c r="S38" s="237" t="e">
        <f>IF(ISNUMBER(Regressions!U48),ROUND(Regressions!U48, 1), NA())</f>
        <v>#N/A</v>
      </c>
    </row>
    <row xmlns:x14ac="http://schemas.microsoft.com/office/spreadsheetml/2009/9/ac" r="39" x14ac:dyDescent="0.2">
      <c r="A39" s="338" t="str">
        <f>IF(ISBLANK(Regressions!A49), " ", Regressions!A49)</f>
        <v>Sri Lanka</v>
      </c>
      <c r="B39" s="339">
        <f>IF(ISBLANK(Regressions!B49), " ", Regressions!B49)</f>
        <v>2004</v>
      </c>
      <c r="C39" s="344" t="str">
        <f>IF(ISBLANK(Regressions!C49), " ", Regressions!C49)</f>
        <v>Urban</v>
      </c>
      <c r="D39" s="340">
        <f>IF(ISBLANK(Regressions!D49), " ", Regressions!D49)</f>
        <v>854791.29713195818</v>
      </c>
      <c r="E39" s="214" t="e">
        <f>IF(ISNUMBER(Regressions!E49),ROUND(Regressions!E49, 1), NA())</f>
        <v>#N/A</v>
      </c>
      <c r="F39" s="341" t="e">
        <f>IF(ISNUMBER(Regressions!F49),ROUND(Regressions!F49, 1), NA())</f>
        <v>#N/A</v>
      </c>
      <c r="G39" s="236" t="e">
        <f>IF(ISNUMBER(Regressions!G49),ROUND(Regressions!G49, 1), NA())</f>
        <v>#N/A</v>
      </c>
      <c r="H39" s="342" t="e">
        <f>IF(ISNUMBER(Regressions!H49),ROUND(Regressions!H49, 1), NA())</f>
        <v>#N/A</v>
      </c>
      <c r="I39" s="237" t="e">
        <f>IF(ISNUMBER(Regressions!I49),ROUND(Regressions!I49, 1), NA())</f>
        <v>#N/A</v>
      </c>
      <c r="J39" s="343" t="e">
        <f>IF(ISNUMBER(Regressions!K49),ROUND(Regressions!K49, 1), NA())</f>
        <v>#N/A</v>
      </c>
      <c r="K39" s="341" t="e">
        <f>IF(ISNUMBER(Regressions!L49),ROUND(Regressions!L49, 1), NA())</f>
        <v>#N/A</v>
      </c>
      <c r="L39" s="238" t="e">
        <f>IF(ISNUMBER(Regressions!M49),ROUND(Regressions!M49, 1), NA())</f>
        <v>#N/A</v>
      </c>
      <c r="M39" s="342" t="e">
        <f>IF(ISNUMBER(Regressions!N49),ROUND(Regressions!N49, 1), NA())</f>
        <v>#N/A</v>
      </c>
      <c r="N39" s="237" t="e">
        <f>IF(ISNUMBER(Regressions!O49),ROUND(Regressions!O49, 1), NA())</f>
        <v>#N/A</v>
      </c>
      <c r="O39" s="343" t="e">
        <f>IF(ISNUMBER(Regressions!Q49),ROUND(Regressions!Q49, 1), NA())</f>
        <v>#N/A</v>
      </c>
      <c r="P39" s="341" t="e">
        <f>IF(ISNUMBER(Regressions!R49),ROUND(Regressions!R49, 1), NA())</f>
        <v>#N/A</v>
      </c>
      <c r="Q39" s="215" t="e">
        <f>IF(ISNUMBER(Regressions!S49),ROUND(Regressions!S49, 1), NA())</f>
        <v>#N/A</v>
      </c>
      <c r="R39" s="342" t="e">
        <f>IF(ISNUMBER(Regressions!T49),ROUND(Regressions!T49, 1), NA())</f>
        <v>#N/A</v>
      </c>
      <c r="S39" s="237" t="e">
        <f>IF(ISNUMBER(Regressions!U49),ROUND(Regressions!U49, 1), NA())</f>
        <v>#N/A</v>
      </c>
    </row>
    <row xmlns:x14ac="http://schemas.microsoft.com/office/spreadsheetml/2009/9/ac" r="40" x14ac:dyDescent="0.2">
      <c r="A40" s="338" t="str">
        <f>IF(ISBLANK(Regressions!A50), " ", Regressions!A50)</f>
        <v>Sri Lanka</v>
      </c>
      <c r="B40" s="339">
        <f>IF(ISBLANK(Regressions!B50), " ", Regressions!B50)</f>
        <v>2005</v>
      </c>
      <c r="C40" s="344" t="str">
        <f>IF(ISBLANK(Regressions!C50), " ", Regressions!C50)</f>
        <v>Urban</v>
      </c>
      <c r="D40" s="340">
        <f>IF(ISBLANK(Regressions!D50), " ", Regressions!D50)</f>
        <v>853649.33409496304</v>
      </c>
      <c r="E40" s="214" t="e">
        <f>IF(ISNUMBER(Regressions!E50),ROUND(Regressions!E50, 1), NA())</f>
        <v>#N/A</v>
      </c>
      <c r="F40" s="341" t="e">
        <f>IF(ISNUMBER(Regressions!F50),ROUND(Regressions!F50, 1), NA())</f>
        <v>#N/A</v>
      </c>
      <c r="G40" s="236" t="e">
        <f>IF(ISNUMBER(Regressions!G50),ROUND(Regressions!G50, 1), NA())</f>
        <v>#N/A</v>
      </c>
      <c r="H40" s="342" t="e">
        <f>IF(ISNUMBER(Regressions!H50),ROUND(Regressions!H50, 1), NA())</f>
        <v>#N/A</v>
      </c>
      <c r="I40" s="237" t="e">
        <f>IF(ISNUMBER(Regressions!I50),ROUND(Regressions!I50, 1), NA())</f>
        <v>#N/A</v>
      </c>
      <c r="J40" s="343" t="e">
        <f>IF(ISNUMBER(Regressions!K50),ROUND(Regressions!K50, 1), NA())</f>
        <v>#N/A</v>
      </c>
      <c r="K40" s="341" t="e">
        <f>IF(ISNUMBER(Regressions!L50),ROUND(Regressions!L50, 1), NA())</f>
        <v>#N/A</v>
      </c>
      <c r="L40" s="238" t="e">
        <f>IF(ISNUMBER(Regressions!M50),ROUND(Regressions!M50, 1), NA())</f>
        <v>#N/A</v>
      </c>
      <c r="M40" s="342" t="e">
        <f>IF(ISNUMBER(Regressions!N50),ROUND(Regressions!N50, 1), NA())</f>
        <v>#N/A</v>
      </c>
      <c r="N40" s="237" t="e">
        <f>IF(ISNUMBER(Regressions!O50),ROUND(Regressions!O50, 1), NA())</f>
        <v>#N/A</v>
      </c>
      <c r="O40" s="343" t="e">
        <f>IF(ISNUMBER(Regressions!Q50),ROUND(Regressions!Q50, 1), NA())</f>
        <v>#N/A</v>
      </c>
      <c r="P40" s="341" t="e">
        <f>IF(ISNUMBER(Regressions!R50),ROUND(Regressions!R50, 1), NA())</f>
        <v>#N/A</v>
      </c>
      <c r="Q40" s="215" t="e">
        <f>IF(ISNUMBER(Regressions!S50),ROUND(Regressions!S50, 1), NA())</f>
        <v>#N/A</v>
      </c>
      <c r="R40" s="342" t="e">
        <f>IF(ISNUMBER(Regressions!T50),ROUND(Regressions!T50, 1), NA())</f>
        <v>#N/A</v>
      </c>
      <c r="S40" s="237" t="e">
        <f>IF(ISNUMBER(Regressions!U50),ROUND(Regressions!U50, 1), NA())</f>
        <v>#N/A</v>
      </c>
    </row>
    <row xmlns:x14ac="http://schemas.microsoft.com/office/spreadsheetml/2009/9/ac" r="41" x14ac:dyDescent="0.2">
      <c r="A41" s="338" t="str">
        <f>IF(ISBLANK(Regressions!A51), " ", Regressions!A51)</f>
        <v>Sri Lanka</v>
      </c>
      <c r="B41" s="339">
        <f>IF(ISBLANK(Regressions!B51), " ", Regressions!B51)</f>
        <v>2006</v>
      </c>
      <c r="C41" s="344" t="str">
        <f>IF(ISBLANK(Regressions!C51), " ", Regressions!C51)</f>
        <v>Urban</v>
      </c>
      <c r="D41" s="340">
        <f>IF(ISBLANK(Regressions!D51), " ", Regressions!D51)</f>
        <v>856240.6902808951</v>
      </c>
      <c r="E41" s="214" t="e">
        <f>IF(ISNUMBER(Regressions!E51),ROUND(Regressions!E51, 1), NA())</f>
        <v>#N/A</v>
      </c>
      <c r="F41" s="341" t="e">
        <f>IF(ISNUMBER(Regressions!F51),ROUND(Regressions!F51, 1), NA())</f>
        <v>#N/A</v>
      </c>
      <c r="G41" s="236" t="e">
        <f>IF(ISNUMBER(Regressions!G51),ROUND(Regressions!G51, 1), NA())</f>
        <v>#N/A</v>
      </c>
      <c r="H41" s="342" t="e">
        <f>IF(ISNUMBER(Regressions!H51),ROUND(Regressions!H51, 1), NA())</f>
        <v>#N/A</v>
      </c>
      <c r="I41" s="237" t="e">
        <f>IF(ISNUMBER(Regressions!I51),ROUND(Regressions!I51, 1), NA())</f>
        <v>#N/A</v>
      </c>
      <c r="J41" s="343" t="e">
        <f>IF(ISNUMBER(Regressions!K51),ROUND(Regressions!K51, 1), NA())</f>
        <v>#N/A</v>
      </c>
      <c r="K41" s="341" t="e">
        <f>IF(ISNUMBER(Regressions!L51),ROUND(Regressions!L51, 1), NA())</f>
        <v>#N/A</v>
      </c>
      <c r="L41" s="238" t="e">
        <f>IF(ISNUMBER(Regressions!M51),ROUND(Regressions!M51, 1), NA())</f>
        <v>#N/A</v>
      </c>
      <c r="M41" s="342" t="e">
        <f>IF(ISNUMBER(Regressions!N51),ROUND(Regressions!N51, 1), NA())</f>
        <v>#N/A</v>
      </c>
      <c r="N41" s="237" t="e">
        <f>IF(ISNUMBER(Regressions!O51),ROUND(Regressions!O51, 1), NA())</f>
        <v>#N/A</v>
      </c>
      <c r="O41" s="343" t="e">
        <f>IF(ISNUMBER(Regressions!Q51),ROUND(Regressions!Q51, 1), NA())</f>
        <v>#N/A</v>
      </c>
      <c r="P41" s="341" t="e">
        <f>IF(ISNUMBER(Regressions!R51),ROUND(Regressions!R51, 1), NA())</f>
        <v>#N/A</v>
      </c>
      <c r="Q41" s="215" t="e">
        <f>IF(ISNUMBER(Regressions!S51),ROUND(Regressions!S51, 1), NA())</f>
        <v>#N/A</v>
      </c>
      <c r="R41" s="342" t="e">
        <f>IF(ISNUMBER(Regressions!T51),ROUND(Regressions!T51, 1), NA())</f>
        <v>#N/A</v>
      </c>
      <c r="S41" s="237" t="e">
        <f>IF(ISNUMBER(Regressions!U51),ROUND(Regressions!U51, 1), NA())</f>
        <v>#N/A</v>
      </c>
    </row>
    <row xmlns:x14ac="http://schemas.microsoft.com/office/spreadsheetml/2009/9/ac" r="42" x14ac:dyDescent="0.2">
      <c r="A42" s="338" t="str">
        <f>IF(ISBLANK(Regressions!A52), " ", Regressions!A52)</f>
        <v>Sri Lanka</v>
      </c>
      <c r="B42" s="339">
        <f>IF(ISBLANK(Regressions!B52), " ", Regressions!B52)</f>
        <v>2007</v>
      </c>
      <c r="C42" s="344" t="str">
        <f>IF(ISBLANK(Regressions!C52), " ", Regressions!C52)</f>
        <v>Urban</v>
      </c>
      <c r="D42" s="340">
        <f>IF(ISBLANK(Regressions!D52), " ", Regressions!D52)</f>
        <v>861091.17523822782</v>
      </c>
      <c r="E42" s="214" t="e">
        <f>IF(ISNUMBER(Regressions!E52),ROUND(Regressions!E52, 1), NA())</f>
        <v>#N/A</v>
      </c>
      <c r="F42" s="341" t="e">
        <f>IF(ISNUMBER(Regressions!F52),ROUND(Regressions!F52, 1), NA())</f>
        <v>#N/A</v>
      </c>
      <c r="G42" s="236" t="e">
        <f>IF(ISNUMBER(Regressions!G52),ROUND(Regressions!G52, 1), NA())</f>
        <v>#N/A</v>
      </c>
      <c r="H42" s="342" t="e">
        <f>IF(ISNUMBER(Regressions!H52),ROUND(Regressions!H52, 1), NA())</f>
        <v>#N/A</v>
      </c>
      <c r="I42" s="237" t="e">
        <f>IF(ISNUMBER(Regressions!I52),ROUND(Regressions!I52, 1), NA())</f>
        <v>#N/A</v>
      </c>
      <c r="J42" s="343" t="e">
        <f>IF(ISNUMBER(Regressions!K52),ROUND(Regressions!K52, 1), NA())</f>
        <v>#N/A</v>
      </c>
      <c r="K42" s="341" t="e">
        <f>IF(ISNUMBER(Regressions!L52),ROUND(Regressions!L52, 1), NA())</f>
        <v>#N/A</v>
      </c>
      <c r="L42" s="238" t="e">
        <f>IF(ISNUMBER(Regressions!M52),ROUND(Regressions!M52, 1), NA())</f>
        <v>#N/A</v>
      </c>
      <c r="M42" s="342" t="e">
        <f>IF(ISNUMBER(Regressions!N52),ROUND(Regressions!N52, 1), NA())</f>
        <v>#N/A</v>
      </c>
      <c r="N42" s="237" t="e">
        <f>IF(ISNUMBER(Regressions!O52),ROUND(Regressions!O52, 1), NA())</f>
        <v>#N/A</v>
      </c>
      <c r="O42" s="343" t="e">
        <f>IF(ISNUMBER(Regressions!Q52),ROUND(Regressions!Q52, 1), NA())</f>
        <v>#N/A</v>
      </c>
      <c r="P42" s="341" t="e">
        <f>IF(ISNUMBER(Regressions!R52),ROUND(Regressions!R52, 1), NA())</f>
        <v>#N/A</v>
      </c>
      <c r="Q42" s="215" t="e">
        <f>IF(ISNUMBER(Regressions!S52),ROUND(Regressions!S52, 1), NA())</f>
        <v>#N/A</v>
      </c>
      <c r="R42" s="342" t="e">
        <f>IF(ISNUMBER(Regressions!T52),ROUND(Regressions!T52, 1), NA())</f>
        <v>#N/A</v>
      </c>
      <c r="S42" s="237" t="e">
        <f>IF(ISNUMBER(Regressions!U52),ROUND(Regressions!U52, 1), NA())</f>
        <v>#N/A</v>
      </c>
    </row>
    <row xmlns:x14ac="http://schemas.microsoft.com/office/spreadsheetml/2009/9/ac" r="43" x14ac:dyDescent="0.2">
      <c r="A43" s="338" t="str">
        <f>IF(ISBLANK(Regressions!A53), " ", Regressions!A53)</f>
        <v>Sri Lanka</v>
      </c>
      <c r="B43" s="339">
        <f>IF(ISBLANK(Regressions!B53), " ", Regressions!B53)</f>
        <v>2008</v>
      </c>
      <c r="C43" s="344" t="str">
        <f>IF(ISBLANK(Regressions!C53), " ", Regressions!C53)</f>
        <v>Urban</v>
      </c>
      <c r="D43" s="340">
        <f>IF(ISBLANK(Regressions!D53), " ", Regressions!D53)</f>
        <v>865923.6663125609</v>
      </c>
      <c r="E43" s="214" t="e">
        <f>IF(ISNUMBER(Regressions!E53),ROUND(Regressions!E53, 1), NA())</f>
        <v>#N/A</v>
      </c>
      <c r="F43" s="341" t="e">
        <f>IF(ISNUMBER(Regressions!F53),ROUND(Regressions!F53, 1), NA())</f>
        <v>#N/A</v>
      </c>
      <c r="G43" s="236" t="e">
        <f>IF(ISNUMBER(Regressions!G53),ROUND(Regressions!G53, 1), NA())</f>
        <v>#N/A</v>
      </c>
      <c r="H43" s="342" t="e">
        <f>IF(ISNUMBER(Regressions!H53),ROUND(Regressions!H53, 1), NA())</f>
        <v>#N/A</v>
      </c>
      <c r="I43" s="237" t="e">
        <f>IF(ISNUMBER(Regressions!I53),ROUND(Regressions!I53, 1), NA())</f>
        <v>#N/A</v>
      </c>
      <c r="J43" s="343" t="e">
        <f>IF(ISNUMBER(Regressions!K53),ROUND(Regressions!K53, 1), NA())</f>
        <v>#N/A</v>
      </c>
      <c r="K43" s="341" t="e">
        <f>IF(ISNUMBER(Regressions!L53),ROUND(Regressions!L53, 1), NA())</f>
        <v>#N/A</v>
      </c>
      <c r="L43" s="238" t="e">
        <f>IF(ISNUMBER(Regressions!M53),ROUND(Regressions!M53, 1), NA())</f>
        <v>#N/A</v>
      </c>
      <c r="M43" s="342" t="e">
        <f>IF(ISNUMBER(Regressions!N53),ROUND(Regressions!N53, 1), NA())</f>
        <v>#N/A</v>
      </c>
      <c r="N43" s="237" t="e">
        <f>IF(ISNUMBER(Regressions!O53),ROUND(Regressions!O53, 1), NA())</f>
        <v>#N/A</v>
      </c>
      <c r="O43" s="343" t="e">
        <f>IF(ISNUMBER(Regressions!Q53),ROUND(Regressions!Q53, 1), NA())</f>
        <v>#N/A</v>
      </c>
      <c r="P43" s="341" t="e">
        <f>IF(ISNUMBER(Regressions!R53),ROUND(Regressions!R53, 1), NA())</f>
        <v>#N/A</v>
      </c>
      <c r="Q43" s="215" t="e">
        <f>IF(ISNUMBER(Regressions!S53),ROUND(Regressions!S53, 1), NA())</f>
        <v>#N/A</v>
      </c>
      <c r="R43" s="342" t="e">
        <f>IF(ISNUMBER(Regressions!T53),ROUND(Regressions!T53, 1), NA())</f>
        <v>#N/A</v>
      </c>
      <c r="S43" s="237" t="e">
        <f>IF(ISNUMBER(Regressions!U53),ROUND(Regressions!U53, 1), NA())</f>
        <v>#N/A</v>
      </c>
    </row>
    <row xmlns:x14ac="http://schemas.microsoft.com/office/spreadsheetml/2009/9/ac" r="44" x14ac:dyDescent="0.2">
      <c r="A44" s="338" t="str">
        <f>IF(ISBLANK(Regressions!A54), " ", Regressions!A54)</f>
        <v>Sri Lanka</v>
      </c>
      <c r="B44" s="339">
        <f>IF(ISBLANK(Regressions!B54), " ", Regressions!B54)</f>
        <v>2009</v>
      </c>
      <c r="C44" s="344" t="str">
        <f>IF(ISBLANK(Regressions!C54), " ", Regressions!C54)</f>
        <v>Urban</v>
      </c>
      <c r="D44" s="340">
        <f>IF(ISBLANK(Regressions!D54), " ", Regressions!D54)</f>
        <v>872189.99770313245</v>
      </c>
      <c r="E44" s="214" t="e">
        <f>IF(ISNUMBER(Regressions!E54),ROUND(Regressions!E54, 1), NA())</f>
        <v>#N/A</v>
      </c>
      <c r="F44" s="341" t="e">
        <f>IF(ISNUMBER(Regressions!F54),ROUND(Regressions!F54, 1), NA())</f>
        <v>#N/A</v>
      </c>
      <c r="G44" s="236" t="e">
        <f>IF(ISNUMBER(Regressions!G54),ROUND(Regressions!G54, 1), NA())</f>
        <v>#N/A</v>
      </c>
      <c r="H44" s="342" t="e">
        <f>IF(ISNUMBER(Regressions!H54),ROUND(Regressions!H54, 1), NA())</f>
        <v>#N/A</v>
      </c>
      <c r="I44" s="237" t="e">
        <f>IF(ISNUMBER(Regressions!I54),ROUND(Regressions!I54, 1), NA())</f>
        <v>#N/A</v>
      </c>
      <c r="J44" s="343" t="e">
        <f>IF(ISNUMBER(Regressions!K54),ROUND(Regressions!K54, 1), NA())</f>
        <v>#N/A</v>
      </c>
      <c r="K44" s="341" t="e">
        <f>IF(ISNUMBER(Regressions!L54),ROUND(Regressions!L54, 1), NA())</f>
        <v>#N/A</v>
      </c>
      <c r="L44" s="238" t="e">
        <f>IF(ISNUMBER(Regressions!M54),ROUND(Regressions!M54, 1), NA())</f>
        <v>#N/A</v>
      </c>
      <c r="M44" s="342" t="e">
        <f>IF(ISNUMBER(Regressions!N54),ROUND(Regressions!N54, 1), NA())</f>
        <v>#N/A</v>
      </c>
      <c r="N44" s="237" t="e">
        <f>IF(ISNUMBER(Regressions!O54),ROUND(Regressions!O54, 1), NA())</f>
        <v>#N/A</v>
      </c>
      <c r="O44" s="343" t="e">
        <f>IF(ISNUMBER(Regressions!Q54),ROUND(Regressions!Q54, 1), NA())</f>
        <v>#N/A</v>
      </c>
      <c r="P44" s="341" t="e">
        <f>IF(ISNUMBER(Regressions!R54),ROUND(Regressions!R54, 1), NA())</f>
        <v>#N/A</v>
      </c>
      <c r="Q44" s="215" t="e">
        <f>IF(ISNUMBER(Regressions!S54),ROUND(Regressions!S54, 1), NA())</f>
        <v>#N/A</v>
      </c>
      <c r="R44" s="342" t="e">
        <f>IF(ISNUMBER(Regressions!T54),ROUND(Regressions!T54, 1), NA())</f>
        <v>#N/A</v>
      </c>
      <c r="S44" s="237" t="e">
        <f>IF(ISNUMBER(Regressions!U54),ROUND(Regressions!U54, 1), NA())</f>
        <v>#N/A</v>
      </c>
    </row>
    <row xmlns:x14ac="http://schemas.microsoft.com/office/spreadsheetml/2009/9/ac" r="45" x14ac:dyDescent="0.2">
      <c r="A45" s="338" t="str">
        <f>IF(ISBLANK(Regressions!A55), " ", Regressions!A55)</f>
        <v>Sri Lanka</v>
      </c>
      <c r="B45" s="339">
        <f>IF(ISBLANK(Regressions!B55), " ", Regressions!B55)</f>
        <v>2010</v>
      </c>
      <c r="C45" s="344" t="str">
        <f>IF(ISBLANK(Regressions!C55), " ", Regressions!C55)</f>
        <v>Urban</v>
      </c>
      <c r="D45" s="340">
        <f>IF(ISBLANK(Regressions!D55), " ", Regressions!D55)</f>
        <v>944350.10840330122</v>
      </c>
      <c r="E45" s="214" t="e">
        <f>IF(ISNUMBER(Regressions!E55),ROUND(Regressions!E55, 1), NA())</f>
        <v>#N/A</v>
      </c>
      <c r="F45" s="341" t="e">
        <f>IF(ISNUMBER(Regressions!F55),ROUND(Regressions!F55, 1), NA())</f>
        <v>#N/A</v>
      </c>
      <c r="G45" s="236" t="e">
        <f>IF(ISNUMBER(Regressions!G55),ROUND(Regressions!G55, 1), NA())</f>
        <v>#N/A</v>
      </c>
      <c r="H45" s="342" t="e">
        <f>IF(ISNUMBER(Regressions!H55),ROUND(Regressions!H55, 1), NA())</f>
        <v>#N/A</v>
      </c>
      <c r="I45" s="237" t="e">
        <f>IF(ISNUMBER(Regressions!I55),ROUND(Regressions!I55, 1), NA())</f>
        <v>#N/A</v>
      </c>
      <c r="J45" s="343" t="e">
        <f>IF(ISNUMBER(Regressions!K55),ROUND(Regressions!K55, 1), NA())</f>
        <v>#N/A</v>
      </c>
      <c r="K45" s="341" t="e">
        <f>IF(ISNUMBER(Regressions!L55),ROUND(Regressions!L55, 1), NA())</f>
        <v>#N/A</v>
      </c>
      <c r="L45" s="238" t="e">
        <f>IF(ISNUMBER(Regressions!M55),ROUND(Regressions!M55, 1), NA())</f>
        <v>#N/A</v>
      </c>
      <c r="M45" s="342" t="e">
        <f>IF(ISNUMBER(Regressions!N55),ROUND(Regressions!N55, 1), NA())</f>
        <v>#N/A</v>
      </c>
      <c r="N45" s="237" t="e">
        <f>IF(ISNUMBER(Regressions!O55),ROUND(Regressions!O55, 1), NA())</f>
        <v>#N/A</v>
      </c>
      <c r="O45" s="343" t="e">
        <f>IF(ISNUMBER(Regressions!Q55),ROUND(Regressions!Q55, 1), NA())</f>
        <v>#N/A</v>
      </c>
      <c r="P45" s="341" t="e">
        <f>IF(ISNUMBER(Regressions!R55),ROUND(Regressions!R55, 1), NA())</f>
        <v>#N/A</v>
      </c>
      <c r="Q45" s="215" t="e">
        <f>IF(ISNUMBER(Regressions!S55),ROUND(Regressions!S55, 1), NA())</f>
        <v>#N/A</v>
      </c>
      <c r="R45" s="342" t="e">
        <f>IF(ISNUMBER(Regressions!T55),ROUND(Regressions!T55, 1), NA())</f>
        <v>#N/A</v>
      </c>
      <c r="S45" s="237" t="e">
        <f>IF(ISNUMBER(Regressions!U55),ROUND(Regressions!U55, 1), NA())</f>
        <v>#N/A</v>
      </c>
    </row>
    <row xmlns:x14ac="http://schemas.microsoft.com/office/spreadsheetml/2009/9/ac" r="46" x14ac:dyDescent="0.2">
      <c r="A46" s="338" t="str">
        <f>IF(ISBLANK(Regressions!A56), " ", Regressions!A56)</f>
        <v>Sri Lanka</v>
      </c>
      <c r="B46" s="339">
        <f>IF(ISBLANK(Regressions!B56), " ", Regressions!B56)</f>
        <v>2011</v>
      </c>
      <c r="C46" s="344" t="str">
        <f>IF(ISBLANK(Regressions!C56), " ", Regressions!C56)</f>
        <v>Urban</v>
      </c>
      <c r="D46" s="340">
        <f>IF(ISBLANK(Regressions!D56), " ", Regressions!D56)</f>
        <v>950742.61065187433</v>
      </c>
      <c r="E46" s="214" t="e">
        <f>IF(ISNUMBER(Regressions!E56),ROUND(Regressions!E56, 1), NA())</f>
        <v>#N/A</v>
      </c>
      <c r="F46" s="341" t="e">
        <f>IF(ISNUMBER(Regressions!F56),ROUND(Regressions!F56, 1), NA())</f>
        <v>#N/A</v>
      </c>
      <c r="G46" s="236" t="e">
        <f>IF(ISNUMBER(Regressions!G56),ROUND(Regressions!G56, 1), NA())</f>
        <v>#N/A</v>
      </c>
      <c r="H46" s="342" t="e">
        <f>IF(ISNUMBER(Regressions!H56),ROUND(Regressions!H56, 1), NA())</f>
        <v>#N/A</v>
      </c>
      <c r="I46" s="237" t="e">
        <f>IF(ISNUMBER(Regressions!I56),ROUND(Regressions!I56, 1), NA())</f>
        <v>#N/A</v>
      </c>
      <c r="J46" s="343" t="e">
        <f>IF(ISNUMBER(Regressions!K56),ROUND(Regressions!K56, 1), NA())</f>
        <v>#N/A</v>
      </c>
      <c r="K46" s="341" t="e">
        <f>IF(ISNUMBER(Regressions!L56),ROUND(Regressions!L56, 1), NA())</f>
        <v>#N/A</v>
      </c>
      <c r="L46" s="238" t="e">
        <f>IF(ISNUMBER(Regressions!M56),ROUND(Regressions!M56, 1), NA())</f>
        <v>#N/A</v>
      </c>
      <c r="M46" s="342" t="e">
        <f>IF(ISNUMBER(Regressions!N56),ROUND(Regressions!N56, 1), NA())</f>
        <v>#N/A</v>
      </c>
      <c r="N46" s="237" t="e">
        <f>IF(ISNUMBER(Regressions!O56),ROUND(Regressions!O56, 1), NA())</f>
        <v>#N/A</v>
      </c>
      <c r="O46" s="343" t="e">
        <f>IF(ISNUMBER(Regressions!Q56),ROUND(Regressions!Q56, 1), NA())</f>
        <v>#N/A</v>
      </c>
      <c r="P46" s="341" t="e">
        <f>IF(ISNUMBER(Regressions!R56),ROUND(Regressions!R56, 1), NA())</f>
        <v>#N/A</v>
      </c>
      <c r="Q46" s="215" t="e">
        <f>IF(ISNUMBER(Regressions!S56),ROUND(Regressions!S56, 1), NA())</f>
        <v>#N/A</v>
      </c>
      <c r="R46" s="342" t="e">
        <f>IF(ISNUMBER(Regressions!T56),ROUND(Regressions!T56, 1), NA())</f>
        <v>#N/A</v>
      </c>
      <c r="S46" s="237" t="e">
        <f>IF(ISNUMBER(Regressions!U56),ROUND(Regressions!U56, 1), NA())</f>
        <v>#N/A</v>
      </c>
    </row>
    <row xmlns:x14ac="http://schemas.microsoft.com/office/spreadsheetml/2009/9/ac" r="47" x14ac:dyDescent="0.2">
      <c r="A47" s="338" t="str">
        <f>IF(ISBLANK(Regressions!A57), " ", Regressions!A57)</f>
        <v>Sri Lanka</v>
      </c>
      <c r="B47" s="339">
        <f>IF(ISBLANK(Regressions!B57), " ", Regressions!B57)</f>
        <v>2012</v>
      </c>
      <c r="C47" s="344" t="str">
        <f>IF(ISBLANK(Regressions!C57), " ", Regressions!C57)</f>
        <v>Urban</v>
      </c>
      <c r="D47" s="340">
        <f>IF(ISBLANK(Regressions!D57), " ", Regressions!D57)</f>
        <v>957627.77710937487</v>
      </c>
      <c r="E47" s="214" t="e">
        <f>IF(ISNUMBER(Regressions!E57),ROUND(Regressions!E57, 1), NA())</f>
        <v>#N/A</v>
      </c>
      <c r="F47" s="341" t="e">
        <f>IF(ISNUMBER(Regressions!F57),ROUND(Regressions!F57, 1), NA())</f>
        <v>#N/A</v>
      </c>
      <c r="G47" s="236" t="e">
        <f>IF(ISNUMBER(Regressions!G57),ROUND(Regressions!G57, 1), NA())</f>
        <v>#N/A</v>
      </c>
      <c r="H47" s="342" t="e">
        <f>IF(ISNUMBER(Regressions!H57),ROUND(Regressions!H57, 1), NA())</f>
        <v>#N/A</v>
      </c>
      <c r="I47" s="237" t="e">
        <f>IF(ISNUMBER(Regressions!I57),ROUND(Regressions!I57, 1), NA())</f>
        <v>#N/A</v>
      </c>
      <c r="J47" s="343" t="e">
        <f>IF(ISNUMBER(Regressions!K57),ROUND(Regressions!K57, 1), NA())</f>
        <v>#N/A</v>
      </c>
      <c r="K47" s="341" t="e">
        <f>IF(ISNUMBER(Regressions!L57),ROUND(Regressions!L57, 1), NA())</f>
        <v>#N/A</v>
      </c>
      <c r="L47" s="238" t="e">
        <f>IF(ISNUMBER(Regressions!M57),ROUND(Regressions!M57, 1), NA())</f>
        <v>#N/A</v>
      </c>
      <c r="M47" s="342" t="e">
        <f>IF(ISNUMBER(Regressions!N57),ROUND(Regressions!N57, 1), NA())</f>
        <v>#N/A</v>
      </c>
      <c r="N47" s="237" t="e">
        <f>IF(ISNUMBER(Regressions!O57),ROUND(Regressions!O57, 1), NA())</f>
        <v>#N/A</v>
      </c>
      <c r="O47" s="343" t="e">
        <f>IF(ISNUMBER(Regressions!Q57),ROUND(Regressions!Q57, 1), NA())</f>
        <v>#N/A</v>
      </c>
      <c r="P47" s="341" t="e">
        <f>IF(ISNUMBER(Regressions!R57),ROUND(Regressions!R57, 1), NA())</f>
        <v>#N/A</v>
      </c>
      <c r="Q47" s="215" t="e">
        <f>IF(ISNUMBER(Regressions!S57),ROUND(Regressions!S57, 1), NA())</f>
        <v>#N/A</v>
      </c>
      <c r="R47" s="342" t="e">
        <f>IF(ISNUMBER(Regressions!T57),ROUND(Regressions!T57, 1), NA())</f>
        <v>#N/A</v>
      </c>
      <c r="S47" s="237" t="e">
        <f>IF(ISNUMBER(Regressions!U57),ROUND(Regressions!U57, 1), NA())</f>
        <v>#N/A</v>
      </c>
    </row>
    <row xmlns:x14ac="http://schemas.microsoft.com/office/spreadsheetml/2009/9/ac" r="48" x14ac:dyDescent="0.2">
      <c r="A48" s="338" t="str">
        <f>IF(ISBLANK(Regressions!A58), " ", Regressions!A58)</f>
        <v>Sri Lanka</v>
      </c>
      <c r="B48" s="339">
        <f>IF(ISBLANK(Regressions!B58), " ", Regressions!B58)</f>
        <v>2013</v>
      </c>
      <c r="C48" s="344" t="str">
        <f>IF(ISBLANK(Regressions!C58), " ", Regressions!C58)</f>
        <v>Urban</v>
      </c>
      <c r="D48" s="340">
        <f>IF(ISBLANK(Regressions!D58), " ", Regressions!D58)</f>
        <v>959464.7983065031</v>
      </c>
      <c r="E48" s="214" t="e">
        <f>IF(ISNUMBER(Regressions!E58),ROUND(Regressions!E58, 1), NA())</f>
        <v>#N/A</v>
      </c>
      <c r="F48" s="341" t="e">
        <f>IF(ISNUMBER(Regressions!F58),ROUND(Regressions!F58, 1), NA())</f>
        <v>#N/A</v>
      </c>
      <c r="G48" s="236" t="e">
        <f>IF(ISNUMBER(Regressions!G58),ROUND(Regressions!G58, 1), NA())</f>
        <v>#N/A</v>
      </c>
      <c r="H48" s="342" t="e">
        <f>IF(ISNUMBER(Regressions!H58),ROUND(Regressions!H58, 1), NA())</f>
        <v>#N/A</v>
      </c>
      <c r="I48" s="237" t="e">
        <f>IF(ISNUMBER(Regressions!I58),ROUND(Regressions!I58, 1), NA())</f>
        <v>#N/A</v>
      </c>
      <c r="J48" s="343" t="e">
        <f>IF(ISNUMBER(Regressions!K58),ROUND(Regressions!K58, 1), NA())</f>
        <v>#N/A</v>
      </c>
      <c r="K48" s="341" t="e">
        <f>IF(ISNUMBER(Regressions!L58),ROUND(Regressions!L58, 1), NA())</f>
        <v>#N/A</v>
      </c>
      <c r="L48" s="238" t="e">
        <f>IF(ISNUMBER(Regressions!M58),ROUND(Regressions!M58, 1), NA())</f>
        <v>#N/A</v>
      </c>
      <c r="M48" s="342" t="e">
        <f>IF(ISNUMBER(Regressions!N58),ROUND(Regressions!N58, 1), NA())</f>
        <v>#N/A</v>
      </c>
      <c r="N48" s="237" t="e">
        <f>IF(ISNUMBER(Regressions!O58),ROUND(Regressions!O58, 1), NA())</f>
        <v>#N/A</v>
      </c>
      <c r="O48" s="343" t="e">
        <f>IF(ISNUMBER(Regressions!Q58),ROUND(Regressions!Q58, 1), NA())</f>
        <v>#N/A</v>
      </c>
      <c r="P48" s="341" t="e">
        <f>IF(ISNUMBER(Regressions!R58),ROUND(Regressions!R58, 1), NA())</f>
        <v>#N/A</v>
      </c>
      <c r="Q48" s="215" t="e">
        <f>IF(ISNUMBER(Regressions!S58),ROUND(Regressions!S58, 1), NA())</f>
        <v>#N/A</v>
      </c>
      <c r="R48" s="342" t="e">
        <f>IF(ISNUMBER(Regressions!T58),ROUND(Regressions!T58, 1), NA())</f>
        <v>#N/A</v>
      </c>
      <c r="S48" s="237" t="e">
        <f>IF(ISNUMBER(Regressions!U58),ROUND(Regressions!U58, 1), NA())</f>
        <v>#N/A</v>
      </c>
    </row>
    <row xmlns:x14ac="http://schemas.microsoft.com/office/spreadsheetml/2009/9/ac" r="49" x14ac:dyDescent="0.2">
      <c r="A49" s="338" t="str">
        <f>IF(ISBLANK(Regressions!A59), " ", Regressions!A59)</f>
        <v>Sri Lanka</v>
      </c>
      <c r="B49" s="339">
        <f>IF(ISBLANK(Regressions!B59), " ", Regressions!B59)</f>
        <v>2014</v>
      </c>
      <c r="C49" s="344" t="str">
        <f>IF(ISBLANK(Regressions!C59), " ", Regressions!C59)</f>
        <v>Urban</v>
      </c>
      <c r="D49" s="340">
        <f>IF(ISBLANK(Regressions!D59), " ", Regressions!D59)</f>
        <v>960806.77528797125</v>
      </c>
      <c r="E49" s="214" t="e">
        <f>IF(ISNUMBER(Regressions!E59),ROUND(Regressions!E59, 1), NA())</f>
        <v>#N/A</v>
      </c>
      <c r="F49" s="341" t="e">
        <f>IF(ISNUMBER(Regressions!F59),ROUND(Regressions!F59, 1), NA())</f>
        <v>#N/A</v>
      </c>
      <c r="G49" s="236" t="e">
        <f>IF(ISNUMBER(Regressions!G59),ROUND(Regressions!G59, 1), NA())</f>
        <v>#N/A</v>
      </c>
      <c r="H49" s="342" t="e">
        <f>IF(ISNUMBER(Regressions!H59),ROUND(Regressions!H59, 1), NA())</f>
        <v>#N/A</v>
      </c>
      <c r="I49" s="237" t="e">
        <f>IF(ISNUMBER(Regressions!I59),ROUND(Regressions!I59, 1), NA())</f>
        <v>#N/A</v>
      </c>
      <c r="J49" s="343" t="e">
        <f>IF(ISNUMBER(Regressions!K59),ROUND(Regressions!K59, 1), NA())</f>
        <v>#N/A</v>
      </c>
      <c r="K49" s="341" t="e">
        <f>IF(ISNUMBER(Regressions!L59),ROUND(Regressions!L59, 1), NA())</f>
        <v>#N/A</v>
      </c>
      <c r="L49" s="238" t="e">
        <f>IF(ISNUMBER(Regressions!M59),ROUND(Regressions!M59, 1), NA())</f>
        <v>#N/A</v>
      </c>
      <c r="M49" s="342" t="e">
        <f>IF(ISNUMBER(Regressions!N59),ROUND(Regressions!N59, 1), NA())</f>
        <v>#N/A</v>
      </c>
      <c r="N49" s="237" t="e">
        <f>IF(ISNUMBER(Regressions!O59),ROUND(Regressions!O59, 1), NA())</f>
        <v>#N/A</v>
      </c>
      <c r="O49" s="343" t="e">
        <f>IF(ISNUMBER(Regressions!Q59),ROUND(Regressions!Q59, 1), NA())</f>
        <v>#N/A</v>
      </c>
      <c r="P49" s="341" t="e">
        <f>IF(ISNUMBER(Regressions!R59),ROUND(Regressions!R59, 1), NA())</f>
        <v>#N/A</v>
      </c>
      <c r="Q49" s="215" t="e">
        <f>IF(ISNUMBER(Regressions!S59),ROUND(Regressions!S59, 1), NA())</f>
        <v>#N/A</v>
      </c>
      <c r="R49" s="342" t="e">
        <f>IF(ISNUMBER(Regressions!T59),ROUND(Regressions!T59, 1), NA())</f>
        <v>#N/A</v>
      </c>
      <c r="S49" s="237" t="e">
        <f>IF(ISNUMBER(Regressions!U59),ROUND(Regressions!U59, 1), NA())</f>
        <v>#N/A</v>
      </c>
    </row>
    <row xmlns:x14ac="http://schemas.microsoft.com/office/spreadsheetml/2009/9/ac" r="50" x14ac:dyDescent="0.2">
      <c r="A50" s="338" t="str">
        <f>IF(ISBLANK(Regressions!A60), " ", Regressions!A60)</f>
        <v>Sri Lanka</v>
      </c>
      <c r="B50" s="339">
        <f>IF(ISBLANK(Regressions!B60), " ", Regressions!B60)</f>
        <v>2015</v>
      </c>
      <c r="C50" s="344" t="str">
        <f>IF(ISBLANK(Regressions!C60), " ", Regressions!C60)</f>
        <v>Urban</v>
      </c>
      <c r="D50" s="340">
        <f>IF(ISBLANK(Regressions!D60), " ", Regressions!D60)</f>
        <v>964055.2078765108</v>
      </c>
      <c r="E50" s="214" t="e">
        <f>IF(ISNUMBER(Regressions!E60),ROUND(Regressions!E60, 1), NA())</f>
        <v>#N/A</v>
      </c>
      <c r="F50" s="341" t="e">
        <f>IF(ISNUMBER(Regressions!F60),ROUND(Regressions!F60, 1), NA())</f>
        <v>#N/A</v>
      </c>
      <c r="G50" s="236" t="e">
        <f>IF(ISNUMBER(Regressions!G60),ROUND(Regressions!G60, 1), NA())</f>
        <v>#N/A</v>
      </c>
      <c r="H50" s="342" t="e">
        <f>IF(ISNUMBER(Regressions!H60),ROUND(Regressions!H60, 1), NA())</f>
        <v>#N/A</v>
      </c>
      <c r="I50" s="237" t="e">
        <f>IF(ISNUMBER(Regressions!I60),ROUND(Regressions!I60, 1), NA())</f>
        <v>#N/A</v>
      </c>
      <c r="J50" s="343" t="e">
        <f>IF(ISNUMBER(Regressions!K60),ROUND(Regressions!K60, 1), NA())</f>
        <v>#N/A</v>
      </c>
      <c r="K50" s="341" t="e">
        <f>IF(ISNUMBER(Regressions!L60),ROUND(Regressions!L60, 1), NA())</f>
        <v>#N/A</v>
      </c>
      <c r="L50" s="238" t="e">
        <f>IF(ISNUMBER(Regressions!M60),ROUND(Regressions!M60, 1), NA())</f>
        <v>#N/A</v>
      </c>
      <c r="M50" s="342" t="e">
        <f>IF(ISNUMBER(Regressions!N60),ROUND(Regressions!N60, 1), NA())</f>
        <v>#N/A</v>
      </c>
      <c r="N50" s="237" t="e">
        <f>IF(ISNUMBER(Regressions!O60),ROUND(Regressions!O60, 1), NA())</f>
        <v>#N/A</v>
      </c>
      <c r="O50" s="343" t="e">
        <f>IF(ISNUMBER(Regressions!Q60),ROUND(Regressions!Q60, 1), NA())</f>
        <v>#N/A</v>
      </c>
      <c r="P50" s="341" t="e">
        <f>IF(ISNUMBER(Regressions!R60),ROUND(Regressions!R60, 1), NA())</f>
        <v>#N/A</v>
      </c>
      <c r="Q50" s="215" t="e">
        <f>IF(ISNUMBER(Regressions!S60),ROUND(Regressions!S60, 1), NA())</f>
        <v>#N/A</v>
      </c>
      <c r="R50" s="342" t="e">
        <f>IF(ISNUMBER(Regressions!T60),ROUND(Regressions!T60, 1), NA())</f>
        <v>#N/A</v>
      </c>
      <c r="S50" s="237" t="e">
        <f>IF(ISNUMBER(Regressions!U60),ROUND(Regressions!U60, 1), NA())</f>
        <v>#N/A</v>
      </c>
    </row>
    <row xmlns:x14ac="http://schemas.microsoft.com/office/spreadsheetml/2009/9/ac" r="51" x14ac:dyDescent="0.2">
      <c r="A51" s="338" t="str">
        <f>IF(ISBLANK(Regressions!A61), " ", Regressions!A61)</f>
        <v>Sri Lanka</v>
      </c>
      <c r="B51" s="339">
        <f>IF(ISBLANK(Regressions!B61), " ", Regressions!B61)</f>
        <v>2016</v>
      </c>
      <c r="C51" s="344" t="str">
        <f>IF(ISBLANK(Regressions!C61), " ", Regressions!C61)</f>
        <v>Urban</v>
      </c>
      <c r="D51" s="340">
        <f>IF(ISBLANK(Regressions!D61), " ", Regressions!D61)</f>
        <v>969599.53788089752</v>
      </c>
      <c r="E51" s="214" t="e">
        <f>IF(ISNUMBER(Regressions!E61),ROUND(Regressions!E61, 1), NA())</f>
        <v>#N/A</v>
      </c>
      <c r="F51" s="341" t="e">
        <f>IF(ISNUMBER(Regressions!F61),ROUND(Regressions!F61, 1), NA())</f>
        <v>#N/A</v>
      </c>
      <c r="G51" s="236" t="e">
        <f>IF(ISNUMBER(Regressions!G61),ROUND(Regressions!G61, 1), NA())</f>
        <v>#N/A</v>
      </c>
      <c r="H51" s="342" t="e">
        <f>IF(ISNUMBER(Regressions!H61),ROUND(Regressions!H61, 1), NA())</f>
        <v>#N/A</v>
      </c>
      <c r="I51" s="237" t="e">
        <f>IF(ISNUMBER(Regressions!I61),ROUND(Regressions!I61, 1), NA())</f>
        <v>#N/A</v>
      </c>
      <c r="J51" s="343" t="e">
        <f>IF(ISNUMBER(Regressions!K61),ROUND(Regressions!K61, 1), NA())</f>
        <v>#N/A</v>
      </c>
      <c r="K51" s="341" t="e">
        <f>IF(ISNUMBER(Regressions!L61),ROUND(Regressions!L61, 1), NA())</f>
        <v>#N/A</v>
      </c>
      <c r="L51" s="238" t="e">
        <f>IF(ISNUMBER(Regressions!M61),ROUND(Regressions!M61, 1), NA())</f>
        <v>#N/A</v>
      </c>
      <c r="M51" s="342" t="e">
        <f>IF(ISNUMBER(Regressions!N61),ROUND(Regressions!N61, 1), NA())</f>
        <v>#N/A</v>
      </c>
      <c r="N51" s="237" t="e">
        <f>IF(ISNUMBER(Regressions!O61),ROUND(Regressions!O61, 1), NA())</f>
        <v>#N/A</v>
      </c>
      <c r="O51" s="343" t="e">
        <f>IF(ISNUMBER(Regressions!Q61),ROUND(Regressions!Q61, 1), NA())</f>
        <v>#N/A</v>
      </c>
      <c r="P51" s="341" t="e">
        <f>IF(ISNUMBER(Regressions!R61),ROUND(Regressions!R61, 1), NA())</f>
        <v>#N/A</v>
      </c>
      <c r="Q51" s="215" t="e">
        <f>IF(ISNUMBER(Regressions!S61),ROUND(Regressions!S61, 1), NA())</f>
        <v>#N/A</v>
      </c>
      <c r="R51" s="342" t="e">
        <f>IF(ISNUMBER(Regressions!T61),ROUND(Regressions!T61, 1), NA())</f>
        <v>#N/A</v>
      </c>
      <c r="S51" s="237" t="e">
        <f>IF(ISNUMBER(Regressions!U61),ROUND(Regressions!U61, 1), NA())</f>
        <v>#N/A</v>
      </c>
    </row>
    <row xmlns:x14ac="http://schemas.microsoft.com/office/spreadsheetml/2009/9/ac" r="52" x14ac:dyDescent="0.2">
      <c r="A52" s="338" t="str">
        <f>IF(ISBLANK(Regressions!A62), " ", Regressions!A62)</f>
        <v>Sri Lanka</v>
      </c>
      <c r="B52" s="339">
        <f>IF(ISBLANK(Regressions!B62), " ", Regressions!B62)</f>
        <v>2017</v>
      </c>
      <c r="C52" s="344" t="str">
        <f>IF(ISBLANK(Regressions!C62), " ", Regressions!C62)</f>
        <v>Urban</v>
      </c>
      <c r="D52" s="340">
        <f>IF(ISBLANK(Regressions!D62), " ", Regressions!D62)</f>
        <v>975413.53344943991</v>
      </c>
      <c r="E52" s="214" t="e">
        <f>IF(ISNUMBER(Regressions!E62),ROUND(Regressions!E62, 1), NA())</f>
        <v>#N/A</v>
      </c>
      <c r="F52" s="341" t="e">
        <f>IF(ISNUMBER(Regressions!F62),ROUND(Regressions!F62, 1), NA())</f>
        <v>#N/A</v>
      </c>
      <c r="G52" s="236" t="e">
        <f>IF(ISNUMBER(Regressions!G62),ROUND(Regressions!G62, 1), NA())</f>
        <v>#N/A</v>
      </c>
      <c r="H52" s="342" t="e">
        <f>IF(ISNUMBER(Regressions!H62),ROUND(Regressions!H62, 1), NA())</f>
        <v>#N/A</v>
      </c>
      <c r="I52" s="237" t="e">
        <f>IF(ISNUMBER(Regressions!I62),ROUND(Regressions!I62, 1), NA())</f>
        <v>#N/A</v>
      </c>
      <c r="J52" s="343" t="e">
        <f>IF(ISNUMBER(Regressions!K62),ROUND(Regressions!K62, 1), NA())</f>
        <v>#N/A</v>
      </c>
      <c r="K52" s="341" t="e">
        <f>IF(ISNUMBER(Regressions!L62),ROUND(Regressions!L62, 1), NA())</f>
        <v>#N/A</v>
      </c>
      <c r="L52" s="238" t="e">
        <f>IF(ISNUMBER(Regressions!M62),ROUND(Regressions!M62, 1), NA())</f>
        <v>#N/A</v>
      </c>
      <c r="M52" s="342" t="e">
        <f>IF(ISNUMBER(Regressions!N62),ROUND(Regressions!N62, 1), NA())</f>
        <v>#N/A</v>
      </c>
      <c r="N52" s="237" t="e">
        <f>IF(ISNUMBER(Regressions!O62),ROUND(Regressions!O62, 1), NA())</f>
        <v>#N/A</v>
      </c>
      <c r="O52" s="343" t="e">
        <f>IF(ISNUMBER(Regressions!Q62),ROUND(Regressions!Q62, 1), NA())</f>
        <v>#N/A</v>
      </c>
      <c r="P52" s="341" t="e">
        <f>IF(ISNUMBER(Regressions!R62),ROUND(Regressions!R62, 1), NA())</f>
        <v>#N/A</v>
      </c>
      <c r="Q52" s="215" t="e">
        <f>IF(ISNUMBER(Regressions!S62),ROUND(Regressions!S62, 1), NA())</f>
        <v>#N/A</v>
      </c>
      <c r="R52" s="342" t="e">
        <f>IF(ISNUMBER(Regressions!T62),ROUND(Regressions!T62, 1), NA())</f>
        <v>#N/A</v>
      </c>
      <c r="S52" s="237" t="e">
        <f>IF(ISNUMBER(Regressions!U62),ROUND(Regressions!U62, 1), NA())</f>
        <v>#N/A</v>
      </c>
    </row>
    <row xmlns:x14ac="http://schemas.microsoft.com/office/spreadsheetml/2009/9/ac" r="53" x14ac:dyDescent="0.2">
      <c r="A53" s="338" t="str">
        <f>IF(ISBLANK(Regressions!A63), " ", Regressions!A63)</f>
        <v>Sri Lanka</v>
      </c>
      <c r="B53" s="339">
        <f>IF(ISBLANK(Regressions!B63), " ", Regressions!B63)</f>
        <v>2018</v>
      </c>
      <c r="C53" s="344" t="str">
        <f>IF(ISBLANK(Regressions!C63), " ", Regressions!C63)</f>
        <v>Urban</v>
      </c>
      <c r="D53" s="340">
        <f>IF(ISBLANK(Regressions!D63), " ", Regressions!D63)</f>
        <v>979812.94125881197</v>
      </c>
      <c r="E53" s="214" t="e">
        <f>IF(ISNUMBER(Regressions!E63),ROUND(Regressions!E63, 1), NA())</f>
        <v>#N/A</v>
      </c>
      <c r="F53" s="341" t="e">
        <f>IF(ISNUMBER(Regressions!F63),ROUND(Regressions!F63, 1), NA())</f>
        <v>#N/A</v>
      </c>
      <c r="G53" s="236" t="e">
        <f>IF(ISNUMBER(Regressions!G63),ROUND(Regressions!G63, 1), NA())</f>
        <v>#N/A</v>
      </c>
      <c r="H53" s="342" t="e">
        <f>IF(ISNUMBER(Regressions!H63),ROUND(Regressions!H63, 1), NA())</f>
        <v>#N/A</v>
      </c>
      <c r="I53" s="237" t="e">
        <f>IF(ISNUMBER(Regressions!I63),ROUND(Regressions!I63, 1), NA())</f>
        <v>#N/A</v>
      </c>
      <c r="J53" s="343" t="e">
        <f>IF(ISNUMBER(Regressions!K63),ROUND(Regressions!K63, 1), NA())</f>
        <v>#N/A</v>
      </c>
      <c r="K53" s="341" t="e">
        <f>IF(ISNUMBER(Regressions!L63),ROUND(Regressions!L63, 1), NA())</f>
        <v>#N/A</v>
      </c>
      <c r="L53" s="238" t="e">
        <f>IF(ISNUMBER(Regressions!M63),ROUND(Regressions!M63, 1), NA())</f>
        <v>#N/A</v>
      </c>
      <c r="M53" s="342" t="e">
        <f>IF(ISNUMBER(Regressions!N63),ROUND(Regressions!N63, 1), NA())</f>
        <v>#N/A</v>
      </c>
      <c r="N53" s="237" t="e">
        <f>IF(ISNUMBER(Regressions!O63),ROUND(Regressions!O63, 1), NA())</f>
        <v>#N/A</v>
      </c>
      <c r="O53" s="343" t="e">
        <f>IF(ISNUMBER(Regressions!Q63),ROUND(Regressions!Q63, 1), NA())</f>
        <v>#N/A</v>
      </c>
      <c r="P53" s="341" t="e">
        <f>IF(ISNUMBER(Regressions!R63),ROUND(Regressions!R63, 1), NA())</f>
        <v>#N/A</v>
      </c>
      <c r="Q53" s="215" t="e">
        <f>IF(ISNUMBER(Regressions!S63),ROUND(Regressions!S63, 1), NA())</f>
        <v>#N/A</v>
      </c>
      <c r="R53" s="342" t="e">
        <f>IF(ISNUMBER(Regressions!T63),ROUND(Regressions!T63, 1), NA())</f>
        <v>#N/A</v>
      </c>
      <c r="S53" s="237" t="e">
        <f>IF(ISNUMBER(Regressions!U63),ROUND(Regressions!U63, 1), NA())</f>
        <v>#N/A</v>
      </c>
    </row>
    <row xmlns:x14ac="http://schemas.microsoft.com/office/spreadsheetml/2009/9/ac" r="54" x14ac:dyDescent="0.2">
      <c r="A54" s="338" t="str">
        <f>IF(ISBLANK(Regressions!A64), " ", Regressions!A64)</f>
        <v>Sri Lanka</v>
      </c>
      <c r="B54" s="339">
        <f>IF(ISBLANK(Regressions!B64), " ", Regressions!B64)</f>
        <v>2019</v>
      </c>
      <c r="C54" s="344" t="str">
        <f>IF(ISBLANK(Regressions!C64), " ", Regressions!C64)</f>
        <v>Urban</v>
      </c>
      <c r="D54" s="340">
        <f>IF(ISBLANK(Regressions!D64), " ", Regressions!D64)</f>
        <v>982262.36316215526</v>
      </c>
      <c r="E54" s="214" t="e">
        <f>IF(ISNUMBER(Regressions!E64),ROUND(Regressions!E64, 1), NA())</f>
        <v>#N/A</v>
      </c>
      <c r="F54" s="341" t="e">
        <f>IF(ISNUMBER(Regressions!F64),ROUND(Regressions!F64, 1), NA())</f>
        <v>#N/A</v>
      </c>
      <c r="G54" s="236" t="e">
        <f>IF(ISNUMBER(Regressions!G64),ROUND(Regressions!G64, 1), NA())</f>
        <v>#N/A</v>
      </c>
      <c r="H54" s="342" t="e">
        <f>IF(ISNUMBER(Regressions!H64),ROUND(Regressions!H64, 1), NA())</f>
        <v>#N/A</v>
      </c>
      <c r="I54" s="237" t="e">
        <f>IF(ISNUMBER(Regressions!I64),ROUND(Regressions!I64, 1), NA())</f>
        <v>#N/A</v>
      </c>
      <c r="J54" s="343" t="e">
        <f>IF(ISNUMBER(Regressions!K64),ROUND(Regressions!K64, 1), NA())</f>
        <v>#N/A</v>
      </c>
      <c r="K54" s="341" t="e">
        <f>IF(ISNUMBER(Regressions!L64),ROUND(Regressions!L64, 1), NA())</f>
        <v>#N/A</v>
      </c>
      <c r="L54" s="238" t="e">
        <f>IF(ISNUMBER(Regressions!M64),ROUND(Regressions!M64, 1), NA())</f>
        <v>#N/A</v>
      </c>
      <c r="M54" s="342" t="e">
        <f>IF(ISNUMBER(Regressions!N64),ROUND(Regressions!N64, 1), NA())</f>
        <v>#N/A</v>
      </c>
      <c r="N54" s="237" t="e">
        <f>IF(ISNUMBER(Regressions!O64),ROUND(Regressions!O64, 1), NA())</f>
        <v>#N/A</v>
      </c>
      <c r="O54" s="343" t="e">
        <f>IF(ISNUMBER(Regressions!Q64),ROUND(Regressions!Q64, 1), NA())</f>
        <v>#N/A</v>
      </c>
      <c r="P54" s="341" t="e">
        <f>IF(ISNUMBER(Regressions!R64),ROUND(Regressions!R64, 1), NA())</f>
        <v>#N/A</v>
      </c>
      <c r="Q54" s="215" t="e">
        <f>IF(ISNUMBER(Regressions!S64),ROUND(Regressions!S64, 1), NA())</f>
        <v>#N/A</v>
      </c>
      <c r="R54" s="342" t="e">
        <f>IF(ISNUMBER(Regressions!T64),ROUND(Regressions!T64, 1), NA())</f>
        <v>#N/A</v>
      </c>
      <c r="S54" s="237" t="e">
        <f>IF(ISNUMBER(Regressions!U64),ROUND(Regressions!U64, 1), NA())</f>
        <v>#N/A</v>
      </c>
    </row>
    <row xmlns:x14ac="http://schemas.microsoft.com/office/spreadsheetml/2009/9/ac" r="55" ht="13.5" customHeight="true" x14ac:dyDescent="0.2">
      <c r="A55" s="338" t="str">
        <f>IF(ISBLANK(Regressions!A65), " ", Regressions!A65)</f>
        <v>Sri Lanka</v>
      </c>
      <c r="B55" s="339">
        <f>IF(ISBLANK(Regressions!B65), " ", Regressions!B65)</f>
        <v>2020</v>
      </c>
      <c r="C55" s="344" t="str">
        <f>IF(ISBLANK(Regressions!C65), " ", Regressions!C65)</f>
        <v>Urban</v>
      </c>
      <c r="D55" s="340">
        <f>IF(ISBLANK(Regressions!D65), " ", Regressions!D65)</f>
        <v>983429.86841831205</v>
      </c>
      <c r="E55" s="214" t="e">
        <f>IF(ISNUMBER(Regressions!E65),ROUND(Regressions!E65, 1), NA())</f>
        <v>#N/A</v>
      </c>
      <c r="F55" s="341" t="e">
        <f>IF(ISNUMBER(Regressions!F65),ROUND(Regressions!F65, 1), NA())</f>
        <v>#N/A</v>
      </c>
      <c r="G55" s="236" t="e">
        <f>IF(ISNUMBER(Regressions!G65),ROUND(Regressions!G65, 1), NA())</f>
        <v>#N/A</v>
      </c>
      <c r="H55" s="342" t="e">
        <f>IF(ISNUMBER(Regressions!H65),ROUND(Regressions!H65, 1), NA())</f>
        <v>#N/A</v>
      </c>
      <c r="I55" s="237" t="e">
        <f>IF(ISNUMBER(Regressions!I65),ROUND(Regressions!I65, 1), NA())</f>
        <v>#N/A</v>
      </c>
      <c r="J55" s="343" t="e">
        <f>IF(ISNUMBER(Regressions!K65),ROUND(Regressions!K65, 1), NA())</f>
        <v>#N/A</v>
      </c>
      <c r="K55" s="341" t="e">
        <f>IF(ISNUMBER(Regressions!L65),ROUND(Regressions!L65, 1), NA())</f>
        <v>#N/A</v>
      </c>
      <c r="L55" s="238" t="e">
        <f>IF(ISNUMBER(Regressions!M65),ROUND(Regressions!M65, 1), NA())</f>
        <v>#N/A</v>
      </c>
      <c r="M55" s="342" t="e">
        <f>IF(ISNUMBER(Regressions!N65),ROUND(Regressions!N65, 1), NA())</f>
        <v>#N/A</v>
      </c>
      <c r="N55" s="237" t="e">
        <f>IF(ISNUMBER(Regressions!O65),ROUND(Regressions!O65, 1), NA())</f>
        <v>#N/A</v>
      </c>
      <c r="O55" s="343" t="e">
        <f>IF(ISNUMBER(Regressions!Q65),ROUND(Regressions!Q65, 1), NA())</f>
        <v>#N/A</v>
      </c>
      <c r="P55" s="341" t="e">
        <f>IF(ISNUMBER(Regressions!R65),ROUND(Regressions!R65, 1), NA())</f>
        <v>#N/A</v>
      </c>
      <c r="Q55" s="215" t="e">
        <f>IF(ISNUMBER(Regressions!S65),ROUND(Regressions!S65, 1), NA())</f>
        <v>#N/A</v>
      </c>
      <c r="R55" s="342" t="e">
        <f>IF(ISNUMBER(Regressions!T65),ROUND(Regressions!T65, 1), NA())</f>
        <v>#N/A</v>
      </c>
      <c r="S55" s="237" t="e">
        <f>IF(ISNUMBER(Regressions!U65),ROUND(Regressions!U65, 1), NA())</f>
        <v>#N/A</v>
      </c>
    </row>
    <row xmlns:x14ac="http://schemas.microsoft.com/office/spreadsheetml/2009/9/ac" r="56" x14ac:dyDescent="0.2">
      <c r="A56" s="391" t="str">
        <f>IF(ISBLANK(Regressions!A66), " ", Regressions!A66)</f>
        <v>Sri Lanka</v>
      </c>
      <c r="B56" s="392">
        <f>IF(ISBLANK(Regressions!B66), " ", Regressions!B66)</f>
        <v>2021</v>
      </c>
      <c r="C56" s="393" t="str">
        <f>IF(ISBLANK(Regressions!C66), " ", Regressions!C66)</f>
        <v>Urban</v>
      </c>
      <c r="D56" s="394">
        <f>IF(ISBLANK(Regressions!D66), " ", Regressions!D66)</f>
        <v>984134.25764877303</v>
      </c>
      <c r="E56" s="397" t="e">
        <f>IF(ISNUMBER(Regressions!E66),ROUND(Regressions!E66, 1), NA())</f>
        <v>#N/A</v>
      </c>
      <c r="F56" s="395" t="e">
        <f>IF(ISNUMBER(Regressions!F66),ROUND(Regressions!F66, 1), NA())</f>
        <v>#N/A</v>
      </c>
      <c r="G56" s="398" t="e">
        <f>IF(ISNUMBER(Regressions!G66),ROUND(Regressions!G66, 1), NA())</f>
        <v>#N/A</v>
      </c>
      <c r="H56" s="396" t="e">
        <f>IF(ISNUMBER(Regressions!H66),ROUND(Regressions!H66, 1), NA())</f>
        <v>#N/A</v>
      </c>
      <c r="I56" s="399" t="e">
        <f>IF(ISNUMBER(Regressions!I66),ROUND(Regressions!I66, 1), NA())</f>
        <v>#N/A</v>
      </c>
      <c r="J56" s="397" t="e">
        <f>IF(ISNUMBER(Regressions!K66),ROUND(Regressions!K66, 1), NA())</f>
        <v>#N/A</v>
      </c>
      <c r="K56" s="395" t="e">
        <f>IF(ISNUMBER(Regressions!L66),ROUND(Regressions!L66, 1), NA())</f>
        <v>#N/A</v>
      </c>
      <c r="L56" s="400" t="e">
        <f>IF(ISNUMBER(Regressions!M66),ROUND(Regressions!M66, 1), NA())</f>
        <v>#N/A</v>
      </c>
      <c r="M56" s="396" t="e">
        <f>IF(ISNUMBER(Regressions!N66),ROUND(Regressions!N66, 1), NA())</f>
        <v>#N/A</v>
      </c>
      <c r="N56" s="399" t="e">
        <f>IF(ISNUMBER(Regressions!O66),ROUND(Regressions!O66, 1), NA())</f>
        <v>#N/A</v>
      </c>
      <c r="O56" s="397" t="e">
        <f>IF(ISNUMBER(Regressions!Q66),ROUND(Regressions!Q66, 1), NA())</f>
        <v>#N/A</v>
      </c>
      <c r="P56" s="395" t="e">
        <f>IF(ISNUMBER(Regressions!R66),ROUND(Regressions!R66, 1), NA())</f>
        <v>#N/A</v>
      </c>
      <c r="Q56" s="401" t="e">
        <f>IF(ISNUMBER(Regressions!S66),ROUND(Regressions!S66, 1), NA())</f>
        <v>#N/A</v>
      </c>
      <c r="R56" s="396" t="e">
        <f>IF(ISNUMBER(Regressions!T66),ROUND(Regressions!T66, 1), NA())</f>
        <v>#N/A</v>
      </c>
      <c r="S56" s="399" t="e">
        <f>IF(ISNUMBER(Regressions!U66),ROUND(Regressions!U66, 1), NA())</f>
        <v>#N/A</v>
      </c>
      <c r="T56" s="390"/>
      <c r="U56" s="390"/>
      <c r="V56" s="390"/>
      <c r="W56" s="390"/>
      <c r="X56" s="390"/>
      <c r="Y56" s="390"/>
      <c r="Z56" s="390"/>
      <c r="AA56" s="390"/>
      <c r="AB56" s="390"/>
      <c r="AC56" s="390"/>
    </row>
    <row xmlns:x14ac="http://schemas.microsoft.com/office/spreadsheetml/2009/9/ac" r="57" x14ac:dyDescent="0.2">
      <c r="A57" s="338" t="str">
        <f>IF(ISBLANK(Regressions!A67), " ", Regressions!A67)</f>
        <v>Sri Lanka</v>
      </c>
      <c r="B57" s="339">
        <f>IF(ISBLANK(Regressions!B67), " ", Regressions!B67)</f>
        <v>2022</v>
      </c>
      <c r="C57" s="344" t="str">
        <f>IF(ISBLANK(Regressions!C67), " ", Regressions!C67)</f>
        <v>Urban</v>
      </c>
      <c r="D57" s="340">
        <f>IF(ISBLANK(Regressions!D67), " ", Regressions!D67)</f>
        <v>984130.26615457551</v>
      </c>
      <c r="E57" s="214" t="e">
        <f>IF(ISNUMBER(Regressions!E67),ROUND(Regressions!E67, 1), NA())</f>
        <v>#N/A</v>
      </c>
      <c r="F57" s="341" t="e">
        <f>IF(ISNUMBER(Regressions!F67),ROUND(Regressions!F67, 1), NA())</f>
        <v>#N/A</v>
      </c>
      <c r="G57" s="236" t="e">
        <f>IF(ISNUMBER(Regressions!G67),ROUND(Regressions!G67, 1), NA())</f>
        <v>#N/A</v>
      </c>
      <c r="H57" s="342" t="e">
        <f>IF(ISNUMBER(Regressions!H67),ROUND(Regressions!H67, 1), NA())</f>
        <v>#N/A</v>
      </c>
      <c r="I57" s="237" t="e">
        <f>IF(ISNUMBER(Regressions!I67),ROUND(Regressions!I67, 1), NA())</f>
        <v>#N/A</v>
      </c>
      <c r="J57" s="343" t="e">
        <f>IF(ISNUMBER(Regressions!K67),ROUND(Regressions!K67, 1), NA())</f>
        <v>#N/A</v>
      </c>
      <c r="K57" s="341" t="e">
        <f>IF(ISNUMBER(Regressions!L67),ROUND(Regressions!L67, 1), NA())</f>
        <v>#N/A</v>
      </c>
      <c r="L57" s="238" t="e">
        <f>IF(ISNUMBER(Regressions!M67),ROUND(Regressions!M67, 1), NA())</f>
        <v>#N/A</v>
      </c>
      <c r="M57" s="342" t="e">
        <f>IF(ISNUMBER(Regressions!N67),ROUND(Regressions!N67, 1), NA())</f>
        <v>#N/A</v>
      </c>
      <c r="N57" s="237" t="e">
        <f>IF(ISNUMBER(Regressions!O67),ROUND(Regressions!O67, 1), NA())</f>
        <v>#N/A</v>
      </c>
      <c r="O57" s="343" t="e">
        <f>IF(ISNUMBER(Regressions!Q67),ROUND(Regressions!Q67, 1), NA())</f>
        <v>#N/A</v>
      </c>
      <c r="P57" s="341" t="e">
        <f>IF(ISNUMBER(Regressions!R67),ROUND(Regressions!R67, 1), NA())</f>
        <v>#N/A</v>
      </c>
      <c r="Q57" s="215" t="e">
        <f>IF(ISNUMBER(Regressions!S67),ROUND(Regressions!S67, 1), NA())</f>
        <v>#N/A</v>
      </c>
      <c r="R57" s="342" t="e">
        <f>IF(ISNUMBER(Regressions!T67),ROUND(Regressions!T67, 1), NA())</f>
        <v>#N/A</v>
      </c>
      <c r="S57" s="237" t="e">
        <f>IF(ISNUMBER(Regressions!U67),ROUND(Regressions!U67, 1), NA())</f>
        <v>#N/A</v>
      </c>
    </row>
    <row xmlns:x14ac="http://schemas.microsoft.com/office/spreadsheetml/2009/9/ac" r="58" x14ac:dyDescent="0.2">
      <c r="A58" s="345" t="str">
        <f>IF(ISBLANK(Regressions!A68), " ", Regressions!A68)</f>
        <v>Sri Lanka</v>
      </c>
      <c r="B58" s="346">
        <f>IF(ISBLANK(Regressions!B68), " ", Regressions!B68)</f>
        <v>2023</v>
      </c>
      <c r="C58" s="347" t="str">
        <f>IF(ISBLANK(Regressions!C68), " ", Regressions!C68)</f>
        <v>Urban</v>
      </c>
      <c r="D58" s="348">
        <f>IF(ISBLANK(Regressions!D68), " ", Regressions!D68)</f>
        <v>983803.97761087399</v>
      </c>
      <c r="E58" s="349" t="e">
        <f>IF(ISNUMBER(Regressions!E68),ROUND(Regressions!E68, 1), NA())</f>
        <v>#N/A</v>
      </c>
      <c r="F58" s="350" t="e">
        <f>IF(ISNUMBER(Regressions!F68),ROUND(Regressions!F68, 1), NA())</f>
        <v>#N/A</v>
      </c>
      <c r="G58" s="351" t="e">
        <f>IF(ISNUMBER(Regressions!G68),ROUND(Regressions!G68, 1), NA())</f>
        <v>#N/A</v>
      </c>
      <c r="H58" s="352" t="e">
        <f>IF(ISNUMBER(Regressions!H68),ROUND(Regressions!H68, 1), NA())</f>
        <v>#N/A</v>
      </c>
      <c r="I58" s="353" t="e">
        <f>IF(ISNUMBER(Regressions!I68),ROUND(Regressions!I68, 1), NA())</f>
        <v>#N/A</v>
      </c>
      <c r="J58" s="354" t="e">
        <f>IF(ISNUMBER(Regressions!K68),ROUND(Regressions!K68, 1), NA())</f>
        <v>#N/A</v>
      </c>
      <c r="K58" s="350" t="e">
        <f>IF(ISNUMBER(Regressions!L68),ROUND(Regressions!L68, 1), NA())</f>
        <v>#N/A</v>
      </c>
      <c r="L58" s="355" t="e">
        <f>IF(ISNUMBER(Regressions!M68),ROUND(Regressions!M68, 1), NA())</f>
        <v>#N/A</v>
      </c>
      <c r="M58" s="352" t="e">
        <f>IF(ISNUMBER(Regressions!N68),ROUND(Regressions!N68, 1), NA())</f>
        <v>#N/A</v>
      </c>
      <c r="N58" s="353" t="e">
        <f>IF(ISNUMBER(Regressions!O68),ROUND(Regressions!O68, 1), NA())</f>
        <v>#N/A</v>
      </c>
      <c r="O58" s="354" t="e">
        <f>IF(ISNUMBER(Regressions!Q68),ROUND(Regressions!Q68, 1), NA())</f>
        <v>#N/A</v>
      </c>
      <c r="P58" s="350" t="e">
        <f>IF(ISNUMBER(Regressions!R68),ROUND(Regressions!R68, 1), NA())</f>
        <v>#N/A</v>
      </c>
      <c r="Q58" s="356" t="e">
        <f>IF(ISNUMBER(Regressions!S68),ROUND(Regressions!S68, 1), NA())</f>
        <v>#N/A</v>
      </c>
      <c r="R58" s="352" t="e">
        <f>IF(ISNUMBER(Regressions!T68),ROUND(Regressions!T68, 1), NA())</f>
        <v>#N/A</v>
      </c>
      <c r="S58" s="353" t="e">
        <f>IF(ISNUMBER(Regressions!U68),ROUND(Regressions!U68, 1), NA())</f>
        <v>#N/A</v>
      </c>
    </row>
    <row xmlns:x14ac="http://schemas.microsoft.com/office/spreadsheetml/2009/9/ac" r="59" hidden="true" x14ac:dyDescent="0.2">
      <c r="A59" s="338" t="str">
        <f>IF(ISBLANK(Regressions!A69), " ", Regressions!A69)</f>
        <v>Sri Lanka</v>
      </c>
      <c r="B59" s="339">
        <f>IF(ISBLANK(Regressions!B69), " ", Regressions!B69)</f>
        <v>2024</v>
      </c>
      <c r="C59" s="344" t="str">
        <f>IF(ISBLANK(Regressions!C69), " ", Regressions!C69)</f>
        <v>Urban</v>
      </c>
      <c r="D59" s="340" t="str">
        <f>IF(ISBLANK(Regressions!D69), " ", Regressions!D69)</f>
        <v> </v>
      </c>
      <c r="E59" s="214" t="e">
        <f>IF(ISNUMBER(Regressions!E69),ROUND(Regressions!E69, 1), NA())</f>
        <v>#N/A</v>
      </c>
      <c r="F59" s="341" t="e">
        <f>IF(ISNUMBER(Regressions!F69),ROUND(Regressions!F69, 1), NA())</f>
        <v>#N/A</v>
      </c>
      <c r="G59" s="236" t="e">
        <f>IF(ISNUMBER(Regressions!G69),ROUND(Regressions!G69, 1), NA())</f>
        <v>#N/A</v>
      </c>
      <c r="H59" s="342" t="e">
        <f>IF(ISNUMBER(Regressions!H69),ROUND(Regressions!H69, 1), NA())</f>
        <v>#N/A</v>
      </c>
      <c r="I59" s="237" t="e">
        <f>IF(ISNUMBER(Regressions!I69),ROUND(Regressions!I69, 1), NA())</f>
        <v>#N/A</v>
      </c>
      <c r="J59" s="343" t="e">
        <f>IF(ISNUMBER(Regressions!K69),ROUND(Regressions!K69, 1), NA())</f>
        <v>#N/A</v>
      </c>
      <c r="K59" s="341" t="e">
        <f>IF(ISNUMBER(Regressions!L69),ROUND(Regressions!L69, 1), NA())</f>
        <v>#N/A</v>
      </c>
      <c r="L59" s="238" t="e">
        <f>IF(ISNUMBER(Regressions!M69),ROUND(Regressions!M69, 1), NA())</f>
        <v>#N/A</v>
      </c>
      <c r="M59" s="342" t="e">
        <f>IF(ISNUMBER(Regressions!N69),ROUND(Regressions!N69, 1), NA())</f>
        <v>#N/A</v>
      </c>
      <c r="N59" s="237" t="e">
        <f>IF(ISNUMBER(Regressions!O69),ROUND(Regressions!O69, 1), NA())</f>
        <v>#N/A</v>
      </c>
      <c r="O59" s="343" t="e">
        <f>IF(ISNUMBER(Regressions!Q69),ROUND(Regressions!Q69, 1), NA())</f>
        <v>#N/A</v>
      </c>
      <c r="P59" s="341" t="e">
        <f>IF(ISNUMBER(Regressions!R69),ROUND(Regressions!R69, 1), NA())</f>
        <v>#N/A</v>
      </c>
      <c r="Q59" s="215" t="e">
        <f>IF(ISNUMBER(Regressions!S69),ROUND(Regressions!S69, 1), NA())</f>
        <v>#N/A</v>
      </c>
      <c r="R59" s="342" t="e">
        <f>IF(ISNUMBER(Regressions!T69),ROUND(Regressions!T69, 1), NA())</f>
        <v>#N/A</v>
      </c>
      <c r="S59" s="237" t="e">
        <f>IF(ISNUMBER(Regressions!U69),ROUND(Regressions!U69, 1), NA())</f>
        <v>#N/A</v>
      </c>
    </row>
    <row xmlns:x14ac="http://schemas.microsoft.com/office/spreadsheetml/2009/9/ac" r="60" hidden="true" x14ac:dyDescent="0.2">
      <c r="A60" s="338" t="str">
        <f>IF(ISBLANK(Regressions!A70), " ", Regressions!A70)</f>
        <v>Sri Lanka</v>
      </c>
      <c r="B60" s="339">
        <f>IF(ISBLANK(Regressions!B70), " ", Regressions!B70)</f>
        <v>2025</v>
      </c>
      <c r="C60" s="344" t="str">
        <f>IF(ISBLANK(Regressions!C70), " ", Regressions!C70)</f>
        <v>Urban</v>
      </c>
      <c r="D60" s="340" t="str">
        <f>IF(ISBLANK(Regressions!D70), " ", Regressions!D70)</f>
        <v> </v>
      </c>
      <c r="E60" s="214" t="e">
        <f>IF(ISNUMBER(Regressions!E70),ROUND(Regressions!E70, 1), NA())</f>
        <v>#N/A</v>
      </c>
      <c r="F60" s="341" t="e">
        <f>IF(ISNUMBER(Regressions!F70),ROUND(Regressions!F70, 1), NA())</f>
        <v>#N/A</v>
      </c>
      <c r="G60" s="236" t="e">
        <f>IF(ISNUMBER(Regressions!G70),ROUND(Regressions!G70, 1), NA())</f>
        <v>#N/A</v>
      </c>
      <c r="H60" s="342" t="e">
        <f>IF(ISNUMBER(Regressions!H70),ROUND(Regressions!H70, 1), NA())</f>
        <v>#N/A</v>
      </c>
      <c r="I60" s="237" t="e">
        <f>IF(ISNUMBER(Regressions!I70),ROUND(Regressions!I70, 1), NA())</f>
        <v>#N/A</v>
      </c>
      <c r="J60" s="343" t="e">
        <f>IF(ISNUMBER(Regressions!K70),ROUND(Regressions!K70, 1), NA())</f>
        <v>#N/A</v>
      </c>
      <c r="K60" s="341" t="e">
        <f>IF(ISNUMBER(Regressions!L70),ROUND(Regressions!L70, 1), NA())</f>
        <v>#N/A</v>
      </c>
      <c r="L60" s="238" t="e">
        <f>IF(ISNUMBER(Regressions!M70),ROUND(Regressions!M70, 1), NA())</f>
        <v>#N/A</v>
      </c>
      <c r="M60" s="342" t="e">
        <f>IF(ISNUMBER(Regressions!N70),ROUND(Regressions!N70, 1), NA())</f>
        <v>#N/A</v>
      </c>
      <c r="N60" s="237" t="e">
        <f>IF(ISNUMBER(Regressions!O70),ROUND(Regressions!O70, 1), NA())</f>
        <v>#N/A</v>
      </c>
      <c r="O60" s="343" t="e">
        <f>IF(ISNUMBER(Regressions!Q70),ROUND(Regressions!Q70, 1), NA())</f>
        <v>#N/A</v>
      </c>
      <c r="P60" s="341" t="e">
        <f>IF(ISNUMBER(Regressions!R70),ROUND(Regressions!R70, 1), NA())</f>
        <v>#N/A</v>
      </c>
      <c r="Q60" s="215" t="e">
        <f>IF(ISNUMBER(Regressions!S70),ROUND(Regressions!S70, 1), NA())</f>
        <v>#N/A</v>
      </c>
      <c r="R60" s="342" t="e">
        <f>IF(ISNUMBER(Regressions!T70),ROUND(Regressions!T70, 1), NA())</f>
        <v>#N/A</v>
      </c>
      <c r="S60" s="237" t="e">
        <f>IF(ISNUMBER(Regressions!U70),ROUND(Regressions!U70, 1), NA())</f>
        <v>#N/A</v>
      </c>
    </row>
    <row xmlns:x14ac="http://schemas.microsoft.com/office/spreadsheetml/2009/9/ac" r="61" hidden="true" x14ac:dyDescent="0.2">
      <c r="A61" s="338" t="str">
        <f>IF(ISBLANK(Regressions!A71), " ", Regressions!A71)</f>
        <v>Sri Lanka</v>
      </c>
      <c r="B61" s="339">
        <f>IF(ISBLANK(Regressions!B71), " ", Regressions!B71)</f>
        <v>2026</v>
      </c>
      <c r="C61" s="344" t="str">
        <f>IF(ISBLANK(Regressions!C71), " ", Regressions!C71)</f>
        <v>Urban</v>
      </c>
      <c r="D61" s="340" t="str">
        <f>IF(ISBLANK(Regressions!D71), " ", Regressions!D71)</f>
        <v> </v>
      </c>
      <c r="E61" s="214" t="e">
        <f>IF(ISNUMBER(Regressions!E71),ROUND(Regressions!E71, 1), NA())</f>
        <v>#N/A</v>
      </c>
      <c r="F61" s="341" t="e">
        <f>IF(ISNUMBER(Regressions!F71),ROUND(Regressions!F71, 1), NA())</f>
        <v>#N/A</v>
      </c>
      <c r="G61" s="236" t="e">
        <f>IF(ISNUMBER(Regressions!G71),ROUND(Regressions!G71, 1), NA())</f>
        <v>#N/A</v>
      </c>
      <c r="H61" s="342" t="e">
        <f>IF(ISNUMBER(Regressions!H71),ROUND(Regressions!H71, 1), NA())</f>
        <v>#N/A</v>
      </c>
      <c r="I61" s="237" t="e">
        <f>IF(ISNUMBER(Regressions!I71),ROUND(Regressions!I71, 1), NA())</f>
        <v>#N/A</v>
      </c>
      <c r="J61" s="343" t="e">
        <f>IF(ISNUMBER(Regressions!K71),ROUND(Regressions!K71, 1), NA())</f>
        <v>#N/A</v>
      </c>
      <c r="K61" s="341" t="e">
        <f>IF(ISNUMBER(Regressions!L71),ROUND(Regressions!L71, 1), NA())</f>
        <v>#N/A</v>
      </c>
      <c r="L61" s="238" t="e">
        <f>IF(ISNUMBER(Regressions!M71),ROUND(Regressions!M71, 1), NA())</f>
        <v>#N/A</v>
      </c>
      <c r="M61" s="342" t="e">
        <f>IF(ISNUMBER(Regressions!N71),ROUND(Regressions!N71, 1), NA())</f>
        <v>#N/A</v>
      </c>
      <c r="N61" s="237" t="e">
        <f>IF(ISNUMBER(Regressions!O71),ROUND(Regressions!O71, 1), NA())</f>
        <v>#N/A</v>
      </c>
      <c r="O61" s="343" t="e">
        <f>IF(ISNUMBER(Regressions!Q71),ROUND(Regressions!Q71, 1), NA())</f>
        <v>#N/A</v>
      </c>
      <c r="P61" s="341" t="e">
        <f>IF(ISNUMBER(Regressions!R71),ROUND(Regressions!R71, 1), NA())</f>
        <v>#N/A</v>
      </c>
      <c r="Q61" s="215" t="e">
        <f>IF(ISNUMBER(Regressions!S71),ROUND(Regressions!S71, 1), NA())</f>
        <v>#N/A</v>
      </c>
      <c r="R61" s="342" t="e">
        <f>IF(ISNUMBER(Regressions!T71),ROUND(Regressions!T71, 1), NA())</f>
        <v>#N/A</v>
      </c>
      <c r="S61" s="237" t="e">
        <f>IF(ISNUMBER(Regressions!U71),ROUND(Regressions!U71, 1), NA())</f>
        <v>#N/A</v>
      </c>
    </row>
    <row xmlns:x14ac="http://schemas.microsoft.com/office/spreadsheetml/2009/9/ac" r="62" hidden="true" x14ac:dyDescent="0.2">
      <c r="A62" s="338" t="str">
        <f>IF(ISBLANK(Regressions!A72), " ", Regressions!A72)</f>
        <v>Sri Lanka</v>
      </c>
      <c r="B62" s="339">
        <f>IF(ISBLANK(Regressions!B72), " ", Regressions!B72)</f>
        <v>2027</v>
      </c>
      <c r="C62" s="344" t="str">
        <f>IF(ISBLANK(Regressions!C72), " ", Regressions!C72)</f>
        <v>Urban</v>
      </c>
      <c r="D62" s="340" t="str">
        <f>IF(ISBLANK(Regressions!D72), " ", Regressions!D72)</f>
        <v> </v>
      </c>
      <c r="E62" s="214" t="e">
        <f>IF(ISNUMBER(Regressions!E72),ROUND(Regressions!E72, 1), NA())</f>
        <v>#N/A</v>
      </c>
      <c r="F62" s="341" t="e">
        <f>IF(ISNUMBER(Regressions!F72),ROUND(Regressions!F72, 1), NA())</f>
        <v>#N/A</v>
      </c>
      <c r="G62" s="236" t="e">
        <f>IF(ISNUMBER(Regressions!G72),ROUND(Regressions!G72, 1), NA())</f>
        <v>#N/A</v>
      </c>
      <c r="H62" s="342" t="e">
        <f>IF(ISNUMBER(Regressions!H72),ROUND(Regressions!H72, 1), NA())</f>
        <v>#N/A</v>
      </c>
      <c r="I62" s="237" t="e">
        <f>IF(ISNUMBER(Regressions!I72),ROUND(Regressions!I72, 1), NA())</f>
        <v>#N/A</v>
      </c>
      <c r="J62" s="343" t="e">
        <f>IF(ISNUMBER(Regressions!K72),ROUND(Regressions!K72, 1), NA())</f>
        <v>#N/A</v>
      </c>
      <c r="K62" s="341" t="e">
        <f>IF(ISNUMBER(Regressions!L72),ROUND(Regressions!L72, 1), NA())</f>
        <v>#N/A</v>
      </c>
      <c r="L62" s="238" t="e">
        <f>IF(ISNUMBER(Regressions!M72),ROUND(Regressions!M72, 1), NA())</f>
        <v>#N/A</v>
      </c>
      <c r="M62" s="342" t="e">
        <f>IF(ISNUMBER(Regressions!N72),ROUND(Regressions!N72, 1), NA())</f>
        <v>#N/A</v>
      </c>
      <c r="N62" s="237" t="e">
        <f>IF(ISNUMBER(Regressions!O72),ROUND(Regressions!O72, 1), NA())</f>
        <v>#N/A</v>
      </c>
      <c r="O62" s="343" t="e">
        <f>IF(ISNUMBER(Regressions!Q72),ROUND(Regressions!Q72, 1), NA())</f>
        <v>#N/A</v>
      </c>
      <c r="P62" s="341" t="e">
        <f>IF(ISNUMBER(Regressions!R72),ROUND(Regressions!R72, 1), NA())</f>
        <v>#N/A</v>
      </c>
      <c r="Q62" s="215" t="e">
        <f>IF(ISNUMBER(Regressions!S72),ROUND(Regressions!S72, 1), NA())</f>
        <v>#N/A</v>
      </c>
      <c r="R62" s="342" t="e">
        <f>IF(ISNUMBER(Regressions!T72),ROUND(Regressions!T72, 1), NA())</f>
        <v>#N/A</v>
      </c>
      <c r="S62" s="237" t="e">
        <f>IF(ISNUMBER(Regressions!U72),ROUND(Regressions!U72, 1), NA())</f>
        <v>#N/A</v>
      </c>
    </row>
    <row xmlns:x14ac="http://schemas.microsoft.com/office/spreadsheetml/2009/9/ac" r="63" hidden="true" x14ac:dyDescent="0.2">
      <c r="A63" s="338" t="str">
        <f>IF(ISBLANK(Regressions!A73), " ", Regressions!A73)</f>
        <v>Sri Lanka</v>
      </c>
      <c r="B63" s="339">
        <f>IF(ISBLANK(Regressions!B73), " ", Regressions!B73)</f>
        <v>2028</v>
      </c>
      <c r="C63" s="344" t="str">
        <f>IF(ISBLANK(Regressions!C73), " ", Regressions!C73)</f>
        <v>Urban</v>
      </c>
      <c r="D63" s="340" t="str">
        <f>IF(ISBLANK(Regressions!D73), " ", Regressions!D73)</f>
        <v> </v>
      </c>
      <c r="E63" s="214" t="e">
        <f>IF(ISNUMBER(Regressions!E73),ROUND(Regressions!E73, 1), NA())</f>
        <v>#N/A</v>
      </c>
      <c r="F63" s="341" t="e">
        <f>IF(ISNUMBER(Regressions!F73),ROUND(Regressions!F73, 1), NA())</f>
        <v>#N/A</v>
      </c>
      <c r="G63" s="236" t="e">
        <f>IF(ISNUMBER(Regressions!G73),ROUND(Regressions!G73, 1), NA())</f>
        <v>#N/A</v>
      </c>
      <c r="H63" s="342" t="e">
        <f>IF(ISNUMBER(Regressions!H73),ROUND(Regressions!H73, 1), NA())</f>
        <v>#N/A</v>
      </c>
      <c r="I63" s="237" t="e">
        <f>IF(ISNUMBER(Regressions!I73),ROUND(Regressions!I73, 1), NA())</f>
        <v>#N/A</v>
      </c>
      <c r="J63" s="343" t="e">
        <f>IF(ISNUMBER(Regressions!K73),ROUND(Regressions!K73, 1), NA())</f>
        <v>#N/A</v>
      </c>
      <c r="K63" s="341" t="e">
        <f>IF(ISNUMBER(Regressions!L73),ROUND(Regressions!L73, 1), NA())</f>
        <v>#N/A</v>
      </c>
      <c r="L63" s="238" t="e">
        <f>IF(ISNUMBER(Regressions!M73),ROUND(Regressions!M73, 1), NA())</f>
        <v>#N/A</v>
      </c>
      <c r="M63" s="342" t="e">
        <f>IF(ISNUMBER(Regressions!N73),ROUND(Regressions!N73, 1), NA())</f>
        <v>#N/A</v>
      </c>
      <c r="N63" s="237" t="e">
        <f>IF(ISNUMBER(Regressions!O73),ROUND(Regressions!O73, 1), NA())</f>
        <v>#N/A</v>
      </c>
      <c r="O63" s="343" t="e">
        <f>IF(ISNUMBER(Regressions!Q73),ROUND(Regressions!Q73, 1), NA())</f>
        <v>#N/A</v>
      </c>
      <c r="P63" s="341" t="e">
        <f>IF(ISNUMBER(Regressions!R73),ROUND(Regressions!R73, 1), NA())</f>
        <v>#N/A</v>
      </c>
      <c r="Q63" s="215" t="e">
        <f>IF(ISNUMBER(Regressions!S73),ROUND(Regressions!S73, 1), NA())</f>
        <v>#N/A</v>
      </c>
      <c r="R63" s="342" t="e">
        <f>IF(ISNUMBER(Regressions!T73),ROUND(Regressions!T73, 1), NA())</f>
        <v>#N/A</v>
      </c>
      <c r="S63" s="237" t="e">
        <f>IF(ISNUMBER(Regressions!U73),ROUND(Regressions!U73, 1), NA())</f>
        <v>#N/A</v>
      </c>
    </row>
    <row xmlns:x14ac="http://schemas.microsoft.com/office/spreadsheetml/2009/9/ac" r="64" hidden="true" x14ac:dyDescent="0.2">
      <c r="A64" s="338" t="str">
        <f>IF(ISBLANK(Regressions!A74), " ", Regressions!A74)</f>
        <v>Sri Lanka</v>
      </c>
      <c r="B64" s="339">
        <f>IF(ISBLANK(Regressions!B74), " ", Regressions!B74)</f>
        <v>2029</v>
      </c>
      <c r="C64" s="344" t="str">
        <f>IF(ISBLANK(Regressions!C74), " ", Regressions!C74)</f>
        <v>Urban</v>
      </c>
      <c r="D64" s="340" t="str">
        <f>IF(ISBLANK(Regressions!D74), " ", Regressions!D74)</f>
        <v> </v>
      </c>
      <c r="E64" s="214" t="e">
        <f>IF(ISNUMBER(Regressions!E74),ROUND(Regressions!E74, 1), NA())</f>
        <v>#N/A</v>
      </c>
      <c r="F64" s="341" t="e">
        <f>IF(ISNUMBER(Regressions!F74),ROUND(Regressions!F74, 1), NA())</f>
        <v>#N/A</v>
      </c>
      <c r="G64" s="236" t="e">
        <f>IF(ISNUMBER(Regressions!G74),ROUND(Regressions!G74, 1), NA())</f>
        <v>#N/A</v>
      </c>
      <c r="H64" s="342" t="e">
        <f>IF(ISNUMBER(Regressions!H74),ROUND(Regressions!H74, 1), NA())</f>
        <v>#N/A</v>
      </c>
      <c r="I64" s="237" t="e">
        <f>IF(ISNUMBER(Regressions!I74),ROUND(Regressions!I74, 1), NA())</f>
        <v>#N/A</v>
      </c>
      <c r="J64" s="343" t="e">
        <f>IF(ISNUMBER(Regressions!K74),ROUND(Regressions!K74, 1), NA())</f>
        <v>#N/A</v>
      </c>
      <c r="K64" s="341" t="e">
        <f>IF(ISNUMBER(Regressions!L74),ROUND(Regressions!L74, 1), NA())</f>
        <v>#N/A</v>
      </c>
      <c r="L64" s="238" t="e">
        <f>IF(ISNUMBER(Regressions!M74),ROUND(Regressions!M74, 1), NA())</f>
        <v>#N/A</v>
      </c>
      <c r="M64" s="342" t="e">
        <f>IF(ISNUMBER(Regressions!N74),ROUND(Regressions!N74, 1), NA())</f>
        <v>#N/A</v>
      </c>
      <c r="N64" s="237" t="e">
        <f>IF(ISNUMBER(Regressions!O74),ROUND(Regressions!O74, 1), NA())</f>
        <v>#N/A</v>
      </c>
      <c r="O64" s="343" t="e">
        <f>IF(ISNUMBER(Regressions!Q74),ROUND(Regressions!Q74, 1), NA())</f>
        <v>#N/A</v>
      </c>
      <c r="P64" s="341" t="e">
        <f>IF(ISNUMBER(Regressions!R74),ROUND(Regressions!R74, 1), NA())</f>
        <v>#N/A</v>
      </c>
      <c r="Q64" s="215" t="e">
        <f>IF(ISNUMBER(Regressions!S74),ROUND(Regressions!S74, 1), NA())</f>
        <v>#N/A</v>
      </c>
      <c r="R64" s="342" t="e">
        <f>IF(ISNUMBER(Regressions!T74),ROUND(Regressions!T74, 1), NA())</f>
        <v>#N/A</v>
      </c>
      <c r="S64" s="237" t="e">
        <f>IF(ISNUMBER(Regressions!U74),ROUND(Regressions!U74, 1), NA())</f>
        <v>#N/A</v>
      </c>
    </row>
    <row xmlns:x14ac="http://schemas.microsoft.com/office/spreadsheetml/2009/9/ac" r="65" hidden="true" x14ac:dyDescent="0.2">
      <c r="A65" s="338" t="str">
        <f>IF(ISBLANK(Regressions!A75), " ", Regressions!A75)</f>
        <v>Sri Lanka</v>
      </c>
      <c r="B65" s="339">
        <f>IF(ISBLANK(Regressions!B75), " ", Regressions!B75)</f>
        <v>2030</v>
      </c>
      <c r="C65" s="344" t="str">
        <f>IF(ISBLANK(Regressions!C75), " ", Regressions!C75)</f>
        <v>Urban</v>
      </c>
      <c r="D65" s="340" t="str">
        <f>IF(ISBLANK(Regressions!D75), " ", Regressions!D75)</f>
        <v> </v>
      </c>
      <c r="E65" s="214" t="e">
        <f>IF(ISNUMBER(Regressions!E75),ROUND(Regressions!E75, 1), NA())</f>
        <v>#N/A</v>
      </c>
      <c r="F65" s="341" t="e">
        <f>IF(ISNUMBER(Regressions!F75),ROUND(Regressions!F75, 1), NA())</f>
        <v>#N/A</v>
      </c>
      <c r="G65" s="236" t="e">
        <f>IF(ISNUMBER(Regressions!G75),ROUND(Regressions!G75, 1), NA())</f>
        <v>#N/A</v>
      </c>
      <c r="H65" s="342" t="e">
        <f>IF(ISNUMBER(Regressions!H75),ROUND(Regressions!H75, 1), NA())</f>
        <v>#N/A</v>
      </c>
      <c r="I65" s="237" t="e">
        <f>IF(ISNUMBER(Regressions!I75),ROUND(Regressions!I75, 1), NA())</f>
        <v>#N/A</v>
      </c>
      <c r="J65" s="343" t="e">
        <f>IF(ISNUMBER(Regressions!K75),ROUND(Regressions!K75, 1), NA())</f>
        <v>#N/A</v>
      </c>
      <c r="K65" s="341" t="e">
        <f>IF(ISNUMBER(Regressions!L75),ROUND(Regressions!L75, 1), NA())</f>
        <v>#N/A</v>
      </c>
      <c r="L65" s="238" t="e">
        <f>IF(ISNUMBER(Regressions!M75),ROUND(Regressions!M75, 1), NA())</f>
        <v>#N/A</v>
      </c>
      <c r="M65" s="342" t="e">
        <f>IF(ISNUMBER(Regressions!N75),ROUND(Regressions!N75, 1), NA())</f>
        <v>#N/A</v>
      </c>
      <c r="N65" s="237" t="e">
        <f>IF(ISNUMBER(Regressions!O75),ROUND(Regressions!O75, 1), NA())</f>
        <v>#N/A</v>
      </c>
      <c r="O65" s="343" t="e">
        <f>IF(ISNUMBER(Regressions!Q75),ROUND(Regressions!Q75, 1), NA())</f>
        <v>#N/A</v>
      </c>
      <c r="P65" s="341" t="e">
        <f>IF(ISNUMBER(Regressions!R75),ROUND(Regressions!R75, 1), NA())</f>
        <v>#N/A</v>
      </c>
      <c r="Q65" s="215" t="e">
        <f>IF(ISNUMBER(Regressions!S75),ROUND(Regressions!S75, 1), NA())</f>
        <v>#N/A</v>
      </c>
      <c r="R65" s="342" t="e">
        <f>IF(ISNUMBER(Regressions!T75),ROUND(Regressions!T75, 1), NA())</f>
        <v>#N/A</v>
      </c>
      <c r="S65" s="237" t="e">
        <f>IF(ISNUMBER(Regressions!U75),ROUND(Regressions!U75, 1), NA())</f>
        <v>#N/A</v>
      </c>
    </row>
    <row xmlns:x14ac="http://schemas.microsoft.com/office/spreadsheetml/2009/9/ac" r="66" x14ac:dyDescent="0.2">
      <c r="A66" s="338" t="str">
        <f>IF(ISBLANK(Regressions!A76), " ", Regressions!A76)</f>
        <v>Sri Lanka</v>
      </c>
      <c r="B66" s="339">
        <f>IF(ISBLANK(Regressions!B76), " ", Regressions!B76)</f>
        <v>2000</v>
      </c>
      <c r="C66" s="344" t="str">
        <f>IF(ISBLANK(Regressions!C76), " ", Regressions!C76)</f>
        <v>Rural</v>
      </c>
      <c r="D66" s="340">
        <f>IF(ISBLANK(Regressions!D76), " ", Regressions!D76)</f>
        <v>3951878.833034019</v>
      </c>
      <c r="E66" s="214" t="e">
        <f>IF(ISNUMBER(Regressions!E76),ROUND(Regressions!E76, 1), NA())</f>
        <v>#N/A</v>
      </c>
      <c r="F66" s="341" t="e">
        <f>IF(ISNUMBER(Regressions!F76),ROUND(Regressions!F76, 1), NA())</f>
        <v>#N/A</v>
      </c>
      <c r="G66" s="236" t="e">
        <f>IF(ISNUMBER(Regressions!G76),ROUND(Regressions!G76, 1), NA())</f>
        <v>#N/A</v>
      </c>
      <c r="H66" s="342" t="e">
        <f>IF(ISNUMBER(Regressions!H76),ROUND(Regressions!H76, 1), NA())</f>
        <v>#N/A</v>
      </c>
      <c r="I66" s="237" t="e">
        <f>IF(ISNUMBER(Regressions!I76),ROUND(Regressions!I76, 1), NA())</f>
        <v>#N/A</v>
      </c>
      <c r="J66" s="343" t="e">
        <f>IF(ISNUMBER(Regressions!K76),ROUND(Regressions!K76, 1), NA())</f>
        <v>#N/A</v>
      </c>
      <c r="K66" s="341" t="e">
        <f>IF(ISNUMBER(Regressions!L76),ROUND(Regressions!L76, 1), NA())</f>
        <v>#N/A</v>
      </c>
      <c r="L66" s="238" t="e">
        <f>IF(ISNUMBER(Regressions!M76),ROUND(Regressions!M76, 1), NA())</f>
        <v>#N/A</v>
      </c>
      <c r="M66" s="342" t="e">
        <f>IF(ISNUMBER(Regressions!N76),ROUND(Regressions!N76, 1), NA())</f>
        <v>#N/A</v>
      </c>
      <c r="N66" s="237" t="e">
        <f>IF(ISNUMBER(Regressions!O76),ROUND(Regressions!O76, 1), NA())</f>
        <v>#N/A</v>
      </c>
      <c r="O66" s="343" t="e">
        <f>IF(ISNUMBER(Regressions!Q76),ROUND(Regressions!Q76, 1), NA())</f>
        <v>#N/A</v>
      </c>
      <c r="P66" s="341" t="e">
        <f>IF(ISNUMBER(Regressions!R76),ROUND(Regressions!R76, 1), NA())</f>
        <v>#N/A</v>
      </c>
      <c r="Q66" s="215" t="e">
        <f>IF(ISNUMBER(Regressions!S76),ROUND(Regressions!S76, 1), NA())</f>
        <v>#N/A</v>
      </c>
      <c r="R66" s="342" t="e">
        <f>IF(ISNUMBER(Regressions!T76),ROUND(Regressions!T76, 1), NA())</f>
        <v>#N/A</v>
      </c>
      <c r="S66" s="237" t="e">
        <f>IF(ISNUMBER(Regressions!U76),ROUND(Regressions!U76, 1), NA())</f>
        <v>#N/A</v>
      </c>
    </row>
    <row xmlns:x14ac="http://schemas.microsoft.com/office/spreadsheetml/2009/9/ac" r="67" x14ac:dyDescent="0.2">
      <c r="A67" s="338" t="str">
        <f>IF(ISBLANK(Regressions!A77), " ", Regressions!A77)</f>
        <v>Sri Lanka</v>
      </c>
      <c r="B67" s="339">
        <f>IF(ISBLANK(Regressions!B77), " ", Regressions!B77)</f>
        <v>2001</v>
      </c>
      <c r="C67" s="344" t="str">
        <f>IF(ISBLANK(Regressions!C77), " ", Regressions!C77)</f>
        <v>Rural</v>
      </c>
      <c r="D67" s="340">
        <f>IF(ISBLANK(Regressions!D77), " ", Regressions!D77)</f>
        <v>3905162.077048989</v>
      </c>
      <c r="E67" s="214" t="e">
        <f>IF(ISNUMBER(Regressions!E77),ROUND(Regressions!E77, 1), NA())</f>
        <v>#N/A</v>
      </c>
      <c r="F67" s="341" t="e">
        <f>IF(ISNUMBER(Regressions!F77),ROUND(Regressions!F77, 1), NA())</f>
        <v>#N/A</v>
      </c>
      <c r="G67" s="236" t="e">
        <f>IF(ISNUMBER(Regressions!G77),ROUND(Regressions!G77, 1), NA())</f>
        <v>#N/A</v>
      </c>
      <c r="H67" s="342" t="e">
        <f>IF(ISNUMBER(Regressions!H77),ROUND(Regressions!H77, 1), NA())</f>
        <v>#N/A</v>
      </c>
      <c r="I67" s="237" t="e">
        <f>IF(ISNUMBER(Regressions!I77),ROUND(Regressions!I77, 1), NA())</f>
        <v>#N/A</v>
      </c>
      <c r="J67" s="343" t="e">
        <f>IF(ISNUMBER(Regressions!K77),ROUND(Regressions!K77, 1), NA())</f>
        <v>#N/A</v>
      </c>
      <c r="K67" s="341" t="e">
        <f>IF(ISNUMBER(Regressions!L77),ROUND(Regressions!L77, 1), NA())</f>
        <v>#N/A</v>
      </c>
      <c r="L67" s="238" t="e">
        <f>IF(ISNUMBER(Regressions!M77),ROUND(Regressions!M77, 1), NA())</f>
        <v>#N/A</v>
      </c>
      <c r="M67" s="342" t="e">
        <f>IF(ISNUMBER(Regressions!N77),ROUND(Regressions!N77, 1), NA())</f>
        <v>#N/A</v>
      </c>
      <c r="N67" s="237" t="e">
        <f>IF(ISNUMBER(Regressions!O77),ROUND(Regressions!O77, 1), NA())</f>
        <v>#N/A</v>
      </c>
      <c r="O67" s="343" t="e">
        <f>IF(ISNUMBER(Regressions!Q77),ROUND(Regressions!Q77, 1), NA())</f>
        <v>#N/A</v>
      </c>
      <c r="P67" s="341" t="e">
        <f>IF(ISNUMBER(Regressions!R77),ROUND(Regressions!R77, 1), NA())</f>
        <v>#N/A</v>
      </c>
      <c r="Q67" s="215" t="e">
        <f>IF(ISNUMBER(Regressions!S77),ROUND(Regressions!S77, 1), NA())</f>
        <v>#N/A</v>
      </c>
      <c r="R67" s="342" t="e">
        <f>IF(ISNUMBER(Regressions!T77),ROUND(Regressions!T77, 1), NA())</f>
        <v>#N/A</v>
      </c>
      <c r="S67" s="237" t="e">
        <f>IF(ISNUMBER(Regressions!U77),ROUND(Regressions!U77, 1), NA())</f>
        <v>#N/A</v>
      </c>
    </row>
    <row xmlns:x14ac="http://schemas.microsoft.com/office/spreadsheetml/2009/9/ac" r="68" x14ac:dyDescent="0.2">
      <c r="A68" s="338" t="str">
        <f>IF(ISBLANK(Regressions!A78), " ", Regressions!A78)</f>
        <v>Sri Lanka</v>
      </c>
      <c r="B68" s="339">
        <f>IF(ISBLANK(Regressions!B78), " ", Regressions!B78)</f>
        <v>2002</v>
      </c>
      <c r="C68" s="344" t="str">
        <f>IF(ISBLANK(Regressions!C78), " ", Regressions!C78)</f>
        <v>Rural</v>
      </c>
      <c r="D68" s="340">
        <f>IF(ISBLANK(Regressions!D78), " ", Regressions!D78)</f>
        <v>3865991.9076893618</v>
      </c>
      <c r="E68" s="214" t="e">
        <f>IF(ISNUMBER(Regressions!E78),ROUND(Regressions!E78, 1), NA())</f>
        <v>#N/A</v>
      </c>
      <c r="F68" s="341" t="e">
        <f>IF(ISNUMBER(Regressions!F78),ROUND(Regressions!F78, 1), NA())</f>
        <v>#N/A</v>
      </c>
      <c r="G68" s="236" t="e">
        <f>IF(ISNUMBER(Regressions!G78),ROUND(Regressions!G78, 1), NA())</f>
        <v>#N/A</v>
      </c>
      <c r="H68" s="342" t="e">
        <f>IF(ISNUMBER(Regressions!H78),ROUND(Regressions!H78, 1), NA())</f>
        <v>#N/A</v>
      </c>
      <c r="I68" s="237" t="e">
        <f>IF(ISNUMBER(Regressions!I78),ROUND(Regressions!I78, 1), NA())</f>
        <v>#N/A</v>
      </c>
      <c r="J68" s="343" t="e">
        <f>IF(ISNUMBER(Regressions!K78),ROUND(Regressions!K78, 1), NA())</f>
        <v>#N/A</v>
      </c>
      <c r="K68" s="341" t="e">
        <f>IF(ISNUMBER(Regressions!L78),ROUND(Regressions!L78, 1), NA())</f>
        <v>#N/A</v>
      </c>
      <c r="L68" s="238" t="e">
        <f>IF(ISNUMBER(Regressions!M78),ROUND(Regressions!M78, 1), NA())</f>
        <v>#N/A</v>
      </c>
      <c r="M68" s="342" t="e">
        <f>IF(ISNUMBER(Regressions!N78),ROUND(Regressions!N78, 1), NA())</f>
        <v>#N/A</v>
      </c>
      <c r="N68" s="237" t="e">
        <f>IF(ISNUMBER(Regressions!O78),ROUND(Regressions!O78, 1), NA())</f>
        <v>#N/A</v>
      </c>
      <c r="O68" s="343" t="e">
        <f>IF(ISNUMBER(Regressions!Q78),ROUND(Regressions!Q78, 1), NA())</f>
        <v>#N/A</v>
      </c>
      <c r="P68" s="341" t="e">
        <f>IF(ISNUMBER(Regressions!R78),ROUND(Regressions!R78, 1), NA())</f>
        <v>#N/A</v>
      </c>
      <c r="Q68" s="215" t="e">
        <f>IF(ISNUMBER(Regressions!S78),ROUND(Regressions!S78, 1), NA())</f>
        <v>#N/A</v>
      </c>
      <c r="R68" s="342" t="e">
        <f>IF(ISNUMBER(Regressions!T78),ROUND(Regressions!T78, 1), NA())</f>
        <v>#N/A</v>
      </c>
      <c r="S68" s="237" t="e">
        <f>IF(ISNUMBER(Regressions!U78),ROUND(Regressions!U78, 1), NA())</f>
        <v>#N/A</v>
      </c>
    </row>
    <row xmlns:x14ac="http://schemas.microsoft.com/office/spreadsheetml/2009/9/ac" r="69" x14ac:dyDescent="0.2">
      <c r="A69" s="338" t="str">
        <f>IF(ISBLANK(Regressions!A79), " ", Regressions!A79)</f>
        <v>Sri Lanka</v>
      </c>
      <c r="B69" s="339">
        <f>IF(ISBLANK(Regressions!B79), " ", Regressions!B79)</f>
        <v>2003</v>
      </c>
      <c r="C69" s="344" t="str">
        <f>IF(ISBLANK(Regressions!C79), " ", Regressions!C79)</f>
        <v>Rural</v>
      </c>
      <c r="D69" s="340">
        <f>IF(ISBLANK(Regressions!D79), " ", Regressions!D79)</f>
        <v>3831332.640740661</v>
      </c>
      <c r="E69" s="214" t="e">
        <f>IF(ISNUMBER(Regressions!E79),ROUND(Regressions!E79, 1), NA())</f>
        <v>#N/A</v>
      </c>
      <c r="F69" s="341" t="e">
        <f>IF(ISNUMBER(Regressions!F79),ROUND(Regressions!F79, 1), NA())</f>
        <v>#N/A</v>
      </c>
      <c r="G69" s="236" t="e">
        <f>IF(ISNUMBER(Regressions!G79),ROUND(Regressions!G79, 1), NA())</f>
        <v>#N/A</v>
      </c>
      <c r="H69" s="342" t="e">
        <f>IF(ISNUMBER(Regressions!H79),ROUND(Regressions!H79, 1), NA())</f>
        <v>#N/A</v>
      </c>
      <c r="I69" s="237" t="e">
        <f>IF(ISNUMBER(Regressions!I79),ROUND(Regressions!I79, 1), NA())</f>
        <v>#N/A</v>
      </c>
      <c r="J69" s="343" t="e">
        <f>IF(ISNUMBER(Regressions!K79),ROUND(Regressions!K79, 1), NA())</f>
        <v>#N/A</v>
      </c>
      <c r="K69" s="341" t="e">
        <f>IF(ISNUMBER(Regressions!L79),ROUND(Regressions!L79, 1), NA())</f>
        <v>#N/A</v>
      </c>
      <c r="L69" s="238" t="e">
        <f>IF(ISNUMBER(Regressions!M79),ROUND(Regressions!M79, 1), NA())</f>
        <v>#N/A</v>
      </c>
      <c r="M69" s="342" t="e">
        <f>IF(ISNUMBER(Regressions!N79),ROUND(Regressions!N79, 1), NA())</f>
        <v>#N/A</v>
      </c>
      <c r="N69" s="237" t="e">
        <f>IF(ISNUMBER(Regressions!O79),ROUND(Regressions!O79, 1), NA())</f>
        <v>#N/A</v>
      </c>
      <c r="O69" s="343" t="e">
        <f>IF(ISNUMBER(Regressions!Q79),ROUND(Regressions!Q79, 1), NA())</f>
        <v>#N/A</v>
      </c>
      <c r="P69" s="341" t="e">
        <f>IF(ISNUMBER(Regressions!R79),ROUND(Regressions!R79, 1), NA())</f>
        <v>#N/A</v>
      </c>
      <c r="Q69" s="215" t="e">
        <f>IF(ISNUMBER(Regressions!S79),ROUND(Regressions!S79, 1), NA())</f>
        <v>#N/A</v>
      </c>
      <c r="R69" s="342" t="e">
        <f>IF(ISNUMBER(Regressions!T79),ROUND(Regressions!T79, 1), NA())</f>
        <v>#N/A</v>
      </c>
      <c r="S69" s="237" t="e">
        <f>IF(ISNUMBER(Regressions!U79),ROUND(Regressions!U79, 1), NA())</f>
        <v>#N/A</v>
      </c>
    </row>
    <row xmlns:x14ac="http://schemas.microsoft.com/office/spreadsheetml/2009/9/ac" r="70" x14ac:dyDescent="0.2">
      <c r="A70" s="338" t="str">
        <f>IF(ISBLANK(Regressions!A80), " ", Regressions!A80)</f>
        <v>Sri Lanka</v>
      </c>
      <c r="B70" s="339">
        <f>IF(ISBLANK(Regressions!B80), " ", Regressions!B80)</f>
        <v>2004</v>
      </c>
      <c r="C70" s="344" t="str">
        <f>IF(ISBLANK(Regressions!C80), " ", Regressions!C80)</f>
        <v>Rural</v>
      </c>
      <c r="D70" s="340">
        <f>IF(ISBLANK(Regressions!D80), " ", Regressions!D80)</f>
        <v>3811354.702868042</v>
      </c>
      <c r="E70" s="214" t="e">
        <f>IF(ISNUMBER(Regressions!E80),ROUND(Regressions!E80, 1), NA())</f>
        <v>#N/A</v>
      </c>
      <c r="F70" s="341" t="e">
        <f>IF(ISNUMBER(Regressions!F80),ROUND(Regressions!F80, 1), NA())</f>
        <v>#N/A</v>
      </c>
      <c r="G70" s="236" t="e">
        <f>IF(ISNUMBER(Regressions!G80),ROUND(Regressions!G80, 1), NA())</f>
        <v>#N/A</v>
      </c>
      <c r="H70" s="342" t="e">
        <f>IF(ISNUMBER(Regressions!H80),ROUND(Regressions!H80, 1), NA())</f>
        <v>#N/A</v>
      </c>
      <c r="I70" s="237" t="e">
        <f>IF(ISNUMBER(Regressions!I80),ROUND(Regressions!I80, 1), NA())</f>
        <v>#N/A</v>
      </c>
      <c r="J70" s="343" t="e">
        <f>IF(ISNUMBER(Regressions!K80),ROUND(Regressions!K80, 1), NA())</f>
        <v>#N/A</v>
      </c>
      <c r="K70" s="341" t="e">
        <f>IF(ISNUMBER(Regressions!L80),ROUND(Regressions!L80, 1), NA())</f>
        <v>#N/A</v>
      </c>
      <c r="L70" s="238" t="e">
        <f>IF(ISNUMBER(Regressions!M80),ROUND(Regressions!M80, 1), NA())</f>
        <v>#N/A</v>
      </c>
      <c r="M70" s="342" t="e">
        <f>IF(ISNUMBER(Regressions!N80),ROUND(Regressions!N80, 1), NA())</f>
        <v>#N/A</v>
      </c>
      <c r="N70" s="237" t="e">
        <f>IF(ISNUMBER(Regressions!O80),ROUND(Regressions!O80, 1), NA())</f>
        <v>#N/A</v>
      </c>
      <c r="O70" s="343" t="e">
        <f>IF(ISNUMBER(Regressions!Q80),ROUND(Regressions!Q80, 1), NA())</f>
        <v>#N/A</v>
      </c>
      <c r="P70" s="341" t="e">
        <f>IF(ISNUMBER(Regressions!R80),ROUND(Regressions!R80, 1), NA())</f>
        <v>#N/A</v>
      </c>
      <c r="Q70" s="215" t="e">
        <f>IF(ISNUMBER(Regressions!S80),ROUND(Regressions!S80, 1), NA())</f>
        <v>#N/A</v>
      </c>
      <c r="R70" s="342" t="e">
        <f>IF(ISNUMBER(Regressions!T80),ROUND(Regressions!T80, 1), NA())</f>
        <v>#N/A</v>
      </c>
      <c r="S70" s="237" t="e">
        <f>IF(ISNUMBER(Regressions!U80),ROUND(Regressions!U80, 1), NA())</f>
        <v>#N/A</v>
      </c>
    </row>
    <row xmlns:x14ac="http://schemas.microsoft.com/office/spreadsheetml/2009/9/ac" r="71" x14ac:dyDescent="0.2">
      <c r="A71" s="338" t="str">
        <f>IF(ISBLANK(Regressions!A81), " ", Regressions!A81)</f>
        <v>Sri Lanka</v>
      </c>
      <c r="B71" s="339">
        <f>IF(ISBLANK(Regressions!B81), " ", Regressions!B81)</f>
        <v>2005</v>
      </c>
      <c r="C71" s="344" t="str">
        <f>IF(ISBLANK(Regressions!C81), " ", Regressions!C81)</f>
        <v>Rural</v>
      </c>
      <c r="D71" s="340">
        <f>IF(ISBLANK(Regressions!D81), " ", Regressions!D81)</f>
        <v>3810336.665905037</v>
      </c>
      <c r="E71" s="214" t="e">
        <f>IF(ISNUMBER(Regressions!E81),ROUND(Regressions!E81, 1), NA())</f>
        <v>#N/A</v>
      </c>
      <c r="F71" s="341" t="e">
        <f>IF(ISNUMBER(Regressions!F81),ROUND(Regressions!F81, 1), NA())</f>
        <v>#N/A</v>
      </c>
      <c r="G71" s="236" t="e">
        <f>IF(ISNUMBER(Regressions!G81),ROUND(Regressions!G81, 1), NA())</f>
        <v>#N/A</v>
      </c>
      <c r="H71" s="342" t="e">
        <f>IF(ISNUMBER(Regressions!H81),ROUND(Regressions!H81, 1), NA())</f>
        <v>#N/A</v>
      </c>
      <c r="I71" s="237" t="e">
        <f>IF(ISNUMBER(Regressions!I81),ROUND(Regressions!I81, 1), NA())</f>
        <v>#N/A</v>
      </c>
      <c r="J71" s="343" t="e">
        <f>IF(ISNUMBER(Regressions!K81),ROUND(Regressions!K81, 1), NA())</f>
        <v>#N/A</v>
      </c>
      <c r="K71" s="341" t="e">
        <f>IF(ISNUMBER(Regressions!L81),ROUND(Regressions!L81, 1), NA())</f>
        <v>#N/A</v>
      </c>
      <c r="L71" s="238" t="e">
        <f>IF(ISNUMBER(Regressions!M81),ROUND(Regressions!M81, 1), NA())</f>
        <v>#N/A</v>
      </c>
      <c r="M71" s="342" t="e">
        <f>IF(ISNUMBER(Regressions!N81),ROUND(Regressions!N81, 1), NA())</f>
        <v>#N/A</v>
      </c>
      <c r="N71" s="237" t="e">
        <f>IF(ISNUMBER(Regressions!O81),ROUND(Regressions!O81, 1), NA())</f>
        <v>#N/A</v>
      </c>
      <c r="O71" s="343" t="e">
        <f>IF(ISNUMBER(Regressions!Q81),ROUND(Regressions!Q81, 1), NA())</f>
        <v>#N/A</v>
      </c>
      <c r="P71" s="341" t="e">
        <f>IF(ISNUMBER(Regressions!R81),ROUND(Regressions!R81, 1), NA())</f>
        <v>#N/A</v>
      </c>
      <c r="Q71" s="215" t="e">
        <f>IF(ISNUMBER(Regressions!S81),ROUND(Regressions!S81, 1), NA())</f>
        <v>#N/A</v>
      </c>
      <c r="R71" s="342" t="e">
        <f>IF(ISNUMBER(Regressions!T81),ROUND(Regressions!T81, 1), NA())</f>
        <v>#N/A</v>
      </c>
      <c r="S71" s="237" t="e">
        <f>IF(ISNUMBER(Regressions!U81),ROUND(Regressions!U81, 1), NA())</f>
        <v>#N/A</v>
      </c>
    </row>
    <row xmlns:x14ac="http://schemas.microsoft.com/office/spreadsheetml/2009/9/ac" r="72" x14ac:dyDescent="0.2">
      <c r="A72" s="338" t="str">
        <f>IF(ISBLANK(Regressions!A82), " ", Regressions!A82)</f>
        <v>Sri Lanka</v>
      </c>
      <c r="B72" s="339">
        <f>IF(ISBLANK(Regressions!B82), " ", Regressions!B82)</f>
        <v>2006</v>
      </c>
      <c r="C72" s="344" t="str">
        <f>IF(ISBLANK(Regressions!C82), " ", Regressions!C82)</f>
        <v>Rural</v>
      </c>
      <c r="D72" s="340">
        <f>IF(ISBLANK(Regressions!D82), " ", Regressions!D82)</f>
        <v>3825740.3097191048</v>
      </c>
      <c r="E72" s="214" t="e">
        <f>IF(ISNUMBER(Regressions!E82),ROUND(Regressions!E82, 1), NA())</f>
        <v>#N/A</v>
      </c>
      <c r="F72" s="341" t="e">
        <f>IF(ISNUMBER(Regressions!F82),ROUND(Regressions!F82, 1), NA())</f>
        <v>#N/A</v>
      </c>
      <c r="G72" s="236" t="e">
        <f>IF(ISNUMBER(Regressions!G82),ROUND(Regressions!G82, 1), NA())</f>
        <v>#N/A</v>
      </c>
      <c r="H72" s="342" t="e">
        <f>IF(ISNUMBER(Regressions!H82),ROUND(Regressions!H82, 1), NA())</f>
        <v>#N/A</v>
      </c>
      <c r="I72" s="237" t="e">
        <f>IF(ISNUMBER(Regressions!I82),ROUND(Regressions!I82, 1), NA())</f>
        <v>#N/A</v>
      </c>
      <c r="J72" s="343" t="e">
        <f>IF(ISNUMBER(Regressions!K82),ROUND(Regressions!K82, 1), NA())</f>
        <v>#N/A</v>
      </c>
      <c r="K72" s="341" t="e">
        <f>IF(ISNUMBER(Regressions!L82),ROUND(Regressions!L82, 1), NA())</f>
        <v>#N/A</v>
      </c>
      <c r="L72" s="238" t="e">
        <f>IF(ISNUMBER(Regressions!M82),ROUND(Regressions!M82, 1), NA())</f>
        <v>#N/A</v>
      </c>
      <c r="M72" s="342" t="e">
        <f>IF(ISNUMBER(Regressions!N82),ROUND(Regressions!N82, 1), NA())</f>
        <v>#N/A</v>
      </c>
      <c r="N72" s="237" t="e">
        <f>IF(ISNUMBER(Regressions!O82),ROUND(Regressions!O82, 1), NA())</f>
        <v>#N/A</v>
      </c>
      <c r="O72" s="343" t="e">
        <f>IF(ISNUMBER(Regressions!Q82),ROUND(Regressions!Q82, 1), NA())</f>
        <v>#N/A</v>
      </c>
      <c r="P72" s="341" t="e">
        <f>IF(ISNUMBER(Regressions!R82),ROUND(Regressions!R82, 1), NA())</f>
        <v>#N/A</v>
      </c>
      <c r="Q72" s="215" t="e">
        <f>IF(ISNUMBER(Regressions!S82),ROUND(Regressions!S82, 1), NA())</f>
        <v>#N/A</v>
      </c>
      <c r="R72" s="342" t="e">
        <f>IF(ISNUMBER(Regressions!T82),ROUND(Regressions!T82, 1), NA())</f>
        <v>#N/A</v>
      </c>
      <c r="S72" s="237" t="e">
        <f>IF(ISNUMBER(Regressions!U82),ROUND(Regressions!U82, 1), NA())</f>
        <v>#N/A</v>
      </c>
    </row>
    <row xmlns:x14ac="http://schemas.microsoft.com/office/spreadsheetml/2009/9/ac" r="73" x14ac:dyDescent="0.2">
      <c r="A73" s="338" t="str">
        <f>IF(ISBLANK(Regressions!A83), " ", Regressions!A83)</f>
        <v>Sri Lanka</v>
      </c>
      <c r="B73" s="339">
        <f>IF(ISBLANK(Regressions!B83), " ", Regressions!B83)</f>
        <v>2007</v>
      </c>
      <c r="C73" s="344" t="str">
        <f>IF(ISBLANK(Regressions!C83), " ", Regressions!C83)</f>
        <v>Rural</v>
      </c>
      <c r="D73" s="340">
        <f>IF(ISBLANK(Regressions!D83), " ", Regressions!D83)</f>
        <v>3851535.8247617721</v>
      </c>
      <c r="E73" s="214" t="e">
        <f>IF(ISNUMBER(Regressions!E83),ROUND(Regressions!E83, 1), NA())</f>
        <v>#N/A</v>
      </c>
      <c r="F73" s="341" t="e">
        <f>IF(ISNUMBER(Regressions!F83),ROUND(Regressions!F83, 1), NA())</f>
        <v>#N/A</v>
      </c>
      <c r="G73" s="236" t="e">
        <f>IF(ISNUMBER(Regressions!G83),ROUND(Regressions!G83, 1), NA())</f>
        <v>#N/A</v>
      </c>
      <c r="H73" s="342" t="e">
        <f>IF(ISNUMBER(Regressions!H83),ROUND(Regressions!H83, 1), NA())</f>
        <v>#N/A</v>
      </c>
      <c r="I73" s="237" t="e">
        <f>IF(ISNUMBER(Regressions!I83),ROUND(Regressions!I83, 1), NA())</f>
        <v>#N/A</v>
      </c>
      <c r="J73" s="343" t="e">
        <f>IF(ISNUMBER(Regressions!K83),ROUND(Regressions!K83, 1), NA())</f>
        <v>#N/A</v>
      </c>
      <c r="K73" s="341" t="e">
        <f>IF(ISNUMBER(Regressions!L83),ROUND(Regressions!L83, 1), NA())</f>
        <v>#N/A</v>
      </c>
      <c r="L73" s="238" t="e">
        <f>IF(ISNUMBER(Regressions!M83),ROUND(Regressions!M83, 1), NA())</f>
        <v>#N/A</v>
      </c>
      <c r="M73" s="342" t="e">
        <f>IF(ISNUMBER(Regressions!N83),ROUND(Regressions!N83, 1), NA())</f>
        <v>#N/A</v>
      </c>
      <c r="N73" s="237" t="e">
        <f>IF(ISNUMBER(Regressions!O83),ROUND(Regressions!O83, 1), NA())</f>
        <v>#N/A</v>
      </c>
      <c r="O73" s="343" t="e">
        <f>IF(ISNUMBER(Regressions!Q83),ROUND(Regressions!Q83, 1), NA())</f>
        <v>#N/A</v>
      </c>
      <c r="P73" s="341" t="e">
        <f>IF(ISNUMBER(Regressions!R83),ROUND(Regressions!R83, 1), NA())</f>
        <v>#N/A</v>
      </c>
      <c r="Q73" s="215" t="e">
        <f>IF(ISNUMBER(Regressions!S83),ROUND(Regressions!S83, 1), NA())</f>
        <v>#N/A</v>
      </c>
      <c r="R73" s="342" t="e">
        <f>IF(ISNUMBER(Regressions!T83),ROUND(Regressions!T83, 1), NA())</f>
        <v>#N/A</v>
      </c>
      <c r="S73" s="237" t="e">
        <f>IF(ISNUMBER(Regressions!U83),ROUND(Regressions!U83, 1), NA())</f>
        <v>#N/A</v>
      </c>
    </row>
    <row xmlns:x14ac="http://schemas.microsoft.com/office/spreadsheetml/2009/9/ac" r="74" x14ac:dyDescent="0.2">
      <c r="A74" s="338" t="str">
        <f>IF(ISBLANK(Regressions!A84), " ", Regressions!A84)</f>
        <v>Sri Lanka</v>
      </c>
      <c r="B74" s="339">
        <f>IF(ISBLANK(Regressions!B84), " ", Regressions!B84)</f>
        <v>2008</v>
      </c>
      <c r="C74" s="344" t="str">
        <f>IF(ISBLANK(Regressions!C84), " ", Regressions!C84)</f>
        <v>Rural</v>
      </c>
      <c r="D74" s="340">
        <f>IF(ISBLANK(Regressions!D84), " ", Regressions!D84)</f>
        <v>3877044.3336874391</v>
      </c>
      <c r="E74" s="214" t="e">
        <f>IF(ISNUMBER(Regressions!E84),ROUND(Regressions!E84, 1), NA())</f>
        <v>#N/A</v>
      </c>
      <c r="F74" s="341" t="e">
        <f>IF(ISNUMBER(Regressions!F84),ROUND(Regressions!F84, 1), NA())</f>
        <v>#N/A</v>
      </c>
      <c r="G74" s="236" t="e">
        <f>IF(ISNUMBER(Regressions!G84),ROUND(Regressions!G84, 1), NA())</f>
        <v>#N/A</v>
      </c>
      <c r="H74" s="342" t="e">
        <f>IF(ISNUMBER(Regressions!H84),ROUND(Regressions!H84, 1), NA())</f>
        <v>#N/A</v>
      </c>
      <c r="I74" s="237" t="e">
        <f>IF(ISNUMBER(Regressions!I84),ROUND(Regressions!I84, 1), NA())</f>
        <v>#N/A</v>
      </c>
      <c r="J74" s="343" t="e">
        <f>IF(ISNUMBER(Regressions!K84),ROUND(Regressions!K84, 1), NA())</f>
        <v>#N/A</v>
      </c>
      <c r="K74" s="341" t="e">
        <f>IF(ISNUMBER(Regressions!L84),ROUND(Regressions!L84, 1), NA())</f>
        <v>#N/A</v>
      </c>
      <c r="L74" s="238" t="e">
        <f>IF(ISNUMBER(Regressions!M84),ROUND(Regressions!M84, 1), NA())</f>
        <v>#N/A</v>
      </c>
      <c r="M74" s="342" t="e">
        <f>IF(ISNUMBER(Regressions!N84),ROUND(Regressions!N84, 1), NA())</f>
        <v>#N/A</v>
      </c>
      <c r="N74" s="237" t="e">
        <f>IF(ISNUMBER(Regressions!O84),ROUND(Regressions!O84, 1), NA())</f>
        <v>#N/A</v>
      </c>
      <c r="O74" s="343" t="e">
        <f>IF(ISNUMBER(Regressions!Q84),ROUND(Regressions!Q84, 1), NA())</f>
        <v>#N/A</v>
      </c>
      <c r="P74" s="341" t="e">
        <f>IF(ISNUMBER(Regressions!R84),ROUND(Regressions!R84, 1), NA())</f>
        <v>#N/A</v>
      </c>
      <c r="Q74" s="215" t="e">
        <f>IF(ISNUMBER(Regressions!S84),ROUND(Regressions!S84, 1), NA())</f>
        <v>#N/A</v>
      </c>
      <c r="R74" s="342" t="e">
        <f>IF(ISNUMBER(Regressions!T84),ROUND(Regressions!T84, 1), NA())</f>
        <v>#N/A</v>
      </c>
      <c r="S74" s="237" t="e">
        <f>IF(ISNUMBER(Regressions!U84),ROUND(Regressions!U84, 1), NA())</f>
        <v>#N/A</v>
      </c>
    </row>
    <row xmlns:x14ac="http://schemas.microsoft.com/office/spreadsheetml/2009/9/ac" r="75" x14ac:dyDescent="0.2">
      <c r="A75" s="338" t="str">
        <f>IF(ISBLANK(Regressions!A85), " ", Regressions!A85)</f>
        <v>Sri Lanka</v>
      </c>
      <c r="B75" s="339">
        <f>IF(ISBLANK(Regressions!B85), " ", Regressions!B85)</f>
        <v>2009</v>
      </c>
      <c r="C75" s="344" t="str">
        <f>IF(ISBLANK(Regressions!C85), " ", Regressions!C85)</f>
        <v>Rural</v>
      </c>
      <c r="D75" s="340">
        <f>IF(ISBLANK(Regressions!D85), " ", Regressions!D85)</f>
        <v>3909029.0022968668</v>
      </c>
      <c r="E75" s="214" t="e">
        <f>IF(ISNUMBER(Regressions!E85),ROUND(Regressions!E85, 1), NA())</f>
        <v>#N/A</v>
      </c>
      <c r="F75" s="341" t="e">
        <f>IF(ISNUMBER(Regressions!F85),ROUND(Regressions!F85, 1), NA())</f>
        <v>#N/A</v>
      </c>
      <c r="G75" s="236" t="e">
        <f>IF(ISNUMBER(Regressions!G85),ROUND(Regressions!G85, 1), NA())</f>
        <v>#N/A</v>
      </c>
      <c r="H75" s="342" t="e">
        <f>IF(ISNUMBER(Regressions!H85),ROUND(Regressions!H85, 1), NA())</f>
        <v>#N/A</v>
      </c>
      <c r="I75" s="237" t="e">
        <f>IF(ISNUMBER(Regressions!I85),ROUND(Regressions!I85, 1), NA())</f>
        <v>#N/A</v>
      </c>
      <c r="J75" s="343" t="e">
        <f>IF(ISNUMBER(Regressions!K85),ROUND(Regressions!K85, 1), NA())</f>
        <v>#N/A</v>
      </c>
      <c r="K75" s="341" t="e">
        <f>IF(ISNUMBER(Regressions!L85),ROUND(Regressions!L85, 1), NA())</f>
        <v>#N/A</v>
      </c>
      <c r="L75" s="238" t="e">
        <f>IF(ISNUMBER(Regressions!M85),ROUND(Regressions!M85, 1), NA())</f>
        <v>#N/A</v>
      </c>
      <c r="M75" s="342" t="e">
        <f>IF(ISNUMBER(Regressions!N85),ROUND(Regressions!N85, 1), NA())</f>
        <v>#N/A</v>
      </c>
      <c r="N75" s="237" t="e">
        <f>IF(ISNUMBER(Regressions!O85),ROUND(Regressions!O85, 1), NA())</f>
        <v>#N/A</v>
      </c>
      <c r="O75" s="343" t="e">
        <f>IF(ISNUMBER(Regressions!Q85),ROUND(Regressions!Q85, 1), NA())</f>
        <v>#N/A</v>
      </c>
      <c r="P75" s="341" t="e">
        <f>IF(ISNUMBER(Regressions!R85),ROUND(Regressions!R85, 1), NA())</f>
        <v>#N/A</v>
      </c>
      <c r="Q75" s="215" t="e">
        <f>IF(ISNUMBER(Regressions!S85),ROUND(Regressions!S85, 1), NA())</f>
        <v>#N/A</v>
      </c>
      <c r="R75" s="342" t="e">
        <f>IF(ISNUMBER(Regressions!T85),ROUND(Regressions!T85, 1), NA())</f>
        <v>#N/A</v>
      </c>
      <c r="S75" s="237" t="e">
        <f>IF(ISNUMBER(Regressions!U85),ROUND(Regressions!U85, 1), NA())</f>
        <v>#N/A</v>
      </c>
    </row>
    <row xmlns:x14ac="http://schemas.microsoft.com/office/spreadsheetml/2009/9/ac" r="76" x14ac:dyDescent="0.2">
      <c r="A76" s="338" t="str">
        <f>IF(ISBLANK(Regressions!A86), " ", Regressions!A86)</f>
        <v>Sri Lanka</v>
      </c>
      <c r="B76" s="339">
        <f>IF(ISBLANK(Regressions!B86), " ", Regressions!B86)</f>
        <v>2010</v>
      </c>
      <c r="C76" s="344" t="str">
        <f>IF(ISBLANK(Regressions!C86), " ", Regressions!C86)</f>
        <v>Rural</v>
      </c>
      <c r="D76" s="340">
        <f>IF(ISBLANK(Regressions!D86), " ", Regressions!D86)</f>
        <v>4236984.8915966991</v>
      </c>
      <c r="E76" s="214" t="e">
        <f>IF(ISNUMBER(Regressions!E86),ROUND(Regressions!E86, 1), NA())</f>
        <v>#N/A</v>
      </c>
      <c r="F76" s="341" t="e">
        <f>IF(ISNUMBER(Regressions!F86),ROUND(Regressions!F86, 1), NA())</f>
        <v>#N/A</v>
      </c>
      <c r="G76" s="236" t="e">
        <f>IF(ISNUMBER(Regressions!G86),ROUND(Regressions!G86, 1), NA())</f>
        <v>#N/A</v>
      </c>
      <c r="H76" s="342" t="e">
        <f>IF(ISNUMBER(Regressions!H86),ROUND(Regressions!H86, 1), NA())</f>
        <v>#N/A</v>
      </c>
      <c r="I76" s="237" t="e">
        <f>IF(ISNUMBER(Regressions!I86),ROUND(Regressions!I86, 1), NA())</f>
        <v>#N/A</v>
      </c>
      <c r="J76" s="343" t="e">
        <f>IF(ISNUMBER(Regressions!K86),ROUND(Regressions!K86, 1), NA())</f>
        <v>#N/A</v>
      </c>
      <c r="K76" s="341" t="e">
        <f>IF(ISNUMBER(Regressions!L86),ROUND(Regressions!L86, 1), NA())</f>
        <v>#N/A</v>
      </c>
      <c r="L76" s="238" t="e">
        <f>IF(ISNUMBER(Regressions!M86),ROUND(Regressions!M86, 1), NA())</f>
        <v>#N/A</v>
      </c>
      <c r="M76" s="342" t="e">
        <f>IF(ISNUMBER(Regressions!N86),ROUND(Regressions!N86, 1), NA())</f>
        <v>#N/A</v>
      </c>
      <c r="N76" s="237" t="e">
        <f>IF(ISNUMBER(Regressions!O86),ROUND(Regressions!O86, 1), NA())</f>
        <v>#N/A</v>
      </c>
      <c r="O76" s="343" t="e">
        <f>IF(ISNUMBER(Regressions!Q86),ROUND(Regressions!Q86, 1), NA())</f>
        <v>#N/A</v>
      </c>
      <c r="P76" s="341" t="e">
        <f>IF(ISNUMBER(Regressions!R86),ROUND(Regressions!R86, 1), NA())</f>
        <v>#N/A</v>
      </c>
      <c r="Q76" s="215" t="e">
        <f>IF(ISNUMBER(Regressions!S86),ROUND(Regressions!S86, 1), NA())</f>
        <v>#N/A</v>
      </c>
      <c r="R76" s="342" t="e">
        <f>IF(ISNUMBER(Regressions!T86),ROUND(Regressions!T86, 1), NA())</f>
        <v>#N/A</v>
      </c>
      <c r="S76" s="237" t="e">
        <f>IF(ISNUMBER(Regressions!U86),ROUND(Regressions!U86, 1), NA())</f>
        <v>#N/A</v>
      </c>
    </row>
    <row xmlns:x14ac="http://schemas.microsoft.com/office/spreadsheetml/2009/9/ac" r="77" x14ac:dyDescent="0.2">
      <c r="A77" s="338" t="str">
        <f>IF(ISBLANK(Regressions!A87), " ", Regressions!A87)</f>
        <v>Sri Lanka</v>
      </c>
      <c r="B77" s="339">
        <f>IF(ISBLANK(Regressions!B87), " ", Regressions!B87)</f>
        <v>2011</v>
      </c>
      <c r="C77" s="344" t="str">
        <f>IF(ISBLANK(Regressions!C87), " ", Regressions!C87)</f>
        <v>Rural</v>
      </c>
      <c r="D77" s="340">
        <f>IF(ISBLANK(Regressions!D87), " ", Regressions!D87)</f>
        <v>4269962.3893481251</v>
      </c>
      <c r="E77" s="214" t="e">
        <f>IF(ISNUMBER(Regressions!E87),ROUND(Regressions!E87, 1), NA())</f>
        <v>#N/A</v>
      </c>
      <c r="F77" s="341" t="e">
        <f>IF(ISNUMBER(Regressions!F87),ROUND(Regressions!F87, 1), NA())</f>
        <v>#N/A</v>
      </c>
      <c r="G77" s="236" t="e">
        <f>IF(ISNUMBER(Regressions!G87),ROUND(Regressions!G87, 1), NA())</f>
        <v>#N/A</v>
      </c>
      <c r="H77" s="342" t="e">
        <f>IF(ISNUMBER(Regressions!H87),ROUND(Regressions!H87, 1), NA())</f>
        <v>#N/A</v>
      </c>
      <c r="I77" s="237" t="e">
        <f>IF(ISNUMBER(Regressions!I87),ROUND(Regressions!I87, 1), NA())</f>
        <v>#N/A</v>
      </c>
      <c r="J77" s="343" t="e">
        <f>IF(ISNUMBER(Regressions!K87),ROUND(Regressions!K87, 1), NA())</f>
        <v>#N/A</v>
      </c>
      <c r="K77" s="341" t="e">
        <f>IF(ISNUMBER(Regressions!L87),ROUND(Regressions!L87, 1), NA())</f>
        <v>#N/A</v>
      </c>
      <c r="L77" s="238" t="e">
        <f>IF(ISNUMBER(Regressions!M87),ROUND(Regressions!M87, 1), NA())</f>
        <v>#N/A</v>
      </c>
      <c r="M77" s="342" t="e">
        <f>IF(ISNUMBER(Regressions!N87),ROUND(Regressions!N87, 1), NA())</f>
        <v>#N/A</v>
      </c>
      <c r="N77" s="237" t="e">
        <f>IF(ISNUMBER(Regressions!O87),ROUND(Regressions!O87, 1), NA())</f>
        <v>#N/A</v>
      </c>
      <c r="O77" s="343" t="e">
        <f>IF(ISNUMBER(Regressions!Q87),ROUND(Regressions!Q87, 1), NA())</f>
        <v>#N/A</v>
      </c>
      <c r="P77" s="341" t="e">
        <f>IF(ISNUMBER(Regressions!R87),ROUND(Regressions!R87, 1), NA())</f>
        <v>#N/A</v>
      </c>
      <c r="Q77" s="215" t="e">
        <f>IF(ISNUMBER(Regressions!S87),ROUND(Regressions!S87, 1), NA())</f>
        <v>#N/A</v>
      </c>
      <c r="R77" s="342" t="e">
        <f>IF(ISNUMBER(Regressions!T87),ROUND(Regressions!T87, 1), NA())</f>
        <v>#N/A</v>
      </c>
      <c r="S77" s="237" t="e">
        <f>IF(ISNUMBER(Regressions!U87),ROUND(Regressions!U87, 1), NA())</f>
        <v>#N/A</v>
      </c>
    </row>
    <row xmlns:x14ac="http://schemas.microsoft.com/office/spreadsheetml/2009/9/ac" r="78" x14ac:dyDescent="0.2">
      <c r="A78" s="338" t="str">
        <f>IF(ISBLANK(Regressions!A88), " ", Regressions!A88)</f>
        <v>Sri Lanka</v>
      </c>
      <c r="B78" s="339">
        <f>IF(ISBLANK(Regressions!B88), " ", Regressions!B88)</f>
        <v>2012</v>
      </c>
      <c r="C78" s="344" t="str">
        <f>IF(ISBLANK(Regressions!C88), " ", Regressions!C88)</f>
        <v>Rural</v>
      </c>
      <c r="D78" s="340">
        <f>IF(ISBLANK(Regressions!D88), " ", Regressions!D88)</f>
        <v>4305220.2228906248</v>
      </c>
      <c r="E78" s="214" t="e">
        <f>IF(ISNUMBER(Regressions!E88),ROUND(Regressions!E88, 1), NA())</f>
        <v>#N/A</v>
      </c>
      <c r="F78" s="341" t="e">
        <f>IF(ISNUMBER(Regressions!F88),ROUND(Regressions!F88, 1), NA())</f>
        <v>#N/A</v>
      </c>
      <c r="G78" s="236" t="e">
        <f>IF(ISNUMBER(Regressions!G88),ROUND(Regressions!G88, 1), NA())</f>
        <v>#N/A</v>
      </c>
      <c r="H78" s="342" t="e">
        <f>IF(ISNUMBER(Regressions!H88),ROUND(Regressions!H88, 1), NA())</f>
        <v>#N/A</v>
      </c>
      <c r="I78" s="237" t="e">
        <f>IF(ISNUMBER(Regressions!I88),ROUND(Regressions!I88, 1), NA())</f>
        <v>#N/A</v>
      </c>
      <c r="J78" s="343" t="e">
        <f>IF(ISNUMBER(Regressions!K88),ROUND(Regressions!K88, 1), NA())</f>
        <v>#N/A</v>
      </c>
      <c r="K78" s="341" t="e">
        <f>IF(ISNUMBER(Regressions!L88),ROUND(Regressions!L88, 1), NA())</f>
        <v>#N/A</v>
      </c>
      <c r="L78" s="238" t="e">
        <f>IF(ISNUMBER(Regressions!M88),ROUND(Regressions!M88, 1), NA())</f>
        <v>#N/A</v>
      </c>
      <c r="M78" s="342" t="e">
        <f>IF(ISNUMBER(Regressions!N88),ROUND(Regressions!N88, 1), NA())</f>
        <v>#N/A</v>
      </c>
      <c r="N78" s="237" t="e">
        <f>IF(ISNUMBER(Regressions!O88),ROUND(Regressions!O88, 1), NA())</f>
        <v>#N/A</v>
      </c>
      <c r="O78" s="343" t="e">
        <f>IF(ISNUMBER(Regressions!Q88),ROUND(Regressions!Q88, 1), NA())</f>
        <v>#N/A</v>
      </c>
      <c r="P78" s="341" t="e">
        <f>IF(ISNUMBER(Regressions!R88),ROUND(Regressions!R88, 1), NA())</f>
        <v>#N/A</v>
      </c>
      <c r="Q78" s="215" t="e">
        <f>IF(ISNUMBER(Regressions!S88),ROUND(Regressions!S88, 1), NA())</f>
        <v>#N/A</v>
      </c>
      <c r="R78" s="342" t="e">
        <f>IF(ISNUMBER(Regressions!T88),ROUND(Regressions!T88, 1), NA())</f>
        <v>#N/A</v>
      </c>
      <c r="S78" s="237" t="e">
        <f>IF(ISNUMBER(Regressions!U88),ROUND(Regressions!U88, 1), NA())</f>
        <v>#N/A</v>
      </c>
    </row>
    <row xmlns:x14ac="http://schemas.microsoft.com/office/spreadsheetml/2009/9/ac" r="79" x14ac:dyDescent="0.2">
      <c r="A79" s="338" t="str">
        <f>IF(ISBLANK(Regressions!A89), " ", Regressions!A89)</f>
        <v>Sri Lanka</v>
      </c>
      <c r="B79" s="339">
        <f>IF(ISBLANK(Regressions!B89), " ", Regressions!B89)</f>
        <v>2013</v>
      </c>
      <c r="C79" s="344" t="str">
        <f>IF(ISBLANK(Regressions!C89), " ", Regressions!C89)</f>
        <v>Rural</v>
      </c>
      <c r="D79" s="340">
        <f>IF(ISBLANK(Regressions!D89), " ", Regressions!D89)</f>
        <v>4312899.2016934967</v>
      </c>
      <c r="E79" s="214" t="e">
        <f>IF(ISNUMBER(Regressions!E89),ROUND(Regressions!E89, 1), NA())</f>
        <v>#N/A</v>
      </c>
      <c r="F79" s="341" t="e">
        <f>IF(ISNUMBER(Regressions!F89),ROUND(Regressions!F89, 1), NA())</f>
        <v>#N/A</v>
      </c>
      <c r="G79" s="236" t="e">
        <f>IF(ISNUMBER(Regressions!G89),ROUND(Regressions!G89, 1), NA())</f>
        <v>#N/A</v>
      </c>
      <c r="H79" s="342" t="e">
        <f>IF(ISNUMBER(Regressions!H89),ROUND(Regressions!H89, 1), NA())</f>
        <v>#N/A</v>
      </c>
      <c r="I79" s="237" t="e">
        <f>IF(ISNUMBER(Regressions!I89),ROUND(Regressions!I89, 1), NA())</f>
        <v>#N/A</v>
      </c>
      <c r="J79" s="343" t="e">
        <f>IF(ISNUMBER(Regressions!K89),ROUND(Regressions!K89, 1), NA())</f>
        <v>#N/A</v>
      </c>
      <c r="K79" s="341" t="e">
        <f>IF(ISNUMBER(Regressions!L89),ROUND(Regressions!L89, 1), NA())</f>
        <v>#N/A</v>
      </c>
      <c r="L79" s="238" t="e">
        <f>IF(ISNUMBER(Regressions!M89),ROUND(Regressions!M89, 1), NA())</f>
        <v>#N/A</v>
      </c>
      <c r="M79" s="342" t="e">
        <f>IF(ISNUMBER(Regressions!N89),ROUND(Regressions!N89, 1), NA())</f>
        <v>#N/A</v>
      </c>
      <c r="N79" s="237" t="e">
        <f>IF(ISNUMBER(Regressions!O89),ROUND(Regressions!O89, 1), NA())</f>
        <v>#N/A</v>
      </c>
      <c r="O79" s="343" t="e">
        <f>IF(ISNUMBER(Regressions!Q89),ROUND(Regressions!Q89, 1), NA())</f>
        <v>#N/A</v>
      </c>
      <c r="P79" s="341" t="e">
        <f>IF(ISNUMBER(Regressions!R89),ROUND(Regressions!R89, 1), NA())</f>
        <v>#N/A</v>
      </c>
      <c r="Q79" s="215" t="e">
        <f>IF(ISNUMBER(Regressions!S89),ROUND(Regressions!S89, 1), NA())</f>
        <v>#N/A</v>
      </c>
      <c r="R79" s="342" t="e">
        <f>IF(ISNUMBER(Regressions!T89),ROUND(Regressions!T89, 1), NA())</f>
        <v>#N/A</v>
      </c>
      <c r="S79" s="237" t="e">
        <f>IF(ISNUMBER(Regressions!U89),ROUND(Regressions!U89, 1), NA())</f>
        <v>#N/A</v>
      </c>
    </row>
    <row xmlns:x14ac="http://schemas.microsoft.com/office/spreadsheetml/2009/9/ac" r="80" x14ac:dyDescent="0.2">
      <c r="A80" s="338" t="str">
        <f>IF(ISBLANK(Regressions!A90), " ", Regressions!A90)</f>
        <v>Sri Lanka</v>
      </c>
      <c r="B80" s="339">
        <f>IF(ISBLANK(Regressions!B90), " ", Regressions!B90)</f>
        <v>2014</v>
      </c>
      <c r="C80" s="344" t="str">
        <f>IF(ISBLANK(Regressions!C90), " ", Regressions!C90)</f>
        <v>Rural</v>
      </c>
      <c r="D80" s="340">
        <f>IF(ISBLANK(Regressions!D90), " ", Regressions!D90)</f>
        <v>4313135.2247120291</v>
      </c>
      <c r="E80" s="214" t="e">
        <f>IF(ISNUMBER(Regressions!E90),ROUND(Regressions!E90, 1), NA())</f>
        <v>#N/A</v>
      </c>
      <c r="F80" s="341" t="e">
        <f>IF(ISNUMBER(Regressions!F90),ROUND(Regressions!F90, 1), NA())</f>
        <v>#N/A</v>
      </c>
      <c r="G80" s="236" t="e">
        <f>IF(ISNUMBER(Regressions!G90),ROUND(Regressions!G90, 1), NA())</f>
        <v>#N/A</v>
      </c>
      <c r="H80" s="342" t="e">
        <f>IF(ISNUMBER(Regressions!H90),ROUND(Regressions!H90, 1), NA())</f>
        <v>#N/A</v>
      </c>
      <c r="I80" s="237" t="e">
        <f>IF(ISNUMBER(Regressions!I90),ROUND(Regressions!I90, 1), NA())</f>
        <v>#N/A</v>
      </c>
      <c r="J80" s="343" t="e">
        <f>IF(ISNUMBER(Regressions!K90),ROUND(Regressions!K90, 1), NA())</f>
        <v>#N/A</v>
      </c>
      <c r="K80" s="341" t="e">
        <f>IF(ISNUMBER(Regressions!L90),ROUND(Regressions!L90, 1), NA())</f>
        <v>#N/A</v>
      </c>
      <c r="L80" s="238" t="e">
        <f>IF(ISNUMBER(Regressions!M90),ROUND(Regressions!M90, 1), NA())</f>
        <v>#N/A</v>
      </c>
      <c r="M80" s="342" t="e">
        <f>IF(ISNUMBER(Regressions!N90),ROUND(Regressions!N90, 1), NA())</f>
        <v>#N/A</v>
      </c>
      <c r="N80" s="237" t="e">
        <f>IF(ISNUMBER(Regressions!O90),ROUND(Regressions!O90, 1), NA())</f>
        <v>#N/A</v>
      </c>
      <c r="O80" s="343" t="e">
        <f>IF(ISNUMBER(Regressions!Q90),ROUND(Regressions!Q90, 1), NA())</f>
        <v>#N/A</v>
      </c>
      <c r="P80" s="341" t="e">
        <f>IF(ISNUMBER(Regressions!R90),ROUND(Regressions!R90, 1), NA())</f>
        <v>#N/A</v>
      </c>
      <c r="Q80" s="215" t="e">
        <f>IF(ISNUMBER(Regressions!S90),ROUND(Regressions!S90, 1), NA())</f>
        <v>#N/A</v>
      </c>
      <c r="R80" s="342" t="e">
        <f>IF(ISNUMBER(Regressions!T90),ROUND(Regressions!T90, 1), NA())</f>
        <v>#N/A</v>
      </c>
      <c r="S80" s="237" t="e">
        <f>IF(ISNUMBER(Regressions!U90),ROUND(Regressions!U90, 1), NA())</f>
        <v>#N/A</v>
      </c>
    </row>
    <row xmlns:x14ac="http://schemas.microsoft.com/office/spreadsheetml/2009/9/ac" r="81" x14ac:dyDescent="0.2">
      <c r="A81" s="338" t="str">
        <f>IF(ISBLANK(Regressions!A91), " ", Regressions!A91)</f>
        <v>Sri Lanka</v>
      </c>
      <c r="B81" s="339">
        <f>IF(ISBLANK(Regressions!B91), " ", Regressions!B91)</f>
        <v>2015</v>
      </c>
      <c r="C81" s="344" t="str">
        <f>IF(ISBLANK(Regressions!C91), " ", Regressions!C91)</f>
        <v>Rural</v>
      </c>
      <c r="D81" s="340">
        <f>IF(ISBLANK(Regressions!D91), " ", Regressions!D91)</f>
        <v>4316702.7921234891</v>
      </c>
      <c r="E81" s="214" t="e">
        <f>IF(ISNUMBER(Regressions!E91),ROUND(Regressions!E91, 1), NA())</f>
        <v>#N/A</v>
      </c>
      <c r="F81" s="341" t="e">
        <f>IF(ISNUMBER(Regressions!F91),ROUND(Regressions!F91, 1), NA())</f>
        <v>#N/A</v>
      </c>
      <c r="G81" s="236" t="e">
        <f>IF(ISNUMBER(Regressions!G91),ROUND(Regressions!G91, 1), NA())</f>
        <v>#N/A</v>
      </c>
      <c r="H81" s="342" t="e">
        <f>IF(ISNUMBER(Regressions!H91),ROUND(Regressions!H91, 1), NA())</f>
        <v>#N/A</v>
      </c>
      <c r="I81" s="237" t="e">
        <f>IF(ISNUMBER(Regressions!I91),ROUND(Regressions!I91, 1), NA())</f>
        <v>#N/A</v>
      </c>
      <c r="J81" s="343" t="e">
        <f>IF(ISNUMBER(Regressions!K91),ROUND(Regressions!K91, 1), NA())</f>
        <v>#N/A</v>
      </c>
      <c r="K81" s="341" t="e">
        <f>IF(ISNUMBER(Regressions!L91),ROUND(Regressions!L91, 1), NA())</f>
        <v>#N/A</v>
      </c>
      <c r="L81" s="238" t="e">
        <f>IF(ISNUMBER(Regressions!M91),ROUND(Regressions!M91, 1), NA())</f>
        <v>#N/A</v>
      </c>
      <c r="M81" s="342" t="e">
        <f>IF(ISNUMBER(Regressions!N91),ROUND(Regressions!N91, 1), NA())</f>
        <v>#N/A</v>
      </c>
      <c r="N81" s="237" t="e">
        <f>IF(ISNUMBER(Regressions!O91),ROUND(Regressions!O91, 1), NA())</f>
        <v>#N/A</v>
      </c>
      <c r="O81" s="343" t="e">
        <f>IF(ISNUMBER(Regressions!Q91),ROUND(Regressions!Q91, 1), NA())</f>
        <v>#N/A</v>
      </c>
      <c r="P81" s="341" t="e">
        <f>IF(ISNUMBER(Regressions!R91),ROUND(Regressions!R91, 1), NA())</f>
        <v>#N/A</v>
      </c>
      <c r="Q81" s="215" t="e">
        <f>IF(ISNUMBER(Regressions!S91),ROUND(Regressions!S91, 1), NA())</f>
        <v>#N/A</v>
      </c>
      <c r="R81" s="342" t="e">
        <f>IF(ISNUMBER(Regressions!T91),ROUND(Regressions!T91, 1), NA())</f>
        <v>#N/A</v>
      </c>
      <c r="S81" s="237" t="e">
        <f>IF(ISNUMBER(Regressions!U91),ROUND(Regressions!U91, 1), NA())</f>
        <v>#N/A</v>
      </c>
    </row>
    <row xmlns:x14ac="http://schemas.microsoft.com/office/spreadsheetml/2009/9/ac" r="82" x14ac:dyDescent="0.2">
      <c r="A82" s="338" t="str">
        <f>IF(ISBLANK(Regressions!A92), " ", Regressions!A92)</f>
        <v>Sri Lanka</v>
      </c>
      <c r="B82" s="339">
        <f>IF(ISBLANK(Regressions!B92), " ", Regressions!B92)</f>
        <v>2016</v>
      </c>
      <c r="C82" s="344" t="str">
        <f>IF(ISBLANK(Regressions!C92), " ", Regressions!C92)</f>
        <v>Rural</v>
      </c>
      <c r="D82" s="340">
        <f>IF(ISBLANK(Regressions!D92), " ", Regressions!D92)</f>
        <v>4325575.4621191015</v>
      </c>
      <c r="E82" s="214" t="e">
        <f>IF(ISNUMBER(Regressions!E92),ROUND(Regressions!E92, 1), NA())</f>
        <v>#N/A</v>
      </c>
      <c r="F82" s="341" t="e">
        <f>IF(ISNUMBER(Regressions!F92),ROUND(Regressions!F92, 1), NA())</f>
        <v>#N/A</v>
      </c>
      <c r="G82" s="236" t="e">
        <f>IF(ISNUMBER(Regressions!G92),ROUND(Regressions!G92, 1), NA())</f>
        <v>#N/A</v>
      </c>
      <c r="H82" s="342" t="e">
        <f>IF(ISNUMBER(Regressions!H92),ROUND(Regressions!H92, 1), NA())</f>
        <v>#N/A</v>
      </c>
      <c r="I82" s="237" t="e">
        <f>IF(ISNUMBER(Regressions!I92),ROUND(Regressions!I92, 1), NA())</f>
        <v>#N/A</v>
      </c>
      <c r="J82" s="343" t="e">
        <f>IF(ISNUMBER(Regressions!K92),ROUND(Regressions!K92, 1), NA())</f>
        <v>#N/A</v>
      </c>
      <c r="K82" s="341" t="e">
        <f>IF(ISNUMBER(Regressions!L92),ROUND(Regressions!L92, 1), NA())</f>
        <v>#N/A</v>
      </c>
      <c r="L82" s="238" t="e">
        <f>IF(ISNUMBER(Regressions!M92),ROUND(Regressions!M92, 1), NA())</f>
        <v>#N/A</v>
      </c>
      <c r="M82" s="342" t="e">
        <f>IF(ISNUMBER(Regressions!N92),ROUND(Regressions!N92, 1), NA())</f>
        <v>#N/A</v>
      </c>
      <c r="N82" s="237" t="e">
        <f>IF(ISNUMBER(Regressions!O92),ROUND(Regressions!O92, 1), NA())</f>
        <v>#N/A</v>
      </c>
      <c r="O82" s="343" t="e">
        <f>IF(ISNUMBER(Regressions!Q92),ROUND(Regressions!Q92, 1), NA())</f>
        <v>#N/A</v>
      </c>
      <c r="P82" s="341" t="e">
        <f>IF(ISNUMBER(Regressions!R92),ROUND(Regressions!R92, 1), NA())</f>
        <v>#N/A</v>
      </c>
      <c r="Q82" s="215" t="e">
        <f>IF(ISNUMBER(Regressions!S92),ROUND(Regressions!S92, 1), NA())</f>
        <v>#N/A</v>
      </c>
      <c r="R82" s="342" t="e">
        <f>IF(ISNUMBER(Regressions!T92),ROUND(Regressions!T92, 1), NA())</f>
        <v>#N/A</v>
      </c>
      <c r="S82" s="237" t="e">
        <f>IF(ISNUMBER(Regressions!U92),ROUND(Regressions!U92, 1), NA())</f>
        <v>#N/A</v>
      </c>
    </row>
    <row xmlns:x14ac="http://schemas.microsoft.com/office/spreadsheetml/2009/9/ac" r="83" x14ac:dyDescent="0.2">
      <c r="A83" s="338" t="str">
        <f>IF(ISBLANK(Regressions!A93), " ", Regressions!A93)</f>
        <v>Sri Lanka</v>
      </c>
      <c r="B83" s="339">
        <f>IF(ISBLANK(Regressions!B93), " ", Regressions!B93)</f>
        <v>2017</v>
      </c>
      <c r="C83" s="344" t="str">
        <f>IF(ISBLANK(Regressions!C93), " ", Regressions!C93)</f>
        <v>Rural</v>
      </c>
      <c r="D83" s="340">
        <f>IF(ISBLANK(Regressions!D93), " ", Regressions!D93)</f>
        <v>4330360.4665505597</v>
      </c>
      <c r="E83" s="214" t="e">
        <f>IF(ISNUMBER(Regressions!E93),ROUND(Regressions!E93, 1), NA())</f>
        <v>#N/A</v>
      </c>
      <c r="F83" s="341" t="e">
        <f>IF(ISNUMBER(Regressions!F93),ROUND(Regressions!F93, 1), NA())</f>
        <v>#N/A</v>
      </c>
      <c r="G83" s="236" t="e">
        <f>IF(ISNUMBER(Regressions!G93),ROUND(Regressions!G93, 1), NA())</f>
        <v>#N/A</v>
      </c>
      <c r="H83" s="342" t="e">
        <f>IF(ISNUMBER(Regressions!H93),ROUND(Regressions!H93, 1), NA())</f>
        <v>#N/A</v>
      </c>
      <c r="I83" s="237" t="e">
        <f>IF(ISNUMBER(Regressions!I93),ROUND(Regressions!I93, 1), NA())</f>
        <v>#N/A</v>
      </c>
      <c r="J83" s="343" t="e">
        <f>IF(ISNUMBER(Regressions!K93),ROUND(Regressions!K93, 1), NA())</f>
        <v>#N/A</v>
      </c>
      <c r="K83" s="341" t="e">
        <f>IF(ISNUMBER(Regressions!L93),ROUND(Regressions!L93, 1), NA())</f>
        <v>#N/A</v>
      </c>
      <c r="L83" s="238" t="e">
        <f>IF(ISNUMBER(Regressions!M93),ROUND(Regressions!M93, 1), NA())</f>
        <v>#N/A</v>
      </c>
      <c r="M83" s="342" t="e">
        <f>IF(ISNUMBER(Regressions!N93),ROUND(Regressions!N93, 1), NA())</f>
        <v>#N/A</v>
      </c>
      <c r="N83" s="237" t="e">
        <f>IF(ISNUMBER(Regressions!O93),ROUND(Regressions!O93, 1), NA())</f>
        <v>#N/A</v>
      </c>
      <c r="O83" s="343" t="e">
        <f>IF(ISNUMBER(Regressions!Q93),ROUND(Regressions!Q93, 1), NA())</f>
        <v>#N/A</v>
      </c>
      <c r="P83" s="341" t="e">
        <f>IF(ISNUMBER(Regressions!R93),ROUND(Regressions!R93, 1), NA())</f>
        <v>#N/A</v>
      </c>
      <c r="Q83" s="215" t="e">
        <f>IF(ISNUMBER(Regressions!S93),ROUND(Regressions!S93, 1), NA())</f>
        <v>#N/A</v>
      </c>
      <c r="R83" s="342" t="e">
        <f>IF(ISNUMBER(Regressions!T93),ROUND(Regressions!T93, 1), NA())</f>
        <v>#N/A</v>
      </c>
      <c r="S83" s="237" t="e">
        <f>IF(ISNUMBER(Regressions!U93),ROUND(Regressions!U93, 1), NA())</f>
        <v>#N/A</v>
      </c>
    </row>
    <row xmlns:x14ac="http://schemas.microsoft.com/office/spreadsheetml/2009/9/ac" r="84" x14ac:dyDescent="0.2">
      <c r="A84" s="338" t="str">
        <f>IF(ISBLANK(Regressions!A94), " ", Regressions!A94)</f>
        <v>Sri Lanka</v>
      </c>
      <c r="B84" s="339">
        <f>IF(ISBLANK(Regressions!B94), " ", Regressions!B94)</f>
        <v>2018</v>
      </c>
      <c r="C84" s="344" t="str">
        <f>IF(ISBLANK(Regressions!C94), " ", Regressions!C94)</f>
        <v>Rural</v>
      </c>
      <c r="D84" s="340">
        <f>IF(ISBLANK(Regressions!D94), " ", Regressions!D94)</f>
        <v>4323353.0587411877</v>
      </c>
      <c r="E84" s="214" t="e">
        <f>IF(ISNUMBER(Regressions!E94),ROUND(Regressions!E94, 1), NA())</f>
        <v>#N/A</v>
      </c>
      <c r="F84" s="341" t="e">
        <f>IF(ISNUMBER(Regressions!F94),ROUND(Regressions!F94, 1), NA())</f>
        <v>#N/A</v>
      </c>
      <c r="G84" s="236" t="e">
        <f>IF(ISNUMBER(Regressions!G94),ROUND(Regressions!G94, 1), NA())</f>
        <v>#N/A</v>
      </c>
      <c r="H84" s="342" t="e">
        <f>IF(ISNUMBER(Regressions!H94),ROUND(Regressions!H94, 1), NA())</f>
        <v>#N/A</v>
      </c>
      <c r="I84" s="237" t="e">
        <f>IF(ISNUMBER(Regressions!I94),ROUND(Regressions!I94, 1), NA())</f>
        <v>#N/A</v>
      </c>
      <c r="J84" s="343" t="e">
        <f>IF(ISNUMBER(Regressions!K94),ROUND(Regressions!K94, 1), NA())</f>
        <v>#N/A</v>
      </c>
      <c r="K84" s="341" t="e">
        <f>IF(ISNUMBER(Regressions!L94),ROUND(Regressions!L94, 1), NA())</f>
        <v>#N/A</v>
      </c>
      <c r="L84" s="238" t="e">
        <f>IF(ISNUMBER(Regressions!M94),ROUND(Regressions!M94, 1), NA())</f>
        <v>#N/A</v>
      </c>
      <c r="M84" s="342" t="e">
        <f>IF(ISNUMBER(Regressions!N94),ROUND(Regressions!N94, 1), NA())</f>
        <v>#N/A</v>
      </c>
      <c r="N84" s="237" t="e">
        <f>IF(ISNUMBER(Regressions!O94),ROUND(Regressions!O94, 1), NA())</f>
        <v>#N/A</v>
      </c>
      <c r="O84" s="343" t="e">
        <f>IF(ISNUMBER(Regressions!Q94),ROUND(Regressions!Q94, 1), NA())</f>
        <v>#N/A</v>
      </c>
      <c r="P84" s="341" t="e">
        <f>IF(ISNUMBER(Regressions!R94),ROUND(Regressions!R94, 1), NA())</f>
        <v>#N/A</v>
      </c>
      <c r="Q84" s="215" t="e">
        <f>IF(ISNUMBER(Regressions!S94),ROUND(Regressions!S94, 1), NA())</f>
        <v>#N/A</v>
      </c>
      <c r="R84" s="342" t="e">
        <f>IF(ISNUMBER(Regressions!T94),ROUND(Regressions!T94, 1), NA())</f>
        <v>#N/A</v>
      </c>
      <c r="S84" s="237" t="e">
        <f>IF(ISNUMBER(Regressions!U94),ROUND(Regressions!U94, 1), NA())</f>
        <v>#N/A</v>
      </c>
    </row>
    <row xmlns:x14ac="http://schemas.microsoft.com/office/spreadsheetml/2009/9/ac" r="85" x14ac:dyDescent="0.2">
      <c r="A85" s="338" t="str">
        <f>IF(ISBLANK(Regressions!A95), " ", Regressions!A95)</f>
        <v>Sri Lanka</v>
      </c>
      <c r="B85" s="339">
        <f>IF(ISBLANK(Regressions!B95), " ", Regressions!B95)</f>
        <v>2019</v>
      </c>
      <c r="C85" s="344" t="str">
        <f>IF(ISBLANK(Regressions!C95), " ", Regressions!C95)</f>
        <v>Rural</v>
      </c>
      <c r="D85" s="340">
        <f>IF(ISBLANK(Regressions!D95), " ", Regressions!D95)</f>
        <v>4302980.6368378447</v>
      </c>
      <c r="E85" s="214" t="e">
        <f>IF(ISNUMBER(Regressions!E95),ROUND(Regressions!E95, 1), NA())</f>
        <v>#N/A</v>
      </c>
      <c r="F85" s="341" t="e">
        <f>IF(ISNUMBER(Regressions!F95),ROUND(Regressions!F95, 1), NA())</f>
        <v>#N/A</v>
      </c>
      <c r="G85" s="236" t="e">
        <f>IF(ISNUMBER(Regressions!G95),ROUND(Regressions!G95, 1), NA())</f>
        <v>#N/A</v>
      </c>
      <c r="H85" s="342" t="e">
        <f>IF(ISNUMBER(Regressions!H95),ROUND(Regressions!H95, 1), NA())</f>
        <v>#N/A</v>
      </c>
      <c r="I85" s="237" t="e">
        <f>IF(ISNUMBER(Regressions!I95),ROUND(Regressions!I95, 1), NA())</f>
        <v>#N/A</v>
      </c>
      <c r="J85" s="343" t="e">
        <f>IF(ISNUMBER(Regressions!K95),ROUND(Regressions!K95, 1), NA())</f>
        <v>#N/A</v>
      </c>
      <c r="K85" s="341" t="e">
        <f>IF(ISNUMBER(Regressions!L95),ROUND(Regressions!L95, 1), NA())</f>
        <v>#N/A</v>
      </c>
      <c r="L85" s="238" t="e">
        <f>IF(ISNUMBER(Regressions!M95),ROUND(Regressions!M95, 1), NA())</f>
        <v>#N/A</v>
      </c>
      <c r="M85" s="342" t="e">
        <f>IF(ISNUMBER(Regressions!N95),ROUND(Regressions!N95, 1), NA())</f>
        <v>#N/A</v>
      </c>
      <c r="N85" s="237" t="e">
        <f>IF(ISNUMBER(Regressions!O95),ROUND(Regressions!O95, 1), NA())</f>
        <v>#N/A</v>
      </c>
      <c r="O85" s="343" t="e">
        <f>IF(ISNUMBER(Regressions!Q95),ROUND(Regressions!Q95, 1), NA())</f>
        <v>#N/A</v>
      </c>
      <c r="P85" s="341" t="e">
        <f>IF(ISNUMBER(Regressions!R95),ROUND(Regressions!R95, 1), NA())</f>
        <v>#N/A</v>
      </c>
      <c r="Q85" s="215" t="e">
        <f>IF(ISNUMBER(Regressions!S95),ROUND(Regressions!S95, 1), NA())</f>
        <v>#N/A</v>
      </c>
      <c r="R85" s="342" t="e">
        <f>IF(ISNUMBER(Regressions!T95),ROUND(Regressions!T95, 1), NA())</f>
        <v>#N/A</v>
      </c>
      <c r="S85" s="237" t="e">
        <f>IF(ISNUMBER(Regressions!U95),ROUND(Regressions!U95, 1), NA())</f>
        <v>#N/A</v>
      </c>
    </row>
    <row xmlns:x14ac="http://schemas.microsoft.com/office/spreadsheetml/2009/9/ac" r="86" x14ac:dyDescent="0.2">
      <c r="A86" s="338" t="str">
        <f>IF(ISBLANK(Regressions!A96), " ", Regressions!A96)</f>
        <v>Sri Lanka</v>
      </c>
      <c r="B86" s="339">
        <f>IF(ISBLANK(Regressions!B96), " ", Regressions!B96)</f>
        <v>2020</v>
      </c>
      <c r="C86" s="344" t="str">
        <f>IF(ISBLANK(Regressions!C96), " ", Regressions!C96)</f>
        <v>Rural</v>
      </c>
      <c r="D86" s="340">
        <f>IF(ISBLANK(Regressions!D96), " ", Regressions!D96)</f>
        <v>4271900.1315816874</v>
      </c>
      <c r="E86" s="214" t="e">
        <f>IF(ISNUMBER(Regressions!E96),ROUND(Regressions!E96, 1), NA())</f>
        <v>#N/A</v>
      </c>
      <c r="F86" s="341" t="e">
        <f>IF(ISNUMBER(Regressions!F96),ROUND(Regressions!F96, 1), NA())</f>
        <v>#N/A</v>
      </c>
      <c r="G86" s="236" t="e">
        <f>IF(ISNUMBER(Regressions!G96),ROUND(Regressions!G96, 1), NA())</f>
        <v>#N/A</v>
      </c>
      <c r="H86" s="342" t="e">
        <f>IF(ISNUMBER(Regressions!H96),ROUND(Regressions!H96, 1), NA())</f>
        <v>#N/A</v>
      </c>
      <c r="I86" s="237" t="e">
        <f>IF(ISNUMBER(Regressions!I96),ROUND(Regressions!I96, 1), NA())</f>
        <v>#N/A</v>
      </c>
      <c r="J86" s="343" t="e">
        <f>IF(ISNUMBER(Regressions!K96),ROUND(Regressions!K96, 1), NA())</f>
        <v>#N/A</v>
      </c>
      <c r="K86" s="341" t="e">
        <f>IF(ISNUMBER(Regressions!L96),ROUND(Regressions!L96, 1), NA())</f>
        <v>#N/A</v>
      </c>
      <c r="L86" s="238" t="e">
        <f>IF(ISNUMBER(Regressions!M96),ROUND(Regressions!M96, 1), NA())</f>
        <v>#N/A</v>
      </c>
      <c r="M86" s="342" t="e">
        <f>IF(ISNUMBER(Regressions!N96),ROUND(Regressions!N96, 1), NA())</f>
        <v>#N/A</v>
      </c>
      <c r="N86" s="237" t="e">
        <f>IF(ISNUMBER(Regressions!O96),ROUND(Regressions!O96, 1), NA())</f>
        <v>#N/A</v>
      </c>
      <c r="O86" s="343" t="e">
        <f>IF(ISNUMBER(Regressions!Q96),ROUND(Regressions!Q96, 1), NA())</f>
        <v>#N/A</v>
      </c>
      <c r="P86" s="341" t="e">
        <f>IF(ISNUMBER(Regressions!R96),ROUND(Regressions!R96, 1), NA())</f>
        <v>#N/A</v>
      </c>
      <c r="Q86" s="215" t="e">
        <f>IF(ISNUMBER(Regressions!S96),ROUND(Regressions!S96, 1), NA())</f>
        <v>#N/A</v>
      </c>
      <c r="R86" s="342" t="e">
        <f>IF(ISNUMBER(Regressions!T96),ROUND(Regressions!T96, 1), NA())</f>
        <v>#N/A</v>
      </c>
      <c r="S86" s="237" t="e">
        <f>IF(ISNUMBER(Regressions!U96),ROUND(Regressions!U96, 1), NA())</f>
        <v>#N/A</v>
      </c>
    </row>
    <row xmlns:x14ac="http://schemas.microsoft.com/office/spreadsheetml/2009/9/ac" r="87" x14ac:dyDescent="0.2">
      <c r="A87" s="391" t="str">
        <f>IF(ISBLANK(Regressions!A97), " ", Regressions!A97)</f>
        <v>Sri Lanka</v>
      </c>
      <c r="B87" s="392">
        <f>IF(ISBLANK(Regressions!B97), " ", Regressions!B97)</f>
        <v>2021</v>
      </c>
      <c r="C87" s="393" t="str">
        <f>IF(ISBLANK(Regressions!C97), " ", Regressions!C97)</f>
        <v>Rural</v>
      </c>
      <c r="D87" s="394">
        <f>IF(ISBLANK(Regressions!D97), " ", Regressions!D97)</f>
        <v>4233968.7423512274</v>
      </c>
      <c r="E87" s="397" t="e">
        <f>IF(ISNUMBER(Regressions!E97),ROUND(Regressions!E97, 1), NA())</f>
        <v>#N/A</v>
      </c>
      <c r="F87" s="395" t="e">
        <f>IF(ISNUMBER(Regressions!F97),ROUND(Regressions!F97, 1), NA())</f>
        <v>#N/A</v>
      </c>
      <c r="G87" s="398" t="e">
        <f>IF(ISNUMBER(Regressions!G97),ROUND(Regressions!G97, 1), NA())</f>
        <v>#N/A</v>
      </c>
      <c r="H87" s="396" t="e">
        <f>IF(ISNUMBER(Regressions!H97),ROUND(Regressions!H97, 1), NA())</f>
        <v>#N/A</v>
      </c>
      <c r="I87" s="399" t="e">
        <f>IF(ISNUMBER(Regressions!I97),ROUND(Regressions!I97, 1), NA())</f>
        <v>#N/A</v>
      </c>
      <c r="J87" s="397" t="e">
        <f>IF(ISNUMBER(Regressions!K97),ROUND(Regressions!K97, 1), NA())</f>
        <v>#N/A</v>
      </c>
      <c r="K87" s="395" t="e">
        <f>IF(ISNUMBER(Regressions!L97),ROUND(Regressions!L97, 1), NA())</f>
        <v>#N/A</v>
      </c>
      <c r="L87" s="400" t="e">
        <f>IF(ISNUMBER(Regressions!M97),ROUND(Regressions!M97, 1), NA())</f>
        <v>#N/A</v>
      </c>
      <c r="M87" s="396" t="e">
        <f>IF(ISNUMBER(Regressions!N97),ROUND(Regressions!N97, 1), NA())</f>
        <v>#N/A</v>
      </c>
      <c r="N87" s="399" t="e">
        <f>IF(ISNUMBER(Regressions!O97),ROUND(Regressions!O97, 1), NA())</f>
        <v>#N/A</v>
      </c>
      <c r="O87" s="397" t="e">
        <f>IF(ISNUMBER(Regressions!Q97),ROUND(Regressions!Q97, 1), NA())</f>
        <v>#N/A</v>
      </c>
      <c r="P87" s="395" t="e">
        <f>IF(ISNUMBER(Regressions!R97),ROUND(Regressions!R97, 1), NA())</f>
        <v>#N/A</v>
      </c>
      <c r="Q87" s="401" t="e">
        <f>IF(ISNUMBER(Regressions!S97),ROUND(Regressions!S97, 1), NA())</f>
        <v>#N/A</v>
      </c>
      <c r="R87" s="396" t="e">
        <f>IF(ISNUMBER(Regressions!T97),ROUND(Regressions!T97, 1), NA())</f>
        <v>#N/A</v>
      </c>
      <c r="S87" s="399" t="e">
        <f>IF(ISNUMBER(Regressions!U97),ROUND(Regressions!U97, 1), NA())</f>
        <v>#N/A</v>
      </c>
      <c r="T87" s="390"/>
      <c r="U87" s="390"/>
      <c r="V87" s="390"/>
      <c r="W87" s="390"/>
      <c r="X87" s="390"/>
      <c r="Y87" s="390"/>
      <c r="Z87" s="390"/>
      <c r="AA87" s="390"/>
      <c r="AB87" s="390"/>
      <c r="AC87" s="390"/>
    </row>
    <row xmlns:x14ac="http://schemas.microsoft.com/office/spreadsheetml/2009/9/ac" r="88" x14ac:dyDescent="0.2">
      <c r="A88" s="338" t="str">
        <f>IF(ISBLANK(Regressions!A98), " ", Regressions!A98)</f>
        <v>Sri Lanka</v>
      </c>
      <c r="B88" s="339">
        <f>IF(ISBLANK(Regressions!B98), " ", Regressions!B98)</f>
        <v>2022</v>
      </c>
      <c r="C88" s="344" t="str">
        <f>IF(ISBLANK(Regressions!C98), " ", Regressions!C98)</f>
        <v>Rural</v>
      </c>
      <c r="D88" s="340">
        <f>IF(ISBLANK(Regressions!D98), " ", Regressions!D98)</f>
        <v>4188424.7338454239</v>
      </c>
      <c r="E88" s="214" t="e">
        <f>IF(ISNUMBER(Regressions!E98),ROUND(Regressions!E98, 1), NA())</f>
        <v>#N/A</v>
      </c>
      <c r="F88" s="341" t="e">
        <f>IF(ISNUMBER(Regressions!F98),ROUND(Regressions!F98, 1), NA())</f>
        <v>#N/A</v>
      </c>
      <c r="G88" s="236" t="e">
        <f>IF(ISNUMBER(Regressions!G98),ROUND(Regressions!G98, 1), NA())</f>
        <v>#N/A</v>
      </c>
      <c r="H88" s="342" t="e">
        <f>IF(ISNUMBER(Regressions!H98),ROUND(Regressions!H98, 1), NA())</f>
        <v>#N/A</v>
      </c>
      <c r="I88" s="237" t="e">
        <f>IF(ISNUMBER(Regressions!I98),ROUND(Regressions!I98, 1), NA())</f>
        <v>#N/A</v>
      </c>
      <c r="J88" s="343" t="e">
        <f>IF(ISNUMBER(Regressions!K98),ROUND(Regressions!K98, 1), NA())</f>
        <v>#N/A</v>
      </c>
      <c r="K88" s="341" t="e">
        <f>IF(ISNUMBER(Regressions!L98),ROUND(Regressions!L98, 1), NA())</f>
        <v>#N/A</v>
      </c>
      <c r="L88" s="238" t="e">
        <f>IF(ISNUMBER(Regressions!M98),ROUND(Regressions!M98, 1), NA())</f>
        <v>#N/A</v>
      </c>
      <c r="M88" s="342" t="e">
        <f>IF(ISNUMBER(Regressions!N98),ROUND(Regressions!N98, 1), NA())</f>
        <v>#N/A</v>
      </c>
      <c r="N88" s="237" t="e">
        <f>IF(ISNUMBER(Regressions!O98),ROUND(Regressions!O98, 1), NA())</f>
        <v>#N/A</v>
      </c>
      <c r="O88" s="343" t="e">
        <f>IF(ISNUMBER(Regressions!Q98),ROUND(Regressions!Q98, 1), NA())</f>
        <v>#N/A</v>
      </c>
      <c r="P88" s="341" t="e">
        <f>IF(ISNUMBER(Regressions!R98),ROUND(Regressions!R98, 1), NA())</f>
        <v>#N/A</v>
      </c>
      <c r="Q88" s="215" t="e">
        <f>IF(ISNUMBER(Regressions!S98),ROUND(Regressions!S98, 1), NA())</f>
        <v>#N/A</v>
      </c>
      <c r="R88" s="342" t="e">
        <f>IF(ISNUMBER(Regressions!T98),ROUND(Regressions!T98, 1), NA())</f>
        <v>#N/A</v>
      </c>
      <c r="S88" s="237" t="e">
        <f>IF(ISNUMBER(Regressions!U98),ROUND(Regressions!U98, 1), NA())</f>
        <v>#N/A</v>
      </c>
    </row>
    <row xmlns:x14ac="http://schemas.microsoft.com/office/spreadsheetml/2009/9/ac" r="89" x14ac:dyDescent="0.2">
      <c r="A89" s="345" t="str">
        <f>IF(ISBLANK(Regressions!A99), " ", Regressions!A99)</f>
        <v>Sri Lanka</v>
      </c>
      <c r="B89" s="346">
        <f>IF(ISBLANK(Regressions!B99), " ", Regressions!B99)</f>
        <v>2023</v>
      </c>
      <c r="C89" s="347" t="str">
        <f>IF(ISBLANK(Regressions!C99), " ", Regressions!C99)</f>
        <v>Rural</v>
      </c>
      <c r="D89" s="348">
        <f>IF(ISBLANK(Regressions!D99), " ", Regressions!D99)</f>
        <v>4137241.022389126</v>
      </c>
      <c r="E89" s="349" t="e">
        <f>IF(ISNUMBER(Regressions!E99),ROUND(Regressions!E99, 1), NA())</f>
        <v>#N/A</v>
      </c>
      <c r="F89" s="350" t="e">
        <f>IF(ISNUMBER(Regressions!F99),ROUND(Regressions!F99, 1), NA())</f>
        <v>#N/A</v>
      </c>
      <c r="G89" s="351" t="e">
        <f>IF(ISNUMBER(Regressions!G99),ROUND(Regressions!G99, 1), NA())</f>
        <v>#N/A</v>
      </c>
      <c r="H89" s="352" t="e">
        <f>IF(ISNUMBER(Regressions!H99),ROUND(Regressions!H99, 1), NA())</f>
        <v>#N/A</v>
      </c>
      <c r="I89" s="353" t="e">
        <f>IF(ISNUMBER(Regressions!I99),ROUND(Regressions!I99, 1), NA())</f>
        <v>#N/A</v>
      </c>
      <c r="J89" s="354" t="e">
        <f>IF(ISNUMBER(Regressions!K99),ROUND(Regressions!K99, 1), NA())</f>
        <v>#N/A</v>
      </c>
      <c r="K89" s="350" t="e">
        <f>IF(ISNUMBER(Regressions!L99),ROUND(Regressions!L99, 1), NA())</f>
        <v>#N/A</v>
      </c>
      <c r="L89" s="355" t="e">
        <f>IF(ISNUMBER(Regressions!M99),ROUND(Regressions!M99, 1), NA())</f>
        <v>#N/A</v>
      </c>
      <c r="M89" s="352" t="e">
        <f>IF(ISNUMBER(Regressions!N99),ROUND(Regressions!N99, 1), NA())</f>
        <v>#N/A</v>
      </c>
      <c r="N89" s="353" t="e">
        <f>IF(ISNUMBER(Regressions!O99),ROUND(Regressions!O99, 1), NA())</f>
        <v>#N/A</v>
      </c>
      <c r="O89" s="354" t="e">
        <f>IF(ISNUMBER(Regressions!Q99),ROUND(Regressions!Q99, 1), NA())</f>
        <v>#N/A</v>
      </c>
      <c r="P89" s="350" t="e">
        <f>IF(ISNUMBER(Regressions!R99),ROUND(Regressions!R99, 1), NA())</f>
        <v>#N/A</v>
      </c>
      <c r="Q89" s="356" t="e">
        <f>IF(ISNUMBER(Regressions!S99),ROUND(Regressions!S99, 1), NA())</f>
        <v>#N/A</v>
      </c>
      <c r="R89" s="352" t="e">
        <f>IF(ISNUMBER(Regressions!T99),ROUND(Regressions!T99, 1), NA())</f>
        <v>#N/A</v>
      </c>
      <c r="S89" s="353" t="e">
        <f>IF(ISNUMBER(Regressions!U99),ROUND(Regressions!U99, 1), NA())</f>
        <v>#N/A</v>
      </c>
    </row>
    <row xmlns:x14ac="http://schemas.microsoft.com/office/spreadsheetml/2009/9/ac" r="90" hidden="true" x14ac:dyDescent="0.2">
      <c r="A90" s="338" t="str">
        <f>IF(ISBLANK(Regressions!A100), " ", Regressions!A100)</f>
        <v>Sri Lanka</v>
      </c>
      <c r="B90" s="339">
        <f>IF(ISBLANK(Regressions!B100), " ", Regressions!B100)</f>
        <v>2024</v>
      </c>
      <c r="C90" s="344" t="str">
        <f>IF(ISBLANK(Regressions!C100), " ", Regressions!C100)</f>
        <v>Rural</v>
      </c>
      <c r="D90" s="340" t="str">
        <f>IF(ISBLANK(Regressions!D100), " ", Regressions!D100)</f>
        <v> </v>
      </c>
      <c r="E90" s="214" t="e">
        <f>IF(ISNUMBER(Regressions!E100),ROUND(Regressions!E100, 1), NA())</f>
        <v>#N/A</v>
      </c>
      <c r="F90" s="341" t="e">
        <f>IF(ISNUMBER(Regressions!F100),ROUND(Regressions!F100, 1), NA())</f>
        <v>#N/A</v>
      </c>
      <c r="G90" s="236" t="e">
        <f>IF(ISNUMBER(Regressions!G100),ROUND(Regressions!G100, 1), NA())</f>
        <v>#N/A</v>
      </c>
      <c r="H90" s="342" t="e">
        <f>IF(ISNUMBER(Regressions!H100),ROUND(Regressions!H100, 1), NA())</f>
        <v>#N/A</v>
      </c>
      <c r="I90" s="237" t="e">
        <f>IF(ISNUMBER(Regressions!I100),ROUND(Regressions!I100, 1), NA())</f>
        <v>#N/A</v>
      </c>
      <c r="J90" s="343" t="e">
        <f>IF(ISNUMBER(Regressions!K100),ROUND(Regressions!K100, 1), NA())</f>
        <v>#N/A</v>
      </c>
      <c r="K90" s="341" t="e">
        <f>IF(ISNUMBER(Regressions!L100),ROUND(Regressions!L100, 1), NA())</f>
        <v>#N/A</v>
      </c>
      <c r="L90" s="238" t="e">
        <f>IF(ISNUMBER(Regressions!M100),ROUND(Regressions!M100, 1), NA())</f>
        <v>#N/A</v>
      </c>
      <c r="M90" s="342" t="e">
        <f>IF(ISNUMBER(Regressions!N100),ROUND(Regressions!N100, 1), NA())</f>
        <v>#N/A</v>
      </c>
      <c r="N90" s="237" t="e">
        <f>IF(ISNUMBER(Regressions!O100),ROUND(Regressions!O100, 1), NA())</f>
        <v>#N/A</v>
      </c>
      <c r="O90" s="343" t="e">
        <f>IF(ISNUMBER(Regressions!Q100),ROUND(Regressions!Q100, 1), NA())</f>
        <v>#N/A</v>
      </c>
      <c r="P90" s="341" t="e">
        <f>IF(ISNUMBER(Regressions!R100),ROUND(Regressions!R100, 1), NA())</f>
        <v>#N/A</v>
      </c>
      <c r="Q90" s="215" t="e">
        <f>IF(ISNUMBER(Regressions!S100),ROUND(Regressions!S100, 1), NA())</f>
        <v>#N/A</v>
      </c>
      <c r="R90" s="342" t="e">
        <f>IF(ISNUMBER(Regressions!T100),ROUND(Regressions!T100, 1), NA())</f>
        <v>#N/A</v>
      </c>
      <c r="S90" s="237" t="e">
        <f>IF(ISNUMBER(Regressions!U100),ROUND(Regressions!U100, 1), NA())</f>
        <v>#N/A</v>
      </c>
    </row>
    <row xmlns:x14ac="http://schemas.microsoft.com/office/spreadsheetml/2009/9/ac" r="91" hidden="true" x14ac:dyDescent="0.2">
      <c r="A91" s="338" t="str">
        <f>IF(ISBLANK(Regressions!A101), " ", Regressions!A101)</f>
        <v>Sri Lanka</v>
      </c>
      <c r="B91" s="339">
        <f>IF(ISBLANK(Regressions!B101), " ", Regressions!B101)</f>
        <v>2025</v>
      </c>
      <c r="C91" s="344" t="str">
        <f>IF(ISBLANK(Regressions!C101), " ", Regressions!C101)</f>
        <v>Rural</v>
      </c>
      <c r="D91" s="340" t="str">
        <f>IF(ISBLANK(Regressions!D101), " ", Regressions!D101)</f>
        <v> </v>
      </c>
      <c r="E91" s="214" t="e">
        <f>IF(ISNUMBER(Regressions!E101),ROUND(Regressions!E101, 1), NA())</f>
        <v>#N/A</v>
      </c>
      <c r="F91" s="341" t="e">
        <f>IF(ISNUMBER(Regressions!F101),ROUND(Regressions!F101, 1), NA())</f>
        <v>#N/A</v>
      </c>
      <c r="G91" s="236" t="e">
        <f>IF(ISNUMBER(Regressions!G101),ROUND(Regressions!G101, 1), NA())</f>
        <v>#N/A</v>
      </c>
      <c r="H91" s="342" t="e">
        <f>IF(ISNUMBER(Regressions!H101),ROUND(Regressions!H101, 1), NA())</f>
        <v>#N/A</v>
      </c>
      <c r="I91" s="237" t="e">
        <f>IF(ISNUMBER(Regressions!I101),ROUND(Regressions!I101, 1), NA())</f>
        <v>#N/A</v>
      </c>
      <c r="J91" s="343" t="e">
        <f>IF(ISNUMBER(Regressions!K101),ROUND(Regressions!K101, 1), NA())</f>
        <v>#N/A</v>
      </c>
      <c r="K91" s="341" t="e">
        <f>IF(ISNUMBER(Regressions!L101),ROUND(Regressions!L101, 1), NA())</f>
        <v>#N/A</v>
      </c>
      <c r="L91" s="238" t="e">
        <f>IF(ISNUMBER(Regressions!M101),ROUND(Regressions!M101, 1), NA())</f>
        <v>#N/A</v>
      </c>
      <c r="M91" s="342" t="e">
        <f>IF(ISNUMBER(Regressions!N101),ROUND(Regressions!N101, 1), NA())</f>
        <v>#N/A</v>
      </c>
      <c r="N91" s="237" t="e">
        <f>IF(ISNUMBER(Regressions!O101),ROUND(Regressions!O101, 1), NA())</f>
        <v>#N/A</v>
      </c>
      <c r="O91" s="343" t="e">
        <f>IF(ISNUMBER(Regressions!Q101),ROUND(Regressions!Q101, 1), NA())</f>
        <v>#N/A</v>
      </c>
      <c r="P91" s="341" t="e">
        <f>IF(ISNUMBER(Regressions!R101),ROUND(Regressions!R101, 1), NA())</f>
        <v>#N/A</v>
      </c>
      <c r="Q91" s="215" t="e">
        <f>IF(ISNUMBER(Regressions!S101),ROUND(Regressions!S101, 1), NA())</f>
        <v>#N/A</v>
      </c>
      <c r="R91" s="342" t="e">
        <f>IF(ISNUMBER(Regressions!T101),ROUND(Regressions!T101, 1), NA())</f>
        <v>#N/A</v>
      </c>
      <c r="S91" s="237" t="e">
        <f>IF(ISNUMBER(Regressions!U101),ROUND(Regressions!U101, 1), NA())</f>
        <v>#N/A</v>
      </c>
    </row>
    <row xmlns:x14ac="http://schemas.microsoft.com/office/spreadsheetml/2009/9/ac" r="92" hidden="true" x14ac:dyDescent="0.2">
      <c r="A92" s="338" t="str">
        <f>IF(ISBLANK(Regressions!A102), " ", Regressions!A102)</f>
        <v>Sri Lanka</v>
      </c>
      <c r="B92" s="339">
        <f>IF(ISBLANK(Regressions!B102), " ", Regressions!B102)</f>
        <v>2026</v>
      </c>
      <c r="C92" s="344" t="str">
        <f>IF(ISBLANK(Regressions!C102), " ", Regressions!C102)</f>
        <v>Rural</v>
      </c>
      <c r="D92" s="340" t="str">
        <f>IF(ISBLANK(Regressions!D102), " ", Regressions!D102)</f>
        <v> </v>
      </c>
      <c r="E92" s="214" t="e">
        <f>IF(ISNUMBER(Regressions!E102),ROUND(Regressions!E102, 1), NA())</f>
        <v>#N/A</v>
      </c>
      <c r="F92" s="341" t="e">
        <f>IF(ISNUMBER(Regressions!F102),ROUND(Regressions!F102, 1), NA())</f>
        <v>#N/A</v>
      </c>
      <c r="G92" s="236" t="e">
        <f>IF(ISNUMBER(Regressions!G102),ROUND(Regressions!G102, 1), NA())</f>
        <v>#N/A</v>
      </c>
      <c r="H92" s="342" t="e">
        <f>IF(ISNUMBER(Regressions!H102),ROUND(Regressions!H102, 1), NA())</f>
        <v>#N/A</v>
      </c>
      <c r="I92" s="237" t="e">
        <f>IF(ISNUMBER(Regressions!I102),ROUND(Regressions!I102, 1), NA())</f>
        <v>#N/A</v>
      </c>
      <c r="J92" s="343" t="e">
        <f>IF(ISNUMBER(Regressions!K102),ROUND(Regressions!K102, 1), NA())</f>
        <v>#N/A</v>
      </c>
      <c r="K92" s="341" t="e">
        <f>IF(ISNUMBER(Regressions!L102),ROUND(Regressions!L102, 1), NA())</f>
        <v>#N/A</v>
      </c>
      <c r="L92" s="238" t="e">
        <f>IF(ISNUMBER(Regressions!M102),ROUND(Regressions!M102, 1), NA())</f>
        <v>#N/A</v>
      </c>
      <c r="M92" s="342" t="e">
        <f>IF(ISNUMBER(Regressions!N102),ROUND(Regressions!N102, 1), NA())</f>
        <v>#N/A</v>
      </c>
      <c r="N92" s="237" t="e">
        <f>IF(ISNUMBER(Regressions!O102),ROUND(Regressions!O102, 1), NA())</f>
        <v>#N/A</v>
      </c>
      <c r="O92" s="343" t="e">
        <f>IF(ISNUMBER(Regressions!Q102),ROUND(Regressions!Q102, 1), NA())</f>
        <v>#N/A</v>
      </c>
      <c r="P92" s="341" t="e">
        <f>IF(ISNUMBER(Regressions!R102),ROUND(Regressions!R102, 1), NA())</f>
        <v>#N/A</v>
      </c>
      <c r="Q92" s="215" t="e">
        <f>IF(ISNUMBER(Regressions!S102),ROUND(Regressions!S102, 1), NA())</f>
        <v>#N/A</v>
      </c>
      <c r="R92" s="342" t="e">
        <f>IF(ISNUMBER(Regressions!T102),ROUND(Regressions!T102, 1), NA())</f>
        <v>#N/A</v>
      </c>
      <c r="S92" s="237" t="e">
        <f>IF(ISNUMBER(Regressions!U102),ROUND(Regressions!U102, 1), NA())</f>
        <v>#N/A</v>
      </c>
    </row>
    <row xmlns:x14ac="http://schemas.microsoft.com/office/spreadsheetml/2009/9/ac" r="93" hidden="true" x14ac:dyDescent="0.2">
      <c r="A93" s="338" t="str">
        <f>IF(ISBLANK(Regressions!A103), " ", Regressions!A103)</f>
        <v>Sri Lanka</v>
      </c>
      <c r="B93" s="339">
        <f>IF(ISBLANK(Regressions!B103), " ", Regressions!B103)</f>
        <v>2027</v>
      </c>
      <c r="C93" s="344" t="str">
        <f>IF(ISBLANK(Regressions!C103), " ", Regressions!C103)</f>
        <v>Rural</v>
      </c>
      <c r="D93" s="340" t="str">
        <f>IF(ISBLANK(Regressions!D103), " ", Regressions!D103)</f>
        <v> </v>
      </c>
      <c r="E93" s="214" t="e">
        <f>IF(ISNUMBER(Regressions!E103),ROUND(Regressions!E103, 1), NA())</f>
        <v>#N/A</v>
      </c>
      <c r="F93" s="341" t="e">
        <f>IF(ISNUMBER(Regressions!F103),ROUND(Regressions!F103, 1), NA())</f>
        <v>#N/A</v>
      </c>
      <c r="G93" s="236" t="e">
        <f>IF(ISNUMBER(Regressions!G103),ROUND(Regressions!G103, 1), NA())</f>
        <v>#N/A</v>
      </c>
      <c r="H93" s="342" t="e">
        <f>IF(ISNUMBER(Regressions!H103),ROUND(Regressions!H103, 1), NA())</f>
        <v>#N/A</v>
      </c>
      <c r="I93" s="237" t="e">
        <f>IF(ISNUMBER(Regressions!I103),ROUND(Regressions!I103, 1), NA())</f>
        <v>#N/A</v>
      </c>
      <c r="J93" s="343" t="e">
        <f>IF(ISNUMBER(Regressions!K103),ROUND(Regressions!K103, 1), NA())</f>
        <v>#N/A</v>
      </c>
      <c r="K93" s="341" t="e">
        <f>IF(ISNUMBER(Regressions!L103),ROUND(Regressions!L103, 1), NA())</f>
        <v>#N/A</v>
      </c>
      <c r="L93" s="238" t="e">
        <f>IF(ISNUMBER(Regressions!M103),ROUND(Regressions!M103, 1), NA())</f>
        <v>#N/A</v>
      </c>
      <c r="M93" s="342" t="e">
        <f>IF(ISNUMBER(Regressions!N103),ROUND(Regressions!N103, 1), NA())</f>
        <v>#N/A</v>
      </c>
      <c r="N93" s="237" t="e">
        <f>IF(ISNUMBER(Regressions!O103),ROUND(Regressions!O103, 1), NA())</f>
        <v>#N/A</v>
      </c>
      <c r="O93" s="343" t="e">
        <f>IF(ISNUMBER(Regressions!Q103),ROUND(Regressions!Q103, 1), NA())</f>
        <v>#N/A</v>
      </c>
      <c r="P93" s="341" t="e">
        <f>IF(ISNUMBER(Regressions!R103),ROUND(Regressions!R103, 1), NA())</f>
        <v>#N/A</v>
      </c>
      <c r="Q93" s="215" t="e">
        <f>IF(ISNUMBER(Regressions!S103),ROUND(Regressions!S103, 1), NA())</f>
        <v>#N/A</v>
      </c>
      <c r="R93" s="342" t="e">
        <f>IF(ISNUMBER(Regressions!T103),ROUND(Regressions!T103, 1), NA())</f>
        <v>#N/A</v>
      </c>
      <c r="S93" s="237" t="e">
        <f>IF(ISNUMBER(Regressions!U103),ROUND(Regressions!U103, 1), NA())</f>
        <v>#N/A</v>
      </c>
    </row>
    <row xmlns:x14ac="http://schemas.microsoft.com/office/spreadsheetml/2009/9/ac" r="94" hidden="true" x14ac:dyDescent="0.2">
      <c r="A94" s="338" t="str">
        <f>IF(ISBLANK(Regressions!A104), " ", Regressions!A104)</f>
        <v>Sri Lanka</v>
      </c>
      <c r="B94" s="339">
        <f>IF(ISBLANK(Regressions!B104), " ", Regressions!B104)</f>
        <v>2028</v>
      </c>
      <c r="C94" s="344" t="str">
        <f>IF(ISBLANK(Regressions!C104), " ", Regressions!C104)</f>
        <v>Rural</v>
      </c>
      <c r="D94" s="340" t="str">
        <f>IF(ISBLANK(Regressions!D104), " ", Regressions!D104)</f>
        <v> </v>
      </c>
      <c r="E94" s="214" t="e">
        <f>IF(ISNUMBER(Regressions!E104),ROUND(Regressions!E104, 1), NA())</f>
        <v>#N/A</v>
      </c>
      <c r="F94" s="341" t="e">
        <f>IF(ISNUMBER(Regressions!F104),ROUND(Regressions!F104, 1), NA())</f>
        <v>#N/A</v>
      </c>
      <c r="G94" s="236" t="e">
        <f>IF(ISNUMBER(Regressions!G104),ROUND(Regressions!G104, 1), NA())</f>
        <v>#N/A</v>
      </c>
      <c r="H94" s="342" t="e">
        <f>IF(ISNUMBER(Regressions!H104),ROUND(Regressions!H104, 1), NA())</f>
        <v>#N/A</v>
      </c>
      <c r="I94" s="237" t="e">
        <f>IF(ISNUMBER(Regressions!I104),ROUND(Regressions!I104, 1), NA())</f>
        <v>#N/A</v>
      </c>
      <c r="J94" s="343" t="e">
        <f>IF(ISNUMBER(Regressions!K104),ROUND(Regressions!K104, 1), NA())</f>
        <v>#N/A</v>
      </c>
      <c r="K94" s="341" t="e">
        <f>IF(ISNUMBER(Regressions!L104),ROUND(Regressions!L104, 1), NA())</f>
        <v>#N/A</v>
      </c>
      <c r="L94" s="238" t="e">
        <f>IF(ISNUMBER(Regressions!M104),ROUND(Regressions!M104, 1), NA())</f>
        <v>#N/A</v>
      </c>
      <c r="M94" s="342" t="e">
        <f>IF(ISNUMBER(Regressions!N104),ROUND(Regressions!N104, 1), NA())</f>
        <v>#N/A</v>
      </c>
      <c r="N94" s="237" t="e">
        <f>IF(ISNUMBER(Regressions!O104),ROUND(Regressions!O104, 1), NA())</f>
        <v>#N/A</v>
      </c>
      <c r="O94" s="343" t="e">
        <f>IF(ISNUMBER(Regressions!Q104),ROUND(Regressions!Q104, 1), NA())</f>
        <v>#N/A</v>
      </c>
      <c r="P94" s="341" t="e">
        <f>IF(ISNUMBER(Regressions!R104),ROUND(Regressions!R104, 1), NA())</f>
        <v>#N/A</v>
      </c>
      <c r="Q94" s="215" t="e">
        <f>IF(ISNUMBER(Regressions!S104),ROUND(Regressions!S104, 1), NA())</f>
        <v>#N/A</v>
      </c>
      <c r="R94" s="342" t="e">
        <f>IF(ISNUMBER(Regressions!T104),ROUND(Regressions!T104, 1), NA())</f>
        <v>#N/A</v>
      </c>
      <c r="S94" s="237" t="e">
        <f>IF(ISNUMBER(Regressions!U104),ROUND(Regressions!U104, 1), NA())</f>
        <v>#N/A</v>
      </c>
    </row>
    <row xmlns:x14ac="http://schemas.microsoft.com/office/spreadsheetml/2009/9/ac" r="95" hidden="true" x14ac:dyDescent="0.2">
      <c r="A95" s="338" t="str">
        <f>IF(ISBLANK(Regressions!A105), " ", Regressions!A105)</f>
        <v>Sri Lanka</v>
      </c>
      <c r="B95" s="339">
        <f>IF(ISBLANK(Regressions!B105), " ", Regressions!B105)</f>
        <v>2029</v>
      </c>
      <c r="C95" s="344" t="str">
        <f>IF(ISBLANK(Regressions!C105), " ", Regressions!C105)</f>
        <v>Rural</v>
      </c>
      <c r="D95" s="340" t="str">
        <f>IF(ISBLANK(Regressions!D105), " ", Regressions!D105)</f>
        <v> </v>
      </c>
      <c r="E95" s="214" t="e">
        <f>IF(ISNUMBER(Regressions!E105),ROUND(Regressions!E105, 1), NA())</f>
        <v>#N/A</v>
      </c>
      <c r="F95" s="341" t="e">
        <f>IF(ISNUMBER(Regressions!F105),ROUND(Regressions!F105, 1), NA())</f>
        <v>#N/A</v>
      </c>
      <c r="G95" s="236" t="e">
        <f>IF(ISNUMBER(Regressions!G105),ROUND(Regressions!G105, 1), NA())</f>
        <v>#N/A</v>
      </c>
      <c r="H95" s="342" t="e">
        <f>IF(ISNUMBER(Regressions!H105),ROUND(Regressions!H105, 1), NA())</f>
        <v>#N/A</v>
      </c>
      <c r="I95" s="237" t="e">
        <f>IF(ISNUMBER(Regressions!I105),ROUND(Regressions!I105, 1), NA())</f>
        <v>#N/A</v>
      </c>
      <c r="J95" s="343" t="e">
        <f>IF(ISNUMBER(Regressions!K105),ROUND(Regressions!K105, 1), NA())</f>
        <v>#N/A</v>
      </c>
      <c r="K95" s="341" t="e">
        <f>IF(ISNUMBER(Regressions!L105),ROUND(Regressions!L105, 1), NA())</f>
        <v>#N/A</v>
      </c>
      <c r="L95" s="238" t="e">
        <f>IF(ISNUMBER(Regressions!M105),ROUND(Regressions!M105, 1), NA())</f>
        <v>#N/A</v>
      </c>
      <c r="M95" s="342" t="e">
        <f>IF(ISNUMBER(Regressions!N105),ROUND(Regressions!N105, 1), NA())</f>
        <v>#N/A</v>
      </c>
      <c r="N95" s="237" t="e">
        <f>IF(ISNUMBER(Regressions!O105),ROUND(Regressions!O105, 1), NA())</f>
        <v>#N/A</v>
      </c>
      <c r="O95" s="343" t="e">
        <f>IF(ISNUMBER(Regressions!Q105),ROUND(Regressions!Q105, 1), NA())</f>
        <v>#N/A</v>
      </c>
      <c r="P95" s="341" t="e">
        <f>IF(ISNUMBER(Regressions!R105),ROUND(Regressions!R105, 1), NA())</f>
        <v>#N/A</v>
      </c>
      <c r="Q95" s="215" t="e">
        <f>IF(ISNUMBER(Regressions!S105),ROUND(Regressions!S105, 1), NA())</f>
        <v>#N/A</v>
      </c>
      <c r="R95" s="342" t="e">
        <f>IF(ISNUMBER(Regressions!T105),ROUND(Regressions!T105, 1), NA())</f>
        <v>#N/A</v>
      </c>
      <c r="S95" s="237" t="e">
        <f>IF(ISNUMBER(Regressions!U105),ROUND(Regressions!U105, 1), NA())</f>
        <v>#N/A</v>
      </c>
    </row>
    <row xmlns:x14ac="http://schemas.microsoft.com/office/spreadsheetml/2009/9/ac" r="96" hidden="true" x14ac:dyDescent="0.2">
      <c r="A96" s="338" t="str">
        <f>IF(ISBLANK(Regressions!A106), " ", Regressions!A106)</f>
        <v>Sri Lanka</v>
      </c>
      <c r="B96" s="339">
        <f>IF(ISBLANK(Regressions!B106), " ", Regressions!B106)</f>
        <v>2030</v>
      </c>
      <c r="C96" s="344" t="str">
        <f>IF(ISBLANK(Regressions!C106), " ", Regressions!C106)</f>
        <v>Rural</v>
      </c>
      <c r="D96" s="340" t="str">
        <f>IF(ISBLANK(Regressions!D106), " ", Regressions!D106)</f>
        <v> </v>
      </c>
      <c r="E96" s="214" t="e">
        <f>IF(ISNUMBER(Regressions!E106),ROUND(Regressions!E106, 1), NA())</f>
        <v>#N/A</v>
      </c>
      <c r="F96" s="341" t="e">
        <f>IF(ISNUMBER(Regressions!F106),ROUND(Regressions!F106, 1), NA())</f>
        <v>#N/A</v>
      </c>
      <c r="G96" s="236" t="e">
        <f>IF(ISNUMBER(Regressions!G106),ROUND(Regressions!G106, 1), NA())</f>
        <v>#N/A</v>
      </c>
      <c r="H96" s="342" t="e">
        <f>IF(ISNUMBER(Regressions!H106),ROUND(Regressions!H106, 1), NA())</f>
        <v>#N/A</v>
      </c>
      <c r="I96" s="237" t="e">
        <f>IF(ISNUMBER(Regressions!I106),ROUND(Regressions!I106, 1), NA())</f>
        <v>#N/A</v>
      </c>
      <c r="J96" s="343" t="e">
        <f>IF(ISNUMBER(Regressions!K106),ROUND(Regressions!K106, 1), NA())</f>
        <v>#N/A</v>
      </c>
      <c r="K96" s="341" t="e">
        <f>IF(ISNUMBER(Regressions!L106),ROUND(Regressions!L106, 1), NA())</f>
        <v>#N/A</v>
      </c>
      <c r="L96" s="238" t="e">
        <f>IF(ISNUMBER(Regressions!M106),ROUND(Regressions!M106, 1), NA())</f>
        <v>#N/A</v>
      </c>
      <c r="M96" s="342" t="e">
        <f>IF(ISNUMBER(Regressions!N106),ROUND(Regressions!N106, 1), NA())</f>
        <v>#N/A</v>
      </c>
      <c r="N96" s="237" t="e">
        <f>IF(ISNUMBER(Regressions!O106),ROUND(Regressions!O106, 1), NA())</f>
        <v>#N/A</v>
      </c>
      <c r="O96" s="343" t="e">
        <f>IF(ISNUMBER(Regressions!Q106),ROUND(Regressions!Q106, 1), NA())</f>
        <v>#N/A</v>
      </c>
      <c r="P96" s="341" t="e">
        <f>IF(ISNUMBER(Regressions!R106),ROUND(Regressions!R106, 1), NA())</f>
        <v>#N/A</v>
      </c>
      <c r="Q96" s="215" t="e">
        <f>IF(ISNUMBER(Regressions!S106),ROUND(Regressions!S106, 1), NA())</f>
        <v>#N/A</v>
      </c>
      <c r="R96" s="342" t="e">
        <f>IF(ISNUMBER(Regressions!T106),ROUND(Regressions!T106, 1), NA())</f>
        <v>#N/A</v>
      </c>
      <c r="S96" s="237" t="e">
        <f>IF(ISNUMBER(Regressions!U106),ROUND(Regressions!U106, 1), NA())</f>
        <v>#N/A</v>
      </c>
    </row>
    <row xmlns:x14ac="http://schemas.microsoft.com/office/spreadsheetml/2009/9/ac" r="97" x14ac:dyDescent="0.2">
      <c r="A97" s="338" t="str">
        <f>IF(ISBLANK(Regressions!A107), " ", Regressions!A107)</f>
        <v>Sri Lanka</v>
      </c>
      <c r="B97" s="339">
        <f>IF(ISBLANK(Regressions!B107), " ", Regressions!B107)</f>
        <v>2000</v>
      </c>
      <c r="C97" s="344" t="str">
        <f>IF(ISBLANK(Regressions!C107), " ", Regressions!C107)</f>
        <v>Pre-primary</v>
      </c>
      <c r="D97" s="340">
        <f>IF(ISBLANK(Regressions!D107), " ", Regressions!D107)</f>
        <v>332161</v>
      </c>
      <c r="E97" s="214" t="e">
        <f>IF(ISNUMBER(Regressions!E107),ROUND(Regressions!E107, 1), NA())</f>
        <v>#N/A</v>
      </c>
      <c r="F97" s="341" t="e">
        <f>IF(ISNUMBER(Regressions!F107),ROUND(Regressions!F107, 1), NA())</f>
        <v>#N/A</v>
      </c>
      <c r="G97" s="236" t="e">
        <f>IF(ISNUMBER(Regressions!G107),ROUND(Regressions!G107, 1), NA())</f>
        <v>#N/A</v>
      </c>
      <c r="H97" s="342" t="e">
        <f>IF(ISNUMBER(Regressions!H107),ROUND(Regressions!H107, 1), NA())</f>
        <v>#N/A</v>
      </c>
      <c r="I97" s="237" t="e">
        <f>IF(ISNUMBER(Regressions!I107),ROUND(Regressions!I107, 1), NA())</f>
        <v>#N/A</v>
      </c>
      <c r="J97" s="343" t="e">
        <f>IF(ISNUMBER(Regressions!K107),ROUND(Regressions!K107, 1), NA())</f>
        <v>#N/A</v>
      </c>
      <c r="K97" s="341" t="e">
        <f>IF(ISNUMBER(Regressions!L107),ROUND(Regressions!L107, 1), NA())</f>
        <v>#N/A</v>
      </c>
      <c r="L97" s="238" t="e">
        <f>IF(ISNUMBER(Regressions!M107),ROUND(Regressions!M107, 1), NA())</f>
        <v>#N/A</v>
      </c>
      <c r="M97" s="342" t="e">
        <f>IF(ISNUMBER(Regressions!N107),ROUND(Regressions!N107, 1), NA())</f>
        <v>#N/A</v>
      </c>
      <c r="N97" s="237" t="e">
        <f>IF(ISNUMBER(Regressions!O107),ROUND(Regressions!O107, 1), NA())</f>
        <v>#N/A</v>
      </c>
      <c r="O97" s="343" t="e">
        <f>IF(ISNUMBER(Regressions!Q107),ROUND(Regressions!Q107, 1), NA())</f>
        <v>#N/A</v>
      </c>
      <c r="P97" s="341" t="e">
        <f>IF(ISNUMBER(Regressions!R107),ROUND(Regressions!R107, 1), NA())</f>
        <v>#N/A</v>
      </c>
      <c r="Q97" s="215" t="e">
        <f>IF(ISNUMBER(Regressions!S107),ROUND(Regressions!S107, 1), NA())</f>
        <v>#N/A</v>
      </c>
      <c r="R97" s="342" t="e">
        <f>IF(ISNUMBER(Regressions!T107),ROUND(Regressions!T107, 1), NA())</f>
        <v>#N/A</v>
      </c>
      <c r="S97" s="237" t="e">
        <f>IF(ISNUMBER(Regressions!U107),ROUND(Regressions!U107, 1), NA())</f>
        <v>#N/A</v>
      </c>
    </row>
    <row xmlns:x14ac="http://schemas.microsoft.com/office/spreadsheetml/2009/9/ac" r="98" x14ac:dyDescent="0.2">
      <c r="A98" s="338" t="str">
        <f>IF(ISBLANK(Regressions!A108), " ", Regressions!A108)</f>
        <v>Sri Lanka</v>
      </c>
      <c r="B98" s="339">
        <f>IF(ISBLANK(Regressions!B108), " ", Regressions!B108)</f>
        <v>2001</v>
      </c>
      <c r="C98" s="344" t="str">
        <f>IF(ISBLANK(Regressions!C108), " ", Regressions!C108)</f>
        <v>Pre-primary</v>
      </c>
      <c r="D98" s="340">
        <f>IF(ISBLANK(Regressions!D108), " ", Regressions!D108)</f>
        <v>326041</v>
      </c>
      <c r="E98" s="214" t="e">
        <f>IF(ISNUMBER(Regressions!E108),ROUND(Regressions!E108, 1), NA())</f>
        <v>#N/A</v>
      </c>
      <c r="F98" s="341" t="e">
        <f>IF(ISNUMBER(Regressions!F108),ROUND(Regressions!F108, 1), NA())</f>
        <v>#N/A</v>
      </c>
      <c r="G98" s="236" t="e">
        <f>IF(ISNUMBER(Regressions!G108),ROUND(Regressions!G108, 1), NA())</f>
        <v>#N/A</v>
      </c>
      <c r="H98" s="342" t="e">
        <f>IF(ISNUMBER(Regressions!H108),ROUND(Regressions!H108, 1), NA())</f>
        <v>#N/A</v>
      </c>
      <c r="I98" s="237" t="e">
        <f>IF(ISNUMBER(Regressions!I108),ROUND(Regressions!I108, 1), NA())</f>
        <v>#N/A</v>
      </c>
      <c r="J98" s="343" t="e">
        <f>IF(ISNUMBER(Regressions!K108),ROUND(Regressions!K108, 1), NA())</f>
        <v>#N/A</v>
      </c>
      <c r="K98" s="341" t="e">
        <f>IF(ISNUMBER(Regressions!L108),ROUND(Regressions!L108, 1), NA())</f>
        <v>#N/A</v>
      </c>
      <c r="L98" s="238" t="e">
        <f>IF(ISNUMBER(Regressions!M108),ROUND(Regressions!M108, 1), NA())</f>
        <v>#N/A</v>
      </c>
      <c r="M98" s="342" t="e">
        <f>IF(ISNUMBER(Regressions!N108),ROUND(Regressions!N108, 1), NA())</f>
        <v>#N/A</v>
      </c>
      <c r="N98" s="237" t="e">
        <f>IF(ISNUMBER(Regressions!O108),ROUND(Regressions!O108, 1), NA())</f>
        <v>#N/A</v>
      </c>
      <c r="O98" s="343" t="e">
        <f>IF(ISNUMBER(Regressions!Q108),ROUND(Regressions!Q108, 1), NA())</f>
        <v>#N/A</v>
      </c>
      <c r="P98" s="341" t="e">
        <f>IF(ISNUMBER(Regressions!R108),ROUND(Regressions!R108, 1), NA())</f>
        <v>#N/A</v>
      </c>
      <c r="Q98" s="215" t="e">
        <f>IF(ISNUMBER(Regressions!S108),ROUND(Regressions!S108, 1), NA())</f>
        <v>#N/A</v>
      </c>
      <c r="R98" s="342" t="e">
        <f>IF(ISNUMBER(Regressions!T108),ROUND(Regressions!T108, 1), NA())</f>
        <v>#N/A</v>
      </c>
      <c r="S98" s="237" t="e">
        <f>IF(ISNUMBER(Regressions!U108),ROUND(Regressions!U108, 1), NA())</f>
        <v>#N/A</v>
      </c>
    </row>
    <row xmlns:x14ac="http://schemas.microsoft.com/office/spreadsheetml/2009/9/ac" r="99" x14ac:dyDescent="0.2">
      <c r="A99" s="338" t="str">
        <f>IF(ISBLANK(Regressions!A109), " ", Regressions!A109)</f>
        <v>Sri Lanka</v>
      </c>
      <c r="B99" s="339">
        <f>IF(ISBLANK(Regressions!B109), " ", Regressions!B109)</f>
        <v>2002</v>
      </c>
      <c r="C99" s="344" t="str">
        <f>IF(ISBLANK(Regressions!C109), " ", Regressions!C109)</f>
        <v>Pre-primary</v>
      </c>
      <c r="D99" s="340">
        <f>IF(ISBLANK(Regressions!D109), " ", Regressions!D109)</f>
        <v>322496</v>
      </c>
      <c r="E99" s="214" t="e">
        <f>IF(ISNUMBER(Regressions!E109),ROUND(Regressions!E109, 1), NA())</f>
        <v>#N/A</v>
      </c>
      <c r="F99" s="341" t="e">
        <f>IF(ISNUMBER(Regressions!F109),ROUND(Regressions!F109, 1), NA())</f>
        <v>#N/A</v>
      </c>
      <c r="G99" s="236" t="e">
        <f>IF(ISNUMBER(Regressions!G109),ROUND(Regressions!G109, 1), NA())</f>
        <v>#N/A</v>
      </c>
      <c r="H99" s="342" t="e">
        <f>IF(ISNUMBER(Regressions!H109),ROUND(Regressions!H109, 1), NA())</f>
        <v>#N/A</v>
      </c>
      <c r="I99" s="237" t="e">
        <f>IF(ISNUMBER(Regressions!I109),ROUND(Regressions!I109, 1), NA())</f>
        <v>#N/A</v>
      </c>
      <c r="J99" s="343" t="e">
        <f>IF(ISNUMBER(Regressions!K109),ROUND(Regressions!K109, 1), NA())</f>
        <v>#N/A</v>
      </c>
      <c r="K99" s="341" t="e">
        <f>IF(ISNUMBER(Regressions!L109),ROUND(Regressions!L109, 1), NA())</f>
        <v>#N/A</v>
      </c>
      <c r="L99" s="238" t="e">
        <f>IF(ISNUMBER(Regressions!M109),ROUND(Regressions!M109, 1), NA())</f>
        <v>#N/A</v>
      </c>
      <c r="M99" s="342" t="e">
        <f>IF(ISNUMBER(Regressions!N109),ROUND(Regressions!N109, 1), NA())</f>
        <v>#N/A</v>
      </c>
      <c r="N99" s="237" t="e">
        <f>IF(ISNUMBER(Regressions!O109),ROUND(Regressions!O109, 1), NA())</f>
        <v>#N/A</v>
      </c>
      <c r="O99" s="343" t="e">
        <f>IF(ISNUMBER(Regressions!Q109),ROUND(Regressions!Q109, 1), NA())</f>
        <v>#N/A</v>
      </c>
      <c r="P99" s="341" t="e">
        <f>IF(ISNUMBER(Regressions!R109),ROUND(Regressions!R109, 1), NA())</f>
        <v>#N/A</v>
      </c>
      <c r="Q99" s="215" t="e">
        <f>IF(ISNUMBER(Regressions!S109),ROUND(Regressions!S109, 1), NA())</f>
        <v>#N/A</v>
      </c>
      <c r="R99" s="342" t="e">
        <f>IF(ISNUMBER(Regressions!T109),ROUND(Regressions!T109, 1), NA())</f>
        <v>#N/A</v>
      </c>
      <c r="S99" s="237" t="e">
        <f>IF(ISNUMBER(Regressions!U109),ROUND(Regressions!U109, 1), NA())</f>
        <v>#N/A</v>
      </c>
    </row>
    <row xmlns:x14ac="http://schemas.microsoft.com/office/spreadsheetml/2009/9/ac" r="100" x14ac:dyDescent="0.2">
      <c r="A100" s="338" t="str">
        <f>IF(ISBLANK(Regressions!A110), " ", Regressions!A110)</f>
        <v>Sri Lanka</v>
      </c>
      <c r="B100" s="339">
        <f>IF(ISBLANK(Regressions!B110), " ", Regressions!B110)</f>
        <v>2003</v>
      </c>
      <c r="C100" s="344" t="str">
        <f>IF(ISBLANK(Regressions!C110), " ", Regressions!C110)</f>
        <v>Pre-primary</v>
      </c>
      <c r="D100" s="340">
        <f>IF(ISBLANK(Regressions!D110), " ", Regressions!D110)</f>
        <v>319295</v>
      </c>
      <c r="E100" s="214" t="e">
        <f>IF(ISNUMBER(Regressions!E110),ROUND(Regressions!E110, 1), NA())</f>
        <v>#N/A</v>
      </c>
      <c r="F100" s="341" t="e">
        <f>IF(ISNUMBER(Regressions!F110),ROUND(Regressions!F110, 1), NA())</f>
        <v>#N/A</v>
      </c>
      <c r="G100" s="236" t="e">
        <f>IF(ISNUMBER(Regressions!G110),ROUND(Regressions!G110, 1), NA())</f>
        <v>#N/A</v>
      </c>
      <c r="H100" s="342" t="e">
        <f>IF(ISNUMBER(Regressions!H110),ROUND(Regressions!H110, 1), NA())</f>
        <v>#N/A</v>
      </c>
      <c r="I100" s="237" t="e">
        <f>IF(ISNUMBER(Regressions!I110),ROUND(Regressions!I110, 1), NA())</f>
        <v>#N/A</v>
      </c>
      <c r="J100" s="343" t="e">
        <f>IF(ISNUMBER(Regressions!K110),ROUND(Regressions!K110, 1), NA())</f>
        <v>#N/A</v>
      </c>
      <c r="K100" s="341" t="e">
        <f>IF(ISNUMBER(Regressions!L110),ROUND(Regressions!L110, 1), NA())</f>
        <v>#N/A</v>
      </c>
      <c r="L100" s="238" t="e">
        <f>IF(ISNUMBER(Regressions!M110),ROUND(Regressions!M110, 1), NA())</f>
        <v>#N/A</v>
      </c>
      <c r="M100" s="342" t="e">
        <f>IF(ISNUMBER(Regressions!N110),ROUND(Regressions!N110, 1), NA())</f>
        <v>#N/A</v>
      </c>
      <c r="N100" s="237" t="e">
        <f>IF(ISNUMBER(Regressions!O110),ROUND(Regressions!O110, 1), NA())</f>
        <v>#N/A</v>
      </c>
      <c r="O100" s="343" t="e">
        <f>IF(ISNUMBER(Regressions!Q110),ROUND(Regressions!Q110, 1), NA())</f>
        <v>#N/A</v>
      </c>
      <c r="P100" s="341" t="e">
        <f>IF(ISNUMBER(Regressions!R110),ROUND(Regressions!R110, 1), NA())</f>
        <v>#N/A</v>
      </c>
      <c r="Q100" s="215" t="e">
        <f>IF(ISNUMBER(Regressions!S110),ROUND(Regressions!S110, 1), NA())</f>
        <v>#N/A</v>
      </c>
      <c r="R100" s="342" t="e">
        <f>IF(ISNUMBER(Regressions!T110),ROUND(Regressions!T110, 1), NA())</f>
        <v>#N/A</v>
      </c>
      <c r="S100" s="237" t="e">
        <f>IF(ISNUMBER(Regressions!U110),ROUND(Regressions!U110, 1), NA())</f>
        <v>#N/A</v>
      </c>
    </row>
    <row xmlns:x14ac="http://schemas.microsoft.com/office/spreadsheetml/2009/9/ac" r="101" x14ac:dyDescent="0.2">
      <c r="A101" s="338" t="str">
        <f>IF(ISBLANK(Regressions!A111), " ", Regressions!A111)</f>
        <v>Sri Lanka</v>
      </c>
      <c r="B101" s="339">
        <f>IF(ISBLANK(Regressions!B111), " ", Regressions!B111)</f>
        <v>2004</v>
      </c>
      <c r="C101" s="344" t="str">
        <f>IF(ISBLANK(Regressions!C111), " ", Regressions!C111)</f>
        <v>Pre-primary</v>
      </c>
      <c r="D101" s="340">
        <f>IF(ISBLANK(Regressions!D111), " ", Regressions!D111)</f>
        <v>327553</v>
      </c>
      <c r="E101" s="214" t="e">
        <f>IF(ISNUMBER(Regressions!E111),ROUND(Regressions!E111, 1), NA())</f>
        <v>#N/A</v>
      </c>
      <c r="F101" s="341" t="e">
        <f>IF(ISNUMBER(Regressions!F111),ROUND(Regressions!F111, 1), NA())</f>
        <v>#N/A</v>
      </c>
      <c r="G101" s="236" t="e">
        <f>IF(ISNUMBER(Regressions!G111),ROUND(Regressions!G111, 1), NA())</f>
        <v>#N/A</v>
      </c>
      <c r="H101" s="342" t="e">
        <f>IF(ISNUMBER(Regressions!H111),ROUND(Regressions!H111, 1), NA())</f>
        <v>#N/A</v>
      </c>
      <c r="I101" s="237" t="e">
        <f>IF(ISNUMBER(Regressions!I111),ROUND(Regressions!I111, 1), NA())</f>
        <v>#N/A</v>
      </c>
      <c r="J101" s="343" t="e">
        <f>IF(ISNUMBER(Regressions!K111),ROUND(Regressions!K111, 1), NA())</f>
        <v>#N/A</v>
      </c>
      <c r="K101" s="341" t="e">
        <f>IF(ISNUMBER(Regressions!L111),ROUND(Regressions!L111, 1), NA())</f>
        <v>#N/A</v>
      </c>
      <c r="L101" s="238" t="e">
        <f>IF(ISNUMBER(Regressions!M111),ROUND(Regressions!M111, 1), NA())</f>
        <v>#N/A</v>
      </c>
      <c r="M101" s="342" t="e">
        <f>IF(ISNUMBER(Regressions!N111),ROUND(Regressions!N111, 1), NA())</f>
        <v>#N/A</v>
      </c>
      <c r="N101" s="237" t="e">
        <f>IF(ISNUMBER(Regressions!O111),ROUND(Regressions!O111, 1), NA())</f>
        <v>#N/A</v>
      </c>
      <c r="O101" s="343" t="e">
        <f>IF(ISNUMBER(Regressions!Q111),ROUND(Regressions!Q111, 1), NA())</f>
        <v>#N/A</v>
      </c>
      <c r="P101" s="341" t="e">
        <f>IF(ISNUMBER(Regressions!R111),ROUND(Regressions!R111, 1), NA())</f>
        <v>#N/A</v>
      </c>
      <c r="Q101" s="215" t="e">
        <f>IF(ISNUMBER(Regressions!S111),ROUND(Regressions!S111, 1), NA())</f>
        <v>#N/A</v>
      </c>
      <c r="R101" s="342" t="e">
        <f>IF(ISNUMBER(Regressions!T111),ROUND(Regressions!T111, 1), NA())</f>
        <v>#N/A</v>
      </c>
      <c r="S101" s="237" t="e">
        <f>IF(ISNUMBER(Regressions!U111),ROUND(Regressions!U111, 1), NA())</f>
        <v>#N/A</v>
      </c>
    </row>
    <row xmlns:x14ac="http://schemas.microsoft.com/office/spreadsheetml/2009/9/ac" r="102" x14ac:dyDescent="0.2">
      <c r="A102" s="338" t="str">
        <f>IF(ISBLANK(Regressions!A112), " ", Regressions!A112)</f>
        <v>Sri Lanka</v>
      </c>
      <c r="B102" s="339">
        <f>IF(ISBLANK(Regressions!B112), " ", Regressions!B112)</f>
        <v>2005</v>
      </c>
      <c r="C102" s="344" t="str">
        <f>IF(ISBLANK(Regressions!C112), " ", Regressions!C112)</f>
        <v>Pre-primary</v>
      </c>
      <c r="D102" s="340">
        <f>IF(ISBLANK(Regressions!D112), " ", Regressions!D112)</f>
        <v>338059</v>
      </c>
      <c r="E102" s="214" t="e">
        <f>IF(ISNUMBER(Regressions!E112),ROUND(Regressions!E112, 1), NA())</f>
        <v>#N/A</v>
      </c>
      <c r="F102" s="341" t="e">
        <f>IF(ISNUMBER(Regressions!F112),ROUND(Regressions!F112, 1), NA())</f>
        <v>#N/A</v>
      </c>
      <c r="G102" s="236" t="e">
        <f>IF(ISNUMBER(Regressions!G112),ROUND(Regressions!G112, 1), NA())</f>
        <v>#N/A</v>
      </c>
      <c r="H102" s="342" t="e">
        <f>IF(ISNUMBER(Regressions!H112),ROUND(Regressions!H112, 1), NA())</f>
        <v>#N/A</v>
      </c>
      <c r="I102" s="237" t="e">
        <f>IF(ISNUMBER(Regressions!I112),ROUND(Regressions!I112, 1), NA())</f>
        <v>#N/A</v>
      </c>
      <c r="J102" s="343" t="e">
        <f>IF(ISNUMBER(Regressions!K112),ROUND(Regressions!K112, 1), NA())</f>
        <v>#N/A</v>
      </c>
      <c r="K102" s="341" t="e">
        <f>IF(ISNUMBER(Regressions!L112),ROUND(Regressions!L112, 1), NA())</f>
        <v>#N/A</v>
      </c>
      <c r="L102" s="238" t="e">
        <f>IF(ISNUMBER(Regressions!M112),ROUND(Regressions!M112, 1), NA())</f>
        <v>#N/A</v>
      </c>
      <c r="M102" s="342" t="e">
        <f>IF(ISNUMBER(Regressions!N112),ROUND(Regressions!N112, 1), NA())</f>
        <v>#N/A</v>
      </c>
      <c r="N102" s="237" t="e">
        <f>IF(ISNUMBER(Regressions!O112),ROUND(Regressions!O112, 1), NA())</f>
        <v>#N/A</v>
      </c>
      <c r="O102" s="343" t="e">
        <f>IF(ISNUMBER(Regressions!Q112),ROUND(Regressions!Q112, 1), NA())</f>
        <v>#N/A</v>
      </c>
      <c r="P102" s="341" t="e">
        <f>IF(ISNUMBER(Regressions!R112),ROUND(Regressions!R112, 1), NA())</f>
        <v>#N/A</v>
      </c>
      <c r="Q102" s="215" t="e">
        <f>IF(ISNUMBER(Regressions!S112),ROUND(Regressions!S112, 1), NA())</f>
        <v>#N/A</v>
      </c>
      <c r="R102" s="342" t="e">
        <f>IF(ISNUMBER(Regressions!T112),ROUND(Regressions!T112, 1), NA())</f>
        <v>#N/A</v>
      </c>
      <c r="S102" s="237" t="e">
        <f>IF(ISNUMBER(Regressions!U112),ROUND(Regressions!U112, 1), NA())</f>
        <v>#N/A</v>
      </c>
    </row>
    <row xmlns:x14ac="http://schemas.microsoft.com/office/spreadsheetml/2009/9/ac" r="103" x14ac:dyDescent="0.2">
      <c r="A103" s="338" t="str">
        <f>IF(ISBLANK(Regressions!A113), " ", Regressions!A113)</f>
        <v>Sri Lanka</v>
      </c>
      <c r="B103" s="339">
        <f>IF(ISBLANK(Regressions!B113), " ", Regressions!B113)</f>
        <v>2006</v>
      </c>
      <c r="C103" s="344" t="str">
        <f>IF(ISBLANK(Regressions!C113), " ", Regressions!C113)</f>
        <v>Pre-primary</v>
      </c>
      <c r="D103" s="340">
        <f>IF(ISBLANK(Regressions!D113), " ", Regressions!D113)</f>
        <v>349575</v>
      </c>
      <c r="E103" s="214" t="e">
        <f>IF(ISNUMBER(Regressions!E113),ROUND(Regressions!E113, 1), NA())</f>
        <v>#N/A</v>
      </c>
      <c r="F103" s="341" t="e">
        <f>IF(ISNUMBER(Regressions!F113),ROUND(Regressions!F113, 1), NA())</f>
        <v>#N/A</v>
      </c>
      <c r="G103" s="236" t="e">
        <f>IF(ISNUMBER(Regressions!G113),ROUND(Regressions!G113, 1), NA())</f>
        <v>#N/A</v>
      </c>
      <c r="H103" s="342" t="e">
        <f>IF(ISNUMBER(Regressions!H113),ROUND(Regressions!H113, 1), NA())</f>
        <v>#N/A</v>
      </c>
      <c r="I103" s="237" t="e">
        <f>IF(ISNUMBER(Regressions!I113),ROUND(Regressions!I113, 1), NA())</f>
        <v>#N/A</v>
      </c>
      <c r="J103" s="343" t="e">
        <f>IF(ISNUMBER(Regressions!K113),ROUND(Regressions!K113, 1), NA())</f>
        <v>#N/A</v>
      </c>
      <c r="K103" s="341" t="e">
        <f>IF(ISNUMBER(Regressions!L113),ROUND(Regressions!L113, 1), NA())</f>
        <v>#N/A</v>
      </c>
      <c r="L103" s="238" t="e">
        <f>IF(ISNUMBER(Regressions!M113),ROUND(Regressions!M113, 1), NA())</f>
        <v>#N/A</v>
      </c>
      <c r="M103" s="342" t="e">
        <f>IF(ISNUMBER(Regressions!N113),ROUND(Regressions!N113, 1), NA())</f>
        <v>#N/A</v>
      </c>
      <c r="N103" s="237" t="e">
        <f>IF(ISNUMBER(Regressions!O113),ROUND(Regressions!O113, 1), NA())</f>
        <v>#N/A</v>
      </c>
      <c r="O103" s="343" t="e">
        <f>IF(ISNUMBER(Regressions!Q113),ROUND(Regressions!Q113, 1), NA())</f>
        <v>#N/A</v>
      </c>
      <c r="P103" s="341" t="e">
        <f>IF(ISNUMBER(Regressions!R113),ROUND(Regressions!R113, 1), NA())</f>
        <v>#N/A</v>
      </c>
      <c r="Q103" s="215" t="e">
        <f>IF(ISNUMBER(Regressions!S113),ROUND(Regressions!S113, 1), NA())</f>
        <v>#N/A</v>
      </c>
      <c r="R103" s="342" t="e">
        <f>IF(ISNUMBER(Regressions!T113),ROUND(Regressions!T113, 1), NA())</f>
        <v>#N/A</v>
      </c>
      <c r="S103" s="237" t="e">
        <f>IF(ISNUMBER(Regressions!U113),ROUND(Regressions!U113, 1), NA())</f>
        <v>#N/A</v>
      </c>
    </row>
    <row xmlns:x14ac="http://schemas.microsoft.com/office/spreadsheetml/2009/9/ac" r="104" x14ac:dyDescent="0.2">
      <c r="A104" s="338" t="str">
        <f>IF(ISBLANK(Regressions!A114), " ", Regressions!A114)</f>
        <v>Sri Lanka</v>
      </c>
      <c r="B104" s="339">
        <f>IF(ISBLANK(Regressions!B114), " ", Regressions!B114)</f>
        <v>2007</v>
      </c>
      <c r="C104" s="344" t="str">
        <f>IF(ISBLANK(Regressions!C114), " ", Regressions!C114)</f>
        <v>Pre-primary</v>
      </c>
      <c r="D104" s="340">
        <f>IF(ISBLANK(Regressions!D114), " ", Regressions!D114)</f>
        <v>351745</v>
      </c>
      <c r="E104" s="214" t="e">
        <f>IF(ISNUMBER(Regressions!E114),ROUND(Regressions!E114, 1), NA())</f>
        <v>#N/A</v>
      </c>
      <c r="F104" s="341" t="e">
        <f>IF(ISNUMBER(Regressions!F114),ROUND(Regressions!F114, 1), NA())</f>
        <v>#N/A</v>
      </c>
      <c r="G104" s="236" t="e">
        <f>IF(ISNUMBER(Regressions!G114),ROUND(Regressions!G114, 1), NA())</f>
        <v>#N/A</v>
      </c>
      <c r="H104" s="342" t="e">
        <f>IF(ISNUMBER(Regressions!H114),ROUND(Regressions!H114, 1), NA())</f>
        <v>#N/A</v>
      </c>
      <c r="I104" s="237" t="e">
        <f>IF(ISNUMBER(Regressions!I114),ROUND(Regressions!I114, 1), NA())</f>
        <v>#N/A</v>
      </c>
      <c r="J104" s="343" t="e">
        <f>IF(ISNUMBER(Regressions!K114),ROUND(Regressions!K114, 1), NA())</f>
        <v>#N/A</v>
      </c>
      <c r="K104" s="341" t="e">
        <f>IF(ISNUMBER(Regressions!L114),ROUND(Regressions!L114, 1), NA())</f>
        <v>#N/A</v>
      </c>
      <c r="L104" s="238" t="e">
        <f>IF(ISNUMBER(Regressions!M114),ROUND(Regressions!M114, 1), NA())</f>
        <v>#N/A</v>
      </c>
      <c r="M104" s="342" t="e">
        <f>IF(ISNUMBER(Regressions!N114),ROUND(Regressions!N114, 1), NA())</f>
        <v>#N/A</v>
      </c>
      <c r="N104" s="237" t="e">
        <f>IF(ISNUMBER(Regressions!O114),ROUND(Regressions!O114, 1), NA())</f>
        <v>#N/A</v>
      </c>
      <c r="O104" s="343" t="e">
        <f>IF(ISNUMBER(Regressions!Q114),ROUND(Regressions!Q114, 1), NA())</f>
        <v>#N/A</v>
      </c>
      <c r="P104" s="341" t="e">
        <f>IF(ISNUMBER(Regressions!R114),ROUND(Regressions!R114, 1), NA())</f>
        <v>#N/A</v>
      </c>
      <c r="Q104" s="215" t="e">
        <f>IF(ISNUMBER(Regressions!S114),ROUND(Regressions!S114, 1), NA())</f>
        <v>#N/A</v>
      </c>
      <c r="R104" s="342" t="e">
        <f>IF(ISNUMBER(Regressions!T114),ROUND(Regressions!T114, 1), NA())</f>
        <v>#N/A</v>
      </c>
      <c r="S104" s="237" t="e">
        <f>IF(ISNUMBER(Regressions!U114),ROUND(Regressions!U114, 1), NA())</f>
        <v>#N/A</v>
      </c>
    </row>
    <row xmlns:x14ac="http://schemas.microsoft.com/office/spreadsheetml/2009/9/ac" r="105" x14ac:dyDescent="0.2">
      <c r="A105" s="338" t="str">
        <f>IF(ISBLANK(Regressions!A115), " ", Regressions!A115)</f>
        <v>Sri Lanka</v>
      </c>
      <c r="B105" s="339">
        <f>IF(ISBLANK(Regressions!B115), " ", Regressions!B115)</f>
        <v>2008</v>
      </c>
      <c r="C105" s="344" t="str">
        <f>IF(ISBLANK(Regressions!C115), " ", Regressions!C115)</f>
        <v>Pre-primary</v>
      </c>
      <c r="D105" s="340">
        <f>IF(ISBLANK(Regressions!D115), " ", Regressions!D115)</f>
        <v>354004</v>
      </c>
      <c r="E105" s="214" t="e">
        <f>IF(ISNUMBER(Regressions!E115),ROUND(Regressions!E115, 1), NA())</f>
        <v>#N/A</v>
      </c>
      <c r="F105" s="341" t="e">
        <f>IF(ISNUMBER(Regressions!F115),ROUND(Regressions!F115, 1), NA())</f>
        <v>#N/A</v>
      </c>
      <c r="G105" s="236" t="e">
        <f>IF(ISNUMBER(Regressions!G115),ROUND(Regressions!G115, 1), NA())</f>
        <v>#N/A</v>
      </c>
      <c r="H105" s="342" t="e">
        <f>IF(ISNUMBER(Regressions!H115),ROUND(Regressions!H115, 1), NA())</f>
        <v>#N/A</v>
      </c>
      <c r="I105" s="237" t="e">
        <f>IF(ISNUMBER(Regressions!I115),ROUND(Regressions!I115, 1), NA())</f>
        <v>#N/A</v>
      </c>
      <c r="J105" s="343" t="e">
        <f>IF(ISNUMBER(Regressions!K115),ROUND(Regressions!K115, 1), NA())</f>
        <v>#N/A</v>
      </c>
      <c r="K105" s="341" t="e">
        <f>IF(ISNUMBER(Regressions!L115),ROUND(Regressions!L115, 1), NA())</f>
        <v>#N/A</v>
      </c>
      <c r="L105" s="238" t="e">
        <f>IF(ISNUMBER(Regressions!M115),ROUND(Regressions!M115, 1), NA())</f>
        <v>#N/A</v>
      </c>
      <c r="M105" s="342" t="e">
        <f>IF(ISNUMBER(Regressions!N115),ROUND(Regressions!N115, 1), NA())</f>
        <v>#N/A</v>
      </c>
      <c r="N105" s="237" t="e">
        <f>IF(ISNUMBER(Regressions!O115),ROUND(Regressions!O115, 1), NA())</f>
        <v>#N/A</v>
      </c>
      <c r="O105" s="343" t="e">
        <f>IF(ISNUMBER(Regressions!Q115),ROUND(Regressions!Q115, 1), NA())</f>
        <v>#N/A</v>
      </c>
      <c r="P105" s="341" t="e">
        <f>IF(ISNUMBER(Regressions!R115),ROUND(Regressions!R115, 1), NA())</f>
        <v>#N/A</v>
      </c>
      <c r="Q105" s="215" t="e">
        <f>IF(ISNUMBER(Regressions!S115),ROUND(Regressions!S115, 1), NA())</f>
        <v>#N/A</v>
      </c>
      <c r="R105" s="342" t="e">
        <f>IF(ISNUMBER(Regressions!T115),ROUND(Regressions!T115, 1), NA())</f>
        <v>#N/A</v>
      </c>
      <c r="S105" s="237" t="e">
        <f>IF(ISNUMBER(Regressions!U115),ROUND(Regressions!U115, 1), NA())</f>
        <v>#N/A</v>
      </c>
    </row>
    <row xmlns:x14ac="http://schemas.microsoft.com/office/spreadsheetml/2009/9/ac" r="106" x14ac:dyDescent="0.2">
      <c r="A106" s="338" t="str">
        <f>IF(ISBLANK(Regressions!A116), " ", Regressions!A116)</f>
        <v>Sri Lanka</v>
      </c>
      <c r="B106" s="339">
        <f>IF(ISBLANK(Regressions!B116), " ", Regressions!B116)</f>
        <v>2009</v>
      </c>
      <c r="C106" s="344" t="str">
        <f>IF(ISBLANK(Regressions!C116), " ", Regressions!C116)</f>
        <v>Pre-primary</v>
      </c>
      <c r="D106" s="340">
        <f>IF(ISBLANK(Regressions!D116), " ", Regressions!D116)</f>
        <v>357403</v>
      </c>
      <c r="E106" s="214" t="e">
        <f>IF(ISNUMBER(Regressions!E116),ROUND(Regressions!E116, 1), NA())</f>
        <v>#N/A</v>
      </c>
      <c r="F106" s="341" t="e">
        <f>IF(ISNUMBER(Regressions!F116),ROUND(Regressions!F116, 1), NA())</f>
        <v>#N/A</v>
      </c>
      <c r="G106" s="236" t="e">
        <f>IF(ISNUMBER(Regressions!G116),ROUND(Regressions!G116, 1), NA())</f>
        <v>#N/A</v>
      </c>
      <c r="H106" s="342" t="e">
        <f>IF(ISNUMBER(Regressions!H116),ROUND(Regressions!H116, 1), NA())</f>
        <v>#N/A</v>
      </c>
      <c r="I106" s="237" t="e">
        <f>IF(ISNUMBER(Regressions!I116),ROUND(Regressions!I116, 1), NA())</f>
        <v>#N/A</v>
      </c>
      <c r="J106" s="343" t="e">
        <f>IF(ISNUMBER(Regressions!K116),ROUND(Regressions!K116, 1), NA())</f>
        <v>#N/A</v>
      </c>
      <c r="K106" s="341" t="e">
        <f>IF(ISNUMBER(Regressions!L116),ROUND(Regressions!L116, 1), NA())</f>
        <v>#N/A</v>
      </c>
      <c r="L106" s="238" t="e">
        <f>IF(ISNUMBER(Regressions!M116),ROUND(Regressions!M116, 1), NA())</f>
        <v>#N/A</v>
      </c>
      <c r="M106" s="342" t="e">
        <f>IF(ISNUMBER(Regressions!N116),ROUND(Regressions!N116, 1), NA())</f>
        <v>#N/A</v>
      </c>
      <c r="N106" s="237" t="e">
        <f>IF(ISNUMBER(Regressions!O116),ROUND(Regressions!O116, 1), NA())</f>
        <v>#N/A</v>
      </c>
      <c r="O106" s="343" t="e">
        <f>IF(ISNUMBER(Regressions!Q116),ROUND(Regressions!Q116, 1), NA())</f>
        <v>#N/A</v>
      </c>
      <c r="P106" s="341" t="e">
        <f>IF(ISNUMBER(Regressions!R116),ROUND(Regressions!R116, 1), NA())</f>
        <v>#N/A</v>
      </c>
      <c r="Q106" s="215" t="e">
        <f>IF(ISNUMBER(Regressions!S116),ROUND(Regressions!S116, 1), NA())</f>
        <v>#N/A</v>
      </c>
      <c r="R106" s="342" t="e">
        <f>IF(ISNUMBER(Regressions!T116),ROUND(Regressions!T116, 1), NA())</f>
        <v>#N/A</v>
      </c>
      <c r="S106" s="237" t="e">
        <f>IF(ISNUMBER(Regressions!U116),ROUND(Regressions!U116, 1), NA())</f>
        <v>#N/A</v>
      </c>
    </row>
    <row xmlns:x14ac="http://schemas.microsoft.com/office/spreadsheetml/2009/9/ac" r="107" x14ac:dyDescent="0.2">
      <c r="A107" s="338" t="str">
        <f>IF(ISBLANK(Regressions!A117), " ", Regressions!A117)</f>
        <v>Sri Lanka</v>
      </c>
      <c r="B107" s="339">
        <f>IF(ISBLANK(Regressions!B117), " ", Regressions!B117)</f>
        <v>2010</v>
      </c>
      <c r="C107" s="344" t="str">
        <f>IF(ISBLANK(Regressions!C117), " ", Regressions!C117)</f>
        <v>Pre-primary</v>
      </c>
      <c r="D107" s="340">
        <f>IF(ISBLANK(Regressions!D117), " ", Regressions!D117)</f>
        <v>729481</v>
      </c>
      <c r="E107" s="214" t="e">
        <f>IF(ISNUMBER(Regressions!E117),ROUND(Regressions!E117, 1), NA())</f>
        <v>#N/A</v>
      </c>
      <c r="F107" s="341" t="e">
        <f>IF(ISNUMBER(Regressions!F117),ROUND(Regressions!F117, 1), NA())</f>
        <v>#N/A</v>
      </c>
      <c r="G107" s="236" t="e">
        <f>IF(ISNUMBER(Regressions!G117),ROUND(Regressions!G117, 1), NA())</f>
        <v>#N/A</v>
      </c>
      <c r="H107" s="342" t="e">
        <f>IF(ISNUMBER(Regressions!H117),ROUND(Regressions!H117, 1), NA())</f>
        <v>#N/A</v>
      </c>
      <c r="I107" s="237" t="e">
        <f>IF(ISNUMBER(Regressions!I117),ROUND(Regressions!I117, 1), NA())</f>
        <v>#N/A</v>
      </c>
      <c r="J107" s="343" t="e">
        <f>IF(ISNUMBER(Regressions!K117),ROUND(Regressions!K117, 1), NA())</f>
        <v>#N/A</v>
      </c>
      <c r="K107" s="341" t="e">
        <f>IF(ISNUMBER(Regressions!L117),ROUND(Regressions!L117, 1), NA())</f>
        <v>#N/A</v>
      </c>
      <c r="L107" s="238" t="e">
        <f>IF(ISNUMBER(Regressions!M117),ROUND(Regressions!M117, 1), NA())</f>
        <v>#N/A</v>
      </c>
      <c r="M107" s="342" t="e">
        <f>IF(ISNUMBER(Regressions!N117),ROUND(Regressions!N117, 1), NA())</f>
        <v>#N/A</v>
      </c>
      <c r="N107" s="237" t="e">
        <f>IF(ISNUMBER(Regressions!O117),ROUND(Regressions!O117, 1), NA())</f>
        <v>#N/A</v>
      </c>
      <c r="O107" s="343" t="e">
        <f>IF(ISNUMBER(Regressions!Q117),ROUND(Regressions!Q117, 1), NA())</f>
        <v>#N/A</v>
      </c>
      <c r="P107" s="341" t="e">
        <f>IF(ISNUMBER(Regressions!R117),ROUND(Regressions!R117, 1), NA())</f>
        <v>#N/A</v>
      </c>
      <c r="Q107" s="215" t="e">
        <f>IF(ISNUMBER(Regressions!S117),ROUND(Regressions!S117, 1), NA())</f>
        <v>#N/A</v>
      </c>
      <c r="R107" s="342" t="e">
        <f>IF(ISNUMBER(Regressions!T117),ROUND(Regressions!T117, 1), NA())</f>
        <v>#N/A</v>
      </c>
      <c r="S107" s="237" t="e">
        <f>IF(ISNUMBER(Regressions!U117),ROUND(Regressions!U117, 1), NA())</f>
        <v>#N/A</v>
      </c>
    </row>
    <row xmlns:x14ac="http://schemas.microsoft.com/office/spreadsheetml/2009/9/ac" r="108" x14ac:dyDescent="0.2">
      <c r="A108" s="338" t="str">
        <f>IF(ISBLANK(Regressions!A118), " ", Regressions!A118)</f>
        <v>Sri Lanka</v>
      </c>
      <c r="B108" s="339">
        <f>IF(ISBLANK(Regressions!B118), " ", Regressions!B118)</f>
        <v>2011</v>
      </c>
      <c r="C108" s="344" t="str">
        <f>IF(ISBLANK(Regressions!C118), " ", Regressions!C118)</f>
        <v>Pre-primary</v>
      </c>
      <c r="D108" s="340">
        <f>IF(ISBLANK(Regressions!D118), " ", Regressions!D118)</f>
        <v>737269</v>
      </c>
      <c r="E108" s="214" t="e">
        <f>IF(ISNUMBER(Regressions!E118),ROUND(Regressions!E118, 1), NA())</f>
        <v>#N/A</v>
      </c>
      <c r="F108" s="341" t="e">
        <f>IF(ISNUMBER(Regressions!F118),ROUND(Regressions!F118, 1), NA())</f>
        <v>#N/A</v>
      </c>
      <c r="G108" s="236" t="e">
        <f>IF(ISNUMBER(Regressions!G118),ROUND(Regressions!G118, 1), NA())</f>
        <v>#N/A</v>
      </c>
      <c r="H108" s="342" t="e">
        <f>IF(ISNUMBER(Regressions!H118),ROUND(Regressions!H118, 1), NA())</f>
        <v>#N/A</v>
      </c>
      <c r="I108" s="237" t="e">
        <f>IF(ISNUMBER(Regressions!I118),ROUND(Regressions!I118, 1), NA())</f>
        <v>#N/A</v>
      </c>
      <c r="J108" s="343" t="e">
        <f>IF(ISNUMBER(Regressions!K118),ROUND(Regressions!K118, 1), NA())</f>
        <v>#N/A</v>
      </c>
      <c r="K108" s="341" t="e">
        <f>IF(ISNUMBER(Regressions!L118),ROUND(Regressions!L118, 1), NA())</f>
        <v>#N/A</v>
      </c>
      <c r="L108" s="238" t="e">
        <f>IF(ISNUMBER(Regressions!M118),ROUND(Regressions!M118, 1), NA())</f>
        <v>#N/A</v>
      </c>
      <c r="M108" s="342" t="e">
        <f>IF(ISNUMBER(Regressions!N118),ROUND(Regressions!N118, 1), NA())</f>
        <v>#N/A</v>
      </c>
      <c r="N108" s="237" t="e">
        <f>IF(ISNUMBER(Regressions!O118),ROUND(Regressions!O118, 1), NA())</f>
        <v>#N/A</v>
      </c>
      <c r="O108" s="343" t="e">
        <f>IF(ISNUMBER(Regressions!Q118),ROUND(Regressions!Q118, 1), NA())</f>
        <v>#N/A</v>
      </c>
      <c r="P108" s="341" t="e">
        <f>IF(ISNUMBER(Regressions!R118),ROUND(Regressions!R118, 1), NA())</f>
        <v>#N/A</v>
      </c>
      <c r="Q108" s="215" t="e">
        <f>IF(ISNUMBER(Regressions!S118),ROUND(Regressions!S118, 1), NA())</f>
        <v>#N/A</v>
      </c>
      <c r="R108" s="342" t="e">
        <f>IF(ISNUMBER(Regressions!T118),ROUND(Regressions!T118, 1), NA())</f>
        <v>#N/A</v>
      </c>
      <c r="S108" s="237" t="e">
        <f>IF(ISNUMBER(Regressions!U118),ROUND(Regressions!U118, 1), NA())</f>
        <v>#N/A</v>
      </c>
    </row>
    <row xmlns:x14ac="http://schemas.microsoft.com/office/spreadsheetml/2009/9/ac" r="109" x14ac:dyDescent="0.2">
      <c r="A109" s="338" t="str">
        <f>IF(ISBLANK(Regressions!A119), " ", Regressions!A119)</f>
        <v>Sri Lanka</v>
      </c>
      <c r="B109" s="339">
        <f>IF(ISBLANK(Regressions!B119), " ", Regressions!B119)</f>
        <v>2012</v>
      </c>
      <c r="C109" s="344" t="str">
        <f>IF(ISBLANK(Regressions!C119), " ", Regressions!C119)</f>
        <v>Pre-primary</v>
      </c>
      <c r="D109" s="340">
        <f>IF(ISBLANK(Regressions!D119), " ", Regressions!D119)</f>
        <v>737826</v>
      </c>
      <c r="E109" s="214" t="e">
        <f>IF(ISNUMBER(Regressions!E119),ROUND(Regressions!E119, 1), NA())</f>
        <v>#N/A</v>
      </c>
      <c r="F109" s="341">
        <f>IF(ISNUMBER(Regressions!F119),ROUND(Regressions!F119, 1), NA())</f>
        <v>85.6</v>
      </c>
      <c r="G109" s="236">
        <f>IF(ISNUMBER(Regressions!G119),ROUND(Regressions!G119, 1), NA())</f>
        <v>62</v>
      </c>
      <c r="H109" s="342">
        <f>IF(ISNUMBER(Regressions!H119),ROUND(Regressions!H119, 1), NA())</f>
        <v>23.6</v>
      </c>
      <c r="I109" s="237">
        <f>IF(ISNUMBER(Regressions!I119),ROUND(Regressions!I119, 1), NA())</f>
        <v>14.4</v>
      </c>
      <c r="J109" s="343">
        <f>IF(ISNUMBER(Regressions!K119),ROUND(Regressions!K119, 1), NA())</f>
        <v>98.6</v>
      </c>
      <c r="K109" s="341">
        <f>IF(ISNUMBER(Regressions!L119),ROUND(Regressions!L119, 1), NA())</f>
        <v>98.1</v>
      </c>
      <c r="L109" s="238">
        <f>IF(ISNUMBER(Regressions!M119),ROUND(Regressions!M119, 1), NA())</f>
        <v>88.9</v>
      </c>
      <c r="M109" s="342">
        <f>IF(ISNUMBER(Regressions!N119),ROUND(Regressions!N119, 1), NA())</f>
        <v>9.1999999999999993</v>
      </c>
      <c r="N109" s="237">
        <f>IF(ISNUMBER(Regressions!O119),ROUND(Regressions!O119, 1), NA())</f>
        <v>1.9</v>
      </c>
      <c r="O109" s="343" t="e">
        <f>IF(ISNUMBER(Regressions!Q119),ROUND(Regressions!Q119, 1), NA())</f>
        <v>#N/A</v>
      </c>
      <c r="P109" s="341" t="e">
        <f>IF(ISNUMBER(Regressions!R119),ROUND(Regressions!R119, 1), NA())</f>
        <v>#N/A</v>
      </c>
      <c r="Q109" s="215" t="e">
        <f>IF(ISNUMBER(Regressions!S119),ROUND(Regressions!S119, 1), NA())</f>
        <v>#N/A</v>
      </c>
      <c r="R109" s="342" t="e">
        <f>IF(ISNUMBER(Regressions!T119),ROUND(Regressions!T119, 1), NA())</f>
        <v>#N/A</v>
      </c>
      <c r="S109" s="237" t="e">
        <f>IF(ISNUMBER(Regressions!U119),ROUND(Regressions!U119, 1), NA())</f>
        <v>#N/A</v>
      </c>
    </row>
    <row xmlns:x14ac="http://schemas.microsoft.com/office/spreadsheetml/2009/9/ac" r="110" x14ac:dyDescent="0.2">
      <c r="A110" s="338" t="str">
        <f>IF(ISBLANK(Regressions!A120), " ", Regressions!A120)</f>
        <v>Sri Lanka</v>
      </c>
      <c r="B110" s="339">
        <f>IF(ISBLANK(Regressions!B120), " ", Regressions!B120)</f>
        <v>2013</v>
      </c>
      <c r="C110" s="344" t="str">
        <f>IF(ISBLANK(Regressions!C120), " ", Regressions!C120)</f>
        <v>Pre-primary</v>
      </c>
      <c r="D110" s="340">
        <f>IF(ISBLANK(Regressions!D120), " ", Regressions!D120)</f>
        <v>727137</v>
      </c>
      <c r="E110" s="214" t="e">
        <f>IF(ISNUMBER(Regressions!E120),ROUND(Regressions!E120, 1), NA())</f>
        <v>#N/A</v>
      </c>
      <c r="F110" s="341">
        <f>IF(ISNUMBER(Regressions!F120),ROUND(Regressions!F120, 1), NA())</f>
        <v>85.6</v>
      </c>
      <c r="G110" s="236">
        <f>IF(ISNUMBER(Regressions!G120),ROUND(Regressions!G120, 1), NA())</f>
        <v>62</v>
      </c>
      <c r="H110" s="342">
        <f>IF(ISNUMBER(Regressions!H120),ROUND(Regressions!H120, 1), NA())</f>
        <v>23.6</v>
      </c>
      <c r="I110" s="237">
        <f>IF(ISNUMBER(Regressions!I120),ROUND(Regressions!I120, 1), NA())</f>
        <v>14.4</v>
      </c>
      <c r="J110" s="343">
        <f>IF(ISNUMBER(Regressions!K120),ROUND(Regressions!K120, 1), NA())</f>
        <v>98.6</v>
      </c>
      <c r="K110" s="341">
        <f>IF(ISNUMBER(Regressions!L120),ROUND(Regressions!L120, 1), NA())</f>
        <v>98.1</v>
      </c>
      <c r="L110" s="238">
        <f>IF(ISNUMBER(Regressions!M120),ROUND(Regressions!M120, 1), NA())</f>
        <v>88.9</v>
      </c>
      <c r="M110" s="342">
        <f>IF(ISNUMBER(Regressions!N120),ROUND(Regressions!N120, 1), NA())</f>
        <v>9.1999999999999993</v>
      </c>
      <c r="N110" s="237">
        <f>IF(ISNUMBER(Regressions!O120),ROUND(Regressions!O120, 1), NA())</f>
        <v>1.9</v>
      </c>
      <c r="O110" s="343" t="e">
        <f>IF(ISNUMBER(Regressions!Q120),ROUND(Regressions!Q120, 1), NA())</f>
        <v>#N/A</v>
      </c>
      <c r="P110" s="341" t="e">
        <f>IF(ISNUMBER(Regressions!R120),ROUND(Regressions!R120, 1), NA())</f>
        <v>#N/A</v>
      </c>
      <c r="Q110" s="215" t="e">
        <f>IF(ISNUMBER(Regressions!S120),ROUND(Regressions!S120, 1), NA())</f>
        <v>#N/A</v>
      </c>
      <c r="R110" s="342" t="e">
        <f>IF(ISNUMBER(Regressions!T120),ROUND(Regressions!T120, 1), NA())</f>
        <v>#N/A</v>
      </c>
      <c r="S110" s="237" t="e">
        <f>IF(ISNUMBER(Regressions!U120),ROUND(Regressions!U120, 1), NA())</f>
        <v>#N/A</v>
      </c>
    </row>
    <row xmlns:x14ac="http://schemas.microsoft.com/office/spreadsheetml/2009/9/ac" r="111" x14ac:dyDescent="0.2">
      <c r="A111" s="338" t="str">
        <f>IF(ISBLANK(Regressions!A121), " ", Regressions!A121)</f>
        <v>Sri Lanka</v>
      </c>
      <c r="B111" s="339">
        <f>IF(ISBLANK(Regressions!B121), " ", Regressions!B121)</f>
        <v>2014</v>
      </c>
      <c r="C111" s="344" t="str">
        <f>IF(ISBLANK(Regressions!C121), " ", Regressions!C121)</f>
        <v>Pre-primary</v>
      </c>
      <c r="D111" s="340">
        <f>IF(ISBLANK(Regressions!D121), " ", Regressions!D121)</f>
        <v>711335</v>
      </c>
      <c r="E111" s="214" t="e">
        <f>IF(ISNUMBER(Regressions!E121),ROUND(Regressions!E121, 1), NA())</f>
        <v>#N/A</v>
      </c>
      <c r="F111" s="341">
        <f>IF(ISNUMBER(Regressions!F121),ROUND(Regressions!F121, 1), NA())</f>
        <v>85.6</v>
      </c>
      <c r="G111" s="236">
        <f>IF(ISNUMBER(Regressions!G121),ROUND(Regressions!G121, 1), NA())</f>
        <v>62</v>
      </c>
      <c r="H111" s="342">
        <f>IF(ISNUMBER(Regressions!H121),ROUND(Regressions!H121, 1), NA())</f>
        <v>23.6</v>
      </c>
      <c r="I111" s="237">
        <f>IF(ISNUMBER(Regressions!I121),ROUND(Regressions!I121, 1), NA())</f>
        <v>14.4</v>
      </c>
      <c r="J111" s="343">
        <f>IF(ISNUMBER(Regressions!K121),ROUND(Regressions!K121, 1), NA())</f>
        <v>98.6</v>
      </c>
      <c r="K111" s="341">
        <f>IF(ISNUMBER(Regressions!L121),ROUND(Regressions!L121, 1), NA())</f>
        <v>98.1</v>
      </c>
      <c r="L111" s="238">
        <f>IF(ISNUMBER(Regressions!M121),ROUND(Regressions!M121, 1), NA())</f>
        <v>88.9</v>
      </c>
      <c r="M111" s="342">
        <f>IF(ISNUMBER(Regressions!N121),ROUND(Regressions!N121, 1), NA())</f>
        <v>9.1999999999999993</v>
      </c>
      <c r="N111" s="237">
        <f>IF(ISNUMBER(Regressions!O121),ROUND(Regressions!O121, 1), NA())</f>
        <v>1.9</v>
      </c>
      <c r="O111" s="343" t="e">
        <f>IF(ISNUMBER(Regressions!Q121),ROUND(Regressions!Q121, 1), NA())</f>
        <v>#N/A</v>
      </c>
      <c r="P111" s="341" t="e">
        <f>IF(ISNUMBER(Regressions!R121),ROUND(Regressions!R121, 1), NA())</f>
        <v>#N/A</v>
      </c>
      <c r="Q111" s="215" t="e">
        <f>IF(ISNUMBER(Regressions!S121),ROUND(Regressions!S121, 1), NA())</f>
        <v>#N/A</v>
      </c>
      <c r="R111" s="342" t="e">
        <f>IF(ISNUMBER(Regressions!T121),ROUND(Regressions!T121, 1), NA())</f>
        <v>#N/A</v>
      </c>
      <c r="S111" s="237" t="e">
        <f>IF(ISNUMBER(Regressions!U121),ROUND(Regressions!U121, 1), NA())</f>
        <v>#N/A</v>
      </c>
    </row>
    <row xmlns:x14ac="http://schemas.microsoft.com/office/spreadsheetml/2009/9/ac" r="112" x14ac:dyDescent="0.2">
      <c r="A112" s="338" t="str">
        <f>IF(ISBLANK(Regressions!A122), " ", Regressions!A122)</f>
        <v>Sri Lanka</v>
      </c>
      <c r="B112" s="339">
        <f>IF(ISBLANK(Regressions!B122), " ", Regressions!B122)</f>
        <v>2015</v>
      </c>
      <c r="C112" s="344" t="str">
        <f>IF(ISBLANK(Regressions!C122), " ", Regressions!C122)</f>
        <v>Pre-primary</v>
      </c>
      <c r="D112" s="340">
        <f>IF(ISBLANK(Regressions!D122), " ", Regressions!D122)</f>
        <v>702633</v>
      </c>
      <c r="E112" s="214" t="e">
        <f>IF(ISNUMBER(Regressions!E122),ROUND(Regressions!E122, 1), NA())</f>
        <v>#N/A</v>
      </c>
      <c r="F112" s="341">
        <f>IF(ISNUMBER(Regressions!F122),ROUND(Regressions!F122, 1), NA())</f>
        <v>85.6</v>
      </c>
      <c r="G112" s="236">
        <f>IF(ISNUMBER(Regressions!G122),ROUND(Regressions!G122, 1), NA())</f>
        <v>62</v>
      </c>
      <c r="H112" s="342">
        <f>IF(ISNUMBER(Regressions!H122),ROUND(Regressions!H122, 1), NA())</f>
        <v>23.6</v>
      </c>
      <c r="I112" s="237">
        <f>IF(ISNUMBER(Regressions!I122),ROUND(Regressions!I122, 1), NA())</f>
        <v>14.4</v>
      </c>
      <c r="J112" s="343">
        <f>IF(ISNUMBER(Regressions!K122),ROUND(Regressions!K122, 1), NA())</f>
        <v>98.6</v>
      </c>
      <c r="K112" s="341">
        <f>IF(ISNUMBER(Regressions!L122),ROUND(Regressions!L122, 1), NA())</f>
        <v>98.1</v>
      </c>
      <c r="L112" s="238">
        <f>IF(ISNUMBER(Regressions!M122),ROUND(Regressions!M122, 1), NA())</f>
        <v>88.9</v>
      </c>
      <c r="M112" s="342">
        <f>IF(ISNUMBER(Regressions!N122),ROUND(Regressions!N122, 1), NA())</f>
        <v>9.1999999999999993</v>
      </c>
      <c r="N112" s="237">
        <f>IF(ISNUMBER(Regressions!O122),ROUND(Regressions!O122, 1), NA())</f>
        <v>1.9</v>
      </c>
      <c r="O112" s="343" t="e">
        <f>IF(ISNUMBER(Regressions!Q122),ROUND(Regressions!Q122, 1), NA())</f>
        <v>#N/A</v>
      </c>
      <c r="P112" s="341" t="e">
        <f>IF(ISNUMBER(Regressions!R122),ROUND(Regressions!R122, 1), NA())</f>
        <v>#N/A</v>
      </c>
      <c r="Q112" s="215" t="e">
        <f>IF(ISNUMBER(Regressions!S122),ROUND(Regressions!S122, 1), NA())</f>
        <v>#N/A</v>
      </c>
      <c r="R112" s="342" t="e">
        <f>IF(ISNUMBER(Regressions!T122),ROUND(Regressions!T122, 1), NA())</f>
        <v>#N/A</v>
      </c>
      <c r="S112" s="237" t="e">
        <f>IF(ISNUMBER(Regressions!U122),ROUND(Regressions!U122, 1), NA())</f>
        <v>#N/A</v>
      </c>
    </row>
    <row xmlns:x14ac="http://schemas.microsoft.com/office/spreadsheetml/2009/9/ac" r="113" x14ac:dyDescent="0.2">
      <c r="A113" s="338" t="str">
        <f>IF(ISBLANK(Regressions!A123), " ", Regressions!A123)</f>
        <v>Sri Lanka</v>
      </c>
      <c r="B113" s="339">
        <f>IF(ISBLANK(Regressions!B123), " ", Regressions!B123)</f>
        <v>2016</v>
      </c>
      <c r="C113" s="344" t="str">
        <f>IF(ISBLANK(Regressions!C123), " ", Regressions!C123)</f>
        <v>Pre-primary</v>
      </c>
      <c r="D113" s="340">
        <f>IF(ISBLANK(Regressions!D123), " ", Regressions!D123)</f>
        <v>707508</v>
      </c>
      <c r="E113" s="214" t="e">
        <f>IF(ISNUMBER(Regressions!E123),ROUND(Regressions!E123, 1), NA())</f>
        <v>#N/A</v>
      </c>
      <c r="F113" s="341">
        <f>IF(ISNUMBER(Regressions!F123),ROUND(Regressions!F123, 1), NA())</f>
        <v>85.6</v>
      </c>
      <c r="G113" s="236">
        <f>IF(ISNUMBER(Regressions!G123),ROUND(Regressions!G123, 1), NA())</f>
        <v>62</v>
      </c>
      <c r="H113" s="342">
        <f>IF(ISNUMBER(Regressions!H123),ROUND(Regressions!H123, 1), NA())</f>
        <v>23.6</v>
      </c>
      <c r="I113" s="237">
        <f>IF(ISNUMBER(Regressions!I123),ROUND(Regressions!I123, 1), NA())</f>
        <v>14.4</v>
      </c>
      <c r="J113" s="343">
        <f>IF(ISNUMBER(Regressions!K123),ROUND(Regressions!K123, 1), NA())</f>
        <v>98.6</v>
      </c>
      <c r="K113" s="341">
        <f>IF(ISNUMBER(Regressions!L123),ROUND(Regressions!L123, 1), NA())</f>
        <v>98.1</v>
      </c>
      <c r="L113" s="238">
        <f>IF(ISNUMBER(Regressions!M123),ROUND(Regressions!M123, 1), NA())</f>
        <v>88.9</v>
      </c>
      <c r="M113" s="342">
        <f>IF(ISNUMBER(Regressions!N123),ROUND(Regressions!N123, 1), NA())</f>
        <v>9.1999999999999993</v>
      </c>
      <c r="N113" s="237">
        <f>IF(ISNUMBER(Regressions!O123),ROUND(Regressions!O123, 1), NA())</f>
        <v>1.9</v>
      </c>
      <c r="O113" s="343" t="e">
        <f>IF(ISNUMBER(Regressions!Q123),ROUND(Regressions!Q123, 1), NA())</f>
        <v>#N/A</v>
      </c>
      <c r="P113" s="341" t="e">
        <f>IF(ISNUMBER(Regressions!R123),ROUND(Regressions!R123, 1), NA())</f>
        <v>#N/A</v>
      </c>
      <c r="Q113" s="215" t="e">
        <f>IF(ISNUMBER(Regressions!S123),ROUND(Regressions!S123, 1), NA())</f>
        <v>#N/A</v>
      </c>
      <c r="R113" s="342" t="e">
        <f>IF(ISNUMBER(Regressions!T123),ROUND(Regressions!T123, 1), NA())</f>
        <v>#N/A</v>
      </c>
      <c r="S113" s="237" t="e">
        <f>IF(ISNUMBER(Regressions!U123),ROUND(Regressions!U123, 1), NA())</f>
        <v>#N/A</v>
      </c>
    </row>
    <row xmlns:x14ac="http://schemas.microsoft.com/office/spreadsheetml/2009/9/ac" r="114" x14ac:dyDescent="0.2">
      <c r="A114" s="338" t="str">
        <f>IF(ISBLANK(Regressions!A124), " ", Regressions!A124)</f>
        <v>Sri Lanka</v>
      </c>
      <c r="B114" s="339">
        <f>IF(ISBLANK(Regressions!B124), " ", Regressions!B124)</f>
        <v>2017</v>
      </c>
      <c r="C114" s="344" t="str">
        <f>IF(ISBLANK(Regressions!C124), " ", Regressions!C124)</f>
        <v>Pre-primary</v>
      </c>
      <c r="D114" s="340">
        <f>IF(ISBLANK(Regressions!D124), " ", Regressions!D124)</f>
        <v>707160</v>
      </c>
      <c r="E114" s="214" t="e">
        <f>IF(ISNUMBER(Regressions!E124),ROUND(Regressions!E124, 1), NA())</f>
        <v>#N/A</v>
      </c>
      <c r="F114" s="341">
        <f>IF(ISNUMBER(Regressions!F124),ROUND(Regressions!F124, 1), NA())</f>
        <v>85.6</v>
      </c>
      <c r="G114" s="236">
        <f>IF(ISNUMBER(Regressions!G124),ROUND(Regressions!G124, 1), NA())</f>
        <v>62</v>
      </c>
      <c r="H114" s="342">
        <f>IF(ISNUMBER(Regressions!H124),ROUND(Regressions!H124, 1), NA())</f>
        <v>23.6</v>
      </c>
      <c r="I114" s="237">
        <f>IF(ISNUMBER(Regressions!I124),ROUND(Regressions!I124, 1), NA())</f>
        <v>14.4</v>
      </c>
      <c r="J114" s="343">
        <f>IF(ISNUMBER(Regressions!K124),ROUND(Regressions!K124, 1), NA())</f>
        <v>98.6</v>
      </c>
      <c r="K114" s="341">
        <f>IF(ISNUMBER(Regressions!L124),ROUND(Regressions!L124, 1), NA())</f>
        <v>98.1</v>
      </c>
      <c r="L114" s="238">
        <f>IF(ISNUMBER(Regressions!M124),ROUND(Regressions!M124, 1), NA())</f>
        <v>88.9</v>
      </c>
      <c r="M114" s="342">
        <f>IF(ISNUMBER(Regressions!N124),ROUND(Regressions!N124, 1), NA())</f>
        <v>9.1999999999999993</v>
      </c>
      <c r="N114" s="237">
        <f>IF(ISNUMBER(Regressions!O124),ROUND(Regressions!O124, 1), NA())</f>
        <v>1.9</v>
      </c>
      <c r="O114" s="343" t="e">
        <f>IF(ISNUMBER(Regressions!Q124),ROUND(Regressions!Q124, 1), NA())</f>
        <v>#N/A</v>
      </c>
      <c r="P114" s="341" t="e">
        <f>IF(ISNUMBER(Regressions!R124),ROUND(Regressions!R124, 1), NA())</f>
        <v>#N/A</v>
      </c>
      <c r="Q114" s="215" t="e">
        <f>IF(ISNUMBER(Regressions!S124),ROUND(Regressions!S124, 1), NA())</f>
        <v>#N/A</v>
      </c>
      <c r="R114" s="342" t="e">
        <f>IF(ISNUMBER(Regressions!T124),ROUND(Regressions!T124, 1), NA())</f>
        <v>#N/A</v>
      </c>
      <c r="S114" s="237" t="e">
        <f>IF(ISNUMBER(Regressions!U124),ROUND(Regressions!U124, 1), NA())</f>
        <v>#N/A</v>
      </c>
    </row>
    <row xmlns:x14ac="http://schemas.microsoft.com/office/spreadsheetml/2009/9/ac" r="115" x14ac:dyDescent="0.2">
      <c r="A115" s="338" t="str">
        <f>IF(ISBLANK(Regressions!A125), " ", Regressions!A125)</f>
        <v>Sri Lanka</v>
      </c>
      <c r="B115" s="339">
        <f>IF(ISBLANK(Regressions!B125), " ", Regressions!B125)</f>
        <v>2018</v>
      </c>
      <c r="C115" s="344" t="str">
        <f>IF(ISBLANK(Regressions!C125), " ", Regressions!C125)</f>
        <v>Pre-primary</v>
      </c>
      <c r="D115" s="340">
        <f>IF(ISBLANK(Regressions!D125), " ", Regressions!D125)</f>
        <v>691759</v>
      </c>
      <c r="E115" s="214" t="e">
        <f>IF(ISNUMBER(Regressions!E125),ROUND(Regressions!E125, 1), NA())</f>
        <v>#N/A</v>
      </c>
      <c r="F115" s="341">
        <f>IF(ISNUMBER(Regressions!F125),ROUND(Regressions!F125, 1), NA())</f>
        <v>85.6</v>
      </c>
      <c r="G115" s="236">
        <f>IF(ISNUMBER(Regressions!G125),ROUND(Regressions!G125, 1), NA())</f>
        <v>62</v>
      </c>
      <c r="H115" s="342">
        <f>IF(ISNUMBER(Regressions!H125),ROUND(Regressions!H125, 1), NA())</f>
        <v>23.6</v>
      </c>
      <c r="I115" s="237">
        <f>IF(ISNUMBER(Regressions!I125),ROUND(Regressions!I125, 1), NA())</f>
        <v>14.4</v>
      </c>
      <c r="J115" s="343">
        <f>IF(ISNUMBER(Regressions!K125),ROUND(Regressions!K125, 1), NA())</f>
        <v>98.6</v>
      </c>
      <c r="K115" s="341">
        <f>IF(ISNUMBER(Regressions!L125),ROUND(Regressions!L125, 1), NA())</f>
        <v>98.1</v>
      </c>
      <c r="L115" s="238">
        <f>IF(ISNUMBER(Regressions!M125),ROUND(Regressions!M125, 1), NA())</f>
        <v>88.9</v>
      </c>
      <c r="M115" s="342">
        <f>IF(ISNUMBER(Regressions!N125),ROUND(Regressions!N125, 1), NA())</f>
        <v>9.1999999999999993</v>
      </c>
      <c r="N115" s="237">
        <f>IF(ISNUMBER(Regressions!O125),ROUND(Regressions!O125, 1), NA())</f>
        <v>1.9</v>
      </c>
      <c r="O115" s="343" t="e">
        <f>IF(ISNUMBER(Regressions!Q125),ROUND(Regressions!Q125, 1), NA())</f>
        <v>#N/A</v>
      </c>
      <c r="P115" s="341" t="e">
        <f>IF(ISNUMBER(Regressions!R125),ROUND(Regressions!R125, 1), NA())</f>
        <v>#N/A</v>
      </c>
      <c r="Q115" s="215" t="e">
        <f>IF(ISNUMBER(Regressions!S125),ROUND(Regressions!S125, 1), NA())</f>
        <v>#N/A</v>
      </c>
      <c r="R115" s="342" t="e">
        <f>IF(ISNUMBER(Regressions!T125),ROUND(Regressions!T125, 1), NA())</f>
        <v>#N/A</v>
      </c>
      <c r="S115" s="237" t="e">
        <f>IF(ISNUMBER(Regressions!U125),ROUND(Regressions!U125, 1), NA())</f>
        <v>#N/A</v>
      </c>
    </row>
    <row xmlns:x14ac="http://schemas.microsoft.com/office/spreadsheetml/2009/9/ac" r="116" x14ac:dyDescent="0.2">
      <c r="A116" s="338" t="str">
        <f>IF(ISBLANK(Regressions!A126), " ", Regressions!A126)</f>
        <v>Sri Lanka</v>
      </c>
      <c r="B116" s="339">
        <f>IF(ISBLANK(Regressions!B126), " ", Regressions!B126)</f>
        <v>2019</v>
      </c>
      <c r="C116" s="344" t="str">
        <f>IF(ISBLANK(Regressions!C126), " ", Regressions!C126)</f>
        <v>Pre-primary</v>
      </c>
      <c r="D116" s="340">
        <f>IF(ISBLANK(Regressions!D126), " ", Regressions!D126)</f>
        <v>671845</v>
      </c>
      <c r="E116" s="214" t="e">
        <f>IF(ISNUMBER(Regressions!E126),ROUND(Regressions!E126, 1), NA())</f>
        <v>#N/A</v>
      </c>
      <c r="F116" s="341">
        <f>IF(ISNUMBER(Regressions!F126),ROUND(Regressions!F126, 1), NA())</f>
        <v>85.6</v>
      </c>
      <c r="G116" s="236">
        <f>IF(ISNUMBER(Regressions!G126),ROUND(Regressions!G126, 1), NA())</f>
        <v>62</v>
      </c>
      <c r="H116" s="342">
        <f>IF(ISNUMBER(Regressions!H126),ROUND(Regressions!H126, 1), NA())</f>
        <v>23.6</v>
      </c>
      <c r="I116" s="237">
        <f>IF(ISNUMBER(Regressions!I126),ROUND(Regressions!I126, 1), NA())</f>
        <v>14.4</v>
      </c>
      <c r="J116" s="343">
        <f>IF(ISNUMBER(Regressions!K126),ROUND(Regressions!K126, 1), NA())</f>
        <v>98.6</v>
      </c>
      <c r="K116" s="341">
        <f>IF(ISNUMBER(Regressions!L126),ROUND(Regressions!L126, 1), NA())</f>
        <v>98.1</v>
      </c>
      <c r="L116" s="238">
        <f>IF(ISNUMBER(Regressions!M126),ROUND(Regressions!M126, 1), NA())</f>
        <v>88.9</v>
      </c>
      <c r="M116" s="342">
        <f>IF(ISNUMBER(Regressions!N126),ROUND(Regressions!N126, 1), NA())</f>
        <v>9.1999999999999993</v>
      </c>
      <c r="N116" s="237">
        <f>IF(ISNUMBER(Regressions!O126),ROUND(Regressions!O126, 1), NA())</f>
        <v>1.9</v>
      </c>
      <c r="O116" s="343" t="e">
        <f>IF(ISNUMBER(Regressions!Q126),ROUND(Regressions!Q126, 1), NA())</f>
        <v>#N/A</v>
      </c>
      <c r="P116" s="341" t="e">
        <f>IF(ISNUMBER(Regressions!R126),ROUND(Regressions!R126, 1), NA())</f>
        <v>#N/A</v>
      </c>
      <c r="Q116" s="215" t="e">
        <f>IF(ISNUMBER(Regressions!S126),ROUND(Regressions!S126, 1), NA())</f>
        <v>#N/A</v>
      </c>
      <c r="R116" s="342" t="e">
        <f>IF(ISNUMBER(Regressions!T126),ROUND(Regressions!T126, 1), NA())</f>
        <v>#N/A</v>
      </c>
      <c r="S116" s="237" t="e">
        <f>IF(ISNUMBER(Regressions!U126),ROUND(Regressions!U126, 1), NA())</f>
        <v>#N/A</v>
      </c>
    </row>
    <row xmlns:x14ac="http://schemas.microsoft.com/office/spreadsheetml/2009/9/ac" r="117" x14ac:dyDescent="0.2">
      <c r="A117" s="338" t="str">
        <f>IF(ISBLANK(Regressions!A127), " ", Regressions!A127)</f>
        <v>Sri Lanka</v>
      </c>
      <c r="B117" s="339">
        <f>IF(ISBLANK(Regressions!B127), " ", Regressions!B127)</f>
        <v>2020</v>
      </c>
      <c r="C117" s="344" t="str">
        <f>IF(ISBLANK(Regressions!C127), " ", Regressions!C127)</f>
        <v>Pre-primary</v>
      </c>
      <c r="D117" s="340">
        <f>IF(ISBLANK(Regressions!D127), " ", Regressions!D127)</f>
        <v>656100</v>
      </c>
      <c r="E117" s="214" t="e">
        <f>IF(ISNUMBER(Regressions!E127),ROUND(Regressions!E127, 1), NA())</f>
        <v>#N/A</v>
      </c>
      <c r="F117" s="341">
        <f>IF(ISNUMBER(Regressions!F127),ROUND(Regressions!F127, 1), NA())</f>
        <v>85.6</v>
      </c>
      <c r="G117" s="236">
        <f>IF(ISNUMBER(Regressions!G127),ROUND(Regressions!G127, 1), NA())</f>
        <v>62</v>
      </c>
      <c r="H117" s="342">
        <f>IF(ISNUMBER(Regressions!H127),ROUND(Regressions!H127, 1), NA())</f>
        <v>23.6</v>
      </c>
      <c r="I117" s="237">
        <f>IF(ISNUMBER(Regressions!I127),ROUND(Regressions!I127, 1), NA())</f>
        <v>14.4</v>
      </c>
      <c r="J117" s="343">
        <f>IF(ISNUMBER(Regressions!K127),ROUND(Regressions!K127, 1), NA())</f>
        <v>98.6</v>
      </c>
      <c r="K117" s="341">
        <f>IF(ISNUMBER(Regressions!L127),ROUND(Regressions!L127, 1), NA())</f>
        <v>98.1</v>
      </c>
      <c r="L117" s="238">
        <f>IF(ISNUMBER(Regressions!M127),ROUND(Regressions!M127, 1), NA())</f>
        <v>88.9</v>
      </c>
      <c r="M117" s="342">
        <f>IF(ISNUMBER(Regressions!N127),ROUND(Regressions!N127, 1), NA())</f>
        <v>9.1999999999999993</v>
      </c>
      <c r="N117" s="237">
        <f>IF(ISNUMBER(Regressions!O127),ROUND(Regressions!O127, 1), NA())</f>
        <v>1.9</v>
      </c>
      <c r="O117" s="343" t="e">
        <f>IF(ISNUMBER(Regressions!Q127),ROUND(Regressions!Q127, 1), NA())</f>
        <v>#N/A</v>
      </c>
      <c r="P117" s="341" t="e">
        <f>IF(ISNUMBER(Regressions!R127),ROUND(Regressions!R127, 1), NA())</f>
        <v>#N/A</v>
      </c>
      <c r="Q117" s="215" t="e">
        <f>IF(ISNUMBER(Regressions!S127),ROUND(Regressions!S127, 1), NA())</f>
        <v>#N/A</v>
      </c>
      <c r="R117" s="342" t="e">
        <f>IF(ISNUMBER(Regressions!T127),ROUND(Regressions!T127, 1), NA())</f>
        <v>#N/A</v>
      </c>
      <c r="S117" s="237" t="e">
        <f>IF(ISNUMBER(Regressions!U127),ROUND(Regressions!U127, 1), NA())</f>
        <v>#N/A</v>
      </c>
    </row>
    <row xmlns:x14ac="http://schemas.microsoft.com/office/spreadsheetml/2009/9/ac" r="118" x14ac:dyDescent="0.2">
      <c r="A118" s="391" t="str">
        <f>IF(ISBLANK(Regressions!A128), " ", Regressions!A128)</f>
        <v>Sri Lanka</v>
      </c>
      <c r="B118" s="392">
        <f>IF(ISBLANK(Regressions!B128), " ", Regressions!B128)</f>
        <v>2021</v>
      </c>
      <c r="C118" s="393" t="str">
        <f>IF(ISBLANK(Regressions!C128), " ", Regressions!C128)</f>
        <v>Pre-primary</v>
      </c>
      <c r="D118" s="394">
        <f>IF(ISBLANK(Regressions!D128), " ", Regressions!D128)</f>
        <v>643886</v>
      </c>
      <c r="E118" s="397" t="e">
        <f>IF(ISNUMBER(Regressions!E128),ROUND(Regressions!E128, 1), NA())</f>
        <v>#N/A</v>
      </c>
      <c r="F118" s="395" t="e">
        <f>IF(ISNUMBER(Regressions!F128),ROUND(Regressions!F128, 1), NA())</f>
        <v>#N/A</v>
      </c>
      <c r="G118" s="398" t="e">
        <f>IF(ISNUMBER(Regressions!G128),ROUND(Regressions!G128, 1), NA())</f>
        <v>#N/A</v>
      </c>
      <c r="H118" s="396" t="e">
        <f>IF(ISNUMBER(Regressions!H128),ROUND(Regressions!H128, 1), NA())</f>
        <v>#N/A</v>
      </c>
      <c r="I118" s="399" t="e">
        <f>IF(ISNUMBER(Regressions!I128),ROUND(Regressions!I128, 1), NA())</f>
        <v>#N/A</v>
      </c>
      <c r="J118" s="397" t="e">
        <f>IF(ISNUMBER(Regressions!K128),ROUND(Regressions!K128, 1), NA())</f>
        <v>#N/A</v>
      </c>
      <c r="K118" s="395" t="e">
        <f>IF(ISNUMBER(Regressions!L128),ROUND(Regressions!L128, 1), NA())</f>
        <v>#N/A</v>
      </c>
      <c r="L118" s="400" t="e">
        <f>IF(ISNUMBER(Regressions!M128),ROUND(Regressions!M128, 1), NA())</f>
        <v>#N/A</v>
      </c>
      <c r="M118" s="396" t="e">
        <f>IF(ISNUMBER(Regressions!N128),ROUND(Regressions!N128, 1), NA())</f>
        <v>#N/A</v>
      </c>
      <c r="N118" s="399" t="e">
        <f>IF(ISNUMBER(Regressions!O128),ROUND(Regressions!O128, 1), NA())</f>
        <v>#N/A</v>
      </c>
      <c r="O118" s="397" t="e">
        <f>IF(ISNUMBER(Regressions!Q128),ROUND(Regressions!Q128, 1), NA())</f>
        <v>#N/A</v>
      </c>
      <c r="P118" s="395" t="e">
        <f>IF(ISNUMBER(Regressions!R128),ROUND(Regressions!R128, 1), NA())</f>
        <v>#N/A</v>
      </c>
      <c r="Q118" s="401" t="e">
        <f>IF(ISNUMBER(Regressions!S128),ROUND(Regressions!S128, 1), NA())</f>
        <v>#N/A</v>
      </c>
      <c r="R118" s="396" t="e">
        <f>IF(ISNUMBER(Regressions!T128),ROUND(Regressions!T128, 1), NA())</f>
        <v>#N/A</v>
      </c>
      <c r="S118" s="399" t="e">
        <f>IF(ISNUMBER(Regressions!U128),ROUND(Regressions!U128, 1), NA())</f>
        <v>#N/A</v>
      </c>
      <c r="T118" s="390"/>
      <c r="U118" s="390"/>
      <c r="V118" s="390"/>
      <c r="W118" s="390"/>
      <c r="X118" s="390"/>
      <c r="Y118" s="390"/>
      <c r="Z118" s="390"/>
      <c r="AA118" s="390"/>
      <c r="AB118" s="390"/>
      <c r="AC118" s="390"/>
    </row>
    <row xmlns:x14ac="http://schemas.microsoft.com/office/spreadsheetml/2009/9/ac" r="119" x14ac:dyDescent="0.2">
      <c r="A119" s="338" t="str">
        <f>IF(ISBLANK(Regressions!A129), " ", Regressions!A129)</f>
        <v>Sri Lanka</v>
      </c>
      <c r="B119" s="339">
        <f>IF(ISBLANK(Regressions!B129), " ", Regressions!B129)</f>
        <v>2022</v>
      </c>
      <c r="C119" s="344" t="str">
        <f>IF(ISBLANK(Regressions!C129), " ", Regressions!C129)</f>
        <v>Pre-primary</v>
      </c>
      <c r="D119" s="340">
        <f>IF(ISBLANK(Regressions!D129), " ", Regressions!D129)</f>
        <v>631870</v>
      </c>
      <c r="E119" s="214" t="e">
        <f>IF(ISNUMBER(Regressions!E129),ROUND(Regressions!E129, 1), NA())</f>
        <v>#N/A</v>
      </c>
      <c r="F119" s="341" t="e">
        <f>IF(ISNUMBER(Regressions!F129),ROUND(Regressions!F129, 1), NA())</f>
        <v>#N/A</v>
      </c>
      <c r="G119" s="236" t="e">
        <f>IF(ISNUMBER(Regressions!G129),ROUND(Regressions!G129, 1), NA())</f>
        <v>#N/A</v>
      </c>
      <c r="H119" s="342" t="e">
        <f>IF(ISNUMBER(Regressions!H129),ROUND(Regressions!H129, 1), NA())</f>
        <v>#N/A</v>
      </c>
      <c r="I119" s="237" t="e">
        <f>IF(ISNUMBER(Regressions!I129),ROUND(Regressions!I129, 1), NA())</f>
        <v>#N/A</v>
      </c>
      <c r="J119" s="343" t="e">
        <f>IF(ISNUMBER(Regressions!K129),ROUND(Regressions!K129, 1), NA())</f>
        <v>#N/A</v>
      </c>
      <c r="K119" s="341" t="e">
        <f>IF(ISNUMBER(Regressions!L129),ROUND(Regressions!L129, 1), NA())</f>
        <v>#N/A</v>
      </c>
      <c r="L119" s="238" t="e">
        <f>IF(ISNUMBER(Regressions!M129),ROUND(Regressions!M129, 1), NA())</f>
        <v>#N/A</v>
      </c>
      <c r="M119" s="342" t="e">
        <f>IF(ISNUMBER(Regressions!N129),ROUND(Regressions!N129, 1), NA())</f>
        <v>#N/A</v>
      </c>
      <c r="N119" s="237" t="e">
        <f>IF(ISNUMBER(Regressions!O129),ROUND(Regressions!O129, 1), NA())</f>
        <v>#N/A</v>
      </c>
      <c r="O119" s="343" t="e">
        <f>IF(ISNUMBER(Regressions!Q129),ROUND(Regressions!Q129, 1), NA())</f>
        <v>#N/A</v>
      </c>
      <c r="P119" s="341" t="e">
        <f>IF(ISNUMBER(Regressions!R129),ROUND(Regressions!R129, 1), NA())</f>
        <v>#N/A</v>
      </c>
      <c r="Q119" s="215" t="e">
        <f>IF(ISNUMBER(Regressions!S129),ROUND(Regressions!S129, 1), NA())</f>
        <v>#N/A</v>
      </c>
      <c r="R119" s="342" t="e">
        <f>IF(ISNUMBER(Regressions!T129),ROUND(Regressions!T129, 1), NA())</f>
        <v>#N/A</v>
      </c>
      <c r="S119" s="237" t="e">
        <f>IF(ISNUMBER(Regressions!U129),ROUND(Regressions!U129, 1), NA())</f>
        <v>#N/A</v>
      </c>
    </row>
    <row xmlns:x14ac="http://schemas.microsoft.com/office/spreadsheetml/2009/9/ac" r="120" x14ac:dyDescent="0.2">
      <c r="A120" s="345" t="str">
        <f>IF(ISBLANK(Regressions!A130), " ", Regressions!A130)</f>
        <v>Sri Lanka</v>
      </c>
      <c r="B120" s="346">
        <f>IF(ISBLANK(Regressions!B130), " ", Regressions!B130)</f>
        <v>2023</v>
      </c>
      <c r="C120" s="347" t="str">
        <f>IF(ISBLANK(Regressions!C130), " ", Regressions!C130)</f>
        <v>Pre-primary</v>
      </c>
      <c r="D120" s="348">
        <f>IF(ISBLANK(Regressions!D130), " ", Regressions!D130)</f>
        <v>620938</v>
      </c>
      <c r="E120" s="349" t="e">
        <f>IF(ISNUMBER(Regressions!E130),ROUND(Regressions!E130, 1), NA())</f>
        <v>#N/A</v>
      </c>
      <c r="F120" s="350" t="e">
        <f>IF(ISNUMBER(Regressions!F130),ROUND(Regressions!F130, 1), NA())</f>
        <v>#N/A</v>
      </c>
      <c r="G120" s="351" t="e">
        <f>IF(ISNUMBER(Regressions!G130),ROUND(Regressions!G130, 1), NA())</f>
        <v>#N/A</v>
      </c>
      <c r="H120" s="352" t="e">
        <f>IF(ISNUMBER(Regressions!H130),ROUND(Regressions!H130, 1), NA())</f>
        <v>#N/A</v>
      </c>
      <c r="I120" s="353" t="e">
        <f>IF(ISNUMBER(Regressions!I130),ROUND(Regressions!I130, 1), NA())</f>
        <v>#N/A</v>
      </c>
      <c r="J120" s="354" t="e">
        <f>IF(ISNUMBER(Regressions!K130),ROUND(Regressions!K130, 1), NA())</f>
        <v>#N/A</v>
      </c>
      <c r="K120" s="350" t="e">
        <f>IF(ISNUMBER(Regressions!L130),ROUND(Regressions!L130, 1), NA())</f>
        <v>#N/A</v>
      </c>
      <c r="L120" s="355" t="e">
        <f>IF(ISNUMBER(Regressions!M130),ROUND(Regressions!M130, 1), NA())</f>
        <v>#N/A</v>
      </c>
      <c r="M120" s="352" t="e">
        <f>IF(ISNUMBER(Regressions!N130),ROUND(Regressions!N130, 1), NA())</f>
        <v>#N/A</v>
      </c>
      <c r="N120" s="353" t="e">
        <f>IF(ISNUMBER(Regressions!O130),ROUND(Regressions!O130, 1), NA())</f>
        <v>#N/A</v>
      </c>
      <c r="O120" s="354" t="e">
        <f>IF(ISNUMBER(Regressions!Q130),ROUND(Regressions!Q130, 1), NA())</f>
        <v>#N/A</v>
      </c>
      <c r="P120" s="350" t="e">
        <f>IF(ISNUMBER(Regressions!R130),ROUND(Regressions!R130, 1), NA())</f>
        <v>#N/A</v>
      </c>
      <c r="Q120" s="356" t="e">
        <f>IF(ISNUMBER(Regressions!S130),ROUND(Regressions!S130, 1), NA())</f>
        <v>#N/A</v>
      </c>
      <c r="R120" s="352" t="e">
        <f>IF(ISNUMBER(Regressions!T130),ROUND(Regressions!T130, 1), NA())</f>
        <v>#N/A</v>
      </c>
      <c r="S120" s="353" t="e">
        <f>IF(ISNUMBER(Regressions!U130),ROUND(Regressions!U130, 1), NA())</f>
        <v>#N/A</v>
      </c>
    </row>
    <row xmlns:x14ac="http://schemas.microsoft.com/office/spreadsheetml/2009/9/ac" r="121" hidden="true" x14ac:dyDescent="0.2">
      <c r="A121" s="338" t="str">
        <f>IF(ISBLANK(Regressions!A131), " ", Regressions!A131)</f>
        <v>Sri Lanka</v>
      </c>
      <c r="B121" s="339">
        <f>IF(ISBLANK(Regressions!B131), " ", Regressions!B131)</f>
        <v>2024</v>
      </c>
      <c r="C121" s="344" t="str">
        <f>IF(ISBLANK(Regressions!C131), " ", Regressions!C131)</f>
        <v>Pre-primary</v>
      </c>
      <c r="D121" s="340" t="str">
        <f>IF(ISBLANK(Regressions!D131), " ", Regressions!D131)</f>
        <v> </v>
      </c>
      <c r="E121" s="214" t="e">
        <f>IF(ISNUMBER(Regressions!E131),ROUND(Regressions!E131, 1), NA())</f>
        <v>#N/A</v>
      </c>
      <c r="F121" s="341" t="e">
        <f>IF(ISNUMBER(Regressions!F131),ROUND(Regressions!F131, 1), NA())</f>
        <v>#N/A</v>
      </c>
      <c r="G121" s="236" t="e">
        <f>IF(ISNUMBER(Regressions!G131),ROUND(Regressions!G131, 1), NA())</f>
        <v>#N/A</v>
      </c>
      <c r="H121" s="342" t="e">
        <f>IF(ISNUMBER(Regressions!H131),ROUND(Regressions!H131, 1), NA())</f>
        <v>#N/A</v>
      </c>
      <c r="I121" s="237" t="e">
        <f>IF(ISNUMBER(Regressions!I131),ROUND(Regressions!I131, 1), NA())</f>
        <v>#N/A</v>
      </c>
      <c r="J121" s="343" t="e">
        <f>IF(ISNUMBER(Regressions!K131),ROUND(Regressions!K131, 1), NA())</f>
        <v>#N/A</v>
      </c>
      <c r="K121" s="341" t="e">
        <f>IF(ISNUMBER(Regressions!L131),ROUND(Regressions!L131, 1), NA())</f>
        <v>#N/A</v>
      </c>
      <c r="L121" s="238" t="e">
        <f>IF(ISNUMBER(Regressions!M131),ROUND(Regressions!M131, 1), NA())</f>
        <v>#N/A</v>
      </c>
      <c r="M121" s="342" t="e">
        <f>IF(ISNUMBER(Regressions!N131),ROUND(Regressions!N131, 1), NA())</f>
        <v>#N/A</v>
      </c>
      <c r="N121" s="237" t="e">
        <f>IF(ISNUMBER(Regressions!O131),ROUND(Regressions!O131, 1), NA())</f>
        <v>#N/A</v>
      </c>
      <c r="O121" s="343" t="e">
        <f>IF(ISNUMBER(Regressions!Q131),ROUND(Regressions!Q131, 1), NA())</f>
        <v>#N/A</v>
      </c>
      <c r="P121" s="341" t="e">
        <f>IF(ISNUMBER(Regressions!R131),ROUND(Regressions!R131, 1), NA())</f>
        <v>#N/A</v>
      </c>
      <c r="Q121" s="215" t="e">
        <f>IF(ISNUMBER(Regressions!S131),ROUND(Regressions!S131, 1), NA())</f>
        <v>#N/A</v>
      </c>
      <c r="R121" s="342" t="e">
        <f>IF(ISNUMBER(Regressions!T131),ROUND(Regressions!T131, 1), NA())</f>
        <v>#N/A</v>
      </c>
      <c r="S121" s="237" t="e">
        <f>IF(ISNUMBER(Regressions!U131),ROUND(Regressions!U131, 1), NA())</f>
        <v>#N/A</v>
      </c>
    </row>
    <row xmlns:x14ac="http://schemas.microsoft.com/office/spreadsheetml/2009/9/ac" r="122" hidden="true" x14ac:dyDescent="0.2">
      <c r="A122" s="338" t="str">
        <f>IF(ISBLANK(Regressions!A132), " ", Regressions!A132)</f>
        <v>Sri Lanka</v>
      </c>
      <c r="B122" s="339">
        <f>IF(ISBLANK(Regressions!B132), " ", Regressions!B132)</f>
        <v>2025</v>
      </c>
      <c r="C122" s="344" t="str">
        <f>IF(ISBLANK(Regressions!C132), " ", Regressions!C132)</f>
        <v>Pre-primary</v>
      </c>
      <c r="D122" s="340" t="str">
        <f>IF(ISBLANK(Regressions!D132), " ", Regressions!D132)</f>
        <v> </v>
      </c>
      <c r="E122" s="214" t="e">
        <f>IF(ISNUMBER(Regressions!E132),ROUND(Regressions!E132, 1), NA())</f>
        <v>#N/A</v>
      </c>
      <c r="F122" s="341" t="e">
        <f>IF(ISNUMBER(Regressions!F132),ROUND(Regressions!F132, 1), NA())</f>
        <v>#N/A</v>
      </c>
      <c r="G122" s="236" t="e">
        <f>IF(ISNUMBER(Regressions!G132),ROUND(Regressions!G132, 1), NA())</f>
        <v>#N/A</v>
      </c>
      <c r="H122" s="342" t="e">
        <f>IF(ISNUMBER(Regressions!H132),ROUND(Regressions!H132, 1), NA())</f>
        <v>#N/A</v>
      </c>
      <c r="I122" s="237" t="e">
        <f>IF(ISNUMBER(Regressions!I132),ROUND(Regressions!I132, 1), NA())</f>
        <v>#N/A</v>
      </c>
      <c r="J122" s="343" t="e">
        <f>IF(ISNUMBER(Regressions!K132),ROUND(Regressions!K132, 1), NA())</f>
        <v>#N/A</v>
      </c>
      <c r="K122" s="341" t="e">
        <f>IF(ISNUMBER(Regressions!L132),ROUND(Regressions!L132, 1), NA())</f>
        <v>#N/A</v>
      </c>
      <c r="L122" s="238" t="e">
        <f>IF(ISNUMBER(Regressions!M132),ROUND(Regressions!M132, 1), NA())</f>
        <v>#N/A</v>
      </c>
      <c r="M122" s="342" t="e">
        <f>IF(ISNUMBER(Regressions!N132),ROUND(Regressions!N132, 1), NA())</f>
        <v>#N/A</v>
      </c>
      <c r="N122" s="237" t="e">
        <f>IF(ISNUMBER(Regressions!O132),ROUND(Regressions!O132, 1), NA())</f>
        <v>#N/A</v>
      </c>
      <c r="O122" s="343" t="e">
        <f>IF(ISNUMBER(Regressions!Q132),ROUND(Regressions!Q132, 1), NA())</f>
        <v>#N/A</v>
      </c>
      <c r="P122" s="341" t="e">
        <f>IF(ISNUMBER(Regressions!R132),ROUND(Regressions!R132, 1), NA())</f>
        <v>#N/A</v>
      </c>
      <c r="Q122" s="215" t="e">
        <f>IF(ISNUMBER(Regressions!S132),ROUND(Regressions!S132, 1), NA())</f>
        <v>#N/A</v>
      </c>
      <c r="R122" s="342" t="e">
        <f>IF(ISNUMBER(Regressions!T132),ROUND(Regressions!T132, 1), NA())</f>
        <v>#N/A</v>
      </c>
      <c r="S122" s="237" t="e">
        <f>IF(ISNUMBER(Regressions!U132),ROUND(Regressions!U132, 1), NA())</f>
        <v>#N/A</v>
      </c>
    </row>
    <row xmlns:x14ac="http://schemas.microsoft.com/office/spreadsheetml/2009/9/ac" r="123" hidden="true" x14ac:dyDescent="0.2">
      <c r="A123" s="338" t="str">
        <f>IF(ISBLANK(Regressions!A133), " ", Regressions!A133)</f>
        <v>Sri Lanka</v>
      </c>
      <c r="B123" s="339">
        <f>IF(ISBLANK(Regressions!B133), " ", Regressions!B133)</f>
        <v>2026</v>
      </c>
      <c r="C123" s="344" t="str">
        <f>IF(ISBLANK(Regressions!C133), " ", Regressions!C133)</f>
        <v>Pre-primary</v>
      </c>
      <c r="D123" s="340" t="str">
        <f>IF(ISBLANK(Regressions!D133), " ", Regressions!D133)</f>
        <v> </v>
      </c>
      <c r="E123" s="214" t="e">
        <f>IF(ISNUMBER(Regressions!E133),ROUND(Regressions!E133, 1), NA())</f>
        <v>#N/A</v>
      </c>
      <c r="F123" s="341" t="e">
        <f>IF(ISNUMBER(Regressions!F133),ROUND(Regressions!F133, 1), NA())</f>
        <v>#N/A</v>
      </c>
      <c r="G123" s="236" t="e">
        <f>IF(ISNUMBER(Regressions!G133),ROUND(Regressions!G133, 1), NA())</f>
        <v>#N/A</v>
      </c>
      <c r="H123" s="342" t="e">
        <f>IF(ISNUMBER(Regressions!H133),ROUND(Regressions!H133, 1), NA())</f>
        <v>#N/A</v>
      </c>
      <c r="I123" s="237" t="e">
        <f>IF(ISNUMBER(Regressions!I133),ROUND(Regressions!I133, 1), NA())</f>
        <v>#N/A</v>
      </c>
      <c r="J123" s="343" t="e">
        <f>IF(ISNUMBER(Regressions!K133),ROUND(Regressions!K133, 1), NA())</f>
        <v>#N/A</v>
      </c>
      <c r="K123" s="341" t="e">
        <f>IF(ISNUMBER(Regressions!L133),ROUND(Regressions!L133, 1), NA())</f>
        <v>#N/A</v>
      </c>
      <c r="L123" s="238" t="e">
        <f>IF(ISNUMBER(Regressions!M133),ROUND(Regressions!M133, 1), NA())</f>
        <v>#N/A</v>
      </c>
      <c r="M123" s="342" t="e">
        <f>IF(ISNUMBER(Regressions!N133),ROUND(Regressions!N133, 1), NA())</f>
        <v>#N/A</v>
      </c>
      <c r="N123" s="237" t="e">
        <f>IF(ISNUMBER(Regressions!O133),ROUND(Regressions!O133, 1), NA())</f>
        <v>#N/A</v>
      </c>
      <c r="O123" s="343" t="e">
        <f>IF(ISNUMBER(Regressions!Q133),ROUND(Regressions!Q133, 1), NA())</f>
        <v>#N/A</v>
      </c>
      <c r="P123" s="341" t="e">
        <f>IF(ISNUMBER(Regressions!R133),ROUND(Regressions!R133, 1), NA())</f>
        <v>#N/A</v>
      </c>
      <c r="Q123" s="215" t="e">
        <f>IF(ISNUMBER(Regressions!S133),ROUND(Regressions!S133, 1), NA())</f>
        <v>#N/A</v>
      </c>
      <c r="R123" s="342" t="e">
        <f>IF(ISNUMBER(Regressions!T133),ROUND(Regressions!T133, 1), NA())</f>
        <v>#N/A</v>
      </c>
      <c r="S123" s="237" t="e">
        <f>IF(ISNUMBER(Regressions!U133),ROUND(Regressions!U133, 1), NA())</f>
        <v>#N/A</v>
      </c>
    </row>
    <row xmlns:x14ac="http://schemas.microsoft.com/office/spreadsheetml/2009/9/ac" r="124" hidden="true" x14ac:dyDescent="0.2">
      <c r="A124" s="338" t="str">
        <f>IF(ISBLANK(Regressions!A134), " ", Regressions!A134)</f>
        <v>Sri Lanka</v>
      </c>
      <c r="B124" s="339">
        <f>IF(ISBLANK(Regressions!B134), " ", Regressions!B134)</f>
        <v>2027</v>
      </c>
      <c r="C124" s="344" t="str">
        <f>IF(ISBLANK(Regressions!C134), " ", Regressions!C134)</f>
        <v>Pre-primary</v>
      </c>
      <c r="D124" s="340" t="str">
        <f>IF(ISBLANK(Regressions!D134), " ", Regressions!D134)</f>
        <v> </v>
      </c>
      <c r="E124" s="214" t="e">
        <f>IF(ISNUMBER(Regressions!E134),ROUND(Regressions!E134, 1), NA())</f>
        <v>#N/A</v>
      </c>
      <c r="F124" s="341" t="e">
        <f>IF(ISNUMBER(Regressions!F134),ROUND(Regressions!F134, 1), NA())</f>
        <v>#N/A</v>
      </c>
      <c r="G124" s="236" t="e">
        <f>IF(ISNUMBER(Regressions!G134),ROUND(Regressions!G134, 1), NA())</f>
        <v>#N/A</v>
      </c>
      <c r="H124" s="342" t="e">
        <f>IF(ISNUMBER(Regressions!H134),ROUND(Regressions!H134, 1), NA())</f>
        <v>#N/A</v>
      </c>
      <c r="I124" s="237" t="e">
        <f>IF(ISNUMBER(Regressions!I134),ROUND(Regressions!I134, 1), NA())</f>
        <v>#N/A</v>
      </c>
      <c r="J124" s="343" t="e">
        <f>IF(ISNUMBER(Regressions!K134),ROUND(Regressions!K134, 1), NA())</f>
        <v>#N/A</v>
      </c>
      <c r="K124" s="341" t="e">
        <f>IF(ISNUMBER(Regressions!L134),ROUND(Regressions!L134, 1), NA())</f>
        <v>#N/A</v>
      </c>
      <c r="L124" s="238" t="e">
        <f>IF(ISNUMBER(Regressions!M134),ROUND(Regressions!M134, 1), NA())</f>
        <v>#N/A</v>
      </c>
      <c r="M124" s="342" t="e">
        <f>IF(ISNUMBER(Regressions!N134),ROUND(Regressions!N134, 1), NA())</f>
        <v>#N/A</v>
      </c>
      <c r="N124" s="237" t="e">
        <f>IF(ISNUMBER(Regressions!O134),ROUND(Regressions!O134, 1), NA())</f>
        <v>#N/A</v>
      </c>
      <c r="O124" s="343" t="e">
        <f>IF(ISNUMBER(Regressions!Q134),ROUND(Regressions!Q134, 1), NA())</f>
        <v>#N/A</v>
      </c>
      <c r="P124" s="341" t="e">
        <f>IF(ISNUMBER(Regressions!R134),ROUND(Regressions!R134, 1), NA())</f>
        <v>#N/A</v>
      </c>
      <c r="Q124" s="215" t="e">
        <f>IF(ISNUMBER(Regressions!S134),ROUND(Regressions!S134, 1), NA())</f>
        <v>#N/A</v>
      </c>
      <c r="R124" s="342" t="e">
        <f>IF(ISNUMBER(Regressions!T134),ROUND(Regressions!T134, 1), NA())</f>
        <v>#N/A</v>
      </c>
      <c r="S124" s="237" t="e">
        <f>IF(ISNUMBER(Regressions!U134),ROUND(Regressions!U134, 1), NA())</f>
        <v>#N/A</v>
      </c>
    </row>
    <row xmlns:x14ac="http://schemas.microsoft.com/office/spreadsheetml/2009/9/ac" r="125" hidden="true" x14ac:dyDescent="0.2">
      <c r="A125" s="338" t="str">
        <f>IF(ISBLANK(Regressions!A135), " ", Regressions!A135)</f>
        <v>Sri Lanka</v>
      </c>
      <c r="B125" s="339">
        <f>IF(ISBLANK(Regressions!B135), " ", Regressions!B135)</f>
        <v>2028</v>
      </c>
      <c r="C125" s="344" t="str">
        <f>IF(ISBLANK(Regressions!C135), " ", Regressions!C135)</f>
        <v>Pre-primary</v>
      </c>
      <c r="D125" s="340" t="str">
        <f>IF(ISBLANK(Regressions!D135), " ", Regressions!D135)</f>
        <v> </v>
      </c>
      <c r="E125" s="214" t="e">
        <f>IF(ISNUMBER(Regressions!E135),ROUND(Regressions!E135, 1), NA())</f>
        <v>#N/A</v>
      </c>
      <c r="F125" s="341" t="e">
        <f>IF(ISNUMBER(Regressions!F135),ROUND(Regressions!F135, 1), NA())</f>
        <v>#N/A</v>
      </c>
      <c r="G125" s="236" t="e">
        <f>IF(ISNUMBER(Regressions!G135),ROUND(Regressions!G135, 1), NA())</f>
        <v>#N/A</v>
      </c>
      <c r="H125" s="342" t="e">
        <f>IF(ISNUMBER(Regressions!H135),ROUND(Regressions!H135, 1), NA())</f>
        <v>#N/A</v>
      </c>
      <c r="I125" s="237" t="e">
        <f>IF(ISNUMBER(Regressions!I135),ROUND(Regressions!I135, 1), NA())</f>
        <v>#N/A</v>
      </c>
      <c r="J125" s="343" t="e">
        <f>IF(ISNUMBER(Regressions!K135),ROUND(Regressions!K135, 1), NA())</f>
        <v>#N/A</v>
      </c>
      <c r="K125" s="341" t="e">
        <f>IF(ISNUMBER(Regressions!L135),ROUND(Regressions!L135, 1), NA())</f>
        <v>#N/A</v>
      </c>
      <c r="L125" s="238" t="e">
        <f>IF(ISNUMBER(Regressions!M135),ROUND(Regressions!M135, 1), NA())</f>
        <v>#N/A</v>
      </c>
      <c r="M125" s="342" t="e">
        <f>IF(ISNUMBER(Regressions!N135),ROUND(Regressions!N135, 1), NA())</f>
        <v>#N/A</v>
      </c>
      <c r="N125" s="237" t="e">
        <f>IF(ISNUMBER(Regressions!O135),ROUND(Regressions!O135, 1), NA())</f>
        <v>#N/A</v>
      </c>
      <c r="O125" s="343" t="e">
        <f>IF(ISNUMBER(Regressions!Q135),ROUND(Regressions!Q135, 1), NA())</f>
        <v>#N/A</v>
      </c>
      <c r="P125" s="341" t="e">
        <f>IF(ISNUMBER(Regressions!R135),ROUND(Regressions!R135, 1), NA())</f>
        <v>#N/A</v>
      </c>
      <c r="Q125" s="215" t="e">
        <f>IF(ISNUMBER(Regressions!S135),ROUND(Regressions!S135, 1), NA())</f>
        <v>#N/A</v>
      </c>
      <c r="R125" s="342" t="e">
        <f>IF(ISNUMBER(Regressions!T135),ROUND(Regressions!T135, 1), NA())</f>
        <v>#N/A</v>
      </c>
      <c r="S125" s="237" t="e">
        <f>IF(ISNUMBER(Regressions!U135),ROUND(Regressions!U135, 1), NA())</f>
        <v>#N/A</v>
      </c>
    </row>
    <row xmlns:x14ac="http://schemas.microsoft.com/office/spreadsheetml/2009/9/ac" r="126" hidden="true" x14ac:dyDescent="0.2">
      <c r="A126" s="338" t="str">
        <f>IF(ISBLANK(Regressions!A136), " ", Regressions!A136)</f>
        <v>Sri Lanka</v>
      </c>
      <c r="B126" s="339">
        <f>IF(ISBLANK(Regressions!B136), " ", Regressions!B136)</f>
        <v>2029</v>
      </c>
      <c r="C126" s="344" t="str">
        <f>IF(ISBLANK(Regressions!C136), " ", Regressions!C136)</f>
        <v>Pre-primary</v>
      </c>
      <c r="D126" s="340" t="str">
        <f>IF(ISBLANK(Regressions!D136), " ", Regressions!D136)</f>
        <v> </v>
      </c>
      <c r="E126" s="214" t="e">
        <f>IF(ISNUMBER(Regressions!E136),ROUND(Regressions!E136, 1), NA())</f>
        <v>#N/A</v>
      </c>
      <c r="F126" s="341" t="e">
        <f>IF(ISNUMBER(Regressions!F136),ROUND(Regressions!F136, 1), NA())</f>
        <v>#N/A</v>
      </c>
      <c r="G126" s="236" t="e">
        <f>IF(ISNUMBER(Regressions!G136),ROUND(Regressions!G136, 1), NA())</f>
        <v>#N/A</v>
      </c>
      <c r="H126" s="342" t="e">
        <f>IF(ISNUMBER(Regressions!H136),ROUND(Regressions!H136, 1), NA())</f>
        <v>#N/A</v>
      </c>
      <c r="I126" s="237" t="e">
        <f>IF(ISNUMBER(Regressions!I136),ROUND(Regressions!I136, 1), NA())</f>
        <v>#N/A</v>
      </c>
      <c r="J126" s="343" t="e">
        <f>IF(ISNUMBER(Regressions!K136),ROUND(Regressions!K136, 1), NA())</f>
        <v>#N/A</v>
      </c>
      <c r="K126" s="341" t="e">
        <f>IF(ISNUMBER(Regressions!L136),ROUND(Regressions!L136, 1), NA())</f>
        <v>#N/A</v>
      </c>
      <c r="L126" s="238" t="e">
        <f>IF(ISNUMBER(Regressions!M136),ROUND(Regressions!M136, 1), NA())</f>
        <v>#N/A</v>
      </c>
      <c r="M126" s="342" t="e">
        <f>IF(ISNUMBER(Regressions!N136),ROUND(Regressions!N136, 1), NA())</f>
        <v>#N/A</v>
      </c>
      <c r="N126" s="237" t="e">
        <f>IF(ISNUMBER(Regressions!O136),ROUND(Regressions!O136, 1), NA())</f>
        <v>#N/A</v>
      </c>
      <c r="O126" s="343" t="e">
        <f>IF(ISNUMBER(Regressions!Q136),ROUND(Regressions!Q136, 1), NA())</f>
        <v>#N/A</v>
      </c>
      <c r="P126" s="341" t="e">
        <f>IF(ISNUMBER(Regressions!R136),ROUND(Regressions!R136, 1), NA())</f>
        <v>#N/A</v>
      </c>
      <c r="Q126" s="215" t="e">
        <f>IF(ISNUMBER(Regressions!S136),ROUND(Regressions!S136, 1), NA())</f>
        <v>#N/A</v>
      </c>
      <c r="R126" s="342" t="e">
        <f>IF(ISNUMBER(Regressions!T136),ROUND(Regressions!T136, 1), NA())</f>
        <v>#N/A</v>
      </c>
      <c r="S126" s="237" t="e">
        <f>IF(ISNUMBER(Regressions!U136),ROUND(Regressions!U136, 1), NA())</f>
        <v>#N/A</v>
      </c>
    </row>
    <row xmlns:x14ac="http://schemas.microsoft.com/office/spreadsheetml/2009/9/ac" r="127" hidden="true" x14ac:dyDescent="0.2">
      <c r="A127" s="338" t="str">
        <f>IF(ISBLANK(Regressions!A137), " ", Regressions!A137)</f>
        <v>Sri Lanka</v>
      </c>
      <c r="B127" s="339">
        <f>IF(ISBLANK(Regressions!B137), " ", Regressions!B137)</f>
        <v>2030</v>
      </c>
      <c r="C127" s="344" t="str">
        <f>IF(ISBLANK(Regressions!C137), " ", Regressions!C137)</f>
        <v>Pre-primary</v>
      </c>
      <c r="D127" s="340" t="str">
        <f>IF(ISBLANK(Regressions!D137), " ", Regressions!D137)</f>
        <v> </v>
      </c>
      <c r="E127" s="214" t="e">
        <f>IF(ISNUMBER(Regressions!E137),ROUND(Regressions!E137, 1), NA())</f>
        <v>#N/A</v>
      </c>
      <c r="F127" s="341" t="e">
        <f>IF(ISNUMBER(Regressions!F137),ROUND(Regressions!F137, 1), NA())</f>
        <v>#N/A</v>
      </c>
      <c r="G127" s="236" t="e">
        <f>IF(ISNUMBER(Regressions!G137),ROUND(Regressions!G137, 1), NA())</f>
        <v>#N/A</v>
      </c>
      <c r="H127" s="342" t="e">
        <f>IF(ISNUMBER(Regressions!H137),ROUND(Regressions!H137, 1), NA())</f>
        <v>#N/A</v>
      </c>
      <c r="I127" s="237" t="e">
        <f>IF(ISNUMBER(Regressions!I137),ROUND(Regressions!I137, 1), NA())</f>
        <v>#N/A</v>
      </c>
      <c r="J127" s="343" t="e">
        <f>IF(ISNUMBER(Regressions!K137),ROUND(Regressions!K137, 1), NA())</f>
        <v>#N/A</v>
      </c>
      <c r="K127" s="341" t="e">
        <f>IF(ISNUMBER(Regressions!L137),ROUND(Regressions!L137, 1), NA())</f>
        <v>#N/A</v>
      </c>
      <c r="L127" s="238" t="e">
        <f>IF(ISNUMBER(Regressions!M137),ROUND(Regressions!M137, 1), NA())</f>
        <v>#N/A</v>
      </c>
      <c r="M127" s="342" t="e">
        <f>IF(ISNUMBER(Regressions!N137),ROUND(Regressions!N137, 1), NA())</f>
        <v>#N/A</v>
      </c>
      <c r="N127" s="237" t="e">
        <f>IF(ISNUMBER(Regressions!O137),ROUND(Regressions!O137, 1), NA())</f>
        <v>#N/A</v>
      </c>
      <c r="O127" s="343" t="e">
        <f>IF(ISNUMBER(Regressions!Q137),ROUND(Regressions!Q137, 1), NA())</f>
        <v>#N/A</v>
      </c>
      <c r="P127" s="341" t="e">
        <f>IF(ISNUMBER(Regressions!R137),ROUND(Regressions!R137, 1), NA())</f>
        <v>#N/A</v>
      </c>
      <c r="Q127" s="215" t="e">
        <f>IF(ISNUMBER(Regressions!S137),ROUND(Regressions!S137, 1), NA())</f>
        <v>#N/A</v>
      </c>
      <c r="R127" s="342" t="e">
        <f>IF(ISNUMBER(Regressions!T137),ROUND(Regressions!T137, 1), NA())</f>
        <v>#N/A</v>
      </c>
      <c r="S127" s="237" t="e">
        <f>IF(ISNUMBER(Regressions!U137),ROUND(Regressions!U137, 1), NA())</f>
        <v>#N/A</v>
      </c>
    </row>
    <row xmlns:x14ac="http://schemas.microsoft.com/office/spreadsheetml/2009/9/ac" r="128" x14ac:dyDescent="0.2">
      <c r="A128" s="338" t="str">
        <f>IF(ISBLANK(Regressions!A138), " ", Regressions!A138)</f>
        <v>Sri Lanka</v>
      </c>
      <c r="B128" s="339">
        <f>IF(ISBLANK(Regressions!B138), " ", Regressions!B138)</f>
        <v>2000</v>
      </c>
      <c r="C128" s="344" t="str">
        <f>IF(ISBLANK(Regressions!C138), " ", Regressions!C138)</f>
        <v>Primary</v>
      </c>
      <c r="D128" s="340">
        <f>IF(ISBLANK(Regressions!D138), " ", Regressions!D138)</f>
        <v>1705583</v>
      </c>
      <c r="E128" s="214" t="e">
        <f>IF(ISNUMBER(Regressions!E138),ROUND(Regressions!E138, 1), NA())</f>
        <v>#N/A</v>
      </c>
      <c r="F128" s="341" t="e">
        <f>IF(ISNUMBER(Regressions!F138),ROUND(Regressions!F138, 1), NA())</f>
        <v>#N/A</v>
      </c>
      <c r="G128" s="236" t="e">
        <f>IF(ISNUMBER(Regressions!G138),ROUND(Regressions!G138, 1), NA())</f>
        <v>#N/A</v>
      </c>
      <c r="H128" s="342" t="e">
        <f>IF(ISNUMBER(Regressions!H138),ROUND(Regressions!H138, 1), NA())</f>
        <v>#N/A</v>
      </c>
      <c r="I128" s="237" t="e">
        <f>IF(ISNUMBER(Regressions!I138),ROUND(Regressions!I138, 1), NA())</f>
        <v>#N/A</v>
      </c>
      <c r="J128" s="343" t="e">
        <f>IF(ISNUMBER(Regressions!K138),ROUND(Regressions!K138, 1), NA())</f>
        <v>#N/A</v>
      </c>
      <c r="K128" s="341" t="e">
        <f>IF(ISNUMBER(Regressions!L138),ROUND(Regressions!L138, 1), NA())</f>
        <v>#N/A</v>
      </c>
      <c r="L128" s="238" t="e">
        <f>IF(ISNUMBER(Regressions!M138),ROUND(Regressions!M138, 1), NA())</f>
        <v>#N/A</v>
      </c>
      <c r="M128" s="342" t="e">
        <f>IF(ISNUMBER(Regressions!N138),ROUND(Regressions!N138, 1), NA())</f>
        <v>#N/A</v>
      </c>
      <c r="N128" s="237" t="e">
        <f>IF(ISNUMBER(Regressions!O138),ROUND(Regressions!O138, 1), NA())</f>
        <v>#N/A</v>
      </c>
      <c r="O128" s="343" t="e">
        <f>IF(ISNUMBER(Regressions!Q138),ROUND(Regressions!Q138, 1), NA())</f>
        <v>#N/A</v>
      </c>
      <c r="P128" s="341" t="e">
        <f>IF(ISNUMBER(Regressions!R138),ROUND(Regressions!R138, 1), NA())</f>
        <v>#N/A</v>
      </c>
      <c r="Q128" s="215" t="e">
        <f>IF(ISNUMBER(Regressions!S138),ROUND(Regressions!S138, 1), NA())</f>
        <v>#N/A</v>
      </c>
      <c r="R128" s="342" t="e">
        <f>IF(ISNUMBER(Regressions!T138),ROUND(Regressions!T138, 1), NA())</f>
        <v>#N/A</v>
      </c>
      <c r="S128" s="237" t="e">
        <f>IF(ISNUMBER(Regressions!U138),ROUND(Regressions!U138, 1), NA())</f>
        <v>#N/A</v>
      </c>
    </row>
    <row xmlns:x14ac="http://schemas.microsoft.com/office/spreadsheetml/2009/9/ac" r="129" x14ac:dyDescent="0.2">
      <c r="A129" s="338" t="str">
        <f>IF(ISBLANK(Regressions!A139), " ", Regressions!A139)</f>
        <v>Sri Lanka</v>
      </c>
      <c r="B129" s="339">
        <f>IF(ISBLANK(Regressions!B139), " ", Regressions!B139)</f>
        <v>2001</v>
      </c>
      <c r="C129" s="344" t="str">
        <f>IF(ISBLANK(Regressions!C139), " ", Regressions!C139)</f>
        <v>Primary</v>
      </c>
      <c r="D129" s="340">
        <f>IF(ISBLANK(Regressions!D139), " ", Regressions!D139)</f>
        <v>1693728</v>
      </c>
      <c r="E129" s="214" t="e">
        <f>IF(ISNUMBER(Regressions!E139),ROUND(Regressions!E139, 1), NA())</f>
        <v>#N/A</v>
      </c>
      <c r="F129" s="341" t="e">
        <f>IF(ISNUMBER(Regressions!F139),ROUND(Regressions!F139, 1), NA())</f>
        <v>#N/A</v>
      </c>
      <c r="G129" s="236" t="e">
        <f>IF(ISNUMBER(Regressions!G139),ROUND(Regressions!G139, 1), NA())</f>
        <v>#N/A</v>
      </c>
      <c r="H129" s="342" t="e">
        <f>IF(ISNUMBER(Regressions!H139),ROUND(Regressions!H139, 1), NA())</f>
        <v>#N/A</v>
      </c>
      <c r="I129" s="237" t="e">
        <f>IF(ISNUMBER(Regressions!I139),ROUND(Regressions!I139, 1), NA())</f>
        <v>#N/A</v>
      </c>
      <c r="J129" s="343" t="e">
        <f>IF(ISNUMBER(Regressions!K139),ROUND(Regressions!K139, 1), NA())</f>
        <v>#N/A</v>
      </c>
      <c r="K129" s="341" t="e">
        <f>IF(ISNUMBER(Regressions!L139),ROUND(Regressions!L139, 1), NA())</f>
        <v>#N/A</v>
      </c>
      <c r="L129" s="238" t="e">
        <f>IF(ISNUMBER(Regressions!M139),ROUND(Regressions!M139, 1), NA())</f>
        <v>#N/A</v>
      </c>
      <c r="M129" s="342" t="e">
        <f>IF(ISNUMBER(Regressions!N139),ROUND(Regressions!N139, 1), NA())</f>
        <v>#N/A</v>
      </c>
      <c r="N129" s="237" t="e">
        <f>IF(ISNUMBER(Regressions!O139),ROUND(Regressions!O139, 1), NA())</f>
        <v>#N/A</v>
      </c>
      <c r="O129" s="343" t="e">
        <f>IF(ISNUMBER(Regressions!Q139),ROUND(Regressions!Q139, 1), NA())</f>
        <v>#N/A</v>
      </c>
      <c r="P129" s="341" t="e">
        <f>IF(ISNUMBER(Regressions!R139),ROUND(Regressions!R139, 1), NA())</f>
        <v>#N/A</v>
      </c>
      <c r="Q129" s="215" t="e">
        <f>IF(ISNUMBER(Regressions!S139),ROUND(Regressions!S139, 1), NA())</f>
        <v>#N/A</v>
      </c>
      <c r="R129" s="342" t="e">
        <f>IF(ISNUMBER(Regressions!T139),ROUND(Regressions!T139, 1), NA())</f>
        <v>#N/A</v>
      </c>
      <c r="S129" s="237" t="e">
        <f>IF(ISNUMBER(Regressions!U139),ROUND(Regressions!U139, 1), NA())</f>
        <v>#N/A</v>
      </c>
    </row>
    <row xmlns:x14ac="http://schemas.microsoft.com/office/spreadsheetml/2009/9/ac" r="130" x14ac:dyDescent="0.2">
      <c r="A130" s="338" t="str">
        <f>IF(ISBLANK(Regressions!A140), " ", Regressions!A140)</f>
        <v>Sri Lanka</v>
      </c>
      <c r="B130" s="339">
        <f>IF(ISBLANK(Regressions!B140), " ", Regressions!B140)</f>
        <v>2002</v>
      </c>
      <c r="C130" s="344" t="str">
        <f>IF(ISBLANK(Regressions!C140), " ", Regressions!C140)</f>
        <v>Primary</v>
      </c>
      <c r="D130" s="340">
        <f>IF(ISBLANK(Regressions!D140), " ", Regressions!D140)</f>
        <v>1678783</v>
      </c>
      <c r="E130" s="214" t="e">
        <f>IF(ISNUMBER(Regressions!E140),ROUND(Regressions!E140, 1), NA())</f>
        <v>#N/A</v>
      </c>
      <c r="F130" s="341" t="e">
        <f>IF(ISNUMBER(Regressions!F140),ROUND(Regressions!F140, 1), NA())</f>
        <v>#N/A</v>
      </c>
      <c r="G130" s="236" t="e">
        <f>IF(ISNUMBER(Regressions!G140),ROUND(Regressions!G140, 1), NA())</f>
        <v>#N/A</v>
      </c>
      <c r="H130" s="342" t="e">
        <f>IF(ISNUMBER(Regressions!H140),ROUND(Regressions!H140, 1), NA())</f>
        <v>#N/A</v>
      </c>
      <c r="I130" s="237" t="e">
        <f>IF(ISNUMBER(Regressions!I140),ROUND(Regressions!I140, 1), NA())</f>
        <v>#N/A</v>
      </c>
      <c r="J130" s="343" t="e">
        <f>IF(ISNUMBER(Regressions!K140),ROUND(Regressions!K140, 1), NA())</f>
        <v>#N/A</v>
      </c>
      <c r="K130" s="341" t="e">
        <f>IF(ISNUMBER(Regressions!L140),ROUND(Regressions!L140, 1), NA())</f>
        <v>#N/A</v>
      </c>
      <c r="L130" s="238" t="e">
        <f>IF(ISNUMBER(Regressions!M140),ROUND(Regressions!M140, 1), NA())</f>
        <v>#N/A</v>
      </c>
      <c r="M130" s="342" t="e">
        <f>IF(ISNUMBER(Regressions!N140),ROUND(Regressions!N140, 1), NA())</f>
        <v>#N/A</v>
      </c>
      <c r="N130" s="237" t="e">
        <f>IF(ISNUMBER(Regressions!O140),ROUND(Regressions!O140, 1), NA())</f>
        <v>#N/A</v>
      </c>
      <c r="O130" s="343" t="e">
        <f>IF(ISNUMBER(Regressions!Q140),ROUND(Regressions!Q140, 1), NA())</f>
        <v>#N/A</v>
      </c>
      <c r="P130" s="341" t="e">
        <f>IF(ISNUMBER(Regressions!R140),ROUND(Regressions!R140, 1), NA())</f>
        <v>#N/A</v>
      </c>
      <c r="Q130" s="215" t="e">
        <f>IF(ISNUMBER(Regressions!S140),ROUND(Regressions!S140, 1), NA())</f>
        <v>#N/A</v>
      </c>
      <c r="R130" s="342" t="e">
        <f>IF(ISNUMBER(Regressions!T140),ROUND(Regressions!T140, 1), NA())</f>
        <v>#N/A</v>
      </c>
      <c r="S130" s="237" t="e">
        <f>IF(ISNUMBER(Regressions!U140),ROUND(Regressions!U140, 1), NA())</f>
        <v>#N/A</v>
      </c>
    </row>
    <row xmlns:x14ac="http://schemas.microsoft.com/office/spreadsheetml/2009/9/ac" r="131" x14ac:dyDescent="0.2">
      <c r="A131" s="338" t="str">
        <f>IF(ISBLANK(Regressions!A141), " ", Regressions!A141)</f>
        <v>Sri Lanka</v>
      </c>
      <c r="B131" s="339">
        <f>IF(ISBLANK(Regressions!B141), " ", Regressions!B141)</f>
        <v>2003</v>
      </c>
      <c r="C131" s="344" t="str">
        <f>IF(ISBLANK(Regressions!C141), " ", Regressions!C141)</f>
        <v>Primary</v>
      </c>
      <c r="D131" s="340">
        <f>IF(ISBLANK(Regressions!D141), " ", Regressions!D141)</f>
        <v>1660113</v>
      </c>
      <c r="E131" s="214" t="e">
        <f>IF(ISNUMBER(Regressions!E141),ROUND(Regressions!E141, 1), NA())</f>
        <v>#N/A</v>
      </c>
      <c r="F131" s="341" t="e">
        <f>IF(ISNUMBER(Regressions!F141),ROUND(Regressions!F141, 1), NA())</f>
        <v>#N/A</v>
      </c>
      <c r="G131" s="236" t="e">
        <f>IF(ISNUMBER(Regressions!G141),ROUND(Regressions!G141, 1), NA())</f>
        <v>#N/A</v>
      </c>
      <c r="H131" s="342" t="e">
        <f>IF(ISNUMBER(Regressions!H141),ROUND(Regressions!H141, 1), NA())</f>
        <v>#N/A</v>
      </c>
      <c r="I131" s="237" t="e">
        <f>IF(ISNUMBER(Regressions!I141),ROUND(Regressions!I141, 1), NA())</f>
        <v>#N/A</v>
      </c>
      <c r="J131" s="343" t="e">
        <f>IF(ISNUMBER(Regressions!K141),ROUND(Regressions!K141, 1), NA())</f>
        <v>#N/A</v>
      </c>
      <c r="K131" s="341" t="e">
        <f>IF(ISNUMBER(Regressions!L141),ROUND(Regressions!L141, 1), NA())</f>
        <v>#N/A</v>
      </c>
      <c r="L131" s="238" t="e">
        <f>IF(ISNUMBER(Regressions!M141),ROUND(Regressions!M141, 1), NA())</f>
        <v>#N/A</v>
      </c>
      <c r="M131" s="342" t="e">
        <f>IF(ISNUMBER(Regressions!N141),ROUND(Regressions!N141, 1), NA())</f>
        <v>#N/A</v>
      </c>
      <c r="N131" s="237" t="e">
        <f>IF(ISNUMBER(Regressions!O141),ROUND(Regressions!O141, 1), NA())</f>
        <v>#N/A</v>
      </c>
      <c r="O131" s="343" t="e">
        <f>IF(ISNUMBER(Regressions!Q141),ROUND(Regressions!Q141, 1), NA())</f>
        <v>#N/A</v>
      </c>
      <c r="P131" s="341" t="e">
        <f>IF(ISNUMBER(Regressions!R141),ROUND(Regressions!R141, 1), NA())</f>
        <v>#N/A</v>
      </c>
      <c r="Q131" s="215" t="e">
        <f>IF(ISNUMBER(Regressions!S141),ROUND(Regressions!S141, 1), NA())</f>
        <v>#N/A</v>
      </c>
      <c r="R131" s="342" t="e">
        <f>IF(ISNUMBER(Regressions!T141),ROUND(Regressions!T141, 1), NA())</f>
        <v>#N/A</v>
      </c>
      <c r="S131" s="237" t="e">
        <f>IF(ISNUMBER(Regressions!U141),ROUND(Regressions!U141, 1), NA())</f>
        <v>#N/A</v>
      </c>
    </row>
    <row xmlns:x14ac="http://schemas.microsoft.com/office/spreadsheetml/2009/9/ac" r="132" x14ac:dyDescent="0.2">
      <c r="A132" s="338" t="str">
        <f>IF(ISBLANK(Regressions!A142), " ", Regressions!A142)</f>
        <v>Sri Lanka</v>
      </c>
      <c r="B132" s="339">
        <f>IF(ISBLANK(Regressions!B142), " ", Regressions!B142)</f>
        <v>2004</v>
      </c>
      <c r="C132" s="344" t="str">
        <f>IF(ISBLANK(Regressions!C142), " ", Regressions!C142)</f>
        <v>Primary</v>
      </c>
      <c r="D132" s="340">
        <f>IF(ISBLANK(Regressions!D142), " ", Regressions!D142)</f>
        <v>1645642</v>
      </c>
      <c r="E132" s="214" t="e">
        <f>IF(ISNUMBER(Regressions!E142),ROUND(Regressions!E142, 1), NA())</f>
        <v>#N/A</v>
      </c>
      <c r="F132" s="341" t="e">
        <f>IF(ISNUMBER(Regressions!F142),ROUND(Regressions!F142, 1), NA())</f>
        <v>#N/A</v>
      </c>
      <c r="G132" s="236" t="e">
        <f>IF(ISNUMBER(Regressions!G142),ROUND(Regressions!G142, 1), NA())</f>
        <v>#N/A</v>
      </c>
      <c r="H132" s="342" t="e">
        <f>IF(ISNUMBER(Regressions!H142),ROUND(Regressions!H142, 1), NA())</f>
        <v>#N/A</v>
      </c>
      <c r="I132" s="237" t="e">
        <f>IF(ISNUMBER(Regressions!I142),ROUND(Regressions!I142, 1), NA())</f>
        <v>#N/A</v>
      </c>
      <c r="J132" s="343" t="e">
        <f>IF(ISNUMBER(Regressions!K142),ROUND(Regressions!K142, 1), NA())</f>
        <v>#N/A</v>
      </c>
      <c r="K132" s="341" t="e">
        <f>IF(ISNUMBER(Regressions!L142),ROUND(Regressions!L142, 1), NA())</f>
        <v>#N/A</v>
      </c>
      <c r="L132" s="238" t="e">
        <f>IF(ISNUMBER(Regressions!M142),ROUND(Regressions!M142, 1), NA())</f>
        <v>#N/A</v>
      </c>
      <c r="M132" s="342" t="e">
        <f>IF(ISNUMBER(Regressions!N142),ROUND(Regressions!N142, 1), NA())</f>
        <v>#N/A</v>
      </c>
      <c r="N132" s="237" t="e">
        <f>IF(ISNUMBER(Regressions!O142),ROUND(Regressions!O142, 1), NA())</f>
        <v>#N/A</v>
      </c>
      <c r="O132" s="343" t="e">
        <f>IF(ISNUMBER(Regressions!Q142),ROUND(Regressions!Q142, 1), NA())</f>
        <v>#N/A</v>
      </c>
      <c r="P132" s="341" t="e">
        <f>IF(ISNUMBER(Regressions!R142),ROUND(Regressions!R142, 1), NA())</f>
        <v>#N/A</v>
      </c>
      <c r="Q132" s="215" t="e">
        <f>IF(ISNUMBER(Regressions!S142),ROUND(Regressions!S142, 1), NA())</f>
        <v>#N/A</v>
      </c>
      <c r="R132" s="342" t="e">
        <f>IF(ISNUMBER(Regressions!T142),ROUND(Regressions!T142, 1), NA())</f>
        <v>#N/A</v>
      </c>
      <c r="S132" s="237" t="e">
        <f>IF(ISNUMBER(Regressions!U142),ROUND(Regressions!U142, 1), NA())</f>
        <v>#N/A</v>
      </c>
    </row>
    <row xmlns:x14ac="http://schemas.microsoft.com/office/spreadsheetml/2009/9/ac" r="133" x14ac:dyDescent="0.2">
      <c r="A133" s="338" t="str">
        <f>IF(ISBLANK(Regressions!A143), " ", Regressions!A143)</f>
        <v>Sri Lanka</v>
      </c>
      <c r="B133" s="339">
        <f>IF(ISBLANK(Regressions!B143), " ", Regressions!B143)</f>
        <v>2005</v>
      </c>
      <c r="C133" s="344" t="str">
        <f>IF(ISBLANK(Regressions!C143), " ", Regressions!C143)</f>
        <v>Primary</v>
      </c>
      <c r="D133" s="340">
        <f>IF(ISBLANK(Regressions!D143), " ", Regressions!D143)</f>
        <v>1641938</v>
      </c>
      <c r="E133" s="214" t="e">
        <f>IF(ISNUMBER(Regressions!E143),ROUND(Regressions!E143, 1), NA())</f>
        <v>#N/A</v>
      </c>
      <c r="F133" s="341" t="e">
        <f>IF(ISNUMBER(Regressions!F143),ROUND(Regressions!F143, 1), NA())</f>
        <v>#N/A</v>
      </c>
      <c r="G133" s="236" t="e">
        <f>IF(ISNUMBER(Regressions!G143),ROUND(Regressions!G143, 1), NA())</f>
        <v>#N/A</v>
      </c>
      <c r="H133" s="342" t="e">
        <f>IF(ISNUMBER(Regressions!H143),ROUND(Regressions!H143, 1), NA())</f>
        <v>#N/A</v>
      </c>
      <c r="I133" s="237" t="e">
        <f>IF(ISNUMBER(Regressions!I143),ROUND(Regressions!I143, 1), NA())</f>
        <v>#N/A</v>
      </c>
      <c r="J133" s="343" t="e">
        <f>IF(ISNUMBER(Regressions!K143),ROUND(Regressions!K143, 1), NA())</f>
        <v>#N/A</v>
      </c>
      <c r="K133" s="341" t="e">
        <f>IF(ISNUMBER(Regressions!L143),ROUND(Regressions!L143, 1), NA())</f>
        <v>#N/A</v>
      </c>
      <c r="L133" s="238" t="e">
        <f>IF(ISNUMBER(Regressions!M143),ROUND(Regressions!M143, 1), NA())</f>
        <v>#N/A</v>
      </c>
      <c r="M133" s="342" t="e">
        <f>IF(ISNUMBER(Regressions!N143),ROUND(Regressions!N143, 1), NA())</f>
        <v>#N/A</v>
      </c>
      <c r="N133" s="237" t="e">
        <f>IF(ISNUMBER(Regressions!O143),ROUND(Regressions!O143, 1), NA())</f>
        <v>#N/A</v>
      </c>
      <c r="O133" s="343" t="e">
        <f>IF(ISNUMBER(Regressions!Q143),ROUND(Regressions!Q143, 1), NA())</f>
        <v>#N/A</v>
      </c>
      <c r="P133" s="341" t="e">
        <f>IF(ISNUMBER(Regressions!R143),ROUND(Regressions!R143, 1), NA())</f>
        <v>#N/A</v>
      </c>
      <c r="Q133" s="215" t="e">
        <f>IF(ISNUMBER(Regressions!S143),ROUND(Regressions!S143, 1), NA())</f>
        <v>#N/A</v>
      </c>
      <c r="R133" s="342" t="e">
        <f>IF(ISNUMBER(Regressions!T143),ROUND(Regressions!T143, 1), NA())</f>
        <v>#N/A</v>
      </c>
      <c r="S133" s="237" t="e">
        <f>IF(ISNUMBER(Regressions!U143),ROUND(Regressions!U143, 1), NA())</f>
        <v>#N/A</v>
      </c>
    </row>
    <row xmlns:x14ac="http://schemas.microsoft.com/office/spreadsheetml/2009/9/ac" r="134" x14ac:dyDescent="0.2">
      <c r="A134" s="338" t="str">
        <f>IF(ISBLANK(Regressions!A144), " ", Regressions!A144)</f>
        <v>Sri Lanka</v>
      </c>
      <c r="B134" s="339">
        <f>IF(ISBLANK(Regressions!B144), " ", Regressions!B144)</f>
        <v>2006</v>
      </c>
      <c r="C134" s="344" t="str">
        <f>IF(ISBLANK(Regressions!C144), " ", Regressions!C144)</f>
        <v>Primary</v>
      </c>
      <c r="D134" s="340">
        <f>IF(ISBLANK(Regressions!D144), " ", Regressions!D144)</f>
        <v>1650824</v>
      </c>
      <c r="E134" s="214" t="e">
        <f>IF(ISNUMBER(Regressions!E144),ROUND(Regressions!E144, 1), NA())</f>
        <v>#N/A</v>
      </c>
      <c r="F134" s="341" t="e">
        <f>IF(ISNUMBER(Regressions!F144),ROUND(Regressions!F144, 1), NA())</f>
        <v>#N/A</v>
      </c>
      <c r="G134" s="236" t="e">
        <f>IF(ISNUMBER(Regressions!G144),ROUND(Regressions!G144, 1), NA())</f>
        <v>#N/A</v>
      </c>
      <c r="H134" s="342" t="e">
        <f>IF(ISNUMBER(Regressions!H144),ROUND(Regressions!H144, 1), NA())</f>
        <v>#N/A</v>
      </c>
      <c r="I134" s="237" t="e">
        <f>IF(ISNUMBER(Regressions!I144),ROUND(Regressions!I144, 1), NA())</f>
        <v>#N/A</v>
      </c>
      <c r="J134" s="343" t="e">
        <f>IF(ISNUMBER(Regressions!K144),ROUND(Regressions!K144, 1), NA())</f>
        <v>#N/A</v>
      </c>
      <c r="K134" s="341" t="e">
        <f>IF(ISNUMBER(Regressions!L144),ROUND(Regressions!L144, 1), NA())</f>
        <v>#N/A</v>
      </c>
      <c r="L134" s="238" t="e">
        <f>IF(ISNUMBER(Regressions!M144),ROUND(Regressions!M144, 1), NA())</f>
        <v>#N/A</v>
      </c>
      <c r="M134" s="342" t="e">
        <f>IF(ISNUMBER(Regressions!N144),ROUND(Regressions!N144, 1), NA())</f>
        <v>#N/A</v>
      </c>
      <c r="N134" s="237" t="e">
        <f>IF(ISNUMBER(Regressions!O144),ROUND(Regressions!O144, 1), NA())</f>
        <v>#N/A</v>
      </c>
      <c r="O134" s="343" t="e">
        <f>IF(ISNUMBER(Regressions!Q144),ROUND(Regressions!Q144, 1), NA())</f>
        <v>#N/A</v>
      </c>
      <c r="P134" s="341" t="e">
        <f>IF(ISNUMBER(Regressions!R144),ROUND(Regressions!R144, 1), NA())</f>
        <v>#N/A</v>
      </c>
      <c r="Q134" s="215" t="e">
        <f>IF(ISNUMBER(Regressions!S144),ROUND(Regressions!S144, 1), NA())</f>
        <v>#N/A</v>
      </c>
      <c r="R134" s="342" t="e">
        <f>IF(ISNUMBER(Regressions!T144),ROUND(Regressions!T144, 1), NA())</f>
        <v>#N/A</v>
      </c>
      <c r="S134" s="237" t="e">
        <f>IF(ISNUMBER(Regressions!U144),ROUND(Regressions!U144, 1), NA())</f>
        <v>#N/A</v>
      </c>
    </row>
    <row xmlns:x14ac="http://schemas.microsoft.com/office/spreadsheetml/2009/9/ac" r="135" x14ac:dyDescent="0.2">
      <c r="A135" s="338" t="str">
        <f>IF(ISBLANK(Regressions!A145), " ", Regressions!A145)</f>
        <v>Sri Lanka</v>
      </c>
      <c r="B135" s="339">
        <f>IF(ISBLANK(Regressions!B145), " ", Regressions!B145)</f>
        <v>2007</v>
      </c>
      <c r="C135" s="344" t="str">
        <f>IF(ISBLANK(Regressions!C145), " ", Regressions!C145)</f>
        <v>Primary</v>
      </c>
      <c r="D135" s="340">
        <f>IF(ISBLANK(Regressions!D145), " ", Regressions!D145)</f>
        <v>1675661</v>
      </c>
      <c r="E135" s="214" t="e">
        <f>IF(ISNUMBER(Regressions!E145),ROUND(Regressions!E145, 1), NA())</f>
        <v>#N/A</v>
      </c>
      <c r="F135" s="341" t="e">
        <f>IF(ISNUMBER(Regressions!F145),ROUND(Regressions!F145, 1), NA())</f>
        <v>#N/A</v>
      </c>
      <c r="G135" s="236" t="e">
        <f>IF(ISNUMBER(Regressions!G145),ROUND(Regressions!G145, 1), NA())</f>
        <v>#N/A</v>
      </c>
      <c r="H135" s="342" t="e">
        <f>IF(ISNUMBER(Regressions!H145),ROUND(Regressions!H145, 1), NA())</f>
        <v>#N/A</v>
      </c>
      <c r="I135" s="237" t="e">
        <f>IF(ISNUMBER(Regressions!I145),ROUND(Regressions!I145, 1), NA())</f>
        <v>#N/A</v>
      </c>
      <c r="J135" s="343" t="e">
        <f>IF(ISNUMBER(Regressions!K145),ROUND(Regressions!K145, 1), NA())</f>
        <v>#N/A</v>
      </c>
      <c r="K135" s="341" t="e">
        <f>IF(ISNUMBER(Regressions!L145),ROUND(Regressions!L145, 1), NA())</f>
        <v>#N/A</v>
      </c>
      <c r="L135" s="238" t="e">
        <f>IF(ISNUMBER(Regressions!M145),ROUND(Regressions!M145, 1), NA())</f>
        <v>#N/A</v>
      </c>
      <c r="M135" s="342" t="e">
        <f>IF(ISNUMBER(Regressions!N145),ROUND(Regressions!N145, 1), NA())</f>
        <v>#N/A</v>
      </c>
      <c r="N135" s="237" t="e">
        <f>IF(ISNUMBER(Regressions!O145),ROUND(Regressions!O145, 1), NA())</f>
        <v>#N/A</v>
      </c>
      <c r="O135" s="343" t="e">
        <f>IF(ISNUMBER(Regressions!Q145),ROUND(Regressions!Q145, 1), NA())</f>
        <v>#N/A</v>
      </c>
      <c r="P135" s="341" t="e">
        <f>IF(ISNUMBER(Regressions!R145),ROUND(Regressions!R145, 1), NA())</f>
        <v>#N/A</v>
      </c>
      <c r="Q135" s="215" t="e">
        <f>IF(ISNUMBER(Regressions!S145),ROUND(Regressions!S145, 1), NA())</f>
        <v>#N/A</v>
      </c>
      <c r="R135" s="342" t="e">
        <f>IF(ISNUMBER(Regressions!T145),ROUND(Regressions!T145, 1), NA())</f>
        <v>#N/A</v>
      </c>
      <c r="S135" s="237" t="e">
        <f>IF(ISNUMBER(Regressions!U145),ROUND(Regressions!U145, 1), NA())</f>
        <v>#N/A</v>
      </c>
    </row>
    <row xmlns:x14ac="http://schemas.microsoft.com/office/spreadsheetml/2009/9/ac" r="136" x14ac:dyDescent="0.2">
      <c r="A136" s="338" t="str">
        <f>IF(ISBLANK(Regressions!A146), " ", Regressions!A146)</f>
        <v>Sri Lanka</v>
      </c>
      <c r="B136" s="339">
        <f>IF(ISBLANK(Regressions!B146), " ", Regressions!B146)</f>
        <v>2008</v>
      </c>
      <c r="C136" s="344" t="str">
        <f>IF(ISBLANK(Regressions!C146), " ", Regressions!C146)</f>
        <v>Primary</v>
      </c>
      <c r="D136" s="340">
        <f>IF(ISBLANK(Regressions!D146), " ", Regressions!D146)</f>
        <v>1704094</v>
      </c>
      <c r="E136" s="214" t="e">
        <f>IF(ISNUMBER(Regressions!E146),ROUND(Regressions!E146, 1), NA())</f>
        <v>#N/A</v>
      </c>
      <c r="F136" s="341" t="e">
        <f>IF(ISNUMBER(Regressions!F146),ROUND(Regressions!F146, 1), NA())</f>
        <v>#N/A</v>
      </c>
      <c r="G136" s="236" t="e">
        <f>IF(ISNUMBER(Regressions!G146),ROUND(Regressions!G146, 1), NA())</f>
        <v>#N/A</v>
      </c>
      <c r="H136" s="342" t="e">
        <f>IF(ISNUMBER(Regressions!H146),ROUND(Regressions!H146, 1), NA())</f>
        <v>#N/A</v>
      </c>
      <c r="I136" s="237" t="e">
        <f>IF(ISNUMBER(Regressions!I146),ROUND(Regressions!I146, 1), NA())</f>
        <v>#N/A</v>
      </c>
      <c r="J136" s="343" t="e">
        <f>IF(ISNUMBER(Regressions!K146),ROUND(Regressions!K146, 1), NA())</f>
        <v>#N/A</v>
      </c>
      <c r="K136" s="341" t="e">
        <f>IF(ISNUMBER(Regressions!L146),ROUND(Regressions!L146, 1), NA())</f>
        <v>#N/A</v>
      </c>
      <c r="L136" s="238" t="e">
        <f>IF(ISNUMBER(Regressions!M146),ROUND(Regressions!M146, 1), NA())</f>
        <v>#N/A</v>
      </c>
      <c r="M136" s="342" t="e">
        <f>IF(ISNUMBER(Regressions!N146),ROUND(Regressions!N146, 1), NA())</f>
        <v>#N/A</v>
      </c>
      <c r="N136" s="237" t="e">
        <f>IF(ISNUMBER(Regressions!O146),ROUND(Regressions!O146, 1), NA())</f>
        <v>#N/A</v>
      </c>
      <c r="O136" s="343" t="e">
        <f>IF(ISNUMBER(Regressions!Q146),ROUND(Regressions!Q146, 1), NA())</f>
        <v>#N/A</v>
      </c>
      <c r="P136" s="341" t="e">
        <f>IF(ISNUMBER(Regressions!R146),ROUND(Regressions!R146, 1), NA())</f>
        <v>#N/A</v>
      </c>
      <c r="Q136" s="215" t="e">
        <f>IF(ISNUMBER(Regressions!S146),ROUND(Regressions!S146, 1), NA())</f>
        <v>#N/A</v>
      </c>
      <c r="R136" s="342" t="e">
        <f>IF(ISNUMBER(Regressions!T146),ROUND(Regressions!T146, 1), NA())</f>
        <v>#N/A</v>
      </c>
      <c r="S136" s="237" t="e">
        <f>IF(ISNUMBER(Regressions!U146),ROUND(Regressions!U146, 1), NA())</f>
        <v>#N/A</v>
      </c>
    </row>
    <row xmlns:x14ac="http://schemas.microsoft.com/office/spreadsheetml/2009/9/ac" r="137" x14ac:dyDescent="0.2">
      <c r="A137" s="338" t="str">
        <f>IF(ISBLANK(Regressions!A147), " ", Regressions!A147)</f>
        <v>Sri Lanka</v>
      </c>
      <c r="B137" s="339">
        <f>IF(ISBLANK(Regressions!B147), " ", Regressions!B147)</f>
        <v>2009</v>
      </c>
      <c r="C137" s="344" t="str">
        <f>IF(ISBLANK(Regressions!C147), " ", Regressions!C147)</f>
        <v>Primary</v>
      </c>
      <c r="D137" s="340">
        <f>IF(ISBLANK(Regressions!D147), " ", Regressions!D147)</f>
        <v>1733999</v>
      </c>
      <c r="E137" s="214" t="e">
        <f>IF(ISNUMBER(Regressions!E147),ROUND(Regressions!E147, 1), NA())</f>
        <v>#N/A</v>
      </c>
      <c r="F137" s="341" t="e">
        <f>IF(ISNUMBER(Regressions!F147),ROUND(Regressions!F147, 1), NA())</f>
        <v>#N/A</v>
      </c>
      <c r="G137" s="236" t="e">
        <f>IF(ISNUMBER(Regressions!G147),ROUND(Regressions!G147, 1), NA())</f>
        <v>#N/A</v>
      </c>
      <c r="H137" s="342" t="e">
        <f>IF(ISNUMBER(Regressions!H147),ROUND(Regressions!H147, 1), NA())</f>
        <v>#N/A</v>
      </c>
      <c r="I137" s="237" t="e">
        <f>IF(ISNUMBER(Regressions!I147),ROUND(Regressions!I147, 1), NA())</f>
        <v>#N/A</v>
      </c>
      <c r="J137" s="343" t="e">
        <f>IF(ISNUMBER(Regressions!K147),ROUND(Regressions!K147, 1), NA())</f>
        <v>#N/A</v>
      </c>
      <c r="K137" s="341" t="e">
        <f>IF(ISNUMBER(Regressions!L147),ROUND(Regressions!L147, 1), NA())</f>
        <v>#N/A</v>
      </c>
      <c r="L137" s="238" t="e">
        <f>IF(ISNUMBER(Regressions!M147),ROUND(Regressions!M147, 1), NA())</f>
        <v>#N/A</v>
      </c>
      <c r="M137" s="342" t="e">
        <f>IF(ISNUMBER(Regressions!N147),ROUND(Regressions!N147, 1), NA())</f>
        <v>#N/A</v>
      </c>
      <c r="N137" s="237" t="e">
        <f>IF(ISNUMBER(Regressions!O147),ROUND(Regressions!O147, 1), NA())</f>
        <v>#N/A</v>
      </c>
      <c r="O137" s="343" t="e">
        <f>IF(ISNUMBER(Regressions!Q147),ROUND(Regressions!Q147, 1), NA())</f>
        <v>#N/A</v>
      </c>
      <c r="P137" s="341" t="e">
        <f>IF(ISNUMBER(Regressions!R147),ROUND(Regressions!R147, 1), NA())</f>
        <v>#N/A</v>
      </c>
      <c r="Q137" s="215" t="e">
        <f>IF(ISNUMBER(Regressions!S147),ROUND(Regressions!S147, 1), NA())</f>
        <v>#N/A</v>
      </c>
      <c r="R137" s="342" t="e">
        <f>IF(ISNUMBER(Regressions!T147),ROUND(Regressions!T147, 1), NA())</f>
        <v>#N/A</v>
      </c>
      <c r="S137" s="237" t="e">
        <f>IF(ISNUMBER(Regressions!U147),ROUND(Regressions!U147, 1), NA())</f>
        <v>#N/A</v>
      </c>
    </row>
    <row xmlns:x14ac="http://schemas.microsoft.com/office/spreadsheetml/2009/9/ac" r="138" x14ac:dyDescent="0.2">
      <c r="A138" s="338" t="str">
        <f>IF(ISBLANK(Regressions!A148), " ", Regressions!A148)</f>
        <v>Sri Lanka</v>
      </c>
      <c r="B138" s="339">
        <f>IF(ISBLANK(Regressions!B148), " ", Regressions!B148)</f>
        <v>2010</v>
      </c>
      <c r="C138" s="344" t="str">
        <f>IF(ISBLANK(Regressions!C148), " ", Regressions!C148)</f>
        <v>Primary</v>
      </c>
      <c r="D138" s="340">
        <f>IF(ISBLANK(Regressions!D148), " ", Regressions!D148)</f>
        <v>1759842</v>
      </c>
      <c r="E138" s="214" t="e">
        <f>IF(ISNUMBER(Regressions!E148),ROUND(Regressions!E148, 1), NA())</f>
        <v>#N/A</v>
      </c>
      <c r="F138" s="341" t="e">
        <f>IF(ISNUMBER(Regressions!F148),ROUND(Regressions!F148, 1), NA())</f>
        <v>#N/A</v>
      </c>
      <c r="G138" s="236">
        <f>IF(ISNUMBER(Regressions!G148),ROUND(Regressions!G148, 1), NA())</f>
        <v>78.900000000000006</v>
      </c>
      <c r="H138" s="342" t="e">
        <f>IF(ISNUMBER(Regressions!H148),ROUND(Regressions!H148, 1), NA())</f>
        <v>#N/A</v>
      </c>
      <c r="I138" s="237" t="e">
        <f>IF(ISNUMBER(Regressions!I148),ROUND(Regressions!I148, 1), NA())</f>
        <v>#N/A</v>
      </c>
      <c r="J138" s="343" t="e">
        <f>IF(ISNUMBER(Regressions!K148),ROUND(Regressions!K148, 1), NA())</f>
        <v>#N/A</v>
      </c>
      <c r="K138" s="341" t="e">
        <f>IF(ISNUMBER(Regressions!L148),ROUND(Regressions!L148, 1), NA())</f>
        <v>#N/A</v>
      </c>
      <c r="L138" s="238">
        <f>IF(ISNUMBER(Regressions!M148),ROUND(Regressions!M148, 1), NA())</f>
        <v>94.1</v>
      </c>
      <c r="M138" s="342" t="e">
        <f>IF(ISNUMBER(Regressions!N148),ROUND(Regressions!N148, 1), NA())</f>
        <v>#N/A</v>
      </c>
      <c r="N138" s="237" t="e">
        <f>IF(ISNUMBER(Regressions!O148),ROUND(Regressions!O148, 1), NA())</f>
        <v>#N/A</v>
      </c>
      <c r="O138" s="343" t="e">
        <f>IF(ISNUMBER(Regressions!Q148),ROUND(Regressions!Q148, 1), NA())</f>
        <v>#N/A</v>
      </c>
      <c r="P138" s="341" t="e">
        <f>IF(ISNUMBER(Regressions!R148),ROUND(Regressions!R148, 1), NA())</f>
        <v>#N/A</v>
      </c>
      <c r="Q138" s="215" t="e">
        <f>IF(ISNUMBER(Regressions!S148),ROUND(Regressions!S148, 1), NA())</f>
        <v>#N/A</v>
      </c>
      <c r="R138" s="342" t="e">
        <f>IF(ISNUMBER(Regressions!T148),ROUND(Regressions!T148, 1), NA())</f>
        <v>#N/A</v>
      </c>
      <c r="S138" s="237" t="e">
        <f>IF(ISNUMBER(Regressions!U148),ROUND(Regressions!U148, 1), NA())</f>
        <v>#N/A</v>
      </c>
    </row>
    <row xmlns:x14ac="http://schemas.microsoft.com/office/spreadsheetml/2009/9/ac" r="139" x14ac:dyDescent="0.2">
      <c r="A139" s="338" t="str">
        <f>IF(ISBLANK(Regressions!A149), " ", Regressions!A149)</f>
        <v>Sri Lanka</v>
      </c>
      <c r="B139" s="339">
        <f>IF(ISBLANK(Regressions!B149), " ", Regressions!B149)</f>
        <v>2011</v>
      </c>
      <c r="C139" s="344" t="str">
        <f>IF(ISBLANK(Regressions!C149), " ", Regressions!C149)</f>
        <v>Primary</v>
      </c>
      <c r="D139" s="340">
        <f>IF(ISBLANK(Regressions!D149), " ", Regressions!D149)</f>
        <v>1781728</v>
      </c>
      <c r="E139" s="214" t="e">
        <f>IF(ISNUMBER(Regressions!E149),ROUND(Regressions!E149, 1), NA())</f>
        <v>#N/A</v>
      </c>
      <c r="F139" s="341" t="e">
        <f>IF(ISNUMBER(Regressions!F149),ROUND(Regressions!F149, 1), NA())</f>
        <v>#N/A</v>
      </c>
      <c r="G139" s="236">
        <f>IF(ISNUMBER(Regressions!G149),ROUND(Regressions!G149, 1), NA())</f>
        <v>78.900000000000006</v>
      </c>
      <c r="H139" s="342" t="e">
        <f>IF(ISNUMBER(Regressions!H149),ROUND(Regressions!H149, 1), NA())</f>
        <v>#N/A</v>
      </c>
      <c r="I139" s="237" t="e">
        <f>IF(ISNUMBER(Regressions!I149),ROUND(Regressions!I149, 1), NA())</f>
        <v>#N/A</v>
      </c>
      <c r="J139" s="343" t="e">
        <f>IF(ISNUMBER(Regressions!K149),ROUND(Regressions!K149, 1), NA())</f>
        <v>#N/A</v>
      </c>
      <c r="K139" s="341" t="e">
        <f>IF(ISNUMBER(Regressions!L149),ROUND(Regressions!L149, 1), NA())</f>
        <v>#N/A</v>
      </c>
      <c r="L139" s="238">
        <f>IF(ISNUMBER(Regressions!M149),ROUND(Regressions!M149, 1), NA())</f>
        <v>94.1</v>
      </c>
      <c r="M139" s="342" t="e">
        <f>IF(ISNUMBER(Regressions!N149),ROUND(Regressions!N149, 1), NA())</f>
        <v>#N/A</v>
      </c>
      <c r="N139" s="237" t="e">
        <f>IF(ISNUMBER(Regressions!O149),ROUND(Regressions!O149, 1), NA())</f>
        <v>#N/A</v>
      </c>
      <c r="O139" s="343" t="e">
        <f>IF(ISNUMBER(Regressions!Q149),ROUND(Regressions!Q149, 1), NA())</f>
        <v>#N/A</v>
      </c>
      <c r="P139" s="341" t="e">
        <f>IF(ISNUMBER(Regressions!R149),ROUND(Regressions!R149, 1), NA())</f>
        <v>#N/A</v>
      </c>
      <c r="Q139" s="215" t="e">
        <f>IF(ISNUMBER(Regressions!S149),ROUND(Regressions!S149, 1), NA())</f>
        <v>#N/A</v>
      </c>
      <c r="R139" s="342" t="e">
        <f>IF(ISNUMBER(Regressions!T149),ROUND(Regressions!T149, 1), NA())</f>
        <v>#N/A</v>
      </c>
      <c r="S139" s="237" t="e">
        <f>IF(ISNUMBER(Regressions!U149),ROUND(Regressions!U149, 1), NA())</f>
        <v>#N/A</v>
      </c>
    </row>
    <row xmlns:x14ac="http://schemas.microsoft.com/office/spreadsheetml/2009/9/ac" r="140" x14ac:dyDescent="0.2">
      <c r="A140" s="338" t="str">
        <f>IF(ISBLANK(Regressions!A150), " ", Regressions!A150)</f>
        <v>Sri Lanka</v>
      </c>
      <c r="B140" s="339">
        <f>IF(ISBLANK(Regressions!B150), " ", Regressions!B150)</f>
        <v>2012</v>
      </c>
      <c r="C140" s="344" t="str">
        <f>IF(ISBLANK(Regressions!C150), " ", Regressions!C150)</f>
        <v>Primary</v>
      </c>
      <c r="D140" s="340">
        <f>IF(ISBLANK(Regressions!D150), " ", Regressions!D150)</f>
        <v>1802990</v>
      </c>
      <c r="E140" s="214" t="e">
        <f>IF(ISNUMBER(Regressions!E150),ROUND(Regressions!E150, 1), NA())</f>
        <v>#N/A</v>
      </c>
      <c r="F140" s="341" t="e">
        <f>IF(ISNUMBER(Regressions!F150),ROUND(Regressions!F150, 1), NA())</f>
        <v>#N/A</v>
      </c>
      <c r="G140" s="236">
        <f>IF(ISNUMBER(Regressions!G150),ROUND(Regressions!G150, 1), NA())</f>
        <v>78.900000000000006</v>
      </c>
      <c r="H140" s="342" t="e">
        <f>IF(ISNUMBER(Regressions!H150),ROUND(Regressions!H150, 1), NA())</f>
        <v>#N/A</v>
      </c>
      <c r="I140" s="237" t="e">
        <f>IF(ISNUMBER(Regressions!I150),ROUND(Regressions!I150, 1), NA())</f>
        <v>#N/A</v>
      </c>
      <c r="J140" s="343" t="e">
        <f>IF(ISNUMBER(Regressions!K150),ROUND(Regressions!K150, 1), NA())</f>
        <v>#N/A</v>
      </c>
      <c r="K140" s="341" t="e">
        <f>IF(ISNUMBER(Regressions!L150),ROUND(Regressions!L150, 1), NA())</f>
        <v>#N/A</v>
      </c>
      <c r="L140" s="238">
        <f>IF(ISNUMBER(Regressions!M150),ROUND(Regressions!M150, 1), NA())</f>
        <v>94.1</v>
      </c>
      <c r="M140" s="342" t="e">
        <f>IF(ISNUMBER(Regressions!N150),ROUND(Regressions!N150, 1), NA())</f>
        <v>#N/A</v>
      </c>
      <c r="N140" s="237" t="e">
        <f>IF(ISNUMBER(Regressions!O150),ROUND(Regressions!O150, 1), NA())</f>
        <v>#N/A</v>
      </c>
      <c r="O140" s="343" t="e">
        <f>IF(ISNUMBER(Regressions!Q150),ROUND(Regressions!Q150, 1), NA())</f>
        <v>#N/A</v>
      </c>
      <c r="P140" s="341" t="e">
        <f>IF(ISNUMBER(Regressions!R150),ROUND(Regressions!R150, 1), NA())</f>
        <v>#N/A</v>
      </c>
      <c r="Q140" s="215" t="e">
        <f>IF(ISNUMBER(Regressions!S150),ROUND(Regressions!S150, 1), NA())</f>
        <v>#N/A</v>
      </c>
      <c r="R140" s="342" t="e">
        <f>IF(ISNUMBER(Regressions!T150),ROUND(Regressions!T150, 1), NA())</f>
        <v>#N/A</v>
      </c>
      <c r="S140" s="237" t="e">
        <f>IF(ISNUMBER(Regressions!U150),ROUND(Regressions!U150, 1), NA())</f>
        <v>#N/A</v>
      </c>
    </row>
    <row xmlns:x14ac="http://schemas.microsoft.com/office/spreadsheetml/2009/9/ac" r="141" x14ac:dyDescent="0.2">
      <c r="A141" s="338" t="str">
        <f>IF(ISBLANK(Regressions!A151), " ", Regressions!A151)</f>
        <v>Sri Lanka</v>
      </c>
      <c r="B141" s="339">
        <f>IF(ISBLANK(Regressions!B151), " ", Regressions!B151)</f>
        <v>2013</v>
      </c>
      <c r="C141" s="344" t="str">
        <f>IF(ISBLANK(Regressions!C151), " ", Regressions!C151)</f>
        <v>Primary</v>
      </c>
      <c r="D141" s="340">
        <f>IF(ISBLANK(Regressions!D151), " ", Regressions!D151)</f>
        <v>1816831</v>
      </c>
      <c r="E141" s="214" t="e">
        <f>IF(ISNUMBER(Regressions!E151),ROUND(Regressions!E151, 1), NA())</f>
        <v>#N/A</v>
      </c>
      <c r="F141" s="341" t="e">
        <f>IF(ISNUMBER(Regressions!F151),ROUND(Regressions!F151, 1), NA())</f>
        <v>#N/A</v>
      </c>
      <c r="G141" s="236">
        <f>IF(ISNUMBER(Regressions!G151),ROUND(Regressions!G151, 1), NA())</f>
        <v>78.900000000000006</v>
      </c>
      <c r="H141" s="342" t="e">
        <f>IF(ISNUMBER(Regressions!H151),ROUND(Regressions!H151, 1), NA())</f>
        <v>#N/A</v>
      </c>
      <c r="I141" s="237" t="e">
        <f>IF(ISNUMBER(Regressions!I151),ROUND(Regressions!I151, 1), NA())</f>
        <v>#N/A</v>
      </c>
      <c r="J141" s="343" t="e">
        <f>IF(ISNUMBER(Regressions!K151),ROUND(Regressions!K151, 1), NA())</f>
        <v>#N/A</v>
      </c>
      <c r="K141" s="341" t="e">
        <f>IF(ISNUMBER(Regressions!L151),ROUND(Regressions!L151, 1), NA())</f>
        <v>#N/A</v>
      </c>
      <c r="L141" s="238">
        <f>IF(ISNUMBER(Regressions!M151),ROUND(Regressions!M151, 1), NA())</f>
        <v>94.1</v>
      </c>
      <c r="M141" s="342" t="e">
        <f>IF(ISNUMBER(Regressions!N151),ROUND(Regressions!N151, 1), NA())</f>
        <v>#N/A</v>
      </c>
      <c r="N141" s="237" t="e">
        <f>IF(ISNUMBER(Regressions!O151),ROUND(Regressions!O151, 1), NA())</f>
        <v>#N/A</v>
      </c>
      <c r="O141" s="343" t="e">
        <f>IF(ISNUMBER(Regressions!Q151),ROUND(Regressions!Q151, 1), NA())</f>
        <v>#N/A</v>
      </c>
      <c r="P141" s="341" t="e">
        <f>IF(ISNUMBER(Regressions!R151),ROUND(Regressions!R151, 1), NA())</f>
        <v>#N/A</v>
      </c>
      <c r="Q141" s="215" t="e">
        <f>IF(ISNUMBER(Regressions!S151),ROUND(Regressions!S151, 1), NA())</f>
        <v>#N/A</v>
      </c>
      <c r="R141" s="342" t="e">
        <f>IF(ISNUMBER(Regressions!T151),ROUND(Regressions!T151, 1), NA())</f>
        <v>#N/A</v>
      </c>
      <c r="S141" s="237" t="e">
        <f>IF(ISNUMBER(Regressions!U151),ROUND(Regressions!U151, 1), NA())</f>
        <v>#N/A</v>
      </c>
    </row>
    <row xmlns:x14ac="http://schemas.microsoft.com/office/spreadsheetml/2009/9/ac" r="142" x14ac:dyDescent="0.2">
      <c r="A142" s="338" t="str">
        <f>IF(ISBLANK(Regressions!A152), " ", Regressions!A152)</f>
        <v>Sri Lanka</v>
      </c>
      <c r="B142" s="339">
        <f>IF(ISBLANK(Regressions!B152), " ", Regressions!B152)</f>
        <v>2014</v>
      </c>
      <c r="C142" s="344" t="str">
        <f>IF(ISBLANK(Regressions!C152), " ", Regressions!C152)</f>
        <v>Primary</v>
      </c>
      <c r="D142" s="340">
        <f>IF(ISBLANK(Regressions!D152), " ", Regressions!D152)</f>
        <v>1824648</v>
      </c>
      <c r="E142" s="214" t="e">
        <f>IF(ISNUMBER(Regressions!E152),ROUND(Regressions!E152, 1), NA())</f>
        <v>#N/A</v>
      </c>
      <c r="F142" s="341" t="e">
        <f>IF(ISNUMBER(Regressions!F152),ROUND(Regressions!F152, 1), NA())</f>
        <v>#N/A</v>
      </c>
      <c r="G142" s="236">
        <f>IF(ISNUMBER(Regressions!G152),ROUND(Regressions!G152, 1), NA())</f>
        <v>78.900000000000006</v>
      </c>
      <c r="H142" s="342" t="e">
        <f>IF(ISNUMBER(Regressions!H152),ROUND(Regressions!H152, 1), NA())</f>
        <v>#N/A</v>
      </c>
      <c r="I142" s="237" t="e">
        <f>IF(ISNUMBER(Regressions!I152),ROUND(Regressions!I152, 1), NA())</f>
        <v>#N/A</v>
      </c>
      <c r="J142" s="343" t="e">
        <f>IF(ISNUMBER(Regressions!K152),ROUND(Regressions!K152, 1), NA())</f>
        <v>#N/A</v>
      </c>
      <c r="K142" s="341" t="e">
        <f>IF(ISNUMBER(Regressions!L152),ROUND(Regressions!L152, 1), NA())</f>
        <v>#N/A</v>
      </c>
      <c r="L142" s="238">
        <f>IF(ISNUMBER(Regressions!M152),ROUND(Regressions!M152, 1), NA())</f>
        <v>94.1</v>
      </c>
      <c r="M142" s="342" t="e">
        <f>IF(ISNUMBER(Regressions!N152),ROUND(Regressions!N152, 1), NA())</f>
        <v>#N/A</v>
      </c>
      <c r="N142" s="237" t="e">
        <f>IF(ISNUMBER(Regressions!O152),ROUND(Regressions!O152, 1), NA())</f>
        <v>#N/A</v>
      </c>
      <c r="O142" s="343" t="e">
        <f>IF(ISNUMBER(Regressions!Q152),ROUND(Regressions!Q152, 1), NA())</f>
        <v>#N/A</v>
      </c>
      <c r="P142" s="341" t="e">
        <f>IF(ISNUMBER(Regressions!R152),ROUND(Regressions!R152, 1), NA())</f>
        <v>#N/A</v>
      </c>
      <c r="Q142" s="215" t="e">
        <f>IF(ISNUMBER(Regressions!S152),ROUND(Regressions!S152, 1), NA())</f>
        <v>#N/A</v>
      </c>
      <c r="R142" s="342" t="e">
        <f>IF(ISNUMBER(Regressions!T152),ROUND(Regressions!T152, 1), NA())</f>
        <v>#N/A</v>
      </c>
      <c r="S142" s="237" t="e">
        <f>IF(ISNUMBER(Regressions!U152),ROUND(Regressions!U152, 1), NA())</f>
        <v>#N/A</v>
      </c>
    </row>
    <row xmlns:x14ac="http://schemas.microsoft.com/office/spreadsheetml/2009/9/ac" r="143" x14ac:dyDescent="0.2">
      <c r="A143" s="338" t="str">
        <f>IF(ISBLANK(Regressions!A153), " ", Regressions!A153)</f>
        <v>Sri Lanka</v>
      </c>
      <c r="B143" s="339">
        <f>IF(ISBLANK(Regressions!B153), " ", Regressions!B153)</f>
        <v>2015</v>
      </c>
      <c r="C143" s="344" t="str">
        <f>IF(ISBLANK(Regressions!C153), " ", Regressions!C153)</f>
        <v>Primary</v>
      </c>
      <c r="D143" s="340">
        <f>IF(ISBLANK(Regressions!D153), " ", Regressions!D153)</f>
        <v>1823226</v>
      </c>
      <c r="E143" s="214" t="e">
        <f>IF(ISNUMBER(Regressions!E153),ROUND(Regressions!E153, 1), NA())</f>
        <v>#N/A</v>
      </c>
      <c r="F143" s="341" t="e">
        <f>IF(ISNUMBER(Regressions!F153),ROUND(Regressions!F153, 1), NA())</f>
        <v>#N/A</v>
      </c>
      <c r="G143" s="236">
        <f>IF(ISNUMBER(Regressions!G153),ROUND(Regressions!G153, 1), NA())</f>
        <v>79.900000000000006</v>
      </c>
      <c r="H143" s="342" t="e">
        <f>IF(ISNUMBER(Regressions!H153),ROUND(Regressions!H153, 1), NA())</f>
        <v>#N/A</v>
      </c>
      <c r="I143" s="237" t="e">
        <f>IF(ISNUMBER(Regressions!I153),ROUND(Regressions!I153, 1), NA())</f>
        <v>#N/A</v>
      </c>
      <c r="J143" s="343" t="e">
        <f>IF(ISNUMBER(Regressions!K153),ROUND(Regressions!K153, 1), NA())</f>
        <v>#N/A</v>
      </c>
      <c r="K143" s="341" t="e">
        <f>IF(ISNUMBER(Regressions!L153),ROUND(Regressions!L153, 1), NA())</f>
        <v>#N/A</v>
      </c>
      <c r="L143" s="238">
        <f>IF(ISNUMBER(Regressions!M153),ROUND(Regressions!M153, 1), NA())</f>
        <v>93.6</v>
      </c>
      <c r="M143" s="342" t="e">
        <f>IF(ISNUMBER(Regressions!N153),ROUND(Regressions!N153, 1), NA())</f>
        <v>#N/A</v>
      </c>
      <c r="N143" s="237" t="e">
        <f>IF(ISNUMBER(Regressions!O153),ROUND(Regressions!O153, 1), NA())</f>
        <v>#N/A</v>
      </c>
      <c r="O143" s="343" t="e">
        <f>IF(ISNUMBER(Regressions!Q153),ROUND(Regressions!Q153, 1), NA())</f>
        <v>#N/A</v>
      </c>
      <c r="P143" s="341" t="e">
        <f>IF(ISNUMBER(Regressions!R153),ROUND(Regressions!R153, 1), NA())</f>
        <v>#N/A</v>
      </c>
      <c r="Q143" s="215" t="e">
        <f>IF(ISNUMBER(Regressions!S153),ROUND(Regressions!S153, 1), NA())</f>
        <v>#N/A</v>
      </c>
      <c r="R143" s="342" t="e">
        <f>IF(ISNUMBER(Regressions!T153),ROUND(Regressions!T153, 1), NA())</f>
        <v>#N/A</v>
      </c>
      <c r="S143" s="237" t="e">
        <f>IF(ISNUMBER(Regressions!U153),ROUND(Regressions!U153, 1), NA())</f>
        <v>#N/A</v>
      </c>
    </row>
    <row xmlns:x14ac="http://schemas.microsoft.com/office/spreadsheetml/2009/9/ac" r="144" x14ac:dyDescent="0.2">
      <c r="A144" s="338" t="str">
        <f>IF(ISBLANK(Regressions!A154), " ", Regressions!A154)</f>
        <v>Sri Lanka</v>
      </c>
      <c r="B144" s="339">
        <f>IF(ISBLANK(Regressions!B154), " ", Regressions!B154)</f>
        <v>2016</v>
      </c>
      <c r="C144" s="344" t="str">
        <f>IF(ISBLANK(Regressions!C154), " ", Regressions!C154)</f>
        <v>Primary</v>
      </c>
      <c r="D144" s="340">
        <f>IF(ISBLANK(Regressions!D154), " ", Regressions!D154)</f>
        <v>1807789</v>
      </c>
      <c r="E144" s="214" t="e">
        <f>IF(ISNUMBER(Regressions!E154),ROUND(Regressions!E154, 1), NA())</f>
        <v>#N/A</v>
      </c>
      <c r="F144" s="341" t="e">
        <f>IF(ISNUMBER(Regressions!F154),ROUND(Regressions!F154, 1), NA())</f>
        <v>#N/A</v>
      </c>
      <c r="G144" s="236">
        <f>IF(ISNUMBER(Regressions!G154),ROUND(Regressions!G154, 1), NA())</f>
        <v>80.900000000000006</v>
      </c>
      <c r="H144" s="342" t="e">
        <f>IF(ISNUMBER(Regressions!H154),ROUND(Regressions!H154, 1), NA())</f>
        <v>#N/A</v>
      </c>
      <c r="I144" s="237" t="e">
        <f>IF(ISNUMBER(Regressions!I154),ROUND(Regressions!I154, 1), NA())</f>
        <v>#N/A</v>
      </c>
      <c r="J144" s="343" t="e">
        <f>IF(ISNUMBER(Regressions!K154),ROUND(Regressions!K154, 1), NA())</f>
        <v>#N/A</v>
      </c>
      <c r="K144" s="341" t="e">
        <f>IF(ISNUMBER(Regressions!L154),ROUND(Regressions!L154, 1), NA())</f>
        <v>#N/A</v>
      </c>
      <c r="L144" s="238">
        <f>IF(ISNUMBER(Regressions!M154),ROUND(Regressions!M154, 1), NA())</f>
        <v>93.2</v>
      </c>
      <c r="M144" s="342" t="e">
        <f>IF(ISNUMBER(Regressions!N154),ROUND(Regressions!N154, 1), NA())</f>
        <v>#N/A</v>
      </c>
      <c r="N144" s="237" t="e">
        <f>IF(ISNUMBER(Regressions!O154),ROUND(Regressions!O154, 1), NA())</f>
        <v>#N/A</v>
      </c>
      <c r="O144" s="343" t="e">
        <f>IF(ISNUMBER(Regressions!Q154),ROUND(Regressions!Q154, 1), NA())</f>
        <v>#N/A</v>
      </c>
      <c r="P144" s="341" t="e">
        <f>IF(ISNUMBER(Regressions!R154),ROUND(Regressions!R154, 1), NA())</f>
        <v>#N/A</v>
      </c>
      <c r="Q144" s="215" t="e">
        <f>IF(ISNUMBER(Regressions!S154),ROUND(Regressions!S154, 1), NA())</f>
        <v>#N/A</v>
      </c>
      <c r="R144" s="342" t="e">
        <f>IF(ISNUMBER(Regressions!T154),ROUND(Regressions!T154, 1), NA())</f>
        <v>#N/A</v>
      </c>
      <c r="S144" s="237" t="e">
        <f>IF(ISNUMBER(Regressions!U154),ROUND(Regressions!U154, 1), NA())</f>
        <v>#N/A</v>
      </c>
    </row>
    <row xmlns:x14ac="http://schemas.microsoft.com/office/spreadsheetml/2009/9/ac" r="145" x14ac:dyDescent="0.2">
      <c r="A145" s="338" t="str">
        <f>IF(ISBLANK(Regressions!A155), " ", Regressions!A155)</f>
        <v>Sri Lanka</v>
      </c>
      <c r="B145" s="339">
        <f>IF(ISBLANK(Regressions!B155), " ", Regressions!B155)</f>
        <v>2017</v>
      </c>
      <c r="C145" s="344" t="str">
        <f>IF(ISBLANK(Regressions!C155), " ", Regressions!C155)</f>
        <v>Primary</v>
      </c>
      <c r="D145" s="340">
        <f>IF(ISBLANK(Regressions!D155), " ", Regressions!D155)</f>
        <v>1788903</v>
      </c>
      <c r="E145" s="214" t="e">
        <f>IF(ISNUMBER(Regressions!E155),ROUND(Regressions!E155, 1), NA())</f>
        <v>#N/A</v>
      </c>
      <c r="F145" s="341" t="e">
        <f>IF(ISNUMBER(Regressions!F155),ROUND(Regressions!F155, 1), NA())</f>
        <v>#N/A</v>
      </c>
      <c r="G145" s="236">
        <f>IF(ISNUMBER(Regressions!G155),ROUND(Regressions!G155, 1), NA())</f>
        <v>81.900000000000006</v>
      </c>
      <c r="H145" s="342" t="e">
        <f>IF(ISNUMBER(Regressions!H155),ROUND(Regressions!H155, 1), NA())</f>
        <v>#N/A</v>
      </c>
      <c r="I145" s="237" t="e">
        <f>IF(ISNUMBER(Regressions!I155),ROUND(Regressions!I155, 1), NA())</f>
        <v>#N/A</v>
      </c>
      <c r="J145" s="343" t="e">
        <f>IF(ISNUMBER(Regressions!K155),ROUND(Regressions!K155, 1), NA())</f>
        <v>#N/A</v>
      </c>
      <c r="K145" s="341" t="e">
        <f>IF(ISNUMBER(Regressions!L155),ROUND(Regressions!L155, 1), NA())</f>
        <v>#N/A</v>
      </c>
      <c r="L145" s="238">
        <f>IF(ISNUMBER(Regressions!M155),ROUND(Regressions!M155, 1), NA())</f>
        <v>92.8</v>
      </c>
      <c r="M145" s="342" t="e">
        <f>IF(ISNUMBER(Regressions!N155),ROUND(Regressions!N155, 1), NA())</f>
        <v>#N/A</v>
      </c>
      <c r="N145" s="237" t="e">
        <f>IF(ISNUMBER(Regressions!O155),ROUND(Regressions!O155, 1), NA())</f>
        <v>#N/A</v>
      </c>
      <c r="O145" s="343" t="e">
        <f>IF(ISNUMBER(Regressions!Q155),ROUND(Regressions!Q155, 1), NA())</f>
        <v>#N/A</v>
      </c>
      <c r="P145" s="341" t="e">
        <f>IF(ISNUMBER(Regressions!R155),ROUND(Regressions!R155, 1), NA())</f>
        <v>#N/A</v>
      </c>
      <c r="Q145" s="215" t="e">
        <f>IF(ISNUMBER(Regressions!S155),ROUND(Regressions!S155, 1), NA())</f>
        <v>#N/A</v>
      </c>
      <c r="R145" s="342" t="e">
        <f>IF(ISNUMBER(Regressions!T155),ROUND(Regressions!T155, 1), NA())</f>
        <v>#N/A</v>
      </c>
      <c r="S145" s="237" t="e">
        <f>IF(ISNUMBER(Regressions!U155),ROUND(Regressions!U155, 1), NA())</f>
        <v>#N/A</v>
      </c>
    </row>
    <row xmlns:x14ac="http://schemas.microsoft.com/office/spreadsheetml/2009/9/ac" r="146" x14ac:dyDescent="0.2">
      <c r="A146" s="338" t="str">
        <f>IF(ISBLANK(Regressions!A156), " ", Regressions!A156)</f>
        <v>Sri Lanka</v>
      </c>
      <c r="B146" s="339">
        <f>IF(ISBLANK(Regressions!B156), " ", Regressions!B156)</f>
        <v>2018</v>
      </c>
      <c r="C146" s="344" t="str">
        <f>IF(ISBLANK(Regressions!C156), " ", Regressions!C156)</f>
        <v>Primary</v>
      </c>
      <c r="D146" s="340">
        <f>IF(ISBLANK(Regressions!D156), " ", Regressions!D156)</f>
        <v>1773675</v>
      </c>
      <c r="E146" s="214" t="e">
        <f>IF(ISNUMBER(Regressions!E156),ROUND(Regressions!E156, 1), NA())</f>
        <v>#N/A</v>
      </c>
      <c r="F146" s="341" t="e">
        <f>IF(ISNUMBER(Regressions!F156),ROUND(Regressions!F156, 1), NA())</f>
        <v>#N/A</v>
      </c>
      <c r="G146" s="236">
        <f>IF(ISNUMBER(Regressions!G156),ROUND(Regressions!G156, 1), NA())</f>
        <v>83</v>
      </c>
      <c r="H146" s="342" t="e">
        <f>IF(ISNUMBER(Regressions!H156),ROUND(Regressions!H156, 1), NA())</f>
        <v>#N/A</v>
      </c>
      <c r="I146" s="237" t="e">
        <f>IF(ISNUMBER(Regressions!I156),ROUND(Regressions!I156, 1), NA())</f>
        <v>#N/A</v>
      </c>
      <c r="J146" s="343" t="e">
        <f>IF(ISNUMBER(Regressions!K156),ROUND(Regressions!K156, 1), NA())</f>
        <v>#N/A</v>
      </c>
      <c r="K146" s="341" t="e">
        <f>IF(ISNUMBER(Regressions!L156),ROUND(Regressions!L156, 1), NA())</f>
        <v>#N/A</v>
      </c>
      <c r="L146" s="238">
        <f>IF(ISNUMBER(Regressions!M156),ROUND(Regressions!M156, 1), NA())</f>
        <v>92.3</v>
      </c>
      <c r="M146" s="342" t="e">
        <f>IF(ISNUMBER(Regressions!N156),ROUND(Regressions!N156, 1), NA())</f>
        <v>#N/A</v>
      </c>
      <c r="N146" s="237" t="e">
        <f>IF(ISNUMBER(Regressions!O156),ROUND(Regressions!O156, 1), NA())</f>
        <v>#N/A</v>
      </c>
      <c r="O146" s="343" t="e">
        <f>IF(ISNUMBER(Regressions!Q156),ROUND(Regressions!Q156, 1), NA())</f>
        <v>#N/A</v>
      </c>
      <c r="P146" s="341" t="e">
        <f>IF(ISNUMBER(Regressions!R156),ROUND(Regressions!R156, 1), NA())</f>
        <v>#N/A</v>
      </c>
      <c r="Q146" s="215" t="e">
        <f>IF(ISNUMBER(Regressions!S156),ROUND(Regressions!S156, 1), NA())</f>
        <v>#N/A</v>
      </c>
      <c r="R146" s="342" t="e">
        <f>IF(ISNUMBER(Regressions!T156),ROUND(Regressions!T156, 1), NA())</f>
        <v>#N/A</v>
      </c>
      <c r="S146" s="237" t="e">
        <f>IF(ISNUMBER(Regressions!U156),ROUND(Regressions!U156, 1), NA())</f>
        <v>#N/A</v>
      </c>
    </row>
    <row xmlns:x14ac="http://schemas.microsoft.com/office/spreadsheetml/2009/9/ac" r="147" x14ac:dyDescent="0.2">
      <c r="A147" s="338" t="str">
        <f>IF(ISBLANK(Regressions!A157), " ", Regressions!A157)</f>
        <v>Sri Lanka</v>
      </c>
      <c r="B147" s="339">
        <f>IF(ISBLANK(Regressions!B157), " ", Regressions!B157)</f>
        <v>2019</v>
      </c>
      <c r="C147" s="344" t="str">
        <f>IF(ISBLANK(Regressions!C157), " ", Regressions!C157)</f>
        <v>Primary</v>
      </c>
      <c r="D147" s="340">
        <f>IF(ISBLANK(Regressions!D157), " ", Regressions!D157)</f>
        <v>1758342</v>
      </c>
      <c r="E147" s="214" t="e">
        <f>IF(ISNUMBER(Regressions!E157),ROUND(Regressions!E157, 1), NA())</f>
        <v>#N/A</v>
      </c>
      <c r="F147" s="341" t="e">
        <f>IF(ISNUMBER(Regressions!F157),ROUND(Regressions!F157, 1), NA())</f>
        <v>#N/A</v>
      </c>
      <c r="G147" s="236">
        <f>IF(ISNUMBER(Regressions!G157),ROUND(Regressions!G157, 1), NA())</f>
        <v>84</v>
      </c>
      <c r="H147" s="342" t="e">
        <f>IF(ISNUMBER(Regressions!H157),ROUND(Regressions!H157, 1), NA())</f>
        <v>#N/A</v>
      </c>
      <c r="I147" s="237" t="e">
        <f>IF(ISNUMBER(Regressions!I157),ROUND(Regressions!I157, 1), NA())</f>
        <v>#N/A</v>
      </c>
      <c r="J147" s="343" t="e">
        <f>IF(ISNUMBER(Regressions!K157),ROUND(Regressions!K157, 1), NA())</f>
        <v>#N/A</v>
      </c>
      <c r="K147" s="341" t="e">
        <f>IF(ISNUMBER(Regressions!L157),ROUND(Regressions!L157, 1), NA())</f>
        <v>#N/A</v>
      </c>
      <c r="L147" s="238">
        <f>IF(ISNUMBER(Regressions!M157),ROUND(Regressions!M157, 1), NA())</f>
        <v>91.9</v>
      </c>
      <c r="M147" s="342" t="e">
        <f>IF(ISNUMBER(Regressions!N157),ROUND(Regressions!N157, 1), NA())</f>
        <v>#N/A</v>
      </c>
      <c r="N147" s="237" t="e">
        <f>IF(ISNUMBER(Regressions!O157),ROUND(Regressions!O157, 1), NA())</f>
        <v>#N/A</v>
      </c>
      <c r="O147" s="343" t="e">
        <f>IF(ISNUMBER(Regressions!Q157),ROUND(Regressions!Q157, 1), NA())</f>
        <v>#N/A</v>
      </c>
      <c r="P147" s="341" t="e">
        <f>IF(ISNUMBER(Regressions!R157),ROUND(Regressions!R157, 1), NA())</f>
        <v>#N/A</v>
      </c>
      <c r="Q147" s="215" t="e">
        <f>IF(ISNUMBER(Regressions!S157),ROUND(Regressions!S157, 1), NA())</f>
        <v>#N/A</v>
      </c>
      <c r="R147" s="342" t="e">
        <f>IF(ISNUMBER(Regressions!T157),ROUND(Regressions!T157, 1), NA())</f>
        <v>#N/A</v>
      </c>
      <c r="S147" s="237" t="e">
        <f>IF(ISNUMBER(Regressions!U157),ROUND(Regressions!U157, 1), NA())</f>
        <v>#N/A</v>
      </c>
    </row>
    <row xmlns:x14ac="http://schemas.microsoft.com/office/spreadsheetml/2009/9/ac" r="148" x14ac:dyDescent="0.2">
      <c r="A148" s="338" t="str">
        <f>IF(ISBLANK(Regressions!A158), " ", Regressions!A158)</f>
        <v>Sri Lanka</v>
      </c>
      <c r="B148" s="339">
        <f>IF(ISBLANK(Regressions!B158), " ", Regressions!B158)</f>
        <v>2020</v>
      </c>
      <c r="C148" s="344" t="str">
        <f>IF(ISBLANK(Regressions!C158), " ", Regressions!C158)</f>
        <v>Primary</v>
      </c>
      <c r="D148" s="340">
        <f>IF(ISBLANK(Regressions!D158), " ", Regressions!D158)</f>
        <v>1738557</v>
      </c>
      <c r="E148" s="214" t="e">
        <f>IF(ISNUMBER(Regressions!E158),ROUND(Regressions!E158, 1), NA())</f>
        <v>#N/A</v>
      </c>
      <c r="F148" s="341" t="e">
        <f>IF(ISNUMBER(Regressions!F158),ROUND(Regressions!F158, 1), NA())</f>
        <v>#N/A</v>
      </c>
      <c r="G148" s="236">
        <f>IF(ISNUMBER(Regressions!G158),ROUND(Regressions!G158, 1), NA())</f>
        <v>85</v>
      </c>
      <c r="H148" s="342" t="e">
        <f>IF(ISNUMBER(Regressions!H158),ROUND(Regressions!H158, 1), NA())</f>
        <v>#N/A</v>
      </c>
      <c r="I148" s="237" t="e">
        <f>IF(ISNUMBER(Regressions!I158),ROUND(Regressions!I158, 1), NA())</f>
        <v>#N/A</v>
      </c>
      <c r="J148" s="343" t="e">
        <f>IF(ISNUMBER(Regressions!K158),ROUND(Regressions!K158, 1), NA())</f>
        <v>#N/A</v>
      </c>
      <c r="K148" s="341" t="e">
        <f>IF(ISNUMBER(Regressions!L158),ROUND(Regressions!L158, 1), NA())</f>
        <v>#N/A</v>
      </c>
      <c r="L148" s="238">
        <f>IF(ISNUMBER(Regressions!M158),ROUND(Regressions!M158, 1), NA())</f>
        <v>91.5</v>
      </c>
      <c r="M148" s="342" t="e">
        <f>IF(ISNUMBER(Regressions!N158),ROUND(Regressions!N158, 1), NA())</f>
        <v>#N/A</v>
      </c>
      <c r="N148" s="237" t="e">
        <f>IF(ISNUMBER(Regressions!O158),ROUND(Regressions!O158, 1), NA())</f>
        <v>#N/A</v>
      </c>
      <c r="O148" s="343" t="e">
        <f>IF(ISNUMBER(Regressions!Q158),ROUND(Regressions!Q158, 1), NA())</f>
        <v>#N/A</v>
      </c>
      <c r="P148" s="341" t="e">
        <f>IF(ISNUMBER(Regressions!R158),ROUND(Regressions!R158, 1), NA())</f>
        <v>#N/A</v>
      </c>
      <c r="Q148" s="215" t="e">
        <f>IF(ISNUMBER(Regressions!S158),ROUND(Regressions!S158, 1), NA())</f>
        <v>#N/A</v>
      </c>
      <c r="R148" s="342" t="e">
        <f>IF(ISNUMBER(Regressions!T158),ROUND(Regressions!T158, 1), NA())</f>
        <v>#N/A</v>
      </c>
      <c r="S148" s="237" t="e">
        <f>IF(ISNUMBER(Regressions!U158),ROUND(Regressions!U158, 1), NA())</f>
        <v>#N/A</v>
      </c>
    </row>
    <row xmlns:x14ac="http://schemas.microsoft.com/office/spreadsheetml/2009/9/ac" r="149" x14ac:dyDescent="0.2">
      <c r="A149" s="391" t="str">
        <f>IF(ISBLANK(Regressions!A159), " ", Regressions!A159)</f>
        <v>Sri Lanka</v>
      </c>
      <c r="B149" s="392">
        <f>IF(ISBLANK(Regressions!B159), " ", Regressions!B159)</f>
        <v>2021</v>
      </c>
      <c r="C149" s="393" t="str">
        <f>IF(ISBLANK(Regressions!C159), " ", Regressions!C159)</f>
        <v>Primary</v>
      </c>
      <c r="D149" s="394">
        <f>IF(ISBLANK(Regressions!D159), " ", Regressions!D159)</f>
        <v>1719239</v>
      </c>
      <c r="E149" s="397" t="e">
        <f>IF(ISNUMBER(Regressions!E159),ROUND(Regressions!E159, 1), NA())</f>
        <v>#N/A</v>
      </c>
      <c r="F149" s="395" t="e">
        <f>IF(ISNUMBER(Regressions!F159),ROUND(Regressions!F159, 1), NA())</f>
        <v>#N/A</v>
      </c>
      <c r="G149" s="398">
        <f>IF(ISNUMBER(Regressions!G159),ROUND(Regressions!G159, 1), NA())</f>
        <v>86.1</v>
      </c>
      <c r="H149" s="396" t="e">
        <f>IF(ISNUMBER(Regressions!H159),ROUND(Regressions!H159, 1), NA())</f>
        <v>#N/A</v>
      </c>
      <c r="I149" s="399" t="e">
        <f>IF(ISNUMBER(Regressions!I159),ROUND(Regressions!I159, 1), NA())</f>
        <v>#N/A</v>
      </c>
      <c r="J149" s="397" t="e">
        <f>IF(ISNUMBER(Regressions!K159),ROUND(Regressions!K159, 1), NA())</f>
        <v>#N/A</v>
      </c>
      <c r="K149" s="395" t="e">
        <f>IF(ISNUMBER(Regressions!L159),ROUND(Regressions!L159, 1), NA())</f>
        <v>#N/A</v>
      </c>
      <c r="L149" s="400">
        <f>IF(ISNUMBER(Regressions!M159),ROUND(Regressions!M159, 1), NA())</f>
        <v>91</v>
      </c>
      <c r="M149" s="396" t="e">
        <f>IF(ISNUMBER(Regressions!N159),ROUND(Regressions!N159, 1), NA())</f>
        <v>#N/A</v>
      </c>
      <c r="N149" s="399" t="e">
        <f>IF(ISNUMBER(Regressions!O159),ROUND(Regressions!O159, 1), NA())</f>
        <v>#N/A</v>
      </c>
      <c r="O149" s="397" t="e">
        <f>IF(ISNUMBER(Regressions!Q159),ROUND(Regressions!Q159, 1), NA())</f>
        <v>#N/A</v>
      </c>
      <c r="P149" s="395" t="e">
        <f>IF(ISNUMBER(Regressions!R159),ROUND(Regressions!R159, 1), NA())</f>
        <v>#N/A</v>
      </c>
      <c r="Q149" s="401" t="e">
        <f>IF(ISNUMBER(Regressions!S159),ROUND(Regressions!S159, 1), NA())</f>
        <v>#N/A</v>
      </c>
      <c r="R149" s="396" t="e">
        <f>IF(ISNUMBER(Regressions!T159),ROUND(Regressions!T159, 1), NA())</f>
        <v>#N/A</v>
      </c>
      <c r="S149" s="399" t="e">
        <f>IF(ISNUMBER(Regressions!U159),ROUND(Regressions!U159, 1), NA())</f>
        <v>#N/A</v>
      </c>
      <c r="T149" s="390"/>
      <c r="U149" s="390"/>
      <c r="V149" s="390"/>
      <c r="W149" s="390"/>
      <c r="X149" s="390"/>
      <c r="Y149" s="390"/>
      <c r="Z149" s="390"/>
      <c r="AA149" s="390"/>
      <c r="AB149" s="390"/>
      <c r="AC149" s="390"/>
    </row>
    <row xmlns:x14ac="http://schemas.microsoft.com/office/spreadsheetml/2009/9/ac" r="150" x14ac:dyDescent="0.2">
      <c r="A150" s="338" t="str">
        <f>IF(ISBLANK(Regressions!A160), " ", Regressions!A160)</f>
        <v>Sri Lanka</v>
      </c>
      <c r="B150" s="339">
        <f>IF(ISBLANK(Regressions!B160), " ", Regressions!B160)</f>
        <v>2022</v>
      </c>
      <c r="C150" s="344" t="str">
        <f>IF(ISBLANK(Regressions!C160), " ", Regressions!C160)</f>
        <v>Primary</v>
      </c>
      <c r="D150" s="340">
        <f>IF(ISBLANK(Regressions!D160), " ", Regressions!D160)</f>
        <v>1692475</v>
      </c>
      <c r="E150" s="214" t="e">
        <f>IF(ISNUMBER(Regressions!E160),ROUND(Regressions!E160, 1), NA())</f>
        <v>#N/A</v>
      </c>
      <c r="F150" s="341" t="e">
        <f>IF(ISNUMBER(Regressions!F160),ROUND(Regressions!F160, 1), NA())</f>
        <v>#N/A</v>
      </c>
      <c r="G150" s="236">
        <f>IF(ISNUMBER(Regressions!G160),ROUND(Regressions!G160, 1), NA())</f>
        <v>87.1</v>
      </c>
      <c r="H150" s="342" t="e">
        <f>IF(ISNUMBER(Regressions!H160),ROUND(Regressions!H160, 1), NA())</f>
        <v>#N/A</v>
      </c>
      <c r="I150" s="237" t="e">
        <f>IF(ISNUMBER(Regressions!I160),ROUND(Regressions!I160, 1), NA())</f>
        <v>#N/A</v>
      </c>
      <c r="J150" s="343" t="e">
        <f>IF(ISNUMBER(Regressions!K160),ROUND(Regressions!K160, 1), NA())</f>
        <v>#N/A</v>
      </c>
      <c r="K150" s="341" t="e">
        <f>IF(ISNUMBER(Regressions!L160),ROUND(Regressions!L160, 1), NA())</f>
        <v>#N/A</v>
      </c>
      <c r="L150" s="238">
        <f>IF(ISNUMBER(Regressions!M160),ROUND(Regressions!M160, 1), NA())</f>
        <v>90.6</v>
      </c>
      <c r="M150" s="342" t="e">
        <f>IF(ISNUMBER(Regressions!N160),ROUND(Regressions!N160, 1), NA())</f>
        <v>#N/A</v>
      </c>
      <c r="N150" s="237" t="e">
        <f>IF(ISNUMBER(Regressions!O160),ROUND(Regressions!O160, 1), NA())</f>
        <v>#N/A</v>
      </c>
      <c r="O150" s="343" t="e">
        <f>IF(ISNUMBER(Regressions!Q160),ROUND(Regressions!Q160, 1), NA())</f>
        <v>#N/A</v>
      </c>
      <c r="P150" s="341" t="e">
        <f>IF(ISNUMBER(Regressions!R160),ROUND(Regressions!R160, 1), NA())</f>
        <v>#N/A</v>
      </c>
      <c r="Q150" s="215" t="e">
        <f>IF(ISNUMBER(Regressions!S160),ROUND(Regressions!S160, 1), NA())</f>
        <v>#N/A</v>
      </c>
      <c r="R150" s="342" t="e">
        <f>IF(ISNUMBER(Regressions!T160),ROUND(Regressions!T160, 1), NA())</f>
        <v>#N/A</v>
      </c>
      <c r="S150" s="237" t="e">
        <f>IF(ISNUMBER(Regressions!U160),ROUND(Regressions!U160, 1), NA())</f>
        <v>#N/A</v>
      </c>
    </row>
    <row xmlns:x14ac="http://schemas.microsoft.com/office/spreadsheetml/2009/9/ac" r="151" x14ac:dyDescent="0.2">
      <c r="A151" s="345" t="str">
        <f>IF(ISBLANK(Regressions!A161), " ", Regressions!A161)</f>
        <v>Sri Lanka</v>
      </c>
      <c r="B151" s="346">
        <f>IF(ISBLANK(Regressions!B161), " ", Regressions!B161)</f>
        <v>2023</v>
      </c>
      <c r="C151" s="347" t="str">
        <f>IF(ISBLANK(Regressions!C161), " ", Regressions!C161)</f>
        <v>Primary</v>
      </c>
      <c r="D151" s="348">
        <f>IF(ISBLANK(Regressions!D161), " ", Regressions!D161)</f>
        <v>1656390</v>
      </c>
      <c r="E151" s="349" t="e">
        <f>IF(ISNUMBER(Regressions!E161),ROUND(Regressions!E161, 1), NA())</f>
        <v>#N/A</v>
      </c>
      <c r="F151" s="350" t="e">
        <f>IF(ISNUMBER(Regressions!F161),ROUND(Regressions!F161, 1), NA())</f>
        <v>#N/A</v>
      </c>
      <c r="G151" s="351">
        <f>IF(ISNUMBER(Regressions!G161),ROUND(Regressions!G161, 1), NA())</f>
        <v>88.1</v>
      </c>
      <c r="H151" s="352" t="e">
        <f>IF(ISNUMBER(Regressions!H161),ROUND(Regressions!H161, 1), NA())</f>
        <v>#N/A</v>
      </c>
      <c r="I151" s="353" t="e">
        <f>IF(ISNUMBER(Regressions!I161),ROUND(Regressions!I161, 1), NA())</f>
        <v>#N/A</v>
      </c>
      <c r="J151" s="354" t="e">
        <f>IF(ISNUMBER(Regressions!K161),ROUND(Regressions!K161, 1), NA())</f>
        <v>#N/A</v>
      </c>
      <c r="K151" s="350" t="e">
        <f>IF(ISNUMBER(Regressions!L161),ROUND(Regressions!L161, 1), NA())</f>
        <v>#N/A</v>
      </c>
      <c r="L151" s="355">
        <f>IF(ISNUMBER(Regressions!M161),ROUND(Regressions!M161, 1), NA())</f>
        <v>90.2</v>
      </c>
      <c r="M151" s="352" t="e">
        <f>IF(ISNUMBER(Regressions!N161),ROUND(Regressions!N161, 1), NA())</f>
        <v>#N/A</v>
      </c>
      <c r="N151" s="353" t="e">
        <f>IF(ISNUMBER(Regressions!O161),ROUND(Regressions!O161, 1), NA())</f>
        <v>#N/A</v>
      </c>
      <c r="O151" s="354" t="e">
        <f>IF(ISNUMBER(Regressions!Q161),ROUND(Regressions!Q161, 1), NA())</f>
        <v>#N/A</v>
      </c>
      <c r="P151" s="350" t="e">
        <f>IF(ISNUMBER(Regressions!R161),ROUND(Regressions!R161, 1), NA())</f>
        <v>#N/A</v>
      </c>
      <c r="Q151" s="356" t="e">
        <f>IF(ISNUMBER(Regressions!S161),ROUND(Regressions!S161, 1), NA())</f>
        <v>#N/A</v>
      </c>
      <c r="R151" s="352" t="e">
        <f>IF(ISNUMBER(Regressions!T161),ROUND(Regressions!T161, 1), NA())</f>
        <v>#N/A</v>
      </c>
      <c r="S151" s="353" t="e">
        <f>IF(ISNUMBER(Regressions!U161),ROUND(Regressions!U161, 1), NA())</f>
        <v>#N/A</v>
      </c>
    </row>
    <row xmlns:x14ac="http://schemas.microsoft.com/office/spreadsheetml/2009/9/ac" r="152" hidden="true" x14ac:dyDescent="0.2">
      <c r="A152" s="338" t="str">
        <f>IF(ISBLANK(Regressions!A162), " ", Regressions!A162)</f>
        <v>Sri Lanka</v>
      </c>
      <c r="B152" s="339">
        <f>IF(ISBLANK(Regressions!B162), " ", Regressions!B162)</f>
        <v>2024</v>
      </c>
      <c r="C152" s="344" t="str">
        <f>IF(ISBLANK(Regressions!C162), " ", Regressions!C162)</f>
        <v>Primary</v>
      </c>
      <c r="D152" s="340" t="str">
        <f>IF(ISBLANK(Regressions!D162), " ", Regressions!D162)</f>
        <v> </v>
      </c>
      <c r="E152" s="214" t="e">
        <f>IF(ISNUMBER(Regressions!E162),ROUND(Regressions!E162, 1), NA())</f>
        <v>#N/A</v>
      </c>
      <c r="F152" s="341" t="e">
        <f>IF(ISNUMBER(Regressions!F162),ROUND(Regressions!F162, 1), NA())</f>
        <v>#N/A</v>
      </c>
      <c r="G152" s="236" t="e">
        <f>IF(ISNUMBER(Regressions!G162),ROUND(Regressions!G162, 1), NA())</f>
        <v>#N/A</v>
      </c>
      <c r="H152" s="342" t="e">
        <f>IF(ISNUMBER(Regressions!H162),ROUND(Regressions!H162, 1), NA())</f>
        <v>#N/A</v>
      </c>
      <c r="I152" s="237" t="e">
        <f>IF(ISNUMBER(Regressions!I162),ROUND(Regressions!I162, 1), NA())</f>
        <v>#N/A</v>
      </c>
      <c r="J152" s="343" t="e">
        <f>IF(ISNUMBER(Regressions!K162),ROUND(Regressions!K162, 1), NA())</f>
        <v>#N/A</v>
      </c>
      <c r="K152" s="341" t="e">
        <f>IF(ISNUMBER(Regressions!L162),ROUND(Regressions!L162, 1), NA())</f>
        <v>#N/A</v>
      </c>
      <c r="L152" s="238" t="e">
        <f>IF(ISNUMBER(Regressions!M162),ROUND(Regressions!M162, 1), NA())</f>
        <v>#N/A</v>
      </c>
      <c r="M152" s="342" t="e">
        <f>IF(ISNUMBER(Regressions!N162),ROUND(Regressions!N162, 1), NA())</f>
        <v>#N/A</v>
      </c>
      <c r="N152" s="237" t="e">
        <f>IF(ISNUMBER(Regressions!O162),ROUND(Regressions!O162, 1), NA())</f>
        <v>#N/A</v>
      </c>
      <c r="O152" s="343" t="e">
        <f>IF(ISNUMBER(Regressions!Q162),ROUND(Regressions!Q162, 1), NA())</f>
        <v>#N/A</v>
      </c>
      <c r="P152" s="341" t="e">
        <f>IF(ISNUMBER(Regressions!R162),ROUND(Regressions!R162, 1), NA())</f>
        <v>#N/A</v>
      </c>
      <c r="Q152" s="215" t="e">
        <f>IF(ISNUMBER(Regressions!S162),ROUND(Regressions!S162, 1), NA())</f>
        <v>#N/A</v>
      </c>
      <c r="R152" s="342" t="e">
        <f>IF(ISNUMBER(Regressions!T162),ROUND(Regressions!T162, 1), NA())</f>
        <v>#N/A</v>
      </c>
      <c r="S152" s="237" t="e">
        <f>IF(ISNUMBER(Regressions!U162),ROUND(Regressions!U162, 1), NA())</f>
        <v>#N/A</v>
      </c>
    </row>
    <row xmlns:x14ac="http://schemas.microsoft.com/office/spreadsheetml/2009/9/ac" r="153" hidden="true" x14ac:dyDescent="0.2">
      <c r="A153" s="338" t="str">
        <f>IF(ISBLANK(Regressions!A163), " ", Regressions!A163)</f>
        <v>Sri Lanka</v>
      </c>
      <c r="B153" s="339">
        <f>IF(ISBLANK(Regressions!B163), " ", Regressions!B163)</f>
        <v>2025</v>
      </c>
      <c r="C153" s="344" t="str">
        <f>IF(ISBLANK(Regressions!C163), " ", Regressions!C163)</f>
        <v>Primary</v>
      </c>
      <c r="D153" s="340" t="str">
        <f>IF(ISBLANK(Regressions!D163), " ", Regressions!D163)</f>
        <v> </v>
      </c>
      <c r="E153" s="214" t="e">
        <f>IF(ISNUMBER(Regressions!E163),ROUND(Regressions!E163, 1), NA())</f>
        <v>#N/A</v>
      </c>
      <c r="F153" s="341" t="e">
        <f>IF(ISNUMBER(Regressions!F163),ROUND(Regressions!F163, 1), NA())</f>
        <v>#N/A</v>
      </c>
      <c r="G153" s="236" t="e">
        <f>IF(ISNUMBER(Regressions!G163),ROUND(Regressions!G163, 1), NA())</f>
        <v>#N/A</v>
      </c>
      <c r="H153" s="342" t="e">
        <f>IF(ISNUMBER(Regressions!H163),ROUND(Regressions!H163, 1), NA())</f>
        <v>#N/A</v>
      </c>
      <c r="I153" s="237" t="e">
        <f>IF(ISNUMBER(Regressions!I163),ROUND(Regressions!I163, 1), NA())</f>
        <v>#N/A</v>
      </c>
      <c r="J153" s="343" t="e">
        <f>IF(ISNUMBER(Regressions!K163),ROUND(Regressions!K163, 1), NA())</f>
        <v>#N/A</v>
      </c>
      <c r="K153" s="341" t="e">
        <f>IF(ISNUMBER(Regressions!L163),ROUND(Regressions!L163, 1), NA())</f>
        <v>#N/A</v>
      </c>
      <c r="L153" s="238" t="e">
        <f>IF(ISNUMBER(Regressions!M163),ROUND(Regressions!M163, 1), NA())</f>
        <v>#N/A</v>
      </c>
      <c r="M153" s="342" t="e">
        <f>IF(ISNUMBER(Regressions!N163),ROUND(Regressions!N163, 1), NA())</f>
        <v>#N/A</v>
      </c>
      <c r="N153" s="237" t="e">
        <f>IF(ISNUMBER(Regressions!O163),ROUND(Regressions!O163, 1), NA())</f>
        <v>#N/A</v>
      </c>
      <c r="O153" s="343" t="e">
        <f>IF(ISNUMBER(Regressions!Q163),ROUND(Regressions!Q163, 1), NA())</f>
        <v>#N/A</v>
      </c>
      <c r="P153" s="341" t="e">
        <f>IF(ISNUMBER(Regressions!R163),ROUND(Regressions!R163, 1), NA())</f>
        <v>#N/A</v>
      </c>
      <c r="Q153" s="215" t="e">
        <f>IF(ISNUMBER(Regressions!S163),ROUND(Regressions!S163, 1), NA())</f>
        <v>#N/A</v>
      </c>
      <c r="R153" s="342" t="e">
        <f>IF(ISNUMBER(Regressions!T163),ROUND(Regressions!T163, 1), NA())</f>
        <v>#N/A</v>
      </c>
      <c r="S153" s="237" t="e">
        <f>IF(ISNUMBER(Regressions!U163),ROUND(Regressions!U163, 1), NA())</f>
        <v>#N/A</v>
      </c>
    </row>
    <row xmlns:x14ac="http://schemas.microsoft.com/office/spreadsheetml/2009/9/ac" r="154" hidden="true" x14ac:dyDescent="0.2">
      <c r="A154" s="338" t="str">
        <f>IF(ISBLANK(Regressions!A164), " ", Regressions!A164)</f>
        <v>Sri Lanka</v>
      </c>
      <c r="B154" s="339">
        <f>IF(ISBLANK(Regressions!B164), " ", Regressions!B164)</f>
        <v>2026</v>
      </c>
      <c r="C154" s="344" t="str">
        <f>IF(ISBLANK(Regressions!C164), " ", Regressions!C164)</f>
        <v>Primary</v>
      </c>
      <c r="D154" s="340" t="str">
        <f>IF(ISBLANK(Regressions!D164), " ", Regressions!D164)</f>
        <v> </v>
      </c>
      <c r="E154" s="214" t="e">
        <f>IF(ISNUMBER(Regressions!E164),ROUND(Regressions!E164, 1), NA())</f>
        <v>#N/A</v>
      </c>
      <c r="F154" s="341" t="e">
        <f>IF(ISNUMBER(Regressions!F164),ROUND(Regressions!F164, 1), NA())</f>
        <v>#N/A</v>
      </c>
      <c r="G154" s="236" t="e">
        <f>IF(ISNUMBER(Regressions!G164),ROUND(Regressions!G164, 1), NA())</f>
        <v>#N/A</v>
      </c>
      <c r="H154" s="342" t="e">
        <f>IF(ISNUMBER(Regressions!H164),ROUND(Regressions!H164, 1), NA())</f>
        <v>#N/A</v>
      </c>
      <c r="I154" s="237" t="e">
        <f>IF(ISNUMBER(Regressions!I164),ROUND(Regressions!I164, 1), NA())</f>
        <v>#N/A</v>
      </c>
      <c r="J154" s="343" t="e">
        <f>IF(ISNUMBER(Regressions!K164),ROUND(Regressions!K164, 1), NA())</f>
        <v>#N/A</v>
      </c>
      <c r="K154" s="341" t="e">
        <f>IF(ISNUMBER(Regressions!L164),ROUND(Regressions!L164, 1), NA())</f>
        <v>#N/A</v>
      </c>
      <c r="L154" s="238" t="e">
        <f>IF(ISNUMBER(Regressions!M164),ROUND(Regressions!M164, 1), NA())</f>
        <v>#N/A</v>
      </c>
      <c r="M154" s="342" t="e">
        <f>IF(ISNUMBER(Regressions!N164),ROUND(Regressions!N164, 1), NA())</f>
        <v>#N/A</v>
      </c>
      <c r="N154" s="237" t="e">
        <f>IF(ISNUMBER(Regressions!O164),ROUND(Regressions!O164, 1), NA())</f>
        <v>#N/A</v>
      </c>
      <c r="O154" s="343" t="e">
        <f>IF(ISNUMBER(Regressions!Q164),ROUND(Regressions!Q164, 1), NA())</f>
        <v>#N/A</v>
      </c>
      <c r="P154" s="341" t="e">
        <f>IF(ISNUMBER(Regressions!R164),ROUND(Regressions!R164, 1), NA())</f>
        <v>#N/A</v>
      </c>
      <c r="Q154" s="215" t="e">
        <f>IF(ISNUMBER(Regressions!S164),ROUND(Regressions!S164, 1), NA())</f>
        <v>#N/A</v>
      </c>
      <c r="R154" s="342" t="e">
        <f>IF(ISNUMBER(Regressions!T164),ROUND(Regressions!T164, 1), NA())</f>
        <v>#N/A</v>
      </c>
      <c r="S154" s="237" t="e">
        <f>IF(ISNUMBER(Regressions!U164),ROUND(Regressions!U164, 1), NA())</f>
        <v>#N/A</v>
      </c>
    </row>
    <row xmlns:x14ac="http://schemas.microsoft.com/office/spreadsheetml/2009/9/ac" r="155" hidden="true" x14ac:dyDescent="0.2">
      <c r="A155" s="338" t="str">
        <f>IF(ISBLANK(Regressions!A165), " ", Regressions!A165)</f>
        <v>Sri Lanka</v>
      </c>
      <c r="B155" s="339">
        <f>IF(ISBLANK(Regressions!B165), " ", Regressions!B165)</f>
        <v>2027</v>
      </c>
      <c r="C155" s="344" t="str">
        <f>IF(ISBLANK(Regressions!C165), " ", Regressions!C165)</f>
        <v>Primary</v>
      </c>
      <c r="D155" s="340" t="str">
        <f>IF(ISBLANK(Regressions!D165), " ", Regressions!D165)</f>
        <v> </v>
      </c>
      <c r="E155" s="214" t="e">
        <f>IF(ISNUMBER(Regressions!E165),ROUND(Regressions!E165, 1), NA())</f>
        <v>#N/A</v>
      </c>
      <c r="F155" s="341" t="e">
        <f>IF(ISNUMBER(Regressions!F165),ROUND(Regressions!F165, 1), NA())</f>
        <v>#N/A</v>
      </c>
      <c r="G155" s="236" t="e">
        <f>IF(ISNUMBER(Regressions!G165),ROUND(Regressions!G165, 1), NA())</f>
        <v>#N/A</v>
      </c>
      <c r="H155" s="342" t="e">
        <f>IF(ISNUMBER(Regressions!H165),ROUND(Regressions!H165, 1), NA())</f>
        <v>#N/A</v>
      </c>
      <c r="I155" s="237" t="e">
        <f>IF(ISNUMBER(Regressions!I165),ROUND(Regressions!I165, 1), NA())</f>
        <v>#N/A</v>
      </c>
      <c r="J155" s="343" t="e">
        <f>IF(ISNUMBER(Regressions!K165),ROUND(Regressions!K165, 1), NA())</f>
        <v>#N/A</v>
      </c>
      <c r="K155" s="341" t="e">
        <f>IF(ISNUMBER(Regressions!L165),ROUND(Regressions!L165, 1), NA())</f>
        <v>#N/A</v>
      </c>
      <c r="L155" s="238" t="e">
        <f>IF(ISNUMBER(Regressions!M165),ROUND(Regressions!M165, 1), NA())</f>
        <v>#N/A</v>
      </c>
      <c r="M155" s="342" t="e">
        <f>IF(ISNUMBER(Regressions!N165),ROUND(Regressions!N165, 1), NA())</f>
        <v>#N/A</v>
      </c>
      <c r="N155" s="237" t="e">
        <f>IF(ISNUMBER(Regressions!O165),ROUND(Regressions!O165, 1), NA())</f>
        <v>#N/A</v>
      </c>
      <c r="O155" s="343" t="e">
        <f>IF(ISNUMBER(Regressions!Q165),ROUND(Regressions!Q165, 1), NA())</f>
        <v>#N/A</v>
      </c>
      <c r="P155" s="341" t="e">
        <f>IF(ISNUMBER(Regressions!R165),ROUND(Regressions!R165, 1), NA())</f>
        <v>#N/A</v>
      </c>
      <c r="Q155" s="215" t="e">
        <f>IF(ISNUMBER(Regressions!S165),ROUND(Regressions!S165, 1), NA())</f>
        <v>#N/A</v>
      </c>
      <c r="R155" s="342" t="e">
        <f>IF(ISNUMBER(Regressions!T165),ROUND(Regressions!T165, 1), NA())</f>
        <v>#N/A</v>
      </c>
      <c r="S155" s="237" t="e">
        <f>IF(ISNUMBER(Regressions!U165),ROUND(Regressions!U165, 1), NA())</f>
        <v>#N/A</v>
      </c>
    </row>
    <row xmlns:x14ac="http://schemas.microsoft.com/office/spreadsheetml/2009/9/ac" r="156" hidden="true" x14ac:dyDescent="0.2">
      <c r="A156" s="338" t="str">
        <f>IF(ISBLANK(Regressions!A166), " ", Regressions!A166)</f>
        <v>Sri Lanka</v>
      </c>
      <c r="B156" s="339">
        <f>IF(ISBLANK(Regressions!B166), " ", Regressions!B166)</f>
        <v>2028</v>
      </c>
      <c r="C156" s="344" t="str">
        <f>IF(ISBLANK(Regressions!C166), " ", Regressions!C166)</f>
        <v>Primary</v>
      </c>
      <c r="D156" s="340" t="str">
        <f>IF(ISBLANK(Regressions!D166), " ", Regressions!D166)</f>
        <v> </v>
      </c>
      <c r="E156" s="214" t="e">
        <f>IF(ISNUMBER(Regressions!E166),ROUND(Regressions!E166, 1), NA())</f>
        <v>#N/A</v>
      </c>
      <c r="F156" s="341" t="e">
        <f>IF(ISNUMBER(Regressions!F166),ROUND(Regressions!F166, 1), NA())</f>
        <v>#N/A</v>
      </c>
      <c r="G156" s="236" t="e">
        <f>IF(ISNUMBER(Regressions!G166),ROUND(Regressions!G166, 1), NA())</f>
        <v>#N/A</v>
      </c>
      <c r="H156" s="342" t="e">
        <f>IF(ISNUMBER(Regressions!H166),ROUND(Regressions!H166, 1), NA())</f>
        <v>#N/A</v>
      </c>
      <c r="I156" s="237" t="e">
        <f>IF(ISNUMBER(Regressions!I166),ROUND(Regressions!I166, 1), NA())</f>
        <v>#N/A</v>
      </c>
      <c r="J156" s="343" t="e">
        <f>IF(ISNUMBER(Regressions!K166),ROUND(Regressions!K166, 1), NA())</f>
        <v>#N/A</v>
      </c>
      <c r="K156" s="341" t="e">
        <f>IF(ISNUMBER(Regressions!L166),ROUND(Regressions!L166, 1), NA())</f>
        <v>#N/A</v>
      </c>
      <c r="L156" s="238" t="e">
        <f>IF(ISNUMBER(Regressions!M166),ROUND(Regressions!M166, 1), NA())</f>
        <v>#N/A</v>
      </c>
      <c r="M156" s="342" t="e">
        <f>IF(ISNUMBER(Regressions!N166),ROUND(Regressions!N166, 1), NA())</f>
        <v>#N/A</v>
      </c>
      <c r="N156" s="237" t="e">
        <f>IF(ISNUMBER(Regressions!O166),ROUND(Regressions!O166, 1), NA())</f>
        <v>#N/A</v>
      </c>
      <c r="O156" s="343" t="e">
        <f>IF(ISNUMBER(Regressions!Q166),ROUND(Regressions!Q166, 1), NA())</f>
        <v>#N/A</v>
      </c>
      <c r="P156" s="341" t="e">
        <f>IF(ISNUMBER(Regressions!R166),ROUND(Regressions!R166, 1), NA())</f>
        <v>#N/A</v>
      </c>
      <c r="Q156" s="215" t="e">
        <f>IF(ISNUMBER(Regressions!S166),ROUND(Regressions!S166, 1), NA())</f>
        <v>#N/A</v>
      </c>
      <c r="R156" s="342" t="e">
        <f>IF(ISNUMBER(Regressions!T166),ROUND(Regressions!T166, 1), NA())</f>
        <v>#N/A</v>
      </c>
      <c r="S156" s="237" t="e">
        <f>IF(ISNUMBER(Regressions!U166),ROUND(Regressions!U166, 1), NA())</f>
        <v>#N/A</v>
      </c>
    </row>
    <row xmlns:x14ac="http://schemas.microsoft.com/office/spreadsheetml/2009/9/ac" r="157" hidden="true" x14ac:dyDescent="0.2">
      <c r="A157" s="338" t="str">
        <f>IF(ISBLANK(Regressions!A167), " ", Regressions!A167)</f>
        <v>Sri Lanka</v>
      </c>
      <c r="B157" s="339">
        <f>IF(ISBLANK(Regressions!B167), " ", Regressions!B167)</f>
        <v>2029</v>
      </c>
      <c r="C157" s="344" t="str">
        <f>IF(ISBLANK(Regressions!C167), " ", Regressions!C167)</f>
        <v>Primary</v>
      </c>
      <c r="D157" s="340" t="str">
        <f>IF(ISBLANK(Regressions!D167), " ", Regressions!D167)</f>
        <v> </v>
      </c>
      <c r="E157" s="214" t="e">
        <f>IF(ISNUMBER(Regressions!E167),ROUND(Regressions!E167, 1), NA())</f>
        <v>#N/A</v>
      </c>
      <c r="F157" s="341" t="e">
        <f>IF(ISNUMBER(Regressions!F167),ROUND(Regressions!F167, 1), NA())</f>
        <v>#N/A</v>
      </c>
      <c r="G157" s="236" t="e">
        <f>IF(ISNUMBER(Regressions!G167),ROUND(Regressions!G167, 1), NA())</f>
        <v>#N/A</v>
      </c>
      <c r="H157" s="342" t="e">
        <f>IF(ISNUMBER(Regressions!H167),ROUND(Regressions!H167, 1), NA())</f>
        <v>#N/A</v>
      </c>
      <c r="I157" s="237" t="e">
        <f>IF(ISNUMBER(Regressions!I167),ROUND(Regressions!I167, 1), NA())</f>
        <v>#N/A</v>
      </c>
      <c r="J157" s="343" t="e">
        <f>IF(ISNUMBER(Regressions!K167),ROUND(Regressions!K167, 1), NA())</f>
        <v>#N/A</v>
      </c>
      <c r="K157" s="341" t="e">
        <f>IF(ISNUMBER(Regressions!L167),ROUND(Regressions!L167, 1), NA())</f>
        <v>#N/A</v>
      </c>
      <c r="L157" s="238" t="e">
        <f>IF(ISNUMBER(Regressions!M167),ROUND(Regressions!M167, 1), NA())</f>
        <v>#N/A</v>
      </c>
      <c r="M157" s="342" t="e">
        <f>IF(ISNUMBER(Regressions!N167),ROUND(Regressions!N167, 1), NA())</f>
        <v>#N/A</v>
      </c>
      <c r="N157" s="237" t="e">
        <f>IF(ISNUMBER(Regressions!O167),ROUND(Regressions!O167, 1), NA())</f>
        <v>#N/A</v>
      </c>
      <c r="O157" s="343" t="e">
        <f>IF(ISNUMBER(Regressions!Q167),ROUND(Regressions!Q167, 1), NA())</f>
        <v>#N/A</v>
      </c>
      <c r="P157" s="341" t="e">
        <f>IF(ISNUMBER(Regressions!R167),ROUND(Regressions!R167, 1), NA())</f>
        <v>#N/A</v>
      </c>
      <c r="Q157" s="215" t="e">
        <f>IF(ISNUMBER(Regressions!S167),ROUND(Regressions!S167, 1), NA())</f>
        <v>#N/A</v>
      </c>
      <c r="R157" s="342" t="e">
        <f>IF(ISNUMBER(Regressions!T167),ROUND(Regressions!T167, 1), NA())</f>
        <v>#N/A</v>
      </c>
      <c r="S157" s="237" t="e">
        <f>IF(ISNUMBER(Regressions!U167),ROUND(Regressions!U167, 1), NA())</f>
        <v>#N/A</v>
      </c>
    </row>
    <row xmlns:x14ac="http://schemas.microsoft.com/office/spreadsheetml/2009/9/ac" r="158" hidden="true" x14ac:dyDescent="0.2">
      <c r="A158" s="338" t="str">
        <f>IF(ISBLANK(Regressions!A168), " ", Regressions!A168)</f>
        <v>Sri Lanka</v>
      </c>
      <c r="B158" s="339">
        <f>IF(ISBLANK(Regressions!B168), " ", Regressions!B168)</f>
        <v>2030</v>
      </c>
      <c r="C158" s="344" t="str">
        <f>IF(ISBLANK(Regressions!C168), " ", Regressions!C168)</f>
        <v>Primary</v>
      </c>
      <c r="D158" s="340" t="str">
        <f>IF(ISBLANK(Regressions!D168), " ", Regressions!D168)</f>
        <v> </v>
      </c>
      <c r="E158" s="214" t="e">
        <f>IF(ISNUMBER(Regressions!E168),ROUND(Regressions!E168, 1), NA())</f>
        <v>#N/A</v>
      </c>
      <c r="F158" s="341" t="e">
        <f>IF(ISNUMBER(Regressions!F168),ROUND(Regressions!F168, 1), NA())</f>
        <v>#N/A</v>
      </c>
      <c r="G158" s="236" t="e">
        <f>IF(ISNUMBER(Regressions!G168),ROUND(Regressions!G168, 1), NA())</f>
        <v>#N/A</v>
      </c>
      <c r="H158" s="342" t="e">
        <f>IF(ISNUMBER(Regressions!H168),ROUND(Regressions!H168, 1), NA())</f>
        <v>#N/A</v>
      </c>
      <c r="I158" s="237" t="e">
        <f>IF(ISNUMBER(Regressions!I168),ROUND(Regressions!I168, 1), NA())</f>
        <v>#N/A</v>
      </c>
      <c r="J158" s="343" t="e">
        <f>IF(ISNUMBER(Regressions!K168),ROUND(Regressions!K168, 1), NA())</f>
        <v>#N/A</v>
      </c>
      <c r="K158" s="341" t="e">
        <f>IF(ISNUMBER(Regressions!L168),ROUND(Regressions!L168, 1), NA())</f>
        <v>#N/A</v>
      </c>
      <c r="L158" s="238" t="e">
        <f>IF(ISNUMBER(Regressions!M168),ROUND(Regressions!M168, 1), NA())</f>
        <v>#N/A</v>
      </c>
      <c r="M158" s="342" t="e">
        <f>IF(ISNUMBER(Regressions!N168),ROUND(Regressions!N168, 1), NA())</f>
        <v>#N/A</v>
      </c>
      <c r="N158" s="237" t="e">
        <f>IF(ISNUMBER(Regressions!O168),ROUND(Regressions!O168, 1), NA())</f>
        <v>#N/A</v>
      </c>
      <c r="O158" s="343" t="e">
        <f>IF(ISNUMBER(Regressions!Q168),ROUND(Regressions!Q168, 1), NA())</f>
        <v>#N/A</v>
      </c>
      <c r="P158" s="341" t="e">
        <f>IF(ISNUMBER(Regressions!R168),ROUND(Regressions!R168, 1), NA())</f>
        <v>#N/A</v>
      </c>
      <c r="Q158" s="215" t="e">
        <f>IF(ISNUMBER(Regressions!S168),ROUND(Regressions!S168, 1), NA())</f>
        <v>#N/A</v>
      </c>
      <c r="R158" s="342" t="e">
        <f>IF(ISNUMBER(Regressions!T168),ROUND(Regressions!T168, 1), NA())</f>
        <v>#N/A</v>
      </c>
      <c r="S158" s="237" t="e">
        <f>IF(ISNUMBER(Regressions!U168),ROUND(Regressions!U168, 1), NA())</f>
        <v>#N/A</v>
      </c>
    </row>
    <row xmlns:x14ac="http://schemas.microsoft.com/office/spreadsheetml/2009/9/ac" r="159" x14ac:dyDescent="0.2">
      <c r="A159" s="338" t="str">
        <f>IF(ISBLANK(Regressions!A169), " ", Regressions!A169)</f>
        <v>Sri Lanka</v>
      </c>
      <c r="B159" s="339">
        <f>IF(ISBLANK(Regressions!B169), " ", Regressions!B169)</f>
        <v>2000</v>
      </c>
      <c r="C159" s="344" t="str">
        <f>IF(ISBLANK(Regressions!C169), " ", Regressions!C169)</f>
        <v>Secondary</v>
      </c>
      <c r="D159" s="340">
        <f>IF(ISBLANK(Regressions!D169), " ", Regressions!D169)</f>
        <v>2804058</v>
      </c>
      <c r="E159" s="214" t="e">
        <f>IF(ISNUMBER(Regressions!E169),ROUND(Regressions!E169, 1), NA())</f>
        <v>#N/A</v>
      </c>
      <c r="F159" s="341" t="e">
        <f>IF(ISNUMBER(Regressions!F169),ROUND(Regressions!F169, 1), NA())</f>
        <v>#N/A</v>
      </c>
      <c r="G159" s="236" t="e">
        <f>IF(ISNUMBER(Regressions!G169),ROUND(Regressions!G169, 1), NA())</f>
        <v>#N/A</v>
      </c>
      <c r="H159" s="342" t="e">
        <f>IF(ISNUMBER(Regressions!H169),ROUND(Regressions!H169, 1), NA())</f>
        <v>#N/A</v>
      </c>
      <c r="I159" s="237" t="e">
        <f>IF(ISNUMBER(Regressions!I169),ROUND(Regressions!I169, 1), NA())</f>
        <v>#N/A</v>
      </c>
      <c r="J159" s="343">
        <f>IF(ISNUMBER(Regressions!K169),ROUND(Regressions!K169, 1), NA())</f>
        <v>100</v>
      </c>
      <c r="K159" s="341">
        <f>IF(ISNUMBER(Regressions!L169),ROUND(Regressions!L169, 1), NA())</f>
        <v>100</v>
      </c>
      <c r="L159" s="238" t="e">
        <f>IF(ISNUMBER(Regressions!M169),ROUND(Regressions!M169, 1), NA())</f>
        <v>#N/A</v>
      </c>
      <c r="M159" s="342" t="e">
        <f>IF(ISNUMBER(Regressions!N169),ROUND(Regressions!N169, 1), NA())</f>
        <v>#N/A</v>
      </c>
      <c r="N159" s="237">
        <f>IF(ISNUMBER(Regressions!O169),ROUND(Regressions!O169, 1), NA())</f>
        <v>0</v>
      </c>
      <c r="O159" s="343" t="e">
        <f>IF(ISNUMBER(Regressions!Q169),ROUND(Regressions!Q169, 1), NA())</f>
        <v>#N/A</v>
      </c>
      <c r="P159" s="341" t="e">
        <f>IF(ISNUMBER(Regressions!R169),ROUND(Regressions!R169, 1), NA())</f>
        <v>#N/A</v>
      </c>
      <c r="Q159" s="215" t="e">
        <f>IF(ISNUMBER(Regressions!S169),ROUND(Regressions!S169, 1), NA())</f>
        <v>#N/A</v>
      </c>
      <c r="R159" s="342" t="e">
        <f>IF(ISNUMBER(Regressions!T169),ROUND(Regressions!T169, 1), NA())</f>
        <v>#N/A</v>
      </c>
      <c r="S159" s="237" t="e">
        <f>IF(ISNUMBER(Regressions!U169),ROUND(Regressions!U169, 1), NA())</f>
        <v>#N/A</v>
      </c>
    </row>
    <row xmlns:x14ac="http://schemas.microsoft.com/office/spreadsheetml/2009/9/ac" r="160" x14ac:dyDescent="0.2">
      <c r="A160" s="338" t="str">
        <f>IF(ISBLANK(Regressions!A170), " ", Regressions!A170)</f>
        <v>Sri Lanka</v>
      </c>
      <c r="B160" s="339">
        <f>IF(ISBLANK(Regressions!B170), " ", Regressions!B170)</f>
        <v>2001</v>
      </c>
      <c r="C160" s="344" t="str">
        <f>IF(ISBLANK(Regressions!C170), " ", Regressions!C170)</f>
        <v>Secondary</v>
      </c>
      <c r="D160" s="340">
        <f>IF(ISBLANK(Regressions!D170), " ", Regressions!D170)</f>
        <v>2763917</v>
      </c>
      <c r="E160" s="214" t="e">
        <f>IF(ISNUMBER(Regressions!E170),ROUND(Regressions!E170, 1), NA())</f>
        <v>#N/A</v>
      </c>
      <c r="F160" s="341" t="e">
        <f>IF(ISNUMBER(Regressions!F170),ROUND(Regressions!F170, 1), NA())</f>
        <v>#N/A</v>
      </c>
      <c r="G160" s="236" t="e">
        <f>IF(ISNUMBER(Regressions!G170),ROUND(Regressions!G170, 1), NA())</f>
        <v>#N/A</v>
      </c>
      <c r="H160" s="342" t="e">
        <f>IF(ISNUMBER(Regressions!H170),ROUND(Regressions!H170, 1), NA())</f>
        <v>#N/A</v>
      </c>
      <c r="I160" s="237" t="e">
        <f>IF(ISNUMBER(Regressions!I170),ROUND(Regressions!I170, 1), NA())</f>
        <v>#N/A</v>
      </c>
      <c r="J160" s="343">
        <f>IF(ISNUMBER(Regressions!K170),ROUND(Regressions!K170, 1), NA())</f>
        <v>100</v>
      </c>
      <c r="K160" s="341">
        <f>IF(ISNUMBER(Regressions!L170),ROUND(Regressions!L170, 1), NA())</f>
        <v>100</v>
      </c>
      <c r="L160" s="238" t="e">
        <f>IF(ISNUMBER(Regressions!M170),ROUND(Regressions!M170, 1), NA())</f>
        <v>#N/A</v>
      </c>
      <c r="M160" s="342" t="e">
        <f>IF(ISNUMBER(Regressions!N170),ROUND(Regressions!N170, 1), NA())</f>
        <v>#N/A</v>
      </c>
      <c r="N160" s="237">
        <f>IF(ISNUMBER(Regressions!O170),ROUND(Regressions!O170, 1), NA())</f>
        <v>0</v>
      </c>
      <c r="O160" s="343" t="e">
        <f>IF(ISNUMBER(Regressions!Q170),ROUND(Regressions!Q170, 1), NA())</f>
        <v>#N/A</v>
      </c>
      <c r="P160" s="341" t="e">
        <f>IF(ISNUMBER(Regressions!R170),ROUND(Regressions!R170, 1), NA())</f>
        <v>#N/A</v>
      </c>
      <c r="Q160" s="215" t="e">
        <f>IF(ISNUMBER(Regressions!S170),ROUND(Regressions!S170, 1), NA())</f>
        <v>#N/A</v>
      </c>
      <c r="R160" s="342" t="e">
        <f>IF(ISNUMBER(Regressions!T170),ROUND(Regressions!T170, 1), NA())</f>
        <v>#N/A</v>
      </c>
      <c r="S160" s="237" t="e">
        <f>IF(ISNUMBER(Regressions!U170),ROUND(Regressions!U170, 1), NA())</f>
        <v>#N/A</v>
      </c>
    </row>
    <row xmlns:x14ac="http://schemas.microsoft.com/office/spreadsheetml/2009/9/ac" r="161" x14ac:dyDescent="0.2">
      <c r="A161" s="338" t="str">
        <f>IF(ISBLANK(Regressions!A171), " ", Regressions!A171)</f>
        <v>Sri Lanka</v>
      </c>
      <c r="B161" s="339">
        <f>IF(ISBLANK(Regressions!B171), " ", Regressions!B171)</f>
        <v>2002</v>
      </c>
      <c r="C161" s="344" t="str">
        <f>IF(ISBLANK(Regressions!C171), " ", Regressions!C171)</f>
        <v>Secondary</v>
      </c>
      <c r="D161" s="340">
        <f>IF(ISBLANK(Regressions!D171), " ", Regressions!D171)</f>
        <v>2733497</v>
      </c>
      <c r="E161" s="214" t="e">
        <f>IF(ISNUMBER(Regressions!E171),ROUND(Regressions!E171, 1), NA())</f>
        <v>#N/A</v>
      </c>
      <c r="F161" s="341" t="e">
        <f>IF(ISNUMBER(Regressions!F171),ROUND(Regressions!F171, 1), NA())</f>
        <v>#N/A</v>
      </c>
      <c r="G161" s="236" t="e">
        <f>IF(ISNUMBER(Regressions!G171),ROUND(Regressions!G171, 1), NA())</f>
        <v>#N/A</v>
      </c>
      <c r="H161" s="342" t="e">
        <f>IF(ISNUMBER(Regressions!H171),ROUND(Regressions!H171, 1), NA())</f>
        <v>#N/A</v>
      </c>
      <c r="I161" s="237" t="e">
        <f>IF(ISNUMBER(Regressions!I171),ROUND(Regressions!I171, 1), NA())</f>
        <v>#N/A</v>
      </c>
      <c r="J161" s="343">
        <f>IF(ISNUMBER(Regressions!K171),ROUND(Regressions!K171, 1), NA())</f>
        <v>100</v>
      </c>
      <c r="K161" s="341">
        <f>IF(ISNUMBER(Regressions!L171),ROUND(Regressions!L171, 1), NA())</f>
        <v>100</v>
      </c>
      <c r="L161" s="238" t="e">
        <f>IF(ISNUMBER(Regressions!M171),ROUND(Regressions!M171, 1), NA())</f>
        <v>#N/A</v>
      </c>
      <c r="M161" s="342" t="e">
        <f>IF(ISNUMBER(Regressions!N171),ROUND(Regressions!N171, 1), NA())</f>
        <v>#N/A</v>
      </c>
      <c r="N161" s="237">
        <f>IF(ISNUMBER(Regressions!O171),ROUND(Regressions!O171, 1), NA())</f>
        <v>0</v>
      </c>
      <c r="O161" s="343" t="e">
        <f>IF(ISNUMBER(Regressions!Q171),ROUND(Regressions!Q171, 1), NA())</f>
        <v>#N/A</v>
      </c>
      <c r="P161" s="341" t="e">
        <f>IF(ISNUMBER(Regressions!R171),ROUND(Regressions!R171, 1), NA())</f>
        <v>#N/A</v>
      </c>
      <c r="Q161" s="215" t="e">
        <f>IF(ISNUMBER(Regressions!S171),ROUND(Regressions!S171, 1), NA())</f>
        <v>#N/A</v>
      </c>
      <c r="R161" s="342" t="e">
        <f>IF(ISNUMBER(Regressions!T171),ROUND(Regressions!T171, 1), NA())</f>
        <v>#N/A</v>
      </c>
      <c r="S161" s="237" t="e">
        <f>IF(ISNUMBER(Regressions!U171),ROUND(Regressions!U171, 1), NA())</f>
        <v>#N/A</v>
      </c>
    </row>
    <row xmlns:x14ac="http://schemas.microsoft.com/office/spreadsheetml/2009/9/ac" r="162" x14ac:dyDescent="0.2">
      <c r="A162" s="338" t="str">
        <f>IF(ISBLANK(Regressions!A172), " ", Regressions!A172)</f>
        <v>Sri Lanka</v>
      </c>
      <c r="B162" s="339">
        <f>IF(ISBLANK(Regressions!B172), " ", Regressions!B172)</f>
        <v>2003</v>
      </c>
      <c r="C162" s="344" t="str">
        <f>IF(ISBLANK(Regressions!C172), " ", Regressions!C172)</f>
        <v>Secondary</v>
      </c>
      <c r="D162" s="340">
        <f>IF(ISBLANK(Regressions!D172), " ", Regressions!D172)</f>
        <v>2712058</v>
      </c>
      <c r="E162" s="214" t="e">
        <f>IF(ISNUMBER(Regressions!E172),ROUND(Regressions!E172, 1), NA())</f>
        <v>#N/A</v>
      </c>
      <c r="F162" s="341" t="e">
        <f>IF(ISNUMBER(Regressions!F172),ROUND(Regressions!F172, 1), NA())</f>
        <v>#N/A</v>
      </c>
      <c r="G162" s="236" t="e">
        <f>IF(ISNUMBER(Regressions!G172),ROUND(Regressions!G172, 1), NA())</f>
        <v>#N/A</v>
      </c>
      <c r="H162" s="342" t="e">
        <f>IF(ISNUMBER(Regressions!H172),ROUND(Regressions!H172, 1), NA())</f>
        <v>#N/A</v>
      </c>
      <c r="I162" s="237" t="e">
        <f>IF(ISNUMBER(Regressions!I172),ROUND(Regressions!I172, 1), NA())</f>
        <v>#N/A</v>
      </c>
      <c r="J162" s="343">
        <f>IF(ISNUMBER(Regressions!K172),ROUND(Regressions!K172, 1), NA())</f>
        <v>100</v>
      </c>
      <c r="K162" s="341">
        <f>IF(ISNUMBER(Regressions!L172),ROUND(Regressions!L172, 1), NA())</f>
        <v>100</v>
      </c>
      <c r="L162" s="238" t="e">
        <f>IF(ISNUMBER(Regressions!M172),ROUND(Regressions!M172, 1), NA())</f>
        <v>#N/A</v>
      </c>
      <c r="M162" s="342" t="e">
        <f>IF(ISNUMBER(Regressions!N172),ROUND(Regressions!N172, 1), NA())</f>
        <v>#N/A</v>
      </c>
      <c r="N162" s="237">
        <f>IF(ISNUMBER(Regressions!O172),ROUND(Regressions!O172, 1), NA())</f>
        <v>0</v>
      </c>
      <c r="O162" s="343" t="e">
        <f>IF(ISNUMBER(Regressions!Q172),ROUND(Regressions!Q172, 1), NA())</f>
        <v>#N/A</v>
      </c>
      <c r="P162" s="341" t="e">
        <f>IF(ISNUMBER(Regressions!R172),ROUND(Regressions!R172, 1), NA())</f>
        <v>#N/A</v>
      </c>
      <c r="Q162" s="215" t="e">
        <f>IF(ISNUMBER(Regressions!S172),ROUND(Regressions!S172, 1), NA())</f>
        <v>#N/A</v>
      </c>
      <c r="R162" s="342" t="e">
        <f>IF(ISNUMBER(Regressions!T172),ROUND(Regressions!T172, 1), NA())</f>
        <v>#N/A</v>
      </c>
      <c r="S162" s="237" t="e">
        <f>IF(ISNUMBER(Regressions!U172),ROUND(Regressions!U172, 1), NA())</f>
        <v>#N/A</v>
      </c>
    </row>
    <row xmlns:x14ac="http://schemas.microsoft.com/office/spreadsheetml/2009/9/ac" r="163" x14ac:dyDescent="0.2">
      <c r="A163" s="338" t="str">
        <f>IF(ISBLANK(Regressions!A173), " ", Regressions!A173)</f>
        <v>Sri Lanka</v>
      </c>
      <c r="B163" s="339">
        <f>IF(ISBLANK(Regressions!B173), " ", Regressions!B173)</f>
        <v>2004</v>
      </c>
      <c r="C163" s="344" t="str">
        <f>IF(ISBLANK(Regressions!C173), " ", Regressions!C173)</f>
        <v>Secondary</v>
      </c>
      <c r="D163" s="340">
        <f>IF(ISBLANK(Regressions!D173), " ", Regressions!D173)</f>
        <v>2692951</v>
      </c>
      <c r="E163" s="214" t="e">
        <f>IF(ISNUMBER(Regressions!E173),ROUND(Regressions!E173, 1), NA())</f>
        <v>#N/A</v>
      </c>
      <c r="F163" s="341" t="e">
        <f>IF(ISNUMBER(Regressions!F173),ROUND(Regressions!F173, 1), NA())</f>
        <v>#N/A</v>
      </c>
      <c r="G163" s="236" t="e">
        <f>IF(ISNUMBER(Regressions!G173),ROUND(Regressions!G173, 1), NA())</f>
        <v>#N/A</v>
      </c>
      <c r="H163" s="342" t="e">
        <f>IF(ISNUMBER(Regressions!H173),ROUND(Regressions!H173, 1), NA())</f>
        <v>#N/A</v>
      </c>
      <c r="I163" s="237" t="e">
        <f>IF(ISNUMBER(Regressions!I173),ROUND(Regressions!I173, 1), NA())</f>
        <v>#N/A</v>
      </c>
      <c r="J163" s="343">
        <f>IF(ISNUMBER(Regressions!K173),ROUND(Regressions!K173, 1), NA())</f>
        <v>100</v>
      </c>
      <c r="K163" s="341">
        <f>IF(ISNUMBER(Regressions!L173),ROUND(Regressions!L173, 1), NA())</f>
        <v>100</v>
      </c>
      <c r="L163" s="238" t="e">
        <f>IF(ISNUMBER(Regressions!M173),ROUND(Regressions!M173, 1), NA())</f>
        <v>#N/A</v>
      </c>
      <c r="M163" s="342" t="e">
        <f>IF(ISNUMBER(Regressions!N173),ROUND(Regressions!N173, 1), NA())</f>
        <v>#N/A</v>
      </c>
      <c r="N163" s="237">
        <f>IF(ISNUMBER(Regressions!O173),ROUND(Regressions!O173, 1), NA())</f>
        <v>0</v>
      </c>
      <c r="O163" s="343" t="e">
        <f>IF(ISNUMBER(Regressions!Q173),ROUND(Regressions!Q173, 1), NA())</f>
        <v>#N/A</v>
      </c>
      <c r="P163" s="341" t="e">
        <f>IF(ISNUMBER(Regressions!R173),ROUND(Regressions!R173, 1), NA())</f>
        <v>#N/A</v>
      </c>
      <c r="Q163" s="215" t="e">
        <f>IF(ISNUMBER(Regressions!S173),ROUND(Regressions!S173, 1), NA())</f>
        <v>#N/A</v>
      </c>
      <c r="R163" s="342" t="e">
        <f>IF(ISNUMBER(Regressions!T173),ROUND(Regressions!T173, 1), NA())</f>
        <v>#N/A</v>
      </c>
      <c r="S163" s="237" t="e">
        <f>IF(ISNUMBER(Regressions!U173),ROUND(Regressions!U173, 1), NA())</f>
        <v>#N/A</v>
      </c>
    </row>
    <row xmlns:x14ac="http://schemas.microsoft.com/office/spreadsheetml/2009/9/ac" r="164" x14ac:dyDescent="0.2">
      <c r="A164" s="338" t="str">
        <f>IF(ISBLANK(Regressions!A174), " ", Regressions!A174)</f>
        <v>Sri Lanka</v>
      </c>
      <c r="B164" s="339">
        <f>IF(ISBLANK(Regressions!B174), " ", Regressions!B174)</f>
        <v>2005</v>
      </c>
      <c r="C164" s="344" t="str">
        <f>IF(ISBLANK(Regressions!C174), " ", Regressions!C174)</f>
        <v>Secondary</v>
      </c>
      <c r="D164" s="340">
        <f>IF(ISBLANK(Regressions!D174), " ", Regressions!D174)</f>
        <v>2683989</v>
      </c>
      <c r="E164" s="214" t="e">
        <f>IF(ISNUMBER(Regressions!E174),ROUND(Regressions!E174, 1), NA())</f>
        <v>#N/A</v>
      </c>
      <c r="F164" s="341" t="e">
        <f>IF(ISNUMBER(Regressions!F174),ROUND(Regressions!F174, 1), NA())</f>
        <v>#N/A</v>
      </c>
      <c r="G164" s="236" t="e">
        <f>IF(ISNUMBER(Regressions!G174),ROUND(Regressions!G174, 1), NA())</f>
        <v>#N/A</v>
      </c>
      <c r="H164" s="342" t="e">
        <f>IF(ISNUMBER(Regressions!H174),ROUND(Regressions!H174, 1), NA())</f>
        <v>#N/A</v>
      </c>
      <c r="I164" s="237" t="e">
        <f>IF(ISNUMBER(Regressions!I174),ROUND(Regressions!I174, 1), NA())</f>
        <v>#N/A</v>
      </c>
      <c r="J164" s="343">
        <f>IF(ISNUMBER(Regressions!K174),ROUND(Regressions!K174, 1), NA())</f>
        <v>100</v>
      </c>
      <c r="K164" s="341">
        <f>IF(ISNUMBER(Regressions!L174),ROUND(Regressions!L174, 1), NA())</f>
        <v>100</v>
      </c>
      <c r="L164" s="238" t="e">
        <f>IF(ISNUMBER(Regressions!M174),ROUND(Regressions!M174, 1), NA())</f>
        <v>#N/A</v>
      </c>
      <c r="M164" s="342" t="e">
        <f>IF(ISNUMBER(Regressions!N174),ROUND(Regressions!N174, 1), NA())</f>
        <v>#N/A</v>
      </c>
      <c r="N164" s="237">
        <f>IF(ISNUMBER(Regressions!O174),ROUND(Regressions!O174, 1), NA())</f>
        <v>0</v>
      </c>
      <c r="O164" s="343" t="e">
        <f>IF(ISNUMBER(Regressions!Q174),ROUND(Regressions!Q174, 1), NA())</f>
        <v>#N/A</v>
      </c>
      <c r="P164" s="341" t="e">
        <f>IF(ISNUMBER(Regressions!R174),ROUND(Regressions!R174, 1), NA())</f>
        <v>#N/A</v>
      </c>
      <c r="Q164" s="215" t="e">
        <f>IF(ISNUMBER(Regressions!S174),ROUND(Regressions!S174, 1), NA())</f>
        <v>#N/A</v>
      </c>
      <c r="R164" s="342" t="e">
        <f>IF(ISNUMBER(Regressions!T174),ROUND(Regressions!T174, 1), NA())</f>
        <v>#N/A</v>
      </c>
      <c r="S164" s="237" t="e">
        <f>IF(ISNUMBER(Regressions!U174),ROUND(Regressions!U174, 1), NA())</f>
        <v>#N/A</v>
      </c>
    </row>
    <row xmlns:x14ac="http://schemas.microsoft.com/office/spreadsheetml/2009/9/ac" r="165" x14ac:dyDescent="0.2">
      <c r="A165" s="338" t="str">
        <f>IF(ISBLANK(Regressions!A175), " ", Regressions!A175)</f>
        <v>Sri Lanka</v>
      </c>
      <c r="B165" s="339">
        <f>IF(ISBLANK(Regressions!B175), " ", Regressions!B175)</f>
        <v>2006</v>
      </c>
      <c r="C165" s="344" t="str">
        <f>IF(ISBLANK(Regressions!C175), " ", Regressions!C175)</f>
        <v>Secondary</v>
      </c>
      <c r="D165" s="340">
        <f>IF(ISBLANK(Regressions!D175), " ", Regressions!D175)</f>
        <v>2681582</v>
      </c>
      <c r="E165" s="214" t="e">
        <f>IF(ISNUMBER(Regressions!E175),ROUND(Regressions!E175, 1), NA())</f>
        <v>#N/A</v>
      </c>
      <c r="F165" s="341" t="e">
        <f>IF(ISNUMBER(Regressions!F175),ROUND(Regressions!F175, 1), NA())</f>
        <v>#N/A</v>
      </c>
      <c r="G165" s="236" t="e">
        <f>IF(ISNUMBER(Regressions!G175),ROUND(Regressions!G175, 1), NA())</f>
        <v>#N/A</v>
      </c>
      <c r="H165" s="342" t="e">
        <f>IF(ISNUMBER(Regressions!H175),ROUND(Regressions!H175, 1), NA())</f>
        <v>#N/A</v>
      </c>
      <c r="I165" s="237" t="e">
        <f>IF(ISNUMBER(Regressions!I175),ROUND(Regressions!I175, 1), NA())</f>
        <v>#N/A</v>
      </c>
      <c r="J165" s="343">
        <f>IF(ISNUMBER(Regressions!K175),ROUND(Regressions!K175, 1), NA())</f>
        <v>100</v>
      </c>
      <c r="K165" s="341">
        <f>IF(ISNUMBER(Regressions!L175),ROUND(Regressions!L175, 1), NA())</f>
        <v>100</v>
      </c>
      <c r="L165" s="238" t="e">
        <f>IF(ISNUMBER(Regressions!M175),ROUND(Regressions!M175, 1), NA())</f>
        <v>#N/A</v>
      </c>
      <c r="M165" s="342" t="e">
        <f>IF(ISNUMBER(Regressions!N175),ROUND(Regressions!N175, 1), NA())</f>
        <v>#N/A</v>
      </c>
      <c r="N165" s="237">
        <f>IF(ISNUMBER(Regressions!O175),ROUND(Regressions!O175, 1), NA())</f>
        <v>0</v>
      </c>
      <c r="O165" s="343" t="e">
        <f>IF(ISNUMBER(Regressions!Q175),ROUND(Regressions!Q175, 1), NA())</f>
        <v>#N/A</v>
      </c>
      <c r="P165" s="341" t="e">
        <f>IF(ISNUMBER(Regressions!R175),ROUND(Regressions!R175, 1), NA())</f>
        <v>#N/A</v>
      </c>
      <c r="Q165" s="215" t="e">
        <f>IF(ISNUMBER(Regressions!S175),ROUND(Regressions!S175, 1), NA())</f>
        <v>#N/A</v>
      </c>
      <c r="R165" s="342" t="e">
        <f>IF(ISNUMBER(Regressions!T175),ROUND(Regressions!T175, 1), NA())</f>
        <v>#N/A</v>
      </c>
      <c r="S165" s="237" t="e">
        <f>IF(ISNUMBER(Regressions!U175),ROUND(Regressions!U175, 1), NA())</f>
        <v>#N/A</v>
      </c>
    </row>
    <row xmlns:x14ac="http://schemas.microsoft.com/office/spreadsheetml/2009/9/ac" r="166" x14ac:dyDescent="0.2">
      <c r="A166" s="338" t="str">
        <f>IF(ISBLANK(Regressions!A176), " ", Regressions!A176)</f>
        <v>Sri Lanka</v>
      </c>
      <c r="B166" s="339">
        <f>IF(ISBLANK(Regressions!B176), " ", Regressions!B176)</f>
        <v>2007</v>
      </c>
      <c r="C166" s="344" t="str">
        <f>IF(ISBLANK(Regressions!C176), " ", Regressions!C176)</f>
        <v>Secondary</v>
      </c>
      <c r="D166" s="340">
        <f>IF(ISBLANK(Regressions!D176), " ", Regressions!D176)</f>
        <v>2685221</v>
      </c>
      <c r="E166" s="214" t="e">
        <f>IF(ISNUMBER(Regressions!E176),ROUND(Regressions!E176, 1), NA())</f>
        <v>#N/A</v>
      </c>
      <c r="F166" s="341" t="e">
        <f>IF(ISNUMBER(Regressions!F176),ROUND(Regressions!F176, 1), NA())</f>
        <v>#N/A</v>
      </c>
      <c r="G166" s="236" t="e">
        <f>IF(ISNUMBER(Regressions!G176),ROUND(Regressions!G176, 1), NA())</f>
        <v>#N/A</v>
      </c>
      <c r="H166" s="342" t="e">
        <f>IF(ISNUMBER(Regressions!H176),ROUND(Regressions!H176, 1), NA())</f>
        <v>#N/A</v>
      </c>
      <c r="I166" s="237" t="e">
        <f>IF(ISNUMBER(Regressions!I176),ROUND(Regressions!I176, 1), NA())</f>
        <v>#N/A</v>
      </c>
      <c r="J166" s="343">
        <f>IF(ISNUMBER(Regressions!K176),ROUND(Regressions!K176, 1), NA())</f>
        <v>100</v>
      </c>
      <c r="K166" s="341">
        <f>IF(ISNUMBER(Regressions!L176),ROUND(Regressions!L176, 1), NA())</f>
        <v>100</v>
      </c>
      <c r="L166" s="238" t="e">
        <f>IF(ISNUMBER(Regressions!M176),ROUND(Regressions!M176, 1), NA())</f>
        <v>#N/A</v>
      </c>
      <c r="M166" s="342" t="e">
        <f>IF(ISNUMBER(Regressions!N176),ROUND(Regressions!N176, 1), NA())</f>
        <v>#N/A</v>
      </c>
      <c r="N166" s="237">
        <f>IF(ISNUMBER(Regressions!O176),ROUND(Regressions!O176, 1), NA())</f>
        <v>0</v>
      </c>
      <c r="O166" s="343" t="e">
        <f>IF(ISNUMBER(Regressions!Q176),ROUND(Regressions!Q176, 1), NA())</f>
        <v>#N/A</v>
      </c>
      <c r="P166" s="341" t="e">
        <f>IF(ISNUMBER(Regressions!R176),ROUND(Regressions!R176, 1), NA())</f>
        <v>#N/A</v>
      </c>
      <c r="Q166" s="215" t="e">
        <f>IF(ISNUMBER(Regressions!S176),ROUND(Regressions!S176, 1), NA())</f>
        <v>#N/A</v>
      </c>
      <c r="R166" s="342" t="e">
        <f>IF(ISNUMBER(Regressions!T176),ROUND(Regressions!T176, 1), NA())</f>
        <v>#N/A</v>
      </c>
      <c r="S166" s="237" t="e">
        <f>IF(ISNUMBER(Regressions!U176),ROUND(Regressions!U176, 1), NA())</f>
        <v>#N/A</v>
      </c>
    </row>
    <row xmlns:x14ac="http://schemas.microsoft.com/office/spreadsheetml/2009/9/ac" r="167" x14ac:dyDescent="0.2">
      <c r="A167" s="338" t="str">
        <f>IF(ISBLANK(Regressions!A177), " ", Regressions!A177)</f>
        <v>Sri Lanka</v>
      </c>
      <c r="B167" s="339">
        <f>IF(ISBLANK(Regressions!B177), " ", Regressions!B177)</f>
        <v>2008</v>
      </c>
      <c r="C167" s="344" t="str">
        <f>IF(ISBLANK(Regressions!C177), " ", Regressions!C177)</f>
        <v>Secondary</v>
      </c>
      <c r="D167" s="340">
        <f>IF(ISBLANK(Regressions!D177), " ", Regressions!D177)</f>
        <v>2684870</v>
      </c>
      <c r="E167" s="214" t="e">
        <f>IF(ISNUMBER(Regressions!E177),ROUND(Regressions!E177, 1), NA())</f>
        <v>#N/A</v>
      </c>
      <c r="F167" s="341" t="e">
        <f>IF(ISNUMBER(Regressions!F177),ROUND(Regressions!F177, 1), NA())</f>
        <v>#N/A</v>
      </c>
      <c r="G167" s="236" t="e">
        <f>IF(ISNUMBER(Regressions!G177),ROUND(Regressions!G177, 1), NA())</f>
        <v>#N/A</v>
      </c>
      <c r="H167" s="342" t="e">
        <f>IF(ISNUMBER(Regressions!H177),ROUND(Regressions!H177, 1), NA())</f>
        <v>#N/A</v>
      </c>
      <c r="I167" s="237" t="e">
        <f>IF(ISNUMBER(Regressions!I177),ROUND(Regressions!I177, 1), NA())</f>
        <v>#N/A</v>
      </c>
      <c r="J167" s="343">
        <f>IF(ISNUMBER(Regressions!K177),ROUND(Regressions!K177, 1), NA())</f>
        <v>100</v>
      </c>
      <c r="K167" s="341">
        <f>IF(ISNUMBER(Regressions!L177),ROUND(Regressions!L177, 1), NA())</f>
        <v>100</v>
      </c>
      <c r="L167" s="238" t="e">
        <f>IF(ISNUMBER(Regressions!M177),ROUND(Regressions!M177, 1), NA())</f>
        <v>#N/A</v>
      </c>
      <c r="M167" s="342" t="e">
        <f>IF(ISNUMBER(Regressions!N177),ROUND(Regressions!N177, 1), NA())</f>
        <v>#N/A</v>
      </c>
      <c r="N167" s="237">
        <f>IF(ISNUMBER(Regressions!O177),ROUND(Regressions!O177, 1), NA())</f>
        <v>0</v>
      </c>
      <c r="O167" s="343" t="e">
        <f>IF(ISNUMBER(Regressions!Q177),ROUND(Regressions!Q177, 1), NA())</f>
        <v>#N/A</v>
      </c>
      <c r="P167" s="341" t="e">
        <f>IF(ISNUMBER(Regressions!R177),ROUND(Regressions!R177, 1), NA())</f>
        <v>#N/A</v>
      </c>
      <c r="Q167" s="215" t="e">
        <f>IF(ISNUMBER(Regressions!S177),ROUND(Regressions!S177, 1), NA())</f>
        <v>#N/A</v>
      </c>
      <c r="R167" s="342" t="e">
        <f>IF(ISNUMBER(Regressions!T177),ROUND(Regressions!T177, 1), NA())</f>
        <v>#N/A</v>
      </c>
      <c r="S167" s="237" t="e">
        <f>IF(ISNUMBER(Regressions!U177),ROUND(Regressions!U177, 1), NA())</f>
        <v>#N/A</v>
      </c>
    </row>
    <row xmlns:x14ac="http://schemas.microsoft.com/office/spreadsheetml/2009/9/ac" r="168" x14ac:dyDescent="0.2">
      <c r="A168" s="338" t="str">
        <f>IF(ISBLANK(Regressions!A178), " ", Regressions!A178)</f>
        <v>Sri Lanka</v>
      </c>
      <c r="B168" s="339">
        <f>IF(ISBLANK(Regressions!B178), " ", Regressions!B178)</f>
        <v>2009</v>
      </c>
      <c r="C168" s="344" t="str">
        <f>IF(ISBLANK(Regressions!C178), " ", Regressions!C178)</f>
        <v>Secondary</v>
      </c>
      <c r="D168" s="340">
        <f>IF(ISBLANK(Regressions!D178), " ", Regressions!D178)</f>
        <v>2689817</v>
      </c>
      <c r="E168" s="214" t="e">
        <f>IF(ISNUMBER(Regressions!E178),ROUND(Regressions!E178, 1), NA())</f>
        <v>#N/A</v>
      </c>
      <c r="F168" s="341" t="e">
        <f>IF(ISNUMBER(Regressions!F178),ROUND(Regressions!F178, 1), NA())</f>
        <v>#N/A</v>
      </c>
      <c r="G168" s="236" t="e">
        <f>IF(ISNUMBER(Regressions!G178),ROUND(Regressions!G178, 1), NA())</f>
        <v>#N/A</v>
      </c>
      <c r="H168" s="342" t="e">
        <f>IF(ISNUMBER(Regressions!H178),ROUND(Regressions!H178, 1), NA())</f>
        <v>#N/A</v>
      </c>
      <c r="I168" s="237" t="e">
        <f>IF(ISNUMBER(Regressions!I178),ROUND(Regressions!I178, 1), NA())</f>
        <v>#N/A</v>
      </c>
      <c r="J168" s="343">
        <f>IF(ISNUMBER(Regressions!K178),ROUND(Regressions!K178, 1), NA())</f>
        <v>100</v>
      </c>
      <c r="K168" s="341">
        <f>IF(ISNUMBER(Regressions!L178),ROUND(Regressions!L178, 1), NA())</f>
        <v>100</v>
      </c>
      <c r="L168" s="238" t="e">
        <f>IF(ISNUMBER(Regressions!M178),ROUND(Regressions!M178, 1), NA())</f>
        <v>#N/A</v>
      </c>
      <c r="M168" s="342" t="e">
        <f>IF(ISNUMBER(Regressions!N178),ROUND(Regressions!N178, 1), NA())</f>
        <v>#N/A</v>
      </c>
      <c r="N168" s="237">
        <f>IF(ISNUMBER(Regressions!O178),ROUND(Regressions!O178, 1), NA())</f>
        <v>0</v>
      </c>
      <c r="O168" s="343" t="e">
        <f>IF(ISNUMBER(Regressions!Q178),ROUND(Regressions!Q178, 1), NA())</f>
        <v>#N/A</v>
      </c>
      <c r="P168" s="341" t="e">
        <f>IF(ISNUMBER(Regressions!R178),ROUND(Regressions!R178, 1), NA())</f>
        <v>#N/A</v>
      </c>
      <c r="Q168" s="215" t="e">
        <f>IF(ISNUMBER(Regressions!S178),ROUND(Regressions!S178, 1), NA())</f>
        <v>#N/A</v>
      </c>
      <c r="R168" s="342" t="e">
        <f>IF(ISNUMBER(Regressions!T178),ROUND(Regressions!T178, 1), NA())</f>
        <v>#N/A</v>
      </c>
      <c r="S168" s="237" t="e">
        <f>IF(ISNUMBER(Regressions!U178),ROUND(Regressions!U178, 1), NA())</f>
        <v>#N/A</v>
      </c>
    </row>
    <row xmlns:x14ac="http://schemas.microsoft.com/office/spreadsheetml/2009/9/ac" r="169" x14ac:dyDescent="0.2">
      <c r="A169" s="338" t="str">
        <f>IF(ISBLANK(Regressions!A179), " ", Regressions!A179)</f>
        <v>Sri Lanka</v>
      </c>
      <c r="B169" s="339">
        <f>IF(ISBLANK(Regressions!B179), " ", Regressions!B179)</f>
        <v>2010</v>
      </c>
      <c r="C169" s="344" t="str">
        <f>IF(ISBLANK(Regressions!C179), " ", Regressions!C179)</f>
        <v>Secondary</v>
      </c>
      <c r="D169" s="340">
        <f>IF(ISBLANK(Regressions!D179), " ", Regressions!D179)</f>
        <v>2692012</v>
      </c>
      <c r="E169" s="214" t="e">
        <f>IF(ISNUMBER(Regressions!E179),ROUND(Regressions!E179, 1), NA())</f>
        <v>#N/A</v>
      </c>
      <c r="F169" s="341" t="e">
        <f>IF(ISNUMBER(Regressions!F179),ROUND(Regressions!F179, 1), NA())</f>
        <v>#N/A</v>
      </c>
      <c r="G169" s="236">
        <f>IF(ISNUMBER(Regressions!G179),ROUND(Regressions!G179, 1), NA())</f>
        <v>85.8</v>
      </c>
      <c r="H169" s="342" t="e">
        <f>IF(ISNUMBER(Regressions!H179),ROUND(Regressions!H179, 1), NA())</f>
        <v>#N/A</v>
      </c>
      <c r="I169" s="237" t="e">
        <f>IF(ISNUMBER(Regressions!I179),ROUND(Regressions!I179, 1), NA())</f>
        <v>#N/A</v>
      </c>
      <c r="J169" s="343">
        <f>IF(ISNUMBER(Regressions!K179),ROUND(Regressions!K179, 1), NA())</f>
        <v>100</v>
      </c>
      <c r="K169" s="341">
        <f>IF(ISNUMBER(Regressions!L179),ROUND(Regressions!L179, 1), NA())</f>
        <v>100</v>
      </c>
      <c r="L169" s="238">
        <f>IF(ISNUMBER(Regressions!M179),ROUND(Regressions!M179, 1), NA())</f>
        <v>95</v>
      </c>
      <c r="M169" s="342">
        <f>IF(ISNUMBER(Regressions!N179),ROUND(Regressions!N179, 1), NA())</f>
        <v>5</v>
      </c>
      <c r="N169" s="237">
        <f>IF(ISNUMBER(Regressions!O179),ROUND(Regressions!O179, 1), NA())</f>
        <v>0</v>
      </c>
      <c r="O169" s="343" t="e">
        <f>IF(ISNUMBER(Regressions!Q179),ROUND(Regressions!Q179, 1), NA())</f>
        <v>#N/A</v>
      </c>
      <c r="P169" s="341" t="e">
        <f>IF(ISNUMBER(Regressions!R179),ROUND(Regressions!R179, 1), NA())</f>
        <v>#N/A</v>
      </c>
      <c r="Q169" s="215" t="e">
        <f>IF(ISNUMBER(Regressions!S179),ROUND(Regressions!S179, 1), NA())</f>
        <v>#N/A</v>
      </c>
      <c r="R169" s="342" t="e">
        <f>IF(ISNUMBER(Regressions!T179),ROUND(Regressions!T179, 1), NA())</f>
        <v>#N/A</v>
      </c>
      <c r="S169" s="237" t="e">
        <f>IF(ISNUMBER(Regressions!U179),ROUND(Regressions!U179, 1), NA())</f>
        <v>#N/A</v>
      </c>
    </row>
    <row xmlns:x14ac="http://schemas.microsoft.com/office/spreadsheetml/2009/9/ac" r="170" x14ac:dyDescent="0.2">
      <c r="A170" s="338" t="str">
        <f>IF(ISBLANK(Regressions!A180), " ", Regressions!A180)</f>
        <v>Sri Lanka</v>
      </c>
      <c r="B170" s="339">
        <f>IF(ISBLANK(Regressions!B180), " ", Regressions!B180)</f>
        <v>2011</v>
      </c>
      <c r="C170" s="344" t="str">
        <f>IF(ISBLANK(Regressions!C180), " ", Regressions!C180)</f>
        <v>Secondary</v>
      </c>
      <c r="D170" s="340">
        <f>IF(ISBLANK(Regressions!D180), " ", Regressions!D180)</f>
        <v>2701708</v>
      </c>
      <c r="E170" s="214" t="e">
        <f>IF(ISNUMBER(Regressions!E180),ROUND(Regressions!E180, 1), NA())</f>
        <v>#N/A</v>
      </c>
      <c r="F170" s="341" t="e">
        <f>IF(ISNUMBER(Regressions!F180),ROUND(Regressions!F180, 1), NA())</f>
        <v>#N/A</v>
      </c>
      <c r="G170" s="236">
        <f>IF(ISNUMBER(Regressions!G180),ROUND(Regressions!G180, 1), NA())</f>
        <v>85.8</v>
      </c>
      <c r="H170" s="342" t="e">
        <f>IF(ISNUMBER(Regressions!H180),ROUND(Regressions!H180, 1), NA())</f>
        <v>#N/A</v>
      </c>
      <c r="I170" s="237" t="e">
        <f>IF(ISNUMBER(Regressions!I180),ROUND(Regressions!I180, 1), NA())</f>
        <v>#N/A</v>
      </c>
      <c r="J170" s="343">
        <f>IF(ISNUMBER(Regressions!K180),ROUND(Regressions!K180, 1), NA())</f>
        <v>100</v>
      </c>
      <c r="K170" s="341">
        <f>IF(ISNUMBER(Regressions!L180),ROUND(Regressions!L180, 1), NA())</f>
        <v>100</v>
      </c>
      <c r="L170" s="238">
        <f>IF(ISNUMBER(Regressions!M180),ROUND(Regressions!M180, 1), NA())</f>
        <v>95</v>
      </c>
      <c r="M170" s="342">
        <f>IF(ISNUMBER(Regressions!N180),ROUND(Regressions!N180, 1), NA())</f>
        <v>5</v>
      </c>
      <c r="N170" s="237">
        <f>IF(ISNUMBER(Regressions!O180),ROUND(Regressions!O180, 1), NA())</f>
        <v>0</v>
      </c>
      <c r="O170" s="343" t="e">
        <f>IF(ISNUMBER(Regressions!Q180),ROUND(Regressions!Q180, 1), NA())</f>
        <v>#N/A</v>
      </c>
      <c r="P170" s="341" t="e">
        <f>IF(ISNUMBER(Regressions!R180),ROUND(Regressions!R180, 1), NA())</f>
        <v>#N/A</v>
      </c>
      <c r="Q170" s="215" t="e">
        <f>IF(ISNUMBER(Regressions!S180),ROUND(Regressions!S180, 1), NA())</f>
        <v>#N/A</v>
      </c>
      <c r="R170" s="342" t="e">
        <f>IF(ISNUMBER(Regressions!T180),ROUND(Regressions!T180, 1), NA())</f>
        <v>#N/A</v>
      </c>
      <c r="S170" s="237" t="e">
        <f>IF(ISNUMBER(Regressions!U180),ROUND(Regressions!U180, 1), NA())</f>
        <v>#N/A</v>
      </c>
    </row>
    <row xmlns:x14ac="http://schemas.microsoft.com/office/spreadsheetml/2009/9/ac" r="171" x14ac:dyDescent="0.2">
      <c r="A171" s="338" t="str">
        <f>IF(ISBLANK(Regressions!A181), " ", Regressions!A181)</f>
        <v>Sri Lanka</v>
      </c>
      <c r="B171" s="339">
        <f>IF(ISBLANK(Regressions!B181), " ", Regressions!B181)</f>
        <v>2012</v>
      </c>
      <c r="C171" s="344" t="str">
        <f>IF(ISBLANK(Regressions!C181), " ", Regressions!C181)</f>
        <v>Secondary</v>
      </c>
      <c r="D171" s="340">
        <f>IF(ISBLANK(Regressions!D181), " ", Regressions!D181)</f>
        <v>2722032</v>
      </c>
      <c r="E171" s="214" t="e">
        <f>IF(ISNUMBER(Regressions!E181),ROUND(Regressions!E181, 1), NA())</f>
        <v>#N/A</v>
      </c>
      <c r="F171" s="341" t="e">
        <f>IF(ISNUMBER(Regressions!F181),ROUND(Regressions!F181, 1), NA())</f>
        <v>#N/A</v>
      </c>
      <c r="G171" s="236">
        <f>IF(ISNUMBER(Regressions!G181),ROUND(Regressions!G181, 1), NA())</f>
        <v>85.8</v>
      </c>
      <c r="H171" s="342" t="e">
        <f>IF(ISNUMBER(Regressions!H181),ROUND(Regressions!H181, 1), NA())</f>
        <v>#N/A</v>
      </c>
      <c r="I171" s="237" t="e">
        <f>IF(ISNUMBER(Regressions!I181),ROUND(Regressions!I181, 1), NA())</f>
        <v>#N/A</v>
      </c>
      <c r="J171" s="343">
        <f>IF(ISNUMBER(Regressions!K181),ROUND(Regressions!K181, 1), NA())</f>
        <v>100</v>
      </c>
      <c r="K171" s="341">
        <f>IF(ISNUMBER(Regressions!L181),ROUND(Regressions!L181, 1), NA())</f>
        <v>100</v>
      </c>
      <c r="L171" s="238">
        <f>IF(ISNUMBER(Regressions!M181),ROUND(Regressions!M181, 1), NA())</f>
        <v>95</v>
      </c>
      <c r="M171" s="342">
        <f>IF(ISNUMBER(Regressions!N181),ROUND(Regressions!N181, 1), NA())</f>
        <v>5</v>
      </c>
      <c r="N171" s="237">
        <f>IF(ISNUMBER(Regressions!O181),ROUND(Regressions!O181, 1), NA())</f>
        <v>0</v>
      </c>
      <c r="O171" s="343" t="e">
        <f>IF(ISNUMBER(Regressions!Q181),ROUND(Regressions!Q181, 1), NA())</f>
        <v>#N/A</v>
      </c>
      <c r="P171" s="341" t="e">
        <f>IF(ISNUMBER(Regressions!R181),ROUND(Regressions!R181, 1), NA())</f>
        <v>#N/A</v>
      </c>
      <c r="Q171" s="215" t="e">
        <f>IF(ISNUMBER(Regressions!S181),ROUND(Regressions!S181, 1), NA())</f>
        <v>#N/A</v>
      </c>
      <c r="R171" s="342" t="e">
        <f>IF(ISNUMBER(Regressions!T181),ROUND(Regressions!T181, 1), NA())</f>
        <v>#N/A</v>
      </c>
      <c r="S171" s="237" t="e">
        <f>IF(ISNUMBER(Regressions!U181),ROUND(Regressions!U181, 1), NA())</f>
        <v>#N/A</v>
      </c>
    </row>
    <row xmlns:x14ac="http://schemas.microsoft.com/office/spreadsheetml/2009/9/ac" r="172" x14ac:dyDescent="0.2">
      <c r="A172" s="338" t="str">
        <f>IF(ISBLANK(Regressions!A182), " ", Regressions!A182)</f>
        <v>Sri Lanka</v>
      </c>
      <c r="B172" s="339">
        <f>IF(ISBLANK(Regressions!B182), " ", Regressions!B182)</f>
        <v>2013</v>
      </c>
      <c r="C172" s="344" t="str">
        <f>IF(ISBLANK(Regressions!C182), " ", Regressions!C182)</f>
        <v>Secondary</v>
      </c>
      <c r="D172" s="340">
        <f>IF(ISBLANK(Regressions!D182), " ", Regressions!D182)</f>
        <v>2728396</v>
      </c>
      <c r="E172" s="214" t="e">
        <f>IF(ISNUMBER(Regressions!E182),ROUND(Regressions!E182, 1), NA())</f>
        <v>#N/A</v>
      </c>
      <c r="F172" s="341" t="e">
        <f>IF(ISNUMBER(Regressions!F182),ROUND(Regressions!F182, 1), NA())</f>
        <v>#N/A</v>
      </c>
      <c r="G172" s="236">
        <f>IF(ISNUMBER(Regressions!G182),ROUND(Regressions!G182, 1), NA())</f>
        <v>85.8</v>
      </c>
      <c r="H172" s="342" t="e">
        <f>IF(ISNUMBER(Regressions!H182),ROUND(Regressions!H182, 1), NA())</f>
        <v>#N/A</v>
      </c>
      <c r="I172" s="237" t="e">
        <f>IF(ISNUMBER(Regressions!I182),ROUND(Regressions!I182, 1), NA())</f>
        <v>#N/A</v>
      </c>
      <c r="J172" s="343">
        <f>IF(ISNUMBER(Regressions!K182),ROUND(Regressions!K182, 1), NA())</f>
        <v>100</v>
      </c>
      <c r="K172" s="341">
        <f>IF(ISNUMBER(Regressions!L182),ROUND(Regressions!L182, 1), NA())</f>
        <v>100</v>
      </c>
      <c r="L172" s="238">
        <f>IF(ISNUMBER(Regressions!M182),ROUND(Regressions!M182, 1), NA())</f>
        <v>95</v>
      </c>
      <c r="M172" s="342">
        <f>IF(ISNUMBER(Regressions!N182),ROUND(Regressions!N182, 1), NA())</f>
        <v>5</v>
      </c>
      <c r="N172" s="237">
        <f>IF(ISNUMBER(Regressions!O182),ROUND(Regressions!O182, 1), NA())</f>
        <v>0</v>
      </c>
      <c r="O172" s="343" t="e">
        <f>IF(ISNUMBER(Regressions!Q182),ROUND(Regressions!Q182, 1), NA())</f>
        <v>#N/A</v>
      </c>
      <c r="P172" s="341" t="e">
        <f>IF(ISNUMBER(Regressions!R182),ROUND(Regressions!R182, 1), NA())</f>
        <v>#N/A</v>
      </c>
      <c r="Q172" s="215" t="e">
        <f>IF(ISNUMBER(Regressions!S182),ROUND(Regressions!S182, 1), NA())</f>
        <v>#N/A</v>
      </c>
      <c r="R172" s="342" t="e">
        <f>IF(ISNUMBER(Regressions!T182),ROUND(Regressions!T182, 1), NA())</f>
        <v>#N/A</v>
      </c>
      <c r="S172" s="237" t="e">
        <f>IF(ISNUMBER(Regressions!U182),ROUND(Regressions!U182, 1), NA())</f>
        <v>#N/A</v>
      </c>
    </row>
    <row xmlns:x14ac="http://schemas.microsoft.com/office/spreadsheetml/2009/9/ac" r="173" x14ac:dyDescent="0.2">
      <c r="A173" s="338" t="str">
        <f>IF(ISBLANK(Regressions!A183), " ", Regressions!A183)</f>
        <v>Sri Lanka</v>
      </c>
      <c r="B173" s="339">
        <f>IF(ISBLANK(Regressions!B183), " ", Regressions!B183)</f>
        <v>2014</v>
      </c>
      <c r="C173" s="344" t="str">
        <f>IF(ISBLANK(Regressions!C183), " ", Regressions!C183)</f>
        <v>Secondary</v>
      </c>
      <c r="D173" s="340">
        <f>IF(ISBLANK(Regressions!D183), " ", Regressions!D183)</f>
        <v>2737959</v>
      </c>
      <c r="E173" s="214" t="e">
        <f>IF(ISNUMBER(Regressions!E183),ROUND(Regressions!E183, 1), NA())</f>
        <v>#N/A</v>
      </c>
      <c r="F173" s="341" t="e">
        <f>IF(ISNUMBER(Regressions!F183),ROUND(Regressions!F183, 1), NA())</f>
        <v>#N/A</v>
      </c>
      <c r="G173" s="236">
        <f>IF(ISNUMBER(Regressions!G183),ROUND(Regressions!G183, 1), NA())</f>
        <v>85.8</v>
      </c>
      <c r="H173" s="342" t="e">
        <f>IF(ISNUMBER(Regressions!H183),ROUND(Regressions!H183, 1), NA())</f>
        <v>#N/A</v>
      </c>
      <c r="I173" s="237" t="e">
        <f>IF(ISNUMBER(Regressions!I183),ROUND(Regressions!I183, 1), NA())</f>
        <v>#N/A</v>
      </c>
      <c r="J173" s="343">
        <f>IF(ISNUMBER(Regressions!K183),ROUND(Regressions!K183, 1), NA())</f>
        <v>100</v>
      </c>
      <c r="K173" s="341">
        <f>IF(ISNUMBER(Regressions!L183),ROUND(Regressions!L183, 1), NA())</f>
        <v>100</v>
      </c>
      <c r="L173" s="238">
        <f>IF(ISNUMBER(Regressions!M183),ROUND(Regressions!M183, 1), NA())</f>
        <v>95</v>
      </c>
      <c r="M173" s="342">
        <f>IF(ISNUMBER(Regressions!N183),ROUND(Regressions!N183, 1), NA())</f>
        <v>5</v>
      </c>
      <c r="N173" s="237">
        <f>IF(ISNUMBER(Regressions!O183),ROUND(Regressions!O183, 1), NA())</f>
        <v>0</v>
      </c>
      <c r="O173" s="343" t="e">
        <f>IF(ISNUMBER(Regressions!Q183),ROUND(Regressions!Q183, 1), NA())</f>
        <v>#N/A</v>
      </c>
      <c r="P173" s="341" t="e">
        <f>IF(ISNUMBER(Regressions!R183),ROUND(Regressions!R183, 1), NA())</f>
        <v>#N/A</v>
      </c>
      <c r="Q173" s="215" t="e">
        <f>IF(ISNUMBER(Regressions!S183),ROUND(Regressions!S183, 1), NA())</f>
        <v>#N/A</v>
      </c>
      <c r="R173" s="342" t="e">
        <f>IF(ISNUMBER(Regressions!T183),ROUND(Regressions!T183, 1), NA())</f>
        <v>#N/A</v>
      </c>
      <c r="S173" s="237" t="e">
        <f>IF(ISNUMBER(Regressions!U183),ROUND(Regressions!U183, 1), NA())</f>
        <v>#N/A</v>
      </c>
    </row>
    <row xmlns:x14ac="http://schemas.microsoft.com/office/spreadsheetml/2009/9/ac" r="174" x14ac:dyDescent="0.2">
      <c r="A174" s="338" t="str">
        <f>IF(ISBLANK(Regressions!A184), " ", Regressions!A184)</f>
        <v>Sri Lanka</v>
      </c>
      <c r="B174" s="339">
        <f>IF(ISBLANK(Regressions!B184), " ", Regressions!B184)</f>
        <v>2015</v>
      </c>
      <c r="C174" s="344" t="str">
        <f>IF(ISBLANK(Regressions!C184), " ", Regressions!C184)</f>
        <v>Secondary</v>
      </c>
      <c r="D174" s="340">
        <f>IF(ISBLANK(Regressions!D184), " ", Regressions!D184)</f>
        <v>2754899</v>
      </c>
      <c r="E174" s="214" t="e">
        <f>IF(ISNUMBER(Regressions!E184),ROUND(Regressions!E184, 1), NA())</f>
        <v>#N/A</v>
      </c>
      <c r="F174" s="341" t="e">
        <f>IF(ISNUMBER(Regressions!F184),ROUND(Regressions!F184, 1), NA())</f>
        <v>#N/A</v>
      </c>
      <c r="G174" s="236">
        <f>IF(ISNUMBER(Regressions!G184),ROUND(Regressions!G184, 1), NA())</f>
        <v>86.1</v>
      </c>
      <c r="H174" s="342" t="e">
        <f>IF(ISNUMBER(Regressions!H184),ROUND(Regressions!H184, 1), NA())</f>
        <v>#N/A</v>
      </c>
      <c r="I174" s="237" t="e">
        <f>IF(ISNUMBER(Regressions!I184),ROUND(Regressions!I184, 1), NA())</f>
        <v>#N/A</v>
      </c>
      <c r="J174" s="343">
        <f>IF(ISNUMBER(Regressions!K184),ROUND(Regressions!K184, 1), NA())</f>
        <v>100</v>
      </c>
      <c r="K174" s="341">
        <f>IF(ISNUMBER(Regressions!L184),ROUND(Regressions!L184, 1), NA())</f>
        <v>100</v>
      </c>
      <c r="L174" s="238">
        <f>IF(ISNUMBER(Regressions!M184),ROUND(Regressions!M184, 1), NA())</f>
        <v>94.8</v>
      </c>
      <c r="M174" s="342">
        <f>IF(ISNUMBER(Regressions!N184),ROUND(Regressions!N184, 1), NA())</f>
        <v>5.2</v>
      </c>
      <c r="N174" s="237">
        <f>IF(ISNUMBER(Regressions!O184),ROUND(Regressions!O184, 1), NA())</f>
        <v>0</v>
      </c>
      <c r="O174" s="343" t="e">
        <f>IF(ISNUMBER(Regressions!Q184),ROUND(Regressions!Q184, 1), NA())</f>
        <v>#N/A</v>
      </c>
      <c r="P174" s="341" t="e">
        <f>IF(ISNUMBER(Regressions!R184),ROUND(Regressions!R184, 1), NA())</f>
        <v>#N/A</v>
      </c>
      <c r="Q174" s="215" t="e">
        <f>IF(ISNUMBER(Regressions!S184),ROUND(Regressions!S184, 1), NA())</f>
        <v>#N/A</v>
      </c>
      <c r="R174" s="342" t="e">
        <f>IF(ISNUMBER(Regressions!T184),ROUND(Regressions!T184, 1), NA())</f>
        <v>#N/A</v>
      </c>
      <c r="S174" s="237" t="e">
        <f>IF(ISNUMBER(Regressions!U184),ROUND(Regressions!U184, 1), NA())</f>
        <v>#N/A</v>
      </c>
    </row>
    <row xmlns:x14ac="http://schemas.microsoft.com/office/spreadsheetml/2009/9/ac" r="175" x14ac:dyDescent="0.2">
      <c r="A175" s="338" t="str">
        <f>IF(ISBLANK(Regressions!A185), " ", Regressions!A185)</f>
        <v>Sri Lanka</v>
      </c>
      <c r="B175" s="339">
        <f>IF(ISBLANK(Regressions!B185), " ", Regressions!B185)</f>
        <v>2016</v>
      </c>
      <c r="C175" s="344" t="str">
        <f>IF(ISBLANK(Regressions!C185), " ", Regressions!C185)</f>
        <v>Secondary</v>
      </c>
      <c r="D175" s="340">
        <f>IF(ISBLANK(Regressions!D185), " ", Regressions!D185)</f>
        <v>2779878</v>
      </c>
      <c r="E175" s="214" t="e">
        <f>IF(ISNUMBER(Regressions!E185),ROUND(Regressions!E185, 1), NA())</f>
        <v>#N/A</v>
      </c>
      <c r="F175" s="341" t="e">
        <f>IF(ISNUMBER(Regressions!F185),ROUND(Regressions!F185, 1), NA())</f>
        <v>#N/A</v>
      </c>
      <c r="G175" s="236">
        <f>IF(ISNUMBER(Regressions!G185),ROUND(Regressions!G185, 1), NA())</f>
        <v>86.4</v>
      </c>
      <c r="H175" s="342" t="e">
        <f>IF(ISNUMBER(Regressions!H185),ROUND(Regressions!H185, 1), NA())</f>
        <v>#N/A</v>
      </c>
      <c r="I175" s="237" t="e">
        <f>IF(ISNUMBER(Regressions!I185),ROUND(Regressions!I185, 1), NA())</f>
        <v>#N/A</v>
      </c>
      <c r="J175" s="343">
        <f>IF(ISNUMBER(Regressions!K185),ROUND(Regressions!K185, 1), NA())</f>
        <v>100</v>
      </c>
      <c r="K175" s="341">
        <f>IF(ISNUMBER(Regressions!L185),ROUND(Regressions!L185, 1), NA())</f>
        <v>100</v>
      </c>
      <c r="L175" s="238">
        <f>IF(ISNUMBER(Regressions!M185),ROUND(Regressions!M185, 1), NA())</f>
        <v>94.6</v>
      </c>
      <c r="M175" s="342">
        <f>IF(ISNUMBER(Regressions!N185),ROUND(Regressions!N185, 1), NA())</f>
        <v>5.4</v>
      </c>
      <c r="N175" s="237">
        <f>IF(ISNUMBER(Regressions!O185),ROUND(Regressions!O185, 1), NA())</f>
        <v>0</v>
      </c>
      <c r="O175" s="343" t="e">
        <f>IF(ISNUMBER(Regressions!Q185),ROUND(Regressions!Q185, 1), NA())</f>
        <v>#N/A</v>
      </c>
      <c r="P175" s="341" t="e">
        <f>IF(ISNUMBER(Regressions!R185),ROUND(Regressions!R185, 1), NA())</f>
        <v>#N/A</v>
      </c>
      <c r="Q175" s="215" t="e">
        <f>IF(ISNUMBER(Regressions!S185),ROUND(Regressions!S185, 1), NA())</f>
        <v>#N/A</v>
      </c>
      <c r="R175" s="342" t="e">
        <f>IF(ISNUMBER(Regressions!T185),ROUND(Regressions!T185, 1), NA())</f>
        <v>#N/A</v>
      </c>
      <c r="S175" s="237" t="e">
        <f>IF(ISNUMBER(Regressions!U185),ROUND(Regressions!U185, 1), NA())</f>
        <v>#N/A</v>
      </c>
    </row>
    <row xmlns:x14ac="http://schemas.microsoft.com/office/spreadsheetml/2009/9/ac" r="176" x14ac:dyDescent="0.2">
      <c r="A176" s="338" t="str">
        <f>IF(ISBLANK(Regressions!A186), " ", Regressions!A186)</f>
        <v>Sri Lanka</v>
      </c>
      <c r="B176" s="339">
        <f>IF(ISBLANK(Regressions!B186), " ", Regressions!B186)</f>
        <v>2017</v>
      </c>
      <c r="C176" s="344" t="str">
        <f>IF(ISBLANK(Regressions!C186), " ", Regressions!C186)</f>
        <v>Secondary</v>
      </c>
      <c r="D176" s="340">
        <f>IF(ISBLANK(Regressions!D186), " ", Regressions!D186)</f>
        <v>2809711</v>
      </c>
      <c r="E176" s="214" t="e">
        <f>IF(ISNUMBER(Regressions!E186),ROUND(Regressions!E186, 1), NA())</f>
        <v>#N/A</v>
      </c>
      <c r="F176" s="341" t="e">
        <f>IF(ISNUMBER(Regressions!F186),ROUND(Regressions!F186, 1), NA())</f>
        <v>#N/A</v>
      </c>
      <c r="G176" s="236">
        <f>IF(ISNUMBER(Regressions!G186),ROUND(Regressions!G186, 1), NA())</f>
        <v>86.7</v>
      </c>
      <c r="H176" s="342" t="e">
        <f>IF(ISNUMBER(Regressions!H186),ROUND(Regressions!H186, 1), NA())</f>
        <v>#N/A</v>
      </c>
      <c r="I176" s="237" t="e">
        <f>IF(ISNUMBER(Regressions!I186),ROUND(Regressions!I186, 1), NA())</f>
        <v>#N/A</v>
      </c>
      <c r="J176" s="343">
        <f>IF(ISNUMBER(Regressions!K186),ROUND(Regressions!K186, 1), NA())</f>
        <v>100</v>
      </c>
      <c r="K176" s="341">
        <f>IF(ISNUMBER(Regressions!L186),ROUND(Regressions!L186, 1), NA())</f>
        <v>100</v>
      </c>
      <c r="L176" s="238">
        <f>IF(ISNUMBER(Regressions!M186),ROUND(Regressions!M186, 1), NA())</f>
        <v>94.5</v>
      </c>
      <c r="M176" s="342">
        <f>IF(ISNUMBER(Regressions!N186),ROUND(Regressions!N186, 1), NA())</f>
        <v>5.5</v>
      </c>
      <c r="N176" s="237">
        <f>IF(ISNUMBER(Regressions!O186),ROUND(Regressions!O186, 1), NA())</f>
        <v>0</v>
      </c>
      <c r="O176" s="343" t="e">
        <f>IF(ISNUMBER(Regressions!Q186),ROUND(Regressions!Q186, 1), NA())</f>
        <v>#N/A</v>
      </c>
      <c r="P176" s="341" t="e">
        <f>IF(ISNUMBER(Regressions!R186),ROUND(Regressions!R186, 1), NA())</f>
        <v>#N/A</v>
      </c>
      <c r="Q176" s="215" t="e">
        <f>IF(ISNUMBER(Regressions!S186),ROUND(Regressions!S186, 1), NA())</f>
        <v>#N/A</v>
      </c>
      <c r="R176" s="342" t="e">
        <f>IF(ISNUMBER(Regressions!T186),ROUND(Regressions!T186, 1), NA())</f>
        <v>#N/A</v>
      </c>
      <c r="S176" s="237" t="e">
        <f>IF(ISNUMBER(Regressions!U186),ROUND(Regressions!U186, 1), NA())</f>
        <v>#N/A</v>
      </c>
    </row>
    <row xmlns:x14ac="http://schemas.microsoft.com/office/spreadsheetml/2009/9/ac" r="177" x14ac:dyDescent="0.2">
      <c r="A177" s="338" t="str">
        <f>IF(ISBLANK(Regressions!A187), " ", Regressions!A187)</f>
        <v>Sri Lanka</v>
      </c>
      <c r="B177" s="339">
        <f>IF(ISBLANK(Regressions!B187), " ", Regressions!B187)</f>
        <v>2018</v>
      </c>
      <c r="C177" s="344" t="str">
        <f>IF(ISBLANK(Regressions!C187), " ", Regressions!C187)</f>
        <v>Secondary</v>
      </c>
      <c r="D177" s="340">
        <f>IF(ISBLANK(Regressions!D187), " ", Regressions!D187)</f>
        <v>2837732</v>
      </c>
      <c r="E177" s="214" t="e">
        <f>IF(ISNUMBER(Regressions!E187),ROUND(Regressions!E187, 1), NA())</f>
        <v>#N/A</v>
      </c>
      <c r="F177" s="341" t="e">
        <f>IF(ISNUMBER(Regressions!F187),ROUND(Regressions!F187, 1), NA())</f>
        <v>#N/A</v>
      </c>
      <c r="G177" s="236">
        <f>IF(ISNUMBER(Regressions!G187),ROUND(Regressions!G187, 1), NA())</f>
        <v>87.1</v>
      </c>
      <c r="H177" s="342" t="e">
        <f>IF(ISNUMBER(Regressions!H187),ROUND(Regressions!H187, 1), NA())</f>
        <v>#N/A</v>
      </c>
      <c r="I177" s="237" t="e">
        <f>IF(ISNUMBER(Regressions!I187),ROUND(Regressions!I187, 1), NA())</f>
        <v>#N/A</v>
      </c>
      <c r="J177" s="343">
        <f>IF(ISNUMBER(Regressions!K187),ROUND(Regressions!K187, 1), NA())</f>
        <v>100</v>
      </c>
      <c r="K177" s="341">
        <f>IF(ISNUMBER(Regressions!L187),ROUND(Regressions!L187, 1), NA())</f>
        <v>100</v>
      </c>
      <c r="L177" s="238">
        <f>IF(ISNUMBER(Regressions!M187),ROUND(Regressions!M187, 1), NA())</f>
        <v>94.3</v>
      </c>
      <c r="M177" s="342">
        <f>IF(ISNUMBER(Regressions!N187),ROUND(Regressions!N187, 1), NA())</f>
        <v>5.7</v>
      </c>
      <c r="N177" s="237">
        <f>IF(ISNUMBER(Regressions!O187),ROUND(Regressions!O187, 1), NA())</f>
        <v>0</v>
      </c>
      <c r="O177" s="343" t="e">
        <f>IF(ISNUMBER(Regressions!Q187),ROUND(Regressions!Q187, 1), NA())</f>
        <v>#N/A</v>
      </c>
      <c r="P177" s="341" t="e">
        <f>IF(ISNUMBER(Regressions!R187),ROUND(Regressions!R187, 1), NA())</f>
        <v>#N/A</v>
      </c>
      <c r="Q177" s="215" t="e">
        <f>IF(ISNUMBER(Regressions!S187),ROUND(Regressions!S187, 1), NA())</f>
        <v>#N/A</v>
      </c>
      <c r="R177" s="342" t="e">
        <f>IF(ISNUMBER(Regressions!T187),ROUND(Regressions!T187, 1), NA())</f>
        <v>#N/A</v>
      </c>
      <c r="S177" s="237" t="e">
        <f>IF(ISNUMBER(Regressions!U187),ROUND(Regressions!U187, 1), NA())</f>
        <v>#N/A</v>
      </c>
    </row>
    <row xmlns:x14ac="http://schemas.microsoft.com/office/spreadsheetml/2009/9/ac" r="178" x14ac:dyDescent="0.2">
      <c r="A178" s="338" t="str">
        <f>IF(ISBLANK(Regressions!A188), " ", Regressions!A188)</f>
        <v>Sri Lanka</v>
      </c>
      <c r="B178" s="339">
        <f>IF(ISBLANK(Regressions!B188), " ", Regressions!B188)</f>
        <v>2019</v>
      </c>
      <c r="C178" s="344" t="str">
        <f>IF(ISBLANK(Regressions!C188), " ", Regressions!C188)</f>
        <v>Secondary</v>
      </c>
      <c r="D178" s="340">
        <f>IF(ISBLANK(Regressions!D188), " ", Regressions!D188)</f>
        <v>2855056</v>
      </c>
      <c r="E178" s="214" t="e">
        <f>IF(ISNUMBER(Regressions!E188),ROUND(Regressions!E188, 1), NA())</f>
        <v>#N/A</v>
      </c>
      <c r="F178" s="341" t="e">
        <f>IF(ISNUMBER(Regressions!F188),ROUND(Regressions!F188, 1), NA())</f>
        <v>#N/A</v>
      </c>
      <c r="G178" s="236">
        <f>IF(ISNUMBER(Regressions!G188),ROUND(Regressions!G188, 1), NA())</f>
        <v>87.4</v>
      </c>
      <c r="H178" s="342" t="e">
        <f>IF(ISNUMBER(Regressions!H188),ROUND(Regressions!H188, 1), NA())</f>
        <v>#N/A</v>
      </c>
      <c r="I178" s="237" t="e">
        <f>IF(ISNUMBER(Regressions!I188),ROUND(Regressions!I188, 1), NA())</f>
        <v>#N/A</v>
      </c>
      <c r="J178" s="343">
        <f>IF(ISNUMBER(Regressions!K188),ROUND(Regressions!K188, 1), NA())</f>
        <v>100</v>
      </c>
      <c r="K178" s="341">
        <f>IF(ISNUMBER(Regressions!L188),ROUND(Regressions!L188, 1), NA())</f>
        <v>100</v>
      </c>
      <c r="L178" s="238">
        <f>IF(ISNUMBER(Regressions!M188),ROUND(Regressions!M188, 1), NA())</f>
        <v>94.2</v>
      </c>
      <c r="M178" s="342">
        <f>IF(ISNUMBER(Regressions!N188),ROUND(Regressions!N188, 1), NA())</f>
        <v>5.8</v>
      </c>
      <c r="N178" s="237">
        <f>IF(ISNUMBER(Regressions!O188),ROUND(Regressions!O188, 1), NA())</f>
        <v>0</v>
      </c>
      <c r="O178" s="343" t="e">
        <f>IF(ISNUMBER(Regressions!Q188),ROUND(Regressions!Q188, 1), NA())</f>
        <v>#N/A</v>
      </c>
      <c r="P178" s="341" t="e">
        <f>IF(ISNUMBER(Regressions!R188),ROUND(Regressions!R188, 1), NA())</f>
        <v>#N/A</v>
      </c>
      <c r="Q178" s="215" t="e">
        <f>IF(ISNUMBER(Regressions!S188),ROUND(Regressions!S188, 1), NA())</f>
        <v>#N/A</v>
      </c>
      <c r="R178" s="342" t="e">
        <f>IF(ISNUMBER(Regressions!T188),ROUND(Regressions!T188, 1), NA())</f>
        <v>#N/A</v>
      </c>
      <c r="S178" s="237" t="e">
        <f>IF(ISNUMBER(Regressions!U188),ROUND(Regressions!U188, 1), NA())</f>
        <v>#N/A</v>
      </c>
    </row>
    <row xmlns:x14ac="http://schemas.microsoft.com/office/spreadsheetml/2009/9/ac" r="179" x14ac:dyDescent="0.2">
      <c r="A179" s="338" t="str">
        <f>IF(ISBLANK(Regressions!A189), " ", Regressions!A189)</f>
        <v>Sri Lanka</v>
      </c>
      <c r="B179" s="339">
        <f>IF(ISBLANK(Regressions!B189), " ", Regressions!B189)</f>
        <v>2020</v>
      </c>
      <c r="C179" s="344" t="str">
        <f>IF(ISBLANK(Regressions!C189), " ", Regressions!C189)</f>
        <v>Secondary</v>
      </c>
      <c r="D179" s="340">
        <f>IF(ISBLANK(Regressions!D189), " ", Regressions!D189)</f>
        <v>2860673</v>
      </c>
      <c r="E179" s="214" t="e">
        <f>IF(ISNUMBER(Regressions!E189),ROUND(Regressions!E189, 1), NA())</f>
        <v>#N/A</v>
      </c>
      <c r="F179" s="341" t="e">
        <f>IF(ISNUMBER(Regressions!F189),ROUND(Regressions!F189, 1), NA())</f>
        <v>#N/A</v>
      </c>
      <c r="G179" s="236">
        <f>IF(ISNUMBER(Regressions!G189),ROUND(Regressions!G189, 1), NA())</f>
        <v>87.7</v>
      </c>
      <c r="H179" s="342" t="e">
        <f>IF(ISNUMBER(Regressions!H189),ROUND(Regressions!H189, 1), NA())</f>
        <v>#N/A</v>
      </c>
      <c r="I179" s="237" t="e">
        <f>IF(ISNUMBER(Regressions!I189),ROUND(Regressions!I189, 1), NA())</f>
        <v>#N/A</v>
      </c>
      <c r="J179" s="343">
        <f>IF(ISNUMBER(Regressions!K189),ROUND(Regressions!K189, 1), NA())</f>
        <v>100</v>
      </c>
      <c r="K179" s="341">
        <f>IF(ISNUMBER(Regressions!L189),ROUND(Regressions!L189, 1), NA())</f>
        <v>100</v>
      </c>
      <c r="L179" s="238">
        <f>IF(ISNUMBER(Regressions!M189),ROUND(Regressions!M189, 1), NA())</f>
        <v>94</v>
      </c>
      <c r="M179" s="342">
        <f>IF(ISNUMBER(Regressions!N189),ROUND(Regressions!N189, 1), NA())</f>
        <v>6</v>
      </c>
      <c r="N179" s="237">
        <f>IF(ISNUMBER(Regressions!O189),ROUND(Regressions!O189, 1), NA())</f>
        <v>0</v>
      </c>
      <c r="O179" s="343" t="e">
        <f>IF(ISNUMBER(Regressions!Q189),ROUND(Regressions!Q189, 1), NA())</f>
        <v>#N/A</v>
      </c>
      <c r="P179" s="341" t="e">
        <f>IF(ISNUMBER(Regressions!R189),ROUND(Regressions!R189, 1), NA())</f>
        <v>#N/A</v>
      </c>
      <c r="Q179" s="215" t="e">
        <f>IF(ISNUMBER(Regressions!S189),ROUND(Regressions!S189, 1), NA())</f>
        <v>#N/A</v>
      </c>
      <c r="R179" s="342" t="e">
        <f>IF(ISNUMBER(Regressions!T189),ROUND(Regressions!T189, 1), NA())</f>
        <v>#N/A</v>
      </c>
      <c r="S179" s="237" t="e">
        <f>IF(ISNUMBER(Regressions!U189),ROUND(Regressions!U189, 1), NA())</f>
        <v>#N/A</v>
      </c>
    </row>
    <row xmlns:x14ac="http://schemas.microsoft.com/office/spreadsheetml/2009/9/ac" r="180" x14ac:dyDescent="0.2">
      <c r="A180" s="391" t="str">
        <f>IF(ISBLANK(Regressions!A190), " ", Regressions!A190)</f>
        <v>Sri Lanka</v>
      </c>
      <c r="B180" s="392">
        <f>IF(ISBLANK(Regressions!B190), " ", Regressions!B190)</f>
        <v>2021</v>
      </c>
      <c r="C180" s="393" t="str">
        <f>IF(ISBLANK(Regressions!C190), " ", Regressions!C190)</f>
        <v>Secondary</v>
      </c>
      <c r="D180" s="394">
        <f>IF(ISBLANK(Regressions!D190), " ", Regressions!D190)</f>
        <v>2854978</v>
      </c>
      <c r="E180" s="397" t="e">
        <f>IF(ISNUMBER(Regressions!E190),ROUND(Regressions!E190, 1), NA())</f>
        <v>#N/A</v>
      </c>
      <c r="F180" s="395" t="e">
        <f>IF(ISNUMBER(Regressions!F190),ROUND(Regressions!F190, 1), NA())</f>
        <v>#N/A</v>
      </c>
      <c r="G180" s="398">
        <f>IF(ISNUMBER(Regressions!G190),ROUND(Regressions!G190, 1), NA())</f>
        <v>88</v>
      </c>
      <c r="H180" s="396" t="e">
        <f>IF(ISNUMBER(Regressions!H190),ROUND(Regressions!H190, 1), NA())</f>
        <v>#N/A</v>
      </c>
      <c r="I180" s="399" t="e">
        <f>IF(ISNUMBER(Regressions!I190),ROUND(Regressions!I190, 1), NA())</f>
        <v>#N/A</v>
      </c>
      <c r="J180" s="397">
        <f>IF(ISNUMBER(Regressions!K190),ROUND(Regressions!K190, 1), NA())</f>
        <v>100</v>
      </c>
      <c r="K180" s="395">
        <f>IF(ISNUMBER(Regressions!L190),ROUND(Regressions!L190, 1), NA())</f>
        <v>100</v>
      </c>
      <c r="L180" s="400">
        <f>IF(ISNUMBER(Regressions!M190),ROUND(Regressions!M190, 1), NA())</f>
        <v>93.9</v>
      </c>
      <c r="M180" s="396">
        <f>IF(ISNUMBER(Regressions!N190),ROUND(Regressions!N190, 1), NA())</f>
        <v>6.1</v>
      </c>
      <c r="N180" s="399">
        <f>IF(ISNUMBER(Regressions!O190),ROUND(Regressions!O190, 1), NA())</f>
        <v>0</v>
      </c>
      <c r="O180" s="397" t="e">
        <f>IF(ISNUMBER(Regressions!Q190),ROUND(Regressions!Q190, 1), NA())</f>
        <v>#N/A</v>
      </c>
      <c r="P180" s="395" t="e">
        <f>IF(ISNUMBER(Regressions!R190),ROUND(Regressions!R190, 1), NA())</f>
        <v>#N/A</v>
      </c>
      <c r="Q180" s="401" t="e">
        <f>IF(ISNUMBER(Regressions!S190),ROUND(Regressions!S190, 1), NA())</f>
        <v>#N/A</v>
      </c>
      <c r="R180" s="396" t="e">
        <f>IF(ISNUMBER(Regressions!T190),ROUND(Regressions!T190, 1), NA())</f>
        <v>#N/A</v>
      </c>
      <c r="S180" s="399" t="e">
        <f>IF(ISNUMBER(Regressions!U190),ROUND(Regressions!U190, 1), NA())</f>
        <v>#N/A</v>
      </c>
      <c r="T180" s="390"/>
      <c r="U180" s="390"/>
      <c r="V180" s="390"/>
      <c r="W180" s="390"/>
      <c r="X180" s="390"/>
      <c r="Y180" s="390"/>
      <c r="Z180" s="390"/>
      <c r="AA180" s="390"/>
      <c r="AB180" s="390"/>
      <c r="AC180" s="390"/>
    </row>
    <row xmlns:x14ac="http://schemas.microsoft.com/office/spreadsheetml/2009/9/ac" r="181" x14ac:dyDescent="0.2">
      <c r="A181" s="338" t="str">
        <f>IF(ISBLANK(Regressions!A191), " ", Regressions!A191)</f>
        <v>Sri Lanka</v>
      </c>
      <c r="B181" s="339">
        <f>IF(ISBLANK(Regressions!B191), " ", Regressions!B191)</f>
        <v>2022</v>
      </c>
      <c r="C181" s="344" t="str">
        <f>IF(ISBLANK(Regressions!C191), " ", Regressions!C191)</f>
        <v>Secondary</v>
      </c>
      <c r="D181" s="340">
        <f>IF(ISBLANK(Regressions!D191), " ", Regressions!D191)</f>
        <v>2848210</v>
      </c>
      <c r="E181" s="214" t="e">
        <f>IF(ISNUMBER(Regressions!E191),ROUND(Regressions!E191, 1), NA())</f>
        <v>#N/A</v>
      </c>
      <c r="F181" s="341" t="e">
        <f>IF(ISNUMBER(Regressions!F191),ROUND(Regressions!F191, 1), NA())</f>
        <v>#N/A</v>
      </c>
      <c r="G181" s="236">
        <f>IF(ISNUMBER(Regressions!G191),ROUND(Regressions!G191, 1), NA())</f>
        <v>88.3</v>
      </c>
      <c r="H181" s="342" t="e">
        <f>IF(ISNUMBER(Regressions!H191),ROUND(Regressions!H191, 1), NA())</f>
        <v>#N/A</v>
      </c>
      <c r="I181" s="237" t="e">
        <f>IF(ISNUMBER(Regressions!I191),ROUND(Regressions!I191, 1), NA())</f>
        <v>#N/A</v>
      </c>
      <c r="J181" s="343">
        <f>IF(ISNUMBER(Regressions!K191),ROUND(Regressions!K191, 1), NA())</f>
        <v>100</v>
      </c>
      <c r="K181" s="341">
        <f>IF(ISNUMBER(Regressions!L191),ROUND(Regressions!L191, 1), NA())</f>
        <v>100</v>
      </c>
      <c r="L181" s="238">
        <f>IF(ISNUMBER(Regressions!M191),ROUND(Regressions!M191, 1), NA())</f>
        <v>93.7</v>
      </c>
      <c r="M181" s="342">
        <f>IF(ISNUMBER(Regressions!N191),ROUND(Regressions!N191, 1), NA())</f>
        <v>6.3</v>
      </c>
      <c r="N181" s="237">
        <f>IF(ISNUMBER(Regressions!O191),ROUND(Regressions!O191, 1), NA())</f>
        <v>0</v>
      </c>
      <c r="O181" s="343" t="e">
        <f>IF(ISNUMBER(Regressions!Q191),ROUND(Regressions!Q191, 1), NA())</f>
        <v>#N/A</v>
      </c>
      <c r="P181" s="341" t="e">
        <f>IF(ISNUMBER(Regressions!R191),ROUND(Regressions!R191, 1), NA())</f>
        <v>#N/A</v>
      </c>
      <c r="Q181" s="215" t="e">
        <f>IF(ISNUMBER(Regressions!S191),ROUND(Regressions!S191, 1), NA())</f>
        <v>#N/A</v>
      </c>
      <c r="R181" s="342" t="e">
        <f>IF(ISNUMBER(Regressions!T191),ROUND(Regressions!T191, 1), NA())</f>
        <v>#N/A</v>
      </c>
      <c r="S181" s="237" t="e">
        <f>IF(ISNUMBER(Regressions!U191),ROUND(Regressions!U191, 1), NA())</f>
        <v>#N/A</v>
      </c>
    </row>
    <row xmlns:x14ac="http://schemas.microsoft.com/office/spreadsheetml/2009/9/ac" r="182" x14ac:dyDescent="0.2">
      <c r="A182" s="345" t="str">
        <f>IF(ISBLANK(Regressions!A192), " ", Regressions!A192)</f>
        <v>Sri Lanka</v>
      </c>
      <c r="B182" s="346">
        <f>IF(ISBLANK(Regressions!B192), " ", Regressions!B192)</f>
        <v>2023</v>
      </c>
      <c r="C182" s="347" t="str">
        <f>IF(ISBLANK(Regressions!C192), " ", Regressions!C192)</f>
        <v>Secondary</v>
      </c>
      <c r="D182" s="348">
        <f>IF(ISBLANK(Regressions!D192), " ", Regressions!D192)</f>
        <v>2843717</v>
      </c>
      <c r="E182" s="349" t="e">
        <f>IF(ISNUMBER(Regressions!E192),ROUND(Regressions!E192, 1), NA())</f>
        <v>#N/A</v>
      </c>
      <c r="F182" s="350" t="e">
        <f>IF(ISNUMBER(Regressions!F192),ROUND(Regressions!F192, 1), NA())</f>
        <v>#N/A</v>
      </c>
      <c r="G182" s="351">
        <f>IF(ISNUMBER(Regressions!G192),ROUND(Regressions!G192, 1), NA())</f>
        <v>88.7</v>
      </c>
      <c r="H182" s="352" t="e">
        <f>IF(ISNUMBER(Regressions!H192),ROUND(Regressions!H192, 1), NA())</f>
        <v>#N/A</v>
      </c>
      <c r="I182" s="353" t="e">
        <f>IF(ISNUMBER(Regressions!I192),ROUND(Regressions!I192, 1), NA())</f>
        <v>#N/A</v>
      </c>
      <c r="J182" s="354">
        <f>IF(ISNUMBER(Regressions!K192),ROUND(Regressions!K192, 1), NA())</f>
        <v>100</v>
      </c>
      <c r="K182" s="350">
        <f>IF(ISNUMBER(Regressions!L192),ROUND(Regressions!L192, 1), NA())</f>
        <v>100</v>
      </c>
      <c r="L182" s="355">
        <f>IF(ISNUMBER(Regressions!M192),ROUND(Regressions!M192, 1), NA())</f>
        <v>93.5</v>
      </c>
      <c r="M182" s="352">
        <f>IF(ISNUMBER(Regressions!N192),ROUND(Regressions!N192, 1), NA())</f>
        <v>6.5</v>
      </c>
      <c r="N182" s="353">
        <f>IF(ISNUMBER(Regressions!O192),ROUND(Regressions!O192, 1), NA())</f>
        <v>0</v>
      </c>
      <c r="O182" s="354" t="e">
        <f>IF(ISNUMBER(Regressions!Q192),ROUND(Regressions!Q192, 1), NA())</f>
        <v>#N/A</v>
      </c>
      <c r="P182" s="350" t="e">
        <f>IF(ISNUMBER(Regressions!R192),ROUND(Regressions!R192, 1), NA())</f>
        <v>#N/A</v>
      </c>
      <c r="Q182" s="356" t="e">
        <f>IF(ISNUMBER(Regressions!S192),ROUND(Regressions!S192, 1), NA())</f>
        <v>#N/A</v>
      </c>
      <c r="R182" s="352" t="e">
        <f>IF(ISNUMBER(Regressions!T192),ROUND(Regressions!T192, 1), NA())</f>
        <v>#N/A</v>
      </c>
      <c r="S182" s="353" t="e">
        <f>IF(ISNUMBER(Regressions!U192),ROUND(Regressions!U192, 1), NA())</f>
        <v>#N/A</v>
      </c>
    </row>
    <row xmlns:x14ac="http://schemas.microsoft.com/office/spreadsheetml/2009/9/ac" r="183" hidden="true" x14ac:dyDescent="0.2">
      <c r="A183" s="338" t="str">
        <f>IF(ISBLANK(Regressions!A193), " ", Regressions!A193)</f>
        <v>Sri Lanka</v>
      </c>
      <c r="B183" s="339">
        <f>IF(ISBLANK(Regressions!B193), " ", Regressions!B193)</f>
        <v>2024</v>
      </c>
      <c r="C183" s="344" t="str">
        <f>IF(ISBLANK(Regressions!C193), " ", Regressions!C193)</f>
        <v>Secondary</v>
      </c>
      <c r="D183" s="340" t="str">
        <f>IF(ISBLANK(Regressions!D193), " ", Regressions!D193)</f>
        <v> </v>
      </c>
      <c r="E183" s="214" t="e">
        <f>IF(ISNUMBER(Regressions!E193),ROUND(Regressions!E193, 1), NA())</f>
        <v>#N/A</v>
      </c>
      <c r="F183" s="341" t="e">
        <f>IF(ISNUMBER(Regressions!F193),ROUND(Regressions!F193, 1), NA())</f>
        <v>#N/A</v>
      </c>
      <c r="G183" s="236" t="e">
        <f>IF(ISNUMBER(Regressions!G193),ROUND(Regressions!G193, 1), NA())</f>
        <v>#N/A</v>
      </c>
      <c r="H183" s="342" t="e">
        <f>IF(ISNUMBER(Regressions!H193),ROUND(Regressions!H193, 1), NA())</f>
        <v>#N/A</v>
      </c>
      <c r="I183" s="237" t="e">
        <f>IF(ISNUMBER(Regressions!I193),ROUND(Regressions!I193, 1), NA())</f>
        <v>#N/A</v>
      </c>
      <c r="J183" s="343" t="e">
        <f>IF(ISNUMBER(Regressions!K193),ROUND(Regressions!K193, 1), NA())</f>
        <v>#N/A</v>
      </c>
      <c r="K183" s="341" t="e">
        <f>IF(ISNUMBER(Regressions!L193),ROUND(Regressions!L193, 1), NA())</f>
        <v>#N/A</v>
      </c>
      <c r="L183" s="238" t="e">
        <f>IF(ISNUMBER(Regressions!M193),ROUND(Regressions!M193, 1), NA())</f>
        <v>#N/A</v>
      </c>
      <c r="M183" s="342" t="e">
        <f>IF(ISNUMBER(Regressions!N193),ROUND(Regressions!N193, 1), NA())</f>
        <v>#N/A</v>
      </c>
      <c r="N183" s="237" t="e">
        <f>IF(ISNUMBER(Regressions!O193),ROUND(Regressions!O193, 1), NA())</f>
        <v>#N/A</v>
      </c>
      <c r="O183" s="343" t="e">
        <f>IF(ISNUMBER(Regressions!Q193),ROUND(Regressions!Q193, 1), NA())</f>
        <v>#N/A</v>
      </c>
      <c r="P183" s="341" t="e">
        <f>IF(ISNUMBER(Regressions!R193),ROUND(Regressions!R193, 1), NA())</f>
        <v>#N/A</v>
      </c>
      <c r="Q183" s="215" t="e">
        <f>IF(ISNUMBER(Regressions!S193),ROUND(Regressions!S193, 1), NA())</f>
        <v>#N/A</v>
      </c>
      <c r="R183" s="342" t="e">
        <f>IF(ISNUMBER(Regressions!T193),ROUND(Regressions!T193, 1), NA())</f>
        <v>#N/A</v>
      </c>
      <c r="S183" s="237" t="e">
        <f>IF(ISNUMBER(Regressions!U193),ROUND(Regressions!U193, 1), NA())</f>
        <v>#N/A</v>
      </c>
    </row>
    <row xmlns:x14ac="http://schemas.microsoft.com/office/spreadsheetml/2009/9/ac" r="184" hidden="true" x14ac:dyDescent="0.2">
      <c r="A184" s="338" t="str">
        <f>IF(ISBLANK(Regressions!A194), " ", Regressions!A194)</f>
        <v>Sri Lanka</v>
      </c>
      <c r="B184" s="339">
        <f>IF(ISBLANK(Regressions!B194), " ", Regressions!B194)</f>
        <v>2025</v>
      </c>
      <c r="C184" s="344" t="str">
        <f>IF(ISBLANK(Regressions!C194), " ", Regressions!C194)</f>
        <v>Secondary</v>
      </c>
      <c r="D184" s="340" t="str">
        <f>IF(ISBLANK(Regressions!D194), " ", Regressions!D194)</f>
        <v> </v>
      </c>
      <c r="E184" s="214" t="e">
        <f>IF(ISNUMBER(Regressions!E194),ROUND(Regressions!E194, 1), NA())</f>
        <v>#N/A</v>
      </c>
      <c r="F184" s="341" t="e">
        <f>IF(ISNUMBER(Regressions!F194),ROUND(Regressions!F194, 1), NA())</f>
        <v>#N/A</v>
      </c>
      <c r="G184" s="236" t="e">
        <f>IF(ISNUMBER(Regressions!G194),ROUND(Regressions!G194, 1), NA())</f>
        <v>#N/A</v>
      </c>
      <c r="H184" s="342" t="e">
        <f>IF(ISNUMBER(Regressions!H194),ROUND(Regressions!H194, 1), NA())</f>
        <v>#N/A</v>
      </c>
      <c r="I184" s="237" t="e">
        <f>IF(ISNUMBER(Regressions!I194),ROUND(Regressions!I194, 1), NA())</f>
        <v>#N/A</v>
      </c>
      <c r="J184" s="343" t="e">
        <f>IF(ISNUMBER(Regressions!K194),ROUND(Regressions!K194, 1), NA())</f>
        <v>#N/A</v>
      </c>
      <c r="K184" s="341" t="e">
        <f>IF(ISNUMBER(Regressions!L194),ROUND(Regressions!L194, 1), NA())</f>
        <v>#N/A</v>
      </c>
      <c r="L184" s="238" t="e">
        <f>IF(ISNUMBER(Regressions!M194),ROUND(Regressions!M194, 1), NA())</f>
        <v>#N/A</v>
      </c>
      <c r="M184" s="342" t="e">
        <f>IF(ISNUMBER(Regressions!N194),ROUND(Regressions!N194, 1), NA())</f>
        <v>#N/A</v>
      </c>
      <c r="N184" s="237" t="e">
        <f>IF(ISNUMBER(Regressions!O194),ROUND(Regressions!O194, 1), NA())</f>
        <v>#N/A</v>
      </c>
      <c r="O184" s="343" t="e">
        <f>IF(ISNUMBER(Regressions!Q194),ROUND(Regressions!Q194, 1), NA())</f>
        <v>#N/A</v>
      </c>
      <c r="P184" s="341" t="e">
        <f>IF(ISNUMBER(Regressions!R194),ROUND(Regressions!R194, 1), NA())</f>
        <v>#N/A</v>
      </c>
      <c r="Q184" s="215" t="e">
        <f>IF(ISNUMBER(Regressions!S194),ROUND(Regressions!S194, 1), NA())</f>
        <v>#N/A</v>
      </c>
      <c r="R184" s="342" t="e">
        <f>IF(ISNUMBER(Regressions!T194),ROUND(Regressions!T194, 1), NA())</f>
        <v>#N/A</v>
      </c>
      <c r="S184" s="237" t="e">
        <f>IF(ISNUMBER(Regressions!U194),ROUND(Regressions!U194, 1), NA())</f>
        <v>#N/A</v>
      </c>
    </row>
    <row xmlns:x14ac="http://schemas.microsoft.com/office/spreadsheetml/2009/9/ac" r="185" hidden="true" x14ac:dyDescent="0.2">
      <c r="A185" s="338" t="str">
        <f>IF(ISBLANK(Regressions!A195), " ", Regressions!A195)</f>
        <v>Sri Lanka</v>
      </c>
      <c r="B185" s="339">
        <f>IF(ISBLANK(Regressions!B195), " ", Regressions!B195)</f>
        <v>2026</v>
      </c>
      <c r="C185" s="344" t="str">
        <f>IF(ISBLANK(Regressions!C195), " ", Regressions!C195)</f>
        <v>Secondary</v>
      </c>
      <c r="D185" s="340" t="str">
        <f>IF(ISBLANK(Regressions!D195), " ", Regressions!D195)</f>
        <v> </v>
      </c>
      <c r="E185" s="214" t="e">
        <f>IF(ISNUMBER(Regressions!E195),ROUND(Regressions!E195, 1), NA())</f>
        <v>#N/A</v>
      </c>
      <c r="F185" s="341" t="e">
        <f>IF(ISNUMBER(Regressions!F195),ROUND(Regressions!F195, 1), NA())</f>
        <v>#N/A</v>
      </c>
      <c r="G185" s="236" t="e">
        <f>IF(ISNUMBER(Regressions!G195),ROUND(Regressions!G195, 1), NA())</f>
        <v>#N/A</v>
      </c>
      <c r="H185" s="342" t="e">
        <f>IF(ISNUMBER(Regressions!H195),ROUND(Regressions!H195, 1), NA())</f>
        <v>#N/A</v>
      </c>
      <c r="I185" s="237" t="e">
        <f>IF(ISNUMBER(Regressions!I195),ROUND(Regressions!I195, 1), NA())</f>
        <v>#N/A</v>
      </c>
      <c r="J185" s="343" t="e">
        <f>IF(ISNUMBER(Regressions!K195),ROUND(Regressions!K195, 1), NA())</f>
        <v>#N/A</v>
      </c>
      <c r="K185" s="341" t="e">
        <f>IF(ISNUMBER(Regressions!L195),ROUND(Regressions!L195, 1), NA())</f>
        <v>#N/A</v>
      </c>
      <c r="L185" s="238" t="e">
        <f>IF(ISNUMBER(Regressions!M195),ROUND(Regressions!M195, 1), NA())</f>
        <v>#N/A</v>
      </c>
      <c r="M185" s="342" t="e">
        <f>IF(ISNUMBER(Regressions!N195),ROUND(Regressions!N195, 1), NA())</f>
        <v>#N/A</v>
      </c>
      <c r="N185" s="237" t="e">
        <f>IF(ISNUMBER(Regressions!O195),ROUND(Regressions!O195, 1), NA())</f>
        <v>#N/A</v>
      </c>
      <c r="O185" s="343" t="e">
        <f>IF(ISNUMBER(Regressions!Q195),ROUND(Regressions!Q195, 1), NA())</f>
        <v>#N/A</v>
      </c>
      <c r="P185" s="341" t="e">
        <f>IF(ISNUMBER(Regressions!R195),ROUND(Regressions!R195, 1), NA())</f>
        <v>#N/A</v>
      </c>
      <c r="Q185" s="215" t="e">
        <f>IF(ISNUMBER(Regressions!S195),ROUND(Regressions!S195, 1), NA())</f>
        <v>#N/A</v>
      </c>
      <c r="R185" s="342" t="e">
        <f>IF(ISNUMBER(Regressions!T195),ROUND(Regressions!T195, 1), NA())</f>
        <v>#N/A</v>
      </c>
      <c r="S185" s="237" t="e">
        <f>IF(ISNUMBER(Regressions!U195),ROUND(Regressions!U195, 1), NA())</f>
        <v>#N/A</v>
      </c>
    </row>
    <row xmlns:x14ac="http://schemas.microsoft.com/office/spreadsheetml/2009/9/ac" r="186" hidden="true" x14ac:dyDescent="0.2">
      <c r="A186" s="338" t="str">
        <f>IF(ISBLANK(Regressions!A196), " ", Regressions!A196)</f>
        <v>Sri Lanka</v>
      </c>
      <c r="B186" s="339">
        <f>IF(ISBLANK(Regressions!B196), " ", Regressions!B196)</f>
        <v>2027</v>
      </c>
      <c r="C186" s="344" t="str">
        <f>IF(ISBLANK(Regressions!C196), " ", Regressions!C196)</f>
        <v>Secondary</v>
      </c>
      <c r="D186" s="340" t="str">
        <f>IF(ISBLANK(Regressions!D196), " ", Regressions!D196)</f>
        <v> </v>
      </c>
      <c r="E186" s="214" t="e">
        <f>IF(ISNUMBER(Regressions!E196),ROUND(Regressions!E196, 1), NA())</f>
        <v>#N/A</v>
      </c>
      <c r="F186" s="341" t="e">
        <f>IF(ISNUMBER(Regressions!F196),ROUND(Regressions!F196, 1), NA())</f>
        <v>#N/A</v>
      </c>
      <c r="G186" s="236" t="e">
        <f>IF(ISNUMBER(Regressions!G196),ROUND(Regressions!G196, 1), NA())</f>
        <v>#N/A</v>
      </c>
      <c r="H186" s="342" t="e">
        <f>IF(ISNUMBER(Regressions!H196),ROUND(Regressions!H196, 1), NA())</f>
        <v>#N/A</v>
      </c>
      <c r="I186" s="237" t="e">
        <f>IF(ISNUMBER(Regressions!I196),ROUND(Regressions!I196, 1), NA())</f>
        <v>#N/A</v>
      </c>
      <c r="J186" s="343" t="e">
        <f>IF(ISNUMBER(Regressions!K196),ROUND(Regressions!K196, 1), NA())</f>
        <v>#N/A</v>
      </c>
      <c r="K186" s="341" t="e">
        <f>IF(ISNUMBER(Regressions!L196),ROUND(Regressions!L196, 1), NA())</f>
        <v>#N/A</v>
      </c>
      <c r="L186" s="238" t="e">
        <f>IF(ISNUMBER(Regressions!M196),ROUND(Regressions!M196, 1), NA())</f>
        <v>#N/A</v>
      </c>
      <c r="M186" s="342" t="e">
        <f>IF(ISNUMBER(Regressions!N196),ROUND(Regressions!N196, 1), NA())</f>
        <v>#N/A</v>
      </c>
      <c r="N186" s="237" t="e">
        <f>IF(ISNUMBER(Regressions!O196),ROUND(Regressions!O196, 1), NA())</f>
        <v>#N/A</v>
      </c>
      <c r="O186" s="343" t="e">
        <f>IF(ISNUMBER(Regressions!Q196),ROUND(Regressions!Q196, 1), NA())</f>
        <v>#N/A</v>
      </c>
      <c r="P186" s="341" t="e">
        <f>IF(ISNUMBER(Regressions!R196),ROUND(Regressions!R196, 1), NA())</f>
        <v>#N/A</v>
      </c>
      <c r="Q186" s="215" t="e">
        <f>IF(ISNUMBER(Regressions!S196),ROUND(Regressions!S196, 1), NA())</f>
        <v>#N/A</v>
      </c>
      <c r="R186" s="342" t="e">
        <f>IF(ISNUMBER(Regressions!T196),ROUND(Regressions!T196, 1), NA())</f>
        <v>#N/A</v>
      </c>
      <c r="S186" s="237" t="e">
        <f>IF(ISNUMBER(Regressions!U196),ROUND(Regressions!U196, 1), NA())</f>
        <v>#N/A</v>
      </c>
    </row>
    <row xmlns:x14ac="http://schemas.microsoft.com/office/spreadsheetml/2009/9/ac" r="187" hidden="true" x14ac:dyDescent="0.2">
      <c r="A187" s="338" t="str">
        <f>IF(ISBLANK(Regressions!A197), " ", Regressions!A197)</f>
        <v>Sri Lanka</v>
      </c>
      <c r="B187" s="339">
        <f>IF(ISBLANK(Regressions!B197), " ", Regressions!B197)</f>
        <v>2028</v>
      </c>
      <c r="C187" s="344" t="str">
        <f>IF(ISBLANK(Regressions!C197), " ", Regressions!C197)</f>
        <v>Secondary</v>
      </c>
      <c r="D187" s="340" t="str">
        <f>IF(ISBLANK(Regressions!D197), " ", Regressions!D197)</f>
        <v> </v>
      </c>
      <c r="E187" s="214" t="e">
        <f>IF(ISNUMBER(Regressions!E197),ROUND(Regressions!E197, 1), NA())</f>
        <v>#N/A</v>
      </c>
      <c r="F187" s="341" t="e">
        <f>IF(ISNUMBER(Regressions!F197),ROUND(Regressions!F197, 1), NA())</f>
        <v>#N/A</v>
      </c>
      <c r="G187" s="236" t="e">
        <f>IF(ISNUMBER(Regressions!G197),ROUND(Regressions!G197, 1), NA())</f>
        <v>#N/A</v>
      </c>
      <c r="H187" s="342" t="e">
        <f>IF(ISNUMBER(Regressions!H197),ROUND(Regressions!H197, 1), NA())</f>
        <v>#N/A</v>
      </c>
      <c r="I187" s="237" t="e">
        <f>IF(ISNUMBER(Regressions!I197),ROUND(Regressions!I197, 1), NA())</f>
        <v>#N/A</v>
      </c>
      <c r="J187" s="343" t="e">
        <f>IF(ISNUMBER(Regressions!K197),ROUND(Regressions!K197, 1), NA())</f>
        <v>#N/A</v>
      </c>
      <c r="K187" s="341" t="e">
        <f>IF(ISNUMBER(Regressions!L197),ROUND(Regressions!L197, 1), NA())</f>
        <v>#N/A</v>
      </c>
      <c r="L187" s="238" t="e">
        <f>IF(ISNUMBER(Regressions!M197),ROUND(Regressions!M197, 1), NA())</f>
        <v>#N/A</v>
      </c>
      <c r="M187" s="342" t="e">
        <f>IF(ISNUMBER(Regressions!N197),ROUND(Regressions!N197, 1), NA())</f>
        <v>#N/A</v>
      </c>
      <c r="N187" s="237" t="e">
        <f>IF(ISNUMBER(Regressions!O197),ROUND(Regressions!O197, 1), NA())</f>
        <v>#N/A</v>
      </c>
      <c r="O187" s="343" t="e">
        <f>IF(ISNUMBER(Regressions!Q197),ROUND(Regressions!Q197, 1), NA())</f>
        <v>#N/A</v>
      </c>
      <c r="P187" s="341" t="e">
        <f>IF(ISNUMBER(Regressions!R197),ROUND(Regressions!R197, 1), NA())</f>
        <v>#N/A</v>
      </c>
      <c r="Q187" s="215" t="e">
        <f>IF(ISNUMBER(Regressions!S197),ROUND(Regressions!S197, 1), NA())</f>
        <v>#N/A</v>
      </c>
      <c r="R187" s="342" t="e">
        <f>IF(ISNUMBER(Regressions!T197),ROUND(Regressions!T197, 1), NA())</f>
        <v>#N/A</v>
      </c>
      <c r="S187" s="237" t="e">
        <f>IF(ISNUMBER(Regressions!U197),ROUND(Regressions!U197, 1), NA())</f>
        <v>#N/A</v>
      </c>
    </row>
    <row xmlns:x14ac="http://schemas.microsoft.com/office/spreadsheetml/2009/9/ac" r="188" hidden="true" x14ac:dyDescent="0.2">
      <c r="A188" s="338" t="str">
        <f>IF(ISBLANK(Regressions!A198), " ", Regressions!A198)</f>
        <v>Sri Lanka</v>
      </c>
      <c r="B188" s="339">
        <f>IF(ISBLANK(Regressions!B198), " ", Regressions!B198)</f>
        <v>2029</v>
      </c>
      <c r="C188" s="344" t="str">
        <f>IF(ISBLANK(Regressions!C198), " ", Regressions!C198)</f>
        <v>Secondary</v>
      </c>
      <c r="D188" s="340" t="str">
        <f>IF(ISBLANK(Regressions!D198), " ", Regressions!D198)</f>
        <v> </v>
      </c>
      <c r="E188" s="214" t="e">
        <f>IF(ISNUMBER(Regressions!E198),ROUND(Regressions!E198, 1), NA())</f>
        <v>#N/A</v>
      </c>
      <c r="F188" s="341" t="e">
        <f>IF(ISNUMBER(Regressions!F198),ROUND(Regressions!F198, 1), NA())</f>
        <v>#N/A</v>
      </c>
      <c r="G188" s="236" t="e">
        <f>IF(ISNUMBER(Regressions!G198),ROUND(Regressions!G198, 1), NA())</f>
        <v>#N/A</v>
      </c>
      <c r="H188" s="342" t="e">
        <f>IF(ISNUMBER(Regressions!H198),ROUND(Regressions!H198, 1), NA())</f>
        <v>#N/A</v>
      </c>
      <c r="I188" s="237" t="e">
        <f>IF(ISNUMBER(Regressions!I198),ROUND(Regressions!I198, 1), NA())</f>
        <v>#N/A</v>
      </c>
      <c r="J188" s="343" t="e">
        <f>IF(ISNUMBER(Regressions!K198),ROUND(Regressions!K198, 1), NA())</f>
        <v>#N/A</v>
      </c>
      <c r="K188" s="341" t="e">
        <f>IF(ISNUMBER(Regressions!L198),ROUND(Regressions!L198, 1), NA())</f>
        <v>#N/A</v>
      </c>
      <c r="L188" s="238" t="e">
        <f>IF(ISNUMBER(Regressions!M198),ROUND(Regressions!M198, 1), NA())</f>
        <v>#N/A</v>
      </c>
      <c r="M188" s="342" t="e">
        <f>IF(ISNUMBER(Regressions!N198),ROUND(Regressions!N198, 1), NA())</f>
        <v>#N/A</v>
      </c>
      <c r="N188" s="237" t="e">
        <f>IF(ISNUMBER(Regressions!O198),ROUND(Regressions!O198, 1), NA())</f>
        <v>#N/A</v>
      </c>
      <c r="O188" s="343" t="e">
        <f>IF(ISNUMBER(Regressions!Q198),ROUND(Regressions!Q198, 1), NA())</f>
        <v>#N/A</v>
      </c>
      <c r="P188" s="341" t="e">
        <f>IF(ISNUMBER(Regressions!R198),ROUND(Regressions!R198, 1), NA())</f>
        <v>#N/A</v>
      </c>
      <c r="Q188" s="215" t="e">
        <f>IF(ISNUMBER(Regressions!S198),ROUND(Regressions!S198, 1), NA())</f>
        <v>#N/A</v>
      </c>
      <c r="R188" s="342" t="e">
        <f>IF(ISNUMBER(Regressions!T198),ROUND(Regressions!T198, 1), NA())</f>
        <v>#N/A</v>
      </c>
      <c r="S188" s="237" t="e">
        <f>IF(ISNUMBER(Regressions!U198),ROUND(Regressions!U198, 1), NA())</f>
        <v>#N/A</v>
      </c>
    </row>
    <row xmlns:x14ac="http://schemas.microsoft.com/office/spreadsheetml/2009/9/ac" r="189" hidden="true" x14ac:dyDescent="0.2">
      <c r="A189" s="338" t="str">
        <f>IF(ISBLANK(Regressions!A199), " ", Regressions!A199)</f>
        <v>Sri Lanka</v>
      </c>
      <c r="B189" s="339">
        <f>IF(ISBLANK(Regressions!B199), " ", Regressions!B199)</f>
        <v>2030</v>
      </c>
      <c r="C189" s="344" t="str">
        <f>IF(ISBLANK(Regressions!C199), " ", Regressions!C199)</f>
        <v>Secondary</v>
      </c>
      <c r="D189" s="340" t="str">
        <f>IF(ISBLANK(Regressions!D199), " ", Regressions!D199)</f>
        <v> </v>
      </c>
      <c r="E189" s="214" t="e">
        <f>IF(ISNUMBER(Regressions!E199),ROUND(Regressions!E199, 1), NA())</f>
        <v>#N/A</v>
      </c>
      <c r="F189" s="341" t="e">
        <f>IF(ISNUMBER(Regressions!F199),ROUND(Regressions!F199, 1), NA())</f>
        <v>#N/A</v>
      </c>
      <c r="G189" s="236" t="e">
        <f>IF(ISNUMBER(Regressions!G199),ROUND(Regressions!G199, 1), NA())</f>
        <v>#N/A</v>
      </c>
      <c r="H189" s="342" t="e">
        <f>IF(ISNUMBER(Regressions!H199),ROUND(Regressions!H199, 1), NA())</f>
        <v>#N/A</v>
      </c>
      <c r="I189" s="237" t="e">
        <f>IF(ISNUMBER(Regressions!I199),ROUND(Regressions!I199, 1), NA())</f>
        <v>#N/A</v>
      </c>
      <c r="J189" s="343" t="e">
        <f>IF(ISNUMBER(Regressions!K199),ROUND(Regressions!K199, 1), NA())</f>
        <v>#N/A</v>
      </c>
      <c r="K189" s="341" t="e">
        <f>IF(ISNUMBER(Regressions!L199),ROUND(Regressions!L199, 1), NA())</f>
        <v>#N/A</v>
      </c>
      <c r="L189" s="238" t="e">
        <f>IF(ISNUMBER(Regressions!M199),ROUND(Regressions!M199, 1), NA())</f>
        <v>#N/A</v>
      </c>
      <c r="M189" s="342" t="e">
        <f>IF(ISNUMBER(Regressions!N199),ROUND(Regressions!N199, 1), NA())</f>
        <v>#N/A</v>
      </c>
      <c r="N189" s="237" t="e">
        <f>IF(ISNUMBER(Regressions!O199),ROUND(Regressions!O199, 1), NA())</f>
        <v>#N/A</v>
      </c>
      <c r="O189" s="343" t="e">
        <f>IF(ISNUMBER(Regressions!Q199),ROUND(Regressions!Q199, 1), NA())</f>
        <v>#N/A</v>
      </c>
      <c r="P189" s="341" t="e">
        <f>IF(ISNUMBER(Regressions!R199),ROUND(Regressions!R199, 1), NA())</f>
        <v>#N/A</v>
      </c>
      <c r="Q189" s="215" t="e">
        <f>IF(ISNUMBER(Regressions!S199),ROUND(Regressions!S199, 1), NA())</f>
        <v>#N/A</v>
      </c>
      <c r="R189" s="342" t="e">
        <f>IF(ISNUMBER(Regressions!T199),ROUND(Regressions!T199, 1), NA())</f>
        <v>#N/A</v>
      </c>
      <c r="S189" s="237" t="e">
        <f>IF(ISNUMBER(Regressions!U199),ROUND(Regressions!U199, 1), NA())</f>
        <v>#N/A</v>
      </c>
    </row>
    <row xmlns:x14ac="http://schemas.microsoft.com/office/spreadsheetml/2009/9/ac" r="211" x14ac:dyDescent="0.2">
      <c r="A211" s="402"/>
      <c r="B211" s="403"/>
      <c r="C211" s="404"/>
      <c r="D211" s="390"/>
      <c r="E211" s="405"/>
      <c r="F211" s="405"/>
      <c r="G211" s="406"/>
      <c r="H211" s="405"/>
      <c r="I211" s="406"/>
      <c r="J211" s="407"/>
      <c r="K211" s="407"/>
      <c r="L211" s="405"/>
      <c r="M211" s="407"/>
      <c r="N211" s="408"/>
      <c r="O211" s="390"/>
      <c r="P211" s="390"/>
      <c r="Q211" s="390"/>
      <c r="R211" s="390"/>
      <c r="S211" s="390"/>
      <c r="T211" s="390"/>
      <c r="U211" s="390"/>
      <c r="V211" s="390"/>
      <c r="W211" s="390"/>
      <c r="X211" s="390"/>
      <c r="Y211" s="390"/>
      <c r="Z211" s="390"/>
      <c r="AA211" s="390"/>
      <c r="AB211" s="390"/>
      <c r="AC211" s="39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3" customWidth="true"/>
    <col min="23" max="26" width="3.875" style="47" customWidth="true"/>
    <col min="27" max="27" width="3.875" style="83" customWidth="true"/>
    <col min="28" max="31" width="3.875" style="47" customWidth="true"/>
    <col min="32" max="32" width="3.875" style="83" customWidth="true"/>
    <col min="33" max="36" width="3.875" style="47" customWidth="true"/>
    <col min="37" max="37" width="3.875" style="83" customWidth="true"/>
    <col min="38" max="41" width="3.875" style="47" customWidth="true"/>
    <col min="42" max="42" width="3.875" style="83" customWidth="true"/>
    <col min="43" max="46" width="3.875" style="47" customWidth="true"/>
    <col min="47" max="47" width="3.875" style="83" customWidth="true"/>
    <col min="48" max="51" width="3.875" style="47" customWidth="true"/>
    <col min="52" max="52" width="3.875" style="59"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39" t="s">
        <v>13</v>
      </c>
      <c r="E2" s="32"/>
      <c r="F2" s="32"/>
      <c r="G2" s="51"/>
      <c r="H2" s="32"/>
      <c r="I2" s="32"/>
      <c r="J2" s="51"/>
      <c r="K2" s="34"/>
      <c r="L2" s="34"/>
      <c r="M2" s="51"/>
      <c r="N2" s="34"/>
      <c r="O2" s="34"/>
      <c r="P2" s="51"/>
      <c r="Q2" s="34"/>
      <c r="R2" s="34"/>
      <c r="S2" s="51"/>
      <c r="T2" s="34"/>
      <c r="U2" s="34"/>
      <c r="V2" s="240" t="s">
        <v>14</v>
      </c>
      <c r="W2" s="29"/>
      <c r="X2" s="34"/>
      <c r="Y2" s="34"/>
      <c r="Z2" s="34"/>
      <c r="AA2" s="50"/>
      <c r="AB2" s="34"/>
      <c r="AC2" s="34"/>
      <c r="AD2" s="34"/>
      <c r="AE2" s="34"/>
      <c r="AF2" s="50"/>
      <c r="AG2" s="34"/>
      <c r="AH2" s="34"/>
      <c r="AI2" s="34"/>
      <c r="AJ2" s="34"/>
      <c r="AK2" s="50"/>
      <c r="AL2" s="34"/>
      <c r="AM2" s="34"/>
      <c r="AN2" s="34"/>
      <c r="AO2" s="34"/>
      <c r="AP2" s="50"/>
      <c r="AQ2" s="34"/>
      <c r="AR2" s="34"/>
      <c r="AS2" s="34"/>
      <c r="AT2" s="34"/>
      <c r="AU2" s="50"/>
      <c r="AV2" s="34"/>
      <c r="AW2" s="34"/>
      <c r="AX2" s="34"/>
      <c r="AY2" s="34"/>
      <c r="AZ2" s="113"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4" customFormat="true" ht="140.1" customHeight="true" x14ac:dyDescent="0.2">
      <c r="A4" s="39" t="s">
        <v>5</v>
      </c>
      <c r="B4" s="39" t="s">
        <v>6</v>
      </c>
      <c r="C4" s="39" t="s">
        <v>4</v>
      </c>
      <c r="D4" s="131" t="s">
        <v>25</v>
      </c>
      <c r="E4" s="241" t="s">
        <v>19</v>
      </c>
      <c r="F4" s="242" t="s">
        <v>183</v>
      </c>
      <c r="G4" s="131" t="s">
        <v>25</v>
      </c>
      <c r="H4" s="241" t="s">
        <v>19</v>
      </c>
      <c r="I4" s="242" t="s">
        <v>183</v>
      </c>
      <c r="J4" s="131" t="s">
        <v>25</v>
      </c>
      <c r="K4" s="241" t="s">
        <v>19</v>
      </c>
      <c r="L4" s="242" t="s">
        <v>183</v>
      </c>
      <c r="M4" s="131" t="s">
        <v>25</v>
      </c>
      <c r="N4" s="241" t="s">
        <v>19</v>
      </c>
      <c r="O4" s="242" t="s">
        <v>183</v>
      </c>
      <c r="P4" s="131" t="s">
        <v>25</v>
      </c>
      <c r="Q4" s="241" t="s">
        <v>19</v>
      </c>
      <c r="R4" s="242" t="s">
        <v>183</v>
      </c>
      <c r="S4" s="131" t="s">
        <v>25</v>
      </c>
      <c r="T4" s="241" t="s">
        <v>19</v>
      </c>
      <c r="U4" s="243" t="s">
        <v>183</v>
      </c>
      <c r="V4" s="135" t="s">
        <v>25</v>
      </c>
      <c r="W4" s="136" t="s">
        <v>19</v>
      </c>
      <c r="X4" s="136" t="s">
        <v>21</v>
      </c>
      <c r="Y4" s="136" t="s">
        <v>29</v>
      </c>
      <c r="Z4" s="138" t="s">
        <v>184</v>
      </c>
      <c r="AA4" s="135" t="s">
        <v>25</v>
      </c>
      <c r="AB4" s="136" t="s">
        <v>19</v>
      </c>
      <c r="AC4" s="136" t="s">
        <v>21</v>
      </c>
      <c r="AD4" s="136" t="s">
        <v>29</v>
      </c>
      <c r="AE4" s="138" t="s">
        <v>184</v>
      </c>
      <c r="AF4" s="135" t="s">
        <v>25</v>
      </c>
      <c r="AG4" s="136" t="s">
        <v>19</v>
      </c>
      <c r="AH4" s="136" t="s">
        <v>21</v>
      </c>
      <c r="AI4" s="136" t="s">
        <v>29</v>
      </c>
      <c r="AJ4" s="138" t="s">
        <v>184</v>
      </c>
      <c r="AK4" s="135" t="s">
        <v>25</v>
      </c>
      <c r="AL4" s="136" t="s">
        <v>19</v>
      </c>
      <c r="AM4" s="136" t="s">
        <v>21</v>
      </c>
      <c r="AN4" s="136" t="s">
        <v>29</v>
      </c>
      <c r="AO4" s="138" t="s">
        <v>184</v>
      </c>
      <c r="AP4" s="135" t="s">
        <v>25</v>
      </c>
      <c r="AQ4" s="136" t="s">
        <v>19</v>
      </c>
      <c r="AR4" s="136" t="s">
        <v>21</v>
      </c>
      <c r="AS4" s="136" t="s">
        <v>29</v>
      </c>
      <c r="AT4" s="138" t="s">
        <v>184</v>
      </c>
      <c r="AU4" s="135" t="s">
        <v>25</v>
      </c>
      <c r="AV4" s="136" t="s">
        <v>19</v>
      </c>
      <c r="AW4" s="136" t="s">
        <v>21</v>
      </c>
      <c r="AX4" s="136" t="s">
        <v>29</v>
      </c>
      <c r="AY4" s="139" t="s">
        <v>184</v>
      </c>
      <c r="AZ4" s="140" t="s">
        <v>125</v>
      </c>
      <c r="BA4" s="141" t="s">
        <v>124</v>
      </c>
      <c r="BB4" s="142" t="s">
        <v>185</v>
      </c>
      <c r="BC4" s="140" t="s">
        <v>125</v>
      </c>
      <c r="BD4" s="141" t="s">
        <v>124</v>
      </c>
      <c r="BE4" s="142" t="s">
        <v>185</v>
      </c>
      <c r="BF4" s="140" t="s">
        <v>125</v>
      </c>
      <c r="BG4" s="141" t="s">
        <v>124</v>
      </c>
      <c r="BH4" s="142" t="s">
        <v>185</v>
      </c>
      <c r="BI4" s="140" t="s">
        <v>125</v>
      </c>
      <c r="BJ4" s="141" t="s">
        <v>124</v>
      </c>
      <c r="BK4" s="142" t="s">
        <v>185</v>
      </c>
      <c r="BL4" s="140" t="s">
        <v>125</v>
      </c>
      <c r="BM4" s="141" t="s">
        <v>124</v>
      </c>
      <c r="BN4" s="142" t="s">
        <v>185</v>
      </c>
      <c r="BO4" s="140" t="s">
        <v>125</v>
      </c>
      <c r="BP4" s="141" t="s">
        <v>124</v>
      </c>
      <c r="BQ4" s="142" t="s">
        <v>185</v>
      </c>
      <c r="BS4" s="77" t="s">
        <v>25</v>
      </c>
      <c r="BT4" s="78" t="s">
        <v>19</v>
      </c>
      <c r="BU4" s="52" t="s">
        <v>38</v>
      </c>
      <c r="BV4" s="77" t="s">
        <v>25</v>
      </c>
      <c r="BW4" s="78" t="s">
        <v>19</v>
      </c>
      <c r="BX4" s="79" t="s">
        <v>104</v>
      </c>
      <c r="BY4" s="77" t="s">
        <v>25</v>
      </c>
      <c r="BZ4" s="78" t="s">
        <v>19</v>
      </c>
      <c r="CA4" s="45" t="s">
        <v>38</v>
      </c>
      <c r="CB4" s="77" t="s">
        <v>25</v>
      </c>
      <c r="CC4" s="78" t="s">
        <v>19</v>
      </c>
      <c r="CD4" s="52" t="s">
        <v>38</v>
      </c>
      <c r="CE4" s="77" t="s">
        <v>25</v>
      </c>
      <c r="CF4" s="78" t="s">
        <v>19</v>
      </c>
      <c r="CG4" s="79" t="s">
        <v>38</v>
      </c>
      <c r="CH4" s="77" t="s">
        <v>25</v>
      </c>
      <c r="CI4" s="78" t="s">
        <v>19</v>
      </c>
      <c r="CJ4" s="45" t="s">
        <v>38</v>
      </c>
      <c r="CK4" s="81" t="s">
        <v>25</v>
      </c>
      <c r="CL4" s="80" t="s">
        <v>19</v>
      </c>
      <c r="CM4" s="54" t="s">
        <v>53</v>
      </c>
      <c r="CN4" s="54" t="s">
        <v>58</v>
      </c>
      <c r="CO4" s="82" t="s">
        <v>110</v>
      </c>
      <c r="CP4" s="81" t="s">
        <v>25</v>
      </c>
      <c r="CQ4" s="80" t="s">
        <v>19</v>
      </c>
      <c r="CR4" s="46" t="s">
        <v>53</v>
      </c>
      <c r="CS4" s="46" t="s">
        <v>58</v>
      </c>
      <c r="CT4" s="54" t="s">
        <v>110</v>
      </c>
      <c r="CU4" s="81" t="s">
        <v>25</v>
      </c>
      <c r="CV4" s="80" t="s">
        <v>19</v>
      </c>
      <c r="CW4" s="54" t="s">
        <v>53</v>
      </c>
      <c r="CX4" s="54" t="s">
        <v>58</v>
      </c>
      <c r="CY4" s="82" t="s">
        <v>110</v>
      </c>
      <c r="CZ4" s="81" t="s">
        <v>25</v>
      </c>
      <c r="DA4" s="80" t="s">
        <v>19</v>
      </c>
      <c r="DB4" s="46" t="s">
        <v>53</v>
      </c>
      <c r="DC4" s="46" t="s">
        <v>58</v>
      </c>
      <c r="DD4" s="54" t="s">
        <v>110</v>
      </c>
      <c r="DE4" s="81" t="s">
        <v>25</v>
      </c>
      <c r="DF4" s="80" t="s">
        <v>19</v>
      </c>
      <c r="DG4" s="54" t="s">
        <v>53</v>
      </c>
      <c r="DH4" s="54" t="s">
        <v>58</v>
      </c>
      <c r="DI4" s="82" t="s">
        <v>110</v>
      </c>
      <c r="DJ4" s="81" t="s">
        <v>25</v>
      </c>
      <c r="DK4" s="80" t="s">
        <v>19</v>
      </c>
      <c r="DL4" s="46" t="s">
        <v>53</v>
      </c>
      <c r="DM4" s="46" t="s">
        <v>58</v>
      </c>
      <c r="DN4" s="54" t="s">
        <v>110</v>
      </c>
      <c r="DO4" s="43" t="s">
        <v>111</v>
      </c>
      <c r="DP4" s="53" t="s">
        <v>112</v>
      </c>
      <c r="DQ4" s="53" t="s">
        <v>113</v>
      </c>
      <c r="DR4" s="43" t="s">
        <v>111</v>
      </c>
      <c r="DS4" s="53" t="s">
        <v>112</v>
      </c>
      <c r="DT4" s="53" t="s">
        <v>113</v>
      </c>
      <c r="DU4" s="43" t="s">
        <v>111</v>
      </c>
      <c r="DV4" s="53" t="s">
        <v>112</v>
      </c>
      <c r="DW4" s="53" t="s">
        <v>113</v>
      </c>
      <c r="DX4" s="43" t="s">
        <v>111</v>
      </c>
      <c r="DY4" s="53" t="s">
        <v>112</v>
      </c>
      <c r="DZ4" s="53" t="s">
        <v>113</v>
      </c>
      <c r="EA4" s="43" t="s">
        <v>111</v>
      </c>
      <c r="EB4" s="53" t="s">
        <v>112</v>
      </c>
      <c r="EC4" s="53" t="s">
        <v>113</v>
      </c>
      <c r="ED4" s="43" t="s">
        <v>111</v>
      </c>
      <c r="EE4" s="53" t="s">
        <v>112</v>
      </c>
      <c r="EF4" s="53" t="s">
        <v>113</v>
      </c>
    </row>
    <row xmlns:x14ac="http://schemas.microsoft.com/office/spreadsheetml/2009/9/ac" r="5" ht="48" hidden="true" x14ac:dyDescent="0.2">
      <c r="A5" s="39" t="s">
        <v>39</v>
      </c>
      <c r="B5" s="39" t="s">
        <v>40</v>
      </c>
      <c r="C5" s="39" t="s">
        <v>41</v>
      </c>
      <c r="D5" s="131" t="s">
        <v>135</v>
      </c>
      <c r="E5" s="132" t="s">
        <v>42</v>
      </c>
      <c r="F5" s="133" t="s">
        <v>198</v>
      </c>
      <c r="G5" s="131" t="s">
        <v>136</v>
      </c>
      <c r="H5" s="132" t="s">
        <v>43</v>
      </c>
      <c r="I5" s="133" t="s">
        <v>199</v>
      </c>
      <c r="J5" s="131" t="s">
        <v>137</v>
      </c>
      <c r="K5" s="132" t="s">
        <v>44</v>
      </c>
      <c r="L5" s="133" t="s">
        <v>200</v>
      </c>
      <c r="M5" s="131" t="s">
        <v>138</v>
      </c>
      <c r="N5" s="132" t="s">
        <v>86</v>
      </c>
      <c r="O5" s="133" t="s">
        <v>201</v>
      </c>
      <c r="P5" s="131" t="s">
        <v>139</v>
      </c>
      <c r="Q5" s="132" t="s">
        <v>87</v>
      </c>
      <c r="R5" s="133" t="s">
        <v>202</v>
      </c>
      <c r="S5" s="131" t="s">
        <v>140</v>
      </c>
      <c r="T5" s="132" t="s">
        <v>88</v>
      </c>
      <c r="U5" s="134" t="s">
        <v>203</v>
      </c>
      <c r="V5" s="135" t="s">
        <v>129</v>
      </c>
      <c r="W5" s="136" t="s">
        <v>45</v>
      </c>
      <c r="X5" s="137" t="s">
        <v>65</v>
      </c>
      <c r="Y5" s="137" t="s">
        <v>66</v>
      </c>
      <c r="Z5" s="138" t="s">
        <v>204</v>
      </c>
      <c r="AA5" s="135" t="s">
        <v>130</v>
      </c>
      <c r="AB5" s="136" t="s">
        <v>46</v>
      </c>
      <c r="AC5" s="137" t="s">
        <v>67</v>
      </c>
      <c r="AD5" s="137" t="s">
        <v>68</v>
      </c>
      <c r="AE5" s="138" t="s">
        <v>205</v>
      </c>
      <c r="AF5" s="135" t="s">
        <v>131</v>
      </c>
      <c r="AG5" s="136" t="s">
        <v>47</v>
      </c>
      <c r="AH5" s="137" t="s">
        <v>69</v>
      </c>
      <c r="AI5" s="137" t="s">
        <v>70</v>
      </c>
      <c r="AJ5" s="138" t="s">
        <v>206</v>
      </c>
      <c r="AK5" s="135" t="s">
        <v>132</v>
      </c>
      <c r="AL5" s="136" t="s">
        <v>71</v>
      </c>
      <c r="AM5" s="137" t="s">
        <v>72</v>
      </c>
      <c r="AN5" s="137" t="s">
        <v>73</v>
      </c>
      <c r="AO5" s="138" t="s">
        <v>207</v>
      </c>
      <c r="AP5" s="135" t="s">
        <v>133</v>
      </c>
      <c r="AQ5" s="136" t="s">
        <v>74</v>
      </c>
      <c r="AR5" s="137" t="s">
        <v>75</v>
      </c>
      <c r="AS5" s="137" t="s">
        <v>76</v>
      </c>
      <c r="AT5" s="138" t="s">
        <v>208</v>
      </c>
      <c r="AU5" s="135" t="s">
        <v>134</v>
      </c>
      <c r="AV5" s="136" t="s">
        <v>77</v>
      </c>
      <c r="AW5" s="137" t="s">
        <v>78</v>
      </c>
      <c r="AX5" s="137" t="s">
        <v>79</v>
      </c>
      <c r="AY5" s="139" t="s">
        <v>209</v>
      </c>
      <c r="AZ5" s="140" t="s">
        <v>80</v>
      </c>
      <c r="BA5" s="141" t="s">
        <v>114</v>
      </c>
      <c r="BB5" s="142" t="s">
        <v>210</v>
      </c>
      <c r="BC5" s="140" t="s">
        <v>85</v>
      </c>
      <c r="BD5" s="141" t="s">
        <v>115</v>
      </c>
      <c r="BE5" s="142" t="s">
        <v>211</v>
      </c>
      <c r="BF5" s="140" t="s">
        <v>84</v>
      </c>
      <c r="BG5" s="141" t="s">
        <v>116</v>
      </c>
      <c r="BH5" s="142" t="s">
        <v>212</v>
      </c>
      <c r="BI5" s="140" t="s">
        <v>83</v>
      </c>
      <c r="BJ5" s="141" t="s">
        <v>117</v>
      </c>
      <c r="BK5" s="142" t="s">
        <v>213</v>
      </c>
      <c r="BL5" s="140" t="s">
        <v>82</v>
      </c>
      <c r="BM5" s="141" t="s">
        <v>118</v>
      </c>
      <c r="BN5" s="142" t="s">
        <v>214</v>
      </c>
      <c r="BO5" s="140" t="s">
        <v>81</v>
      </c>
      <c r="BP5" s="141" t="s">
        <v>119</v>
      </c>
      <c r="BQ5" s="142" t="s">
        <v>215</v>
      </c>
    </row>
    <row xmlns:x14ac="http://schemas.microsoft.com/office/spreadsheetml/2009/9/ac" r="6" x14ac:dyDescent="0.2">
      <c r="A6" s="32" t="str">
        <f>IF('Water Data'!$B$2="","",'Water Data'!$B$2)</f>
        <v>LKA_2010_EMIS</v>
      </c>
      <c r="B6" s="32" t="str">
        <f>+'Water Data'!C2</f>
        <v>EMIS</v>
      </c>
      <c r="C6" s="336">
        <f>+IF(ISNUMBER(VALUE(MID(A6,5,4))), VALUE(MID(A6, 5,4)),"")</f>
        <v>2010</v>
      </c>
      <c r="D6" s="88">
        <f>+IF(AND(ISTEXT('Water Data'!B2),BS6="Yes"),100-'Water Data'!D4,IF(AND(ISTEXT('Water Data'!B2),BS6="No",ISNUMBER('Water Data'!D4)),CONCATENATE("[",ROUND(100-'Water Data'!D4,0),"]"),NA()))</f>
        <v>83</v>
      </c>
      <c r="E6" s="88" t="e">
        <f>+IF(AND(ISTEXT('Water Data'!B2),BT6="Yes"),'Water Data'!D6,IF(AND(ISTEXT('Water Data'!B2),BT6="No",ISNUMBER('Water Data'!D6)),CONCATENATE("[",ROUND('Water Data'!D6,0),"]"),NA()))</f>
        <v>#N/A</v>
      </c>
      <c r="F6" s="88" t="e">
        <f>+IF(AND(ISTEXT('Water Data'!B2),BU6="Yes"),'Water Data'!D9,IF(AND(ISTEXT('Water Data'!B2),BU6="No",ISNUMBER('Water Data'!D9)),CONCATENATE("[",ROUND('Water Data'!D9,0),"]"),NA()))</f>
        <v>#N/A</v>
      </c>
      <c r="G6" s="88" t="e">
        <f>+IF(AND(ISTEXT('Water Data'!B2),BV6="Yes"),100-'Water Data'!E4,IF(AND(ISTEXT('Water Data'!B2),BV6="No",ISNUMBER('Water Data'!E4)),CONCATENATE("[",ROUND(100-'Water Data'!E4,0),"]"),NA()))</f>
        <v>#N/A</v>
      </c>
      <c r="H6" s="88" t="e">
        <f>+IF(AND(ISTEXT('Water Data'!B2),BW6="Yes"),'Water Data'!E6,IF(AND(ISTEXT('Water Data'!B2),BW6="No",ISNUMBER('Water Data'!E6)),CONCATENATE("[",ROUND('Water Data'!E6,0),"]"),NA()))</f>
        <v>#N/A</v>
      </c>
      <c r="I6" s="88" t="e">
        <f>+IF(AND(ISTEXT('Water Data'!B2),BX6="Yes"),'Water Data'!E9,IF(AND(ISTEXT('Water Data'!B2),BX6="No",ISNUMBER('Water Data'!E9)),CONCATENATE("[",ROUND('Water Data'!E9,0),"]"),NA()))</f>
        <v>#N/A</v>
      </c>
      <c r="J6" s="88" t="e">
        <f>+IF(AND(ISTEXT('Water Data'!B2),BY6="Yes"),100-'Water Data'!F4,IF(AND(ISTEXT('Water Data'!B2),BY6="No",ISNUMBER('Water Data'!F4)),CONCATENATE("[",ROUND(100-'Water Data'!F4,0),"]"),NA()))</f>
        <v>#N/A</v>
      </c>
      <c r="K6" s="88" t="e">
        <f>+IF(AND(ISTEXT('Water Data'!B2),BZ6="Yes"),'Water Data'!F6,IF(AND(ISTEXT('Water Data'!B2),BZ6="No",ISNUMBER('Water Data'!F6)),CONCATENATE("[",ROUND('Water Data'!F6,0),"]"),NA()))</f>
        <v>#N/A</v>
      </c>
      <c r="L6" s="88" t="e">
        <f>+IF(AND(ISTEXT('Water Data'!B2),CA6="Yes"),'Water Data'!F9,IF(AND(ISTEXT('Water Data'!B2),CA6="No",ISNUMBER('Water Data'!F9)),CONCATENATE("[",ROUND('Water Data'!F9,0),"]"),NA()))</f>
        <v>#N/A</v>
      </c>
      <c r="M6" s="88" t="e">
        <f>+IF(AND(ISTEXT('Water Data'!B2),CB6="Yes"),100-'Water Data'!G4,IF(AND(ISTEXT('Water Data'!B2),CB6="No",ISNUMBER('Water Data'!G4)),CONCATENATE("[",ROUND(100-'Water Data'!G4,0),"]"),NA()))</f>
        <v>#N/A</v>
      </c>
      <c r="N6" s="88" t="e">
        <f>+IF(AND(ISTEXT('Water Data'!B2),CC6="Yes"),'Water Data'!G6,IF(AND(ISTEXT('Water Data'!B2),CC6="No",ISNUMBER('Water Data'!G6)),CONCATENATE("[",ROUND('Water Data'!G6,0),"]"),NA()))</f>
        <v>#N/A</v>
      </c>
      <c r="O6" s="88" t="e">
        <f>+IF(AND(ISTEXT('Water Data'!B2),CD6="Yes"),'Water Data'!G9,IF(AND(ISTEXT('Water Data'!B2),CD6="No",ISNUMBER('Water Data'!G9)),CONCATENATE("[",ROUND('Water Data'!G9,0),"]"),NA()))</f>
        <v>#N/A</v>
      </c>
      <c r="P6" s="88" t="e">
        <f>+IF(AND(ISTEXT('Water Data'!B2),CE6="Yes"),100-'Water Data'!H4,IF(AND(ISTEXT('Water Data'!B2),CE6="No",ISNUMBER('Water Data'!H4)),CONCATENATE("[",ROUND(100-'Water Data'!H4,0),"]"),NA()))</f>
        <v>#N/A</v>
      </c>
      <c r="Q6" s="88" t="e">
        <f>+IF(AND(ISTEXT('Water Data'!B2),CF6="Yes"),'Water Data'!H6,IF(AND(ISTEXT('Water Data'!B2),CF6="No",ISNUMBER('Water Data'!H6)),CONCATENATE("[",ROUND('Water Data'!H6,0),"]"),NA()))</f>
        <v>#N/A</v>
      </c>
      <c r="R6" s="88" t="e">
        <f>+IF(AND(ISTEXT('Water Data'!B2),CG6="Yes"),'Water Data'!H9,IF(AND(ISTEXT('Water Data'!B2),CG6="No",ISNUMBER('Water Data'!H9)),CONCATENATE("[",ROUND('Water Data'!H9,0),"]"),NA()))</f>
        <v>#N/A</v>
      </c>
      <c r="S6" s="88" t="e">
        <f>+IF(AND(ISTEXT('Water Data'!B2),CH6="Yes"),100-'Water Data'!I4,IF(AND(ISTEXT('Water Data'!B2),CH6="No",ISNUMBER('Water Data'!I4)),CONCATENATE("[",ROUND(100-'Water Data'!I4,0),"]"),NA()))</f>
        <v>#N/A</v>
      </c>
      <c r="T6" s="88" t="e">
        <f>+IF(AND(ISTEXT('Water Data'!B2),CI6="Yes"),'Water Data'!I6,IF(AND(ISTEXT('Water Data'!B2),CI6="No",ISNUMBER('Water Data'!I6)),CONCATENATE("[",ROUND('Water Data'!I6,0),"]"),NA()))</f>
        <v>#N/A</v>
      </c>
      <c r="U6" s="88" t="e">
        <f>+IF(AND(ISTEXT('Water Data'!B2),CJ6="Yes"),'Water Data'!I9,IF(AND(ISTEXT('Water Data'!B2),CJ6="No",ISNUMBER('Water Data'!I9)),CONCATENATE("[",ROUND('Water Data'!I9,0),"]"),NA()))</f>
        <v>#N/A</v>
      </c>
      <c r="V6" s="89" t="e">
        <f>+IF(AND(ISTEXT('Sanitation Data'!B2),CK6="Yes"),100-'Sanitation Data'!D4,IF(AND(ISTEXT('Sanitation Data'!B2),CK6="No",ISNUMBER('Sanitation Data'!D4)),CONCATENATE("[",ROUND(100-'Sanitation Data'!D4,0),"]"),NA()))</f>
        <v>#N/A</v>
      </c>
      <c r="W6" s="89" t="e">
        <f>+IF(AND(ISTEXT('Sanitation Data'!B2),CL6="Yes"),'Sanitation Data'!D6,IF(AND(ISTEXT('Sanitation Data'!B2),CL6="No",ISNUMBER('Sanitation Data'!D6)),CONCATENATE("[",ROUND('Sanitation Data'!D6,0),"]"),NA()))</f>
        <v>#N/A</v>
      </c>
      <c r="X6" s="89" t="e">
        <f>+IF(AND(ISTEXT('Sanitation Data'!B2),CM6="Yes"),'Sanitation Data'!D10,IF(AND(ISTEXT('Sanitation Data'!B2),CM6="No",ISNUMBER('Sanitation Data'!D10)),CONCATENATE("[",ROUND('Sanitation Data'!D10,0),"]"),NA()))</f>
        <v>#N/A</v>
      </c>
      <c r="Y6" s="89" t="e">
        <f>+IF(AND(ISTEXT('Sanitation Data'!B2),CN6="Yes"),'Sanitation Data'!D11,IF(AND(ISTEXT('Sanitation Data'!B2),CN6="No",ISNUMBER('Sanitation Data'!D11)),CONCATENATE("[",ROUND('Sanitation Data'!D11,0),"]"),NA()))</f>
        <v>#N/A</v>
      </c>
      <c r="Z6" s="89" t="e">
        <f>+IF(AND(ISTEXT('Sanitation Data'!B2),CO6="Yes"),'Sanitation Data'!D12,IF(AND(ISTEXT('Sanitation Data'!B2),CO6="No",ISNUMBER('Sanitation Data'!D12)),CONCATENATE("[",ROUND('Sanitation Data'!D12,0),"]"),NA()))</f>
        <v>#N/A</v>
      </c>
      <c r="AA6" s="89" t="e">
        <f>+IF(AND(ISTEXT('Sanitation Data'!B2),CP6="Yes"),100-'Sanitation Data'!E4,IF(AND(ISTEXT('Sanitation Data'!B2),CP6="No",ISNUMBER('Sanitation Data'!E4)),CONCATENATE("[",ROUND(100-'Sanitation Data'!E4,0),"]"),NA()))</f>
        <v>#N/A</v>
      </c>
      <c r="AB6" s="89" t="e">
        <f>+IF(AND(ISTEXT('Sanitation Data'!B2),CQ6="Yes"),'Sanitation Data'!E6,IF(AND(ISTEXT('Sanitation Data'!B2),CQ6="No",ISNUMBER('Sanitation Data'!E6)),CONCATENATE("[",ROUND('Sanitation Data'!E6,0),"]"),NA()))</f>
        <v>#N/A</v>
      </c>
      <c r="AC6" s="89" t="e">
        <f>+IF(AND(ISTEXT('Sanitation Data'!B2),CR6="Yes"),'Sanitation Data'!E10,IF(AND(ISTEXT('Sanitation Data'!B2),CR6="No",ISNUMBER('Sanitation Data'!E10)),CONCATENATE("[",ROUND('Sanitation Data'!E10,0),"]"),NA()))</f>
        <v>#N/A</v>
      </c>
      <c r="AD6" s="89" t="e">
        <f>+IF(AND(ISTEXT('Sanitation Data'!B2),CS6="Yes"),'Sanitation Data'!E11,IF(AND(ISTEXT('Sanitation Data'!B2),CS6="No",ISNUMBER('Sanitation Data'!E11)),CONCATENATE("[",ROUND('Sanitation Data'!E11,0),"]"),NA()))</f>
        <v>#N/A</v>
      </c>
      <c r="AE6" s="89" t="e">
        <f>+IF(AND(ISTEXT('Sanitation Data'!B2),CT6="Yes"),'Sanitation Data'!E12,IF(AND(ISTEXT('Sanitation Data'!B2),CT6="No",ISNUMBER('Sanitation Data'!E12)),CONCATENATE("[",ROUND('Sanitation Data'!E12,0),"]"),NA()))</f>
        <v>#N/A</v>
      </c>
      <c r="AF6" s="89" t="e">
        <f>+IF(AND(ISTEXT('Sanitation Data'!B2),CU6="Yes"),100-'Sanitation Data'!F4,IF(AND(ISTEXT('Sanitation Data'!B2),CU6="No",ISNUMBER('Sanitation Data'!F4)),CONCATENATE("[",ROUND(100-'Sanitation Data'!F4,0),"]"),NA()))</f>
        <v>#N/A</v>
      </c>
      <c r="AG6" s="89" t="e">
        <f>+IF(AND(ISTEXT('Sanitation Data'!B2),CV6="Yes"),'Sanitation Data'!F6,IF(AND(ISTEXT('Sanitation Data'!B2),CV6="No",ISNUMBER('Sanitation Data'!F6)),CONCATENATE("[",ROUND('Sanitation Data'!F6,0),"]"),NA()))</f>
        <v>#N/A</v>
      </c>
      <c r="AH6" s="89" t="e">
        <f>+IF(AND(ISTEXT('Sanitation Data'!B2),CW6="Yes"),'Sanitation Data'!F10,IF(AND(ISTEXT('Sanitation Data'!B2),CW6="No",ISNUMBER('Sanitation Data'!F10)),CONCATENATE("[",ROUND('Sanitation Data'!F10,0),"]"),NA()))</f>
        <v>#N/A</v>
      </c>
      <c r="AI6" s="89" t="e">
        <f>+IF(AND(ISTEXT('Sanitation Data'!B2),CX6="Yes"),'Sanitation Data'!F11,IF(AND(ISTEXT('Sanitation Data'!B2),CX6="No",ISNUMBER('Sanitation Data'!F11)),CONCATENATE("[",ROUND('Sanitation Data'!F11,0),"]"),NA()))</f>
        <v>#N/A</v>
      </c>
      <c r="AJ6" s="89" t="e">
        <f>+IF(AND(ISTEXT('Sanitation Data'!B2),CY6="Yes"),'Sanitation Data'!F12,IF(AND(ISTEXT('Sanitation Data'!B2),CY6="No",ISNUMBER('Sanitation Data'!F12)),CONCATENATE("[",ROUND('Sanitation Data'!F12,0),"]"),NA()))</f>
        <v>#N/A</v>
      </c>
      <c r="AK6" s="89" t="e">
        <f>+IF(AND(ISTEXT('Sanitation Data'!B2),CZ6="Yes"),100-'Sanitation Data'!G4,IF(AND(ISTEXT('Sanitation Data'!B2),CZ6="No",ISNUMBER('Sanitation Data'!G4)),CONCATENATE("[",ROUND(100-'Sanitation Data'!G4,0),"]"),NA()))</f>
        <v>#N/A</v>
      </c>
      <c r="AL6" s="89" t="e">
        <f>+IF(AND(ISTEXT('Sanitation Data'!B2),DA6="Yes"),'Sanitation Data'!G6,IF(AND(ISTEXT('Sanitation Data'!B2),DA6="No",ISNUMBER('Sanitation Data'!G6)),CONCATENATE("[",ROUND('Sanitation Data'!G6,0),"]"),NA()))</f>
        <v>#N/A</v>
      </c>
      <c r="AM6" s="89" t="e">
        <f>+IF(AND(ISTEXT('Sanitation Data'!B2),DB6="Yes"),'Sanitation Data'!G10,IF(AND(ISTEXT('Sanitation Data'!B2),DB6="No",ISNUMBER('Sanitation Data'!G10)),CONCATENATE("[",ROUND('Sanitation Data'!G10,0),"]"),NA()))</f>
        <v>#N/A</v>
      </c>
      <c r="AN6" s="89" t="e">
        <f>+IF(AND(ISTEXT('Sanitation Data'!B2),DC6="Yes"),'Sanitation Data'!G11,IF(AND(ISTEXT('Sanitation Data'!B2),DC6="No",ISNUMBER('Sanitation Data'!G11)),CONCATENATE("[",ROUND('Sanitation Data'!G11,0),"]"),NA()))</f>
        <v>#N/A</v>
      </c>
      <c r="AO6" s="89" t="e">
        <f>+IF(AND(ISTEXT('Sanitation Data'!B2),DD6="Yes"),'Sanitation Data'!G12,IF(AND(ISTEXT('Sanitation Data'!B2),DD6="No",ISNUMBER('Sanitation Data'!G12)),CONCATENATE("[",ROUND('Sanitation Data'!G12,0),"]"),NA()))</f>
        <v>#N/A</v>
      </c>
      <c r="AP6" s="89" t="e">
        <f>+IF(AND(ISTEXT('Sanitation Data'!B2),DE6="Yes"),100-'Sanitation Data'!H4,IF(AND(ISTEXT('Sanitation Data'!B2),DE6="No",ISNUMBER('Sanitation Data'!H4)),CONCATENATE("[",ROUND(100-'Sanitation Data'!H4,0),"]"),NA()))</f>
        <v>#N/A</v>
      </c>
      <c r="AQ6" s="89" t="e">
        <f>+IF(AND(ISTEXT('Sanitation Data'!B2),DF6="Yes"),'Sanitation Data'!H6,IF(AND(ISTEXT('Sanitation Data'!B2),DF6="No",ISTEXT('Sanitation Data'!H6)),CONCATENATE("[",ROUND('Sanitation Data'!H6,0),"]"),NA()))</f>
        <v>#N/A</v>
      </c>
      <c r="AR6" s="89" t="e">
        <f>+IF(AND(ISTEXT('Sanitation Data'!B2),DG6="Yes"),'Sanitation Data'!H10,IF(AND(ISTEXT('Sanitation Data'!B2),DG6="No",ISNUMBER('Sanitation Data'!H10)),CONCATENATE("[",ROUND('Sanitation Data'!H10,0),"]"),NA()))</f>
        <v>#N/A</v>
      </c>
      <c r="AS6" s="89" t="e">
        <f>+IF(AND(ISTEXT('Sanitation Data'!B2),DH6="Yes"),'Sanitation Data'!H11,IF(AND(ISTEXT('Sanitation Data'!B2),DH6="No",ISNUMBER('Sanitation Data'!H11)),CONCATENATE("[",ROUND('Sanitation Data'!H11,0),"]"),NA()))</f>
        <v>#N/A</v>
      </c>
      <c r="AT6" s="89" t="e">
        <f>+IF(AND(ISTEXT('Sanitation Data'!B2),DI6="Yes"),'Sanitation Data'!H12,IF(AND(ISTEXT('Sanitation Data'!B2),DI6="No",ISNUMBER('Sanitation Data'!H12)),CONCATENATE("[",ROUND('Sanitation Data'!H12,0),"]"),NA()))</f>
        <v>#N/A</v>
      </c>
      <c r="AU6" s="89" t="e">
        <f>+IF(AND(ISTEXT('Sanitation Data'!B2),DJ6="Yes"),100-'Sanitation Data'!I4,IF(AND(ISTEXT('Sanitation Data'!B2),DJ6="No",ISNUMBER('Sanitation Data'!I4)),CONCATENATE("[",ROUND(100-'Sanitation Data'!I4,0),"]"),NA()))</f>
        <v>#N/A</v>
      </c>
      <c r="AV6" s="89" t="e">
        <f>+IF(AND(ISTEXT('Sanitation Data'!B2),DK6="Yes"),'Sanitation Data'!I6,IF(AND(ISTEXT('Sanitation Data'!B2),DK6="No",ISNUMBER('Sanitation Data'!I6)),CONCATENATE("[",ROUND('Sanitation Data'!I6,0),"]"),NA()))</f>
        <v>#N/A</v>
      </c>
      <c r="AW6" s="89" t="e">
        <f>+IF(AND(ISTEXT('Sanitation Data'!B2),DL6="Yes"),'Sanitation Data'!I10,IF(AND(ISTEXT('Sanitation Data'!B2),DL6="No",ISNUMBER('Sanitation Data'!I10)),CONCATENATE("[",ROUND('Sanitation Data'!I10,0),"]"),NA()))</f>
        <v>#N/A</v>
      </c>
      <c r="AX6" s="89" t="e">
        <f>+IF(AND(ISTEXT('Sanitation Data'!B2),DM6="Yes"),'Sanitation Data'!I11,IF(AND(ISTEXT('Sanitation Data'!B2),DM6="No",ISNUMBER('Sanitation Data'!I11)),CONCATENATE("[",ROUND('Sanitation Data'!I11,0),"]"),NA()))</f>
        <v>#N/A</v>
      </c>
      <c r="AY6" s="89" t="e">
        <f>+IF(AND(ISTEXT('Sanitation Data'!B2),DN6="Yes"),'Sanitation Data'!I12,IF(AND(ISTEXT('Sanitation Data'!B2),DN6="No",ISNUMBER('Sanitation Data'!I12)),CONCATENATE("[",ROUND('Sanitation Data'!I12,0),"]"),NA()))</f>
        <v>#N/A</v>
      </c>
      <c r="AZ6" s="90" t="e">
        <f>+IF(AND(ISTEXT('Hygiene Data'!B2),DO6="Yes"),'Hygiene Data'!D5,IF(AND(ISTEXT('Hygiene Data'!B2),DO6="No",ISNUMBER('Hygiene Data'!D5)),CONCATENATE("[",ROUND('Hygiene Data'!D5,0),"]"),NA()))</f>
        <v>#N/A</v>
      </c>
      <c r="BA6" s="90" t="e">
        <f>+IF(AND(ISTEXT('Hygiene Data'!B2),DP6="Yes"),'Hygiene Data'!D7,IF(AND(ISTEXT('Hygiene Data'!B2),DP6="No",ISNUMBER('Hygiene Data'!D7)),CONCATENATE("[",ROUND('Hygiene Data'!D7,0),"]"),NA()))</f>
        <v>#N/A</v>
      </c>
      <c r="BB6" s="90" t="e">
        <f>+IF(AND(ISTEXT('Hygiene Data'!B2),DQ6="Yes"),'Hygiene Data'!D9,IF(AND(ISTEXT('Hygiene Data'!B2),DQ6="No",ISNUMBER('Hygiene Data'!D9)),CONCATENATE("[",ROUND('Hygiene Data'!D9,0),"]"),NA()))</f>
        <v>#N/A</v>
      </c>
      <c r="BC6" s="90" t="e">
        <f>+IF(AND(ISTEXT('Hygiene Data'!B2),DR6="Yes"),'Hygiene Data'!E5,IF(AND(ISTEXT('Hygiene Data'!B2),DR6="No",ISNUMBER('Hygiene Data'!E5)),CONCATENATE("[",ROUND('Hygiene Data'!E5,0),"]"),NA()))</f>
        <v>#N/A</v>
      </c>
      <c r="BD6" s="90" t="e">
        <f>+IF(AND(ISTEXT('Hygiene Data'!B2),DS6="Yes"),'Hygiene Data'!E7,IF(AND(ISTEXT('Hygiene Data'!B2),DS6="No",ISNUMBER('Hygiene Data'!E7)),CONCATENATE("[",ROUND('Hygiene Data'!E7,0),"]"),NA()))</f>
        <v>#N/A</v>
      </c>
      <c r="BE6" s="90" t="e">
        <f>+IF(AND(ISTEXT('Hygiene Data'!B2),DT6="Yes"),'Hygiene Data'!E9,IF(AND(ISTEXT('Hygiene Data'!B2),DT6="No",ISNUMBER('Hygiene Data'!E9)),CONCATENATE("[",ROUND('Hygiene Data'!E9,0),"]"),NA()))</f>
        <v>#N/A</v>
      </c>
      <c r="BF6" s="90" t="e">
        <f>+IF(AND(ISTEXT('Hygiene Data'!B2),DU6="Yes"),'Hygiene Data'!F5,IF(AND(ISTEXT('Hygiene Data'!B2),DU6="No",ISNUMBER('Hygiene Data'!F5)),CONCATENATE("[",ROUND('Hygiene Data'!F5,0),"]"),NA()))</f>
        <v>#N/A</v>
      </c>
      <c r="BG6" s="90" t="e">
        <f>+IF(AND(ISTEXT('Hygiene Data'!B2),DV6="Yes"),'Hygiene Data'!F7,IF(AND(ISTEXT('Hygiene Data'!B2),DV6="No",ISNUMBER('Hygiene Data'!F7)),CONCATENATE("[",ROUND('Hygiene Data'!F7,0),"]"),NA()))</f>
        <v>#N/A</v>
      </c>
      <c r="BH6" s="90" t="e">
        <f>+IF(AND(ISTEXT('Hygiene Data'!B2),DW6="Yes"),'Hygiene Data'!F9,IF(AND(ISTEXT('Hygiene Data'!B2),DW6="No",ISNUMBER('Hygiene Data'!F9)),CONCATENATE("[",ROUND('Hygiene Data'!F9,0),"]"),NA()))</f>
        <v>#N/A</v>
      </c>
      <c r="BI6" s="90" t="e">
        <f>+IF(AND(ISTEXT('Hygiene Data'!B2),DX6="Yes"),'Hygiene Data'!G5,IF(AND(ISTEXT('Hygiene Data'!B2),DX6="No",ISNUMBER('Hygiene Data'!G5)),CONCATENATE("[",ROUND('Hygiene Data'!G5,0),"]"),NA()))</f>
        <v>#N/A</v>
      </c>
      <c r="BJ6" s="90" t="e">
        <f>+IF(AND(ISTEXT('Hygiene Data'!B2),DY6="Yes"),'Hygiene Data'!G7,IF(AND(ISTEXT('Hygiene Data'!B2),DY6="No",ISNUMBER('Hygiene Data'!G7)),CONCATENATE("[",ROUND('Hygiene Data'!G7,0),"]"),NA()))</f>
        <v>#N/A</v>
      </c>
      <c r="BK6" s="90" t="e">
        <f>+IF(AND(ISTEXT('Hygiene Data'!B2),DZ6="Yes"),'Hygiene Data'!G9,IF(AND(ISTEXT('Hygiene Data'!B2),DZ6="No",ISNUMBER('Hygiene Data'!G9)),CONCATENATE("[",ROUND('Hygiene Data'!G9,0),"]"),NA()))</f>
        <v>#N/A</v>
      </c>
      <c r="BL6" s="90" t="e">
        <f>+IF(AND(ISTEXT('Hygiene Data'!B2),EA6="Yes"),'Hygiene Data'!H5,IF(AND(ISTEXT('Hygiene Data'!B2),EA6="No",ISNUMBER('Hygiene Data'!H5)),CONCATENATE("[",ROUND('Hygiene Data'!H5,0),"]"),NA()))</f>
        <v>#N/A</v>
      </c>
      <c r="BM6" s="90" t="e">
        <f>+IF(AND(ISTEXT('Hygiene Data'!B2),EB6="Yes"),'Hygiene Data'!H7,IF(AND(ISTEXT('Hygiene Data'!B2),EB6="No",ISNUMBER('Hygiene Data'!H7)),CONCATENATE("[",ROUND('Hygiene Data'!H7,0),"]"),NA()))</f>
        <v>#N/A</v>
      </c>
      <c r="BN6" s="90" t="e">
        <f>+IF(AND(ISTEXT('Hygiene Data'!B2),EC6="Yes"),'Hygiene Data'!H9,IF(AND(ISTEXT('Hygiene Data'!B2),EC6="No",ISNUMBER('Hygiene Data'!H9)),CONCATENATE("[",ROUND('Hygiene Data'!H9,0),"]"),NA()))</f>
        <v>#N/A</v>
      </c>
      <c r="BO6" s="90" t="e">
        <f>+IF(AND(ISTEXT('Hygiene Data'!B2),ED6="Yes"),'Hygiene Data'!I5,IF(AND(ISTEXT('Hygiene Data'!B2),ED6="No",ISNUMBER('Hygiene Data'!I5)),CONCATENATE("[",ROUND('Hygiene Data'!I5,0),"]"),NA()))</f>
        <v>#N/A</v>
      </c>
      <c r="BP6" s="90" t="e">
        <f>+IF(AND(ISTEXT('Hygiene Data'!B2),EE6="Yes"),'Hygiene Data'!I7,IF(AND(ISTEXT('Hygiene Data'!B2),EE6="No",ISNUMBER('Hygiene Data'!I7)),CONCATENATE("[",ROUND('Hygiene Data'!I7,0),"]"),NA()))</f>
        <v>#N/A</v>
      </c>
      <c r="BQ6" s="90" t="e">
        <f>+IF(AND(ISTEXT('Hygiene Data'!B2),EF6="Yes"),'Hygiene Data'!I9,IF(AND(ISTEXT('Hygiene Data'!B2),EF6="No",ISNUMBER('Hygiene Data'!I9)),CONCATENATE("[",ROUND('Hygiene Data'!I9,0),"]"),NA()))</f>
        <v>#N/A</v>
      </c>
      <c r="BR6" s="282"/>
      <c r="BS6" s="282" t="str">
        <f>+'Water Data'!D27</f>
        <v>Yes</v>
      </c>
      <c r="BT6" s="282">
        <f>+'Water Data'!D28</f>
        <v>0</v>
      </c>
      <c r="BU6" s="282">
        <f>+'Water Data'!D29</f>
        <v>0</v>
      </c>
      <c r="BV6" s="282">
        <f>+'Water Data'!E27</f>
        <v>0</v>
      </c>
      <c r="BW6" s="282">
        <f>+'Water Data'!E28</f>
        <v>0</v>
      </c>
      <c r="BX6" s="282">
        <f>+'Water Data'!E29</f>
        <v>0</v>
      </c>
      <c r="BY6" s="282">
        <f>+'Water Data'!F27</f>
        <v>0</v>
      </c>
      <c r="BZ6" s="282">
        <f>+'Water Data'!F28</f>
        <v>0</v>
      </c>
      <c r="CA6" s="282">
        <f>+'Water Data'!F29</f>
        <v>0</v>
      </c>
      <c r="CB6" s="282">
        <f>+'Water Data'!G27</f>
        <v>0</v>
      </c>
      <c r="CC6" s="282">
        <f>+'Water Data'!G28</f>
        <v>0</v>
      </c>
      <c r="CD6" s="282">
        <f>+'Water Data'!G29</f>
        <v>0</v>
      </c>
      <c r="CE6" s="282">
        <f>+'Water Data'!H27</f>
        <v>0</v>
      </c>
      <c r="CF6" s="282">
        <f>+'Water Data'!H28</f>
        <v>0</v>
      </c>
      <c r="CG6" s="282">
        <f>+'Water Data'!H29</f>
        <v>0</v>
      </c>
      <c r="CH6" s="282">
        <f>+'Water Data'!I27</f>
        <v>0</v>
      </c>
      <c r="CI6" s="282">
        <f>+'Water Data'!I28</f>
        <v>0</v>
      </c>
      <c r="CJ6" s="282">
        <f>+'Water Data'!I29</f>
        <v>0</v>
      </c>
      <c r="CK6" s="282">
        <f>+'Sanitation Data'!D28</f>
        <v>0</v>
      </c>
      <c r="CL6" s="282">
        <f>+'Sanitation Data'!D29</f>
        <v>0</v>
      </c>
      <c r="CM6" s="282">
        <f>+'Sanitation Data'!D30</f>
        <v>0</v>
      </c>
      <c r="CN6" s="282">
        <f>+'Sanitation Data'!D31</f>
        <v>0</v>
      </c>
      <c r="CO6" s="282">
        <f>+'Sanitation Data'!D32</f>
        <v>0</v>
      </c>
      <c r="CP6" s="282">
        <f>+'Sanitation Data'!E28</f>
        <v>0</v>
      </c>
      <c r="CQ6" s="282">
        <f>+'Sanitation Data'!E29</f>
        <v>0</v>
      </c>
      <c r="CR6" s="282">
        <f>+'Sanitation Data'!E30</f>
        <v>0</v>
      </c>
      <c r="CS6" s="282">
        <f>+'Sanitation Data'!E31</f>
        <v>0</v>
      </c>
      <c r="CT6" s="282">
        <f>+'Sanitation Data'!E32</f>
        <v>0</v>
      </c>
      <c r="CU6" s="282">
        <f>+'Sanitation Data'!F28</f>
        <v>0</v>
      </c>
      <c r="CV6" s="282">
        <f>+'Sanitation Data'!F29</f>
        <v>0</v>
      </c>
      <c r="CW6" s="282">
        <f>+'Sanitation Data'!F30</f>
        <v>0</v>
      </c>
      <c r="CX6" s="282">
        <f>+'Sanitation Data'!F31</f>
        <v>0</v>
      </c>
      <c r="CY6" s="282">
        <f>+'Sanitation Data'!F32</f>
        <v>0</v>
      </c>
      <c r="CZ6" s="282">
        <f>+'Sanitation Data'!G28</f>
        <v>0</v>
      </c>
      <c r="DA6" s="282">
        <f>+'Sanitation Data'!G29</f>
        <v>0</v>
      </c>
      <c r="DB6" s="282">
        <f>+'Sanitation Data'!G30</f>
        <v>0</v>
      </c>
      <c r="DC6" s="282">
        <f>+'Sanitation Data'!G31</f>
        <v>0</v>
      </c>
      <c r="DD6" s="282">
        <f>+'Sanitation Data'!G32</f>
        <v>0</v>
      </c>
      <c r="DE6" s="282">
        <f>+'Sanitation Data'!H28</f>
        <v>0</v>
      </c>
      <c r="DF6" s="282">
        <f>+'Sanitation Data'!H29</f>
        <v>0</v>
      </c>
      <c r="DG6" s="282">
        <f>+'Sanitation Data'!H30</f>
        <v>0</v>
      </c>
      <c r="DH6" s="282">
        <f>+'Sanitation Data'!H31</f>
        <v>0</v>
      </c>
      <c r="DI6" s="282">
        <f>+'Sanitation Data'!H32</f>
        <v>0</v>
      </c>
      <c r="DJ6" s="282">
        <f>+'Sanitation Data'!I28</f>
        <v>0</v>
      </c>
      <c r="DK6" s="282">
        <f>+'Sanitation Data'!I29</f>
        <v>0</v>
      </c>
      <c r="DL6" s="282">
        <f>+'Sanitation Data'!I30</f>
        <v>0</v>
      </c>
      <c r="DM6" s="282">
        <f>+'Sanitation Data'!I31</f>
        <v>0</v>
      </c>
      <c r="DN6" s="282">
        <f>+'Sanitation Data'!I32</f>
        <v>0</v>
      </c>
      <c r="DO6" s="282">
        <f>+'Hygiene Data'!D11</f>
        <v>0</v>
      </c>
      <c r="DP6" s="282">
        <f>+'Hygiene Data'!D12</f>
        <v>0</v>
      </c>
      <c r="DQ6" s="282">
        <f>+'Hygiene Data'!D13</f>
        <v>0</v>
      </c>
      <c r="DR6" s="282">
        <f>+'Hygiene Data'!E11</f>
        <v>0</v>
      </c>
      <c r="DS6" s="282">
        <f>+'Hygiene Data'!E12</f>
        <v>0</v>
      </c>
      <c r="DT6" s="282">
        <f>+'Hygiene Data'!E13</f>
        <v>0</v>
      </c>
      <c r="DU6" s="282">
        <f>+'Hygiene Data'!F11</f>
        <v>0</v>
      </c>
      <c r="DV6" s="282">
        <f>+'Hygiene Data'!F12</f>
        <v>0</v>
      </c>
      <c r="DW6" s="282">
        <f>+'Hygiene Data'!F13</f>
        <v>0</v>
      </c>
      <c r="DX6" s="282">
        <f>+'Hygiene Data'!G11</f>
        <v>0</v>
      </c>
      <c r="DY6" s="282">
        <f>+'Hygiene Data'!G12</f>
        <v>0</v>
      </c>
      <c r="DZ6" s="282">
        <f>+'Hygiene Data'!G13</f>
        <v>0</v>
      </c>
      <c r="EA6" s="282">
        <f>+'Hygiene Data'!H11</f>
        <v>0</v>
      </c>
      <c r="EB6" s="282">
        <f>+'Hygiene Data'!H12</f>
        <v>0</v>
      </c>
      <c r="EC6" s="282">
        <f>+'Hygiene Data'!H13</f>
        <v>0</v>
      </c>
      <c r="ED6" s="282">
        <f>+'Hygiene Data'!I11</f>
        <v>0</v>
      </c>
      <c r="EE6" s="282">
        <f>+'Hygiene Data'!I12</f>
        <v>0</v>
      </c>
      <c r="EF6" s="282">
        <f>+'Hygiene Data'!I13</f>
        <v>0</v>
      </c>
    </row>
    <row xmlns:x14ac="http://schemas.microsoft.com/office/spreadsheetml/2009/9/ac" r="7" x14ac:dyDescent="0.2">
      <c r="A7" s="32" t="str">
        <f ca="true">+IF(OFFSET('Water Data'!$B$2,0,10*ROW('Water Data'!E1))="","",OFFSET('Water Data'!$B$2,0,10*ROW('Water Data'!E1)))</f>
        <v>LKA_2012_EMIS</v>
      </c>
      <c r="B7" s="32" t="str">
        <f ca="true">+IF(OFFSET('Water Data'!$C$2,0,10*ROW('Water Data'!F1))="","",OFFSET('Water Data'!$C$2,0,10*ROW('Water Data'!F1)))</f>
        <v>EMIS</v>
      </c>
      <c r="C7" s="336">
        <f t="shared" ref="C7:C70" ca="true" si="0">+IF(ISNUMBER(VALUE(MID(A7,5,4))), VALUE(MID(A7, 5,4)),"")</f>
        <v>2012</v>
      </c>
      <c r="D7" s="88">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85</v>
      </c>
      <c r="E7" s="88"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88"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88"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8"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8"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8"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8"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8"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8"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8"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8"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8"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88"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88"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88"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8"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88"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89"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89"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89"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9"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9"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89"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9"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9"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9"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9"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9"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9"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9"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9"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9"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9"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9"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9"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9"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9"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9"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89"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89"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9"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9"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89"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9"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9"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9"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9"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0"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0"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0"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0"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0"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0"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0"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0"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0"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0"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0"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0"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0"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0"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0"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0"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0"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0"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2"/>
      <c r="BS7" s="282" t="str">
        <f ca="true">+IF(OFFSET('Water Data'!$D$27,0,10*ROW('Water Data'!D1))="","",OFFSET('Water Data'!$D$27,0,10*ROW('Water Data'!D1)))</f>
        <v>Yes</v>
      </c>
      <c r="BT7" s="282" t="str">
        <f ca="true">+IF(OFFSET('Water Data'!$D$28,0,10*ROW('Water Data'!D1))="","",OFFSET('Water Data'!$D$28,0,10*ROW('Water Data'!D1)))</f>
        <v/>
      </c>
      <c r="BU7" s="282" t="str">
        <f ca="true">+IF(OFFSET('Water Data'!$D$29,0,10*ROW('Water Data'!D1))="","",OFFSET('Water Data'!$D$29,0,10*ROW('Water Data'!D1)))</f>
        <v/>
      </c>
      <c r="BV7" s="282" t="str">
        <f ca="true">+IF(OFFSET('Water Data'!$E$27,0,10*ROW('Water Data'!E1))="","",OFFSET('Water Data'!$E$27,0,10*ROW('Water Data'!E1)))</f>
        <v/>
      </c>
      <c r="BW7" s="282" t="str">
        <f ca="true">+IF(OFFSET('Water Data'!$E$28,0,10*ROW('Water Data'!E1))="","",OFFSET('Water Data'!$E$28,0,10*ROW('Water Data'!E1)))</f>
        <v/>
      </c>
      <c r="BX7" s="282" t="str">
        <f ca="true">+IF(OFFSET('Water Data'!$E$29,0,10*ROW('Water Data'!E1))="","",OFFSET('Water Data'!$E$29,0,10*ROW('Water Data'!E1)))</f>
        <v/>
      </c>
      <c r="BY7" s="282" t="str">
        <f ca="true">+IF(OFFSET('Water Data'!$F$27,0,10*ROW('Water Data'!F1))="","",OFFSET('Water Data'!$F$27,0,10*ROW('Water Data'!F1)))</f>
        <v/>
      </c>
      <c r="BZ7" s="282" t="str">
        <f ca="true">+IF(OFFSET('Water Data'!$F$28,0,10*ROW('Water Data'!F1))="","",OFFSET('Water Data'!$F$28,0,10*ROW('Water Data'!F1)))</f>
        <v/>
      </c>
      <c r="CA7" s="282" t="str">
        <f ca="true">+IF(OFFSET('Water Data'!$F$29,0,10*ROW('Water Data'!F1))="","",OFFSET('Water Data'!$F$29,0,10*ROW('Water Data'!F1)))</f>
        <v/>
      </c>
      <c r="CB7" s="282" t="str">
        <f ca="true">+IF(OFFSET('Water Data'!$G$27,0,10*ROW('Water Data'!G1))="","",OFFSET('Water Data'!$G$27,0,10*ROW('Water Data'!G1)))</f>
        <v/>
      </c>
      <c r="CC7" s="282" t="str">
        <f ca="true">+IF(OFFSET('Water Data'!$G$28,0,10*ROW('Water Data'!G1))="","",OFFSET('Water Data'!$G$28,0,10*ROW('Water Data'!G1)))</f>
        <v/>
      </c>
      <c r="CD7" s="282" t="str">
        <f ca="true">+IF(OFFSET('Water Data'!$G$29,0,10*ROW('Water Data'!G1))="","",OFFSET('Water Data'!$G$29,0,10*ROW('Water Data'!G1)))</f>
        <v/>
      </c>
      <c r="CE7" s="282" t="str">
        <f ca="true">+IF(OFFSET('Water Data'!$H$27,0,10*ROW('Water Data'!H1))="","",OFFSET('Water Data'!$H$27,0,10*ROW('Water Data'!H1)))</f>
        <v/>
      </c>
      <c r="CF7" s="282" t="str">
        <f ca="true">+IF(OFFSET('Water Data'!$H$28,0,10*ROW('Water Data'!H1))="","",OFFSET('Water Data'!$H$28,0,10*ROW('Water Data'!H1)))</f>
        <v/>
      </c>
      <c r="CG7" s="282" t="str">
        <f ca="true">+IF(OFFSET('Water Data'!$H$29,0,10*ROW('Water Data'!H1))="","",OFFSET('Water Data'!$H$29,0,10*ROW('Water Data'!H1)))</f>
        <v/>
      </c>
      <c r="CH7" s="282" t="str">
        <f ca="true">+IF(OFFSET('Water Data'!$I$27,0,10*ROW('Water Data'!I1))="","",OFFSET('Water Data'!$I$27,0,10*ROW('Water Data'!I1)))</f>
        <v/>
      </c>
      <c r="CI7" s="282" t="str">
        <f ca="true">+IF(OFFSET('Water Data'!$I$28,0,10*ROW('Water Data'!I1))="","",OFFSET('Water Data'!$I$28,0,10*ROW('Water Data'!I1)))</f>
        <v/>
      </c>
      <c r="CJ7" s="282" t="str">
        <f ca="true">+IF(OFFSET('Water Data'!$I$29,0,10*ROW('Water Data'!I1))="","",OFFSET('Water Data'!$I$29,0,10*ROW('Water Data'!I1)))</f>
        <v/>
      </c>
      <c r="CK7" s="282" t="str">
        <f ca="true">+IF(OFFSET('Sanitation Data'!$D$28,0,10*ROW('Sanitation Data'!D1))="","",OFFSET('Sanitation Data'!$D$28,0,10*ROW('Sanitation Data'!D1)))</f>
        <v/>
      </c>
      <c r="CL7" s="282" t="str">
        <f ca="true">+IF(OFFSET('Sanitation Data'!$D$29,0,10*ROW('Sanitation Data'!D1))="","",OFFSET('Sanitation Data'!$D$29,0,10*ROW('Sanitation Data'!D1)))</f>
        <v/>
      </c>
      <c r="CM7" s="282" t="str">
        <f ca="true">+IF(OFFSET('Sanitation Data'!$D$30,0,10*ROW('Sanitation Data'!D1))="","",OFFSET('Sanitation Data'!$D$30,0,10*ROW('Sanitation Data'!D1)))</f>
        <v/>
      </c>
      <c r="CN7" s="282" t="str">
        <f ca="true">+IF(OFFSET('Sanitation Data'!$D$31,0,10*ROW('Sanitation Data'!D1))="","",OFFSET('Sanitation Data'!$D$31,0,10*ROW('Sanitation Data'!D1)))</f>
        <v/>
      </c>
      <c r="CO7" s="282" t="str">
        <f ca="true">+IF(OFFSET('Sanitation Data'!$D$32,0,10*ROW('Sanitation Data'!D1))="","",OFFSET('Sanitation Data'!$D$32,0,10*ROW('Sanitation Data'!D1)))</f>
        <v/>
      </c>
      <c r="CP7" s="282" t="str">
        <f ca="true">+IF(OFFSET('Sanitation Data'!$E$28,0,10*ROW('Sanitation Data'!E1))="","",OFFSET('Sanitation Data'!$E$28,0,10*ROW('Sanitation Data'!E1)))</f>
        <v/>
      </c>
      <c r="CQ7" s="282" t="str">
        <f ca="true">+IF(OFFSET('Sanitation Data'!$E$29,0,10*ROW('Sanitation Data'!E1))="","",OFFSET('Sanitation Data'!$E$29,0,10*ROW('Sanitation Data'!E1)))</f>
        <v/>
      </c>
      <c r="CR7" s="282" t="str">
        <f ca="true">+IF(OFFSET('Sanitation Data'!$E$30,0,10*ROW('Sanitation Data'!E1))="","",OFFSET('Sanitation Data'!$E$30,0,10*ROW('Sanitation Data'!E1)))</f>
        <v/>
      </c>
      <c r="CS7" s="282" t="str">
        <f ca="true">+IF(OFFSET('Sanitation Data'!$E$31,0,10*ROW('Sanitation Data'!E1))="","",OFFSET('Sanitation Data'!$E$31,0,10*ROW('Sanitation Data'!E1)))</f>
        <v/>
      </c>
      <c r="CT7" s="282" t="str">
        <f ca="true">+IF(OFFSET('Sanitation Data'!$E$32,0,10*ROW('Sanitation Data'!E1))="","",OFFSET('Sanitation Data'!$E$32,0,10*ROW('Sanitation Data'!E1)))</f>
        <v/>
      </c>
      <c r="CU7" s="282" t="str">
        <f ca="true">+IF(OFFSET('Sanitation Data'!$F$28,0,10*ROW('Sanitation Data'!F1))="","",OFFSET('Sanitation Data'!$F$28,0,10*ROW('Sanitation Data'!F1)))</f>
        <v/>
      </c>
      <c r="CV7" s="282" t="str">
        <f ca="true">+IF(OFFSET('Sanitation Data'!$F$29,0,10*ROW('Sanitation Data'!F1))="","",OFFSET('Sanitation Data'!$F$29,0,10*ROW('Sanitation Data'!F1)))</f>
        <v/>
      </c>
      <c r="CW7" s="282" t="str">
        <f ca="true">+IF(OFFSET('Sanitation Data'!$F$30,0,10*ROW('Sanitation Data'!F1))="","",OFFSET('Sanitation Data'!$F$30,0,10*ROW('Sanitation Data'!F1)))</f>
        <v/>
      </c>
      <c r="CX7" s="282" t="str">
        <f ca="true">+IF(OFFSET('Sanitation Data'!$F$31,0,10*ROW('Sanitation Data'!F1))="","",OFFSET('Sanitation Data'!$F$31,0,10*ROW('Sanitation Data'!F1)))</f>
        <v/>
      </c>
      <c r="CY7" s="282" t="str">
        <f ca="true">+IF(OFFSET('Sanitation Data'!$F$32,0,10*ROW('Sanitation Data'!F1))="","",OFFSET('Sanitation Data'!$F$32,0,10*ROW('Sanitation Data'!F1)))</f>
        <v/>
      </c>
      <c r="CZ7" s="282" t="str">
        <f ca="true">+IF(OFFSET('Sanitation Data'!$G$28,0,10*ROW('Sanitation Data'!G1))="","",OFFSET('Sanitation Data'!$G$28,0,10*ROW('Sanitation Data'!G1)))</f>
        <v/>
      </c>
      <c r="DA7" s="282" t="str">
        <f ca="true">+IF(OFFSET('Sanitation Data'!$G$29,0,10*ROW('Sanitation Data'!G1))="","",OFFSET('Sanitation Data'!$G$29,0,10*ROW('Sanitation Data'!G1)))</f>
        <v/>
      </c>
      <c r="DB7" s="282" t="str">
        <f ca="true">+IF(OFFSET('Sanitation Data'!$G$30,0,10*ROW('Sanitation Data'!G1))="","",OFFSET('Sanitation Data'!$G$30,0,10*ROW('Sanitation Data'!G1)))</f>
        <v/>
      </c>
      <c r="DC7" s="282" t="str">
        <f ca="true">+IF(OFFSET('Sanitation Data'!$G$31,0,10*ROW('Sanitation Data'!G1))="","",OFFSET('Sanitation Data'!$G$31,0,10*ROW('Sanitation Data'!G1)))</f>
        <v/>
      </c>
      <c r="DD7" s="282" t="str">
        <f ca="true">+IF(OFFSET('Sanitation Data'!$G$32,0,10*ROW('Sanitation Data'!G1))="","",OFFSET('Sanitation Data'!$G$32,0,10*ROW('Sanitation Data'!G1)))</f>
        <v/>
      </c>
      <c r="DE7" s="282" t="str">
        <f ca="true">+IF(OFFSET('Sanitation Data'!$H$28,0,10*ROW('Sanitation Data'!H1))="","",OFFSET('Sanitation Data'!$H$28,0,10*ROW('Sanitation Data'!H1)))</f>
        <v/>
      </c>
      <c r="DF7" s="282" t="str">
        <f ca="true">+IF(OFFSET('Sanitation Data'!$H$29,0,10*ROW('Sanitation Data'!H1))="","",OFFSET('Sanitation Data'!$H$29,0,10*ROW('Sanitation Data'!H1)))</f>
        <v/>
      </c>
      <c r="DG7" s="282" t="str">
        <f ca="true">+IF(OFFSET('Sanitation Data'!$H$30,0,10*ROW('Sanitation Data'!H1))="","",OFFSET('Sanitation Data'!$H$30,0,10*ROW('Sanitation Data'!H1)))</f>
        <v/>
      </c>
      <c r="DH7" s="282" t="str">
        <f ca="true">+IF(OFFSET('Sanitation Data'!$H$31,0,10*ROW('Sanitation Data'!H1))="","",OFFSET('Sanitation Data'!$H$31,0,10*ROW('Sanitation Data'!H1)))</f>
        <v/>
      </c>
      <c r="DI7" s="282" t="str">
        <f ca="true">+IF(OFFSET('Sanitation Data'!$H$32,0,10*ROW('Sanitation Data'!H1))="","",OFFSET('Sanitation Data'!$H$32,0,10*ROW('Sanitation Data'!H1)))</f>
        <v/>
      </c>
      <c r="DJ7" s="282" t="str">
        <f ca="true">+IF(OFFSET('Sanitation Data'!$I$28,0,10*ROW('Sanitation Data'!I1))="","",OFFSET('Sanitation Data'!$I$28,0,10*ROW('Sanitation Data'!I1)))</f>
        <v/>
      </c>
      <c r="DK7" s="282" t="str">
        <f ca="true">+IF(OFFSET('Sanitation Data'!$I$29,0,10*ROW('Sanitation Data'!I1))="","",OFFSET('Sanitation Data'!$I$29,0,10*ROW('Sanitation Data'!I1)))</f>
        <v/>
      </c>
      <c r="DL7" s="282" t="str">
        <f ca="true">+IF(OFFSET('Sanitation Data'!$I$30,0,10*ROW('Sanitation Data'!I1))="","",OFFSET('Sanitation Data'!$I$30,0,10*ROW('Sanitation Data'!I1)))</f>
        <v/>
      </c>
      <c r="DM7" s="282" t="str">
        <f ca="true">+IF(OFFSET('Sanitation Data'!$I$31,0,10*ROW('Sanitation Data'!I1))="","",OFFSET('Sanitation Data'!$I$31,0,10*ROW('Sanitation Data'!I1)))</f>
        <v/>
      </c>
      <c r="DN7" s="282" t="str">
        <f ca="true">+IF(OFFSET('Sanitation Data'!$I$32,0,10*ROW('Sanitation Data'!I1))="","",OFFSET('Sanitation Data'!$I$32,0,10*ROW('Sanitation Data'!I1)))</f>
        <v/>
      </c>
      <c r="DO7" s="282" t="str">
        <f ca="true">+IF(OFFSET('Hygiene Data'!$D$11,0,10*ROW('Hygiene Data'!D1))="","",OFFSET('Hygiene Data'!$D$11,0,10*ROW('Hygiene Data'!D1)))</f>
        <v/>
      </c>
      <c r="DP7" s="282" t="str">
        <f ca="true">+IF(OFFSET('Hygiene Data'!$D$12,0,10*ROW('Hygiene Data'!D1))="","",OFFSET('Hygiene Data'!$D$12,0,10*ROW('Hygiene Data'!D1)))</f>
        <v/>
      </c>
      <c r="DQ7" s="282" t="str">
        <f ca="true">+IF(OFFSET('Hygiene Data'!$D$13,0,10*ROW('Hygiene Data'!D1))="","",OFFSET('Hygiene Data'!$D$13,0,10*ROW('Hygiene Data'!D1)))</f>
        <v/>
      </c>
      <c r="DR7" s="282" t="str">
        <f ca="true">+IF(OFFSET('Hygiene Data'!$E$11,0,10*ROW('Hygiene Data'!E1))="","",OFFSET('Hygiene Data'!$E$11,0,10*ROW('Hygiene Data'!E1)))</f>
        <v/>
      </c>
      <c r="DS7" s="282" t="str">
        <f ca="true">+IF(OFFSET('Hygiene Data'!$E$12,0,10*ROW('Hygiene Data'!E1))="","",OFFSET('Hygiene Data'!$E$12,0,10*ROW('Hygiene Data'!E1)))</f>
        <v/>
      </c>
      <c r="DT7" s="282" t="str">
        <f ca="true">+IF(OFFSET('Hygiene Data'!$E$13,0,10*ROW('Hygiene Data'!E1))="","",OFFSET('Hygiene Data'!$E$13,0,10*ROW('Hygiene Data'!E1)))</f>
        <v/>
      </c>
      <c r="DU7" s="282" t="str">
        <f ca="true">+IF(OFFSET('Hygiene Data'!$F$11,0,10*ROW('Hygiene Data'!F1))="","",OFFSET('Hygiene Data'!$F$11,0,10*ROW('Hygiene Data'!F1)))</f>
        <v/>
      </c>
      <c r="DV7" s="282" t="str">
        <f ca="true">+IF(OFFSET('Hygiene Data'!$F$12,0,10*ROW('Hygiene Data'!F1))="","",OFFSET('Hygiene Data'!$F$12,0,10*ROW('Hygiene Data'!F1)))</f>
        <v/>
      </c>
      <c r="DW7" s="282" t="str">
        <f ca="true">+IF(OFFSET('Hygiene Data'!$F$13,0,10*ROW('Hygiene Data'!F1))="","",OFFSET('Hygiene Data'!$F$13,0,10*ROW('Hygiene Data'!F1)))</f>
        <v/>
      </c>
      <c r="DX7" s="282" t="str">
        <f ca="true">+IF(OFFSET('Hygiene Data'!$G$11,0,10*ROW('Hygiene Data'!G1))="","",OFFSET('Hygiene Data'!$G$11,0,10*ROW('Hygiene Data'!G1)))</f>
        <v/>
      </c>
      <c r="DY7" s="282" t="str">
        <f ca="true">+IF(OFFSET('Hygiene Data'!$G$12,0,10*ROW('Hygiene Data'!G1))="","",OFFSET('Hygiene Data'!$G$12,0,10*ROW('Hygiene Data'!G1)))</f>
        <v/>
      </c>
      <c r="DZ7" s="282" t="str">
        <f ca="true">+IF(OFFSET('Hygiene Data'!$G$13,0,10*ROW('Hygiene Data'!G1))="","",OFFSET('Hygiene Data'!$G$13,0,10*ROW('Hygiene Data'!G1)))</f>
        <v/>
      </c>
      <c r="EA7" s="282" t="str">
        <f ca="true">+IF(OFFSET('Hygiene Data'!$H$11,0,10*ROW('Hygiene Data'!H1))="","",OFFSET('Hygiene Data'!$H$11,0,10*ROW('Hygiene Data'!H1)))</f>
        <v/>
      </c>
      <c r="EB7" s="282" t="str">
        <f ca="true">+IF(OFFSET('Hygiene Data'!$H$12,0,10*ROW('Hygiene Data'!H1))="","",OFFSET('Hygiene Data'!$H$12,0,10*ROW('Hygiene Data'!H1)))</f>
        <v/>
      </c>
      <c r="EC7" s="282" t="str">
        <f ca="true">+IF(OFFSET('Hygiene Data'!$H$13,0,10*ROW('Hygiene Data'!H1))="","",OFFSET('Hygiene Data'!$H$13,0,10*ROW('Hygiene Data'!H1)))</f>
        <v/>
      </c>
      <c r="ED7" s="282" t="str">
        <f ca="true">+IF(OFFSET('Hygiene Data'!$I$11,0,10*ROW('Hygiene Data'!I1))="","",OFFSET('Hygiene Data'!$I$11,0,10*ROW('Hygiene Data'!I1)))</f>
        <v/>
      </c>
      <c r="EE7" s="282" t="str">
        <f ca="true">+IF(OFFSET('Hygiene Data'!$I$12,0,10*ROW('Hygiene Data'!I1))="","",OFFSET('Hygiene Data'!$I$12,0,10*ROW('Hygiene Data'!I1)))</f>
        <v/>
      </c>
      <c r="EF7" s="282" t="str">
        <f ca="true">+IF(OFFSET('Hygiene Data'!$I$13,0,10*ROW('Hygiene Data'!I1))="","",OFFSET('Hygiene Data'!$I$13,0,10*ROW('Hygiene Data'!I1)))</f>
        <v/>
      </c>
    </row>
    <row xmlns:x14ac="http://schemas.microsoft.com/office/spreadsheetml/2009/9/ac" r="8" x14ac:dyDescent="0.2">
      <c r="A8" s="32" t="str">
        <f ca="true">+IF(OFFSET('Water Data'!$B$2,0,10*ROW('Water Data'!E2))="","",OFFSET('Water Data'!$B$2,0,10*ROW('Water Data'!E2)))</f>
        <v>LKA_2013_EMIS</v>
      </c>
      <c r="B8" s="32" t="str">
        <f ca="true">+IF(OFFSET('Water Data'!$C$2,0,10*ROW('Water Data'!F2))="","",OFFSET('Water Data'!$C$2,0,10*ROW('Water Data'!F2)))</f>
        <v>EMIS</v>
      </c>
      <c r="C8" s="336">
        <f t="shared" ca="true" si="0"/>
        <v>2013</v>
      </c>
      <c r="D8" s="88">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86.2</v>
      </c>
      <c r="E8" s="88"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88"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88"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8"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8"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8"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8"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8"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8"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8"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8"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8"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8"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88"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88"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8"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8"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89"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9"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9"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9"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9"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89"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9"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9"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9"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9"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9"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9"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9"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9"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9"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9"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9"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9"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9"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9"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9"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9"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9"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9"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9"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89"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9"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9"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9"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9"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0"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0"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0"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0"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0"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0"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0"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0"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0"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0"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0"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0"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0"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0"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0"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0"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0"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0"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2"/>
      <c r="BS8" s="282" t="str">
        <f ca="true">+IF(OFFSET('Water Data'!$D$27,0,10*ROW('Water Data'!D2))="","",OFFSET('Water Data'!$D$27,0,10*ROW('Water Data'!D2)))</f>
        <v>Yes</v>
      </c>
      <c r="BT8" s="282" t="str">
        <f ca="true">+IF(OFFSET('Water Data'!$D$28,0,10*ROW('Water Data'!D2))="","",OFFSET('Water Data'!$D$28,0,10*ROW('Water Data'!D2)))</f>
        <v/>
      </c>
      <c r="BU8" s="282" t="str">
        <f ca="true">+IF(OFFSET('Water Data'!$D$29,0,10*ROW('Water Data'!D2))="","",OFFSET('Water Data'!$D$29,0,10*ROW('Water Data'!D2)))</f>
        <v/>
      </c>
      <c r="BV8" s="282" t="str">
        <f ca="true">+IF(OFFSET('Water Data'!$E$27,0,10*ROW('Water Data'!E2))="","",OFFSET('Water Data'!$E$27,0,10*ROW('Water Data'!E2)))</f>
        <v/>
      </c>
      <c r="BW8" s="282" t="str">
        <f ca="true">+IF(OFFSET('Water Data'!$E$28,0,10*ROW('Water Data'!E2))="","",OFFSET('Water Data'!$E$28,0,10*ROW('Water Data'!E2)))</f>
        <v/>
      </c>
      <c r="BX8" s="282" t="str">
        <f ca="true">+IF(OFFSET('Water Data'!$E$29,0,10*ROW('Water Data'!E2))="","",OFFSET('Water Data'!$E$29,0,10*ROW('Water Data'!E2)))</f>
        <v/>
      </c>
      <c r="BY8" s="282" t="str">
        <f ca="true">+IF(OFFSET('Water Data'!$F$27,0,10*ROW('Water Data'!F2))="","",OFFSET('Water Data'!$F$27,0,10*ROW('Water Data'!F2)))</f>
        <v/>
      </c>
      <c r="BZ8" s="282" t="str">
        <f ca="true">+IF(OFFSET('Water Data'!$F$28,0,10*ROW('Water Data'!F2))="","",OFFSET('Water Data'!$F$28,0,10*ROW('Water Data'!F2)))</f>
        <v/>
      </c>
      <c r="CA8" s="282" t="str">
        <f ca="true">+IF(OFFSET('Water Data'!$F$29,0,10*ROW('Water Data'!F2))="","",OFFSET('Water Data'!$F$29,0,10*ROW('Water Data'!F2)))</f>
        <v/>
      </c>
      <c r="CB8" s="282" t="str">
        <f ca="true">+IF(OFFSET('Water Data'!$G$27,0,10*ROW('Water Data'!G2))="","",OFFSET('Water Data'!$G$27,0,10*ROW('Water Data'!G2)))</f>
        <v/>
      </c>
      <c r="CC8" s="282" t="str">
        <f ca="true">+IF(OFFSET('Water Data'!$G$28,0,10*ROW('Water Data'!G2))="","",OFFSET('Water Data'!$G$28,0,10*ROW('Water Data'!G2)))</f>
        <v/>
      </c>
      <c r="CD8" s="282" t="str">
        <f ca="true">+IF(OFFSET('Water Data'!$G$29,0,10*ROW('Water Data'!G2))="","",OFFSET('Water Data'!$G$29,0,10*ROW('Water Data'!G2)))</f>
        <v/>
      </c>
      <c r="CE8" s="282" t="str">
        <f ca="true">+IF(OFFSET('Water Data'!$H$27,0,10*ROW('Water Data'!H2))="","",OFFSET('Water Data'!$H$27,0,10*ROW('Water Data'!H2)))</f>
        <v/>
      </c>
      <c r="CF8" s="282" t="str">
        <f ca="true">+IF(OFFSET('Water Data'!$H$28,0,10*ROW('Water Data'!H2))="","",OFFSET('Water Data'!$H$28,0,10*ROW('Water Data'!H2)))</f>
        <v/>
      </c>
      <c r="CG8" s="282" t="str">
        <f ca="true">+IF(OFFSET('Water Data'!$H$29,0,10*ROW('Water Data'!H2))="","",OFFSET('Water Data'!$H$29,0,10*ROW('Water Data'!H2)))</f>
        <v/>
      </c>
      <c r="CH8" s="282" t="str">
        <f ca="true">+IF(OFFSET('Water Data'!$I$27,0,10*ROW('Water Data'!I2))="","",OFFSET('Water Data'!$I$27,0,10*ROW('Water Data'!I2)))</f>
        <v/>
      </c>
      <c r="CI8" s="282" t="str">
        <f ca="true">+IF(OFFSET('Water Data'!$I$28,0,10*ROW('Water Data'!I2))="","",OFFSET('Water Data'!$I$28,0,10*ROW('Water Data'!I2)))</f>
        <v/>
      </c>
      <c r="CJ8" s="282" t="str">
        <f ca="true">+IF(OFFSET('Water Data'!$I$29,0,10*ROW('Water Data'!I2))="","",OFFSET('Water Data'!$I$29,0,10*ROW('Water Data'!I2)))</f>
        <v/>
      </c>
      <c r="CK8" s="282" t="str">
        <f ca="true">+IF(OFFSET('Sanitation Data'!$D$28,0,10*ROW('Sanitation Data'!D2))="","",OFFSET('Sanitation Data'!$D$28,0,10*ROW('Sanitation Data'!D2)))</f>
        <v/>
      </c>
      <c r="CL8" s="282" t="str">
        <f ca="true">+IF(OFFSET('Sanitation Data'!$D$29,0,10*ROW('Sanitation Data'!D2))="","",OFFSET('Sanitation Data'!$D$29,0,10*ROW('Sanitation Data'!D2)))</f>
        <v/>
      </c>
      <c r="CM8" s="282" t="str">
        <f ca="true">+IF(OFFSET('Sanitation Data'!$D$30,0,10*ROW('Sanitation Data'!D2))="","",OFFSET('Sanitation Data'!$D$30,0,10*ROW('Sanitation Data'!D2)))</f>
        <v/>
      </c>
      <c r="CN8" s="282" t="str">
        <f ca="true">+IF(OFFSET('Sanitation Data'!$D$31,0,10*ROW('Sanitation Data'!D2))="","",OFFSET('Sanitation Data'!$D$31,0,10*ROW('Sanitation Data'!D2)))</f>
        <v/>
      </c>
      <c r="CO8" s="282" t="str">
        <f ca="true">+IF(OFFSET('Sanitation Data'!$D$32,0,10*ROW('Sanitation Data'!D2))="","",OFFSET('Sanitation Data'!$D$32,0,10*ROW('Sanitation Data'!D2)))</f>
        <v/>
      </c>
      <c r="CP8" s="282" t="str">
        <f ca="true">+IF(OFFSET('Sanitation Data'!$E$28,0,10*ROW('Sanitation Data'!E2))="","",OFFSET('Sanitation Data'!$E$28,0,10*ROW('Sanitation Data'!E2)))</f>
        <v/>
      </c>
      <c r="CQ8" s="282" t="str">
        <f ca="true">+IF(OFFSET('Sanitation Data'!$E$29,0,10*ROW('Sanitation Data'!E2))="","",OFFSET('Sanitation Data'!$E$29,0,10*ROW('Sanitation Data'!E2)))</f>
        <v/>
      </c>
      <c r="CR8" s="282" t="str">
        <f ca="true">+IF(OFFSET('Sanitation Data'!$E$30,0,10*ROW('Sanitation Data'!E2))="","",OFFSET('Sanitation Data'!$E$30,0,10*ROW('Sanitation Data'!E2)))</f>
        <v/>
      </c>
      <c r="CS8" s="282" t="str">
        <f ca="true">+IF(OFFSET('Sanitation Data'!$E$31,0,10*ROW('Sanitation Data'!E2))="","",OFFSET('Sanitation Data'!$E$31,0,10*ROW('Sanitation Data'!E2)))</f>
        <v/>
      </c>
      <c r="CT8" s="282" t="str">
        <f ca="true">+IF(OFFSET('Sanitation Data'!$E$32,0,10*ROW('Sanitation Data'!E2))="","",OFFSET('Sanitation Data'!$E$32,0,10*ROW('Sanitation Data'!E2)))</f>
        <v/>
      </c>
      <c r="CU8" s="282" t="str">
        <f ca="true">+IF(OFFSET('Sanitation Data'!$F$28,0,10*ROW('Sanitation Data'!F2))="","",OFFSET('Sanitation Data'!$F$28,0,10*ROW('Sanitation Data'!F2)))</f>
        <v/>
      </c>
      <c r="CV8" s="282" t="str">
        <f ca="true">+IF(OFFSET('Sanitation Data'!$F$29,0,10*ROW('Sanitation Data'!F2))="","",OFFSET('Sanitation Data'!$F$29,0,10*ROW('Sanitation Data'!F2)))</f>
        <v/>
      </c>
      <c r="CW8" s="282" t="str">
        <f ca="true">+IF(OFFSET('Sanitation Data'!$F$30,0,10*ROW('Sanitation Data'!F2))="","",OFFSET('Sanitation Data'!$F$30,0,10*ROW('Sanitation Data'!F2)))</f>
        <v/>
      </c>
      <c r="CX8" s="282" t="str">
        <f ca="true">+IF(OFFSET('Sanitation Data'!$F$31,0,10*ROW('Sanitation Data'!F2))="","",OFFSET('Sanitation Data'!$F$31,0,10*ROW('Sanitation Data'!F2)))</f>
        <v/>
      </c>
      <c r="CY8" s="282" t="str">
        <f ca="true">+IF(OFFSET('Sanitation Data'!$F$32,0,10*ROW('Sanitation Data'!F2))="","",OFFSET('Sanitation Data'!$F$32,0,10*ROW('Sanitation Data'!F2)))</f>
        <v/>
      </c>
      <c r="CZ8" s="282" t="str">
        <f ca="true">+IF(OFFSET('Sanitation Data'!$G$28,0,10*ROW('Sanitation Data'!G2))="","",OFFSET('Sanitation Data'!$G$28,0,10*ROW('Sanitation Data'!G2)))</f>
        <v/>
      </c>
      <c r="DA8" s="282" t="str">
        <f ca="true">+IF(OFFSET('Sanitation Data'!$G$29,0,10*ROW('Sanitation Data'!G2))="","",OFFSET('Sanitation Data'!$G$29,0,10*ROW('Sanitation Data'!G2)))</f>
        <v/>
      </c>
      <c r="DB8" s="282" t="str">
        <f ca="true">+IF(OFFSET('Sanitation Data'!$G$30,0,10*ROW('Sanitation Data'!G2))="","",OFFSET('Sanitation Data'!$G$30,0,10*ROW('Sanitation Data'!G2)))</f>
        <v/>
      </c>
      <c r="DC8" s="282" t="str">
        <f ca="true">+IF(OFFSET('Sanitation Data'!$G$31,0,10*ROW('Sanitation Data'!G2))="","",OFFSET('Sanitation Data'!$G$31,0,10*ROW('Sanitation Data'!G2)))</f>
        <v/>
      </c>
      <c r="DD8" s="282" t="str">
        <f ca="true">+IF(OFFSET('Sanitation Data'!$G$32,0,10*ROW('Sanitation Data'!G2))="","",OFFSET('Sanitation Data'!$G$32,0,10*ROW('Sanitation Data'!G2)))</f>
        <v/>
      </c>
      <c r="DE8" s="282" t="str">
        <f ca="true">+IF(OFFSET('Sanitation Data'!$H$28,0,10*ROW('Sanitation Data'!H2))="","",OFFSET('Sanitation Data'!$H$28,0,10*ROW('Sanitation Data'!H2)))</f>
        <v/>
      </c>
      <c r="DF8" s="282" t="str">
        <f ca="true">+IF(OFFSET('Sanitation Data'!$H$29,0,10*ROW('Sanitation Data'!H2))="","",OFFSET('Sanitation Data'!$H$29,0,10*ROW('Sanitation Data'!H2)))</f>
        <v/>
      </c>
      <c r="DG8" s="282" t="str">
        <f ca="true">+IF(OFFSET('Sanitation Data'!$H$30,0,10*ROW('Sanitation Data'!H2))="","",OFFSET('Sanitation Data'!$H$30,0,10*ROW('Sanitation Data'!H2)))</f>
        <v/>
      </c>
      <c r="DH8" s="282" t="str">
        <f ca="true">+IF(OFFSET('Sanitation Data'!$H$31,0,10*ROW('Sanitation Data'!H2))="","",OFFSET('Sanitation Data'!$H$31,0,10*ROW('Sanitation Data'!H2)))</f>
        <v/>
      </c>
      <c r="DI8" s="282" t="str">
        <f ca="true">+IF(OFFSET('Sanitation Data'!$H$32,0,10*ROW('Sanitation Data'!H2))="","",OFFSET('Sanitation Data'!$H$32,0,10*ROW('Sanitation Data'!H2)))</f>
        <v/>
      </c>
      <c r="DJ8" s="282" t="str">
        <f ca="true">+IF(OFFSET('Sanitation Data'!$I$28,0,10*ROW('Sanitation Data'!I2))="","",OFFSET('Sanitation Data'!$I$28,0,10*ROW('Sanitation Data'!I2)))</f>
        <v/>
      </c>
      <c r="DK8" s="282" t="str">
        <f ca="true">+IF(OFFSET('Sanitation Data'!$I$29,0,10*ROW('Sanitation Data'!I2))="","",OFFSET('Sanitation Data'!$I$29,0,10*ROW('Sanitation Data'!I2)))</f>
        <v/>
      </c>
      <c r="DL8" s="282" t="str">
        <f ca="true">+IF(OFFSET('Sanitation Data'!$I$30,0,10*ROW('Sanitation Data'!I2))="","",OFFSET('Sanitation Data'!$I$30,0,10*ROW('Sanitation Data'!I2)))</f>
        <v/>
      </c>
      <c r="DM8" s="282" t="str">
        <f ca="true">+IF(OFFSET('Sanitation Data'!$I$31,0,10*ROW('Sanitation Data'!I2))="","",OFFSET('Sanitation Data'!$I$31,0,10*ROW('Sanitation Data'!I2)))</f>
        <v/>
      </c>
      <c r="DN8" s="282" t="str">
        <f ca="true">+IF(OFFSET('Sanitation Data'!$I$32,0,10*ROW('Sanitation Data'!I2))="","",OFFSET('Sanitation Data'!$I$32,0,10*ROW('Sanitation Data'!I2)))</f>
        <v/>
      </c>
      <c r="DO8" s="282" t="str">
        <f ca="true">+IF(OFFSET('Hygiene Data'!$D$11,0,10*ROW('Hygiene Data'!D2))="","",OFFSET('Hygiene Data'!$D$11,0,10*ROW('Hygiene Data'!D2)))</f>
        <v/>
      </c>
      <c r="DP8" s="282" t="str">
        <f ca="true">+IF(OFFSET('Hygiene Data'!$D$12,0,10*ROW('Hygiene Data'!D2))="","",OFFSET('Hygiene Data'!$D$12,0,10*ROW('Hygiene Data'!D2)))</f>
        <v/>
      </c>
      <c r="DQ8" s="282" t="str">
        <f ca="true">+IF(OFFSET('Hygiene Data'!$D$13,0,10*ROW('Hygiene Data'!D2))="","",OFFSET('Hygiene Data'!$D$13,0,10*ROW('Hygiene Data'!D2)))</f>
        <v/>
      </c>
      <c r="DR8" s="282" t="str">
        <f ca="true">+IF(OFFSET('Hygiene Data'!$E$11,0,10*ROW('Hygiene Data'!E2))="","",OFFSET('Hygiene Data'!$E$11,0,10*ROW('Hygiene Data'!E2)))</f>
        <v/>
      </c>
      <c r="DS8" s="282" t="str">
        <f ca="true">+IF(OFFSET('Hygiene Data'!$E$12,0,10*ROW('Hygiene Data'!E2))="","",OFFSET('Hygiene Data'!$E$12,0,10*ROW('Hygiene Data'!E2)))</f>
        <v/>
      </c>
      <c r="DT8" s="282" t="str">
        <f ca="true">+IF(OFFSET('Hygiene Data'!$E$13,0,10*ROW('Hygiene Data'!E2))="","",OFFSET('Hygiene Data'!$E$13,0,10*ROW('Hygiene Data'!E2)))</f>
        <v/>
      </c>
      <c r="DU8" s="282" t="str">
        <f ca="true">+IF(OFFSET('Hygiene Data'!$F$11,0,10*ROW('Hygiene Data'!F2))="","",OFFSET('Hygiene Data'!$F$11,0,10*ROW('Hygiene Data'!F2)))</f>
        <v/>
      </c>
      <c r="DV8" s="282" t="str">
        <f ca="true">+IF(OFFSET('Hygiene Data'!$F$12,0,10*ROW('Hygiene Data'!F2))="","",OFFSET('Hygiene Data'!$F$12,0,10*ROW('Hygiene Data'!F2)))</f>
        <v/>
      </c>
      <c r="DW8" s="282" t="str">
        <f ca="true">+IF(OFFSET('Hygiene Data'!$F$13,0,10*ROW('Hygiene Data'!F2))="","",OFFSET('Hygiene Data'!$F$13,0,10*ROW('Hygiene Data'!F2)))</f>
        <v/>
      </c>
      <c r="DX8" s="282" t="str">
        <f ca="true">+IF(OFFSET('Hygiene Data'!$G$11,0,10*ROW('Hygiene Data'!G2))="","",OFFSET('Hygiene Data'!$G$11,0,10*ROW('Hygiene Data'!G2)))</f>
        <v/>
      </c>
      <c r="DY8" s="282" t="str">
        <f ca="true">+IF(OFFSET('Hygiene Data'!$G$12,0,10*ROW('Hygiene Data'!G2))="","",OFFSET('Hygiene Data'!$G$12,0,10*ROW('Hygiene Data'!G2)))</f>
        <v/>
      </c>
      <c r="DZ8" s="282" t="str">
        <f ca="true">+IF(OFFSET('Hygiene Data'!$G$13,0,10*ROW('Hygiene Data'!G2))="","",OFFSET('Hygiene Data'!$G$13,0,10*ROW('Hygiene Data'!G2)))</f>
        <v/>
      </c>
      <c r="EA8" s="282" t="str">
        <f ca="true">+IF(OFFSET('Hygiene Data'!$H$11,0,10*ROW('Hygiene Data'!H2))="","",OFFSET('Hygiene Data'!$H$11,0,10*ROW('Hygiene Data'!H2)))</f>
        <v/>
      </c>
      <c r="EB8" s="282" t="str">
        <f ca="true">+IF(OFFSET('Hygiene Data'!$H$12,0,10*ROW('Hygiene Data'!H2))="","",OFFSET('Hygiene Data'!$H$12,0,10*ROW('Hygiene Data'!H2)))</f>
        <v/>
      </c>
      <c r="EC8" s="282" t="str">
        <f ca="true">+IF(OFFSET('Hygiene Data'!$H$13,0,10*ROW('Hygiene Data'!H2))="","",OFFSET('Hygiene Data'!$H$13,0,10*ROW('Hygiene Data'!H2)))</f>
        <v/>
      </c>
      <c r="ED8" s="282" t="str">
        <f ca="true">+IF(OFFSET('Hygiene Data'!$I$11,0,10*ROW('Hygiene Data'!I2))="","",OFFSET('Hygiene Data'!$I$11,0,10*ROW('Hygiene Data'!I2)))</f>
        <v/>
      </c>
      <c r="EE8" s="282" t="str">
        <f ca="true">+IF(OFFSET('Hygiene Data'!$I$12,0,10*ROW('Hygiene Data'!I2))="","",OFFSET('Hygiene Data'!$I$12,0,10*ROW('Hygiene Data'!I2)))</f>
        <v/>
      </c>
      <c r="EF8" s="282" t="str">
        <f ca="true">+IF(OFFSET('Hygiene Data'!$I$13,0,10*ROW('Hygiene Data'!I2))="","",OFFSET('Hygiene Data'!$I$13,0,10*ROW('Hygiene Data'!I2)))</f>
        <v/>
      </c>
    </row>
    <row xmlns:x14ac="http://schemas.microsoft.com/office/spreadsheetml/2009/9/ac" r="9" x14ac:dyDescent="0.2">
      <c r="A9" s="32" t="str">
        <f ca="true">+IF(OFFSET('Water Data'!$B$2,0,10*ROW('Water Data'!E3))="","",OFFSET('Water Data'!$B$2,0,10*ROW('Water Data'!E3)))</f>
        <v>LKA_2014_EMIS</v>
      </c>
      <c r="B9" s="32" t="str">
        <f ca="true">+IF(OFFSET('Water Data'!$C$2,0,10*ROW('Water Data'!F3))="","",OFFSET('Water Data'!$C$2,0,10*ROW('Water Data'!F3)))</f>
        <v>EMIS</v>
      </c>
      <c r="C9" s="336">
        <f t="shared" ca="true" si="0"/>
        <v>2014</v>
      </c>
      <c r="D9" s="88">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85</v>
      </c>
      <c r="E9" s="88"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8"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88"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8"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8"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8"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8"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8"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8"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8"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8"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8"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8"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8"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8"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8"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8"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9"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9"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9"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9"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9"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89"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9"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9"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9"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9"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9"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9"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9"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9"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9"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9"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9"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9"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9"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9"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9"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9"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9"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9"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9"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9"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9"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9"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9"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9"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0"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0"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0"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0"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0"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0"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0"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0"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0"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0"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0"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0"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0"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0"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0"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0"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0"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0"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2"/>
      <c r="BS9" s="282" t="str">
        <f ca="true">+IF(OFFSET('Water Data'!$D$27,0,10*ROW('Water Data'!D3))="","",OFFSET('Water Data'!$D$27,0,10*ROW('Water Data'!D3)))</f>
        <v>Yes</v>
      </c>
      <c r="BT9" s="282" t="str">
        <f ca="true">+IF(OFFSET('Water Data'!$D$28,0,10*ROW('Water Data'!D3))="","",OFFSET('Water Data'!$D$28,0,10*ROW('Water Data'!D3)))</f>
        <v/>
      </c>
      <c r="BU9" s="282" t="str">
        <f ca="true">+IF(OFFSET('Water Data'!$D$29,0,10*ROW('Water Data'!D3))="","",OFFSET('Water Data'!$D$29,0,10*ROW('Water Data'!D3)))</f>
        <v/>
      </c>
      <c r="BV9" s="282" t="str">
        <f ca="true">+IF(OFFSET('Water Data'!$E$27,0,10*ROW('Water Data'!E3))="","",OFFSET('Water Data'!$E$27,0,10*ROW('Water Data'!E3)))</f>
        <v/>
      </c>
      <c r="BW9" s="282" t="str">
        <f ca="true">+IF(OFFSET('Water Data'!$E$28,0,10*ROW('Water Data'!E3))="","",OFFSET('Water Data'!$E$28,0,10*ROW('Water Data'!E3)))</f>
        <v/>
      </c>
      <c r="BX9" s="282" t="str">
        <f ca="true">+IF(OFFSET('Water Data'!$E$29,0,10*ROW('Water Data'!E3))="","",OFFSET('Water Data'!$E$29,0,10*ROW('Water Data'!E3)))</f>
        <v/>
      </c>
      <c r="BY9" s="282" t="str">
        <f ca="true">+IF(OFFSET('Water Data'!$F$27,0,10*ROW('Water Data'!F3))="","",OFFSET('Water Data'!$F$27,0,10*ROW('Water Data'!F3)))</f>
        <v/>
      </c>
      <c r="BZ9" s="282" t="str">
        <f ca="true">+IF(OFFSET('Water Data'!$F$28,0,10*ROW('Water Data'!F3))="","",OFFSET('Water Data'!$F$28,0,10*ROW('Water Data'!F3)))</f>
        <v/>
      </c>
      <c r="CA9" s="282" t="str">
        <f ca="true">+IF(OFFSET('Water Data'!$F$29,0,10*ROW('Water Data'!F3))="","",OFFSET('Water Data'!$F$29,0,10*ROW('Water Data'!F3)))</f>
        <v/>
      </c>
      <c r="CB9" s="282" t="str">
        <f ca="true">+IF(OFFSET('Water Data'!$G$27,0,10*ROW('Water Data'!G3))="","",OFFSET('Water Data'!$G$27,0,10*ROW('Water Data'!G3)))</f>
        <v/>
      </c>
      <c r="CC9" s="282" t="str">
        <f ca="true">+IF(OFFSET('Water Data'!$G$28,0,10*ROW('Water Data'!G3))="","",OFFSET('Water Data'!$G$28,0,10*ROW('Water Data'!G3)))</f>
        <v/>
      </c>
      <c r="CD9" s="282" t="str">
        <f ca="true">+IF(OFFSET('Water Data'!$G$29,0,10*ROW('Water Data'!G3))="","",OFFSET('Water Data'!$G$29,0,10*ROW('Water Data'!G3)))</f>
        <v/>
      </c>
      <c r="CE9" s="282" t="str">
        <f ca="true">+IF(OFFSET('Water Data'!$H$27,0,10*ROW('Water Data'!H3))="","",OFFSET('Water Data'!$H$27,0,10*ROW('Water Data'!H3)))</f>
        <v/>
      </c>
      <c r="CF9" s="282" t="str">
        <f ca="true">+IF(OFFSET('Water Data'!$H$28,0,10*ROW('Water Data'!H3))="","",OFFSET('Water Data'!$H$28,0,10*ROW('Water Data'!H3)))</f>
        <v/>
      </c>
      <c r="CG9" s="282" t="str">
        <f ca="true">+IF(OFFSET('Water Data'!$H$29,0,10*ROW('Water Data'!H3))="","",OFFSET('Water Data'!$H$29,0,10*ROW('Water Data'!H3)))</f>
        <v/>
      </c>
      <c r="CH9" s="282" t="str">
        <f ca="true">+IF(OFFSET('Water Data'!$I$27,0,10*ROW('Water Data'!I3))="","",OFFSET('Water Data'!$I$27,0,10*ROW('Water Data'!I3)))</f>
        <v/>
      </c>
      <c r="CI9" s="282" t="str">
        <f ca="true">+IF(OFFSET('Water Data'!$I$28,0,10*ROW('Water Data'!I3))="","",OFFSET('Water Data'!$I$28,0,10*ROW('Water Data'!I3)))</f>
        <v/>
      </c>
      <c r="CJ9" s="282" t="str">
        <f ca="true">+IF(OFFSET('Water Data'!$I$29,0,10*ROW('Water Data'!I3))="","",OFFSET('Water Data'!$I$29,0,10*ROW('Water Data'!I3)))</f>
        <v/>
      </c>
      <c r="CK9" s="282" t="str">
        <f ca="true">+IF(OFFSET('Sanitation Data'!$D$28,0,10*ROW('Sanitation Data'!D3))="","",OFFSET('Sanitation Data'!$D$28,0,10*ROW('Sanitation Data'!D3)))</f>
        <v/>
      </c>
      <c r="CL9" s="282" t="str">
        <f ca="true">+IF(OFFSET('Sanitation Data'!$D$29,0,10*ROW('Sanitation Data'!D3))="","",OFFSET('Sanitation Data'!$D$29,0,10*ROW('Sanitation Data'!D3)))</f>
        <v/>
      </c>
      <c r="CM9" s="282" t="str">
        <f ca="true">+IF(OFFSET('Sanitation Data'!$D$30,0,10*ROW('Sanitation Data'!D3))="","",OFFSET('Sanitation Data'!$D$30,0,10*ROW('Sanitation Data'!D3)))</f>
        <v/>
      </c>
      <c r="CN9" s="282" t="str">
        <f ca="true">+IF(OFFSET('Sanitation Data'!$D$31,0,10*ROW('Sanitation Data'!D3))="","",OFFSET('Sanitation Data'!$D$31,0,10*ROW('Sanitation Data'!D3)))</f>
        <v/>
      </c>
      <c r="CO9" s="282" t="str">
        <f ca="true">+IF(OFFSET('Sanitation Data'!$D$32,0,10*ROW('Sanitation Data'!D3))="","",OFFSET('Sanitation Data'!$D$32,0,10*ROW('Sanitation Data'!D3)))</f>
        <v/>
      </c>
      <c r="CP9" s="282" t="str">
        <f ca="true">+IF(OFFSET('Sanitation Data'!$E$28,0,10*ROW('Sanitation Data'!E3))="","",OFFSET('Sanitation Data'!$E$28,0,10*ROW('Sanitation Data'!E3)))</f>
        <v/>
      </c>
      <c r="CQ9" s="282" t="str">
        <f ca="true">+IF(OFFSET('Sanitation Data'!$E$29,0,10*ROW('Sanitation Data'!E3))="","",OFFSET('Sanitation Data'!$E$29,0,10*ROW('Sanitation Data'!E3)))</f>
        <v/>
      </c>
      <c r="CR9" s="282" t="str">
        <f ca="true">+IF(OFFSET('Sanitation Data'!$E$30,0,10*ROW('Sanitation Data'!E3))="","",OFFSET('Sanitation Data'!$E$30,0,10*ROW('Sanitation Data'!E3)))</f>
        <v/>
      </c>
      <c r="CS9" s="282" t="str">
        <f ca="true">+IF(OFFSET('Sanitation Data'!$E$31,0,10*ROW('Sanitation Data'!E3))="","",OFFSET('Sanitation Data'!$E$31,0,10*ROW('Sanitation Data'!E3)))</f>
        <v/>
      </c>
      <c r="CT9" s="282" t="str">
        <f ca="true">+IF(OFFSET('Sanitation Data'!$E$32,0,10*ROW('Sanitation Data'!E3))="","",OFFSET('Sanitation Data'!$E$32,0,10*ROW('Sanitation Data'!E3)))</f>
        <v/>
      </c>
      <c r="CU9" s="282" t="str">
        <f ca="true">+IF(OFFSET('Sanitation Data'!$F$28,0,10*ROW('Sanitation Data'!F3))="","",OFFSET('Sanitation Data'!$F$28,0,10*ROW('Sanitation Data'!F3)))</f>
        <v/>
      </c>
      <c r="CV9" s="282" t="str">
        <f ca="true">+IF(OFFSET('Sanitation Data'!$F$29,0,10*ROW('Sanitation Data'!F3))="","",OFFSET('Sanitation Data'!$F$29,0,10*ROW('Sanitation Data'!F3)))</f>
        <v/>
      </c>
      <c r="CW9" s="282" t="str">
        <f ca="true">+IF(OFFSET('Sanitation Data'!$F$30,0,10*ROW('Sanitation Data'!F3))="","",OFFSET('Sanitation Data'!$F$30,0,10*ROW('Sanitation Data'!F3)))</f>
        <v/>
      </c>
      <c r="CX9" s="282" t="str">
        <f ca="true">+IF(OFFSET('Sanitation Data'!$F$31,0,10*ROW('Sanitation Data'!F3))="","",OFFSET('Sanitation Data'!$F$31,0,10*ROW('Sanitation Data'!F3)))</f>
        <v/>
      </c>
      <c r="CY9" s="282" t="str">
        <f ca="true">+IF(OFFSET('Sanitation Data'!$F$32,0,10*ROW('Sanitation Data'!F3))="","",OFFSET('Sanitation Data'!$F$32,0,10*ROW('Sanitation Data'!F3)))</f>
        <v/>
      </c>
      <c r="CZ9" s="282" t="str">
        <f ca="true">+IF(OFFSET('Sanitation Data'!$G$28,0,10*ROW('Sanitation Data'!G3))="","",OFFSET('Sanitation Data'!$G$28,0,10*ROW('Sanitation Data'!G3)))</f>
        <v/>
      </c>
      <c r="DA9" s="282" t="str">
        <f ca="true">+IF(OFFSET('Sanitation Data'!$G$29,0,10*ROW('Sanitation Data'!G3))="","",OFFSET('Sanitation Data'!$G$29,0,10*ROW('Sanitation Data'!G3)))</f>
        <v/>
      </c>
      <c r="DB9" s="282" t="str">
        <f ca="true">+IF(OFFSET('Sanitation Data'!$G$30,0,10*ROW('Sanitation Data'!G3))="","",OFFSET('Sanitation Data'!$G$30,0,10*ROW('Sanitation Data'!G3)))</f>
        <v/>
      </c>
      <c r="DC9" s="282" t="str">
        <f ca="true">+IF(OFFSET('Sanitation Data'!$G$31,0,10*ROW('Sanitation Data'!G3))="","",OFFSET('Sanitation Data'!$G$31,0,10*ROW('Sanitation Data'!G3)))</f>
        <v/>
      </c>
      <c r="DD9" s="282" t="str">
        <f ca="true">+IF(OFFSET('Sanitation Data'!$G$32,0,10*ROW('Sanitation Data'!G3))="","",OFFSET('Sanitation Data'!$G$32,0,10*ROW('Sanitation Data'!G3)))</f>
        <v/>
      </c>
      <c r="DE9" s="282" t="str">
        <f ca="true">+IF(OFFSET('Sanitation Data'!$H$28,0,10*ROW('Sanitation Data'!H3))="","",OFFSET('Sanitation Data'!$H$28,0,10*ROW('Sanitation Data'!H3)))</f>
        <v/>
      </c>
      <c r="DF9" s="282" t="str">
        <f ca="true">+IF(OFFSET('Sanitation Data'!$H$29,0,10*ROW('Sanitation Data'!H3))="","",OFFSET('Sanitation Data'!$H$29,0,10*ROW('Sanitation Data'!H3)))</f>
        <v/>
      </c>
      <c r="DG9" s="282" t="str">
        <f ca="true">+IF(OFFSET('Sanitation Data'!$H$30,0,10*ROW('Sanitation Data'!H3))="","",OFFSET('Sanitation Data'!$H$30,0,10*ROW('Sanitation Data'!H3)))</f>
        <v/>
      </c>
      <c r="DH9" s="282" t="str">
        <f ca="true">+IF(OFFSET('Sanitation Data'!$H$31,0,10*ROW('Sanitation Data'!H3))="","",OFFSET('Sanitation Data'!$H$31,0,10*ROW('Sanitation Data'!H3)))</f>
        <v/>
      </c>
      <c r="DI9" s="282" t="str">
        <f ca="true">+IF(OFFSET('Sanitation Data'!$H$32,0,10*ROW('Sanitation Data'!H3))="","",OFFSET('Sanitation Data'!$H$32,0,10*ROW('Sanitation Data'!H3)))</f>
        <v/>
      </c>
      <c r="DJ9" s="282" t="str">
        <f ca="true">+IF(OFFSET('Sanitation Data'!$I$28,0,10*ROW('Sanitation Data'!I3))="","",OFFSET('Sanitation Data'!$I$28,0,10*ROW('Sanitation Data'!I3)))</f>
        <v/>
      </c>
      <c r="DK9" s="282" t="str">
        <f ca="true">+IF(OFFSET('Sanitation Data'!$I$29,0,10*ROW('Sanitation Data'!I3))="","",OFFSET('Sanitation Data'!$I$29,0,10*ROW('Sanitation Data'!I3)))</f>
        <v/>
      </c>
      <c r="DL9" s="282" t="str">
        <f ca="true">+IF(OFFSET('Sanitation Data'!$I$30,0,10*ROW('Sanitation Data'!I3))="","",OFFSET('Sanitation Data'!$I$30,0,10*ROW('Sanitation Data'!I3)))</f>
        <v/>
      </c>
      <c r="DM9" s="282" t="str">
        <f ca="true">+IF(OFFSET('Sanitation Data'!$I$31,0,10*ROW('Sanitation Data'!I3))="","",OFFSET('Sanitation Data'!$I$31,0,10*ROW('Sanitation Data'!I3)))</f>
        <v/>
      </c>
      <c r="DN9" s="282" t="str">
        <f ca="true">+IF(OFFSET('Sanitation Data'!$I$32,0,10*ROW('Sanitation Data'!I3))="","",OFFSET('Sanitation Data'!$I$32,0,10*ROW('Sanitation Data'!I3)))</f>
        <v/>
      </c>
      <c r="DO9" s="282" t="str">
        <f ca="true">+IF(OFFSET('Hygiene Data'!$D$11,0,10*ROW('Hygiene Data'!D3))="","",OFFSET('Hygiene Data'!$D$11,0,10*ROW('Hygiene Data'!D3)))</f>
        <v/>
      </c>
      <c r="DP9" s="282" t="str">
        <f ca="true">+IF(OFFSET('Hygiene Data'!$D$12,0,10*ROW('Hygiene Data'!D3))="","",OFFSET('Hygiene Data'!$D$12,0,10*ROW('Hygiene Data'!D3)))</f>
        <v/>
      </c>
      <c r="DQ9" s="282" t="str">
        <f ca="true">+IF(OFFSET('Hygiene Data'!$D$13,0,10*ROW('Hygiene Data'!D3))="","",OFFSET('Hygiene Data'!$D$13,0,10*ROW('Hygiene Data'!D3)))</f>
        <v/>
      </c>
      <c r="DR9" s="282" t="str">
        <f ca="true">+IF(OFFSET('Hygiene Data'!$E$11,0,10*ROW('Hygiene Data'!E3))="","",OFFSET('Hygiene Data'!$E$11,0,10*ROW('Hygiene Data'!E3)))</f>
        <v/>
      </c>
      <c r="DS9" s="282" t="str">
        <f ca="true">+IF(OFFSET('Hygiene Data'!$E$12,0,10*ROW('Hygiene Data'!E3))="","",OFFSET('Hygiene Data'!$E$12,0,10*ROW('Hygiene Data'!E3)))</f>
        <v/>
      </c>
      <c r="DT9" s="282" t="str">
        <f ca="true">+IF(OFFSET('Hygiene Data'!$E$13,0,10*ROW('Hygiene Data'!E3))="","",OFFSET('Hygiene Data'!$E$13,0,10*ROW('Hygiene Data'!E3)))</f>
        <v/>
      </c>
      <c r="DU9" s="282" t="str">
        <f ca="true">+IF(OFFSET('Hygiene Data'!$F$11,0,10*ROW('Hygiene Data'!F3))="","",OFFSET('Hygiene Data'!$F$11,0,10*ROW('Hygiene Data'!F3)))</f>
        <v/>
      </c>
      <c r="DV9" s="282" t="str">
        <f ca="true">+IF(OFFSET('Hygiene Data'!$F$12,0,10*ROW('Hygiene Data'!F3))="","",OFFSET('Hygiene Data'!$F$12,0,10*ROW('Hygiene Data'!F3)))</f>
        <v/>
      </c>
      <c r="DW9" s="282" t="str">
        <f ca="true">+IF(OFFSET('Hygiene Data'!$F$13,0,10*ROW('Hygiene Data'!F3))="","",OFFSET('Hygiene Data'!$F$13,0,10*ROW('Hygiene Data'!F3)))</f>
        <v/>
      </c>
      <c r="DX9" s="282" t="str">
        <f ca="true">+IF(OFFSET('Hygiene Data'!$G$11,0,10*ROW('Hygiene Data'!G3))="","",OFFSET('Hygiene Data'!$G$11,0,10*ROW('Hygiene Data'!G3)))</f>
        <v/>
      </c>
      <c r="DY9" s="282" t="str">
        <f ca="true">+IF(OFFSET('Hygiene Data'!$G$12,0,10*ROW('Hygiene Data'!G3))="","",OFFSET('Hygiene Data'!$G$12,0,10*ROW('Hygiene Data'!G3)))</f>
        <v/>
      </c>
      <c r="DZ9" s="282" t="str">
        <f ca="true">+IF(OFFSET('Hygiene Data'!$G$13,0,10*ROW('Hygiene Data'!G3))="","",OFFSET('Hygiene Data'!$G$13,0,10*ROW('Hygiene Data'!G3)))</f>
        <v/>
      </c>
      <c r="EA9" s="282" t="str">
        <f ca="true">+IF(OFFSET('Hygiene Data'!$H$11,0,10*ROW('Hygiene Data'!H3))="","",OFFSET('Hygiene Data'!$H$11,0,10*ROW('Hygiene Data'!H3)))</f>
        <v/>
      </c>
      <c r="EB9" s="282" t="str">
        <f ca="true">+IF(OFFSET('Hygiene Data'!$H$12,0,10*ROW('Hygiene Data'!H3))="","",OFFSET('Hygiene Data'!$H$12,0,10*ROW('Hygiene Data'!H3)))</f>
        <v/>
      </c>
      <c r="EC9" s="282" t="str">
        <f ca="true">+IF(OFFSET('Hygiene Data'!$H$13,0,10*ROW('Hygiene Data'!H3))="","",OFFSET('Hygiene Data'!$H$13,0,10*ROW('Hygiene Data'!H3)))</f>
        <v/>
      </c>
      <c r="ED9" s="282" t="str">
        <f ca="true">+IF(OFFSET('Hygiene Data'!$I$11,0,10*ROW('Hygiene Data'!I3))="","",OFFSET('Hygiene Data'!$I$11,0,10*ROW('Hygiene Data'!I3)))</f>
        <v/>
      </c>
      <c r="EE9" s="282" t="str">
        <f ca="true">+IF(OFFSET('Hygiene Data'!$I$12,0,10*ROW('Hygiene Data'!I3))="","",OFFSET('Hygiene Data'!$I$12,0,10*ROW('Hygiene Data'!I3)))</f>
        <v/>
      </c>
      <c r="EF9" s="282" t="str">
        <f ca="true">+IF(OFFSET('Hygiene Data'!$I$13,0,10*ROW('Hygiene Data'!I3))="","",OFFSET('Hygiene Data'!$I$13,0,10*ROW('Hygiene Data'!I3)))</f>
        <v/>
      </c>
    </row>
    <row xmlns:x14ac="http://schemas.microsoft.com/office/spreadsheetml/2009/9/ac" r="10" x14ac:dyDescent="0.2">
      <c r="A10" s="32" t="str">
        <f ca="true">+IF(OFFSET('Water Data'!$B$2,0,10*ROW('Water Data'!E4))="","",OFFSET('Water Data'!$B$2,0,10*ROW('Water Data'!E4)))</f>
        <v>LKA_2015_EMIS</v>
      </c>
      <c r="B10" s="32" t="str">
        <f ca="true">+IF(OFFSET('Water Data'!$C$2,0,10*ROW('Water Data'!F4))="","",OFFSET('Water Data'!$C$2,0,10*ROW('Water Data'!F4)))</f>
        <v>EMIS</v>
      </c>
      <c r="C10" s="336">
        <f t="shared" ca="true" si="0"/>
        <v>2015</v>
      </c>
      <c r="D10" s="88">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87</v>
      </c>
      <c r="E10" s="88"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8"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8"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8"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8"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8"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8"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8"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8"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8"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8"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8"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8"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8"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8"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8"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8"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9"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9"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9"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9"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9"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9"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9"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9"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9"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9"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9"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9"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9"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9"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9"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9"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9"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9"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9"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9"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9"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9"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9"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9"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9"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9"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9"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9"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9"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9"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0"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0"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0"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0"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0"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0"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0"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0"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0"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0"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0"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0"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0"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0"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0"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0"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0"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0"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2"/>
      <c r="BS10" s="282" t="str">
        <f ca="true">+IF(OFFSET('Water Data'!$D$27,0,10*ROW('Water Data'!D4))="","",OFFSET('Water Data'!$D$27,0,10*ROW('Water Data'!D4)))</f>
        <v>Yes</v>
      </c>
      <c r="BT10" s="282" t="str">
        <f ca="true">+IF(OFFSET('Water Data'!$D$28,0,10*ROW('Water Data'!D4))="","",OFFSET('Water Data'!$D$28,0,10*ROW('Water Data'!D4)))</f>
        <v/>
      </c>
      <c r="BU10" s="282" t="str">
        <f ca="true">+IF(OFFSET('Water Data'!$D$29,0,10*ROW('Water Data'!D4))="","",OFFSET('Water Data'!$D$29,0,10*ROW('Water Data'!D4)))</f>
        <v/>
      </c>
      <c r="BV10" s="282" t="str">
        <f ca="true">+IF(OFFSET('Water Data'!$E$27,0,10*ROW('Water Data'!E4))="","",OFFSET('Water Data'!$E$27,0,10*ROW('Water Data'!E4)))</f>
        <v/>
      </c>
      <c r="BW10" s="282" t="str">
        <f ca="true">+IF(OFFSET('Water Data'!$E$28,0,10*ROW('Water Data'!E4))="","",OFFSET('Water Data'!$E$28,0,10*ROW('Water Data'!E4)))</f>
        <v/>
      </c>
      <c r="BX10" s="282" t="str">
        <f ca="true">+IF(OFFSET('Water Data'!$E$29,0,10*ROW('Water Data'!E4))="","",OFFSET('Water Data'!$E$29,0,10*ROW('Water Data'!E4)))</f>
        <v/>
      </c>
      <c r="BY10" s="282" t="str">
        <f ca="true">+IF(OFFSET('Water Data'!$F$27,0,10*ROW('Water Data'!F4))="","",OFFSET('Water Data'!$F$27,0,10*ROW('Water Data'!F4)))</f>
        <v/>
      </c>
      <c r="BZ10" s="282" t="str">
        <f ca="true">+IF(OFFSET('Water Data'!$F$28,0,10*ROW('Water Data'!F4))="","",OFFSET('Water Data'!$F$28,0,10*ROW('Water Data'!F4)))</f>
        <v/>
      </c>
      <c r="CA10" s="282" t="str">
        <f ca="true">+IF(OFFSET('Water Data'!$F$29,0,10*ROW('Water Data'!F4))="","",OFFSET('Water Data'!$F$29,0,10*ROW('Water Data'!F4)))</f>
        <v/>
      </c>
      <c r="CB10" s="282" t="str">
        <f ca="true">+IF(OFFSET('Water Data'!$G$27,0,10*ROW('Water Data'!G4))="","",OFFSET('Water Data'!$G$27,0,10*ROW('Water Data'!G4)))</f>
        <v/>
      </c>
      <c r="CC10" s="282" t="str">
        <f ca="true">+IF(OFFSET('Water Data'!$G$28,0,10*ROW('Water Data'!G4))="","",OFFSET('Water Data'!$G$28,0,10*ROW('Water Data'!G4)))</f>
        <v/>
      </c>
      <c r="CD10" s="282" t="str">
        <f ca="true">+IF(OFFSET('Water Data'!$G$29,0,10*ROW('Water Data'!G4))="","",OFFSET('Water Data'!$G$29,0,10*ROW('Water Data'!G4)))</f>
        <v/>
      </c>
      <c r="CE10" s="282" t="str">
        <f ca="true">+IF(OFFSET('Water Data'!$H$27,0,10*ROW('Water Data'!H4))="","",OFFSET('Water Data'!$H$27,0,10*ROW('Water Data'!H4)))</f>
        <v/>
      </c>
      <c r="CF10" s="282" t="str">
        <f ca="true">+IF(OFFSET('Water Data'!$H$28,0,10*ROW('Water Data'!H4))="","",OFFSET('Water Data'!$H$28,0,10*ROW('Water Data'!H4)))</f>
        <v/>
      </c>
      <c r="CG10" s="282" t="str">
        <f ca="true">+IF(OFFSET('Water Data'!$H$29,0,10*ROW('Water Data'!H4))="","",OFFSET('Water Data'!$H$29,0,10*ROW('Water Data'!H4)))</f>
        <v/>
      </c>
      <c r="CH10" s="282" t="str">
        <f ca="true">+IF(OFFSET('Water Data'!$I$27,0,10*ROW('Water Data'!I4))="","",OFFSET('Water Data'!$I$27,0,10*ROW('Water Data'!I4)))</f>
        <v/>
      </c>
      <c r="CI10" s="282" t="str">
        <f ca="true">+IF(OFFSET('Water Data'!$I$28,0,10*ROW('Water Data'!I4))="","",OFFSET('Water Data'!$I$28,0,10*ROW('Water Data'!I4)))</f>
        <v/>
      </c>
      <c r="CJ10" s="282" t="str">
        <f ca="true">+IF(OFFSET('Water Data'!$I$29,0,10*ROW('Water Data'!I4))="","",OFFSET('Water Data'!$I$29,0,10*ROW('Water Data'!I4)))</f>
        <v/>
      </c>
      <c r="CK10" s="282" t="str">
        <f ca="true">+IF(OFFSET('Sanitation Data'!$D$28,0,10*ROW('Sanitation Data'!D4))="","",OFFSET('Sanitation Data'!$D$28,0,10*ROW('Sanitation Data'!D4)))</f>
        <v/>
      </c>
      <c r="CL10" s="282" t="str">
        <f ca="true">+IF(OFFSET('Sanitation Data'!$D$29,0,10*ROW('Sanitation Data'!D4))="","",OFFSET('Sanitation Data'!$D$29,0,10*ROW('Sanitation Data'!D4)))</f>
        <v/>
      </c>
      <c r="CM10" s="282" t="str">
        <f ca="true">+IF(OFFSET('Sanitation Data'!$D$30,0,10*ROW('Sanitation Data'!D4))="","",OFFSET('Sanitation Data'!$D$30,0,10*ROW('Sanitation Data'!D4)))</f>
        <v/>
      </c>
      <c r="CN10" s="282" t="str">
        <f ca="true">+IF(OFFSET('Sanitation Data'!$D$31,0,10*ROW('Sanitation Data'!D4))="","",OFFSET('Sanitation Data'!$D$31,0,10*ROW('Sanitation Data'!D4)))</f>
        <v/>
      </c>
      <c r="CO10" s="282" t="str">
        <f ca="true">+IF(OFFSET('Sanitation Data'!$D$32,0,10*ROW('Sanitation Data'!D4))="","",OFFSET('Sanitation Data'!$D$32,0,10*ROW('Sanitation Data'!D4)))</f>
        <v/>
      </c>
      <c r="CP10" s="282" t="str">
        <f ca="true">+IF(OFFSET('Sanitation Data'!$E$28,0,10*ROW('Sanitation Data'!E4))="","",OFFSET('Sanitation Data'!$E$28,0,10*ROW('Sanitation Data'!E4)))</f>
        <v/>
      </c>
      <c r="CQ10" s="282" t="str">
        <f ca="true">+IF(OFFSET('Sanitation Data'!$E$29,0,10*ROW('Sanitation Data'!E4))="","",OFFSET('Sanitation Data'!$E$29,0,10*ROW('Sanitation Data'!E4)))</f>
        <v/>
      </c>
      <c r="CR10" s="282" t="str">
        <f ca="true">+IF(OFFSET('Sanitation Data'!$E$30,0,10*ROW('Sanitation Data'!E4))="","",OFFSET('Sanitation Data'!$E$30,0,10*ROW('Sanitation Data'!E4)))</f>
        <v/>
      </c>
      <c r="CS10" s="282" t="str">
        <f ca="true">+IF(OFFSET('Sanitation Data'!$E$31,0,10*ROW('Sanitation Data'!E4))="","",OFFSET('Sanitation Data'!$E$31,0,10*ROW('Sanitation Data'!E4)))</f>
        <v/>
      </c>
      <c r="CT10" s="282" t="str">
        <f ca="true">+IF(OFFSET('Sanitation Data'!$E$32,0,10*ROW('Sanitation Data'!E4))="","",OFFSET('Sanitation Data'!$E$32,0,10*ROW('Sanitation Data'!E4)))</f>
        <v/>
      </c>
      <c r="CU10" s="282" t="str">
        <f ca="true">+IF(OFFSET('Sanitation Data'!$F$28,0,10*ROW('Sanitation Data'!F4))="","",OFFSET('Sanitation Data'!$F$28,0,10*ROW('Sanitation Data'!F4)))</f>
        <v/>
      </c>
      <c r="CV10" s="282" t="str">
        <f ca="true">+IF(OFFSET('Sanitation Data'!$F$29,0,10*ROW('Sanitation Data'!F4))="","",OFFSET('Sanitation Data'!$F$29,0,10*ROW('Sanitation Data'!F4)))</f>
        <v/>
      </c>
      <c r="CW10" s="282" t="str">
        <f ca="true">+IF(OFFSET('Sanitation Data'!$F$30,0,10*ROW('Sanitation Data'!F4))="","",OFFSET('Sanitation Data'!$F$30,0,10*ROW('Sanitation Data'!F4)))</f>
        <v/>
      </c>
      <c r="CX10" s="282" t="str">
        <f ca="true">+IF(OFFSET('Sanitation Data'!$F$31,0,10*ROW('Sanitation Data'!F4))="","",OFFSET('Sanitation Data'!$F$31,0,10*ROW('Sanitation Data'!F4)))</f>
        <v/>
      </c>
      <c r="CY10" s="282" t="str">
        <f ca="true">+IF(OFFSET('Sanitation Data'!$F$32,0,10*ROW('Sanitation Data'!F4))="","",OFFSET('Sanitation Data'!$F$32,0,10*ROW('Sanitation Data'!F4)))</f>
        <v/>
      </c>
      <c r="CZ10" s="282" t="str">
        <f ca="true">+IF(OFFSET('Sanitation Data'!$G$28,0,10*ROW('Sanitation Data'!G4))="","",OFFSET('Sanitation Data'!$G$28,0,10*ROW('Sanitation Data'!G4)))</f>
        <v/>
      </c>
      <c r="DA10" s="282" t="str">
        <f ca="true">+IF(OFFSET('Sanitation Data'!$G$29,0,10*ROW('Sanitation Data'!G4))="","",OFFSET('Sanitation Data'!$G$29,0,10*ROW('Sanitation Data'!G4)))</f>
        <v/>
      </c>
      <c r="DB10" s="282" t="str">
        <f ca="true">+IF(OFFSET('Sanitation Data'!$G$30,0,10*ROW('Sanitation Data'!G4))="","",OFFSET('Sanitation Data'!$G$30,0,10*ROW('Sanitation Data'!G4)))</f>
        <v/>
      </c>
      <c r="DC10" s="282" t="str">
        <f ca="true">+IF(OFFSET('Sanitation Data'!$G$31,0,10*ROW('Sanitation Data'!G4))="","",OFFSET('Sanitation Data'!$G$31,0,10*ROW('Sanitation Data'!G4)))</f>
        <v/>
      </c>
      <c r="DD10" s="282" t="str">
        <f ca="true">+IF(OFFSET('Sanitation Data'!$G$32,0,10*ROW('Sanitation Data'!G4))="","",OFFSET('Sanitation Data'!$G$32,0,10*ROW('Sanitation Data'!G4)))</f>
        <v/>
      </c>
      <c r="DE10" s="282" t="str">
        <f ca="true">+IF(OFFSET('Sanitation Data'!$H$28,0,10*ROW('Sanitation Data'!H4))="","",OFFSET('Sanitation Data'!$H$28,0,10*ROW('Sanitation Data'!H4)))</f>
        <v/>
      </c>
      <c r="DF10" s="282" t="str">
        <f ca="true">+IF(OFFSET('Sanitation Data'!$H$29,0,10*ROW('Sanitation Data'!H4))="","",OFFSET('Sanitation Data'!$H$29,0,10*ROW('Sanitation Data'!H4)))</f>
        <v/>
      </c>
      <c r="DG10" s="282" t="str">
        <f ca="true">+IF(OFFSET('Sanitation Data'!$H$30,0,10*ROW('Sanitation Data'!H4))="","",OFFSET('Sanitation Data'!$H$30,0,10*ROW('Sanitation Data'!H4)))</f>
        <v/>
      </c>
      <c r="DH10" s="282" t="str">
        <f ca="true">+IF(OFFSET('Sanitation Data'!$H$31,0,10*ROW('Sanitation Data'!H4))="","",OFFSET('Sanitation Data'!$H$31,0,10*ROW('Sanitation Data'!H4)))</f>
        <v/>
      </c>
      <c r="DI10" s="282" t="str">
        <f ca="true">+IF(OFFSET('Sanitation Data'!$H$32,0,10*ROW('Sanitation Data'!H4))="","",OFFSET('Sanitation Data'!$H$32,0,10*ROW('Sanitation Data'!H4)))</f>
        <v/>
      </c>
      <c r="DJ10" s="282" t="str">
        <f ca="true">+IF(OFFSET('Sanitation Data'!$I$28,0,10*ROW('Sanitation Data'!I4))="","",OFFSET('Sanitation Data'!$I$28,0,10*ROW('Sanitation Data'!I4)))</f>
        <v/>
      </c>
      <c r="DK10" s="282" t="str">
        <f ca="true">+IF(OFFSET('Sanitation Data'!$I$29,0,10*ROW('Sanitation Data'!I4))="","",OFFSET('Sanitation Data'!$I$29,0,10*ROW('Sanitation Data'!I4)))</f>
        <v/>
      </c>
      <c r="DL10" s="282" t="str">
        <f ca="true">+IF(OFFSET('Sanitation Data'!$I$30,0,10*ROW('Sanitation Data'!I4))="","",OFFSET('Sanitation Data'!$I$30,0,10*ROW('Sanitation Data'!I4)))</f>
        <v/>
      </c>
      <c r="DM10" s="282" t="str">
        <f ca="true">+IF(OFFSET('Sanitation Data'!$I$31,0,10*ROW('Sanitation Data'!I4))="","",OFFSET('Sanitation Data'!$I$31,0,10*ROW('Sanitation Data'!I4)))</f>
        <v/>
      </c>
      <c r="DN10" s="282" t="str">
        <f ca="true">+IF(OFFSET('Sanitation Data'!$I$32,0,10*ROW('Sanitation Data'!I4))="","",OFFSET('Sanitation Data'!$I$32,0,10*ROW('Sanitation Data'!I4)))</f>
        <v/>
      </c>
      <c r="DO10" s="282" t="str">
        <f ca="true">+IF(OFFSET('Hygiene Data'!$D$11,0,10*ROW('Hygiene Data'!D4))="","",OFFSET('Hygiene Data'!$D$11,0,10*ROW('Hygiene Data'!D4)))</f>
        <v/>
      </c>
      <c r="DP10" s="282" t="str">
        <f ca="true">+IF(OFFSET('Hygiene Data'!$D$12,0,10*ROW('Hygiene Data'!D4))="","",OFFSET('Hygiene Data'!$D$12,0,10*ROW('Hygiene Data'!D4)))</f>
        <v/>
      </c>
      <c r="DQ10" s="282" t="str">
        <f ca="true">+IF(OFFSET('Hygiene Data'!$D$13,0,10*ROW('Hygiene Data'!D4))="","",OFFSET('Hygiene Data'!$D$13,0,10*ROW('Hygiene Data'!D4)))</f>
        <v/>
      </c>
      <c r="DR10" s="282" t="str">
        <f ca="true">+IF(OFFSET('Hygiene Data'!$E$11,0,10*ROW('Hygiene Data'!E4))="","",OFFSET('Hygiene Data'!$E$11,0,10*ROW('Hygiene Data'!E4)))</f>
        <v/>
      </c>
      <c r="DS10" s="282" t="str">
        <f ca="true">+IF(OFFSET('Hygiene Data'!$E$12,0,10*ROW('Hygiene Data'!E4))="","",OFFSET('Hygiene Data'!$E$12,0,10*ROW('Hygiene Data'!E4)))</f>
        <v/>
      </c>
      <c r="DT10" s="282" t="str">
        <f ca="true">+IF(OFFSET('Hygiene Data'!$E$13,0,10*ROW('Hygiene Data'!E4))="","",OFFSET('Hygiene Data'!$E$13,0,10*ROW('Hygiene Data'!E4)))</f>
        <v/>
      </c>
      <c r="DU10" s="282" t="str">
        <f ca="true">+IF(OFFSET('Hygiene Data'!$F$11,0,10*ROW('Hygiene Data'!F4))="","",OFFSET('Hygiene Data'!$F$11,0,10*ROW('Hygiene Data'!F4)))</f>
        <v/>
      </c>
      <c r="DV10" s="282" t="str">
        <f ca="true">+IF(OFFSET('Hygiene Data'!$F$12,0,10*ROW('Hygiene Data'!F4))="","",OFFSET('Hygiene Data'!$F$12,0,10*ROW('Hygiene Data'!F4)))</f>
        <v/>
      </c>
      <c r="DW10" s="282" t="str">
        <f ca="true">+IF(OFFSET('Hygiene Data'!$F$13,0,10*ROW('Hygiene Data'!F4))="","",OFFSET('Hygiene Data'!$F$13,0,10*ROW('Hygiene Data'!F4)))</f>
        <v/>
      </c>
      <c r="DX10" s="282" t="str">
        <f ca="true">+IF(OFFSET('Hygiene Data'!$G$11,0,10*ROW('Hygiene Data'!G4))="","",OFFSET('Hygiene Data'!$G$11,0,10*ROW('Hygiene Data'!G4)))</f>
        <v/>
      </c>
      <c r="DY10" s="282" t="str">
        <f ca="true">+IF(OFFSET('Hygiene Data'!$G$12,0,10*ROW('Hygiene Data'!G4))="","",OFFSET('Hygiene Data'!$G$12,0,10*ROW('Hygiene Data'!G4)))</f>
        <v/>
      </c>
      <c r="DZ10" s="282" t="str">
        <f ca="true">+IF(OFFSET('Hygiene Data'!$G$13,0,10*ROW('Hygiene Data'!G4))="","",OFFSET('Hygiene Data'!$G$13,0,10*ROW('Hygiene Data'!G4)))</f>
        <v/>
      </c>
      <c r="EA10" s="282" t="str">
        <f ca="true">+IF(OFFSET('Hygiene Data'!$H$11,0,10*ROW('Hygiene Data'!H4))="","",OFFSET('Hygiene Data'!$H$11,0,10*ROW('Hygiene Data'!H4)))</f>
        <v/>
      </c>
      <c r="EB10" s="282" t="str">
        <f ca="true">+IF(OFFSET('Hygiene Data'!$H$12,0,10*ROW('Hygiene Data'!H4))="","",OFFSET('Hygiene Data'!$H$12,0,10*ROW('Hygiene Data'!H4)))</f>
        <v/>
      </c>
      <c r="EC10" s="282" t="str">
        <f ca="true">+IF(OFFSET('Hygiene Data'!$H$13,0,10*ROW('Hygiene Data'!H4))="","",OFFSET('Hygiene Data'!$H$13,0,10*ROW('Hygiene Data'!H4)))</f>
        <v/>
      </c>
      <c r="ED10" s="282" t="str">
        <f ca="true">+IF(OFFSET('Hygiene Data'!$I$11,0,10*ROW('Hygiene Data'!I4))="","",OFFSET('Hygiene Data'!$I$11,0,10*ROW('Hygiene Data'!I4)))</f>
        <v/>
      </c>
      <c r="EE10" s="282" t="str">
        <f ca="true">+IF(OFFSET('Hygiene Data'!$I$12,0,10*ROW('Hygiene Data'!I4))="","",OFFSET('Hygiene Data'!$I$12,0,10*ROW('Hygiene Data'!I4)))</f>
        <v/>
      </c>
      <c r="EF10" s="282"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LKA_2016_UIS</v>
      </c>
      <c r="B11" s="32" t="str">
        <f ca="true">+IF(OFFSET('Water Data'!$C$2,0,10*ROW('Water Data'!F5))="","",OFFSET('Water Data'!$C$2,0,10*ROW('Water Data'!F5)))</f>
        <v>Other</v>
      </c>
      <c r="C11" s="336">
        <f t="shared" ca="true" si="0"/>
        <v>2016</v>
      </c>
      <c r="D11" s="88"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8"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8">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84.03</v>
      </c>
      <c r="G11" s="88"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8"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8"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8"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8"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8"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8"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8"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8"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8"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8"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8">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79.89</v>
      </c>
      <c r="S11" s="88"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8"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8">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86.72</v>
      </c>
      <c r="V11" s="89"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9"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9"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9"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9">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99.91</v>
      </c>
      <c r="AA11" s="89"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9"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9"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9"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9"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9"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9"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9"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9"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9"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9"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9"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9"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9"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9"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9"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9"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9"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9"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9">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99.77</v>
      </c>
      <c r="AU11" s="89">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9">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9"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9"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9">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90"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0"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0" t="str">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[84]</v>
      </c>
      <c r="BC11" s="90"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0"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0"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0"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0"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0"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0"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0"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0"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0"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0"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0" t="str">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[80]</v>
      </c>
      <c r="BO11" s="90"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0"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0" t="str">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[87]</v>
      </c>
      <c r="BR11" s="282"/>
      <c r="BS11" s="282" t="str">
        <f ca="true">+IF(OFFSET('Water Data'!$D$27,0,10*ROW('Water Data'!D5))="","",OFFSET('Water Data'!$D$27,0,10*ROW('Water Data'!D5)))</f>
        <v/>
      </c>
      <c r="BT11" s="282" t="str">
        <f ca="true">+IF(OFFSET('Water Data'!$D$28,0,10*ROW('Water Data'!D5))="","",OFFSET('Water Data'!$D$28,0,10*ROW('Water Data'!D5)))</f>
        <v/>
      </c>
      <c r="BU11" s="282" t="str">
        <f ca="true">+IF(OFFSET('Water Data'!$D$29,0,10*ROW('Water Data'!D5))="","",OFFSET('Water Data'!$D$29,0,10*ROW('Water Data'!D5)))</f>
        <v>Yes</v>
      </c>
      <c r="BV11" s="282" t="str">
        <f ca="true">+IF(OFFSET('Water Data'!$E$27,0,10*ROW('Water Data'!E5))="","",OFFSET('Water Data'!$E$27,0,10*ROW('Water Data'!E5)))</f>
        <v/>
      </c>
      <c r="BW11" s="282" t="str">
        <f ca="true">+IF(OFFSET('Water Data'!$E$28,0,10*ROW('Water Data'!E5))="","",OFFSET('Water Data'!$E$28,0,10*ROW('Water Data'!E5)))</f>
        <v/>
      </c>
      <c r="BX11" s="282" t="str">
        <f ca="true">+IF(OFFSET('Water Data'!$E$29,0,10*ROW('Water Data'!E5))="","",OFFSET('Water Data'!$E$29,0,10*ROW('Water Data'!E5)))</f>
        <v/>
      </c>
      <c r="BY11" s="282" t="str">
        <f ca="true">+IF(OFFSET('Water Data'!$F$27,0,10*ROW('Water Data'!F5))="","",OFFSET('Water Data'!$F$27,0,10*ROW('Water Data'!F5)))</f>
        <v/>
      </c>
      <c r="BZ11" s="282" t="str">
        <f ca="true">+IF(OFFSET('Water Data'!$F$28,0,10*ROW('Water Data'!F5))="","",OFFSET('Water Data'!$F$28,0,10*ROW('Water Data'!F5)))</f>
        <v/>
      </c>
      <c r="CA11" s="282" t="str">
        <f ca="true">+IF(OFFSET('Water Data'!$F$29,0,10*ROW('Water Data'!F5))="","",OFFSET('Water Data'!$F$29,0,10*ROW('Water Data'!F5)))</f>
        <v/>
      </c>
      <c r="CB11" s="282" t="str">
        <f ca="true">+IF(OFFSET('Water Data'!$G$27,0,10*ROW('Water Data'!G5))="","",OFFSET('Water Data'!$G$27,0,10*ROW('Water Data'!G5)))</f>
        <v/>
      </c>
      <c r="CC11" s="282" t="str">
        <f ca="true">+IF(OFFSET('Water Data'!$G$28,0,10*ROW('Water Data'!G5))="","",OFFSET('Water Data'!$G$28,0,10*ROW('Water Data'!G5)))</f>
        <v/>
      </c>
      <c r="CD11" s="282" t="str">
        <f ca="true">+IF(OFFSET('Water Data'!$G$29,0,10*ROW('Water Data'!G5))="","",OFFSET('Water Data'!$G$29,0,10*ROW('Water Data'!G5)))</f>
        <v/>
      </c>
      <c r="CE11" s="282" t="str">
        <f ca="true">+IF(OFFSET('Water Data'!$H$27,0,10*ROW('Water Data'!H5))="","",OFFSET('Water Data'!$H$27,0,10*ROW('Water Data'!H5)))</f>
        <v/>
      </c>
      <c r="CF11" s="282" t="str">
        <f ca="true">+IF(OFFSET('Water Data'!$H$28,0,10*ROW('Water Data'!H5))="","",OFFSET('Water Data'!$H$28,0,10*ROW('Water Data'!H5)))</f>
        <v/>
      </c>
      <c r="CG11" s="282" t="str">
        <f ca="true">+IF(OFFSET('Water Data'!$H$29,0,10*ROW('Water Data'!H5))="","",OFFSET('Water Data'!$H$29,0,10*ROW('Water Data'!H5)))</f>
        <v>Yes</v>
      </c>
      <c r="CH11" s="282" t="str">
        <f ca="true">+IF(OFFSET('Water Data'!$I$27,0,10*ROW('Water Data'!I5))="","",OFFSET('Water Data'!$I$27,0,10*ROW('Water Data'!I5)))</f>
        <v/>
      </c>
      <c r="CI11" s="282" t="str">
        <f ca="true">+IF(OFFSET('Water Data'!$I$28,0,10*ROW('Water Data'!I5))="","",OFFSET('Water Data'!$I$28,0,10*ROW('Water Data'!I5)))</f>
        <v/>
      </c>
      <c r="CJ11" s="282" t="str">
        <f ca="true">+IF(OFFSET('Water Data'!$I$29,0,10*ROW('Water Data'!I5))="","",OFFSET('Water Data'!$I$29,0,10*ROW('Water Data'!I5)))</f>
        <v>Yes</v>
      </c>
      <c r="CK11" s="282" t="str">
        <f ca="true">+IF(OFFSET('Sanitation Data'!$D$28,0,10*ROW('Sanitation Data'!D5))="","",OFFSET('Sanitation Data'!$D$28,0,10*ROW('Sanitation Data'!D5)))</f>
        <v/>
      </c>
      <c r="CL11" s="282" t="str">
        <f ca="true">+IF(OFFSET('Sanitation Data'!$D$29,0,10*ROW('Sanitation Data'!D5))="","",OFFSET('Sanitation Data'!$D$29,0,10*ROW('Sanitation Data'!D5)))</f>
        <v/>
      </c>
      <c r="CM11" s="282" t="str">
        <f ca="true">+IF(OFFSET('Sanitation Data'!$D$30,0,10*ROW('Sanitation Data'!D5))="","",OFFSET('Sanitation Data'!$D$30,0,10*ROW('Sanitation Data'!D5)))</f>
        <v/>
      </c>
      <c r="CN11" s="282" t="str">
        <f ca="true">+IF(OFFSET('Sanitation Data'!$D$31,0,10*ROW('Sanitation Data'!D5))="","",OFFSET('Sanitation Data'!$D$31,0,10*ROW('Sanitation Data'!D5)))</f>
        <v/>
      </c>
      <c r="CO11" s="282" t="str">
        <f ca="true">+IF(OFFSET('Sanitation Data'!$D$32,0,10*ROW('Sanitation Data'!D5))="","",OFFSET('Sanitation Data'!$D$32,0,10*ROW('Sanitation Data'!D5)))</f>
        <v>Yes</v>
      </c>
      <c r="CP11" s="282" t="str">
        <f ca="true">+IF(OFFSET('Sanitation Data'!$E$28,0,10*ROW('Sanitation Data'!E5))="","",OFFSET('Sanitation Data'!$E$28,0,10*ROW('Sanitation Data'!E5)))</f>
        <v/>
      </c>
      <c r="CQ11" s="282" t="str">
        <f ca="true">+IF(OFFSET('Sanitation Data'!$E$29,0,10*ROW('Sanitation Data'!E5))="","",OFFSET('Sanitation Data'!$E$29,0,10*ROW('Sanitation Data'!E5)))</f>
        <v/>
      </c>
      <c r="CR11" s="282" t="str">
        <f ca="true">+IF(OFFSET('Sanitation Data'!$E$30,0,10*ROW('Sanitation Data'!E5))="","",OFFSET('Sanitation Data'!$E$30,0,10*ROW('Sanitation Data'!E5)))</f>
        <v/>
      </c>
      <c r="CS11" s="282" t="str">
        <f ca="true">+IF(OFFSET('Sanitation Data'!$E$31,0,10*ROW('Sanitation Data'!E5))="","",OFFSET('Sanitation Data'!$E$31,0,10*ROW('Sanitation Data'!E5)))</f>
        <v/>
      </c>
      <c r="CT11" s="282" t="str">
        <f ca="true">+IF(OFFSET('Sanitation Data'!$E$32,0,10*ROW('Sanitation Data'!E5))="","",OFFSET('Sanitation Data'!$E$32,0,10*ROW('Sanitation Data'!E5)))</f>
        <v/>
      </c>
      <c r="CU11" s="282" t="str">
        <f ca="true">+IF(OFFSET('Sanitation Data'!$F$28,0,10*ROW('Sanitation Data'!F5))="","",OFFSET('Sanitation Data'!$F$28,0,10*ROW('Sanitation Data'!F5)))</f>
        <v/>
      </c>
      <c r="CV11" s="282" t="str">
        <f ca="true">+IF(OFFSET('Sanitation Data'!$F$29,0,10*ROW('Sanitation Data'!F5))="","",OFFSET('Sanitation Data'!$F$29,0,10*ROW('Sanitation Data'!F5)))</f>
        <v/>
      </c>
      <c r="CW11" s="282" t="str">
        <f ca="true">+IF(OFFSET('Sanitation Data'!$F$30,0,10*ROW('Sanitation Data'!F5))="","",OFFSET('Sanitation Data'!$F$30,0,10*ROW('Sanitation Data'!F5)))</f>
        <v/>
      </c>
      <c r="CX11" s="282" t="str">
        <f ca="true">+IF(OFFSET('Sanitation Data'!$F$31,0,10*ROW('Sanitation Data'!F5))="","",OFFSET('Sanitation Data'!$F$31,0,10*ROW('Sanitation Data'!F5)))</f>
        <v/>
      </c>
      <c r="CY11" s="282" t="str">
        <f ca="true">+IF(OFFSET('Sanitation Data'!$F$32,0,10*ROW('Sanitation Data'!F5))="","",OFFSET('Sanitation Data'!$F$32,0,10*ROW('Sanitation Data'!F5)))</f>
        <v/>
      </c>
      <c r="CZ11" s="282" t="str">
        <f ca="true">+IF(OFFSET('Sanitation Data'!$G$28,0,10*ROW('Sanitation Data'!G5))="","",OFFSET('Sanitation Data'!$G$28,0,10*ROW('Sanitation Data'!G5)))</f>
        <v/>
      </c>
      <c r="DA11" s="282" t="str">
        <f ca="true">+IF(OFFSET('Sanitation Data'!$G$29,0,10*ROW('Sanitation Data'!G5))="","",OFFSET('Sanitation Data'!$G$29,0,10*ROW('Sanitation Data'!G5)))</f>
        <v/>
      </c>
      <c r="DB11" s="282" t="str">
        <f ca="true">+IF(OFFSET('Sanitation Data'!$G$30,0,10*ROW('Sanitation Data'!G5))="","",OFFSET('Sanitation Data'!$G$30,0,10*ROW('Sanitation Data'!G5)))</f>
        <v/>
      </c>
      <c r="DC11" s="282" t="str">
        <f ca="true">+IF(OFFSET('Sanitation Data'!$G$31,0,10*ROW('Sanitation Data'!G5))="","",OFFSET('Sanitation Data'!$G$31,0,10*ROW('Sanitation Data'!G5)))</f>
        <v/>
      </c>
      <c r="DD11" s="282" t="str">
        <f ca="true">+IF(OFFSET('Sanitation Data'!$G$32,0,10*ROW('Sanitation Data'!G5))="","",OFFSET('Sanitation Data'!$G$32,0,10*ROW('Sanitation Data'!G5)))</f>
        <v/>
      </c>
      <c r="DE11" s="282" t="str">
        <f ca="true">+IF(OFFSET('Sanitation Data'!$H$28,0,10*ROW('Sanitation Data'!H5))="","",OFFSET('Sanitation Data'!$H$28,0,10*ROW('Sanitation Data'!H5)))</f>
        <v/>
      </c>
      <c r="DF11" s="282" t="str">
        <f ca="true">+IF(OFFSET('Sanitation Data'!$H$29,0,10*ROW('Sanitation Data'!H5))="","",OFFSET('Sanitation Data'!$H$29,0,10*ROW('Sanitation Data'!H5)))</f>
        <v/>
      </c>
      <c r="DG11" s="282" t="str">
        <f ca="true">+IF(OFFSET('Sanitation Data'!$H$30,0,10*ROW('Sanitation Data'!H5))="","",OFFSET('Sanitation Data'!$H$30,0,10*ROW('Sanitation Data'!H5)))</f>
        <v/>
      </c>
      <c r="DH11" s="282" t="str">
        <f ca="true">+IF(OFFSET('Sanitation Data'!$H$31,0,10*ROW('Sanitation Data'!H5))="","",OFFSET('Sanitation Data'!$H$31,0,10*ROW('Sanitation Data'!H5)))</f>
        <v/>
      </c>
      <c r="DI11" s="282" t="str">
        <f ca="true">+IF(OFFSET('Sanitation Data'!$H$32,0,10*ROW('Sanitation Data'!H5))="","",OFFSET('Sanitation Data'!$H$32,0,10*ROW('Sanitation Data'!H5)))</f>
        <v>Yes</v>
      </c>
      <c r="DJ11" s="282" t="str">
        <f ca="true">+IF(OFFSET('Sanitation Data'!$I$28,0,10*ROW('Sanitation Data'!I5))="","",OFFSET('Sanitation Data'!$I$28,0,10*ROW('Sanitation Data'!I5)))</f>
        <v>Yes</v>
      </c>
      <c r="DK11" s="282" t="str">
        <f ca="true">+IF(OFFSET('Sanitation Data'!$I$29,0,10*ROW('Sanitation Data'!I5))="","",OFFSET('Sanitation Data'!$I$29,0,10*ROW('Sanitation Data'!I5)))</f>
        <v>Yes</v>
      </c>
      <c r="DL11" s="282" t="str">
        <f ca="true">+IF(OFFSET('Sanitation Data'!$I$30,0,10*ROW('Sanitation Data'!I5))="","",OFFSET('Sanitation Data'!$I$30,0,10*ROW('Sanitation Data'!I5)))</f>
        <v/>
      </c>
      <c r="DM11" s="282" t="str">
        <f ca="true">+IF(OFFSET('Sanitation Data'!$I$31,0,10*ROW('Sanitation Data'!I5))="","",OFFSET('Sanitation Data'!$I$31,0,10*ROW('Sanitation Data'!I5)))</f>
        <v/>
      </c>
      <c r="DN11" s="282" t="str">
        <f ca="true">+IF(OFFSET('Sanitation Data'!$I$32,0,10*ROW('Sanitation Data'!I5))="","",OFFSET('Sanitation Data'!$I$32,0,10*ROW('Sanitation Data'!I5)))</f>
        <v>Yes</v>
      </c>
      <c r="DO11" s="282" t="str">
        <f ca="true">+IF(OFFSET('Hygiene Data'!$D$11,0,10*ROW('Hygiene Data'!D5))="","",OFFSET('Hygiene Data'!$D$11,0,10*ROW('Hygiene Data'!D5)))</f>
        <v/>
      </c>
      <c r="DP11" s="282" t="str">
        <f ca="true">+IF(OFFSET('Hygiene Data'!$D$12,0,10*ROW('Hygiene Data'!D5))="","",OFFSET('Hygiene Data'!$D$12,0,10*ROW('Hygiene Data'!D5)))</f>
        <v/>
      </c>
      <c r="DQ11" s="282" t="str">
        <f ca="true">+IF(OFFSET('Hygiene Data'!$D$13,0,10*ROW('Hygiene Data'!D5))="","",OFFSET('Hygiene Data'!$D$13,0,10*ROW('Hygiene Data'!D5)))</f>
        <v>No</v>
      </c>
      <c r="DR11" s="282" t="str">
        <f ca="true">+IF(OFFSET('Hygiene Data'!$E$11,0,10*ROW('Hygiene Data'!E5))="","",OFFSET('Hygiene Data'!$E$11,0,10*ROW('Hygiene Data'!E5)))</f>
        <v/>
      </c>
      <c r="DS11" s="282" t="str">
        <f ca="true">+IF(OFFSET('Hygiene Data'!$E$12,0,10*ROW('Hygiene Data'!E5))="","",OFFSET('Hygiene Data'!$E$12,0,10*ROW('Hygiene Data'!E5)))</f>
        <v/>
      </c>
      <c r="DT11" s="282" t="str">
        <f ca="true">+IF(OFFSET('Hygiene Data'!$E$13,0,10*ROW('Hygiene Data'!E5))="","",OFFSET('Hygiene Data'!$E$13,0,10*ROW('Hygiene Data'!E5)))</f>
        <v/>
      </c>
      <c r="DU11" s="282" t="str">
        <f ca="true">+IF(OFFSET('Hygiene Data'!$F$11,0,10*ROW('Hygiene Data'!F5))="","",OFFSET('Hygiene Data'!$F$11,0,10*ROW('Hygiene Data'!F5)))</f>
        <v/>
      </c>
      <c r="DV11" s="282" t="str">
        <f ca="true">+IF(OFFSET('Hygiene Data'!$F$12,0,10*ROW('Hygiene Data'!F5))="","",OFFSET('Hygiene Data'!$F$12,0,10*ROW('Hygiene Data'!F5)))</f>
        <v/>
      </c>
      <c r="DW11" s="282" t="str">
        <f ca="true">+IF(OFFSET('Hygiene Data'!$F$13,0,10*ROW('Hygiene Data'!F5))="","",OFFSET('Hygiene Data'!$F$13,0,10*ROW('Hygiene Data'!F5)))</f>
        <v/>
      </c>
      <c r="DX11" s="282" t="str">
        <f ca="true">+IF(OFFSET('Hygiene Data'!$G$11,0,10*ROW('Hygiene Data'!G5))="","",OFFSET('Hygiene Data'!$G$11,0,10*ROW('Hygiene Data'!G5)))</f>
        <v/>
      </c>
      <c r="DY11" s="282" t="str">
        <f ca="true">+IF(OFFSET('Hygiene Data'!$G$12,0,10*ROW('Hygiene Data'!G5))="","",OFFSET('Hygiene Data'!$G$12,0,10*ROW('Hygiene Data'!G5)))</f>
        <v/>
      </c>
      <c r="DZ11" s="282" t="str">
        <f ca="true">+IF(OFFSET('Hygiene Data'!$G$13,0,10*ROW('Hygiene Data'!G5))="","",OFFSET('Hygiene Data'!$G$13,0,10*ROW('Hygiene Data'!G5)))</f>
        <v/>
      </c>
      <c r="EA11" s="282" t="str">
        <f ca="true">+IF(OFFSET('Hygiene Data'!$H$11,0,10*ROW('Hygiene Data'!H5))="","",OFFSET('Hygiene Data'!$H$11,0,10*ROW('Hygiene Data'!H5)))</f>
        <v/>
      </c>
      <c r="EB11" s="282" t="str">
        <f ca="true">+IF(OFFSET('Hygiene Data'!$H$12,0,10*ROW('Hygiene Data'!H5))="","",OFFSET('Hygiene Data'!$H$12,0,10*ROW('Hygiene Data'!H5)))</f>
        <v/>
      </c>
      <c r="EC11" s="282" t="str">
        <f ca="true">+IF(OFFSET('Hygiene Data'!$H$13,0,10*ROW('Hygiene Data'!H5))="","",OFFSET('Hygiene Data'!$H$13,0,10*ROW('Hygiene Data'!H5)))</f>
        <v>No</v>
      </c>
      <c r="ED11" s="282" t="str">
        <f ca="true">+IF(OFFSET('Hygiene Data'!$I$11,0,10*ROW('Hygiene Data'!I5))="","",OFFSET('Hygiene Data'!$I$11,0,10*ROW('Hygiene Data'!I5)))</f>
        <v/>
      </c>
      <c r="EE11" s="282" t="str">
        <f ca="true">+IF(OFFSET('Hygiene Data'!$I$12,0,10*ROW('Hygiene Data'!I5))="","",OFFSET('Hygiene Data'!$I$12,0,10*ROW('Hygiene Data'!I5)))</f>
        <v/>
      </c>
      <c r="EF11" s="282" t="str">
        <f ca="true">+IF(OFFSET('Hygiene Data'!$I$13,0,10*ROW('Hygiene Data'!I5))="","",OFFSET('Hygiene Data'!$I$13,0,10*ROW('Hygiene Data'!I5)))</f>
        <v>No</v>
      </c>
    </row>
    <row xmlns:x14ac="http://schemas.microsoft.com/office/spreadsheetml/2009/9/ac" r="12" x14ac:dyDescent="0.2">
      <c r="A12" s="32" t="str">
        <f ca="true">+IF(OFFSET('Water Data'!$B$2,0,10*ROW('Water Data'!E6))="","",OFFSET('Water Data'!$B$2,0,10*ROW('Water Data'!E6)))</f>
        <v>LKA_2016_CEN</v>
      </c>
      <c r="B12" s="32" t="str">
        <f ca="true">+IF(OFFSET('Water Data'!$C$2,0,10*ROW('Water Data'!F6))="","",OFFSET('Water Data'!$C$2,0,10*ROW('Water Data'!F6)))</f>
        <v>Census</v>
      </c>
      <c r="C12" s="336">
        <f t="shared" ca="true" si="0"/>
        <v>2016</v>
      </c>
      <c r="D12" s="88"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8"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8"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8"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8"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8"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8"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8"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8"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8"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8">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85.600000000000009</v>
      </c>
      <c r="O12" s="88">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61.974400000000017</v>
      </c>
      <c r="P12" s="88"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8"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8"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8"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8"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8"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9"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9"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9"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9"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9"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9"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9"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9"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9"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9"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9"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9"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9"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9"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9"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9">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98.6</v>
      </c>
      <c r="AL12" s="89">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98.110264900662258</v>
      </c>
      <c r="AM12" s="89">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88.887900000000002</v>
      </c>
      <c r="AN12" s="89"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9">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88.887900000000002</v>
      </c>
      <c r="AP12" s="89"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9"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9"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9"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9"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9"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9"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9"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9"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9"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0"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0"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0"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0"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0"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0"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0"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0"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0"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0"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0" t="str">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[94]</v>
      </c>
      <c r="BK12" s="90"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0"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0"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0"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0"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0"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0"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2"/>
      <c r="BS12" s="282" t="str">
        <f ca="true">+IF(OFFSET('Water Data'!$D$27,0,10*ROW('Water Data'!D6))="","",OFFSET('Water Data'!$D$27,0,10*ROW('Water Data'!D6)))</f>
        <v/>
      </c>
      <c r="BT12" s="282" t="str">
        <f ca="true">+IF(OFFSET('Water Data'!$D$28,0,10*ROW('Water Data'!D6))="","",OFFSET('Water Data'!$D$28,0,10*ROW('Water Data'!D6)))</f>
        <v/>
      </c>
      <c r="BU12" s="282" t="str">
        <f ca="true">+IF(OFFSET('Water Data'!$D$29,0,10*ROW('Water Data'!D6))="","",OFFSET('Water Data'!$D$29,0,10*ROW('Water Data'!D6)))</f>
        <v/>
      </c>
      <c r="BV12" s="282" t="str">
        <f ca="true">+IF(OFFSET('Water Data'!$E$27,0,10*ROW('Water Data'!E6))="","",OFFSET('Water Data'!$E$27,0,10*ROW('Water Data'!E6)))</f>
        <v/>
      </c>
      <c r="BW12" s="282" t="str">
        <f ca="true">+IF(OFFSET('Water Data'!$E$28,0,10*ROW('Water Data'!E6))="","",OFFSET('Water Data'!$E$28,0,10*ROW('Water Data'!E6)))</f>
        <v/>
      </c>
      <c r="BX12" s="282" t="str">
        <f ca="true">+IF(OFFSET('Water Data'!$E$29,0,10*ROW('Water Data'!E6))="","",OFFSET('Water Data'!$E$29,0,10*ROW('Water Data'!E6)))</f>
        <v/>
      </c>
      <c r="BY12" s="282" t="str">
        <f ca="true">+IF(OFFSET('Water Data'!$F$27,0,10*ROW('Water Data'!F6))="","",OFFSET('Water Data'!$F$27,0,10*ROW('Water Data'!F6)))</f>
        <v/>
      </c>
      <c r="BZ12" s="282" t="str">
        <f ca="true">+IF(OFFSET('Water Data'!$F$28,0,10*ROW('Water Data'!F6))="","",OFFSET('Water Data'!$F$28,0,10*ROW('Water Data'!F6)))</f>
        <v/>
      </c>
      <c r="CA12" s="282" t="str">
        <f ca="true">+IF(OFFSET('Water Data'!$F$29,0,10*ROW('Water Data'!F6))="","",OFFSET('Water Data'!$F$29,0,10*ROW('Water Data'!F6)))</f>
        <v/>
      </c>
      <c r="CB12" s="282" t="str">
        <f ca="true">+IF(OFFSET('Water Data'!$G$27,0,10*ROW('Water Data'!G6))="","",OFFSET('Water Data'!$G$27,0,10*ROW('Water Data'!G6)))</f>
        <v/>
      </c>
      <c r="CC12" s="282" t="str">
        <f ca="true">+IF(OFFSET('Water Data'!$G$28,0,10*ROW('Water Data'!G6))="","",OFFSET('Water Data'!$G$28,0,10*ROW('Water Data'!G6)))</f>
        <v>Yes</v>
      </c>
      <c r="CD12" s="282" t="str">
        <f ca="true">+IF(OFFSET('Water Data'!$G$29,0,10*ROW('Water Data'!G6))="","",OFFSET('Water Data'!$G$29,0,10*ROW('Water Data'!G6)))</f>
        <v>Yes</v>
      </c>
      <c r="CE12" s="282" t="str">
        <f ca="true">+IF(OFFSET('Water Data'!$H$27,0,10*ROW('Water Data'!H6))="","",OFFSET('Water Data'!$H$27,0,10*ROW('Water Data'!H6)))</f>
        <v/>
      </c>
      <c r="CF12" s="282" t="str">
        <f ca="true">+IF(OFFSET('Water Data'!$H$28,0,10*ROW('Water Data'!H6))="","",OFFSET('Water Data'!$H$28,0,10*ROW('Water Data'!H6)))</f>
        <v/>
      </c>
      <c r="CG12" s="282" t="str">
        <f ca="true">+IF(OFFSET('Water Data'!$H$29,0,10*ROW('Water Data'!H6))="","",OFFSET('Water Data'!$H$29,0,10*ROW('Water Data'!H6)))</f>
        <v/>
      </c>
      <c r="CH12" s="282" t="str">
        <f ca="true">+IF(OFFSET('Water Data'!$I$27,0,10*ROW('Water Data'!I6))="","",OFFSET('Water Data'!$I$27,0,10*ROW('Water Data'!I6)))</f>
        <v/>
      </c>
      <c r="CI12" s="282" t="str">
        <f ca="true">+IF(OFFSET('Water Data'!$I$28,0,10*ROW('Water Data'!I6))="","",OFFSET('Water Data'!$I$28,0,10*ROW('Water Data'!I6)))</f>
        <v/>
      </c>
      <c r="CJ12" s="282" t="str">
        <f ca="true">+IF(OFFSET('Water Data'!$I$29,0,10*ROW('Water Data'!I6))="","",OFFSET('Water Data'!$I$29,0,10*ROW('Water Data'!I6)))</f>
        <v/>
      </c>
      <c r="CK12" s="282" t="str">
        <f ca="true">+IF(OFFSET('Sanitation Data'!$D$28,0,10*ROW('Sanitation Data'!D6))="","",OFFSET('Sanitation Data'!$D$28,0,10*ROW('Sanitation Data'!D6)))</f>
        <v/>
      </c>
      <c r="CL12" s="282" t="str">
        <f ca="true">+IF(OFFSET('Sanitation Data'!$D$29,0,10*ROW('Sanitation Data'!D6))="","",OFFSET('Sanitation Data'!$D$29,0,10*ROW('Sanitation Data'!D6)))</f>
        <v/>
      </c>
      <c r="CM12" s="282" t="str">
        <f ca="true">+IF(OFFSET('Sanitation Data'!$D$30,0,10*ROW('Sanitation Data'!D6))="","",OFFSET('Sanitation Data'!$D$30,0,10*ROW('Sanitation Data'!D6)))</f>
        <v/>
      </c>
      <c r="CN12" s="282" t="str">
        <f ca="true">+IF(OFFSET('Sanitation Data'!$D$31,0,10*ROW('Sanitation Data'!D6))="","",OFFSET('Sanitation Data'!$D$31,0,10*ROW('Sanitation Data'!D6)))</f>
        <v/>
      </c>
      <c r="CO12" s="282" t="str">
        <f ca="true">+IF(OFFSET('Sanitation Data'!$D$32,0,10*ROW('Sanitation Data'!D6))="","",OFFSET('Sanitation Data'!$D$32,0,10*ROW('Sanitation Data'!D6)))</f>
        <v/>
      </c>
      <c r="CP12" s="282" t="str">
        <f ca="true">+IF(OFFSET('Sanitation Data'!$E$28,0,10*ROW('Sanitation Data'!E6))="","",OFFSET('Sanitation Data'!$E$28,0,10*ROW('Sanitation Data'!E6)))</f>
        <v/>
      </c>
      <c r="CQ12" s="282" t="str">
        <f ca="true">+IF(OFFSET('Sanitation Data'!$E$29,0,10*ROW('Sanitation Data'!E6))="","",OFFSET('Sanitation Data'!$E$29,0,10*ROW('Sanitation Data'!E6)))</f>
        <v/>
      </c>
      <c r="CR12" s="282" t="str">
        <f ca="true">+IF(OFFSET('Sanitation Data'!$E$30,0,10*ROW('Sanitation Data'!E6))="","",OFFSET('Sanitation Data'!$E$30,0,10*ROW('Sanitation Data'!E6)))</f>
        <v/>
      </c>
      <c r="CS12" s="282" t="str">
        <f ca="true">+IF(OFFSET('Sanitation Data'!$E$31,0,10*ROW('Sanitation Data'!E6))="","",OFFSET('Sanitation Data'!$E$31,0,10*ROW('Sanitation Data'!E6)))</f>
        <v/>
      </c>
      <c r="CT12" s="282" t="str">
        <f ca="true">+IF(OFFSET('Sanitation Data'!$E$32,0,10*ROW('Sanitation Data'!E6))="","",OFFSET('Sanitation Data'!$E$32,0,10*ROW('Sanitation Data'!E6)))</f>
        <v/>
      </c>
      <c r="CU12" s="282" t="str">
        <f ca="true">+IF(OFFSET('Sanitation Data'!$F$28,0,10*ROW('Sanitation Data'!F6))="","",OFFSET('Sanitation Data'!$F$28,0,10*ROW('Sanitation Data'!F6)))</f>
        <v/>
      </c>
      <c r="CV12" s="282" t="str">
        <f ca="true">+IF(OFFSET('Sanitation Data'!$F$29,0,10*ROW('Sanitation Data'!F6))="","",OFFSET('Sanitation Data'!$F$29,0,10*ROW('Sanitation Data'!F6)))</f>
        <v/>
      </c>
      <c r="CW12" s="282" t="str">
        <f ca="true">+IF(OFFSET('Sanitation Data'!$F$30,0,10*ROW('Sanitation Data'!F6))="","",OFFSET('Sanitation Data'!$F$30,0,10*ROW('Sanitation Data'!F6)))</f>
        <v/>
      </c>
      <c r="CX12" s="282" t="str">
        <f ca="true">+IF(OFFSET('Sanitation Data'!$F$31,0,10*ROW('Sanitation Data'!F6))="","",OFFSET('Sanitation Data'!$F$31,0,10*ROW('Sanitation Data'!F6)))</f>
        <v/>
      </c>
      <c r="CY12" s="282" t="str">
        <f ca="true">+IF(OFFSET('Sanitation Data'!$F$32,0,10*ROW('Sanitation Data'!F6))="","",OFFSET('Sanitation Data'!$F$32,0,10*ROW('Sanitation Data'!F6)))</f>
        <v/>
      </c>
      <c r="CZ12" s="282" t="str">
        <f ca="true">+IF(OFFSET('Sanitation Data'!$G$28,0,10*ROW('Sanitation Data'!G6))="","",OFFSET('Sanitation Data'!$G$28,0,10*ROW('Sanitation Data'!G6)))</f>
        <v>Yes</v>
      </c>
      <c r="DA12" s="282" t="str">
        <f ca="true">+IF(OFFSET('Sanitation Data'!$G$29,0,10*ROW('Sanitation Data'!G6))="","",OFFSET('Sanitation Data'!$G$29,0,10*ROW('Sanitation Data'!G6)))</f>
        <v>Yes</v>
      </c>
      <c r="DB12" s="282" t="str">
        <f ca="true">+IF(OFFSET('Sanitation Data'!$G$30,0,10*ROW('Sanitation Data'!G6))="","",OFFSET('Sanitation Data'!$G$30,0,10*ROW('Sanitation Data'!G6)))</f>
        <v>Yes</v>
      </c>
      <c r="DC12" s="282" t="str">
        <f ca="true">+IF(OFFSET('Sanitation Data'!$G$31,0,10*ROW('Sanitation Data'!G6))="","",OFFSET('Sanitation Data'!$G$31,0,10*ROW('Sanitation Data'!G6)))</f>
        <v/>
      </c>
      <c r="DD12" s="282" t="str">
        <f ca="true">+IF(OFFSET('Sanitation Data'!$G$32,0,10*ROW('Sanitation Data'!G6))="","",OFFSET('Sanitation Data'!$G$32,0,10*ROW('Sanitation Data'!G6)))</f>
        <v>Yes</v>
      </c>
      <c r="DE12" s="282" t="str">
        <f ca="true">+IF(OFFSET('Sanitation Data'!$H$28,0,10*ROW('Sanitation Data'!H6))="","",OFFSET('Sanitation Data'!$H$28,0,10*ROW('Sanitation Data'!H6)))</f>
        <v/>
      </c>
      <c r="DF12" s="282" t="str">
        <f ca="true">+IF(OFFSET('Sanitation Data'!$H$29,0,10*ROW('Sanitation Data'!H6))="","",OFFSET('Sanitation Data'!$H$29,0,10*ROW('Sanitation Data'!H6)))</f>
        <v/>
      </c>
      <c r="DG12" s="282" t="str">
        <f ca="true">+IF(OFFSET('Sanitation Data'!$H$30,0,10*ROW('Sanitation Data'!H6))="","",OFFSET('Sanitation Data'!$H$30,0,10*ROW('Sanitation Data'!H6)))</f>
        <v/>
      </c>
      <c r="DH12" s="282" t="str">
        <f ca="true">+IF(OFFSET('Sanitation Data'!$H$31,0,10*ROW('Sanitation Data'!H6))="","",OFFSET('Sanitation Data'!$H$31,0,10*ROW('Sanitation Data'!H6)))</f>
        <v/>
      </c>
      <c r="DI12" s="282" t="str">
        <f ca="true">+IF(OFFSET('Sanitation Data'!$H$32,0,10*ROW('Sanitation Data'!H6))="","",OFFSET('Sanitation Data'!$H$32,0,10*ROW('Sanitation Data'!H6)))</f>
        <v/>
      </c>
      <c r="DJ12" s="282" t="str">
        <f ca="true">+IF(OFFSET('Sanitation Data'!$I$28,0,10*ROW('Sanitation Data'!I6))="","",OFFSET('Sanitation Data'!$I$28,0,10*ROW('Sanitation Data'!I6)))</f>
        <v/>
      </c>
      <c r="DK12" s="282" t="str">
        <f ca="true">+IF(OFFSET('Sanitation Data'!$I$29,0,10*ROW('Sanitation Data'!I6))="","",OFFSET('Sanitation Data'!$I$29,0,10*ROW('Sanitation Data'!I6)))</f>
        <v/>
      </c>
      <c r="DL12" s="282" t="str">
        <f ca="true">+IF(OFFSET('Sanitation Data'!$I$30,0,10*ROW('Sanitation Data'!I6))="","",OFFSET('Sanitation Data'!$I$30,0,10*ROW('Sanitation Data'!I6)))</f>
        <v/>
      </c>
      <c r="DM12" s="282" t="str">
        <f ca="true">+IF(OFFSET('Sanitation Data'!$I$31,0,10*ROW('Sanitation Data'!I6))="","",OFFSET('Sanitation Data'!$I$31,0,10*ROW('Sanitation Data'!I6)))</f>
        <v/>
      </c>
      <c r="DN12" s="282" t="str">
        <f ca="true">+IF(OFFSET('Sanitation Data'!$I$32,0,10*ROW('Sanitation Data'!I6))="","",OFFSET('Sanitation Data'!$I$32,0,10*ROW('Sanitation Data'!I6)))</f>
        <v/>
      </c>
      <c r="DO12" s="282" t="str">
        <f ca="true">+IF(OFFSET('Hygiene Data'!$D$11,0,10*ROW('Hygiene Data'!D6))="","",OFFSET('Hygiene Data'!$D$11,0,10*ROW('Hygiene Data'!D6)))</f>
        <v/>
      </c>
      <c r="DP12" s="282" t="str">
        <f ca="true">+IF(OFFSET('Hygiene Data'!$D$12,0,10*ROW('Hygiene Data'!D6))="","",OFFSET('Hygiene Data'!$D$12,0,10*ROW('Hygiene Data'!D6)))</f>
        <v/>
      </c>
      <c r="DQ12" s="282" t="str">
        <f ca="true">+IF(OFFSET('Hygiene Data'!$D$13,0,10*ROW('Hygiene Data'!D6))="","",OFFSET('Hygiene Data'!$D$13,0,10*ROW('Hygiene Data'!D6)))</f>
        <v/>
      </c>
      <c r="DR12" s="282" t="str">
        <f ca="true">+IF(OFFSET('Hygiene Data'!$E$11,0,10*ROW('Hygiene Data'!E6))="","",OFFSET('Hygiene Data'!$E$11,0,10*ROW('Hygiene Data'!E6)))</f>
        <v/>
      </c>
      <c r="DS12" s="282" t="str">
        <f ca="true">+IF(OFFSET('Hygiene Data'!$E$12,0,10*ROW('Hygiene Data'!E6))="","",OFFSET('Hygiene Data'!$E$12,0,10*ROW('Hygiene Data'!E6)))</f>
        <v/>
      </c>
      <c r="DT12" s="282" t="str">
        <f ca="true">+IF(OFFSET('Hygiene Data'!$E$13,0,10*ROW('Hygiene Data'!E6))="","",OFFSET('Hygiene Data'!$E$13,0,10*ROW('Hygiene Data'!E6)))</f>
        <v/>
      </c>
      <c r="DU12" s="282" t="str">
        <f ca="true">+IF(OFFSET('Hygiene Data'!$F$11,0,10*ROW('Hygiene Data'!F6))="","",OFFSET('Hygiene Data'!$F$11,0,10*ROW('Hygiene Data'!F6)))</f>
        <v/>
      </c>
      <c r="DV12" s="282" t="str">
        <f ca="true">+IF(OFFSET('Hygiene Data'!$F$12,0,10*ROW('Hygiene Data'!F6))="","",OFFSET('Hygiene Data'!$F$12,0,10*ROW('Hygiene Data'!F6)))</f>
        <v/>
      </c>
      <c r="DW12" s="282" t="str">
        <f ca="true">+IF(OFFSET('Hygiene Data'!$F$13,0,10*ROW('Hygiene Data'!F6))="","",OFFSET('Hygiene Data'!$F$13,0,10*ROW('Hygiene Data'!F6)))</f>
        <v/>
      </c>
      <c r="DX12" s="282" t="str">
        <f ca="true">+IF(OFFSET('Hygiene Data'!$G$11,0,10*ROW('Hygiene Data'!G6))="","",OFFSET('Hygiene Data'!$G$11,0,10*ROW('Hygiene Data'!G6)))</f>
        <v/>
      </c>
      <c r="DY12" s="282" t="str">
        <f ca="true">+IF(OFFSET('Hygiene Data'!$G$12,0,10*ROW('Hygiene Data'!G6))="","",OFFSET('Hygiene Data'!$G$12,0,10*ROW('Hygiene Data'!G6)))</f>
        <v>No</v>
      </c>
      <c r="DZ12" s="282" t="str">
        <f ca="true">+IF(OFFSET('Hygiene Data'!$G$13,0,10*ROW('Hygiene Data'!G6))="","",OFFSET('Hygiene Data'!$G$13,0,10*ROW('Hygiene Data'!G6)))</f>
        <v/>
      </c>
      <c r="EA12" s="282" t="str">
        <f ca="true">+IF(OFFSET('Hygiene Data'!$H$11,0,10*ROW('Hygiene Data'!H6))="","",OFFSET('Hygiene Data'!$H$11,0,10*ROW('Hygiene Data'!H6)))</f>
        <v/>
      </c>
      <c r="EB12" s="282" t="str">
        <f ca="true">+IF(OFFSET('Hygiene Data'!$H$12,0,10*ROW('Hygiene Data'!H6))="","",OFFSET('Hygiene Data'!$H$12,0,10*ROW('Hygiene Data'!H6)))</f>
        <v/>
      </c>
      <c r="EC12" s="282" t="str">
        <f ca="true">+IF(OFFSET('Hygiene Data'!$H$13,0,10*ROW('Hygiene Data'!H6))="","",OFFSET('Hygiene Data'!$H$13,0,10*ROW('Hygiene Data'!H6)))</f>
        <v/>
      </c>
      <c r="ED12" s="282" t="str">
        <f ca="true">+IF(OFFSET('Hygiene Data'!$I$11,0,10*ROW('Hygiene Data'!I6))="","",OFFSET('Hygiene Data'!$I$11,0,10*ROW('Hygiene Data'!I6)))</f>
        <v/>
      </c>
      <c r="EE12" s="282" t="str">
        <f ca="true">+IF(OFFSET('Hygiene Data'!$I$12,0,10*ROW('Hygiene Data'!I6))="","",OFFSET('Hygiene Data'!$I$12,0,10*ROW('Hygiene Data'!I6)))</f>
        <v/>
      </c>
      <c r="EF12" s="282"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LKA_2017_EMIS</v>
      </c>
      <c r="B13" s="32" t="str">
        <f ca="true">+IF(OFFSET('Water Data'!$C$2,0,10*ROW('Water Data'!F7))="","",OFFSET('Water Data'!$C$2,0,10*ROW('Water Data'!F7)))</f>
        <v>EMIS</v>
      </c>
      <c r="C13" s="336">
        <f t="shared" ca="true" si="0"/>
        <v>2017</v>
      </c>
      <c r="D13" s="88">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87.964967526077544</v>
      </c>
      <c r="E13" s="88">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79.561110017713048</v>
      </c>
      <c r="F13" s="88"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8"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8"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8"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8"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8"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8"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8"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8"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8"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8"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8"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8"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8"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8"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8"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9">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100</v>
      </c>
      <c r="W13" s="89"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9"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9"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9"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9"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9"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9"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9"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9"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9"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9"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9"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9"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9"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9"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9"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9"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9"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9"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9"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9"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9"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9"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9"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9"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9"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9"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9"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9"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0"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0"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0"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0"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0"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0"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0"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0"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0"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0"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0"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0"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0"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0"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0"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0"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0"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0"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2"/>
      <c r="BS13" s="282" t="str">
        <f ca="true">+IF(OFFSET('Water Data'!$D$27,0,10*ROW('Water Data'!D7))="","",OFFSET('Water Data'!$D$27,0,10*ROW('Water Data'!D7)))</f>
        <v>Yes</v>
      </c>
      <c r="BT13" s="282" t="str">
        <f ca="true">+IF(OFFSET('Water Data'!$D$28,0,10*ROW('Water Data'!D7))="","",OFFSET('Water Data'!$D$28,0,10*ROW('Water Data'!D7)))</f>
        <v>Yes</v>
      </c>
      <c r="BU13" s="282" t="str">
        <f ca="true">+IF(OFFSET('Water Data'!$D$29,0,10*ROW('Water Data'!D7))="","",OFFSET('Water Data'!$D$29,0,10*ROW('Water Data'!D7)))</f>
        <v/>
      </c>
      <c r="BV13" s="282" t="str">
        <f ca="true">+IF(OFFSET('Water Data'!$E$27,0,10*ROW('Water Data'!E7))="","",OFFSET('Water Data'!$E$27,0,10*ROW('Water Data'!E7)))</f>
        <v/>
      </c>
      <c r="BW13" s="282" t="str">
        <f ca="true">+IF(OFFSET('Water Data'!$E$28,0,10*ROW('Water Data'!E7))="","",OFFSET('Water Data'!$E$28,0,10*ROW('Water Data'!E7)))</f>
        <v/>
      </c>
      <c r="BX13" s="282" t="str">
        <f ca="true">+IF(OFFSET('Water Data'!$E$29,0,10*ROW('Water Data'!E7))="","",OFFSET('Water Data'!$E$29,0,10*ROW('Water Data'!E7)))</f>
        <v/>
      </c>
      <c r="BY13" s="282" t="str">
        <f ca="true">+IF(OFFSET('Water Data'!$F$27,0,10*ROW('Water Data'!F7))="","",OFFSET('Water Data'!$F$27,0,10*ROW('Water Data'!F7)))</f>
        <v/>
      </c>
      <c r="BZ13" s="282" t="str">
        <f ca="true">+IF(OFFSET('Water Data'!$F$28,0,10*ROW('Water Data'!F7))="","",OFFSET('Water Data'!$F$28,0,10*ROW('Water Data'!F7)))</f>
        <v/>
      </c>
      <c r="CA13" s="282" t="str">
        <f ca="true">+IF(OFFSET('Water Data'!$F$29,0,10*ROW('Water Data'!F7))="","",OFFSET('Water Data'!$F$29,0,10*ROW('Water Data'!F7)))</f>
        <v/>
      </c>
      <c r="CB13" s="282" t="str">
        <f ca="true">+IF(OFFSET('Water Data'!$G$27,0,10*ROW('Water Data'!G7))="","",OFFSET('Water Data'!$G$27,0,10*ROW('Water Data'!G7)))</f>
        <v/>
      </c>
      <c r="CC13" s="282" t="str">
        <f ca="true">+IF(OFFSET('Water Data'!$G$28,0,10*ROW('Water Data'!G7))="","",OFFSET('Water Data'!$G$28,0,10*ROW('Water Data'!G7)))</f>
        <v/>
      </c>
      <c r="CD13" s="282" t="str">
        <f ca="true">+IF(OFFSET('Water Data'!$G$29,0,10*ROW('Water Data'!G7))="","",OFFSET('Water Data'!$G$29,0,10*ROW('Water Data'!G7)))</f>
        <v/>
      </c>
      <c r="CE13" s="282" t="str">
        <f ca="true">+IF(OFFSET('Water Data'!$H$27,0,10*ROW('Water Data'!H7))="","",OFFSET('Water Data'!$H$27,0,10*ROW('Water Data'!H7)))</f>
        <v/>
      </c>
      <c r="CF13" s="282" t="str">
        <f ca="true">+IF(OFFSET('Water Data'!$H$28,0,10*ROW('Water Data'!H7))="","",OFFSET('Water Data'!$H$28,0,10*ROW('Water Data'!H7)))</f>
        <v/>
      </c>
      <c r="CG13" s="282" t="str">
        <f ca="true">+IF(OFFSET('Water Data'!$H$29,0,10*ROW('Water Data'!H7))="","",OFFSET('Water Data'!$H$29,0,10*ROW('Water Data'!H7)))</f>
        <v/>
      </c>
      <c r="CH13" s="282" t="str">
        <f ca="true">+IF(OFFSET('Water Data'!$I$27,0,10*ROW('Water Data'!I7))="","",OFFSET('Water Data'!$I$27,0,10*ROW('Water Data'!I7)))</f>
        <v/>
      </c>
      <c r="CI13" s="282" t="str">
        <f ca="true">+IF(OFFSET('Water Data'!$I$28,0,10*ROW('Water Data'!I7))="","",OFFSET('Water Data'!$I$28,0,10*ROW('Water Data'!I7)))</f>
        <v/>
      </c>
      <c r="CJ13" s="282" t="str">
        <f ca="true">+IF(OFFSET('Water Data'!$I$29,0,10*ROW('Water Data'!I7))="","",OFFSET('Water Data'!$I$29,0,10*ROW('Water Data'!I7)))</f>
        <v/>
      </c>
      <c r="CK13" s="282" t="str">
        <f ca="true">+IF(OFFSET('Sanitation Data'!$D$28,0,10*ROW('Sanitation Data'!D7))="","",OFFSET('Sanitation Data'!$D$28,0,10*ROW('Sanitation Data'!D7)))</f>
        <v>Yes</v>
      </c>
      <c r="CL13" s="282" t="str">
        <f ca="true">+IF(OFFSET('Sanitation Data'!$D$29,0,10*ROW('Sanitation Data'!D7))="","",OFFSET('Sanitation Data'!$D$29,0,10*ROW('Sanitation Data'!D7)))</f>
        <v/>
      </c>
      <c r="CM13" s="282" t="str">
        <f ca="true">+IF(OFFSET('Sanitation Data'!$D$30,0,10*ROW('Sanitation Data'!D7))="","",OFFSET('Sanitation Data'!$D$30,0,10*ROW('Sanitation Data'!D7)))</f>
        <v/>
      </c>
      <c r="CN13" s="282" t="str">
        <f ca="true">+IF(OFFSET('Sanitation Data'!$D$31,0,10*ROW('Sanitation Data'!D7))="","",OFFSET('Sanitation Data'!$D$31,0,10*ROW('Sanitation Data'!D7)))</f>
        <v/>
      </c>
      <c r="CO13" s="282" t="str">
        <f ca="true">+IF(OFFSET('Sanitation Data'!$D$32,0,10*ROW('Sanitation Data'!D7))="","",OFFSET('Sanitation Data'!$D$32,0,10*ROW('Sanitation Data'!D7)))</f>
        <v/>
      </c>
      <c r="CP13" s="282" t="str">
        <f ca="true">+IF(OFFSET('Sanitation Data'!$E$28,0,10*ROW('Sanitation Data'!E7))="","",OFFSET('Sanitation Data'!$E$28,0,10*ROW('Sanitation Data'!E7)))</f>
        <v/>
      </c>
      <c r="CQ13" s="282" t="str">
        <f ca="true">+IF(OFFSET('Sanitation Data'!$E$29,0,10*ROW('Sanitation Data'!E7))="","",OFFSET('Sanitation Data'!$E$29,0,10*ROW('Sanitation Data'!E7)))</f>
        <v/>
      </c>
      <c r="CR13" s="282" t="str">
        <f ca="true">+IF(OFFSET('Sanitation Data'!$E$30,0,10*ROW('Sanitation Data'!E7))="","",OFFSET('Sanitation Data'!$E$30,0,10*ROW('Sanitation Data'!E7)))</f>
        <v/>
      </c>
      <c r="CS13" s="282" t="str">
        <f ca="true">+IF(OFFSET('Sanitation Data'!$E$31,0,10*ROW('Sanitation Data'!E7))="","",OFFSET('Sanitation Data'!$E$31,0,10*ROW('Sanitation Data'!E7)))</f>
        <v/>
      </c>
      <c r="CT13" s="282" t="str">
        <f ca="true">+IF(OFFSET('Sanitation Data'!$E$32,0,10*ROW('Sanitation Data'!E7))="","",OFFSET('Sanitation Data'!$E$32,0,10*ROW('Sanitation Data'!E7)))</f>
        <v/>
      </c>
      <c r="CU13" s="282" t="str">
        <f ca="true">+IF(OFFSET('Sanitation Data'!$F$28,0,10*ROW('Sanitation Data'!F7))="","",OFFSET('Sanitation Data'!$F$28,0,10*ROW('Sanitation Data'!F7)))</f>
        <v/>
      </c>
      <c r="CV13" s="282" t="str">
        <f ca="true">+IF(OFFSET('Sanitation Data'!$F$29,0,10*ROW('Sanitation Data'!F7))="","",OFFSET('Sanitation Data'!$F$29,0,10*ROW('Sanitation Data'!F7)))</f>
        <v/>
      </c>
      <c r="CW13" s="282" t="str">
        <f ca="true">+IF(OFFSET('Sanitation Data'!$F$30,0,10*ROW('Sanitation Data'!F7))="","",OFFSET('Sanitation Data'!$F$30,0,10*ROW('Sanitation Data'!F7)))</f>
        <v/>
      </c>
      <c r="CX13" s="282" t="str">
        <f ca="true">+IF(OFFSET('Sanitation Data'!$F$31,0,10*ROW('Sanitation Data'!F7))="","",OFFSET('Sanitation Data'!$F$31,0,10*ROW('Sanitation Data'!F7)))</f>
        <v/>
      </c>
      <c r="CY13" s="282" t="str">
        <f ca="true">+IF(OFFSET('Sanitation Data'!$F$32,0,10*ROW('Sanitation Data'!F7))="","",OFFSET('Sanitation Data'!$F$32,0,10*ROW('Sanitation Data'!F7)))</f>
        <v/>
      </c>
      <c r="CZ13" s="282" t="str">
        <f ca="true">+IF(OFFSET('Sanitation Data'!$G$28,0,10*ROW('Sanitation Data'!G7))="","",OFFSET('Sanitation Data'!$G$28,0,10*ROW('Sanitation Data'!G7)))</f>
        <v/>
      </c>
      <c r="DA13" s="282" t="str">
        <f ca="true">+IF(OFFSET('Sanitation Data'!$G$29,0,10*ROW('Sanitation Data'!G7))="","",OFFSET('Sanitation Data'!$G$29,0,10*ROW('Sanitation Data'!G7)))</f>
        <v/>
      </c>
      <c r="DB13" s="282" t="str">
        <f ca="true">+IF(OFFSET('Sanitation Data'!$G$30,0,10*ROW('Sanitation Data'!G7))="","",OFFSET('Sanitation Data'!$G$30,0,10*ROW('Sanitation Data'!G7)))</f>
        <v/>
      </c>
      <c r="DC13" s="282" t="str">
        <f ca="true">+IF(OFFSET('Sanitation Data'!$G$31,0,10*ROW('Sanitation Data'!G7))="","",OFFSET('Sanitation Data'!$G$31,0,10*ROW('Sanitation Data'!G7)))</f>
        <v/>
      </c>
      <c r="DD13" s="282" t="str">
        <f ca="true">+IF(OFFSET('Sanitation Data'!$G$32,0,10*ROW('Sanitation Data'!G7))="","",OFFSET('Sanitation Data'!$G$32,0,10*ROW('Sanitation Data'!G7)))</f>
        <v/>
      </c>
      <c r="DE13" s="282" t="str">
        <f ca="true">+IF(OFFSET('Sanitation Data'!$H$28,0,10*ROW('Sanitation Data'!H7))="","",OFFSET('Sanitation Data'!$H$28,0,10*ROW('Sanitation Data'!H7)))</f>
        <v/>
      </c>
      <c r="DF13" s="282" t="str">
        <f ca="true">+IF(OFFSET('Sanitation Data'!$H$29,0,10*ROW('Sanitation Data'!H7))="","",OFFSET('Sanitation Data'!$H$29,0,10*ROW('Sanitation Data'!H7)))</f>
        <v/>
      </c>
      <c r="DG13" s="282" t="str">
        <f ca="true">+IF(OFFSET('Sanitation Data'!$H$30,0,10*ROW('Sanitation Data'!H7))="","",OFFSET('Sanitation Data'!$H$30,0,10*ROW('Sanitation Data'!H7)))</f>
        <v/>
      </c>
      <c r="DH13" s="282" t="str">
        <f ca="true">+IF(OFFSET('Sanitation Data'!$H$31,0,10*ROW('Sanitation Data'!H7))="","",OFFSET('Sanitation Data'!$H$31,0,10*ROW('Sanitation Data'!H7)))</f>
        <v/>
      </c>
      <c r="DI13" s="282" t="str">
        <f ca="true">+IF(OFFSET('Sanitation Data'!$H$32,0,10*ROW('Sanitation Data'!H7))="","",OFFSET('Sanitation Data'!$H$32,0,10*ROW('Sanitation Data'!H7)))</f>
        <v/>
      </c>
      <c r="DJ13" s="282" t="str">
        <f ca="true">+IF(OFFSET('Sanitation Data'!$I$28,0,10*ROW('Sanitation Data'!I7))="","",OFFSET('Sanitation Data'!$I$28,0,10*ROW('Sanitation Data'!I7)))</f>
        <v/>
      </c>
      <c r="DK13" s="282" t="str">
        <f ca="true">+IF(OFFSET('Sanitation Data'!$I$29,0,10*ROW('Sanitation Data'!I7))="","",OFFSET('Sanitation Data'!$I$29,0,10*ROW('Sanitation Data'!I7)))</f>
        <v/>
      </c>
      <c r="DL13" s="282" t="str">
        <f ca="true">+IF(OFFSET('Sanitation Data'!$I$30,0,10*ROW('Sanitation Data'!I7))="","",OFFSET('Sanitation Data'!$I$30,0,10*ROW('Sanitation Data'!I7)))</f>
        <v/>
      </c>
      <c r="DM13" s="282" t="str">
        <f ca="true">+IF(OFFSET('Sanitation Data'!$I$31,0,10*ROW('Sanitation Data'!I7))="","",OFFSET('Sanitation Data'!$I$31,0,10*ROW('Sanitation Data'!I7)))</f>
        <v/>
      </c>
      <c r="DN13" s="282" t="str">
        <f ca="true">+IF(OFFSET('Sanitation Data'!$I$32,0,10*ROW('Sanitation Data'!I7))="","",OFFSET('Sanitation Data'!$I$32,0,10*ROW('Sanitation Data'!I7)))</f>
        <v/>
      </c>
      <c r="DO13" s="282" t="str">
        <f ca="true">+IF(OFFSET('Hygiene Data'!$D$11,0,10*ROW('Hygiene Data'!D7))="","",OFFSET('Hygiene Data'!$D$11,0,10*ROW('Hygiene Data'!D7)))</f>
        <v/>
      </c>
      <c r="DP13" s="282" t="str">
        <f ca="true">+IF(OFFSET('Hygiene Data'!$D$12,0,10*ROW('Hygiene Data'!D7))="","",OFFSET('Hygiene Data'!$D$12,0,10*ROW('Hygiene Data'!D7)))</f>
        <v/>
      </c>
      <c r="DQ13" s="282" t="str">
        <f ca="true">+IF(OFFSET('Hygiene Data'!$D$13,0,10*ROW('Hygiene Data'!D7))="","",OFFSET('Hygiene Data'!$D$13,0,10*ROW('Hygiene Data'!D7)))</f>
        <v/>
      </c>
      <c r="DR13" s="282" t="str">
        <f ca="true">+IF(OFFSET('Hygiene Data'!$E$11,0,10*ROW('Hygiene Data'!E7))="","",OFFSET('Hygiene Data'!$E$11,0,10*ROW('Hygiene Data'!E7)))</f>
        <v/>
      </c>
      <c r="DS13" s="282" t="str">
        <f ca="true">+IF(OFFSET('Hygiene Data'!$E$12,0,10*ROW('Hygiene Data'!E7))="","",OFFSET('Hygiene Data'!$E$12,0,10*ROW('Hygiene Data'!E7)))</f>
        <v/>
      </c>
      <c r="DT13" s="282" t="str">
        <f ca="true">+IF(OFFSET('Hygiene Data'!$E$13,0,10*ROW('Hygiene Data'!E7))="","",OFFSET('Hygiene Data'!$E$13,0,10*ROW('Hygiene Data'!E7)))</f>
        <v/>
      </c>
      <c r="DU13" s="282" t="str">
        <f ca="true">+IF(OFFSET('Hygiene Data'!$F$11,0,10*ROW('Hygiene Data'!F7))="","",OFFSET('Hygiene Data'!$F$11,0,10*ROW('Hygiene Data'!F7)))</f>
        <v/>
      </c>
      <c r="DV13" s="282" t="str">
        <f ca="true">+IF(OFFSET('Hygiene Data'!$F$12,0,10*ROW('Hygiene Data'!F7))="","",OFFSET('Hygiene Data'!$F$12,0,10*ROW('Hygiene Data'!F7)))</f>
        <v/>
      </c>
      <c r="DW13" s="282" t="str">
        <f ca="true">+IF(OFFSET('Hygiene Data'!$F$13,0,10*ROW('Hygiene Data'!F7))="","",OFFSET('Hygiene Data'!$F$13,0,10*ROW('Hygiene Data'!F7)))</f>
        <v/>
      </c>
      <c r="DX13" s="282" t="str">
        <f ca="true">+IF(OFFSET('Hygiene Data'!$G$11,0,10*ROW('Hygiene Data'!G7))="","",OFFSET('Hygiene Data'!$G$11,0,10*ROW('Hygiene Data'!G7)))</f>
        <v/>
      </c>
      <c r="DY13" s="282" t="str">
        <f ca="true">+IF(OFFSET('Hygiene Data'!$G$12,0,10*ROW('Hygiene Data'!G7))="","",OFFSET('Hygiene Data'!$G$12,0,10*ROW('Hygiene Data'!G7)))</f>
        <v/>
      </c>
      <c r="DZ13" s="282" t="str">
        <f ca="true">+IF(OFFSET('Hygiene Data'!$G$13,0,10*ROW('Hygiene Data'!G7))="","",OFFSET('Hygiene Data'!$G$13,0,10*ROW('Hygiene Data'!G7)))</f>
        <v/>
      </c>
      <c r="EA13" s="282" t="str">
        <f ca="true">+IF(OFFSET('Hygiene Data'!$H$11,0,10*ROW('Hygiene Data'!H7))="","",OFFSET('Hygiene Data'!$H$11,0,10*ROW('Hygiene Data'!H7)))</f>
        <v/>
      </c>
      <c r="EB13" s="282" t="str">
        <f ca="true">+IF(OFFSET('Hygiene Data'!$H$12,0,10*ROW('Hygiene Data'!H7))="","",OFFSET('Hygiene Data'!$H$12,0,10*ROW('Hygiene Data'!H7)))</f>
        <v/>
      </c>
      <c r="EC13" s="282" t="str">
        <f ca="true">+IF(OFFSET('Hygiene Data'!$H$13,0,10*ROW('Hygiene Data'!H7))="","",OFFSET('Hygiene Data'!$H$13,0,10*ROW('Hygiene Data'!H7)))</f>
        <v/>
      </c>
      <c r="ED13" s="282" t="str">
        <f ca="true">+IF(OFFSET('Hygiene Data'!$I$11,0,10*ROW('Hygiene Data'!I7))="","",OFFSET('Hygiene Data'!$I$11,0,10*ROW('Hygiene Data'!I7)))</f>
        <v/>
      </c>
      <c r="EE13" s="282" t="str">
        <f ca="true">+IF(OFFSET('Hygiene Data'!$I$12,0,10*ROW('Hygiene Data'!I7))="","",OFFSET('Hygiene Data'!$I$12,0,10*ROW('Hygiene Data'!I7)))</f>
        <v/>
      </c>
      <c r="EF13" s="28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LKA_2017_UIS</v>
      </c>
      <c r="B14" s="32" t="str">
        <f ca="true">+IF(OFFSET('Water Data'!$C$2,0,10*ROW('Water Data'!F8))="","",OFFSET('Water Data'!$C$2,0,10*ROW('Water Data'!F8)))</f>
        <v>Other</v>
      </c>
      <c r="C14" s="336">
        <f t="shared" ca="true" si="0"/>
        <v>2017</v>
      </c>
      <c r="D14" s="88"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8"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8">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85.986478294553208</v>
      </c>
      <c r="G14" s="88"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8"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8"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8"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8"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8"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8"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8"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8"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8"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8"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8">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83.741500000000002</v>
      </c>
      <c r="S14" s="88"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8"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8">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87.428742124183003</v>
      </c>
      <c r="V14" s="89"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9"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9"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9"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9">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92.089858107221076</v>
      </c>
      <c r="AA14" s="89"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9"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9"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9"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9"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9"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9"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9"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9"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9"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9"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9"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9"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9"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9"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9"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9"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9"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9"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9">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90.473619999999997</v>
      </c>
      <c r="AU14" s="89"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9"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9"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9"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9">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93.128194098161345</v>
      </c>
      <c r="AZ14" s="90"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0"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0" t="str">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[86]</v>
      </c>
      <c r="BC14" s="90"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0"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0"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0"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0"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0"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0"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0"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0"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0"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0"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0" t="str">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[84]</v>
      </c>
      <c r="BO14" s="90"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0"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0" t="str">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[87]</v>
      </c>
      <c r="BR14" s="282"/>
      <c r="BS14" s="282" t="str">
        <f ca="true">+IF(OFFSET('Water Data'!$D$27,0,10*ROW('Water Data'!D8))="","",OFFSET('Water Data'!$D$27,0,10*ROW('Water Data'!D8)))</f>
        <v/>
      </c>
      <c r="BT14" s="282" t="str">
        <f ca="true">+IF(OFFSET('Water Data'!$D$28,0,10*ROW('Water Data'!D8))="","",OFFSET('Water Data'!$D$28,0,10*ROW('Water Data'!D8)))</f>
        <v/>
      </c>
      <c r="BU14" s="282" t="str">
        <f ca="true">+IF(OFFSET('Water Data'!$D$29,0,10*ROW('Water Data'!D8))="","",OFFSET('Water Data'!$D$29,0,10*ROW('Water Data'!D8)))</f>
        <v>Yes</v>
      </c>
      <c r="BV14" s="282" t="str">
        <f ca="true">+IF(OFFSET('Water Data'!$E$27,0,10*ROW('Water Data'!E8))="","",OFFSET('Water Data'!$E$27,0,10*ROW('Water Data'!E8)))</f>
        <v/>
      </c>
      <c r="BW14" s="282" t="str">
        <f ca="true">+IF(OFFSET('Water Data'!$E$28,0,10*ROW('Water Data'!E8))="","",OFFSET('Water Data'!$E$28,0,10*ROW('Water Data'!E8)))</f>
        <v/>
      </c>
      <c r="BX14" s="282" t="str">
        <f ca="true">+IF(OFFSET('Water Data'!$E$29,0,10*ROW('Water Data'!E8))="","",OFFSET('Water Data'!$E$29,0,10*ROW('Water Data'!E8)))</f>
        <v/>
      </c>
      <c r="BY14" s="282" t="str">
        <f ca="true">+IF(OFFSET('Water Data'!$F$27,0,10*ROW('Water Data'!F8))="","",OFFSET('Water Data'!$F$27,0,10*ROW('Water Data'!F8)))</f>
        <v/>
      </c>
      <c r="BZ14" s="282" t="str">
        <f ca="true">+IF(OFFSET('Water Data'!$F$28,0,10*ROW('Water Data'!F8))="","",OFFSET('Water Data'!$F$28,0,10*ROW('Water Data'!F8)))</f>
        <v/>
      </c>
      <c r="CA14" s="282" t="str">
        <f ca="true">+IF(OFFSET('Water Data'!$F$29,0,10*ROW('Water Data'!F8))="","",OFFSET('Water Data'!$F$29,0,10*ROW('Water Data'!F8)))</f>
        <v/>
      </c>
      <c r="CB14" s="282" t="str">
        <f ca="true">+IF(OFFSET('Water Data'!$G$27,0,10*ROW('Water Data'!G8))="","",OFFSET('Water Data'!$G$27,0,10*ROW('Water Data'!G8)))</f>
        <v/>
      </c>
      <c r="CC14" s="282" t="str">
        <f ca="true">+IF(OFFSET('Water Data'!$G$28,0,10*ROW('Water Data'!G8))="","",OFFSET('Water Data'!$G$28,0,10*ROW('Water Data'!G8)))</f>
        <v/>
      </c>
      <c r="CD14" s="282" t="str">
        <f ca="true">+IF(OFFSET('Water Data'!$G$29,0,10*ROW('Water Data'!G8))="","",OFFSET('Water Data'!$G$29,0,10*ROW('Water Data'!G8)))</f>
        <v/>
      </c>
      <c r="CE14" s="282" t="str">
        <f ca="true">+IF(OFFSET('Water Data'!$H$27,0,10*ROW('Water Data'!H8))="","",OFFSET('Water Data'!$H$27,0,10*ROW('Water Data'!H8)))</f>
        <v/>
      </c>
      <c r="CF14" s="282" t="str">
        <f ca="true">+IF(OFFSET('Water Data'!$H$28,0,10*ROW('Water Data'!H8))="","",OFFSET('Water Data'!$H$28,0,10*ROW('Water Data'!H8)))</f>
        <v/>
      </c>
      <c r="CG14" s="282" t="str">
        <f ca="true">+IF(OFFSET('Water Data'!$H$29,0,10*ROW('Water Data'!H8))="","",OFFSET('Water Data'!$H$29,0,10*ROW('Water Data'!H8)))</f>
        <v>Yes</v>
      </c>
      <c r="CH14" s="282" t="str">
        <f ca="true">+IF(OFFSET('Water Data'!$I$27,0,10*ROW('Water Data'!I8))="","",OFFSET('Water Data'!$I$27,0,10*ROW('Water Data'!I8)))</f>
        <v/>
      </c>
      <c r="CI14" s="282" t="str">
        <f ca="true">+IF(OFFSET('Water Data'!$I$28,0,10*ROW('Water Data'!I8))="","",OFFSET('Water Data'!$I$28,0,10*ROW('Water Data'!I8)))</f>
        <v/>
      </c>
      <c r="CJ14" s="282" t="str">
        <f ca="true">+IF(OFFSET('Water Data'!$I$29,0,10*ROW('Water Data'!I8))="","",OFFSET('Water Data'!$I$29,0,10*ROW('Water Data'!I8)))</f>
        <v>Yes</v>
      </c>
      <c r="CK14" s="282" t="str">
        <f ca="true">+IF(OFFSET('Sanitation Data'!$D$28,0,10*ROW('Sanitation Data'!D8))="","",OFFSET('Sanitation Data'!$D$28,0,10*ROW('Sanitation Data'!D8)))</f>
        <v/>
      </c>
      <c r="CL14" s="282" t="str">
        <f ca="true">+IF(OFFSET('Sanitation Data'!$D$29,0,10*ROW('Sanitation Data'!D8))="","",OFFSET('Sanitation Data'!$D$29,0,10*ROW('Sanitation Data'!D8)))</f>
        <v/>
      </c>
      <c r="CM14" s="282" t="str">
        <f ca="true">+IF(OFFSET('Sanitation Data'!$D$30,0,10*ROW('Sanitation Data'!D8))="","",OFFSET('Sanitation Data'!$D$30,0,10*ROW('Sanitation Data'!D8)))</f>
        <v/>
      </c>
      <c r="CN14" s="282" t="str">
        <f ca="true">+IF(OFFSET('Sanitation Data'!$D$31,0,10*ROW('Sanitation Data'!D8))="","",OFFSET('Sanitation Data'!$D$31,0,10*ROW('Sanitation Data'!D8)))</f>
        <v/>
      </c>
      <c r="CO14" s="282" t="str">
        <f ca="true">+IF(OFFSET('Sanitation Data'!$D$32,0,10*ROW('Sanitation Data'!D8))="","",OFFSET('Sanitation Data'!$D$32,0,10*ROW('Sanitation Data'!D8)))</f>
        <v>Yes</v>
      </c>
      <c r="CP14" s="282" t="str">
        <f ca="true">+IF(OFFSET('Sanitation Data'!$E$28,0,10*ROW('Sanitation Data'!E8))="","",OFFSET('Sanitation Data'!$E$28,0,10*ROW('Sanitation Data'!E8)))</f>
        <v/>
      </c>
      <c r="CQ14" s="282" t="str">
        <f ca="true">+IF(OFFSET('Sanitation Data'!$E$29,0,10*ROW('Sanitation Data'!E8))="","",OFFSET('Sanitation Data'!$E$29,0,10*ROW('Sanitation Data'!E8)))</f>
        <v/>
      </c>
      <c r="CR14" s="282" t="str">
        <f ca="true">+IF(OFFSET('Sanitation Data'!$E$30,0,10*ROW('Sanitation Data'!E8))="","",OFFSET('Sanitation Data'!$E$30,0,10*ROW('Sanitation Data'!E8)))</f>
        <v/>
      </c>
      <c r="CS14" s="282" t="str">
        <f ca="true">+IF(OFFSET('Sanitation Data'!$E$31,0,10*ROW('Sanitation Data'!E8))="","",OFFSET('Sanitation Data'!$E$31,0,10*ROW('Sanitation Data'!E8)))</f>
        <v/>
      </c>
      <c r="CT14" s="282" t="str">
        <f ca="true">+IF(OFFSET('Sanitation Data'!$E$32,0,10*ROW('Sanitation Data'!E8))="","",OFFSET('Sanitation Data'!$E$32,0,10*ROW('Sanitation Data'!E8)))</f>
        <v/>
      </c>
      <c r="CU14" s="282" t="str">
        <f ca="true">+IF(OFFSET('Sanitation Data'!$F$28,0,10*ROW('Sanitation Data'!F8))="","",OFFSET('Sanitation Data'!$F$28,0,10*ROW('Sanitation Data'!F8)))</f>
        <v/>
      </c>
      <c r="CV14" s="282" t="str">
        <f ca="true">+IF(OFFSET('Sanitation Data'!$F$29,0,10*ROW('Sanitation Data'!F8))="","",OFFSET('Sanitation Data'!$F$29,0,10*ROW('Sanitation Data'!F8)))</f>
        <v/>
      </c>
      <c r="CW14" s="282" t="str">
        <f ca="true">+IF(OFFSET('Sanitation Data'!$F$30,0,10*ROW('Sanitation Data'!F8))="","",OFFSET('Sanitation Data'!$F$30,0,10*ROW('Sanitation Data'!F8)))</f>
        <v/>
      </c>
      <c r="CX14" s="282" t="str">
        <f ca="true">+IF(OFFSET('Sanitation Data'!$F$31,0,10*ROW('Sanitation Data'!F8))="","",OFFSET('Sanitation Data'!$F$31,0,10*ROW('Sanitation Data'!F8)))</f>
        <v/>
      </c>
      <c r="CY14" s="282" t="str">
        <f ca="true">+IF(OFFSET('Sanitation Data'!$F$32,0,10*ROW('Sanitation Data'!F8))="","",OFFSET('Sanitation Data'!$F$32,0,10*ROW('Sanitation Data'!F8)))</f>
        <v/>
      </c>
      <c r="CZ14" s="282" t="str">
        <f ca="true">+IF(OFFSET('Sanitation Data'!$G$28,0,10*ROW('Sanitation Data'!G8))="","",OFFSET('Sanitation Data'!$G$28,0,10*ROW('Sanitation Data'!G8)))</f>
        <v/>
      </c>
      <c r="DA14" s="282" t="str">
        <f ca="true">+IF(OFFSET('Sanitation Data'!$G$29,0,10*ROW('Sanitation Data'!G8))="","",OFFSET('Sanitation Data'!$G$29,0,10*ROW('Sanitation Data'!G8)))</f>
        <v/>
      </c>
      <c r="DB14" s="282" t="str">
        <f ca="true">+IF(OFFSET('Sanitation Data'!$G$30,0,10*ROW('Sanitation Data'!G8))="","",OFFSET('Sanitation Data'!$G$30,0,10*ROW('Sanitation Data'!G8)))</f>
        <v/>
      </c>
      <c r="DC14" s="282" t="str">
        <f ca="true">+IF(OFFSET('Sanitation Data'!$G$31,0,10*ROW('Sanitation Data'!G8))="","",OFFSET('Sanitation Data'!$G$31,0,10*ROW('Sanitation Data'!G8)))</f>
        <v/>
      </c>
      <c r="DD14" s="282" t="str">
        <f ca="true">+IF(OFFSET('Sanitation Data'!$G$32,0,10*ROW('Sanitation Data'!G8))="","",OFFSET('Sanitation Data'!$G$32,0,10*ROW('Sanitation Data'!G8)))</f>
        <v/>
      </c>
      <c r="DE14" s="282" t="str">
        <f ca="true">+IF(OFFSET('Sanitation Data'!$H$28,0,10*ROW('Sanitation Data'!H8))="","",OFFSET('Sanitation Data'!$H$28,0,10*ROW('Sanitation Data'!H8)))</f>
        <v/>
      </c>
      <c r="DF14" s="282" t="str">
        <f ca="true">+IF(OFFSET('Sanitation Data'!$H$29,0,10*ROW('Sanitation Data'!H8))="","",OFFSET('Sanitation Data'!$H$29,0,10*ROW('Sanitation Data'!H8)))</f>
        <v/>
      </c>
      <c r="DG14" s="282" t="str">
        <f ca="true">+IF(OFFSET('Sanitation Data'!$H$30,0,10*ROW('Sanitation Data'!H8))="","",OFFSET('Sanitation Data'!$H$30,0,10*ROW('Sanitation Data'!H8)))</f>
        <v/>
      </c>
      <c r="DH14" s="282" t="str">
        <f ca="true">+IF(OFFSET('Sanitation Data'!$H$31,0,10*ROW('Sanitation Data'!H8))="","",OFFSET('Sanitation Data'!$H$31,0,10*ROW('Sanitation Data'!H8)))</f>
        <v/>
      </c>
      <c r="DI14" s="282" t="str">
        <f ca="true">+IF(OFFSET('Sanitation Data'!$H$32,0,10*ROW('Sanitation Data'!H8))="","",OFFSET('Sanitation Data'!$H$32,0,10*ROW('Sanitation Data'!H8)))</f>
        <v>Yes</v>
      </c>
      <c r="DJ14" s="282" t="str">
        <f ca="true">+IF(OFFSET('Sanitation Data'!$I$28,0,10*ROW('Sanitation Data'!I8))="","",OFFSET('Sanitation Data'!$I$28,0,10*ROW('Sanitation Data'!I8)))</f>
        <v/>
      </c>
      <c r="DK14" s="282" t="str">
        <f ca="true">+IF(OFFSET('Sanitation Data'!$I$29,0,10*ROW('Sanitation Data'!I8))="","",OFFSET('Sanitation Data'!$I$29,0,10*ROW('Sanitation Data'!I8)))</f>
        <v/>
      </c>
      <c r="DL14" s="282" t="str">
        <f ca="true">+IF(OFFSET('Sanitation Data'!$I$30,0,10*ROW('Sanitation Data'!I8))="","",OFFSET('Sanitation Data'!$I$30,0,10*ROW('Sanitation Data'!I8)))</f>
        <v/>
      </c>
      <c r="DM14" s="282" t="str">
        <f ca="true">+IF(OFFSET('Sanitation Data'!$I$31,0,10*ROW('Sanitation Data'!I8))="","",OFFSET('Sanitation Data'!$I$31,0,10*ROW('Sanitation Data'!I8)))</f>
        <v/>
      </c>
      <c r="DN14" s="282" t="str">
        <f ca="true">+IF(OFFSET('Sanitation Data'!$I$32,0,10*ROW('Sanitation Data'!I8))="","",OFFSET('Sanitation Data'!$I$32,0,10*ROW('Sanitation Data'!I8)))</f>
        <v>Yes</v>
      </c>
      <c r="DO14" s="282" t="str">
        <f ca="true">+IF(OFFSET('Hygiene Data'!$D$11,0,10*ROW('Hygiene Data'!D8))="","",OFFSET('Hygiene Data'!$D$11,0,10*ROW('Hygiene Data'!D8)))</f>
        <v/>
      </c>
      <c r="DP14" s="282" t="str">
        <f ca="true">+IF(OFFSET('Hygiene Data'!$D$12,0,10*ROW('Hygiene Data'!D8))="","",OFFSET('Hygiene Data'!$D$12,0,10*ROW('Hygiene Data'!D8)))</f>
        <v/>
      </c>
      <c r="DQ14" s="282" t="str">
        <f ca="true">+IF(OFFSET('Hygiene Data'!$D$13,0,10*ROW('Hygiene Data'!D8))="","",OFFSET('Hygiene Data'!$D$13,0,10*ROW('Hygiene Data'!D8)))</f>
        <v>No</v>
      </c>
      <c r="DR14" s="282" t="str">
        <f ca="true">+IF(OFFSET('Hygiene Data'!$E$11,0,10*ROW('Hygiene Data'!E8))="","",OFFSET('Hygiene Data'!$E$11,0,10*ROW('Hygiene Data'!E8)))</f>
        <v/>
      </c>
      <c r="DS14" s="282" t="str">
        <f ca="true">+IF(OFFSET('Hygiene Data'!$E$12,0,10*ROW('Hygiene Data'!E8))="","",OFFSET('Hygiene Data'!$E$12,0,10*ROW('Hygiene Data'!E8)))</f>
        <v/>
      </c>
      <c r="DT14" s="282" t="str">
        <f ca="true">+IF(OFFSET('Hygiene Data'!$E$13,0,10*ROW('Hygiene Data'!E8))="","",OFFSET('Hygiene Data'!$E$13,0,10*ROW('Hygiene Data'!E8)))</f>
        <v/>
      </c>
      <c r="DU14" s="282" t="str">
        <f ca="true">+IF(OFFSET('Hygiene Data'!$F$11,0,10*ROW('Hygiene Data'!F8))="","",OFFSET('Hygiene Data'!$F$11,0,10*ROW('Hygiene Data'!F8)))</f>
        <v/>
      </c>
      <c r="DV14" s="282" t="str">
        <f ca="true">+IF(OFFSET('Hygiene Data'!$F$12,0,10*ROW('Hygiene Data'!F8))="","",OFFSET('Hygiene Data'!$F$12,0,10*ROW('Hygiene Data'!F8)))</f>
        <v/>
      </c>
      <c r="DW14" s="282" t="str">
        <f ca="true">+IF(OFFSET('Hygiene Data'!$F$13,0,10*ROW('Hygiene Data'!F8))="","",OFFSET('Hygiene Data'!$F$13,0,10*ROW('Hygiene Data'!F8)))</f>
        <v/>
      </c>
      <c r="DX14" s="282" t="str">
        <f ca="true">+IF(OFFSET('Hygiene Data'!$G$11,0,10*ROW('Hygiene Data'!G8))="","",OFFSET('Hygiene Data'!$G$11,0,10*ROW('Hygiene Data'!G8)))</f>
        <v/>
      </c>
      <c r="DY14" s="282" t="str">
        <f ca="true">+IF(OFFSET('Hygiene Data'!$G$12,0,10*ROW('Hygiene Data'!G8))="","",OFFSET('Hygiene Data'!$G$12,0,10*ROW('Hygiene Data'!G8)))</f>
        <v/>
      </c>
      <c r="DZ14" s="282" t="str">
        <f ca="true">+IF(OFFSET('Hygiene Data'!$G$13,0,10*ROW('Hygiene Data'!G8))="","",OFFSET('Hygiene Data'!$G$13,0,10*ROW('Hygiene Data'!G8)))</f>
        <v/>
      </c>
      <c r="EA14" s="282" t="str">
        <f ca="true">+IF(OFFSET('Hygiene Data'!$H$11,0,10*ROW('Hygiene Data'!H8))="","",OFFSET('Hygiene Data'!$H$11,0,10*ROW('Hygiene Data'!H8)))</f>
        <v/>
      </c>
      <c r="EB14" s="282" t="str">
        <f ca="true">+IF(OFFSET('Hygiene Data'!$H$12,0,10*ROW('Hygiene Data'!H8))="","",OFFSET('Hygiene Data'!$H$12,0,10*ROW('Hygiene Data'!H8)))</f>
        <v/>
      </c>
      <c r="EC14" s="282" t="str">
        <f ca="true">+IF(OFFSET('Hygiene Data'!$H$13,0,10*ROW('Hygiene Data'!H8))="","",OFFSET('Hygiene Data'!$H$13,0,10*ROW('Hygiene Data'!H8)))</f>
        <v>No</v>
      </c>
      <c r="ED14" s="282" t="str">
        <f ca="true">+IF(OFFSET('Hygiene Data'!$I$11,0,10*ROW('Hygiene Data'!I8))="","",OFFSET('Hygiene Data'!$I$11,0,10*ROW('Hygiene Data'!I8)))</f>
        <v/>
      </c>
      <c r="EE14" s="282" t="str">
        <f ca="true">+IF(OFFSET('Hygiene Data'!$I$12,0,10*ROW('Hygiene Data'!I8))="","",OFFSET('Hygiene Data'!$I$12,0,10*ROW('Hygiene Data'!I8)))</f>
        <v/>
      </c>
      <c r="EF14" s="282" t="str">
        <f ca="true">+IF(OFFSET('Hygiene Data'!$I$13,0,10*ROW('Hygiene Data'!I8))="","",OFFSET('Hygiene Data'!$I$13,0,10*ROW('Hygiene Data'!I8)))</f>
        <v>No</v>
      </c>
    </row>
    <row xmlns:x14ac="http://schemas.microsoft.com/office/spreadsheetml/2009/9/ac" r="15" x14ac:dyDescent="0.2">
      <c r="A15" s="32" t="str">
        <f ca="true">+IF(OFFSET('Water Data'!$B$2,0,10*ROW('Water Data'!E9))="","",OFFSET('Water Data'!$B$2,0,10*ROW('Water Data'!E9)))</f>
        <v>LKA_2018_UIS</v>
      </c>
      <c r="B15" s="32" t="str">
        <f ca="true">+IF(OFFSET('Water Data'!$C$2,0,10*ROW('Water Data'!F9))="","",OFFSET('Water Data'!$C$2,0,10*ROW('Water Data'!F9)))</f>
        <v>Other</v>
      </c>
      <c r="C15" s="336">
        <f t="shared" ca="true" si="0"/>
        <v>2018</v>
      </c>
      <c r="D15" s="88"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8"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8">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88.843760463108723</v>
      </c>
      <c r="G15" s="88"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8"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8"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8"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8"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8"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8"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8"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8"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8"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8"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8">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86.710710000000006</v>
      </c>
      <c r="S15" s="88"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8"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8">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90.195236920780133</v>
      </c>
      <c r="V15" s="89"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9"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9"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9"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9">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91.963259452637914</v>
      </c>
      <c r="AA15" s="89"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9"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9"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9"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9"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9"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9"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9"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9"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9"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9"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9"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9"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9"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9"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9"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9"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9"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9"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9">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90.490629999999996</v>
      </c>
      <c r="AU15" s="89"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9"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9"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9"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9">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92.896300686558405</v>
      </c>
      <c r="AZ15" s="90"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0"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0" t="str">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[89]</v>
      </c>
      <c r="BC15" s="90"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0"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0"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0"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0"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0"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0"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0"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0"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0"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0"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0" t="str">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[87]</v>
      </c>
      <c r="BO15" s="90"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0"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0" t="str">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[90]</v>
      </c>
      <c r="BR15" s="282"/>
      <c r="BS15" s="282" t="str">
        <f ca="true">+IF(OFFSET('Water Data'!$D$27,0,10*ROW('Water Data'!D9))="","",OFFSET('Water Data'!$D$27,0,10*ROW('Water Data'!D9)))</f>
        <v/>
      </c>
      <c r="BT15" s="282" t="str">
        <f ca="true">+IF(OFFSET('Water Data'!$D$28,0,10*ROW('Water Data'!D9))="","",OFFSET('Water Data'!$D$28,0,10*ROW('Water Data'!D9)))</f>
        <v/>
      </c>
      <c r="BU15" s="282" t="str">
        <f ca="true">+IF(OFFSET('Water Data'!$D$29,0,10*ROW('Water Data'!D9))="","",OFFSET('Water Data'!$D$29,0,10*ROW('Water Data'!D9)))</f>
        <v>Yes</v>
      </c>
      <c r="BV15" s="282" t="str">
        <f ca="true">+IF(OFFSET('Water Data'!$E$27,0,10*ROW('Water Data'!E9))="","",OFFSET('Water Data'!$E$27,0,10*ROW('Water Data'!E9)))</f>
        <v/>
      </c>
      <c r="BW15" s="282" t="str">
        <f ca="true">+IF(OFFSET('Water Data'!$E$28,0,10*ROW('Water Data'!E9))="","",OFFSET('Water Data'!$E$28,0,10*ROW('Water Data'!E9)))</f>
        <v/>
      </c>
      <c r="BX15" s="282" t="str">
        <f ca="true">+IF(OFFSET('Water Data'!$E$29,0,10*ROW('Water Data'!E9))="","",OFFSET('Water Data'!$E$29,0,10*ROW('Water Data'!E9)))</f>
        <v/>
      </c>
      <c r="BY15" s="282" t="str">
        <f ca="true">+IF(OFFSET('Water Data'!$F$27,0,10*ROW('Water Data'!F9))="","",OFFSET('Water Data'!$F$27,0,10*ROW('Water Data'!F9)))</f>
        <v/>
      </c>
      <c r="BZ15" s="282" t="str">
        <f ca="true">+IF(OFFSET('Water Data'!$F$28,0,10*ROW('Water Data'!F9))="","",OFFSET('Water Data'!$F$28,0,10*ROW('Water Data'!F9)))</f>
        <v/>
      </c>
      <c r="CA15" s="282" t="str">
        <f ca="true">+IF(OFFSET('Water Data'!$F$29,0,10*ROW('Water Data'!F9))="","",OFFSET('Water Data'!$F$29,0,10*ROW('Water Data'!F9)))</f>
        <v/>
      </c>
      <c r="CB15" s="282" t="str">
        <f ca="true">+IF(OFFSET('Water Data'!$G$27,0,10*ROW('Water Data'!G9))="","",OFFSET('Water Data'!$G$27,0,10*ROW('Water Data'!G9)))</f>
        <v/>
      </c>
      <c r="CC15" s="282" t="str">
        <f ca="true">+IF(OFFSET('Water Data'!$G$28,0,10*ROW('Water Data'!G9))="","",OFFSET('Water Data'!$G$28,0,10*ROW('Water Data'!G9)))</f>
        <v/>
      </c>
      <c r="CD15" s="282" t="str">
        <f ca="true">+IF(OFFSET('Water Data'!$G$29,0,10*ROW('Water Data'!G9))="","",OFFSET('Water Data'!$G$29,0,10*ROW('Water Data'!G9)))</f>
        <v/>
      </c>
      <c r="CE15" s="282" t="str">
        <f ca="true">+IF(OFFSET('Water Data'!$H$27,0,10*ROW('Water Data'!H9))="","",OFFSET('Water Data'!$H$27,0,10*ROW('Water Data'!H9)))</f>
        <v/>
      </c>
      <c r="CF15" s="282" t="str">
        <f ca="true">+IF(OFFSET('Water Data'!$H$28,0,10*ROW('Water Data'!H9))="","",OFFSET('Water Data'!$H$28,0,10*ROW('Water Data'!H9)))</f>
        <v/>
      </c>
      <c r="CG15" s="282" t="str">
        <f ca="true">+IF(OFFSET('Water Data'!$H$29,0,10*ROW('Water Data'!H9))="","",OFFSET('Water Data'!$H$29,0,10*ROW('Water Data'!H9)))</f>
        <v>Yes</v>
      </c>
      <c r="CH15" s="282" t="str">
        <f ca="true">+IF(OFFSET('Water Data'!$I$27,0,10*ROW('Water Data'!I9))="","",OFFSET('Water Data'!$I$27,0,10*ROW('Water Data'!I9)))</f>
        <v/>
      </c>
      <c r="CI15" s="282" t="str">
        <f ca="true">+IF(OFFSET('Water Data'!$I$28,0,10*ROW('Water Data'!I9))="","",OFFSET('Water Data'!$I$28,0,10*ROW('Water Data'!I9)))</f>
        <v/>
      </c>
      <c r="CJ15" s="282" t="str">
        <f ca="true">+IF(OFFSET('Water Data'!$I$29,0,10*ROW('Water Data'!I9))="","",OFFSET('Water Data'!$I$29,0,10*ROW('Water Data'!I9)))</f>
        <v>Yes</v>
      </c>
      <c r="CK15" s="282" t="str">
        <f ca="true">+IF(OFFSET('Sanitation Data'!$D$28,0,10*ROW('Sanitation Data'!D9))="","",OFFSET('Sanitation Data'!$D$28,0,10*ROW('Sanitation Data'!D9)))</f>
        <v/>
      </c>
      <c r="CL15" s="282" t="str">
        <f ca="true">+IF(OFFSET('Sanitation Data'!$D$29,0,10*ROW('Sanitation Data'!D9))="","",OFFSET('Sanitation Data'!$D$29,0,10*ROW('Sanitation Data'!D9)))</f>
        <v/>
      </c>
      <c r="CM15" s="282" t="str">
        <f ca="true">+IF(OFFSET('Sanitation Data'!$D$30,0,10*ROW('Sanitation Data'!D9))="","",OFFSET('Sanitation Data'!$D$30,0,10*ROW('Sanitation Data'!D9)))</f>
        <v/>
      </c>
      <c r="CN15" s="282" t="str">
        <f ca="true">+IF(OFFSET('Sanitation Data'!$D$31,0,10*ROW('Sanitation Data'!D9))="","",OFFSET('Sanitation Data'!$D$31,0,10*ROW('Sanitation Data'!D9)))</f>
        <v/>
      </c>
      <c r="CO15" s="282" t="str">
        <f ca="true">+IF(OFFSET('Sanitation Data'!$D$32,0,10*ROW('Sanitation Data'!D9))="","",OFFSET('Sanitation Data'!$D$32,0,10*ROW('Sanitation Data'!D9)))</f>
        <v>Yes</v>
      </c>
      <c r="CP15" s="282" t="str">
        <f ca="true">+IF(OFFSET('Sanitation Data'!$E$28,0,10*ROW('Sanitation Data'!E9))="","",OFFSET('Sanitation Data'!$E$28,0,10*ROW('Sanitation Data'!E9)))</f>
        <v/>
      </c>
      <c r="CQ15" s="282" t="str">
        <f ca="true">+IF(OFFSET('Sanitation Data'!$E$29,0,10*ROW('Sanitation Data'!E9))="","",OFFSET('Sanitation Data'!$E$29,0,10*ROW('Sanitation Data'!E9)))</f>
        <v/>
      </c>
      <c r="CR15" s="282" t="str">
        <f ca="true">+IF(OFFSET('Sanitation Data'!$E$30,0,10*ROW('Sanitation Data'!E9))="","",OFFSET('Sanitation Data'!$E$30,0,10*ROW('Sanitation Data'!E9)))</f>
        <v/>
      </c>
      <c r="CS15" s="282" t="str">
        <f ca="true">+IF(OFFSET('Sanitation Data'!$E$31,0,10*ROW('Sanitation Data'!E9))="","",OFFSET('Sanitation Data'!$E$31,0,10*ROW('Sanitation Data'!E9)))</f>
        <v/>
      </c>
      <c r="CT15" s="282" t="str">
        <f ca="true">+IF(OFFSET('Sanitation Data'!$E$32,0,10*ROW('Sanitation Data'!E9))="","",OFFSET('Sanitation Data'!$E$32,0,10*ROW('Sanitation Data'!E9)))</f>
        <v/>
      </c>
      <c r="CU15" s="282" t="str">
        <f ca="true">+IF(OFFSET('Sanitation Data'!$F$28,0,10*ROW('Sanitation Data'!F9))="","",OFFSET('Sanitation Data'!$F$28,0,10*ROW('Sanitation Data'!F9)))</f>
        <v/>
      </c>
      <c r="CV15" s="282" t="str">
        <f ca="true">+IF(OFFSET('Sanitation Data'!$F$29,0,10*ROW('Sanitation Data'!F9))="","",OFFSET('Sanitation Data'!$F$29,0,10*ROW('Sanitation Data'!F9)))</f>
        <v/>
      </c>
      <c r="CW15" s="282" t="str">
        <f ca="true">+IF(OFFSET('Sanitation Data'!$F$30,0,10*ROW('Sanitation Data'!F9))="","",OFFSET('Sanitation Data'!$F$30,0,10*ROW('Sanitation Data'!F9)))</f>
        <v/>
      </c>
      <c r="CX15" s="282" t="str">
        <f ca="true">+IF(OFFSET('Sanitation Data'!$F$31,0,10*ROW('Sanitation Data'!F9))="","",OFFSET('Sanitation Data'!$F$31,0,10*ROW('Sanitation Data'!F9)))</f>
        <v/>
      </c>
      <c r="CY15" s="282" t="str">
        <f ca="true">+IF(OFFSET('Sanitation Data'!$F$32,0,10*ROW('Sanitation Data'!F9))="","",OFFSET('Sanitation Data'!$F$32,0,10*ROW('Sanitation Data'!F9)))</f>
        <v/>
      </c>
      <c r="CZ15" s="282" t="str">
        <f ca="true">+IF(OFFSET('Sanitation Data'!$G$28,0,10*ROW('Sanitation Data'!G9))="","",OFFSET('Sanitation Data'!$G$28,0,10*ROW('Sanitation Data'!G9)))</f>
        <v/>
      </c>
      <c r="DA15" s="282" t="str">
        <f ca="true">+IF(OFFSET('Sanitation Data'!$G$29,0,10*ROW('Sanitation Data'!G9))="","",OFFSET('Sanitation Data'!$G$29,0,10*ROW('Sanitation Data'!G9)))</f>
        <v/>
      </c>
      <c r="DB15" s="282" t="str">
        <f ca="true">+IF(OFFSET('Sanitation Data'!$G$30,0,10*ROW('Sanitation Data'!G9))="","",OFFSET('Sanitation Data'!$G$30,0,10*ROW('Sanitation Data'!G9)))</f>
        <v/>
      </c>
      <c r="DC15" s="282" t="str">
        <f ca="true">+IF(OFFSET('Sanitation Data'!$G$31,0,10*ROW('Sanitation Data'!G9))="","",OFFSET('Sanitation Data'!$G$31,0,10*ROW('Sanitation Data'!G9)))</f>
        <v/>
      </c>
      <c r="DD15" s="282" t="str">
        <f ca="true">+IF(OFFSET('Sanitation Data'!$G$32,0,10*ROW('Sanitation Data'!G9))="","",OFFSET('Sanitation Data'!$G$32,0,10*ROW('Sanitation Data'!G9)))</f>
        <v/>
      </c>
      <c r="DE15" s="282" t="str">
        <f ca="true">+IF(OFFSET('Sanitation Data'!$H$28,0,10*ROW('Sanitation Data'!H9))="","",OFFSET('Sanitation Data'!$H$28,0,10*ROW('Sanitation Data'!H9)))</f>
        <v/>
      </c>
      <c r="DF15" s="282" t="str">
        <f ca="true">+IF(OFFSET('Sanitation Data'!$H$29,0,10*ROW('Sanitation Data'!H9))="","",OFFSET('Sanitation Data'!$H$29,0,10*ROW('Sanitation Data'!H9)))</f>
        <v/>
      </c>
      <c r="DG15" s="282" t="str">
        <f ca="true">+IF(OFFSET('Sanitation Data'!$H$30,0,10*ROW('Sanitation Data'!H9))="","",OFFSET('Sanitation Data'!$H$30,0,10*ROW('Sanitation Data'!H9)))</f>
        <v/>
      </c>
      <c r="DH15" s="282" t="str">
        <f ca="true">+IF(OFFSET('Sanitation Data'!$H$31,0,10*ROW('Sanitation Data'!H9))="","",OFFSET('Sanitation Data'!$H$31,0,10*ROW('Sanitation Data'!H9)))</f>
        <v/>
      </c>
      <c r="DI15" s="282" t="str">
        <f ca="true">+IF(OFFSET('Sanitation Data'!$H$32,0,10*ROW('Sanitation Data'!H9))="","",OFFSET('Sanitation Data'!$H$32,0,10*ROW('Sanitation Data'!H9)))</f>
        <v>Yes</v>
      </c>
      <c r="DJ15" s="282" t="str">
        <f ca="true">+IF(OFFSET('Sanitation Data'!$I$28,0,10*ROW('Sanitation Data'!I9))="","",OFFSET('Sanitation Data'!$I$28,0,10*ROW('Sanitation Data'!I9)))</f>
        <v/>
      </c>
      <c r="DK15" s="282" t="str">
        <f ca="true">+IF(OFFSET('Sanitation Data'!$I$29,0,10*ROW('Sanitation Data'!I9))="","",OFFSET('Sanitation Data'!$I$29,0,10*ROW('Sanitation Data'!I9)))</f>
        <v/>
      </c>
      <c r="DL15" s="282" t="str">
        <f ca="true">+IF(OFFSET('Sanitation Data'!$I$30,0,10*ROW('Sanitation Data'!I9))="","",OFFSET('Sanitation Data'!$I$30,0,10*ROW('Sanitation Data'!I9)))</f>
        <v/>
      </c>
      <c r="DM15" s="282" t="str">
        <f ca="true">+IF(OFFSET('Sanitation Data'!$I$31,0,10*ROW('Sanitation Data'!I9))="","",OFFSET('Sanitation Data'!$I$31,0,10*ROW('Sanitation Data'!I9)))</f>
        <v/>
      </c>
      <c r="DN15" s="282" t="str">
        <f ca="true">+IF(OFFSET('Sanitation Data'!$I$32,0,10*ROW('Sanitation Data'!I9))="","",OFFSET('Sanitation Data'!$I$32,0,10*ROW('Sanitation Data'!I9)))</f>
        <v>Yes</v>
      </c>
      <c r="DO15" s="282" t="str">
        <f ca="true">+IF(OFFSET('Hygiene Data'!$D$11,0,10*ROW('Hygiene Data'!D9))="","",OFFSET('Hygiene Data'!$D$11,0,10*ROW('Hygiene Data'!D9)))</f>
        <v/>
      </c>
      <c r="DP15" s="282" t="str">
        <f ca="true">+IF(OFFSET('Hygiene Data'!$D$12,0,10*ROW('Hygiene Data'!D9))="","",OFFSET('Hygiene Data'!$D$12,0,10*ROW('Hygiene Data'!D9)))</f>
        <v/>
      </c>
      <c r="DQ15" s="282" t="str">
        <f ca="true">+IF(OFFSET('Hygiene Data'!$D$13,0,10*ROW('Hygiene Data'!D9))="","",OFFSET('Hygiene Data'!$D$13,0,10*ROW('Hygiene Data'!D9)))</f>
        <v>No</v>
      </c>
      <c r="DR15" s="282" t="str">
        <f ca="true">+IF(OFFSET('Hygiene Data'!$E$11,0,10*ROW('Hygiene Data'!E9))="","",OFFSET('Hygiene Data'!$E$11,0,10*ROW('Hygiene Data'!E9)))</f>
        <v/>
      </c>
      <c r="DS15" s="282" t="str">
        <f ca="true">+IF(OFFSET('Hygiene Data'!$E$12,0,10*ROW('Hygiene Data'!E9))="","",OFFSET('Hygiene Data'!$E$12,0,10*ROW('Hygiene Data'!E9)))</f>
        <v/>
      </c>
      <c r="DT15" s="282" t="str">
        <f ca="true">+IF(OFFSET('Hygiene Data'!$E$13,0,10*ROW('Hygiene Data'!E9))="","",OFFSET('Hygiene Data'!$E$13,0,10*ROW('Hygiene Data'!E9)))</f>
        <v/>
      </c>
      <c r="DU15" s="282" t="str">
        <f ca="true">+IF(OFFSET('Hygiene Data'!$F$11,0,10*ROW('Hygiene Data'!F9))="","",OFFSET('Hygiene Data'!$F$11,0,10*ROW('Hygiene Data'!F9)))</f>
        <v/>
      </c>
      <c r="DV15" s="282" t="str">
        <f ca="true">+IF(OFFSET('Hygiene Data'!$F$12,0,10*ROW('Hygiene Data'!F9))="","",OFFSET('Hygiene Data'!$F$12,0,10*ROW('Hygiene Data'!F9)))</f>
        <v/>
      </c>
      <c r="DW15" s="282" t="str">
        <f ca="true">+IF(OFFSET('Hygiene Data'!$F$13,0,10*ROW('Hygiene Data'!F9))="","",OFFSET('Hygiene Data'!$F$13,0,10*ROW('Hygiene Data'!F9)))</f>
        <v/>
      </c>
      <c r="DX15" s="282" t="str">
        <f ca="true">+IF(OFFSET('Hygiene Data'!$G$11,0,10*ROW('Hygiene Data'!G9))="","",OFFSET('Hygiene Data'!$G$11,0,10*ROW('Hygiene Data'!G9)))</f>
        <v/>
      </c>
      <c r="DY15" s="282" t="str">
        <f ca="true">+IF(OFFSET('Hygiene Data'!$G$12,0,10*ROW('Hygiene Data'!G9))="","",OFFSET('Hygiene Data'!$G$12,0,10*ROW('Hygiene Data'!G9)))</f>
        <v/>
      </c>
      <c r="DZ15" s="282" t="str">
        <f ca="true">+IF(OFFSET('Hygiene Data'!$G$13,0,10*ROW('Hygiene Data'!G9))="","",OFFSET('Hygiene Data'!$G$13,0,10*ROW('Hygiene Data'!G9)))</f>
        <v/>
      </c>
      <c r="EA15" s="282" t="str">
        <f ca="true">+IF(OFFSET('Hygiene Data'!$H$11,0,10*ROW('Hygiene Data'!H9))="","",OFFSET('Hygiene Data'!$H$11,0,10*ROW('Hygiene Data'!H9)))</f>
        <v/>
      </c>
      <c r="EB15" s="282" t="str">
        <f ca="true">+IF(OFFSET('Hygiene Data'!$H$12,0,10*ROW('Hygiene Data'!H9))="","",OFFSET('Hygiene Data'!$H$12,0,10*ROW('Hygiene Data'!H9)))</f>
        <v/>
      </c>
      <c r="EC15" s="282" t="str">
        <f ca="true">+IF(OFFSET('Hygiene Data'!$H$13,0,10*ROW('Hygiene Data'!H9))="","",OFFSET('Hygiene Data'!$H$13,0,10*ROW('Hygiene Data'!H9)))</f>
        <v>No</v>
      </c>
      <c r="ED15" s="282" t="str">
        <f ca="true">+IF(OFFSET('Hygiene Data'!$I$11,0,10*ROW('Hygiene Data'!I9))="","",OFFSET('Hygiene Data'!$I$11,0,10*ROW('Hygiene Data'!I9)))</f>
        <v/>
      </c>
      <c r="EE15" s="282" t="str">
        <f ca="true">+IF(OFFSET('Hygiene Data'!$I$12,0,10*ROW('Hygiene Data'!I9))="","",OFFSET('Hygiene Data'!$I$12,0,10*ROW('Hygiene Data'!I9)))</f>
        <v/>
      </c>
      <c r="EF15" s="282" t="str">
        <f ca="true">+IF(OFFSET('Hygiene Data'!$I$13,0,10*ROW('Hygiene Data'!I9))="","",OFFSET('Hygiene Data'!$I$13,0,10*ROW('Hygiene Data'!I9)))</f>
        <v>No</v>
      </c>
    </row>
    <row xmlns:x14ac="http://schemas.microsoft.com/office/spreadsheetml/2009/9/ac" r="16" x14ac:dyDescent="0.2">
      <c r="A16" s="32" t="str">
        <f ca="true">+IF(OFFSET('Water Data'!$B$2,0,10*ROW('Water Data'!E10))="","",OFFSET('Water Data'!$B$2,0,10*ROW('Water Data'!E10)))</f>
        <v>LKA_2018_EMIS</v>
      </c>
      <c r="B16" s="32" t="str">
        <f ca="true">+IF(OFFSET('Water Data'!$C$2,0,10*ROW('Water Data'!F10))="","",OFFSET('Water Data'!$C$2,0,10*ROW('Water Data'!F10)))</f>
        <v>EMIS</v>
      </c>
      <c r="C16" s="336">
        <f t="shared" ca="true" si="0"/>
        <v>2018</v>
      </c>
      <c r="D16" s="88">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91.68550368550369</v>
      </c>
      <c r="E16" s="88">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86.72235872235872</v>
      </c>
      <c r="F16" s="88"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8"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8"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8"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8"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8"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8"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8"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8"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8"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8"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8"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8"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8"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8"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8"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9">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100</v>
      </c>
      <c r="W16" s="89"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9"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9"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9"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9"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9"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9"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9"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9"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9"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9"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9"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9"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9"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9"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9"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9"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9"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9"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9"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9"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9"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9"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9"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9"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9"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9"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9"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9"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0"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0"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0"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0"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0"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0"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0"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0"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0"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0"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0"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0"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0"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0"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0"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0"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0"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0"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2"/>
      <c r="BS16" s="282" t="str">
        <f ca="true">+IF(OFFSET('Water Data'!$D$27,0,10*ROW('Water Data'!D10))="","",OFFSET('Water Data'!$D$27,0,10*ROW('Water Data'!D10)))</f>
        <v>Yes</v>
      </c>
      <c r="BT16" s="282" t="str">
        <f ca="true">+IF(OFFSET('Water Data'!$D$28,0,10*ROW('Water Data'!D10))="","",OFFSET('Water Data'!$D$28,0,10*ROW('Water Data'!D10)))</f>
        <v>Yes</v>
      </c>
      <c r="BU16" s="282" t="str">
        <f ca="true">+IF(OFFSET('Water Data'!$D$29,0,10*ROW('Water Data'!D10))="","",OFFSET('Water Data'!$D$29,0,10*ROW('Water Data'!D10)))</f>
        <v/>
      </c>
      <c r="BV16" s="282" t="str">
        <f ca="true">+IF(OFFSET('Water Data'!$E$27,0,10*ROW('Water Data'!E10))="","",OFFSET('Water Data'!$E$27,0,10*ROW('Water Data'!E10)))</f>
        <v/>
      </c>
      <c r="BW16" s="282" t="str">
        <f ca="true">+IF(OFFSET('Water Data'!$E$28,0,10*ROW('Water Data'!E10))="","",OFFSET('Water Data'!$E$28,0,10*ROW('Water Data'!E10)))</f>
        <v/>
      </c>
      <c r="BX16" s="282" t="str">
        <f ca="true">+IF(OFFSET('Water Data'!$E$29,0,10*ROW('Water Data'!E10))="","",OFFSET('Water Data'!$E$29,0,10*ROW('Water Data'!E10)))</f>
        <v/>
      </c>
      <c r="BY16" s="282" t="str">
        <f ca="true">+IF(OFFSET('Water Data'!$F$27,0,10*ROW('Water Data'!F10))="","",OFFSET('Water Data'!$F$27,0,10*ROW('Water Data'!F10)))</f>
        <v/>
      </c>
      <c r="BZ16" s="282" t="str">
        <f ca="true">+IF(OFFSET('Water Data'!$F$28,0,10*ROW('Water Data'!F10))="","",OFFSET('Water Data'!$F$28,0,10*ROW('Water Data'!F10)))</f>
        <v/>
      </c>
      <c r="CA16" s="282" t="str">
        <f ca="true">+IF(OFFSET('Water Data'!$F$29,0,10*ROW('Water Data'!F10))="","",OFFSET('Water Data'!$F$29,0,10*ROW('Water Data'!F10)))</f>
        <v/>
      </c>
      <c r="CB16" s="282" t="str">
        <f ca="true">+IF(OFFSET('Water Data'!$G$27,0,10*ROW('Water Data'!G10))="","",OFFSET('Water Data'!$G$27,0,10*ROW('Water Data'!G10)))</f>
        <v/>
      </c>
      <c r="CC16" s="282" t="str">
        <f ca="true">+IF(OFFSET('Water Data'!$G$28,0,10*ROW('Water Data'!G10))="","",OFFSET('Water Data'!$G$28,0,10*ROW('Water Data'!G10)))</f>
        <v/>
      </c>
      <c r="CD16" s="282" t="str">
        <f ca="true">+IF(OFFSET('Water Data'!$G$29,0,10*ROW('Water Data'!G10))="","",OFFSET('Water Data'!$G$29,0,10*ROW('Water Data'!G10)))</f>
        <v/>
      </c>
      <c r="CE16" s="282" t="str">
        <f ca="true">+IF(OFFSET('Water Data'!$H$27,0,10*ROW('Water Data'!H10))="","",OFFSET('Water Data'!$H$27,0,10*ROW('Water Data'!H10)))</f>
        <v/>
      </c>
      <c r="CF16" s="282" t="str">
        <f ca="true">+IF(OFFSET('Water Data'!$H$28,0,10*ROW('Water Data'!H10))="","",OFFSET('Water Data'!$H$28,0,10*ROW('Water Data'!H10)))</f>
        <v/>
      </c>
      <c r="CG16" s="282" t="str">
        <f ca="true">+IF(OFFSET('Water Data'!$H$29,0,10*ROW('Water Data'!H10))="","",OFFSET('Water Data'!$H$29,0,10*ROW('Water Data'!H10)))</f>
        <v/>
      </c>
      <c r="CH16" s="282" t="str">
        <f ca="true">+IF(OFFSET('Water Data'!$I$27,0,10*ROW('Water Data'!I10))="","",OFFSET('Water Data'!$I$27,0,10*ROW('Water Data'!I10)))</f>
        <v/>
      </c>
      <c r="CI16" s="282" t="str">
        <f ca="true">+IF(OFFSET('Water Data'!$I$28,0,10*ROW('Water Data'!I10))="","",OFFSET('Water Data'!$I$28,0,10*ROW('Water Data'!I10)))</f>
        <v/>
      </c>
      <c r="CJ16" s="282" t="str">
        <f ca="true">+IF(OFFSET('Water Data'!$I$29,0,10*ROW('Water Data'!I10))="","",OFFSET('Water Data'!$I$29,0,10*ROW('Water Data'!I10)))</f>
        <v/>
      </c>
      <c r="CK16" s="282" t="str">
        <f ca="true">+IF(OFFSET('Sanitation Data'!$D$28,0,10*ROW('Sanitation Data'!D10))="","",OFFSET('Sanitation Data'!$D$28,0,10*ROW('Sanitation Data'!D10)))</f>
        <v>Yes</v>
      </c>
      <c r="CL16" s="282" t="str">
        <f ca="true">+IF(OFFSET('Sanitation Data'!$D$29,0,10*ROW('Sanitation Data'!D10))="","",OFFSET('Sanitation Data'!$D$29,0,10*ROW('Sanitation Data'!D10)))</f>
        <v/>
      </c>
      <c r="CM16" s="282" t="str">
        <f ca="true">+IF(OFFSET('Sanitation Data'!$D$30,0,10*ROW('Sanitation Data'!D10))="","",OFFSET('Sanitation Data'!$D$30,0,10*ROW('Sanitation Data'!D10)))</f>
        <v/>
      </c>
      <c r="CN16" s="282" t="str">
        <f ca="true">+IF(OFFSET('Sanitation Data'!$D$31,0,10*ROW('Sanitation Data'!D10))="","",OFFSET('Sanitation Data'!$D$31,0,10*ROW('Sanitation Data'!D10)))</f>
        <v/>
      </c>
      <c r="CO16" s="282" t="str">
        <f ca="true">+IF(OFFSET('Sanitation Data'!$D$32,0,10*ROW('Sanitation Data'!D10))="","",OFFSET('Sanitation Data'!$D$32,0,10*ROW('Sanitation Data'!D10)))</f>
        <v/>
      </c>
      <c r="CP16" s="282" t="str">
        <f ca="true">+IF(OFFSET('Sanitation Data'!$E$28,0,10*ROW('Sanitation Data'!E10))="","",OFFSET('Sanitation Data'!$E$28,0,10*ROW('Sanitation Data'!E10)))</f>
        <v/>
      </c>
      <c r="CQ16" s="282" t="str">
        <f ca="true">+IF(OFFSET('Sanitation Data'!$E$29,0,10*ROW('Sanitation Data'!E10))="","",OFFSET('Sanitation Data'!$E$29,0,10*ROW('Sanitation Data'!E10)))</f>
        <v/>
      </c>
      <c r="CR16" s="282" t="str">
        <f ca="true">+IF(OFFSET('Sanitation Data'!$E$30,0,10*ROW('Sanitation Data'!E10))="","",OFFSET('Sanitation Data'!$E$30,0,10*ROW('Sanitation Data'!E10)))</f>
        <v/>
      </c>
      <c r="CS16" s="282" t="str">
        <f ca="true">+IF(OFFSET('Sanitation Data'!$E$31,0,10*ROW('Sanitation Data'!E10))="","",OFFSET('Sanitation Data'!$E$31,0,10*ROW('Sanitation Data'!E10)))</f>
        <v/>
      </c>
      <c r="CT16" s="282" t="str">
        <f ca="true">+IF(OFFSET('Sanitation Data'!$E$32,0,10*ROW('Sanitation Data'!E10))="","",OFFSET('Sanitation Data'!$E$32,0,10*ROW('Sanitation Data'!E10)))</f>
        <v/>
      </c>
      <c r="CU16" s="282" t="str">
        <f ca="true">+IF(OFFSET('Sanitation Data'!$F$28,0,10*ROW('Sanitation Data'!F10))="","",OFFSET('Sanitation Data'!$F$28,0,10*ROW('Sanitation Data'!F10)))</f>
        <v/>
      </c>
      <c r="CV16" s="282" t="str">
        <f ca="true">+IF(OFFSET('Sanitation Data'!$F$29,0,10*ROW('Sanitation Data'!F10))="","",OFFSET('Sanitation Data'!$F$29,0,10*ROW('Sanitation Data'!F10)))</f>
        <v/>
      </c>
      <c r="CW16" s="282" t="str">
        <f ca="true">+IF(OFFSET('Sanitation Data'!$F$30,0,10*ROW('Sanitation Data'!F10))="","",OFFSET('Sanitation Data'!$F$30,0,10*ROW('Sanitation Data'!F10)))</f>
        <v/>
      </c>
      <c r="CX16" s="282" t="str">
        <f ca="true">+IF(OFFSET('Sanitation Data'!$F$31,0,10*ROW('Sanitation Data'!F10))="","",OFFSET('Sanitation Data'!$F$31,0,10*ROW('Sanitation Data'!F10)))</f>
        <v/>
      </c>
      <c r="CY16" s="282" t="str">
        <f ca="true">+IF(OFFSET('Sanitation Data'!$F$32,0,10*ROW('Sanitation Data'!F10))="","",OFFSET('Sanitation Data'!$F$32,0,10*ROW('Sanitation Data'!F10)))</f>
        <v/>
      </c>
      <c r="CZ16" s="282" t="str">
        <f ca="true">+IF(OFFSET('Sanitation Data'!$G$28,0,10*ROW('Sanitation Data'!G10))="","",OFFSET('Sanitation Data'!$G$28,0,10*ROW('Sanitation Data'!G10)))</f>
        <v/>
      </c>
      <c r="DA16" s="282" t="str">
        <f ca="true">+IF(OFFSET('Sanitation Data'!$G$29,0,10*ROW('Sanitation Data'!G10))="","",OFFSET('Sanitation Data'!$G$29,0,10*ROW('Sanitation Data'!G10)))</f>
        <v/>
      </c>
      <c r="DB16" s="282" t="str">
        <f ca="true">+IF(OFFSET('Sanitation Data'!$G$30,0,10*ROW('Sanitation Data'!G10))="","",OFFSET('Sanitation Data'!$G$30,0,10*ROW('Sanitation Data'!G10)))</f>
        <v/>
      </c>
      <c r="DC16" s="282" t="str">
        <f ca="true">+IF(OFFSET('Sanitation Data'!$G$31,0,10*ROW('Sanitation Data'!G10))="","",OFFSET('Sanitation Data'!$G$31,0,10*ROW('Sanitation Data'!G10)))</f>
        <v/>
      </c>
      <c r="DD16" s="282" t="str">
        <f ca="true">+IF(OFFSET('Sanitation Data'!$G$32,0,10*ROW('Sanitation Data'!G10))="","",OFFSET('Sanitation Data'!$G$32,0,10*ROW('Sanitation Data'!G10)))</f>
        <v/>
      </c>
      <c r="DE16" s="282" t="str">
        <f ca="true">+IF(OFFSET('Sanitation Data'!$H$28,0,10*ROW('Sanitation Data'!H10))="","",OFFSET('Sanitation Data'!$H$28,0,10*ROW('Sanitation Data'!H10)))</f>
        <v/>
      </c>
      <c r="DF16" s="282" t="str">
        <f ca="true">+IF(OFFSET('Sanitation Data'!$H$29,0,10*ROW('Sanitation Data'!H10))="","",OFFSET('Sanitation Data'!$H$29,0,10*ROW('Sanitation Data'!H10)))</f>
        <v/>
      </c>
      <c r="DG16" s="282" t="str">
        <f ca="true">+IF(OFFSET('Sanitation Data'!$H$30,0,10*ROW('Sanitation Data'!H10))="","",OFFSET('Sanitation Data'!$H$30,0,10*ROW('Sanitation Data'!H10)))</f>
        <v/>
      </c>
      <c r="DH16" s="282" t="str">
        <f ca="true">+IF(OFFSET('Sanitation Data'!$H$31,0,10*ROW('Sanitation Data'!H10))="","",OFFSET('Sanitation Data'!$H$31,0,10*ROW('Sanitation Data'!H10)))</f>
        <v/>
      </c>
      <c r="DI16" s="282" t="str">
        <f ca="true">+IF(OFFSET('Sanitation Data'!$H$32,0,10*ROW('Sanitation Data'!H10))="","",OFFSET('Sanitation Data'!$H$32,0,10*ROW('Sanitation Data'!H10)))</f>
        <v/>
      </c>
      <c r="DJ16" s="282" t="str">
        <f ca="true">+IF(OFFSET('Sanitation Data'!$I$28,0,10*ROW('Sanitation Data'!I10))="","",OFFSET('Sanitation Data'!$I$28,0,10*ROW('Sanitation Data'!I10)))</f>
        <v/>
      </c>
      <c r="DK16" s="282" t="str">
        <f ca="true">+IF(OFFSET('Sanitation Data'!$I$29,0,10*ROW('Sanitation Data'!I10))="","",OFFSET('Sanitation Data'!$I$29,0,10*ROW('Sanitation Data'!I10)))</f>
        <v/>
      </c>
      <c r="DL16" s="282" t="str">
        <f ca="true">+IF(OFFSET('Sanitation Data'!$I$30,0,10*ROW('Sanitation Data'!I10))="","",OFFSET('Sanitation Data'!$I$30,0,10*ROW('Sanitation Data'!I10)))</f>
        <v/>
      </c>
      <c r="DM16" s="282" t="str">
        <f ca="true">+IF(OFFSET('Sanitation Data'!$I$31,0,10*ROW('Sanitation Data'!I10))="","",OFFSET('Sanitation Data'!$I$31,0,10*ROW('Sanitation Data'!I10)))</f>
        <v/>
      </c>
      <c r="DN16" s="282" t="str">
        <f ca="true">+IF(OFFSET('Sanitation Data'!$I$32,0,10*ROW('Sanitation Data'!I10))="","",OFFSET('Sanitation Data'!$I$32,0,10*ROW('Sanitation Data'!I10)))</f>
        <v/>
      </c>
      <c r="DO16" s="282" t="str">
        <f ca="true">+IF(OFFSET('Hygiene Data'!$D$11,0,10*ROW('Hygiene Data'!D10))="","",OFFSET('Hygiene Data'!$D$11,0,10*ROW('Hygiene Data'!D10)))</f>
        <v/>
      </c>
      <c r="DP16" s="282" t="str">
        <f ca="true">+IF(OFFSET('Hygiene Data'!$D$12,0,10*ROW('Hygiene Data'!D10))="","",OFFSET('Hygiene Data'!$D$12,0,10*ROW('Hygiene Data'!D10)))</f>
        <v/>
      </c>
      <c r="DQ16" s="282" t="str">
        <f ca="true">+IF(OFFSET('Hygiene Data'!$D$13,0,10*ROW('Hygiene Data'!D10))="","",OFFSET('Hygiene Data'!$D$13,0,10*ROW('Hygiene Data'!D10)))</f>
        <v/>
      </c>
      <c r="DR16" s="282" t="str">
        <f ca="true">+IF(OFFSET('Hygiene Data'!$E$11,0,10*ROW('Hygiene Data'!E10))="","",OFFSET('Hygiene Data'!$E$11,0,10*ROW('Hygiene Data'!E10)))</f>
        <v/>
      </c>
      <c r="DS16" s="282" t="str">
        <f ca="true">+IF(OFFSET('Hygiene Data'!$E$12,0,10*ROW('Hygiene Data'!E10))="","",OFFSET('Hygiene Data'!$E$12,0,10*ROW('Hygiene Data'!E10)))</f>
        <v/>
      </c>
      <c r="DT16" s="282" t="str">
        <f ca="true">+IF(OFFSET('Hygiene Data'!$E$13,0,10*ROW('Hygiene Data'!E10))="","",OFFSET('Hygiene Data'!$E$13,0,10*ROW('Hygiene Data'!E10)))</f>
        <v/>
      </c>
      <c r="DU16" s="282" t="str">
        <f ca="true">+IF(OFFSET('Hygiene Data'!$F$11,0,10*ROW('Hygiene Data'!F10))="","",OFFSET('Hygiene Data'!$F$11,0,10*ROW('Hygiene Data'!F10)))</f>
        <v/>
      </c>
      <c r="DV16" s="282" t="str">
        <f ca="true">+IF(OFFSET('Hygiene Data'!$F$12,0,10*ROW('Hygiene Data'!F10))="","",OFFSET('Hygiene Data'!$F$12,0,10*ROW('Hygiene Data'!F10)))</f>
        <v/>
      </c>
      <c r="DW16" s="282" t="str">
        <f ca="true">+IF(OFFSET('Hygiene Data'!$F$13,0,10*ROW('Hygiene Data'!F10))="","",OFFSET('Hygiene Data'!$F$13,0,10*ROW('Hygiene Data'!F10)))</f>
        <v/>
      </c>
      <c r="DX16" s="282" t="str">
        <f ca="true">+IF(OFFSET('Hygiene Data'!$G$11,0,10*ROW('Hygiene Data'!G10))="","",OFFSET('Hygiene Data'!$G$11,0,10*ROW('Hygiene Data'!G10)))</f>
        <v/>
      </c>
      <c r="DY16" s="282" t="str">
        <f ca="true">+IF(OFFSET('Hygiene Data'!$G$12,0,10*ROW('Hygiene Data'!G10))="","",OFFSET('Hygiene Data'!$G$12,0,10*ROW('Hygiene Data'!G10)))</f>
        <v/>
      </c>
      <c r="DZ16" s="282" t="str">
        <f ca="true">+IF(OFFSET('Hygiene Data'!$G$13,0,10*ROW('Hygiene Data'!G10))="","",OFFSET('Hygiene Data'!$G$13,0,10*ROW('Hygiene Data'!G10)))</f>
        <v/>
      </c>
      <c r="EA16" s="282" t="str">
        <f ca="true">+IF(OFFSET('Hygiene Data'!$H$11,0,10*ROW('Hygiene Data'!H10))="","",OFFSET('Hygiene Data'!$H$11,0,10*ROW('Hygiene Data'!H10)))</f>
        <v/>
      </c>
      <c r="EB16" s="282" t="str">
        <f ca="true">+IF(OFFSET('Hygiene Data'!$H$12,0,10*ROW('Hygiene Data'!H10))="","",OFFSET('Hygiene Data'!$H$12,0,10*ROW('Hygiene Data'!H10)))</f>
        <v/>
      </c>
      <c r="EC16" s="282" t="str">
        <f ca="true">+IF(OFFSET('Hygiene Data'!$H$13,0,10*ROW('Hygiene Data'!H10))="","",OFFSET('Hygiene Data'!$H$13,0,10*ROW('Hygiene Data'!H10)))</f>
        <v/>
      </c>
      <c r="ED16" s="282" t="str">
        <f ca="true">+IF(OFFSET('Hygiene Data'!$I$11,0,10*ROW('Hygiene Data'!I10))="","",OFFSET('Hygiene Data'!$I$11,0,10*ROW('Hygiene Data'!I10)))</f>
        <v/>
      </c>
      <c r="EE16" s="282" t="str">
        <f ca="true">+IF(OFFSET('Hygiene Data'!$I$12,0,10*ROW('Hygiene Data'!I10))="","",OFFSET('Hygiene Data'!$I$12,0,10*ROW('Hygiene Data'!I10)))</f>
        <v/>
      </c>
      <c r="EF16" s="28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LKA_2019_UIS</v>
      </c>
      <c r="B17" s="32" t="str">
        <f ca="true">+IF(OFFSET('Water Data'!$C$2,0,10*ROW('Water Data'!F11))="","",OFFSET('Water Data'!$C$2,0,10*ROW('Water Data'!F11)))</f>
        <v>Other</v>
      </c>
      <c r="C17" s="336">
        <f t="shared" ca="true" si="0"/>
        <v>2019</v>
      </c>
      <c r="D17" s="88"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8"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8">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81.366677663961212</v>
      </c>
      <c r="G17" s="88"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8"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8"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8"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8"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8"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8"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8"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8"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8"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8"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8">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78.909800000000004</v>
      </c>
      <c r="S17" s="88"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8"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8">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82.901700000000005</v>
      </c>
      <c r="V17" s="89"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9"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9"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9"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9">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85.356381050712713</v>
      </c>
      <c r="AA17" s="89"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9"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9"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9"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9"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9"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9"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9"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9"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9"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9"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9"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9"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9"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9"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9"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9"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9"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9"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9">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84.934030000000007</v>
      </c>
      <c r="AU17" s="89"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9"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9"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9"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9">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85.620260000000002</v>
      </c>
      <c r="AZ17" s="90"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0"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0" t="str">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[81]</v>
      </c>
      <c r="BC17" s="90"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0"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0"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0"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0"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0"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0"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0"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0"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0"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0"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0" t="str">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[79]</v>
      </c>
      <c r="BO17" s="90"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0"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0" t="str">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[83]</v>
      </c>
      <c r="BR17" s="282"/>
      <c r="BS17" s="282" t="str">
        <f ca="true">+IF(OFFSET('Water Data'!$D$27,0,10*ROW('Water Data'!D11))="","",OFFSET('Water Data'!$D$27,0,10*ROW('Water Data'!D11)))</f>
        <v/>
      </c>
      <c r="BT17" s="282" t="str">
        <f ca="true">+IF(OFFSET('Water Data'!$D$28,0,10*ROW('Water Data'!D11))="","",OFFSET('Water Data'!$D$28,0,10*ROW('Water Data'!D11)))</f>
        <v/>
      </c>
      <c r="BU17" s="282" t="str">
        <f ca="true">+IF(OFFSET('Water Data'!$D$29,0,10*ROW('Water Data'!D11))="","",OFFSET('Water Data'!$D$29,0,10*ROW('Water Data'!D11)))</f>
        <v>Yes</v>
      </c>
      <c r="BV17" s="282" t="str">
        <f ca="true">+IF(OFFSET('Water Data'!$E$27,0,10*ROW('Water Data'!E11))="","",OFFSET('Water Data'!$E$27,0,10*ROW('Water Data'!E11)))</f>
        <v/>
      </c>
      <c r="BW17" s="282" t="str">
        <f ca="true">+IF(OFFSET('Water Data'!$E$28,0,10*ROW('Water Data'!E11))="","",OFFSET('Water Data'!$E$28,0,10*ROW('Water Data'!E11)))</f>
        <v/>
      </c>
      <c r="BX17" s="282" t="str">
        <f ca="true">+IF(OFFSET('Water Data'!$E$29,0,10*ROW('Water Data'!E11))="","",OFFSET('Water Data'!$E$29,0,10*ROW('Water Data'!E11)))</f>
        <v/>
      </c>
      <c r="BY17" s="282" t="str">
        <f ca="true">+IF(OFFSET('Water Data'!$F$27,0,10*ROW('Water Data'!F11))="","",OFFSET('Water Data'!$F$27,0,10*ROW('Water Data'!F11)))</f>
        <v/>
      </c>
      <c r="BZ17" s="282" t="str">
        <f ca="true">+IF(OFFSET('Water Data'!$F$28,0,10*ROW('Water Data'!F11))="","",OFFSET('Water Data'!$F$28,0,10*ROW('Water Data'!F11)))</f>
        <v/>
      </c>
      <c r="CA17" s="282" t="str">
        <f ca="true">+IF(OFFSET('Water Data'!$F$29,0,10*ROW('Water Data'!F11))="","",OFFSET('Water Data'!$F$29,0,10*ROW('Water Data'!F11)))</f>
        <v/>
      </c>
      <c r="CB17" s="282" t="str">
        <f ca="true">+IF(OFFSET('Water Data'!$G$27,0,10*ROW('Water Data'!G11))="","",OFFSET('Water Data'!$G$27,0,10*ROW('Water Data'!G11)))</f>
        <v/>
      </c>
      <c r="CC17" s="282" t="str">
        <f ca="true">+IF(OFFSET('Water Data'!$G$28,0,10*ROW('Water Data'!G11))="","",OFFSET('Water Data'!$G$28,0,10*ROW('Water Data'!G11)))</f>
        <v/>
      </c>
      <c r="CD17" s="282" t="str">
        <f ca="true">+IF(OFFSET('Water Data'!$G$29,0,10*ROW('Water Data'!G11))="","",OFFSET('Water Data'!$G$29,0,10*ROW('Water Data'!G11)))</f>
        <v/>
      </c>
      <c r="CE17" s="282" t="str">
        <f ca="true">+IF(OFFSET('Water Data'!$H$27,0,10*ROW('Water Data'!H11))="","",OFFSET('Water Data'!$H$27,0,10*ROW('Water Data'!H11)))</f>
        <v/>
      </c>
      <c r="CF17" s="282" t="str">
        <f ca="true">+IF(OFFSET('Water Data'!$H$28,0,10*ROW('Water Data'!H11))="","",OFFSET('Water Data'!$H$28,0,10*ROW('Water Data'!H11)))</f>
        <v/>
      </c>
      <c r="CG17" s="282" t="str">
        <f ca="true">+IF(OFFSET('Water Data'!$H$29,0,10*ROW('Water Data'!H11))="","",OFFSET('Water Data'!$H$29,0,10*ROW('Water Data'!H11)))</f>
        <v>Yes</v>
      </c>
      <c r="CH17" s="282" t="str">
        <f ca="true">+IF(OFFSET('Water Data'!$I$27,0,10*ROW('Water Data'!I11))="","",OFFSET('Water Data'!$I$27,0,10*ROW('Water Data'!I11)))</f>
        <v/>
      </c>
      <c r="CI17" s="282" t="str">
        <f ca="true">+IF(OFFSET('Water Data'!$I$28,0,10*ROW('Water Data'!I11))="","",OFFSET('Water Data'!$I$28,0,10*ROW('Water Data'!I11)))</f>
        <v/>
      </c>
      <c r="CJ17" s="282" t="str">
        <f ca="true">+IF(OFFSET('Water Data'!$I$29,0,10*ROW('Water Data'!I11))="","",OFFSET('Water Data'!$I$29,0,10*ROW('Water Data'!I11)))</f>
        <v>Yes</v>
      </c>
      <c r="CK17" s="282" t="str">
        <f ca="true">+IF(OFFSET('Sanitation Data'!$D$28,0,10*ROW('Sanitation Data'!D11))="","",OFFSET('Sanitation Data'!$D$28,0,10*ROW('Sanitation Data'!D11)))</f>
        <v/>
      </c>
      <c r="CL17" s="282" t="str">
        <f ca="true">+IF(OFFSET('Sanitation Data'!$D$29,0,10*ROW('Sanitation Data'!D11))="","",OFFSET('Sanitation Data'!$D$29,0,10*ROW('Sanitation Data'!D11)))</f>
        <v/>
      </c>
      <c r="CM17" s="282" t="str">
        <f ca="true">+IF(OFFSET('Sanitation Data'!$D$30,0,10*ROW('Sanitation Data'!D11))="","",OFFSET('Sanitation Data'!$D$30,0,10*ROW('Sanitation Data'!D11)))</f>
        <v/>
      </c>
      <c r="CN17" s="282" t="str">
        <f ca="true">+IF(OFFSET('Sanitation Data'!$D$31,0,10*ROW('Sanitation Data'!D11))="","",OFFSET('Sanitation Data'!$D$31,0,10*ROW('Sanitation Data'!D11)))</f>
        <v/>
      </c>
      <c r="CO17" s="282" t="str">
        <f ca="true">+IF(OFFSET('Sanitation Data'!$D$32,0,10*ROW('Sanitation Data'!D11))="","",OFFSET('Sanitation Data'!$D$32,0,10*ROW('Sanitation Data'!D11)))</f>
        <v>Yes</v>
      </c>
      <c r="CP17" s="282" t="str">
        <f ca="true">+IF(OFFSET('Sanitation Data'!$E$28,0,10*ROW('Sanitation Data'!E11))="","",OFFSET('Sanitation Data'!$E$28,0,10*ROW('Sanitation Data'!E11)))</f>
        <v/>
      </c>
      <c r="CQ17" s="282" t="str">
        <f ca="true">+IF(OFFSET('Sanitation Data'!$E$29,0,10*ROW('Sanitation Data'!E11))="","",OFFSET('Sanitation Data'!$E$29,0,10*ROW('Sanitation Data'!E11)))</f>
        <v/>
      </c>
      <c r="CR17" s="282" t="str">
        <f ca="true">+IF(OFFSET('Sanitation Data'!$E$30,0,10*ROW('Sanitation Data'!E11))="","",OFFSET('Sanitation Data'!$E$30,0,10*ROW('Sanitation Data'!E11)))</f>
        <v/>
      </c>
      <c r="CS17" s="282" t="str">
        <f ca="true">+IF(OFFSET('Sanitation Data'!$E$31,0,10*ROW('Sanitation Data'!E11))="","",OFFSET('Sanitation Data'!$E$31,0,10*ROW('Sanitation Data'!E11)))</f>
        <v/>
      </c>
      <c r="CT17" s="282" t="str">
        <f ca="true">+IF(OFFSET('Sanitation Data'!$E$32,0,10*ROW('Sanitation Data'!E11))="","",OFFSET('Sanitation Data'!$E$32,0,10*ROW('Sanitation Data'!E11)))</f>
        <v/>
      </c>
      <c r="CU17" s="282" t="str">
        <f ca="true">+IF(OFFSET('Sanitation Data'!$F$28,0,10*ROW('Sanitation Data'!F11))="","",OFFSET('Sanitation Data'!$F$28,0,10*ROW('Sanitation Data'!F11)))</f>
        <v/>
      </c>
      <c r="CV17" s="282" t="str">
        <f ca="true">+IF(OFFSET('Sanitation Data'!$F$29,0,10*ROW('Sanitation Data'!F11))="","",OFFSET('Sanitation Data'!$F$29,0,10*ROW('Sanitation Data'!F11)))</f>
        <v/>
      </c>
      <c r="CW17" s="282" t="str">
        <f ca="true">+IF(OFFSET('Sanitation Data'!$F$30,0,10*ROW('Sanitation Data'!F11))="","",OFFSET('Sanitation Data'!$F$30,0,10*ROW('Sanitation Data'!F11)))</f>
        <v/>
      </c>
      <c r="CX17" s="282" t="str">
        <f ca="true">+IF(OFFSET('Sanitation Data'!$F$31,0,10*ROW('Sanitation Data'!F11))="","",OFFSET('Sanitation Data'!$F$31,0,10*ROW('Sanitation Data'!F11)))</f>
        <v/>
      </c>
      <c r="CY17" s="282" t="str">
        <f ca="true">+IF(OFFSET('Sanitation Data'!$F$32,0,10*ROW('Sanitation Data'!F11))="","",OFFSET('Sanitation Data'!$F$32,0,10*ROW('Sanitation Data'!F11)))</f>
        <v/>
      </c>
      <c r="CZ17" s="282" t="str">
        <f ca="true">+IF(OFFSET('Sanitation Data'!$G$28,0,10*ROW('Sanitation Data'!G11))="","",OFFSET('Sanitation Data'!$G$28,0,10*ROW('Sanitation Data'!G11)))</f>
        <v/>
      </c>
      <c r="DA17" s="282" t="str">
        <f ca="true">+IF(OFFSET('Sanitation Data'!$G$29,0,10*ROW('Sanitation Data'!G11))="","",OFFSET('Sanitation Data'!$G$29,0,10*ROW('Sanitation Data'!G11)))</f>
        <v/>
      </c>
      <c r="DB17" s="282" t="str">
        <f ca="true">+IF(OFFSET('Sanitation Data'!$G$30,0,10*ROW('Sanitation Data'!G11))="","",OFFSET('Sanitation Data'!$G$30,0,10*ROW('Sanitation Data'!G11)))</f>
        <v/>
      </c>
      <c r="DC17" s="282" t="str">
        <f ca="true">+IF(OFFSET('Sanitation Data'!$G$31,0,10*ROW('Sanitation Data'!G11))="","",OFFSET('Sanitation Data'!$G$31,0,10*ROW('Sanitation Data'!G11)))</f>
        <v/>
      </c>
      <c r="DD17" s="282" t="str">
        <f ca="true">+IF(OFFSET('Sanitation Data'!$G$32,0,10*ROW('Sanitation Data'!G11))="","",OFFSET('Sanitation Data'!$G$32,0,10*ROW('Sanitation Data'!G11)))</f>
        <v/>
      </c>
      <c r="DE17" s="282" t="str">
        <f ca="true">+IF(OFFSET('Sanitation Data'!$H$28,0,10*ROW('Sanitation Data'!H11))="","",OFFSET('Sanitation Data'!$H$28,0,10*ROW('Sanitation Data'!H11)))</f>
        <v/>
      </c>
      <c r="DF17" s="282" t="str">
        <f ca="true">+IF(OFFSET('Sanitation Data'!$H$29,0,10*ROW('Sanitation Data'!H11))="","",OFFSET('Sanitation Data'!$H$29,0,10*ROW('Sanitation Data'!H11)))</f>
        <v/>
      </c>
      <c r="DG17" s="282" t="str">
        <f ca="true">+IF(OFFSET('Sanitation Data'!$H$30,0,10*ROW('Sanitation Data'!H11))="","",OFFSET('Sanitation Data'!$H$30,0,10*ROW('Sanitation Data'!H11)))</f>
        <v/>
      </c>
      <c r="DH17" s="282" t="str">
        <f ca="true">+IF(OFFSET('Sanitation Data'!$H$31,0,10*ROW('Sanitation Data'!H11))="","",OFFSET('Sanitation Data'!$H$31,0,10*ROW('Sanitation Data'!H11)))</f>
        <v/>
      </c>
      <c r="DI17" s="282" t="str">
        <f ca="true">+IF(OFFSET('Sanitation Data'!$H$32,0,10*ROW('Sanitation Data'!H11))="","",OFFSET('Sanitation Data'!$H$32,0,10*ROW('Sanitation Data'!H11)))</f>
        <v>Yes</v>
      </c>
      <c r="DJ17" s="282" t="str">
        <f ca="true">+IF(OFFSET('Sanitation Data'!$I$28,0,10*ROW('Sanitation Data'!I11))="","",OFFSET('Sanitation Data'!$I$28,0,10*ROW('Sanitation Data'!I11)))</f>
        <v/>
      </c>
      <c r="DK17" s="282" t="str">
        <f ca="true">+IF(OFFSET('Sanitation Data'!$I$29,0,10*ROW('Sanitation Data'!I11))="","",OFFSET('Sanitation Data'!$I$29,0,10*ROW('Sanitation Data'!I11)))</f>
        <v/>
      </c>
      <c r="DL17" s="282" t="str">
        <f ca="true">+IF(OFFSET('Sanitation Data'!$I$30,0,10*ROW('Sanitation Data'!I11))="","",OFFSET('Sanitation Data'!$I$30,0,10*ROW('Sanitation Data'!I11)))</f>
        <v/>
      </c>
      <c r="DM17" s="282" t="str">
        <f ca="true">+IF(OFFSET('Sanitation Data'!$I$31,0,10*ROW('Sanitation Data'!I11))="","",OFFSET('Sanitation Data'!$I$31,0,10*ROW('Sanitation Data'!I11)))</f>
        <v/>
      </c>
      <c r="DN17" s="282" t="str">
        <f ca="true">+IF(OFFSET('Sanitation Data'!$I$32,0,10*ROW('Sanitation Data'!I11))="","",OFFSET('Sanitation Data'!$I$32,0,10*ROW('Sanitation Data'!I11)))</f>
        <v>Yes</v>
      </c>
      <c r="DO17" s="282" t="str">
        <f ca="true">+IF(OFFSET('Hygiene Data'!$D$11,0,10*ROW('Hygiene Data'!D11))="","",OFFSET('Hygiene Data'!$D$11,0,10*ROW('Hygiene Data'!D11)))</f>
        <v/>
      </c>
      <c r="DP17" s="282" t="str">
        <f ca="true">+IF(OFFSET('Hygiene Data'!$D$12,0,10*ROW('Hygiene Data'!D11))="","",OFFSET('Hygiene Data'!$D$12,0,10*ROW('Hygiene Data'!D11)))</f>
        <v/>
      </c>
      <c r="DQ17" s="282" t="str">
        <f ca="true">+IF(OFFSET('Hygiene Data'!$D$13,0,10*ROW('Hygiene Data'!D11))="","",OFFSET('Hygiene Data'!$D$13,0,10*ROW('Hygiene Data'!D11)))</f>
        <v>No</v>
      </c>
      <c r="DR17" s="282" t="str">
        <f ca="true">+IF(OFFSET('Hygiene Data'!$E$11,0,10*ROW('Hygiene Data'!E11))="","",OFFSET('Hygiene Data'!$E$11,0,10*ROW('Hygiene Data'!E11)))</f>
        <v/>
      </c>
      <c r="DS17" s="282" t="str">
        <f ca="true">+IF(OFFSET('Hygiene Data'!$E$12,0,10*ROW('Hygiene Data'!E11))="","",OFFSET('Hygiene Data'!$E$12,0,10*ROW('Hygiene Data'!E11)))</f>
        <v/>
      </c>
      <c r="DT17" s="282" t="str">
        <f ca="true">+IF(OFFSET('Hygiene Data'!$E$13,0,10*ROW('Hygiene Data'!E11))="","",OFFSET('Hygiene Data'!$E$13,0,10*ROW('Hygiene Data'!E11)))</f>
        <v/>
      </c>
      <c r="DU17" s="282" t="str">
        <f ca="true">+IF(OFFSET('Hygiene Data'!$F$11,0,10*ROW('Hygiene Data'!F11))="","",OFFSET('Hygiene Data'!$F$11,0,10*ROW('Hygiene Data'!F11)))</f>
        <v/>
      </c>
      <c r="DV17" s="282" t="str">
        <f ca="true">+IF(OFFSET('Hygiene Data'!$F$12,0,10*ROW('Hygiene Data'!F11))="","",OFFSET('Hygiene Data'!$F$12,0,10*ROW('Hygiene Data'!F11)))</f>
        <v/>
      </c>
      <c r="DW17" s="282" t="str">
        <f ca="true">+IF(OFFSET('Hygiene Data'!$F$13,0,10*ROW('Hygiene Data'!F11))="","",OFFSET('Hygiene Data'!$F$13,0,10*ROW('Hygiene Data'!F11)))</f>
        <v/>
      </c>
      <c r="DX17" s="282" t="str">
        <f ca="true">+IF(OFFSET('Hygiene Data'!$G$11,0,10*ROW('Hygiene Data'!G11))="","",OFFSET('Hygiene Data'!$G$11,0,10*ROW('Hygiene Data'!G11)))</f>
        <v/>
      </c>
      <c r="DY17" s="282" t="str">
        <f ca="true">+IF(OFFSET('Hygiene Data'!$G$12,0,10*ROW('Hygiene Data'!G11))="","",OFFSET('Hygiene Data'!$G$12,0,10*ROW('Hygiene Data'!G11)))</f>
        <v/>
      </c>
      <c r="DZ17" s="282" t="str">
        <f ca="true">+IF(OFFSET('Hygiene Data'!$G$13,0,10*ROW('Hygiene Data'!G11))="","",OFFSET('Hygiene Data'!$G$13,0,10*ROW('Hygiene Data'!G11)))</f>
        <v/>
      </c>
      <c r="EA17" s="282" t="str">
        <f ca="true">+IF(OFFSET('Hygiene Data'!$H$11,0,10*ROW('Hygiene Data'!H11))="","",OFFSET('Hygiene Data'!$H$11,0,10*ROW('Hygiene Data'!H11)))</f>
        <v/>
      </c>
      <c r="EB17" s="282" t="str">
        <f ca="true">+IF(OFFSET('Hygiene Data'!$H$12,0,10*ROW('Hygiene Data'!H11))="","",OFFSET('Hygiene Data'!$H$12,0,10*ROW('Hygiene Data'!H11)))</f>
        <v/>
      </c>
      <c r="EC17" s="282" t="str">
        <f ca="true">+IF(OFFSET('Hygiene Data'!$H$13,0,10*ROW('Hygiene Data'!H11))="","",OFFSET('Hygiene Data'!$H$13,0,10*ROW('Hygiene Data'!H11)))</f>
        <v>No</v>
      </c>
      <c r="ED17" s="282" t="str">
        <f ca="true">+IF(OFFSET('Hygiene Data'!$I$11,0,10*ROW('Hygiene Data'!I11))="","",OFFSET('Hygiene Data'!$I$11,0,10*ROW('Hygiene Data'!I11)))</f>
        <v/>
      </c>
      <c r="EE17" s="282" t="str">
        <f ca="true">+IF(OFFSET('Hygiene Data'!$I$12,0,10*ROW('Hygiene Data'!I11))="","",OFFSET('Hygiene Data'!$I$12,0,10*ROW('Hygiene Data'!I11)))</f>
        <v/>
      </c>
      <c r="EF17" s="282" t="str">
        <f ca="true">+IF(OFFSET('Hygiene Data'!$I$13,0,10*ROW('Hygiene Data'!I11))="","",OFFSET('Hygiene Data'!$I$13,0,10*ROW('Hygiene Data'!I11)))</f>
        <v>No</v>
      </c>
    </row>
    <row xmlns:x14ac="http://schemas.microsoft.com/office/spreadsheetml/2009/9/ac" r="18" x14ac:dyDescent="0.2">
      <c r="A18" s="32" t="str">
        <f ca="true">+IF(OFFSET('Water Data'!$B$2,0,10*ROW('Water Data'!E12))="","",OFFSET('Water Data'!$B$2,0,10*ROW('Water Data'!E12)))</f>
        <v>LKA_2019_CEN</v>
      </c>
      <c r="B18" s="32" t="str">
        <f ca="true">+IF(OFFSET('Water Data'!$C$2,0,10*ROW('Water Data'!F12))="","",OFFSET('Water Data'!$C$2,0,10*ROW('Water Data'!F12)))</f>
        <v>Census</v>
      </c>
      <c r="C18" s="336">
        <f t="shared" ca="true" si="0"/>
        <v>2019</v>
      </c>
      <c r="D18" s="88">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100</v>
      </c>
      <c r="E18" s="88">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90.280373831775691</v>
      </c>
      <c r="F18" s="88"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8"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8"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8"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8"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8"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8"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8"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8"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8"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8"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8"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8"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8"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8"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8"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9"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9"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9"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9"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9"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9"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9"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9"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9"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9"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9"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9"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9"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9"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9"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9"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9"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9"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9"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9"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9"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9"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9"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9"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9"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9"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9"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9"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9"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9"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0"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0"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0"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0"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0"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0"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0"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0"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0"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0"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0"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0"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0"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0"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0"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0"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0"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0"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2"/>
      <c r="BS18" s="282" t="str">
        <f ca="true">+IF(OFFSET('Water Data'!$D$27,0,10*ROW('Water Data'!D12))="","",OFFSET('Water Data'!$D$27,0,10*ROW('Water Data'!D12)))</f>
        <v>Yes</v>
      </c>
      <c r="BT18" s="282" t="str">
        <f ca="true">+IF(OFFSET('Water Data'!$D$28,0,10*ROW('Water Data'!D12))="","",OFFSET('Water Data'!$D$28,0,10*ROW('Water Data'!D12)))</f>
        <v>Yes</v>
      </c>
      <c r="BU18" s="282" t="str">
        <f ca="true">+IF(OFFSET('Water Data'!$D$29,0,10*ROW('Water Data'!D12))="","",OFFSET('Water Data'!$D$29,0,10*ROW('Water Data'!D12)))</f>
        <v/>
      </c>
      <c r="BV18" s="282" t="str">
        <f ca="true">+IF(OFFSET('Water Data'!$E$27,0,10*ROW('Water Data'!E12))="","",OFFSET('Water Data'!$E$27,0,10*ROW('Water Data'!E12)))</f>
        <v/>
      </c>
      <c r="BW18" s="282" t="str">
        <f ca="true">+IF(OFFSET('Water Data'!$E$28,0,10*ROW('Water Data'!E12))="","",OFFSET('Water Data'!$E$28,0,10*ROW('Water Data'!E12)))</f>
        <v/>
      </c>
      <c r="BX18" s="282" t="str">
        <f ca="true">+IF(OFFSET('Water Data'!$E$29,0,10*ROW('Water Data'!E12))="","",OFFSET('Water Data'!$E$29,0,10*ROW('Water Data'!E12)))</f>
        <v/>
      </c>
      <c r="BY18" s="282" t="str">
        <f ca="true">+IF(OFFSET('Water Data'!$F$27,0,10*ROW('Water Data'!F12))="","",OFFSET('Water Data'!$F$27,0,10*ROW('Water Data'!F12)))</f>
        <v/>
      </c>
      <c r="BZ18" s="282" t="str">
        <f ca="true">+IF(OFFSET('Water Data'!$F$28,0,10*ROW('Water Data'!F12))="","",OFFSET('Water Data'!$F$28,0,10*ROW('Water Data'!F12)))</f>
        <v/>
      </c>
      <c r="CA18" s="282" t="str">
        <f ca="true">+IF(OFFSET('Water Data'!$F$29,0,10*ROW('Water Data'!F12))="","",OFFSET('Water Data'!$F$29,0,10*ROW('Water Data'!F12)))</f>
        <v/>
      </c>
      <c r="CB18" s="282" t="str">
        <f ca="true">+IF(OFFSET('Water Data'!$G$27,0,10*ROW('Water Data'!G12))="","",OFFSET('Water Data'!$G$27,0,10*ROW('Water Data'!G12)))</f>
        <v/>
      </c>
      <c r="CC18" s="282" t="str">
        <f ca="true">+IF(OFFSET('Water Data'!$G$28,0,10*ROW('Water Data'!G12))="","",OFFSET('Water Data'!$G$28,0,10*ROW('Water Data'!G12)))</f>
        <v/>
      </c>
      <c r="CD18" s="282" t="str">
        <f ca="true">+IF(OFFSET('Water Data'!$G$29,0,10*ROW('Water Data'!G12))="","",OFFSET('Water Data'!$G$29,0,10*ROW('Water Data'!G12)))</f>
        <v/>
      </c>
      <c r="CE18" s="282" t="str">
        <f ca="true">+IF(OFFSET('Water Data'!$H$27,0,10*ROW('Water Data'!H12))="","",OFFSET('Water Data'!$H$27,0,10*ROW('Water Data'!H12)))</f>
        <v/>
      </c>
      <c r="CF18" s="282" t="str">
        <f ca="true">+IF(OFFSET('Water Data'!$H$28,0,10*ROW('Water Data'!H12))="","",OFFSET('Water Data'!$H$28,0,10*ROW('Water Data'!H12)))</f>
        <v/>
      </c>
      <c r="CG18" s="282" t="str">
        <f ca="true">+IF(OFFSET('Water Data'!$H$29,0,10*ROW('Water Data'!H12))="","",OFFSET('Water Data'!$H$29,0,10*ROW('Water Data'!H12)))</f>
        <v/>
      </c>
      <c r="CH18" s="282" t="str">
        <f ca="true">+IF(OFFSET('Water Data'!$I$27,0,10*ROW('Water Data'!I12))="","",OFFSET('Water Data'!$I$27,0,10*ROW('Water Data'!I12)))</f>
        <v/>
      </c>
      <c r="CI18" s="282" t="str">
        <f ca="true">+IF(OFFSET('Water Data'!$I$28,0,10*ROW('Water Data'!I12))="","",OFFSET('Water Data'!$I$28,0,10*ROW('Water Data'!I12)))</f>
        <v/>
      </c>
      <c r="CJ18" s="282" t="str">
        <f ca="true">+IF(OFFSET('Water Data'!$I$29,0,10*ROW('Water Data'!I12))="","",OFFSET('Water Data'!$I$29,0,10*ROW('Water Data'!I12)))</f>
        <v/>
      </c>
      <c r="CK18" s="282" t="str">
        <f ca="true">+IF(OFFSET('Sanitation Data'!$D$28,0,10*ROW('Sanitation Data'!D12))="","",OFFSET('Sanitation Data'!$D$28,0,10*ROW('Sanitation Data'!D12)))</f>
        <v/>
      </c>
      <c r="CL18" s="282" t="str">
        <f ca="true">+IF(OFFSET('Sanitation Data'!$D$29,0,10*ROW('Sanitation Data'!D12))="","",OFFSET('Sanitation Data'!$D$29,0,10*ROW('Sanitation Data'!D12)))</f>
        <v/>
      </c>
      <c r="CM18" s="282" t="str">
        <f ca="true">+IF(OFFSET('Sanitation Data'!$D$30,0,10*ROW('Sanitation Data'!D12))="","",OFFSET('Sanitation Data'!$D$30,0,10*ROW('Sanitation Data'!D12)))</f>
        <v/>
      </c>
      <c r="CN18" s="282" t="str">
        <f ca="true">+IF(OFFSET('Sanitation Data'!$D$31,0,10*ROW('Sanitation Data'!D12))="","",OFFSET('Sanitation Data'!$D$31,0,10*ROW('Sanitation Data'!D12)))</f>
        <v/>
      </c>
      <c r="CO18" s="282" t="str">
        <f ca="true">+IF(OFFSET('Sanitation Data'!$D$32,0,10*ROW('Sanitation Data'!D12))="","",OFFSET('Sanitation Data'!$D$32,0,10*ROW('Sanitation Data'!D12)))</f>
        <v/>
      </c>
      <c r="CP18" s="282" t="str">
        <f ca="true">+IF(OFFSET('Sanitation Data'!$E$28,0,10*ROW('Sanitation Data'!E12))="","",OFFSET('Sanitation Data'!$E$28,0,10*ROW('Sanitation Data'!E12)))</f>
        <v/>
      </c>
      <c r="CQ18" s="282" t="str">
        <f ca="true">+IF(OFFSET('Sanitation Data'!$E$29,0,10*ROW('Sanitation Data'!E12))="","",OFFSET('Sanitation Data'!$E$29,0,10*ROW('Sanitation Data'!E12)))</f>
        <v/>
      </c>
      <c r="CR18" s="282" t="str">
        <f ca="true">+IF(OFFSET('Sanitation Data'!$E$30,0,10*ROW('Sanitation Data'!E12))="","",OFFSET('Sanitation Data'!$E$30,0,10*ROW('Sanitation Data'!E12)))</f>
        <v/>
      </c>
      <c r="CS18" s="282" t="str">
        <f ca="true">+IF(OFFSET('Sanitation Data'!$E$31,0,10*ROW('Sanitation Data'!E12))="","",OFFSET('Sanitation Data'!$E$31,0,10*ROW('Sanitation Data'!E12)))</f>
        <v/>
      </c>
      <c r="CT18" s="282" t="str">
        <f ca="true">+IF(OFFSET('Sanitation Data'!$E$32,0,10*ROW('Sanitation Data'!E12))="","",OFFSET('Sanitation Data'!$E$32,0,10*ROW('Sanitation Data'!E12)))</f>
        <v/>
      </c>
      <c r="CU18" s="282" t="str">
        <f ca="true">+IF(OFFSET('Sanitation Data'!$F$28,0,10*ROW('Sanitation Data'!F12))="","",OFFSET('Sanitation Data'!$F$28,0,10*ROW('Sanitation Data'!F12)))</f>
        <v/>
      </c>
      <c r="CV18" s="282" t="str">
        <f ca="true">+IF(OFFSET('Sanitation Data'!$F$29,0,10*ROW('Sanitation Data'!F12))="","",OFFSET('Sanitation Data'!$F$29,0,10*ROW('Sanitation Data'!F12)))</f>
        <v/>
      </c>
      <c r="CW18" s="282" t="str">
        <f ca="true">+IF(OFFSET('Sanitation Data'!$F$30,0,10*ROW('Sanitation Data'!F12))="","",OFFSET('Sanitation Data'!$F$30,0,10*ROW('Sanitation Data'!F12)))</f>
        <v/>
      </c>
      <c r="CX18" s="282" t="str">
        <f ca="true">+IF(OFFSET('Sanitation Data'!$F$31,0,10*ROW('Sanitation Data'!F12))="","",OFFSET('Sanitation Data'!$F$31,0,10*ROW('Sanitation Data'!F12)))</f>
        <v/>
      </c>
      <c r="CY18" s="282" t="str">
        <f ca="true">+IF(OFFSET('Sanitation Data'!$F$32,0,10*ROW('Sanitation Data'!F12))="","",OFFSET('Sanitation Data'!$F$32,0,10*ROW('Sanitation Data'!F12)))</f>
        <v/>
      </c>
      <c r="CZ18" s="282" t="str">
        <f ca="true">+IF(OFFSET('Sanitation Data'!$G$28,0,10*ROW('Sanitation Data'!G12))="","",OFFSET('Sanitation Data'!$G$28,0,10*ROW('Sanitation Data'!G12)))</f>
        <v/>
      </c>
      <c r="DA18" s="282" t="str">
        <f ca="true">+IF(OFFSET('Sanitation Data'!$G$29,0,10*ROW('Sanitation Data'!G12))="","",OFFSET('Sanitation Data'!$G$29,0,10*ROW('Sanitation Data'!G12)))</f>
        <v/>
      </c>
      <c r="DB18" s="282" t="str">
        <f ca="true">+IF(OFFSET('Sanitation Data'!$G$30,0,10*ROW('Sanitation Data'!G12))="","",OFFSET('Sanitation Data'!$G$30,0,10*ROW('Sanitation Data'!G12)))</f>
        <v/>
      </c>
      <c r="DC18" s="282" t="str">
        <f ca="true">+IF(OFFSET('Sanitation Data'!$G$31,0,10*ROW('Sanitation Data'!G12))="","",OFFSET('Sanitation Data'!$G$31,0,10*ROW('Sanitation Data'!G12)))</f>
        <v/>
      </c>
      <c r="DD18" s="282" t="str">
        <f ca="true">+IF(OFFSET('Sanitation Data'!$G$32,0,10*ROW('Sanitation Data'!G12))="","",OFFSET('Sanitation Data'!$G$32,0,10*ROW('Sanitation Data'!G12)))</f>
        <v/>
      </c>
      <c r="DE18" s="282" t="str">
        <f ca="true">+IF(OFFSET('Sanitation Data'!$H$28,0,10*ROW('Sanitation Data'!H12))="","",OFFSET('Sanitation Data'!$H$28,0,10*ROW('Sanitation Data'!H12)))</f>
        <v/>
      </c>
      <c r="DF18" s="282" t="str">
        <f ca="true">+IF(OFFSET('Sanitation Data'!$H$29,0,10*ROW('Sanitation Data'!H12))="","",OFFSET('Sanitation Data'!$H$29,0,10*ROW('Sanitation Data'!H12)))</f>
        <v/>
      </c>
      <c r="DG18" s="282" t="str">
        <f ca="true">+IF(OFFSET('Sanitation Data'!$H$30,0,10*ROW('Sanitation Data'!H12))="","",OFFSET('Sanitation Data'!$H$30,0,10*ROW('Sanitation Data'!H12)))</f>
        <v/>
      </c>
      <c r="DH18" s="282" t="str">
        <f ca="true">+IF(OFFSET('Sanitation Data'!$H$31,0,10*ROW('Sanitation Data'!H12))="","",OFFSET('Sanitation Data'!$H$31,0,10*ROW('Sanitation Data'!H12)))</f>
        <v/>
      </c>
      <c r="DI18" s="282" t="str">
        <f ca="true">+IF(OFFSET('Sanitation Data'!$H$32,0,10*ROW('Sanitation Data'!H12))="","",OFFSET('Sanitation Data'!$H$32,0,10*ROW('Sanitation Data'!H12)))</f>
        <v/>
      </c>
      <c r="DJ18" s="282" t="str">
        <f ca="true">+IF(OFFSET('Sanitation Data'!$I$28,0,10*ROW('Sanitation Data'!I12))="","",OFFSET('Sanitation Data'!$I$28,0,10*ROW('Sanitation Data'!I12)))</f>
        <v/>
      </c>
      <c r="DK18" s="282" t="str">
        <f ca="true">+IF(OFFSET('Sanitation Data'!$I$29,0,10*ROW('Sanitation Data'!I12))="","",OFFSET('Sanitation Data'!$I$29,0,10*ROW('Sanitation Data'!I12)))</f>
        <v/>
      </c>
      <c r="DL18" s="282" t="str">
        <f ca="true">+IF(OFFSET('Sanitation Data'!$I$30,0,10*ROW('Sanitation Data'!I12))="","",OFFSET('Sanitation Data'!$I$30,0,10*ROW('Sanitation Data'!I12)))</f>
        <v/>
      </c>
      <c r="DM18" s="282" t="str">
        <f ca="true">+IF(OFFSET('Sanitation Data'!$I$31,0,10*ROW('Sanitation Data'!I12))="","",OFFSET('Sanitation Data'!$I$31,0,10*ROW('Sanitation Data'!I12)))</f>
        <v/>
      </c>
      <c r="DN18" s="282" t="str">
        <f ca="true">+IF(OFFSET('Sanitation Data'!$I$32,0,10*ROW('Sanitation Data'!I12))="","",OFFSET('Sanitation Data'!$I$32,0,10*ROW('Sanitation Data'!I12)))</f>
        <v/>
      </c>
      <c r="DO18" s="282" t="str">
        <f ca="true">+IF(OFFSET('Hygiene Data'!$D$11,0,10*ROW('Hygiene Data'!D12))="","",OFFSET('Hygiene Data'!$D$11,0,10*ROW('Hygiene Data'!D12)))</f>
        <v/>
      </c>
      <c r="DP18" s="282" t="str">
        <f ca="true">+IF(OFFSET('Hygiene Data'!$D$12,0,10*ROW('Hygiene Data'!D12))="","",OFFSET('Hygiene Data'!$D$12,0,10*ROW('Hygiene Data'!D12)))</f>
        <v/>
      </c>
      <c r="DQ18" s="282" t="str">
        <f ca="true">+IF(OFFSET('Hygiene Data'!$D$13,0,10*ROW('Hygiene Data'!D12))="","",OFFSET('Hygiene Data'!$D$13,0,10*ROW('Hygiene Data'!D12)))</f>
        <v/>
      </c>
      <c r="DR18" s="282" t="str">
        <f ca="true">+IF(OFFSET('Hygiene Data'!$E$11,0,10*ROW('Hygiene Data'!E12))="","",OFFSET('Hygiene Data'!$E$11,0,10*ROW('Hygiene Data'!E12)))</f>
        <v/>
      </c>
      <c r="DS18" s="282" t="str">
        <f ca="true">+IF(OFFSET('Hygiene Data'!$E$12,0,10*ROW('Hygiene Data'!E12))="","",OFFSET('Hygiene Data'!$E$12,0,10*ROW('Hygiene Data'!E12)))</f>
        <v/>
      </c>
      <c r="DT18" s="282" t="str">
        <f ca="true">+IF(OFFSET('Hygiene Data'!$E$13,0,10*ROW('Hygiene Data'!E12))="","",OFFSET('Hygiene Data'!$E$13,0,10*ROW('Hygiene Data'!E12)))</f>
        <v/>
      </c>
      <c r="DU18" s="282" t="str">
        <f ca="true">+IF(OFFSET('Hygiene Data'!$F$11,0,10*ROW('Hygiene Data'!F12))="","",OFFSET('Hygiene Data'!$F$11,0,10*ROW('Hygiene Data'!F12)))</f>
        <v/>
      </c>
      <c r="DV18" s="282" t="str">
        <f ca="true">+IF(OFFSET('Hygiene Data'!$F$12,0,10*ROW('Hygiene Data'!F12))="","",OFFSET('Hygiene Data'!$F$12,0,10*ROW('Hygiene Data'!F12)))</f>
        <v/>
      </c>
      <c r="DW18" s="282" t="str">
        <f ca="true">+IF(OFFSET('Hygiene Data'!$F$13,0,10*ROW('Hygiene Data'!F12))="","",OFFSET('Hygiene Data'!$F$13,0,10*ROW('Hygiene Data'!F12)))</f>
        <v/>
      </c>
      <c r="DX18" s="282" t="str">
        <f ca="true">+IF(OFFSET('Hygiene Data'!$G$11,0,10*ROW('Hygiene Data'!G12))="","",OFFSET('Hygiene Data'!$G$11,0,10*ROW('Hygiene Data'!G12)))</f>
        <v/>
      </c>
      <c r="DY18" s="282" t="str">
        <f ca="true">+IF(OFFSET('Hygiene Data'!$G$12,0,10*ROW('Hygiene Data'!G12))="","",OFFSET('Hygiene Data'!$G$12,0,10*ROW('Hygiene Data'!G12)))</f>
        <v/>
      </c>
      <c r="DZ18" s="282" t="str">
        <f ca="true">+IF(OFFSET('Hygiene Data'!$G$13,0,10*ROW('Hygiene Data'!G12))="","",OFFSET('Hygiene Data'!$G$13,0,10*ROW('Hygiene Data'!G12)))</f>
        <v/>
      </c>
      <c r="EA18" s="282" t="str">
        <f ca="true">+IF(OFFSET('Hygiene Data'!$H$11,0,10*ROW('Hygiene Data'!H12))="","",OFFSET('Hygiene Data'!$H$11,0,10*ROW('Hygiene Data'!H12)))</f>
        <v/>
      </c>
      <c r="EB18" s="282" t="str">
        <f ca="true">+IF(OFFSET('Hygiene Data'!$H$12,0,10*ROW('Hygiene Data'!H12))="","",OFFSET('Hygiene Data'!$H$12,0,10*ROW('Hygiene Data'!H12)))</f>
        <v/>
      </c>
      <c r="EC18" s="282" t="str">
        <f ca="true">+IF(OFFSET('Hygiene Data'!$H$13,0,10*ROW('Hygiene Data'!H12))="","",OFFSET('Hygiene Data'!$H$13,0,10*ROW('Hygiene Data'!H12)))</f>
        <v/>
      </c>
      <c r="ED18" s="282" t="str">
        <f ca="true">+IF(OFFSET('Hygiene Data'!$I$11,0,10*ROW('Hygiene Data'!I12))="","",OFFSET('Hygiene Data'!$I$11,0,10*ROW('Hygiene Data'!I12)))</f>
        <v/>
      </c>
      <c r="EE18" s="282" t="str">
        <f ca="true">+IF(OFFSET('Hygiene Data'!$I$12,0,10*ROW('Hygiene Data'!I12))="","",OFFSET('Hygiene Data'!$I$12,0,10*ROW('Hygiene Data'!I12)))</f>
        <v/>
      </c>
      <c r="EF18" s="28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LKA_2020_UIS</v>
      </c>
      <c r="B19" s="32" t="str">
        <f ca="true">+IF(OFFSET('Water Data'!$C$2,0,10*ROW('Water Data'!F13))="","",OFFSET('Water Data'!$C$2,0,10*ROW('Water Data'!F13)))</f>
        <v>Other</v>
      </c>
      <c r="C19" s="336">
        <f t="shared" ca="true" si="0"/>
        <v>2020</v>
      </c>
      <c r="D19" s="88"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8"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8">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82.525021017254545</v>
      </c>
      <c r="G19" s="88"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8"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8"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8"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8"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8"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8"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8"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8"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8"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8"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8">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81.95</v>
      </c>
      <c r="S19" s="88"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8"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8">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82.88</v>
      </c>
      <c r="V19" s="89"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9"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9"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9"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9">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87.13</v>
      </c>
      <c r="AA19" s="89"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9"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9"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9"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9"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9"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9"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9"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9"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9"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9"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9"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9"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9"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9"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9"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9"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9"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9"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9">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87.13</v>
      </c>
      <c r="AU19" s="89"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9"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9"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9"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9"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0"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0"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0" t="str">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[81]</v>
      </c>
      <c r="BC19" s="90"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0"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0"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0"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0"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0"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0"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0"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0"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0"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0"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0" t="str">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[79]</v>
      </c>
      <c r="BO19" s="90"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0"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0" t="str">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[83]</v>
      </c>
      <c r="BR19" s="282"/>
      <c r="BS19" s="282" t="str">
        <f ca="true">+IF(OFFSET('Water Data'!$D$27,0,10*ROW('Water Data'!D13))="","",OFFSET('Water Data'!$D$27,0,10*ROW('Water Data'!D13)))</f>
        <v/>
      </c>
      <c r="BT19" s="282" t="str">
        <f ca="true">+IF(OFFSET('Water Data'!$D$28,0,10*ROW('Water Data'!D13))="","",OFFSET('Water Data'!$D$28,0,10*ROW('Water Data'!D13)))</f>
        <v/>
      </c>
      <c r="BU19" s="282" t="str">
        <f ca="true">+IF(OFFSET('Water Data'!$D$29,0,10*ROW('Water Data'!D13))="","",OFFSET('Water Data'!$D$29,0,10*ROW('Water Data'!D13)))</f>
        <v>Yes</v>
      </c>
      <c r="BV19" s="282" t="str">
        <f ca="true">+IF(OFFSET('Water Data'!$E$27,0,10*ROW('Water Data'!E13))="","",OFFSET('Water Data'!$E$27,0,10*ROW('Water Data'!E13)))</f>
        <v/>
      </c>
      <c r="BW19" s="282" t="str">
        <f ca="true">+IF(OFFSET('Water Data'!$E$28,0,10*ROW('Water Data'!E13))="","",OFFSET('Water Data'!$E$28,0,10*ROW('Water Data'!E13)))</f>
        <v/>
      </c>
      <c r="BX19" s="282" t="str">
        <f ca="true">+IF(OFFSET('Water Data'!$E$29,0,10*ROW('Water Data'!E13))="","",OFFSET('Water Data'!$E$29,0,10*ROW('Water Data'!E13)))</f>
        <v/>
      </c>
      <c r="BY19" s="282" t="str">
        <f ca="true">+IF(OFFSET('Water Data'!$F$27,0,10*ROW('Water Data'!F13))="","",OFFSET('Water Data'!$F$27,0,10*ROW('Water Data'!F13)))</f>
        <v/>
      </c>
      <c r="BZ19" s="282" t="str">
        <f ca="true">+IF(OFFSET('Water Data'!$F$28,0,10*ROW('Water Data'!F13))="","",OFFSET('Water Data'!$F$28,0,10*ROW('Water Data'!F13)))</f>
        <v/>
      </c>
      <c r="CA19" s="282" t="str">
        <f ca="true">+IF(OFFSET('Water Data'!$F$29,0,10*ROW('Water Data'!F13))="","",OFFSET('Water Data'!$F$29,0,10*ROW('Water Data'!F13)))</f>
        <v/>
      </c>
      <c r="CB19" s="282" t="str">
        <f ca="true">+IF(OFFSET('Water Data'!$G$27,0,10*ROW('Water Data'!G13))="","",OFFSET('Water Data'!$G$27,0,10*ROW('Water Data'!G13)))</f>
        <v/>
      </c>
      <c r="CC19" s="282" t="str">
        <f ca="true">+IF(OFFSET('Water Data'!$G$28,0,10*ROW('Water Data'!G13))="","",OFFSET('Water Data'!$G$28,0,10*ROW('Water Data'!G13)))</f>
        <v/>
      </c>
      <c r="CD19" s="282" t="str">
        <f ca="true">+IF(OFFSET('Water Data'!$G$29,0,10*ROW('Water Data'!G13))="","",OFFSET('Water Data'!$G$29,0,10*ROW('Water Data'!G13)))</f>
        <v/>
      </c>
      <c r="CE19" s="282" t="str">
        <f ca="true">+IF(OFFSET('Water Data'!$H$27,0,10*ROW('Water Data'!H13))="","",OFFSET('Water Data'!$H$27,0,10*ROW('Water Data'!H13)))</f>
        <v/>
      </c>
      <c r="CF19" s="282" t="str">
        <f ca="true">+IF(OFFSET('Water Data'!$H$28,0,10*ROW('Water Data'!H13))="","",OFFSET('Water Data'!$H$28,0,10*ROW('Water Data'!H13)))</f>
        <v/>
      </c>
      <c r="CG19" s="282" t="str">
        <f ca="true">+IF(OFFSET('Water Data'!$H$29,0,10*ROW('Water Data'!H13))="","",OFFSET('Water Data'!$H$29,0,10*ROW('Water Data'!H13)))</f>
        <v>Yes</v>
      </c>
      <c r="CH19" s="282" t="str">
        <f ca="true">+IF(OFFSET('Water Data'!$I$27,0,10*ROW('Water Data'!I13))="","",OFFSET('Water Data'!$I$27,0,10*ROW('Water Data'!I13)))</f>
        <v/>
      </c>
      <c r="CI19" s="282" t="str">
        <f ca="true">+IF(OFFSET('Water Data'!$I$28,0,10*ROW('Water Data'!I13))="","",OFFSET('Water Data'!$I$28,0,10*ROW('Water Data'!I13)))</f>
        <v/>
      </c>
      <c r="CJ19" s="282" t="str">
        <f ca="true">+IF(OFFSET('Water Data'!$I$29,0,10*ROW('Water Data'!I13))="","",OFFSET('Water Data'!$I$29,0,10*ROW('Water Data'!I13)))</f>
        <v>Yes</v>
      </c>
      <c r="CK19" s="282" t="str">
        <f ca="true">+IF(OFFSET('Sanitation Data'!$D$28,0,10*ROW('Sanitation Data'!D13))="","",OFFSET('Sanitation Data'!$D$28,0,10*ROW('Sanitation Data'!D13)))</f>
        <v/>
      </c>
      <c r="CL19" s="282" t="str">
        <f ca="true">+IF(OFFSET('Sanitation Data'!$D$29,0,10*ROW('Sanitation Data'!D13))="","",OFFSET('Sanitation Data'!$D$29,0,10*ROW('Sanitation Data'!D13)))</f>
        <v/>
      </c>
      <c r="CM19" s="282" t="str">
        <f ca="true">+IF(OFFSET('Sanitation Data'!$D$30,0,10*ROW('Sanitation Data'!D13))="","",OFFSET('Sanitation Data'!$D$30,0,10*ROW('Sanitation Data'!D13)))</f>
        <v/>
      </c>
      <c r="CN19" s="282" t="str">
        <f ca="true">+IF(OFFSET('Sanitation Data'!$D$31,0,10*ROW('Sanitation Data'!D13))="","",OFFSET('Sanitation Data'!$D$31,0,10*ROW('Sanitation Data'!D13)))</f>
        <v/>
      </c>
      <c r="CO19" s="282" t="str">
        <f ca="true">+IF(OFFSET('Sanitation Data'!$D$32,0,10*ROW('Sanitation Data'!D13))="","",OFFSET('Sanitation Data'!$D$32,0,10*ROW('Sanitation Data'!D13)))</f>
        <v>Yes</v>
      </c>
      <c r="CP19" s="282" t="str">
        <f ca="true">+IF(OFFSET('Sanitation Data'!$E$28,0,10*ROW('Sanitation Data'!E13))="","",OFFSET('Sanitation Data'!$E$28,0,10*ROW('Sanitation Data'!E13)))</f>
        <v/>
      </c>
      <c r="CQ19" s="282" t="str">
        <f ca="true">+IF(OFFSET('Sanitation Data'!$E$29,0,10*ROW('Sanitation Data'!E13))="","",OFFSET('Sanitation Data'!$E$29,0,10*ROW('Sanitation Data'!E13)))</f>
        <v/>
      </c>
      <c r="CR19" s="282" t="str">
        <f ca="true">+IF(OFFSET('Sanitation Data'!$E$30,0,10*ROW('Sanitation Data'!E13))="","",OFFSET('Sanitation Data'!$E$30,0,10*ROW('Sanitation Data'!E13)))</f>
        <v/>
      </c>
      <c r="CS19" s="282" t="str">
        <f ca="true">+IF(OFFSET('Sanitation Data'!$E$31,0,10*ROW('Sanitation Data'!E13))="","",OFFSET('Sanitation Data'!$E$31,0,10*ROW('Sanitation Data'!E13)))</f>
        <v/>
      </c>
      <c r="CT19" s="282" t="str">
        <f ca="true">+IF(OFFSET('Sanitation Data'!$E$32,0,10*ROW('Sanitation Data'!E13))="","",OFFSET('Sanitation Data'!$E$32,0,10*ROW('Sanitation Data'!E13)))</f>
        <v/>
      </c>
      <c r="CU19" s="282" t="str">
        <f ca="true">+IF(OFFSET('Sanitation Data'!$F$28,0,10*ROW('Sanitation Data'!F13))="","",OFFSET('Sanitation Data'!$F$28,0,10*ROW('Sanitation Data'!F13)))</f>
        <v/>
      </c>
      <c r="CV19" s="282" t="str">
        <f ca="true">+IF(OFFSET('Sanitation Data'!$F$29,0,10*ROW('Sanitation Data'!F13))="","",OFFSET('Sanitation Data'!$F$29,0,10*ROW('Sanitation Data'!F13)))</f>
        <v/>
      </c>
      <c r="CW19" s="282" t="str">
        <f ca="true">+IF(OFFSET('Sanitation Data'!$F$30,0,10*ROW('Sanitation Data'!F13))="","",OFFSET('Sanitation Data'!$F$30,0,10*ROW('Sanitation Data'!F13)))</f>
        <v/>
      </c>
      <c r="CX19" s="282" t="str">
        <f ca="true">+IF(OFFSET('Sanitation Data'!$F$31,0,10*ROW('Sanitation Data'!F13))="","",OFFSET('Sanitation Data'!$F$31,0,10*ROW('Sanitation Data'!F13)))</f>
        <v/>
      </c>
      <c r="CY19" s="282" t="str">
        <f ca="true">+IF(OFFSET('Sanitation Data'!$F$32,0,10*ROW('Sanitation Data'!F13))="","",OFFSET('Sanitation Data'!$F$32,0,10*ROW('Sanitation Data'!F13)))</f>
        <v/>
      </c>
      <c r="CZ19" s="282" t="str">
        <f ca="true">+IF(OFFSET('Sanitation Data'!$G$28,0,10*ROW('Sanitation Data'!G13))="","",OFFSET('Sanitation Data'!$G$28,0,10*ROW('Sanitation Data'!G13)))</f>
        <v/>
      </c>
      <c r="DA19" s="282" t="str">
        <f ca="true">+IF(OFFSET('Sanitation Data'!$G$29,0,10*ROW('Sanitation Data'!G13))="","",OFFSET('Sanitation Data'!$G$29,0,10*ROW('Sanitation Data'!G13)))</f>
        <v/>
      </c>
      <c r="DB19" s="282" t="str">
        <f ca="true">+IF(OFFSET('Sanitation Data'!$G$30,0,10*ROW('Sanitation Data'!G13))="","",OFFSET('Sanitation Data'!$G$30,0,10*ROW('Sanitation Data'!G13)))</f>
        <v/>
      </c>
      <c r="DC19" s="282" t="str">
        <f ca="true">+IF(OFFSET('Sanitation Data'!$G$31,0,10*ROW('Sanitation Data'!G13))="","",OFFSET('Sanitation Data'!$G$31,0,10*ROW('Sanitation Data'!G13)))</f>
        <v/>
      </c>
      <c r="DD19" s="282" t="str">
        <f ca="true">+IF(OFFSET('Sanitation Data'!$G$32,0,10*ROW('Sanitation Data'!G13))="","",OFFSET('Sanitation Data'!$G$32,0,10*ROW('Sanitation Data'!G13)))</f>
        <v/>
      </c>
      <c r="DE19" s="282" t="str">
        <f ca="true">+IF(OFFSET('Sanitation Data'!$H$28,0,10*ROW('Sanitation Data'!H13))="","",OFFSET('Sanitation Data'!$H$28,0,10*ROW('Sanitation Data'!H13)))</f>
        <v/>
      </c>
      <c r="DF19" s="282" t="str">
        <f ca="true">+IF(OFFSET('Sanitation Data'!$H$29,0,10*ROW('Sanitation Data'!H13))="","",OFFSET('Sanitation Data'!$H$29,0,10*ROW('Sanitation Data'!H13)))</f>
        <v/>
      </c>
      <c r="DG19" s="282" t="str">
        <f ca="true">+IF(OFFSET('Sanitation Data'!$H$30,0,10*ROW('Sanitation Data'!H13))="","",OFFSET('Sanitation Data'!$H$30,0,10*ROW('Sanitation Data'!H13)))</f>
        <v/>
      </c>
      <c r="DH19" s="282" t="str">
        <f ca="true">+IF(OFFSET('Sanitation Data'!$H$31,0,10*ROW('Sanitation Data'!H13))="","",OFFSET('Sanitation Data'!$H$31,0,10*ROW('Sanitation Data'!H13)))</f>
        <v/>
      </c>
      <c r="DI19" s="282" t="str">
        <f ca="true">+IF(OFFSET('Sanitation Data'!$H$32,0,10*ROW('Sanitation Data'!H13))="","",OFFSET('Sanitation Data'!$H$32,0,10*ROW('Sanitation Data'!H13)))</f>
        <v>Yes</v>
      </c>
      <c r="DJ19" s="282" t="str">
        <f ca="true">+IF(OFFSET('Sanitation Data'!$I$28,0,10*ROW('Sanitation Data'!I13))="","",OFFSET('Sanitation Data'!$I$28,0,10*ROW('Sanitation Data'!I13)))</f>
        <v/>
      </c>
      <c r="DK19" s="282" t="str">
        <f ca="true">+IF(OFFSET('Sanitation Data'!$I$29,0,10*ROW('Sanitation Data'!I13))="","",OFFSET('Sanitation Data'!$I$29,0,10*ROW('Sanitation Data'!I13)))</f>
        <v/>
      </c>
      <c r="DL19" s="282" t="str">
        <f ca="true">+IF(OFFSET('Sanitation Data'!$I$30,0,10*ROW('Sanitation Data'!I13))="","",OFFSET('Sanitation Data'!$I$30,0,10*ROW('Sanitation Data'!I13)))</f>
        <v/>
      </c>
      <c r="DM19" s="282" t="str">
        <f ca="true">+IF(OFFSET('Sanitation Data'!$I$31,0,10*ROW('Sanitation Data'!I13))="","",OFFSET('Sanitation Data'!$I$31,0,10*ROW('Sanitation Data'!I13)))</f>
        <v/>
      </c>
      <c r="DN19" s="282" t="str">
        <f ca="true">+IF(OFFSET('Sanitation Data'!$I$32,0,10*ROW('Sanitation Data'!I13))="","",OFFSET('Sanitation Data'!$I$32,0,10*ROW('Sanitation Data'!I13)))</f>
        <v/>
      </c>
      <c r="DO19" s="282" t="str">
        <f ca="true">+IF(OFFSET('Hygiene Data'!$D$11,0,10*ROW('Hygiene Data'!D13))="","",OFFSET('Hygiene Data'!$D$11,0,10*ROW('Hygiene Data'!D13)))</f>
        <v/>
      </c>
      <c r="DP19" s="282" t="str">
        <f ca="true">+IF(OFFSET('Hygiene Data'!$D$12,0,10*ROW('Hygiene Data'!D13))="","",OFFSET('Hygiene Data'!$D$12,0,10*ROW('Hygiene Data'!D13)))</f>
        <v/>
      </c>
      <c r="DQ19" s="282" t="str">
        <f ca="true">+IF(OFFSET('Hygiene Data'!$D$13,0,10*ROW('Hygiene Data'!D13))="","",OFFSET('Hygiene Data'!$D$13,0,10*ROW('Hygiene Data'!D13)))</f>
        <v>No</v>
      </c>
      <c r="DR19" s="282" t="str">
        <f ca="true">+IF(OFFSET('Hygiene Data'!$E$11,0,10*ROW('Hygiene Data'!E13))="","",OFFSET('Hygiene Data'!$E$11,0,10*ROW('Hygiene Data'!E13)))</f>
        <v/>
      </c>
      <c r="DS19" s="282" t="str">
        <f ca="true">+IF(OFFSET('Hygiene Data'!$E$12,0,10*ROW('Hygiene Data'!E13))="","",OFFSET('Hygiene Data'!$E$12,0,10*ROW('Hygiene Data'!E13)))</f>
        <v/>
      </c>
      <c r="DT19" s="282" t="str">
        <f ca="true">+IF(OFFSET('Hygiene Data'!$E$13,0,10*ROW('Hygiene Data'!E13))="","",OFFSET('Hygiene Data'!$E$13,0,10*ROW('Hygiene Data'!E13)))</f>
        <v/>
      </c>
      <c r="DU19" s="282" t="str">
        <f ca="true">+IF(OFFSET('Hygiene Data'!$F$11,0,10*ROW('Hygiene Data'!F13))="","",OFFSET('Hygiene Data'!$F$11,0,10*ROW('Hygiene Data'!F13)))</f>
        <v/>
      </c>
      <c r="DV19" s="282" t="str">
        <f ca="true">+IF(OFFSET('Hygiene Data'!$F$12,0,10*ROW('Hygiene Data'!F13))="","",OFFSET('Hygiene Data'!$F$12,0,10*ROW('Hygiene Data'!F13)))</f>
        <v/>
      </c>
      <c r="DW19" s="282" t="str">
        <f ca="true">+IF(OFFSET('Hygiene Data'!$F$13,0,10*ROW('Hygiene Data'!F13))="","",OFFSET('Hygiene Data'!$F$13,0,10*ROW('Hygiene Data'!F13)))</f>
        <v/>
      </c>
      <c r="DX19" s="282" t="str">
        <f ca="true">+IF(OFFSET('Hygiene Data'!$G$11,0,10*ROW('Hygiene Data'!G13))="","",OFFSET('Hygiene Data'!$G$11,0,10*ROW('Hygiene Data'!G13)))</f>
        <v/>
      </c>
      <c r="DY19" s="282" t="str">
        <f ca="true">+IF(OFFSET('Hygiene Data'!$G$12,0,10*ROW('Hygiene Data'!G13))="","",OFFSET('Hygiene Data'!$G$12,0,10*ROW('Hygiene Data'!G13)))</f>
        <v/>
      </c>
      <c r="DZ19" s="282" t="str">
        <f ca="true">+IF(OFFSET('Hygiene Data'!$G$13,0,10*ROW('Hygiene Data'!G13))="","",OFFSET('Hygiene Data'!$G$13,0,10*ROW('Hygiene Data'!G13)))</f>
        <v/>
      </c>
      <c r="EA19" s="282" t="str">
        <f ca="true">+IF(OFFSET('Hygiene Data'!$H$11,0,10*ROW('Hygiene Data'!H13))="","",OFFSET('Hygiene Data'!$H$11,0,10*ROW('Hygiene Data'!H13)))</f>
        <v/>
      </c>
      <c r="EB19" s="282" t="str">
        <f ca="true">+IF(OFFSET('Hygiene Data'!$H$12,0,10*ROW('Hygiene Data'!H13))="","",OFFSET('Hygiene Data'!$H$12,0,10*ROW('Hygiene Data'!H13)))</f>
        <v/>
      </c>
      <c r="EC19" s="282" t="str">
        <f ca="true">+IF(OFFSET('Hygiene Data'!$H$13,0,10*ROW('Hygiene Data'!H13))="","",OFFSET('Hygiene Data'!$H$13,0,10*ROW('Hygiene Data'!H13)))</f>
        <v>No</v>
      </c>
      <c r="ED19" s="282" t="str">
        <f ca="true">+IF(OFFSET('Hygiene Data'!$I$11,0,10*ROW('Hygiene Data'!I13))="","",OFFSET('Hygiene Data'!$I$11,0,10*ROW('Hygiene Data'!I13)))</f>
        <v/>
      </c>
      <c r="EE19" s="282" t="str">
        <f ca="true">+IF(OFFSET('Hygiene Data'!$I$12,0,10*ROW('Hygiene Data'!I13))="","",OFFSET('Hygiene Data'!$I$12,0,10*ROW('Hygiene Data'!I13)))</f>
        <v/>
      </c>
      <c r="EF19" s="282" t="str">
        <f ca="true">+IF(OFFSET('Hygiene Data'!$I$13,0,10*ROW('Hygiene Data'!I13))="","",OFFSET('Hygiene Data'!$I$13,0,10*ROW('Hygiene Data'!I13)))</f>
        <v>No</v>
      </c>
    </row>
    <row xmlns:x14ac="http://schemas.microsoft.com/office/spreadsheetml/2009/9/ac" r="20" x14ac:dyDescent="0.2">
      <c r="A20" s="32" t="str">
        <f ca="true">+IF(OFFSET('Water Data'!$B$2,0,10*ROW('Water Data'!E14))="","",OFFSET('Water Data'!$B$2,0,10*ROW('Water Data'!E14)))</f>
        <v>LKA_2021_UIS</v>
      </c>
      <c r="B20" s="32" t="str">
        <f ca="true">+IF(OFFSET('Water Data'!$C$2,0,10*ROW('Water Data'!F14))="","",OFFSET('Water Data'!$C$2,0,10*ROW('Water Data'!F14)))</f>
        <v>Other</v>
      </c>
      <c r="C20" s="336">
        <f t="shared" ca="true" si="0"/>
        <v>2021</v>
      </c>
      <c r="D20" s="88"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8"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8">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91.848179675025222</v>
      </c>
      <c r="G20" s="88"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8"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8"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8"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8"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8"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8"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8"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8"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8"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8"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8">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89.72</v>
      </c>
      <c r="S20" s="88"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8"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8">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93.154488246640128</v>
      </c>
      <c r="V20" s="89"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9"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9"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9"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9">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99.844910690733698</v>
      </c>
      <c r="AA20" s="89"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9"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9"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9"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9"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9"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9"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9"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9"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9"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9"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9"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9"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9"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9"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9"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9"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9"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9"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9">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99.87</v>
      </c>
      <c r="AU20" s="89"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9"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9"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9"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9">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99.829510496786213</v>
      </c>
      <c r="AZ20" s="90"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0"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0" t="str">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[81]</v>
      </c>
      <c r="BC20" s="90"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0"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0"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0"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0"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0"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0"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0"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0"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0"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0"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0" t="str">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[79]</v>
      </c>
      <c r="BO20" s="90"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0"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0" t="str">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[83]</v>
      </c>
      <c r="BR20" s="282"/>
      <c r="BS20" s="282" t="str">
        <f ca="true">+IF(OFFSET('Water Data'!$D$27,0,10*ROW('Water Data'!D14))="","",OFFSET('Water Data'!$D$27,0,10*ROW('Water Data'!D14)))</f>
        <v/>
      </c>
      <c r="BT20" s="282" t="str">
        <f ca="true">+IF(OFFSET('Water Data'!$D$28,0,10*ROW('Water Data'!D14))="","",OFFSET('Water Data'!$D$28,0,10*ROW('Water Data'!D14)))</f>
        <v/>
      </c>
      <c r="BU20" s="282" t="str">
        <f ca="true">+IF(OFFSET('Water Data'!$D$29,0,10*ROW('Water Data'!D14))="","",OFFSET('Water Data'!$D$29,0,10*ROW('Water Data'!D14)))</f>
        <v>Yes</v>
      </c>
      <c r="BV20" s="282" t="str">
        <f ca="true">+IF(OFFSET('Water Data'!$E$27,0,10*ROW('Water Data'!E14))="","",OFFSET('Water Data'!$E$27,0,10*ROW('Water Data'!E14)))</f>
        <v/>
      </c>
      <c r="BW20" s="282" t="str">
        <f ca="true">+IF(OFFSET('Water Data'!$E$28,0,10*ROW('Water Data'!E14))="","",OFFSET('Water Data'!$E$28,0,10*ROW('Water Data'!E14)))</f>
        <v/>
      </c>
      <c r="BX20" s="282" t="str">
        <f ca="true">+IF(OFFSET('Water Data'!$E$29,0,10*ROW('Water Data'!E14))="","",OFFSET('Water Data'!$E$29,0,10*ROW('Water Data'!E14)))</f>
        <v/>
      </c>
      <c r="BY20" s="282" t="str">
        <f ca="true">+IF(OFFSET('Water Data'!$F$27,0,10*ROW('Water Data'!F14))="","",OFFSET('Water Data'!$F$27,0,10*ROW('Water Data'!F14)))</f>
        <v/>
      </c>
      <c r="BZ20" s="282" t="str">
        <f ca="true">+IF(OFFSET('Water Data'!$F$28,0,10*ROW('Water Data'!F14))="","",OFFSET('Water Data'!$F$28,0,10*ROW('Water Data'!F14)))</f>
        <v/>
      </c>
      <c r="CA20" s="282" t="str">
        <f ca="true">+IF(OFFSET('Water Data'!$F$29,0,10*ROW('Water Data'!F14))="","",OFFSET('Water Data'!$F$29,0,10*ROW('Water Data'!F14)))</f>
        <v/>
      </c>
      <c r="CB20" s="282" t="str">
        <f ca="true">+IF(OFFSET('Water Data'!$G$27,0,10*ROW('Water Data'!G14))="","",OFFSET('Water Data'!$G$27,0,10*ROW('Water Data'!G14)))</f>
        <v/>
      </c>
      <c r="CC20" s="282" t="str">
        <f ca="true">+IF(OFFSET('Water Data'!$G$28,0,10*ROW('Water Data'!G14))="","",OFFSET('Water Data'!$G$28,0,10*ROW('Water Data'!G14)))</f>
        <v/>
      </c>
      <c r="CD20" s="282" t="str">
        <f ca="true">+IF(OFFSET('Water Data'!$G$29,0,10*ROW('Water Data'!G14))="","",OFFSET('Water Data'!$G$29,0,10*ROW('Water Data'!G14)))</f>
        <v/>
      </c>
      <c r="CE20" s="282" t="str">
        <f ca="true">+IF(OFFSET('Water Data'!$H$27,0,10*ROW('Water Data'!H14))="","",OFFSET('Water Data'!$H$27,0,10*ROW('Water Data'!H14)))</f>
        <v/>
      </c>
      <c r="CF20" s="282" t="str">
        <f ca="true">+IF(OFFSET('Water Data'!$H$28,0,10*ROW('Water Data'!H14))="","",OFFSET('Water Data'!$H$28,0,10*ROW('Water Data'!H14)))</f>
        <v/>
      </c>
      <c r="CG20" s="282" t="str">
        <f ca="true">+IF(OFFSET('Water Data'!$H$29,0,10*ROW('Water Data'!H14))="","",OFFSET('Water Data'!$H$29,0,10*ROW('Water Data'!H14)))</f>
        <v>Yes</v>
      </c>
      <c r="CH20" s="282" t="str">
        <f ca="true">+IF(OFFSET('Water Data'!$I$27,0,10*ROW('Water Data'!I14))="","",OFFSET('Water Data'!$I$27,0,10*ROW('Water Data'!I14)))</f>
        <v/>
      </c>
      <c r="CI20" s="282" t="str">
        <f ca="true">+IF(OFFSET('Water Data'!$I$28,0,10*ROW('Water Data'!I14))="","",OFFSET('Water Data'!$I$28,0,10*ROW('Water Data'!I14)))</f>
        <v/>
      </c>
      <c r="CJ20" s="282" t="str">
        <f ca="true">+IF(OFFSET('Water Data'!$I$29,0,10*ROW('Water Data'!I14))="","",OFFSET('Water Data'!$I$29,0,10*ROW('Water Data'!I14)))</f>
        <v>Yes</v>
      </c>
      <c r="CK20" s="282" t="str">
        <f ca="true">+IF(OFFSET('Sanitation Data'!$D$28,0,10*ROW('Sanitation Data'!D14))="","",OFFSET('Sanitation Data'!$D$28,0,10*ROW('Sanitation Data'!D14)))</f>
        <v/>
      </c>
      <c r="CL20" s="282" t="str">
        <f ca="true">+IF(OFFSET('Sanitation Data'!$D$29,0,10*ROW('Sanitation Data'!D14))="","",OFFSET('Sanitation Data'!$D$29,0,10*ROW('Sanitation Data'!D14)))</f>
        <v/>
      </c>
      <c r="CM20" s="282" t="str">
        <f ca="true">+IF(OFFSET('Sanitation Data'!$D$30,0,10*ROW('Sanitation Data'!D14))="","",OFFSET('Sanitation Data'!$D$30,0,10*ROW('Sanitation Data'!D14)))</f>
        <v/>
      </c>
      <c r="CN20" s="282" t="str">
        <f ca="true">+IF(OFFSET('Sanitation Data'!$D$31,0,10*ROW('Sanitation Data'!D14))="","",OFFSET('Sanitation Data'!$D$31,0,10*ROW('Sanitation Data'!D14)))</f>
        <v/>
      </c>
      <c r="CO20" s="282" t="str">
        <f ca="true">+IF(OFFSET('Sanitation Data'!$D$32,0,10*ROW('Sanitation Data'!D14))="","",OFFSET('Sanitation Data'!$D$32,0,10*ROW('Sanitation Data'!D14)))</f>
        <v>Yes</v>
      </c>
      <c r="CP20" s="282" t="str">
        <f ca="true">+IF(OFFSET('Sanitation Data'!$E$28,0,10*ROW('Sanitation Data'!E14))="","",OFFSET('Sanitation Data'!$E$28,0,10*ROW('Sanitation Data'!E14)))</f>
        <v/>
      </c>
      <c r="CQ20" s="282" t="str">
        <f ca="true">+IF(OFFSET('Sanitation Data'!$E$29,0,10*ROW('Sanitation Data'!E14))="","",OFFSET('Sanitation Data'!$E$29,0,10*ROW('Sanitation Data'!E14)))</f>
        <v/>
      </c>
      <c r="CR20" s="282" t="str">
        <f ca="true">+IF(OFFSET('Sanitation Data'!$E$30,0,10*ROW('Sanitation Data'!E14))="","",OFFSET('Sanitation Data'!$E$30,0,10*ROW('Sanitation Data'!E14)))</f>
        <v/>
      </c>
      <c r="CS20" s="282" t="str">
        <f ca="true">+IF(OFFSET('Sanitation Data'!$E$31,0,10*ROW('Sanitation Data'!E14))="","",OFFSET('Sanitation Data'!$E$31,0,10*ROW('Sanitation Data'!E14)))</f>
        <v/>
      </c>
      <c r="CT20" s="282" t="str">
        <f ca="true">+IF(OFFSET('Sanitation Data'!$E$32,0,10*ROW('Sanitation Data'!E14))="","",OFFSET('Sanitation Data'!$E$32,0,10*ROW('Sanitation Data'!E14)))</f>
        <v/>
      </c>
      <c r="CU20" s="282" t="str">
        <f ca="true">+IF(OFFSET('Sanitation Data'!$F$28,0,10*ROW('Sanitation Data'!F14))="","",OFFSET('Sanitation Data'!$F$28,0,10*ROW('Sanitation Data'!F14)))</f>
        <v/>
      </c>
      <c r="CV20" s="282" t="str">
        <f ca="true">+IF(OFFSET('Sanitation Data'!$F$29,0,10*ROW('Sanitation Data'!F14))="","",OFFSET('Sanitation Data'!$F$29,0,10*ROW('Sanitation Data'!F14)))</f>
        <v/>
      </c>
      <c r="CW20" s="282" t="str">
        <f ca="true">+IF(OFFSET('Sanitation Data'!$F$30,0,10*ROW('Sanitation Data'!F14))="","",OFFSET('Sanitation Data'!$F$30,0,10*ROW('Sanitation Data'!F14)))</f>
        <v/>
      </c>
      <c r="CX20" s="282" t="str">
        <f ca="true">+IF(OFFSET('Sanitation Data'!$F$31,0,10*ROW('Sanitation Data'!F14))="","",OFFSET('Sanitation Data'!$F$31,0,10*ROW('Sanitation Data'!F14)))</f>
        <v/>
      </c>
      <c r="CY20" s="282" t="str">
        <f ca="true">+IF(OFFSET('Sanitation Data'!$F$32,0,10*ROW('Sanitation Data'!F14))="","",OFFSET('Sanitation Data'!$F$32,0,10*ROW('Sanitation Data'!F14)))</f>
        <v/>
      </c>
      <c r="CZ20" s="282" t="str">
        <f ca="true">+IF(OFFSET('Sanitation Data'!$G$28,0,10*ROW('Sanitation Data'!G14))="","",OFFSET('Sanitation Data'!$G$28,0,10*ROW('Sanitation Data'!G14)))</f>
        <v/>
      </c>
      <c r="DA20" s="282" t="str">
        <f ca="true">+IF(OFFSET('Sanitation Data'!$G$29,0,10*ROW('Sanitation Data'!G14))="","",OFFSET('Sanitation Data'!$G$29,0,10*ROW('Sanitation Data'!G14)))</f>
        <v/>
      </c>
      <c r="DB20" s="282" t="str">
        <f ca="true">+IF(OFFSET('Sanitation Data'!$G$30,0,10*ROW('Sanitation Data'!G14))="","",OFFSET('Sanitation Data'!$G$30,0,10*ROW('Sanitation Data'!G14)))</f>
        <v/>
      </c>
      <c r="DC20" s="282" t="str">
        <f ca="true">+IF(OFFSET('Sanitation Data'!$G$31,0,10*ROW('Sanitation Data'!G14))="","",OFFSET('Sanitation Data'!$G$31,0,10*ROW('Sanitation Data'!G14)))</f>
        <v/>
      </c>
      <c r="DD20" s="282" t="str">
        <f ca="true">+IF(OFFSET('Sanitation Data'!$G$32,0,10*ROW('Sanitation Data'!G14))="","",OFFSET('Sanitation Data'!$G$32,0,10*ROW('Sanitation Data'!G14)))</f>
        <v/>
      </c>
      <c r="DE20" s="282" t="str">
        <f ca="true">+IF(OFFSET('Sanitation Data'!$H$28,0,10*ROW('Sanitation Data'!H14))="","",OFFSET('Sanitation Data'!$H$28,0,10*ROW('Sanitation Data'!H14)))</f>
        <v/>
      </c>
      <c r="DF20" s="282" t="str">
        <f ca="true">+IF(OFFSET('Sanitation Data'!$H$29,0,10*ROW('Sanitation Data'!H14))="","",OFFSET('Sanitation Data'!$H$29,0,10*ROW('Sanitation Data'!H14)))</f>
        <v/>
      </c>
      <c r="DG20" s="282" t="str">
        <f ca="true">+IF(OFFSET('Sanitation Data'!$H$30,0,10*ROW('Sanitation Data'!H14))="","",OFFSET('Sanitation Data'!$H$30,0,10*ROW('Sanitation Data'!H14)))</f>
        <v/>
      </c>
      <c r="DH20" s="282" t="str">
        <f ca="true">+IF(OFFSET('Sanitation Data'!$H$31,0,10*ROW('Sanitation Data'!H14))="","",OFFSET('Sanitation Data'!$H$31,0,10*ROW('Sanitation Data'!H14)))</f>
        <v/>
      </c>
      <c r="DI20" s="282" t="str">
        <f ca="true">+IF(OFFSET('Sanitation Data'!$H$32,0,10*ROW('Sanitation Data'!H14))="","",OFFSET('Sanitation Data'!$H$32,0,10*ROW('Sanitation Data'!H14)))</f>
        <v>Yes</v>
      </c>
      <c r="DJ20" s="282" t="str">
        <f ca="true">+IF(OFFSET('Sanitation Data'!$I$28,0,10*ROW('Sanitation Data'!I14))="","",OFFSET('Sanitation Data'!$I$28,0,10*ROW('Sanitation Data'!I14)))</f>
        <v/>
      </c>
      <c r="DK20" s="282" t="str">
        <f ca="true">+IF(OFFSET('Sanitation Data'!$I$29,0,10*ROW('Sanitation Data'!I14))="","",OFFSET('Sanitation Data'!$I$29,0,10*ROW('Sanitation Data'!I14)))</f>
        <v/>
      </c>
      <c r="DL20" s="282" t="str">
        <f ca="true">+IF(OFFSET('Sanitation Data'!$I$30,0,10*ROW('Sanitation Data'!I14))="","",OFFSET('Sanitation Data'!$I$30,0,10*ROW('Sanitation Data'!I14)))</f>
        <v/>
      </c>
      <c r="DM20" s="282" t="str">
        <f ca="true">+IF(OFFSET('Sanitation Data'!$I$31,0,10*ROW('Sanitation Data'!I14))="","",OFFSET('Sanitation Data'!$I$31,0,10*ROW('Sanitation Data'!I14)))</f>
        <v/>
      </c>
      <c r="DN20" s="282" t="str">
        <f ca="true">+IF(OFFSET('Sanitation Data'!$I$32,0,10*ROW('Sanitation Data'!I14))="","",OFFSET('Sanitation Data'!$I$32,0,10*ROW('Sanitation Data'!I14)))</f>
        <v>Yes</v>
      </c>
      <c r="DO20" s="282" t="str">
        <f ca="true">+IF(OFFSET('Hygiene Data'!$D$11,0,10*ROW('Hygiene Data'!D14))="","",OFFSET('Hygiene Data'!$D$11,0,10*ROW('Hygiene Data'!D14)))</f>
        <v/>
      </c>
      <c r="DP20" s="282" t="str">
        <f ca="true">+IF(OFFSET('Hygiene Data'!$D$12,0,10*ROW('Hygiene Data'!D14))="","",OFFSET('Hygiene Data'!$D$12,0,10*ROW('Hygiene Data'!D14)))</f>
        <v/>
      </c>
      <c r="DQ20" s="282" t="str">
        <f ca="true">+IF(OFFSET('Hygiene Data'!$D$13,0,10*ROW('Hygiene Data'!D14))="","",OFFSET('Hygiene Data'!$D$13,0,10*ROW('Hygiene Data'!D14)))</f>
        <v>No</v>
      </c>
      <c r="DR20" s="282" t="str">
        <f ca="true">+IF(OFFSET('Hygiene Data'!$E$11,0,10*ROW('Hygiene Data'!E14))="","",OFFSET('Hygiene Data'!$E$11,0,10*ROW('Hygiene Data'!E14)))</f>
        <v/>
      </c>
      <c r="DS20" s="282" t="str">
        <f ca="true">+IF(OFFSET('Hygiene Data'!$E$12,0,10*ROW('Hygiene Data'!E14))="","",OFFSET('Hygiene Data'!$E$12,0,10*ROW('Hygiene Data'!E14)))</f>
        <v/>
      </c>
      <c r="DT20" s="282" t="str">
        <f ca="true">+IF(OFFSET('Hygiene Data'!$E$13,0,10*ROW('Hygiene Data'!E14))="","",OFFSET('Hygiene Data'!$E$13,0,10*ROW('Hygiene Data'!E14)))</f>
        <v/>
      </c>
      <c r="DU20" s="282" t="str">
        <f ca="true">+IF(OFFSET('Hygiene Data'!$F$11,0,10*ROW('Hygiene Data'!F14))="","",OFFSET('Hygiene Data'!$F$11,0,10*ROW('Hygiene Data'!F14)))</f>
        <v/>
      </c>
      <c r="DV20" s="282" t="str">
        <f ca="true">+IF(OFFSET('Hygiene Data'!$F$12,0,10*ROW('Hygiene Data'!F14))="","",OFFSET('Hygiene Data'!$F$12,0,10*ROW('Hygiene Data'!F14)))</f>
        <v/>
      </c>
      <c r="DW20" s="282" t="str">
        <f ca="true">+IF(OFFSET('Hygiene Data'!$F$13,0,10*ROW('Hygiene Data'!F14))="","",OFFSET('Hygiene Data'!$F$13,0,10*ROW('Hygiene Data'!F14)))</f>
        <v/>
      </c>
      <c r="DX20" s="282" t="str">
        <f ca="true">+IF(OFFSET('Hygiene Data'!$G$11,0,10*ROW('Hygiene Data'!G14))="","",OFFSET('Hygiene Data'!$G$11,0,10*ROW('Hygiene Data'!G14)))</f>
        <v/>
      </c>
      <c r="DY20" s="282" t="str">
        <f ca="true">+IF(OFFSET('Hygiene Data'!$G$12,0,10*ROW('Hygiene Data'!G14))="","",OFFSET('Hygiene Data'!$G$12,0,10*ROW('Hygiene Data'!G14)))</f>
        <v/>
      </c>
      <c r="DZ20" s="282" t="str">
        <f ca="true">+IF(OFFSET('Hygiene Data'!$G$13,0,10*ROW('Hygiene Data'!G14))="","",OFFSET('Hygiene Data'!$G$13,0,10*ROW('Hygiene Data'!G14)))</f>
        <v/>
      </c>
      <c r="EA20" s="282" t="str">
        <f ca="true">+IF(OFFSET('Hygiene Data'!$H$11,0,10*ROW('Hygiene Data'!H14))="","",OFFSET('Hygiene Data'!$H$11,0,10*ROW('Hygiene Data'!H14)))</f>
        <v/>
      </c>
      <c r="EB20" s="282" t="str">
        <f ca="true">+IF(OFFSET('Hygiene Data'!$H$12,0,10*ROW('Hygiene Data'!H14))="","",OFFSET('Hygiene Data'!$H$12,0,10*ROW('Hygiene Data'!H14)))</f>
        <v/>
      </c>
      <c r="EC20" s="282" t="str">
        <f ca="true">+IF(OFFSET('Hygiene Data'!$H$13,0,10*ROW('Hygiene Data'!H14))="","",OFFSET('Hygiene Data'!$H$13,0,10*ROW('Hygiene Data'!H14)))</f>
        <v>No</v>
      </c>
      <c r="ED20" s="282" t="str">
        <f ca="true">+IF(OFFSET('Hygiene Data'!$I$11,0,10*ROW('Hygiene Data'!I14))="","",OFFSET('Hygiene Data'!$I$11,0,10*ROW('Hygiene Data'!I14)))</f>
        <v/>
      </c>
      <c r="EE20" s="282" t="str">
        <f ca="true">+IF(OFFSET('Hygiene Data'!$I$12,0,10*ROW('Hygiene Data'!I14))="","",OFFSET('Hygiene Data'!$I$12,0,10*ROW('Hygiene Data'!I14)))</f>
        <v/>
      </c>
      <c r="EF20" s="282" t="str">
        <f ca="true">+IF(OFFSET('Hygiene Data'!$I$13,0,10*ROW('Hygiene Data'!I14))="","",OFFSET('Hygiene Data'!$I$13,0,10*ROW('Hygiene Data'!I14)))</f>
        <v>No</v>
      </c>
    </row>
    <row xmlns:x14ac="http://schemas.microsoft.com/office/spreadsheetml/2009/9/ac" r="21" x14ac:dyDescent="0.2">
      <c r="A21" s="32" t="str">
        <f ca="true">+IF(OFFSET('Water Data'!$B$2,0,10*ROW('Water Data'!E15))="","",OFFSET('Water Data'!$B$2,0,10*ROW('Water Data'!E15)))</f>
        <v>LKA_2023_EMIS</v>
      </c>
      <c r="B21" s="32" t="str">
        <f ca="true">+IF(OFFSET('Water Data'!$C$2,0,10*ROW('Water Data'!F15))="","",OFFSET('Water Data'!$C$2,0,10*ROW('Water Data'!F15)))</f>
        <v>EMIS</v>
      </c>
      <c r="C21" s="336">
        <f t="shared" ca="true" si="0"/>
        <v>2023</v>
      </c>
      <c r="D21" s="88"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8">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91.734149713608531</v>
      </c>
      <c r="F21" s="88">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85.937191388504843</v>
      </c>
      <c r="G21" s="88"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8"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8"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8"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8"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8"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8"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8"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8"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8"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8"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8"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8"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8"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8"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9">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99.871617618013033</v>
      </c>
      <c r="W21" s="89"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9"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9"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9"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9"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9"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9"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9"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9"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9"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9"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9"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9"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9"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9"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9"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9"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9"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9"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9"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9"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9"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9"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9"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9"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9"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9"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9"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9"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0">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99.25933241161367</v>
      </c>
      <c r="BA21" s="90">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99.25933241161367</v>
      </c>
      <c r="BB21" s="90">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87.102508394232672</v>
      </c>
      <c r="BC21" s="90"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0"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0"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0"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0"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0"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0"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0"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0"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0"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0"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0"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0"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0"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0"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2"/>
      <c r="BS21" s="282" t="str">
        <f ca="true">+IF(OFFSET('Water Data'!$D$27,0,10*ROW('Water Data'!D15))="","",OFFSET('Water Data'!$D$27,0,10*ROW('Water Data'!D15)))</f>
        <v/>
      </c>
      <c r="BT21" s="282" t="str">
        <f ca="true">+IF(OFFSET('Water Data'!$D$28,0,10*ROW('Water Data'!D15))="","",OFFSET('Water Data'!$D$28,0,10*ROW('Water Data'!D15)))</f>
        <v>Yes</v>
      </c>
      <c r="BU21" s="282" t="str">
        <f ca="true">+IF(OFFSET('Water Data'!$D$29,0,10*ROW('Water Data'!D15))="","",OFFSET('Water Data'!$D$29,0,10*ROW('Water Data'!D15)))</f>
        <v>Yes</v>
      </c>
      <c r="BV21" s="282" t="str">
        <f ca="true">+IF(OFFSET('Water Data'!$E$27,0,10*ROW('Water Data'!E15))="","",OFFSET('Water Data'!$E$27,0,10*ROW('Water Data'!E15)))</f>
        <v/>
      </c>
      <c r="BW21" s="282" t="str">
        <f ca="true">+IF(OFFSET('Water Data'!$E$28,0,10*ROW('Water Data'!E15))="","",OFFSET('Water Data'!$E$28,0,10*ROW('Water Data'!E15)))</f>
        <v/>
      </c>
      <c r="BX21" s="282" t="str">
        <f ca="true">+IF(OFFSET('Water Data'!$E$29,0,10*ROW('Water Data'!E15))="","",OFFSET('Water Data'!$E$29,0,10*ROW('Water Data'!E15)))</f>
        <v/>
      </c>
      <c r="BY21" s="282" t="str">
        <f ca="true">+IF(OFFSET('Water Data'!$F$27,0,10*ROW('Water Data'!F15))="","",OFFSET('Water Data'!$F$27,0,10*ROW('Water Data'!F15)))</f>
        <v/>
      </c>
      <c r="BZ21" s="282" t="str">
        <f ca="true">+IF(OFFSET('Water Data'!$F$28,0,10*ROW('Water Data'!F15))="","",OFFSET('Water Data'!$F$28,0,10*ROW('Water Data'!F15)))</f>
        <v/>
      </c>
      <c r="CA21" s="282" t="str">
        <f ca="true">+IF(OFFSET('Water Data'!$F$29,0,10*ROW('Water Data'!F15))="","",OFFSET('Water Data'!$F$29,0,10*ROW('Water Data'!F15)))</f>
        <v/>
      </c>
      <c r="CB21" s="282" t="str">
        <f ca="true">+IF(OFFSET('Water Data'!$G$27,0,10*ROW('Water Data'!G15))="","",OFFSET('Water Data'!$G$27,0,10*ROW('Water Data'!G15)))</f>
        <v/>
      </c>
      <c r="CC21" s="282" t="str">
        <f ca="true">+IF(OFFSET('Water Data'!$G$28,0,10*ROW('Water Data'!G15))="","",OFFSET('Water Data'!$G$28,0,10*ROW('Water Data'!G15)))</f>
        <v/>
      </c>
      <c r="CD21" s="282" t="str">
        <f ca="true">+IF(OFFSET('Water Data'!$G$29,0,10*ROW('Water Data'!G15))="","",OFFSET('Water Data'!$G$29,0,10*ROW('Water Data'!G15)))</f>
        <v/>
      </c>
      <c r="CE21" s="282" t="str">
        <f ca="true">+IF(OFFSET('Water Data'!$H$27,0,10*ROW('Water Data'!H15))="","",OFFSET('Water Data'!$H$27,0,10*ROW('Water Data'!H15)))</f>
        <v/>
      </c>
      <c r="CF21" s="282" t="str">
        <f ca="true">+IF(OFFSET('Water Data'!$H$28,0,10*ROW('Water Data'!H15))="","",OFFSET('Water Data'!$H$28,0,10*ROW('Water Data'!H15)))</f>
        <v/>
      </c>
      <c r="CG21" s="282" t="str">
        <f ca="true">+IF(OFFSET('Water Data'!$H$29,0,10*ROW('Water Data'!H15))="","",OFFSET('Water Data'!$H$29,0,10*ROW('Water Data'!H15)))</f>
        <v/>
      </c>
      <c r="CH21" s="282" t="str">
        <f ca="true">+IF(OFFSET('Water Data'!$I$27,0,10*ROW('Water Data'!I15))="","",OFFSET('Water Data'!$I$27,0,10*ROW('Water Data'!I15)))</f>
        <v/>
      </c>
      <c r="CI21" s="282" t="str">
        <f ca="true">+IF(OFFSET('Water Data'!$I$28,0,10*ROW('Water Data'!I15))="","",OFFSET('Water Data'!$I$28,0,10*ROW('Water Data'!I15)))</f>
        <v/>
      </c>
      <c r="CJ21" s="282" t="str">
        <f ca="true">+IF(OFFSET('Water Data'!$I$29,0,10*ROW('Water Data'!I15))="","",OFFSET('Water Data'!$I$29,0,10*ROW('Water Data'!I15)))</f>
        <v/>
      </c>
      <c r="CK21" s="282" t="str">
        <f ca="true">+IF(OFFSET('Sanitation Data'!$D$28,0,10*ROW('Sanitation Data'!D15))="","",OFFSET('Sanitation Data'!$D$28,0,10*ROW('Sanitation Data'!D15)))</f>
        <v>Yes</v>
      </c>
      <c r="CL21" s="282" t="str">
        <f ca="true">+IF(OFFSET('Sanitation Data'!$D$29,0,10*ROW('Sanitation Data'!D15))="","",OFFSET('Sanitation Data'!$D$29,0,10*ROW('Sanitation Data'!D15)))</f>
        <v/>
      </c>
      <c r="CM21" s="282" t="str">
        <f ca="true">+IF(OFFSET('Sanitation Data'!$D$30,0,10*ROW('Sanitation Data'!D15))="","",OFFSET('Sanitation Data'!$D$30,0,10*ROW('Sanitation Data'!D15)))</f>
        <v/>
      </c>
      <c r="CN21" s="282" t="str">
        <f ca="true">+IF(OFFSET('Sanitation Data'!$D$31,0,10*ROW('Sanitation Data'!D15))="","",OFFSET('Sanitation Data'!$D$31,0,10*ROW('Sanitation Data'!D15)))</f>
        <v/>
      </c>
      <c r="CO21" s="282" t="str">
        <f ca="true">+IF(OFFSET('Sanitation Data'!$D$32,0,10*ROW('Sanitation Data'!D15))="","",OFFSET('Sanitation Data'!$D$32,0,10*ROW('Sanitation Data'!D15)))</f>
        <v/>
      </c>
      <c r="CP21" s="282" t="str">
        <f ca="true">+IF(OFFSET('Sanitation Data'!$E$28,0,10*ROW('Sanitation Data'!E15))="","",OFFSET('Sanitation Data'!$E$28,0,10*ROW('Sanitation Data'!E15)))</f>
        <v/>
      </c>
      <c r="CQ21" s="282" t="str">
        <f ca="true">+IF(OFFSET('Sanitation Data'!$E$29,0,10*ROW('Sanitation Data'!E15))="","",OFFSET('Sanitation Data'!$E$29,0,10*ROW('Sanitation Data'!E15)))</f>
        <v/>
      </c>
      <c r="CR21" s="282" t="str">
        <f ca="true">+IF(OFFSET('Sanitation Data'!$E$30,0,10*ROW('Sanitation Data'!E15))="","",OFFSET('Sanitation Data'!$E$30,0,10*ROW('Sanitation Data'!E15)))</f>
        <v/>
      </c>
      <c r="CS21" s="282" t="str">
        <f ca="true">+IF(OFFSET('Sanitation Data'!$E$31,0,10*ROW('Sanitation Data'!E15))="","",OFFSET('Sanitation Data'!$E$31,0,10*ROW('Sanitation Data'!E15)))</f>
        <v/>
      </c>
      <c r="CT21" s="282" t="str">
        <f ca="true">+IF(OFFSET('Sanitation Data'!$E$32,0,10*ROW('Sanitation Data'!E15))="","",OFFSET('Sanitation Data'!$E$32,0,10*ROW('Sanitation Data'!E15)))</f>
        <v/>
      </c>
      <c r="CU21" s="282" t="str">
        <f ca="true">+IF(OFFSET('Sanitation Data'!$F$28,0,10*ROW('Sanitation Data'!F15))="","",OFFSET('Sanitation Data'!$F$28,0,10*ROW('Sanitation Data'!F15)))</f>
        <v/>
      </c>
      <c r="CV21" s="282" t="str">
        <f ca="true">+IF(OFFSET('Sanitation Data'!$F$29,0,10*ROW('Sanitation Data'!F15))="","",OFFSET('Sanitation Data'!$F$29,0,10*ROW('Sanitation Data'!F15)))</f>
        <v/>
      </c>
      <c r="CW21" s="282" t="str">
        <f ca="true">+IF(OFFSET('Sanitation Data'!$F$30,0,10*ROW('Sanitation Data'!F15))="","",OFFSET('Sanitation Data'!$F$30,0,10*ROW('Sanitation Data'!F15)))</f>
        <v/>
      </c>
      <c r="CX21" s="282" t="str">
        <f ca="true">+IF(OFFSET('Sanitation Data'!$F$31,0,10*ROW('Sanitation Data'!F15))="","",OFFSET('Sanitation Data'!$F$31,0,10*ROW('Sanitation Data'!F15)))</f>
        <v/>
      </c>
      <c r="CY21" s="282" t="str">
        <f ca="true">+IF(OFFSET('Sanitation Data'!$F$32,0,10*ROW('Sanitation Data'!F15))="","",OFFSET('Sanitation Data'!$F$32,0,10*ROW('Sanitation Data'!F15)))</f>
        <v/>
      </c>
      <c r="CZ21" s="282" t="str">
        <f ca="true">+IF(OFFSET('Sanitation Data'!$G$28,0,10*ROW('Sanitation Data'!G15))="","",OFFSET('Sanitation Data'!$G$28,0,10*ROW('Sanitation Data'!G15)))</f>
        <v/>
      </c>
      <c r="DA21" s="282" t="str">
        <f ca="true">+IF(OFFSET('Sanitation Data'!$G$29,0,10*ROW('Sanitation Data'!G15))="","",OFFSET('Sanitation Data'!$G$29,0,10*ROW('Sanitation Data'!G15)))</f>
        <v/>
      </c>
      <c r="DB21" s="282" t="str">
        <f ca="true">+IF(OFFSET('Sanitation Data'!$G$30,0,10*ROW('Sanitation Data'!G15))="","",OFFSET('Sanitation Data'!$G$30,0,10*ROW('Sanitation Data'!G15)))</f>
        <v/>
      </c>
      <c r="DC21" s="282" t="str">
        <f ca="true">+IF(OFFSET('Sanitation Data'!$G$31,0,10*ROW('Sanitation Data'!G15))="","",OFFSET('Sanitation Data'!$G$31,0,10*ROW('Sanitation Data'!G15)))</f>
        <v/>
      </c>
      <c r="DD21" s="282" t="str">
        <f ca="true">+IF(OFFSET('Sanitation Data'!$G$32,0,10*ROW('Sanitation Data'!G15))="","",OFFSET('Sanitation Data'!$G$32,0,10*ROW('Sanitation Data'!G15)))</f>
        <v/>
      </c>
      <c r="DE21" s="282" t="str">
        <f ca="true">+IF(OFFSET('Sanitation Data'!$H$28,0,10*ROW('Sanitation Data'!H15))="","",OFFSET('Sanitation Data'!$H$28,0,10*ROW('Sanitation Data'!H15)))</f>
        <v/>
      </c>
      <c r="DF21" s="282" t="str">
        <f ca="true">+IF(OFFSET('Sanitation Data'!$H$29,0,10*ROW('Sanitation Data'!H15))="","",OFFSET('Sanitation Data'!$H$29,0,10*ROW('Sanitation Data'!H15)))</f>
        <v/>
      </c>
      <c r="DG21" s="282" t="str">
        <f ca="true">+IF(OFFSET('Sanitation Data'!$H$30,0,10*ROW('Sanitation Data'!H15))="","",OFFSET('Sanitation Data'!$H$30,0,10*ROW('Sanitation Data'!H15)))</f>
        <v/>
      </c>
      <c r="DH21" s="282" t="str">
        <f ca="true">+IF(OFFSET('Sanitation Data'!$H$31,0,10*ROW('Sanitation Data'!H15))="","",OFFSET('Sanitation Data'!$H$31,0,10*ROW('Sanitation Data'!H15)))</f>
        <v/>
      </c>
      <c r="DI21" s="282" t="str">
        <f ca="true">+IF(OFFSET('Sanitation Data'!$H$32,0,10*ROW('Sanitation Data'!H15))="","",OFFSET('Sanitation Data'!$H$32,0,10*ROW('Sanitation Data'!H15)))</f>
        <v/>
      </c>
      <c r="DJ21" s="282" t="str">
        <f ca="true">+IF(OFFSET('Sanitation Data'!$I$28,0,10*ROW('Sanitation Data'!I15))="","",OFFSET('Sanitation Data'!$I$28,0,10*ROW('Sanitation Data'!I15)))</f>
        <v/>
      </c>
      <c r="DK21" s="282" t="str">
        <f ca="true">+IF(OFFSET('Sanitation Data'!$I$29,0,10*ROW('Sanitation Data'!I15))="","",OFFSET('Sanitation Data'!$I$29,0,10*ROW('Sanitation Data'!I15)))</f>
        <v/>
      </c>
      <c r="DL21" s="282" t="str">
        <f ca="true">+IF(OFFSET('Sanitation Data'!$I$30,0,10*ROW('Sanitation Data'!I15))="","",OFFSET('Sanitation Data'!$I$30,0,10*ROW('Sanitation Data'!I15)))</f>
        <v/>
      </c>
      <c r="DM21" s="282" t="str">
        <f ca="true">+IF(OFFSET('Sanitation Data'!$I$31,0,10*ROW('Sanitation Data'!I15))="","",OFFSET('Sanitation Data'!$I$31,0,10*ROW('Sanitation Data'!I15)))</f>
        <v/>
      </c>
      <c r="DN21" s="282" t="str">
        <f ca="true">+IF(OFFSET('Sanitation Data'!$I$32,0,10*ROW('Sanitation Data'!I15))="","",OFFSET('Sanitation Data'!$I$32,0,10*ROW('Sanitation Data'!I15)))</f>
        <v/>
      </c>
      <c r="DO21" s="282" t="str">
        <f ca="true">+IF(OFFSET('Hygiene Data'!$D$11,0,10*ROW('Hygiene Data'!D15))="","",OFFSET('Hygiene Data'!$D$11,0,10*ROW('Hygiene Data'!D15)))</f>
        <v>Yes</v>
      </c>
      <c r="DP21" s="282" t="str">
        <f ca="true">+IF(OFFSET('Hygiene Data'!$D$12,0,10*ROW('Hygiene Data'!D15))="","",OFFSET('Hygiene Data'!$D$12,0,10*ROW('Hygiene Data'!D15)))</f>
        <v>Yes</v>
      </c>
      <c r="DQ21" s="282" t="str">
        <f ca="true">+IF(OFFSET('Hygiene Data'!$D$13,0,10*ROW('Hygiene Data'!D15))="","",OFFSET('Hygiene Data'!$D$13,0,10*ROW('Hygiene Data'!D15)))</f>
        <v>Yes</v>
      </c>
      <c r="DR21" s="282" t="str">
        <f ca="true">+IF(OFFSET('Hygiene Data'!$E$11,0,10*ROW('Hygiene Data'!E15))="","",OFFSET('Hygiene Data'!$E$11,0,10*ROW('Hygiene Data'!E15)))</f>
        <v/>
      </c>
      <c r="DS21" s="282" t="str">
        <f ca="true">+IF(OFFSET('Hygiene Data'!$E$12,0,10*ROW('Hygiene Data'!E15))="","",OFFSET('Hygiene Data'!$E$12,0,10*ROW('Hygiene Data'!E15)))</f>
        <v/>
      </c>
      <c r="DT21" s="282" t="str">
        <f ca="true">+IF(OFFSET('Hygiene Data'!$E$13,0,10*ROW('Hygiene Data'!E15))="","",OFFSET('Hygiene Data'!$E$13,0,10*ROW('Hygiene Data'!E15)))</f>
        <v/>
      </c>
      <c r="DU21" s="282" t="str">
        <f ca="true">+IF(OFFSET('Hygiene Data'!$F$11,0,10*ROW('Hygiene Data'!F15))="","",OFFSET('Hygiene Data'!$F$11,0,10*ROW('Hygiene Data'!F15)))</f>
        <v/>
      </c>
      <c r="DV21" s="282" t="str">
        <f ca="true">+IF(OFFSET('Hygiene Data'!$F$12,0,10*ROW('Hygiene Data'!F15))="","",OFFSET('Hygiene Data'!$F$12,0,10*ROW('Hygiene Data'!F15)))</f>
        <v/>
      </c>
      <c r="DW21" s="282" t="str">
        <f ca="true">+IF(OFFSET('Hygiene Data'!$F$13,0,10*ROW('Hygiene Data'!F15))="","",OFFSET('Hygiene Data'!$F$13,0,10*ROW('Hygiene Data'!F15)))</f>
        <v/>
      </c>
      <c r="DX21" s="282" t="str">
        <f ca="true">+IF(OFFSET('Hygiene Data'!$G$11,0,10*ROW('Hygiene Data'!G15))="","",OFFSET('Hygiene Data'!$G$11,0,10*ROW('Hygiene Data'!G15)))</f>
        <v/>
      </c>
      <c r="DY21" s="282" t="str">
        <f ca="true">+IF(OFFSET('Hygiene Data'!$G$12,0,10*ROW('Hygiene Data'!G15))="","",OFFSET('Hygiene Data'!$G$12,0,10*ROW('Hygiene Data'!G15)))</f>
        <v/>
      </c>
      <c r="DZ21" s="282" t="str">
        <f ca="true">+IF(OFFSET('Hygiene Data'!$G$13,0,10*ROW('Hygiene Data'!G15))="","",OFFSET('Hygiene Data'!$G$13,0,10*ROW('Hygiene Data'!G15)))</f>
        <v/>
      </c>
      <c r="EA21" s="282" t="str">
        <f ca="true">+IF(OFFSET('Hygiene Data'!$H$11,0,10*ROW('Hygiene Data'!H15))="","",OFFSET('Hygiene Data'!$H$11,0,10*ROW('Hygiene Data'!H15)))</f>
        <v/>
      </c>
      <c r="EB21" s="282" t="str">
        <f ca="true">+IF(OFFSET('Hygiene Data'!$H$12,0,10*ROW('Hygiene Data'!H15))="","",OFFSET('Hygiene Data'!$H$12,0,10*ROW('Hygiene Data'!H15)))</f>
        <v/>
      </c>
      <c r="EC21" s="282" t="str">
        <f ca="true">+IF(OFFSET('Hygiene Data'!$H$13,0,10*ROW('Hygiene Data'!H15))="","",OFFSET('Hygiene Data'!$H$13,0,10*ROW('Hygiene Data'!H15)))</f>
        <v/>
      </c>
      <c r="ED21" s="282" t="str">
        <f ca="true">+IF(OFFSET('Hygiene Data'!$I$11,0,10*ROW('Hygiene Data'!I15))="","",OFFSET('Hygiene Data'!$I$11,0,10*ROW('Hygiene Data'!I15)))</f>
        <v/>
      </c>
      <c r="EE21" s="282" t="str">
        <f ca="true">+IF(OFFSET('Hygiene Data'!$I$12,0,10*ROW('Hygiene Data'!I15))="","",OFFSET('Hygiene Data'!$I$12,0,10*ROW('Hygiene Data'!I15)))</f>
        <v/>
      </c>
      <c r="EF21" s="28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36" t="str">
        <f t="shared" ca="true" si="0"/>
        <v/>
      </c>
      <c r="D22" s="88"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8"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8"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8"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8"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8"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8"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8"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8"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8"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8"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8"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8"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8"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8"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8"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8"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8"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9"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9"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9"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9"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9"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9"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9"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9"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9"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9"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9"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9"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9"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9"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9"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9"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9"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9"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9"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9"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9"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9"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9"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9"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9"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9"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9"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9"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9"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9"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0"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0"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0"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0"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0"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0"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0"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0"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0"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0"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0"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0"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0"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0"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0"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0"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0"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0"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2"/>
      <c r="BS22" s="282" t="str">
        <f ca="true">+IF(OFFSET('Water Data'!$D$27,0,10*ROW('Water Data'!D16))="","",OFFSET('Water Data'!$D$27,0,10*ROW('Water Data'!D16)))</f>
        <v/>
      </c>
      <c r="BT22" s="282" t="str">
        <f ca="true">+IF(OFFSET('Water Data'!$D$28,0,10*ROW('Water Data'!D16))="","",OFFSET('Water Data'!$D$28,0,10*ROW('Water Data'!D16)))</f>
        <v/>
      </c>
      <c r="BU22" s="282" t="str">
        <f ca="true">+IF(OFFSET('Water Data'!$D$29,0,10*ROW('Water Data'!D16))="","",OFFSET('Water Data'!$D$29,0,10*ROW('Water Data'!D16)))</f>
        <v/>
      </c>
      <c r="BV22" s="282" t="str">
        <f ca="true">+IF(OFFSET('Water Data'!$E$27,0,10*ROW('Water Data'!E16))="","",OFFSET('Water Data'!$E$27,0,10*ROW('Water Data'!E16)))</f>
        <v/>
      </c>
      <c r="BW22" s="282" t="str">
        <f ca="true">+IF(OFFSET('Water Data'!$E$28,0,10*ROW('Water Data'!E16))="","",OFFSET('Water Data'!$E$28,0,10*ROW('Water Data'!E16)))</f>
        <v/>
      </c>
      <c r="BX22" s="282" t="str">
        <f ca="true">+IF(OFFSET('Water Data'!$E$29,0,10*ROW('Water Data'!E16))="","",OFFSET('Water Data'!$E$29,0,10*ROW('Water Data'!E16)))</f>
        <v/>
      </c>
      <c r="BY22" s="282" t="str">
        <f ca="true">+IF(OFFSET('Water Data'!$F$27,0,10*ROW('Water Data'!F16))="","",OFFSET('Water Data'!$F$27,0,10*ROW('Water Data'!F16)))</f>
        <v/>
      </c>
      <c r="BZ22" s="282" t="str">
        <f ca="true">+IF(OFFSET('Water Data'!$F$28,0,10*ROW('Water Data'!F16))="","",OFFSET('Water Data'!$F$28,0,10*ROW('Water Data'!F16)))</f>
        <v/>
      </c>
      <c r="CA22" s="282" t="str">
        <f ca="true">+IF(OFFSET('Water Data'!$F$29,0,10*ROW('Water Data'!F16))="","",OFFSET('Water Data'!$F$29,0,10*ROW('Water Data'!F16)))</f>
        <v/>
      </c>
      <c r="CB22" s="282" t="str">
        <f ca="true">+IF(OFFSET('Water Data'!$G$27,0,10*ROW('Water Data'!G16))="","",OFFSET('Water Data'!$G$27,0,10*ROW('Water Data'!G16)))</f>
        <v/>
      </c>
      <c r="CC22" s="282" t="str">
        <f ca="true">+IF(OFFSET('Water Data'!$G$28,0,10*ROW('Water Data'!G16))="","",OFFSET('Water Data'!$G$28,0,10*ROW('Water Data'!G16)))</f>
        <v/>
      </c>
      <c r="CD22" s="282" t="str">
        <f ca="true">+IF(OFFSET('Water Data'!$G$29,0,10*ROW('Water Data'!G16))="","",OFFSET('Water Data'!$G$29,0,10*ROW('Water Data'!G16)))</f>
        <v/>
      </c>
      <c r="CE22" s="282" t="str">
        <f ca="true">+IF(OFFSET('Water Data'!$H$27,0,10*ROW('Water Data'!H16))="","",OFFSET('Water Data'!$H$27,0,10*ROW('Water Data'!H16)))</f>
        <v/>
      </c>
      <c r="CF22" s="282" t="str">
        <f ca="true">+IF(OFFSET('Water Data'!$H$28,0,10*ROW('Water Data'!H16))="","",OFFSET('Water Data'!$H$28,0,10*ROW('Water Data'!H16)))</f>
        <v/>
      </c>
      <c r="CG22" s="282" t="str">
        <f ca="true">+IF(OFFSET('Water Data'!$H$29,0,10*ROW('Water Data'!H16))="","",OFFSET('Water Data'!$H$29,0,10*ROW('Water Data'!H16)))</f>
        <v/>
      </c>
      <c r="CH22" s="282" t="str">
        <f ca="true">+IF(OFFSET('Water Data'!$I$27,0,10*ROW('Water Data'!I16))="","",OFFSET('Water Data'!$I$27,0,10*ROW('Water Data'!I16)))</f>
        <v/>
      </c>
      <c r="CI22" s="282" t="str">
        <f ca="true">+IF(OFFSET('Water Data'!$I$28,0,10*ROW('Water Data'!I16))="","",OFFSET('Water Data'!$I$28,0,10*ROW('Water Data'!I16)))</f>
        <v/>
      </c>
      <c r="CJ22" s="282" t="str">
        <f ca="true">+IF(OFFSET('Water Data'!$I$29,0,10*ROW('Water Data'!I16))="","",OFFSET('Water Data'!$I$29,0,10*ROW('Water Data'!I16)))</f>
        <v/>
      </c>
      <c r="CK22" s="282" t="str">
        <f ca="true">+IF(OFFSET('Sanitation Data'!$D$28,0,10*ROW('Sanitation Data'!D16))="","",OFFSET('Sanitation Data'!$D$28,0,10*ROW('Sanitation Data'!D16)))</f>
        <v/>
      </c>
      <c r="CL22" s="282" t="str">
        <f ca="true">+IF(OFFSET('Sanitation Data'!$D$29,0,10*ROW('Sanitation Data'!D16))="","",OFFSET('Sanitation Data'!$D$29,0,10*ROW('Sanitation Data'!D16)))</f>
        <v/>
      </c>
      <c r="CM22" s="282" t="str">
        <f ca="true">+IF(OFFSET('Sanitation Data'!$D$30,0,10*ROW('Sanitation Data'!D16))="","",OFFSET('Sanitation Data'!$D$30,0,10*ROW('Sanitation Data'!D16)))</f>
        <v/>
      </c>
      <c r="CN22" s="282" t="str">
        <f ca="true">+IF(OFFSET('Sanitation Data'!$D$31,0,10*ROW('Sanitation Data'!D16))="","",OFFSET('Sanitation Data'!$D$31,0,10*ROW('Sanitation Data'!D16)))</f>
        <v/>
      </c>
      <c r="CO22" s="282" t="str">
        <f ca="true">+IF(OFFSET('Sanitation Data'!$D$32,0,10*ROW('Sanitation Data'!D16))="","",OFFSET('Sanitation Data'!$D$32,0,10*ROW('Sanitation Data'!D16)))</f>
        <v/>
      </c>
      <c r="CP22" s="282" t="str">
        <f ca="true">+IF(OFFSET('Sanitation Data'!$E$28,0,10*ROW('Sanitation Data'!E16))="","",OFFSET('Sanitation Data'!$E$28,0,10*ROW('Sanitation Data'!E16)))</f>
        <v/>
      </c>
      <c r="CQ22" s="282" t="str">
        <f ca="true">+IF(OFFSET('Sanitation Data'!$E$29,0,10*ROW('Sanitation Data'!E16))="","",OFFSET('Sanitation Data'!$E$29,0,10*ROW('Sanitation Data'!E16)))</f>
        <v/>
      </c>
      <c r="CR22" s="282" t="str">
        <f ca="true">+IF(OFFSET('Sanitation Data'!$E$30,0,10*ROW('Sanitation Data'!E16))="","",OFFSET('Sanitation Data'!$E$30,0,10*ROW('Sanitation Data'!E16)))</f>
        <v/>
      </c>
      <c r="CS22" s="282" t="str">
        <f ca="true">+IF(OFFSET('Sanitation Data'!$E$31,0,10*ROW('Sanitation Data'!E16))="","",OFFSET('Sanitation Data'!$E$31,0,10*ROW('Sanitation Data'!E16)))</f>
        <v/>
      </c>
      <c r="CT22" s="282" t="str">
        <f ca="true">+IF(OFFSET('Sanitation Data'!$E$32,0,10*ROW('Sanitation Data'!E16))="","",OFFSET('Sanitation Data'!$E$32,0,10*ROW('Sanitation Data'!E16)))</f>
        <v/>
      </c>
      <c r="CU22" s="282" t="str">
        <f ca="true">+IF(OFFSET('Sanitation Data'!$F$28,0,10*ROW('Sanitation Data'!F16))="","",OFFSET('Sanitation Data'!$F$28,0,10*ROW('Sanitation Data'!F16)))</f>
        <v/>
      </c>
      <c r="CV22" s="282" t="str">
        <f ca="true">+IF(OFFSET('Sanitation Data'!$F$29,0,10*ROW('Sanitation Data'!F16))="","",OFFSET('Sanitation Data'!$F$29,0,10*ROW('Sanitation Data'!F16)))</f>
        <v/>
      </c>
      <c r="CW22" s="282" t="str">
        <f ca="true">+IF(OFFSET('Sanitation Data'!$F$30,0,10*ROW('Sanitation Data'!F16))="","",OFFSET('Sanitation Data'!$F$30,0,10*ROW('Sanitation Data'!F16)))</f>
        <v/>
      </c>
      <c r="CX22" s="282" t="str">
        <f ca="true">+IF(OFFSET('Sanitation Data'!$F$31,0,10*ROW('Sanitation Data'!F16))="","",OFFSET('Sanitation Data'!$F$31,0,10*ROW('Sanitation Data'!F16)))</f>
        <v/>
      </c>
      <c r="CY22" s="282" t="str">
        <f ca="true">+IF(OFFSET('Sanitation Data'!$F$32,0,10*ROW('Sanitation Data'!F16))="","",OFFSET('Sanitation Data'!$F$32,0,10*ROW('Sanitation Data'!F16)))</f>
        <v/>
      </c>
      <c r="CZ22" s="282" t="str">
        <f ca="true">+IF(OFFSET('Sanitation Data'!$G$28,0,10*ROW('Sanitation Data'!G16))="","",OFFSET('Sanitation Data'!$G$28,0,10*ROW('Sanitation Data'!G16)))</f>
        <v/>
      </c>
      <c r="DA22" s="282" t="str">
        <f ca="true">+IF(OFFSET('Sanitation Data'!$G$29,0,10*ROW('Sanitation Data'!G16))="","",OFFSET('Sanitation Data'!$G$29,0,10*ROW('Sanitation Data'!G16)))</f>
        <v/>
      </c>
      <c r="DB22" s="282" t="str">
        <f ca="true">+IF(OFFSET('Sanitation Data'!$G$30,0,10*ROW('Sanitation Data'!G16))="","",OFFSET('Sanitation Data'!$G$30,0,10*ROW('Sanitation Data'!G16)))</f>
        <v/>
      </c>
      <c r="DC22" s="282" t="str">
        <f ca="true">+IF(OFFSET('Sanitation Data'!$G$31,0,10*ROW('Sanitation Data'!G16))="","",OFFSET('Sanitation Data'!$G$31,0,10*ROW('Sanitation Data'!G16)))</f>
        <v/>
      </c>
      <c r="DD22" s="282" t="str">
        <f ca="true">+IF(OFFSET('Sanitation Data'!$G$32,0,10*ROW('Sanitation Data'!G16))="","",OFFSET('Sanitation Data'!$G$32,0,10*ROW('Sanitation Data'!G16)))</f>
        <v/>
      </c>
      <c r="DE22" s="282" t="str">
        <f ca="true">+IF(OFFSET('Sanitation Data'!$H$28,0,10*ROW('Sanitation Data'!H16))="","",OFFSET('Sanitation Data'!$H$28,0,10*ROW('Sanitation Data'!H16)))</f>
        <v/>
      </c>
      <c r="DF22" s="282" t="str">
        <f ca="true">+IF(OFFSET('Sanitation Data'!$H$29,0,10*ROW('Sanitation Data'!H16))="","",OFFSET('Sanitation Data'!$H$29,0,10*ROW('Sanitation Data'!H16)))</f>
        <v/>
      </c>
      <c r="DG22" s="282" t="str">
        <f ca="true">+IF(OFFSET('Sanitation Data'!$H$30,0,10*ROW('Sanitation Data'!H16))="","",OFFSET('Sanitation Data'!$H$30,0,10*ROW('Sanitation Data'!H16)))</f>
        <v/>
      </c>
      <c r="DH22" s="282" t="str">
        <f ca="true">+IF(OFFSET('Sanitation Data'!$H$31,0,10*ROW('Sanitation Data'!H16))="","",OFFSET('Sanitation Data'!$H$31,0,10*ROW('Sanitation Data'!H16)))</f>
        <v/>
      </c>
      <c r="DI22" s="282" t="str">
        <f ca="true">+IF(OFFSET('Sanitation Data'!$H$32,0,10*ROW('Sanitation Data'!H16))="","",OFFSET('Sanitation Data'!$H$32,0,10*ROW('Sanitation Data'!H16)))</f>
        <v/>
      </c>
      <c r="DJ22" s="282" t="str">
        <f ca="true">+IF(OFFSET('Sanitation Data'!$I$28,0,10*ROW('Sanitation Data'!I16))="","",OFFSET('Sanitation Data'!$I$28,0,10*ROW('Sanitation Data'!I16)))</f>
        <v/>
      </c>
      <c r="DK22" s="282" t="str">
        <f ca="true">+IF(OFFSET('Sanitation Data'!$I$29,0,10*ROW('Sanitation Data'!I16))="","",OFFSET('Sanitation Data'!$I$29,0,10*ROW('Sanitation Data'!I16)))</f>
        <v/>
      </c>
      <c r="DL22" s="282" t="str">
        <f ca="true">+IF(OFFSET('Sanitation Data'!$I$30,0,10*ROW('Sanitation Data'!I16))="","",OFFSET('Sanitation Data'!$I$30,0,10*ROW('Sanitation Data'!I16)))</f>
        <v/>
      </c>
      <c r="DM22" s="282" t="str">
        <f ca="true">+IF(OFFSET('Sanitation Data'!$I$31,0,10*ROW('Sanitation Data'!I16))="","",OFFSET('Sanitation Data'!$I$31,0,10*ROW('Sanitation Data'!I16)))</f>
        <v/>
      </c>
      <c r="DN22" s="282" t="str">
        <f ca="true">+IF(OFFSET('Sanitation Data'!$I$32,0,10*ROW('Sanitation Data'!I16))="","",OFFSET('Sanitation Data'!$I$32,0,10*ROW('Sanitation Data'!I16)))</f>
        <v/>
      </c>
      <c r="DO22" s="282" t="str">
        <f ca="true">+IF(OFFSET('Hygiene Data'!$D$11,0,10*ROW('Hygiene Data'!D16))="","",OFFSET('Hygiene Data'!$D$11,0,10*ROW('Hygiene Data'!D16)))</f>
        <v/>
      </c>
      <c r="DP22" s="282" t="str">
        <f ca="true">+IF(OFFSET('Hygiene Data'!$D$12,0,10*ROW('Hygiene Data'!D16))="","",OFFSET('Hygiene Data'!$D$12,0,10*ROW('Hygiene Data'!D16)))</f>
        <v/>
      </c>
      <c r="DQ22" s="282" t="str">
        <f ca="true">+IF(OFFSET('Hygiene Data'!$D$13,0,10*ROW('Hygiene Data'!D16))="","",OFFSET('Hygiene Data'!$D$13,0,10*ROW('Hygiene Data'!D16)))</f>
        <v/>
      </c>
      <c r="DR22" s="282" t="str">
        <f ca="true">+IF(OFFSET('Hygiene Data'!$E$11,0,10*ROW('Hygiene Data'!E16))="","",OFFSET('Hygiene Data'!$E$11,0,10*ROW('Hygiene Data'!E16)))</f>
        <v/>
      </c>
      <c r="DS22" s="282" t="str">
        <f ca="true">+IF(OFFSET('Hygiene Data'!$E$12,0,10*ROW('Hygiene Data'!E16))="","",OFFSET('Hygiene Data'!$E$12,0,10*ROW('Hygiene Data'!E16)))</f>
        <v/>
      </c>
      <c r="DT22" s="282" t="str">
        <f ca="true">+IF(OFFSET('Hygiene Data'!$E$13,0,10*ROW('Hygiene Data'!E16))="","",OFFSET('Hygiene Data'!$E$13,0,10*ROW('Hygiene Data'!E16)))</f>
        <v/>
      </c>
      <c r="DU22" s="282" t="str">
        <f ca="true">+IF(OFFSET('Hygiene Data'!$F$11,0,10*ROW('Hygiene Data'!F16))="","",OFFSET('Hygiene Data'!$F$11,0,10*ROW('Hygiene Data'!F16)))</f>
        <v/>
      </c>
      <c r="DV22" s="282" t="str">
        <f ca="true">+IF(OFFSET('Hygiene Data'!$F$12,0,10*ROW('Hygiene Data'!F16))="","",OFFSET('Hygiene Data'!$F$12,0,10*ROW('Hygiene Data'!F16)))</f>
        <v/>
      </c>
      <c r="DW22" s="282" t="str">
        <f ca="true">+IF(OFFSET('Hygiene Data'!$F$13,0,10*ROW('Hygiene Data'!F16))="","",OFFSET('Hygiene Data'!$F$13,0,10*ROW('Hygiene Data'!F16)))</f>
        <v/>
      </c>
      <c r="DX22" s="282" t="str">
        <f ca="true">+IF(OFFSET('Hygiene Data'!$G$11,0,10*ROW('Hygiene Data'!G16))="","",OFFSET('Hygiene Data'!$G$11,0,10*ROW('Hygiene Data'!G16)))</f>
        <v/>
      </c>
      <c r="DY22" s="282" t="str">
        <f ca="true">+IF(OFFSET('Hygiene Data'!$G$12,0,10*ROW('Hygiene Data'!G16))="","",OFFSET('Hygiene Data'!$G$12,0,10*ROW('Hygiene Data'!G16)))</f>
        <v/>
      </c>
      <c r="DZ22" s="282" t="str">
        <f ca="true">+IF(OFFSET('Hygiene Data'!$G$13,0,10*ROW('Hygiene Data'!G16))="","",OFFSET('Hygiene Data'!$G$13,0,10*ROW('Hygiene Data'!G16)))</f>
        <v/>
      </c>
      <c r="EA22" s="282" t="str">
        <f ca="true">+IF(OFFSET('Hygiene Data'!$H$11,0,10*ROW('Hygiene Data'!H16))="","",OFFSET('Hygiene Data'!$H$11,0,10*ROW('Hygiene Data'!H16)))</f>
        <v/>
      </c>
      <c r="EB22" s="282" t="str">
        <f ca="true">+IF(OFFSET('Hygiene Data'!$H$12,0,10*ROW('Hygiene Data'!H16))="","",OFFSET('Hygiene Data'!$H$12,0,10*ROW('Hygiene Data'!H16)))</f>
        <v/>
      </c>
      <c r="EC22" s="282" t="str">
        <f ca="true">+IF(OFFSET('Hygiene Data'!$H$13,0,10*ROW('Hygiene Data'!H16))="","",OFFSET('Hygiene Data'!$H$13,0,10*ROW('Hygiene Data'!H16)))</f>
        <v/>
      </c>
      <c r="ED22" s="282" t="str">
        <f ca="true">+IF(OFFSET('Hygiene Data'!$I$11,0,10*ROW('Hygiene Data'!I16))="","",OFFSET('Hygiene Data'!$I$11,0,10*ROW('Hygiene Data'!I16)))</f>
        <v/>
      </c>
      <c r="EE22" s="282" t="str">
        <f ca="true">+IF(OFFSET('Hygiene Data'!$I$12,0,10*ROW('Hygiene Data'!I16))="","",OFFSET('Hygiene Data'!$I$12,0,10*ROW('Hygiene Data'!I16)))</f>
        <v/>
      </c>
      <c r="EF22" s="28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36" t="str">
        <f t="shared" ca="true" si="0"/>
        <v/>
      </c>
      <c r="D23" s="88"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8"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8"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8"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8"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8"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8"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8"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8"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8"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8"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8"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8"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8"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8"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8"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8"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8"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9"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9"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9"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9"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9"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9"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9"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9"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9"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9"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9"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9"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9"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9"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9"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9"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9"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9"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9"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9"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9"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9"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9"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9"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9"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9"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9"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9"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9"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9"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0"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0"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0"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0"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0"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0"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0"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0"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0"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0"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0"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0"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0"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0"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0"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0"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0"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0"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2"/>
      <c r="BS23" s="282" t="str">
        <f ca="true">+IF(OFFSET('Water Data'!$D$27,0,10*ROW('Water Data'!D17))="","",OFFSET('Water Data'!$D$27,0,10*ROW('Water Data'!D17)))</f>
        <v/>
      </c>
      <c r="BT23" s="282" t="str">
        <f ca="true">+IF(OFFSET('Water Data'!$D$28,0,10*ROW('Water Data'!D17))="","",OFFSET('Water Data'!$D$28,0,10*ROW('Water Data'!D17)))</f>
        <v/>
      </c>
      <c r="BU23" s="282" t="str">
        <f ca="true">+IF(OFFSET('Water Data'!$D$29,0,10*ROW('Water Data'!D17))="","",OFFSET('Water Data'!$D$29,0,10*ROW('Water Data'!D17)))</f>
        <v/>
      </c>
      <c r="BV23" s="282" t="str">
        <f ca="true">+IF(OFFSET('Water Data'!$E$27,0,10*ROW('Water Data'!E17))="","",OFFSET('Water Data'!$E$27,0,10*ROW('Water Data'!E17)))</f>
        <v/>
      </c>
      <c r="BW23" s="282" t="str">
        <f ca="true">+IF(OFFSET('Water Data'!$E$28,0,10*ROW('Water Data'!E17))="","",OFFSET('Water Data'!$E$28,0,10*ROW('Water Data'!E17)))</f>
        <v/>
      </c>
      <c r="BX23" s="282" t="str">
        <f ca="true">+IF(OFFSET('Water Data'!$E$29,0,10*ROW('Water Data'!E17))="","",OFFSET('Water Data'!$E$29,0,10*ROW('Water Data'!E17)))</f>
        <v/>
      </c>
      <c r="BY23" s="282" t="str">
        <f ca="true">+IF(OFFSET('Water Data'!$F$27,0,10*ROW('Water Data'!F17))="","",OFFSET('Water Data'!$F$27,0,10*ROW('Water Data'!F17)))</f>
        <v/>
      </c>
      <c r="BZ23" s="282" t="str">
        <f ca="true">+IF(OFFSET('Water Data'!$F$28,0,10*ROW('Water Data'!F17))="","",OFFSET('Water Data'!$F$28,0,10*ROW('Water Data'!F17)))</f>
        <v/>
      </c>
      <c r="CA23" s="282" t="str">
        <f ca="true">+IF(OFFSET('Water Data'!$F$29,0,10*ROW('Water Data'!F17))="","",OFFSET('Water Data'!$F$29,0,10*ROW('Water Data'!F17)))</f>
        <v/>
      </c>
      <c r="CB23" s="282" t="str">
        <f ca="true">+IF(OFFSET('Water Data'!$G$27,0,10*ROW('Water Data'!G17))="","",OFFSET('Water Data'!$G$27,0,10*ROW('Water Data'!G17)))</f>
        <v/>
      </c>
      <c r="CC23" s="282" t="str">
        <f ca="true">+IF(OFFSET('Water Data'!$G$28,0,10*ROW('Water Data'!G17))="","",OFFSET('Water Data'!$G$28,0,10*ROW('Water Data'!G17)))</f>
        <v/>
      </c>
      <c r="CD23" s="282" t="str">
        <f ca="true">+IF(OFFSET('Water Data'!$G$29,0,10*ROW('Water Data'!G17))="","",OFFSET('Water Data'!$G$29,0,10*ROW('Water Data'!G17)))</f>
        <v/>
      </c>
      <c r="CE23" s="282" t="str">
        <f ca="true">+IF(OFFSET('Water Data'!$H$27,0,10*ROW('Water Data'!H17))="","",OFFSET('Water Data'!$H$27,0,10*ROW('Water Data'!H17)))</f>
        <v/>
      </c>
      <c r="CF23" s="282" t="str">
        <f ca="true">+IF(OFFSET('Water Data'!$H$28,0,10*ROW('Water Data'!H17))="","",OFFSET('Water Data'!$H$28,0,10*ROW('Water Data'!H17)))</f>
        <v/>
      </c>
      <c r="CG23" s="282" t="str">
        <f ca="true">+IF(OFFSET('Water Data'!$H$29,0,10*ROW('Water Data'!H17))="","",OFFSET('Water Data'!$H$29,0,10*ROW('Water Data'!H17)))</f>
        <v/>
      </c>
      <c r="CH23" s="282" t="str">
        <f ca="true">+IF(OFFSET('Water Data'!$I$27,0,10*ROW('Water Data'!I17))="","",OFFSET('Water Data'!$I$27,0,10*ROW('Water Data'!I17)))</f>
        <v/>
      </c>
      <c r="CI23" s="282" t="str">
        <f ca="true">+IF(OFFSET('Water Data'!$I$28,0,10*ROW('Water Data'!I17))="","",OFFSET('Water Data'!$I$28,0,10*ROW('Water Data'!I17)))</f>
        <v/>
      </c>
      <c r="CJ23" s="282" t="str">
        <f ca="true">+IF(OFFSET('Water Data'!$I$29,0,10*ROW('Water Data'!I17))="","",OFFSET('Water Data'!$I$29,0,10*ROW('Water Data'!I17)))</f>
        <v/>
      </c>
      <c r="CK23" s="282" t="str">
        <f ca="true">+IF(OFFSET('Sanitation Data'!$D$28,0,10*ROW('Sanitation Data'!D17))="","",OFFSET('Sanitation Data'!$D$28,0,10*ROW('Sanitation Data'!D17)))</f>
        <v/>
      </c>
      <c r="CL23" s="282" t="str">
        <f ca="true">+IF(OFFSET('Sanitation Data'!$D$29,0,10*ROW('Sanitation Data'!D17))="","",OFFSET('Sanitation Data'!$D$29,0,10*ROW('Sanitation Data'!D17)))</f>
        <v/>
      </c>
      <c r="CM23" s="282" t="str">
        <f ca="true">+IF(OFFSET('Sanitation Data'!$D$30,0,10*ROW('Sanitation Data'!D17))="","",OFFSET('Sanitation Data'!$D$30,0,10*ROW('Sanitation Data'!D17)))</f>
        <v/>
      </c>
      <c r="CN23" s="282" t="str">
        <f ca="true">+IF(OFFSET('Sanitation Data'!$D$31,0,10*ROW('Sanitation Data'!D17))="","",OFFSET('Sanitation Data'!$D$31,0,10*ROW('Sanitation Data'!D17)))</f>
        <v/>
      </c>
      <c r="CO23" s="282" t="str">
        <f ca="true">+IF(OFFSET('Sanitation Data'!$D$32,0,10*ROW('Sanitation Data'!D17))="","",OFFSET('Sanitation Data'!$D$32,0,10*ROW('Sanitation Data'!D17)))</f>
        <v/>
      </c>
      <c r="CP23" s="282" t="str">
        <f ca="true">+IF(OFFSET('Sanitation Data'!$E$28,0,10*ROW('Sanitation Data'!E17))="","",OFFSET('Sanitation Data'!$E$28,0,10*ROW('Sanitation Data'!E17)))</f>
        <v/>
      </c>
      <c r="CQ23" s="282" t="str">
        <f ca="true">+IF(OFFSET('Sanitation Data'!$E$29,0,10*ROW('Sanitation Data'!E17))="","",OFFSET('Sanitation Data'!$E$29,0,10*ROW('Sanitation Data'!E17)))</f>
        <v/>
      </c>
      <c r="CR23" s="282" t="str">
        <f ca="true">+IF(OFFSET('Sanitation Data'!$E$30,0,10*ROW('Sanitation Data'!E17))="","",OFFSET('Sanitation Data'!$E$30,0,10*ROW('Sanitation Data'!E17)))</f>
        <v/>
      </c>
      <c r="CS23" s="282" t="str">
        <f ca="true">+IF(OFFSET('Sanitation Data'!$E$31,0,10*ROW('Sanitation Data'!E17))="","",OFFSET('Sanitation Data'!$E$31,0,10*ROW('Sanitation Data'!E17)))</f>
        <v/>
      </c>
      <c r="CT23" s="282" t="str">
        <f ca="true">+IF(OFFSET('Sanitation Data'!$E$32,0,10*ROW('Sanitation Data'!E17))="","",OFFSET('Sanitation Data'!$E$32,0,10*ROW('Sanitation Data'!E17)))</f>
        <v/>
      </c>
      <c r="CU23" s="282" t="str">
        <f ca="true">+IF(OFFSET('Sanitation Data'!$F$28,0,10*ROW('Sanitation Data'!F17))="","",OFFSET('Sanitation Data'!$F$28,0,10*ROW('Sanitation Data'!F17)))</f>
        <v/>
      </c>
      <c r="CV23" s="282" t="str">
        <f ca="true">+IF(OFFSET('Sanitation Data'!$F$29,0,10*ROW('Sanitation Data'!F17))="","",OFFSET('Sanitation Data'!$F$29,0,10*ROW('Sanitation Data'!F17)))</f>
        <v/>
      </c>
      <c r="CW23" s="282" t="str">
        <f ca="true">+IF(OFFSET('Sanitation Data'!$F$30,0,10*ROW('Sanitation Data'!F17))="","",OFFSET('Sanitation Data'!$F$30,0,10*ROW('Sanitation Data'!F17)))</f>
        <v/>
      </c>
      <c r="CX23" s="282" t="str">
        <f ca="true">+IF(OFFSET('Sanitation Data'!$F$31,0,10*ROW('Sanitation Data'!F17))="","",OFFSET('Sanitation Data'!$F$31,0,10*ROW('Sanitation Data'!F17)))</f>
        <v/>
      </c>
      <c r="CY23" s="282" t="str">
        <f ca="true">+IF(OFFSET('Sanitation Data'!$F$32,0,10*ROW('Sanitation Data'!F17))="","",OFFSET('Sanitation Data'!$F$32,0,10*ROW('Sanitation Data'!F17)))</f>
        <v/>
      </c>
      <c r="CZ23" s="282" t="str">
        <f ca="true">+IF(OFFSET('Sanitation Data'!$G$28,0,10*ROW('Sanitation Data'!G17))="","",OFFSET('Sanitation Data'!$G$28,0,10*ROW('Sanitation Data'!G17)))</f>
        <v/>
      </c>
      <c r="DA23" s="282" t="str">
        <f ca="true">+IF(OFFSET('Sanitation Data'!$G$29,0,10*ROW('Sanitation Data'!G17))="","",OFFSET('Sanitation Data'!$G$29,0,10*ROW('Sanitation Data'!G17)))</f>
        <v/>
      </c>
      <c r="DB23" s="282" t="str">
        <f ca="true">+IF(OFFSET('Sanitation Data'!$G$30,0,10*ROW('Sanitation Data'!G17))="","",OFFSET('Sanitation Data'!$G$30,0,10*ROW('Sanitation Data'!G17)))</f>
        <v/>
      </c>
      <c r="DC23" s="282" t="str">
        <f ca="true">+IF(OFFSET('Sanitation Data'!$G$31,0,10*ROW('Sanitation Data'!G17))="","",OFFSET('Sanitation Data'!$G$31,0,10*ROW('Sanitation Data'!G17)))</f>
        <v/>
      </c>
      <c r="DD23" s="282" t="str">
        <f ca="true">+IF(OFFSET('Sanitation Data'!$G$32,0,10*ROW('Sanitation Data'!G17))="","",OFFSET('Sanitation Data'!$G$32,0,10*ROW('Sanitation Data'!G17)))</f>
        <v/>
      </c>
      <c r="DE23" s="282" t="str">
        <f ca="true">+IF(OFFSET('Sanitation Data'!$H$28,0,10*ROW('Sanitation Data'!H17))="","",OFFSET('Sanitation Data'!$H$28,0,10*ROW('Sanitation Data'!H17)))</f>
        <v/>
      </c>
      <c r="DF23" s="282" t="str">
        <f ca="true">+IF(OFFSET('Sanitation Data'!$H$29,0,10*ROW('Sanitation Data'!H17))="","",OFFSET('Sanitation Data'!$H$29,0,10*ROW('Sanitation Data'!H17)))</f>
        <v/>
      </c>
      <c r="DG23" s="282" t="str">
        <f ca="true">+IF(OFFSET('Sanitation Data'!$H$30,0,10*ROW('Sanitation Data'!H17))="","",OFFSET('Sanitation Data'!$H$30,0,10*ROW('Sanitation Data'!H17)))</f>
        <v/>
      </c>
      <c r="DH23" s="282" t="str">
        <f ca="true">+IF(OFFSET('Sanitation Data'!$H$31,0,10*ROW('Sanitation Data'!H17))="","",OFFSET('Sanitation Data'!$H$31,0,10*ROW('Sanitation Data'!H17)))</f>
        <v/>
      </c>
      <c r="DI23" s="282" t="str">
        <f ca="true">+IF(OFFSET('Sanitation Data'!$H$32,0,10*ROW('Sanitation Data'!H17))="","",OFFSET('Sanitation Data'!$H$32,0,10*ROW('Sanitation Data'!H17)))</f>
        <v/>
      </c>
      <c r="DJ23" s="282" t="str">
        <f ca="true">+IF(OFFSET('Sanitation Data'!$I$28,0,10*ROW('Sanitation Data'!I17))="","",OFFSET('Sanitation Data'!$I$28,0,10*ROW('Sanitation Data'!I17)))</f>
        <v/>
      </c>
      <c r="DK23" s="282" t="str">
        <f ca="true">+IF(OFFSET('Sanitation Data'!$I$29,0,10*ROW('Sanitation Data'!I17))="","",OFFSET('Sanitation Data'!$I$29,0,10*ROW('Sanitation Data'!I17)))</f>
        <v/>
      </c>
      <c r="DL23" s="282" t="str">
        <f ca="true">+IF(OFFSET('Sanitation Data'!$I$30,0,10*ROW('Sanitation Data'!I17))="","",OFFSET('Sanitation Data'!$I$30,0,10*ROW('Sanitation Data'!I17)))</f>
        <v/>
      </c>
      <c r="DM23" s="282" t="str">
        <f ca="true">+IF(OFFSET('Sanitation Data'!$I$31,0,10*ROW('Sanitation Data'!I17))="","",OFFSET('Sanitation Data'!$I$31,0,10*ROW('Sanitation Data'!I17)))</f>
        <v/>
      </c>
      <c r="DN23" s="282" t="str">
        <f ca="true">+IF(OFFSET('Sanitation Data'!$I$32,0,10*ROW('Sanitation Data'!I17))="","",OFFSET('Sanitation Data'!$I$32,0,10*ROW('Sanitation Data'!I17)))</f>
        <v/>
      </c>
      <c r="DO23" s="282" t="str">
        <f ca="true">+IF(OFFSET('Hygiene Data'!$D$11,0,10*ROW('Hygiene Data'!D17))="","",OFFSET('Hygiene Data'!$D$11,0,10*ROW('Hygiene Data'!D17)))</f>
        <v/>
      </c>
      <c r="DP23" s="282" t="str">
        <f ca="true">+IF(OFFSET('Hygiene Data'!$D$12,0,10*ROW('Hygiene Data'!D17))="","",OFFSET('Hygiene Data'!$D$12,0,10*ROW('Hygiene Data'!D17)))</f>
        <v/>
      </c>
      <c r="DQ23" s="282" t="str">
        <f ca="true">+IF(OFFSET('Hygiene Data'!$D$13,0,10*ROW('Hygiene Data'!D17))="","",OFFSET('Hygiene Data'!$D$13,0,10*ROW('Hygiene Data'!D17)))</f>
        <v/>
      </c>
      <c r="DR23" s="282" t="str">
        <f ca="true">+IF(OFFSET('Hygiene Data'!$E$11,0,10*ROW('Hygiene Data'!E17))="","",OFFSET('Hygiene Data'!$E$11,0,10*ROW('Hygiene Data'!E17)))</f>
        <v/>
      </c>
      <c r="DS23" s="282" t="str">
        <f ca="true">+IF(OFFSET('Hygiene Data'!$E$12,0,10*ROW('Hygiene Data'!E17))="","",OFFSET('Hygiene Data'!$E$12,0,10*ROW('Hygiene Data'!E17)))</f>
        <v/>
      </c>
      <c r="DT23" s="282" t="str">
        <f ca="true">+IF(OFFSET('Hygiene Data'!$E$13,0,10*ROW('Hygiene Data'!E17))="","",OFFSET('Hygiene Data'!$E$13,0,10*ROW('Hygiene Data'!E17)))</f>
        <v/>
      </c>
      <c r="DU23" s="282" t="str">
        <f ca="true">+IF(OFFSET('Hygiene Data'!$F$11,0,10*ROW('Hygiene Data'!F17))="","",OFFSET('Hygiene Data'!$F$11,0,10*ROW('Hygiene Data'!F17)))</f>
        <v/>
      </c>
      <c r="DV23" s="282" t="str">
        <f ca="true">+IF(OFFSET('Hygiene Data'!$F$12,0,10*ROW('Hygiene Data'!F17))="","",OFFSET('Hygiene Data'!$F$12,0,10*ROW('Hygiene Data'!F17)))</f>
        <v/>
      </c>
      <c r="DW23" s="282" t="str">
        <f ca="true">+IF(OFFSET('Hygiene Data'!$F$13,0,10*ROW('Hygiene Data'!F17))="","",OFFSET('Hygiene Data'!$F$13,0,10*ROW('Hygiene Data'!F17)))</f>
        <v/>
      </c>
      <c r="DX23" s="282" t="str">
        <f ca="true">+IF(OFFSET('Hygiene Data'!$G$11,0,10*ROW('Hygiene Data'!G17))="","",OFFSET('Hygiene Data'!$G$11,0,10*ROW('Hygiene Data'!G17)))</f>
        <v/>
      </c>
      <c r="DY23" s="282" t="str">
        <f ca="true">+IF(OFFSET('Hygiene Data'!$G$12,0,10*ROW('Hygiene Data'!G17))="","",OFFSET('Hygiene Data'!$G$12,0,10*ROW('Hygiene Data'!G17)))</f>
        <v/>
      </c>
      <c r="DZ23" s="282" t="str">
        <f ca="true">+IF(OFFSET('Hygiene Data'!$G$13,0,10*ROW('Hygiene Data'!G17))="","",OFFSET('Hygiene Data'!$G$13,0,10*ROW('Hygiene Data'!G17)))</f>
        <v/>
      </c>
      <c r="EA23" s="282" t="str">
        <f ca="true">+IF(OFFSET('Hygiene Data'!$H$11,0,10*ROW('Hygiene Data'!H17))="","",OFFSET('Hygiene Data'!$H$11,0,10*ROW('Hygiene Data'!H17)))</f>
        <v/>
      </c>
      <c r="EB23" s="282" t="str">
        <f ca="true">+IF(OFFSET('Hygiene Data'!$H$12,0,10*ROW('Hygiene Data'!H17))="","",OFFSET('Hygiene Data'!$H$12,0,10*ROW('Hygiene Data'!H17)))</f>
        <v/>
      </c>
      <c r="EC23" s="282" t="str">
        <f ca="true">+IF(OFFSET('Hygiene Data'!$H$13,0,10*ROW('Hygiene Data'!H17))="","",OFFSET('Hygiene Data'!$H$13,0,10*ROW('Hygiene Data'!H17)))</f>
        <v/>
      </c>
      <c r="ED23" s="282" t="str">
        <f ca="true">+IF(OFFSET('Hygiene Data'!$I$11,0,10*ROW('Hygiene Data'!I17))="","",OFFSET('Hygiene Data'!$I$11,0,10*ROW('Hygiene Data'!I17)))</f>
        <v/>
      </c>
      <c r="EE23" s="282" t="str">
        <f ca="true">+IF(OFFSET('Hygiene Data'!$I$12,0,10*ROW('Hygiene Data'!I17))="","",OFFSET('Hygiene Data'!$I$12,0,10*ROW('Hygiene Data'!I17)))</f>
        <v/>
      </c>
      <c r="EF23" s="28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36" t="str">
        <f t="shared" ca="true" si="0"/>
        <v/>
      </c>
      <c r="D24" s="88"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8"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8"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8"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8"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8"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8"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8"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8"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8"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8"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8"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8"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8"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8"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8"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8"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8"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9"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9"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9"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9"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9"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9"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9"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9"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9"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9"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9"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9"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9"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9"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9"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9"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9"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9"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9"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9"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9"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9"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9"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9"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9"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9"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9"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9"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9"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9"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0"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0"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0"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0"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0"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0"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0"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0"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0"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0"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0"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0"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0"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0"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0"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0"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0"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0"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2"/>
      <c r="BS24" s="282" t="str">
        <f ca="true">+IF(OFFSET('Water Data'!$D$27,0,10*ROW('Water Data'!D18))="","",OFFSET('Water Data'!$D$27,0,10*ROW('Water Data'!D18)))</f>
        <v/>
      </c>
      <c r="BT24" s="282" t="str">
        <f ca="true">+IF(OFFSET('Water Data'!$D$28,0,10*ROW('Water Data'!D18))="","",OFFSET('Water Data'!$D$28,0,10*ROW('Water Data'!D18)))</f>
        <v/>
      </c>
      <c r="BU24" s="282" t="str">
        <f ca="true">+IF(OFFSET('Water Data'!$D$29,0,10*ROW('Water Data'!D18))="","",OFFSET('Water Data'!$D$29,0,10*ROW('Water Data'!D18)))</f>
        <v/>
      </c>
      <c r="BV24" s="282" t="str">
        <f ca="true">+IF(OFFSET('Water Data'!$E$27,0,10*ROW('Water Data'!E18))="","",OFFSET('Water Data'!$E$27,0,10*ROW('Water Data'!E18)))</f>
        <v/>
      </c>
      <c r="BW24" s="282" t="str">
        <f ca="true">+IF(OFFSET('Water Data'!$E$28,0,10*ROW('Water Data'!E18))="","",OFFSET('Water Data'!$E$28,0,10*ROW('Water Data'!E18)))</f>
        <v/>
      </c>
      <c r="BX24" s="282" t="str">
        <f ca="true">+IF(OFFSET('Water Data'!$E$29,0,10*ROW('Water Data'!E18))="","",OFFSET('Water Data'!$E$29,0,10*ROW('Water Data'!E18)))</f>
        <v/>
      </c>
      <c r="BY24" s="282" t="str">
        <f ca="true">+IF(OFFSET('Water Data'!$F$27,0,10*ROW('Water Data'!F18))="","",OFFSET('Water Data'!$F$27,0,10*ROW('Water Data'!F18)))</f>
        <v/>
      </c>
      <c r="BZ24" s="282" t="str">
        <f ca="true">+IF(OFFSET('Water Data'!$F$28,0,10*ROW('Water Data'!F18))="","",OFFSET('Water Data'!$F$28,0,10*ROW('Water Data'!F18)))</f>
        <v/>
      </c>
      <c r="CA24" s="282" t="str">
        <f ca="true">+IF(OFFSET('Water Data'!$F$29,0,10*ROW('Water Data'!F18))="","",OFFSET('Water Data'!$F$29,0,10*ROW('Water Data'!F18)))</f>
        <v/>
      </c>
      <c r="CB24" s="282" t="str">
        <f ca="true">+IF(OFFSET('Water Data'!$G$27,0,10*ROW('Water Data'!G18))="","",OFFSET('Water Data'!$G$27,0,10*ROW('Water Data'!G18)))</f>
        <v/>
      </c>
      <c r="CC24" s="282" t="str">
        <f ca="true">+IF(OFFSET('Water Data'!$G$28,0,10*ROW('Water Data'!G18))="","",OFFSET('Water Data'!$G$28,0,10*ROW('Water Data'!G18)))</f>
        <v/>
      </c>
      <c r="CD24" s="282" t="str">
        <f ca="true">+IF(OFFSET('Water Data'!$G$29,0,10*ROW('Water Data'!G18))="","",OFFSET('Water Data'!$G$29,0,10*ROW('Water Data'!G18)))</f>
        <v/>
      </c>
      <c r="CE24" s="282" t="str">
        <f ca="true">+IF(OFFSET('Water Data'!$H$27,0,10*ROW('Water Data'!H18))="","",OFFSET('Water Data'!$H$27,0,10*ROW('Water Data'!H18)))</f>
        <v/>
      </c>
      <c r="CF24" s="282" t="str">
        <f ca="true">+IF(OFFSET('Water Data'!$H$28,0,10*ROW('Water Data'!H18))="","",OFFSET('Water Data'!$H$28,0,10*ROW('Water Data'!H18)))</f>
        <v/>
      </c>
      <c r="CG24" s="282" t="str">
        <f ca="true">+IF(OFFSET('Water Data'!$H$29,0,10*ROW('Water Data'!H18))="","",OFFSET('Water Data'!$H$29,0,10*ROW('Water Data'!H18)))</f>
        <v/>
      </c>
      <c r="CH24" s="282" t="str">
        <f ca="true">+IF(OFFSET('Water Data'!$I$27,0,10*ROW('Water Data'!I18))="","",OFFSET('Water Data'!$I$27,0,10*ROW('Water Data'!I18)))</f>
        <v/>
      </c>
      <c r="CI24" s="282" t="str">
        <f ca="true">+IF(OFFSET('Water Data'!$I$28,0,10*ROW('Water Data'!I18))="","",OFFSET('Water Data'!$I$28,0,10*ROW('Water Data'!I18)))</f>
        <v/>
      </c>
      <c r="CJ24" s="282" t="str">
        <f ca="true">+IF(OFFSET('Water Data'!$I$29,0,10*ROW('Water Data'!I18))="","",OFFSET('Water Data'!$I$29,0,10*ROW('Water Data'!I18)))</f>
        <v/>
      </c>
      <c r="CK24" s="282" t="str">
        <f ca="true">+IF(OFFSET('Sanitation Data'!$D$28,0,10*ROW('Sanitation Data'!D18))="","",OFFSET('Sanitation Data'!$D$28,0,10*ROW('Sanitation Data'!D18)))</f>
        <v/>
      </c>
      <c r="CL24" s="282" t="str">
        <f ca="true">+IF(OFFSET('Sanitation Data'!$D$29,0,10*ROW('Sanitation Data'!D18))="","",OFFSET('Sanitation Data'!$D$29,0,10*ROW('Sanitation Data'!D18)))</f>
        <v/>
      </c>
      <c r="CM24" s="282" t="str">
        <f ca="true">+IF(OFFSET('Sanitation Data'!$D$30,0,10*ROW('Sanitation Data'!D18))="","",OFFSET('Sanitation Data'!$D$30,0,10*ROW('Sanitation Data'!D18)))</f>
        <v/>
      </c>
      <c r="CN24" s="282" t="str">
        <f ca="true">+IF(OFFSET('Sanitation Data'!$D$31,0,10*ROW('Sanitation Data'!D18))="","",OFFSET('Sanitation Data'!$D$31,0,10*ROW('Sanitation Data'!D18)))</f>
        <v/>
      </c>
      <c r="CO24" s="282" t="str">
        <f ca="true">+IF(OFFSET('Sanitation Data'!$D$32,0,10*ROW('Sanitation Data'!D18))="","",OFFSET('Sanitation Data'!$D$32,0,10*ROW('Sanitation Data'!D18)))</f>
        <v/>
      </c>
      <c r="CP24" s="282" t="str">
        <f ca="true">+IF(OFFSET('Sanitation Data'!$E$28,0,10*ROW('Sanitation Data'!E18))="","",OFFSET('Sanitation Data'!$E$28,0,10*ROW('Sanitation Data'!E18)))</f>
        <v/>
      </c>
      <c r="CQ24" s="282" t="str">
        <f ca="true">+IF(OFFSET('Sanitation Data'!$E$29,0,10*ROW('Sanitation Data'!E18))="","",OFFSET('Sanitation Data'!$E$29,0,10*ROW('Sanitation Data'!E18)))</f>
        <v/>
      </c>
      <c r="CR24" s="282" t="str">
        <f ca="true">+IF(OFFSET('Sanitation Data'!$E$30,0,10*ROW('Sanitation Data'!E18))="","",OFFSET('Sanitation Data'!$E$30,0,10*ROW('Sanitation Data'!E18)))</f>
        <v/>
      </c>
      <c r="CS24" s="282" t="str">
        <f ca="true">+IF(OFFSET('Sanitation Data'!$E$31,0,10*ROW('Sanitation Data'!E18))="","",OFFSET('Sanitation Data'!$E$31,0,10*ROW('Sanitation Data'!E18)))</f>
        <v/>
      </c>
      <c r="CT24" s="282" t="str">
        <f ca="true">+IF(OFFSET('Sanitation Data'!$E$32,0,10*ROW('Sanitation Data'!E18))="","",OFFSET('Sanitation Data'!$E$32,0,10*ROW('Sanitation Data'!E18)))</f>
        <v/>
      </c>
      <c r="CU24" s="282" t="str">
        <f ca="true">+IF(OFFSET('Sanitation Data'!$F$28,0,10*ROW('Sanitation Data'!F18))="","",OFFSET('Sanitation Data'!$F$28,0,10*ROW('Sanitation Data'!F18)))</f>
        <v/>
      </c>
      <c r="CV24" s="282" t="str">
        <f ca="true">+IF(OFFSET('Sanitation Data'!$F$29,0,10*ROW('Sanitation Data'!F18))="","",OFFSET('Sanitation Data'!$F$29,0,10*ROW('Sanitation Data'!F18)))</f>
        <v/>
      </c>
      <c r="CW24" s="282" t="str">
        <f ca="true">+IF(OFFSET('Sanitation Data'!$F$30,0,10*ROW('Sanitation Data'!F18))="","",OFFSET('Sanitation Data'!$F$30,0,10*ROW('Sanitation Data'!F18)))</f>
        <v/>
      </c>
      <c r="CX24" s="282" t="str">
        <f ca="true">+IF(OFFSET('Sanitation Data'!$F$31,0,10*ROW('Sanitation Data'!F18))="","",OFFSET('Sanitation Data'!$F$31,0,10*ROW('Sanitation Data'!F18)))</f>
        <v/>
      </c>
      <c r="CY24" s="282" t="str">
        <f ca="true">+IF(OFFSET('Sanitation Data'!$F$32,0,10*ROW('Sanitation Data'!F18))="","",OFFSET('Sanitation Data'!$F$32,0,10*ROW('Sanitation Data'!F18)))</f>
        <v/>
      </c>
      <c r="CZ24" s="282" t="str">
        <f ca="true">+IF(OFFSET('Sanitation Data'!$G$28,0,10*ROW('Sanitation Data'!G18))="","",OFFSET('Sanitation Data'!$G$28,0,10*ROW('Sanitation Data'!G18)))</f>
        <v/>
      </c>
      <c r="DA24" s="282" t="str">
        <f ca="true">+IF(OFFSET('Sanitation Data'!$G$29,0,10*ROW('Sanitation Data'!G18))="","",OFFSET('Sanitation Data'!$G$29,0,10*ROW('Sanitation Data'!G18)))</f>
        <v/>
      </c>
      <c r="DB24" s="282" t="str">
        <f ca="true">+IF(OFFSET('Sanitation Data'!$G$30,0,10*ROW('Sanitation Data'!G18))="","",OFFSET('Sanitation Data'!$G$30,0,10*ROW('Sanitation Data'!G18)))</f>
        <v/>
      </c>
      <c r="DC24" s="282" t="str">
        <f ca="true">+IF(OFFSET('Sanitation Data'!$G$31,0,10*ROW('Sanitation Data'!G18))="","",OFFSET('Sanitation Data'!$G$31,0,10*ROW('Sanitation Data'!G18)))</f>
        <v/>
      </c>
      <c r="DD24" s="282" t="str">
        <f ca="true">+IF(OFFSET('Sanitation Data'!$G$32,0,10*ROW('Sanitation Data'!G18))="","",OFFSET('Sanitation Data'!$G$32,0,10*ROW('Sanitation Data'!G18)))</f>
        <v/>
      </c>
      <c r="DE24" s="282" t="str">
        <f ca="true">+IF(OFFSET('Sanitation Data'!$H$28,0,10*ROW('Sanitation Data'!H18))="","",OFFSET('Sanitation Data'!$H$28,0,10*ROW('Sanitation Data'!H18)))</f>
        <v/>
      </c>
      <c r="DF24" s="282" t="str">
        <f ca="true">+IF(OFFSET('Sanitation Data'!$H$29,0,10*ROW('Sanitation Data'!H18))="","",OFFSET('Sanitation Data'!$H$29,0,10*ROW('Sanitation Data'!H18)))</f>
        <v/>
      </c>
      <c r="DG24" s="282" t="str">
        <f ca="true">+IF(OFFSET('Sanitation Data'!$H$30,0,10*ROW('Sanitation Data'!H18))="","",OFFSET('Sanitation Data'!$H$30,0,10*ROW('Sanitation Data'!H18)))</f>
        <v/>
      </c>
      <c r="DH24" s="282" t="str">
        <f ca="true">+IF(OFFSET('Sanitation Data'!$H$31,0,10*ROW('Sanitation Data'!H18))="","",OFFSET('Sanitation Data'!$H$31,0,10*ROW('Sanitation Data'!H18)))</f>
        <v/>
      </c>
      <c r="DI24" s="282" t="str">
        <f ca="true">+IF(OFFSET('Sanitation Data'!$H$32,0,10*ROW('Sanitation Data'!H18))="","",OFFSET('Sanitation Data'!$H$32,0,10*ROW('Sanitation Data'!H18)))</f>
        <v/>
      </c>
      <c r="DJ24" s="282" t="str">
        <f ca="true">+IF(OFFSET('Sanitation Data'!$I$28,0,10*ROW('Sanitation Data'!I18))="","",OFFSET('Sanitation Data'!$I$28,0,10*ROW('Sanitation Data'!I18)))</f>
        <v/>
      </c>
      <c r="DK24" s="282" t="str">
        <f ca="true">+IF(OFFSET('Sanitation Data'!$I$29,0,10*ROW('Sanitation Data'!I18))="","",OFFSET('Sanitation Data'!$I$29,0,10*ROW('Sanitation Data'!I18)))</f>
        <v/>
      </c>
      <c r="DL24" s="282" t="str">
        <f ca="true">+IF(OFFSET('Sanitation Data'!$I$30,0,10*ROW('Sanitation Data'!I18))="","",OFFSET('Sanitation Data'!$I$30,0,10*ROW('Sanitation Data'!I18)))</f>
        <v/>
      </c>
      <c r="DM24" s="282" t="str">
        <f ca="true">+IF(OFFSET('Sanitation Data'!$I$31,0,10*ROW('Sanitation Data'!I18))="","",OFFSET('Sanitation Data'!$I$31,0,10*ROW('Sanitation Data'!I18)))</f>
        <v/>
      </c>
      <c r="DN24" s="282" t="str">
        <f ca="true">+IF(OFFSET('Sanitation Data'!$I$32,0,10*ROW('Sanitation Data'!I18))="","",OFFSET('Sanitation Data'!$I$32,0,10*ROW('Sanitation Data'!I18)))</f>
        <v/>
      </c>
      <c r="DO24" s="282" t="str">
        <f ca="true">+IF(OFFSET('Hygiene Data'!$D$11,0,10*ROW('Hygiene Data'!D18))="","",OFFSET('Hygiene Data'!$D$11,0,10*ROW('Hygiene Data'!D18)))</f>
        <v/>
      </c>
      <c r="DP24" s="282" t="str">
        <f ca="true">+IF(OFFSET('Hygiene Data'!$D$12,0,10*ROW('Hygiene Data'!D18))="","",OFFSET('Hygiene Data'!$D$12,0,10*ROW('Hygiene Data'!D18)))</f>
        <v/>
      </c>
      <c r="DQ24" s="282" t="str">
        <f ca="true">+IF(OFFSET('Hygiene Data'!$D$13,0,10*ROW('Hygiene Data'!D18))="","",OFFSET('Hygiene Data'!$D$13,0,10*ROW('Hygiene Data'!D18)))</f>
        <v/>
      </c>
      <c r="DR24" s="282" t="str">
        <f ca="true">+IF(OFFSET('Hygiene Data'!$E$11,0,10*ROW('Hygiene Data'!E18))="","",OFFSET('Hygiene Data'!$E$11,0,10*ROW('Hygiene Data'!E18)))</f>
        <v/>
      </c>
      <c r="DS24" s="282" t="str">
        <f ca="true">+IF(OFFSET('Hygiene Data'!$E$12,0,10*ROW('Hygiene Data'!E18))="","",OFFSET('Hygiene Data'!$E$12,0,10*ROW('Hygiene Data'!E18)))</f>
        <v/>
      </c>
      <c r="DT24" s="282" t="str">
        <f ca="true">+IF(OFFSET('Hygiene Data'!$E$13,0,10*ROW('Hygiene Data'!E18))="","",OFFSET('Hygiene Data'!$E$13,0,10*ROW('Hygiene Data'!E18)))</f>
        <v/>
      </c>
      <c r="DU24" s="282" t="str">
        <f ca="true">+IF(OFFSET('Hygiene Data'!$F$11,0,10*ROW('Hygiene Data'!F18))="","",OFFSET('Hygiene Data'!$F$11,0,10*ROW('Hygiene Data'!F18)))</f>
        <v/>
      </c>
      <c r="DV24" s="282" t="str">
        <f ca="true">+IF(OFFSET('Hygiene Data'!$F$12,0,10*ROW('Hygiene Data'!F18))="","",OFFSET('Hygiene Data'!$F$12,0,10*ROW('Hygiene Data'!F18)))</f>
        <v/>
      </c>
      <c r="DW24" s="282" t="str">
        <f ca="true">+IF(OFFSET('Hygiene Data'!$F$13,0,10*ROW('Hygiene Data'!F18))="","",OFFSET('Hygiene Data'!$F$13,0,10*ROW('Hygiene Data'!F18)))</f>
        <v/>
      </c>
      <c r="DX24" s="282" t="str">
        <f ca="true">+IF(OFFSET('Hygiene Data'!$G$11,0,10*ROW('Hygiene Data'!G18))="","",OFFSET('Hygiene Data'!$G$11,0,10*ROW('Hygiene Data'!G18)))</f>
        <v/>
      </c>
      <c r="DY24" s="282" t="str">
        <f ca="true">+IF(OFFSET('Hygiene Data'!$G$12,0,10*ROW('Hygiene Data'!G18))="","",OFFSET('Hygiene Data'!$G$12,0,10*ROW('Hygiene Data'!G18)))</f>
        <v/>
      </c>
      <c r="DZ24" s="282" t="str">
        <f ca="true">+IF(OFFSET('Hygiene Data'!$G$13,0,10*ROW('Hygiene Data'!G18))="","",OFFSET('Hygiene Data'!$G$13,0,10*ROW('Hygiene Data'!G18)))</f>
        <v/>
      </c>
      <c r="EA24" s="282" t="str">
        <f ca="true">+IF(OFFSET('Hygiene Data'!$H$11,0,10*ROW('Hygiene Data'!H18))="","",OFFSET('Hygiene Data'!$H$11,0,10*ROW('Hygiene Data'!H18)))</f>
        <v/>
      </c>
      <c r="EB24" s="282" t="str">
        <f ca="true">+IF(OFFSET('Hygiene Data'!$H$12,0,10*ROW('Hygiene Data'!H18))="","",OFFSET('Hygiene Data'!$H$12,0,10*ROW('Hygiene Data'!H18)))</f>
        <v/>
      </c>
      <c r="EC24" s="282" t="str">
        <f ca="true">+IF(OFFSET('Hygiene Data'!$H$13,0,10*ROW('Hygiene Data'!H18))="","",OFFSET('Hygiene Data'!$H$13,0,10*ROW('Hygiene Data'!H18)))</f>
        <v/>
      </c>
      <c r="ED24" s="282" t="str">
        <f ca="true">+IF(OFFSET('Hygiene Data'!$I$11,0,10*ROW('Hygiene Data'!I18))="","",OFFSET('Hygiene Data'!$I$11,0,10*ROW('Hygiene Data'!I18)))</f>
        <v/>
      </c>
      <c r="EE24" s="282" t="str">
        <f ca="true">+IF(OFFSET('Hygiene Data'!$I$12,0,10*ROW('Hygiene Data'!I18))="","",OFFSET('Hygiene Data'!$I$12,0,10*ROW('Hygiene Data'!I18)))</f>
        <v/>
      </c>
      <c r="EF24" s="28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36" t="str">
        <f t="shared" ca="true" si="0"/>
        <v/>
      </c>
      <c r="D25" s="88"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8"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8"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8"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8"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8"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8"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8"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8"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8"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8"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8"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8"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8"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8"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8"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8"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8"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9"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9"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9"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9"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9"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9"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9"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9"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9"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9"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9"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9"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9"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9"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9"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9"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9"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9"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9"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9"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9"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9"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9"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9"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9"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9"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9"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9"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9"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9"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0"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0"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0"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0"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0"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0"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0"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0"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0"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0"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0"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0"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0"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0"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0"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0"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0"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0"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2"/>
      <c r="BS25" s="282" t="str">
        <f ca="true">+IF(OFFSET('Water Data'!$D$27,0,10*ROW('Water Data'!D19))="","",OFFSET('Water Data'!$D$27,0,10*ROW('Water Data'!D19)))</f>
        <v/>
      </c>
      <c r="BT25" s="282" t="str">
        <f ca="true">+IF(OFFSET('Water Data'!$D$28,0,10*ROW('Water Data'!D19))="","",OFFSET('Water Data'!$D$28,0,10*ROW('Water Data'!D19)))</f>
        <v/>
      </c>
      <c r="BU25" s="282" t="str">
        <f ca="true">+IF(OFFSET('Water Data'!$D$29,0,10*ROW('Water Data'!D19))="","",OFFSET('Water Data'!$D$29,0,10*ROW('Water Data'!D19)))</f>
        <v/>
      </c>
      <c r="BV25" s="282" t="str">
        <f ca="true">+IF(OFFSET('Water Data'!$E$27,0,10*ROW('Water Data'!E19))="","",OFFSET('Water Data'!$E$27,0,10*ROW('Water Data'!E19)))</f>
        <v/>
      </c>
      <c r="BW25" s="282" t="str">
        <f ca="true">+IF(OFFSET('Water Data'!$E$28,0,10*ROW('Water Data'!E19))="","",OFFSET('Water Data'!$E$28,0,10*ROW('Water Data'!E19)))</f>
        <v/>
      </c>
      <c r="BX25" s="282" t="str">
        <f ca="true">+IF(OFFSET('Water Data'!$E$29,0,10*ROW('Water Data'!E19))="","",OFFSET('Water Data'!$E$29,0,10*ROW('Water Data'!E19)))</f>
        <v/>
      </c>
      <c r="BY25" s="282" t="str">
        <f ca="true">+IF(OFFSET('Water Data'!$F$27,0,10*ROW('Water Data'!F19))="","",OFFSET('Water Data'!$F$27,0,10*ROW('Water Data'!F19)))</f>
        <v/>
      </c>
      <c r="BZ25" s="282" t="str">
        <f ca="true">+IF(OFFSET('Water Data'!$F$28,0,10*ROW('Water Data'!F19))="","",OFFSET('Water Data'!$F$28,0,10*ROW('Water Data'!F19)))</f>
        <v/>
      </c>
      <c r="CA25" s="282" t="str">
        <f ca="true">+IF(OFFSET('Water Data'!$F$29,0,10*ROW('Water Data'!F19))="","",OFFSET('Water Data'!$F$29,0,10*ROW('Water Data'!F19)))</f>
        <v/>
      </c>
      <c r="CB25" s="282" t="str">
        <f ca="true">+IF(OFFSET('Water Data'!$G$27,0,10*ROW('Water Data'!G19))="","",OFFSET('Water Data'!$G$27,0,10*ROW('Water Data'!G19)))</f>
        <v/>
      </c>
      <c r="CC25" s="282" t="str">
        <f ca="true">+IF(OFFSET('Water Data'!$G$28,0,10*ROW('Water Data'!G19))="","",OFFSET('Water Data'!$G$28,0,10*ROW('Water Data'!G19)))</f>
        <v/>
      </c>
      <c r="CD25" s="282" t="str">
        <f ca="true">+IF(OFFSET('Water Data'!$G$29,0,10*ROW('Water Data'!G19))="","",OFFSET('Water Data'!$G$29,0,10*ROW('Water Data'!G19)))</f>
        <v/>
      </c>
      <c r="CE25" s="282" t="str">
        <f ca="true">+IF(OFFSET('Water Data'!$H$27,0,10*ROW('Water Data'!H19))="","",OFFSET('Water Data'!$H$27,0,10*ROW('Water Data'!H19)))</f>
        <v/>
      </c>
      <c r="CF25" s="282" t="str">
        <f ca="true">+IF(OFFSET('Water Data'!$H$28,0,10*ROW('Water Data'!H19))="","",OFFSET('Water Data'!$H$28,0,10*ROW('Water Data'!H19)))</f>
        <v/>
      </c>
      <c r="CG25" s="282" t="str">
        <f ca="true">+IF(OFFSET('Water Data'!$H$29,0,10*ROW('Water Data'!H19))="","",OFFSET('Water Data'!$H$29,0,10*ROW('Water Data'!H19)))</f>
        <v/>
      </c>
      <c r="CH25" s="282" t="str">
        <f ca="true">+IF(OFFSET('Water Data'!$I$27,0,10*ROW('Water Data'!I19))="","",OFFSET('Water Data'!$I$27,0,10*ROW('Water Data'!I19)))</f>
        <v/>
      </c>
      <c r="CI25" s="282" t="str">
        <f ca="true">+IF(OFFSET('Water Data'!$I$28,0,10*ROW('Water Data'!I19))="","",OFFSET('Water Data'!$I$28,0,10*ROW('Water Data'!I19)))</f>
        <v/>
      </c>
      <c r="CJ25" s="282" t="str">
        <f ca="true">+IF(OFFSET('Water Data'!$I$29,0,10*ROW('Water Data'!I19))="","",OFFSET('Water Data'!$I$29,0,10*ROW('Water Data'!I19)))</f>
        <v/>
      </c>
      <c r="CK25" s="282" t="str">
        <f ca="true">+IF(OFFSET('Sanitation Data'!$D$28,0,10*ROW('Sanitation Data'!D19))="","",OFFSET('Sanitation Data'!$D$28,0,10*ROW('Sanitation Data'!D19)))</f>
        <v/>
      </c>
      <c r="CL25" s="282" t="str">
        <f ca="true">+IF(OFFSET('Sanitation Data'!$D$29,0,10*ROW('Sanitation Data'!D19))="","",OFFSET('Sanitation Data'!$D$29,0,10*ROW('Sanitation Data'!D19)))</f>
        <v/>
      </c>
      <c r="CM25" s="282" t="str">
        <f ca="true">+IF(OFFSET('Sanitation Data'!$D$30,0,10*ROW('Sanitation Data'!D19))="","",OFFSET('Sanitation Data'!$D$30,0,10*ROW('Sanitation Data'!D19)))</f>
        <v/>
      </c>
      <c r="CN25" s="282" t="str">
        <f ca="true">+IF(OFFSET('Sanitation Data'!$D$31,0,10*ROW('Sanitation Data'!D19))="","",OFFSET('Sanitation Data'!$D$31,0,10*ROW('Sanitation Data'!D19)))</f>
        <v/>
      </c>
      <c r="CO25" s="282" t="str">
        <f ca="true">+IF(OFFSET('Sanitation Data'!$D$32,0,10*ROW('Sanitation Data'!D19))="","",OFFSET('Sanitation Data'!$D$32,0,10*ROW('Sanitation Data'!D19)))</f>
        <v/>
      </c>
      <c r="CP25" s="282" t="str">
        <f ca="true">+IF(OFFSET('Sanitation Data'!$E$28,0,10*ROW('Sanitation Data'!E19))="","",OFFSET('Sanitation Data'!$E$28,0,10*ROW('Sanitation Data'!E19)))</f>
        <v/>
      </c>
      <c r="CQ25" s="282" t="str">
        <f ca="true">+IF(OFFSET('Sanitation Data'!$E$29,0,10*ROW('Sanitation Data'!E19))="","",OFFSET('Sanitation Data'!$E$29,0,10*ROW('Sanitation Data'!E19)))</f>
        <v/>
      </c>
      <c r="CR25" s="282" t="str">
        <f ca="true">+IF(OFFSET('Sanitation Data'!$E$30,0,10*ROW('Sanitation Data'!E19))="","",OFFSET('Sanitation Data'!$E$30,0,10*ROW('Sanitation Data'!E19)))</f>
        <v/>
      </c>
      <c r="CS25" s="282" t="str">
        <f ca="true">+IF(OFFSET('Sanitation Data'!$E$31,0,10*ROW('Sanitation Data'!E19))="","",OFFSET('Sanitation Data'!$E$31,0,10*ROW('Sanitation Data'!E19)))</f>
        <v/>
      </c>
      <c r="CT25" s="282" t="str">
        <f ca="true">+IF(OFFSET('Sanitation Data'!$E$32,0,10*ROW('Sanitation Data'!E19))="","",OFFSET('Sanitation Data'!$E$32,0,10*ROW('Sanitation Data'!E19)))</f>
        <v/>
      </c>
      <c r="CU25" s="282" t="str">
        <f ca="true">+IF(OFFSET('Sanitation Data'!$F$28,0,10*ROW('Sanitation Data'!F19))="","",OFFSET('Sanitation Data'!$F$28,0,10*ROW('Sanitation Data'!F19)))</f>
        <v/>
      </c>
      <c r="CV25" s="282" t="str">
        <f ca="true">+IF(OFFSET('Sanitation Data'!$F$29,0,10*ROW('Sanitation Data'!F19))="","",OFFSET('Sanitation Data'!$F$29,0,10*ROW('Sanitation Data'!F19)))</f>
        <v/>
      </c>
      <c r="CW25" s="282" t="str">
        <f ca="true">+IF(OFFSET('Sanitation Data'!$F$30,0,10*ROW('Sanitation Data'!F19))="","",OFFSET('Sanitation Data'!$F$30,0,10*ROW('Sanitation Data'!F19)))</f>
        <v/>
      </c>
      <c r="CX25" s="282" t="str">
        <f ca="true">+IF(OFFSET('Sanitation Data'!$F$31,0,10*ROW('Sanitation Data'!F19))="","",OFFSET('Sanitation Data'!$F$31,0,10*ROW('Sanitation Data'!F19)))</f>
        <v/>
      </c>
      <c r="CY25" s="282" t="str">
        <f ca="true">+IF(OFFSET('Sanitation Data'!$F$32,0,10*ROW('Sanitation Data'!F19))="","",OFFSET('Sanitation Data'!$F$32,0,10*ROW('Sanitation Data'!F19)))</f>
        <v/>
      </c>
      <c r="CZ25" s="282" t="str">
        <f ca="true">+IF(OFFSET('Sanitation Data'!$G$28,0,10*ROW('Sanitation Data'!G19))="","",OFFSET('Sanitation Data'!$G$28,0,10*ROW('Sanitation Data'!G19)))</f>
        <v/>
      </c>
      <c r="DA25" s="282" t="str">
        <f ca="true">+IF(OFFSET('Sanitation Data'!$G$29,0,10*ROW('Sanitation Data'!G19))="","",OFFSET('Sanitation Data'!$G$29,0,10*ROW('Sanitation Data'!G19)))</f>
        <v/>
      </c>
      <c r="DB25" s="282" t="str">
        <f ca="true">+IF(OFFSET('Sanitation Data'!$G$30,0,10*ROW('Sanitation Data'!G19))="","",OFFSET('Sanitation Data'!$G$30,0,10*ROW('Sanitation Data'!G19)))</f>
        <v/>
      </c>
      <c r="DC25" s="282" t="str">
        <f ca="true">+IF(OFFSET('Sanitation Data'!$G$31,0,10*ROW('Sanitation Data'!G19))="","",OFFSET('Sanitation Data'!$G$31,0,10*ROW('Sanitation Data'!G19)))</f>
        <v/>
      </c>
      <c r="DD25" s="282" t="str">
        <f ca="true">+IF(OFFSET('Sanitation Data'!$G$32,0,10*ROW('Sanitation Data'!G19))="","",OFFSET('Sanitation Data'!$G$32,0,10*ROW('Sanitation Data'!G19)))</f>
        <v/>
      </c>
      <c r="DE25" s="282" t="str">
        <f ca="true">+IF(OFFSET('Sanitation Data'!$H$28,0,10*ROW('Sanitation Data'!H19))="","",OFFSET('Sanitation Data'!$H$28,0,10*ROW('Sanitation Data'!H19)))</f>
        <v/>
      </c>
      <c r="DF25" s="282" t="str">
        <f ca="true">+IF(OFFSET('Sanitation Data'!$H$29,0,10*ROW('Sanitation Data'!H19))="","",OFFSET('Sanitation Data'!$H$29,0,10*ROW('Sanitation Data'!H19)))</f>
        <v/>
      </c>
      <c r="DG25" s="282" t="str">
        <f ca="true">+IF(OFFSET('Sanitation Data'!$H$30,0,10*ROW('Sanitation Data'!H19))="","",OFFSET('Sanitation Data'!$H$30,0,10*ROW('Sanitation Data'!H19)))</f>
        <v/>
      </c>
      <c r="DH25" s="282" t="str">
        <f ca="true">+IF(OFFSET('Sanitation Data'!$H$31,0,10*ROW('Sanitation Data'!H19))="","",OFFSET('Sanitation Data'!$H$31,0,10*ROW('Sanitation Data'!H19)))</f>
        <v/>
      </c>
      <c r="DI25" s="282" t="str">
        <f ca="true">+IF(OFFSET('Sanitation Data'!$H$32,0,10*ROW('Sanitation Data'!H19))="","",OFFSET('Sanitation Data'!$H$32,0,10*ROW('Sanitation Data'!H19)))</f>
        <v/>
      </c>
      <c r="DJ25" s="282" t="str">
        <f ca="true">+IF(OFFSET('Sanitation Data'!$I$28,0,10*ROW('Sanitation Data'!I19))="","",OFFSET('Sanitation Data'!$I$28,0,10*ROW('Sanitation Data'!I19)))</f>
        <v/>
      </c>
      <c r="DK25" s="282" t="str">
        <f ca="true">+IF(OFFSET('Sanitation Data'!$I$29,0,10*ROW('Sanitation Data'!I19))="","",OFFSET('Sanitation Data'!$I$29,0,10*ROW('Sanitation Data'!I19)))</f>
        <v/>
      </c>
      <c r="DL25" s="282" t="str">
        <f ca="true">+IF(OFFSET('Sanitation Data'!$I$30,0,10*ROW('Sanitation Data'!I19))="","",OFFSET('Sanitation Data'!$I$30,0,10*ROW('Sanitation Data'!I19)))</f>
        <v/>
      </c>
      <c r="DM25" s="282" t="str">
        <f ca="true">+IF(OFFSET('Sanitation Data'!$I$31,0,10*ROW('Sanitation Data'!I19))="","",OFFSET('Sanitation Data'!$I$31,0,10*ROW('Sanitation Data'!I19)))</f>
        <v/>
      </c>
      <c r="DN25" s="282" t="str">
        <f ca="true">+IF(OFFSET('Sanitation Data'!$I$32,0,10*ROW('Sanitation Data'!I19))="","",OFFSET('Sanitation Data'!$I$32,0,10*ROW('Sanitation Data'!I19)))</f>
        <v/>
      </c>
      <c r="DO25" s="282" t="str">
        <f ca="true">+IF(OFFSET('Hygiene Data'!$D$11,0,10*ROW('Hygiene Data'!D19))="","",OFFSET('Hygiene Data'!$D$11,0,10*ROW('Hygiene Data'!D19)))</f>
        <v/>
      </c>
      <c r="DP25" s="282" t="str">
        <f ca="true">+IF(OFFSET('Hygiene Data'!$D$12,0,10*ROW('Hygiene Data'!D19))="","",OFFSET('Hygiene Data'!$D$12,0,10*ROW('Hygiene Data'!D19)))</f>
        <v/>
      </c>
      <c r="DQ25" s="282" t="str">
        <f ca="true">+IF(OFFSET('Hygiene Data'!$D$13,0,10*ROW('Hygiene Data'!D19))="","",OFFSET('Hygiene Data'!$D$13,0,10*ROW('Hygiene Data'!D19)))</f>
        <v/>
      </c>
      <c r="DR25" s="282" t="str">
        <f ca="true">+IF(OFFSET('Hygiene Data'!$E$11,0,10*ROW('Hygiene Data'!E19))="","",OFFSET('Hygiene Data'!$E$11,0,10*ROW('Hygiene Data'!E19)))</f>
        <v/>
      </c>
      <c r="DS25" s="282" t="str">
        <f ca="true">+IF(OFFSET('Hygiene Data'!$E$12,0,10*ROW('Hygiene Data'!E19))="","",OFFSET('Hygiene Data'!$E$12,0,10*ROW('Hygiene Data'!E19)))</f>
        <v/>
      </c>
      <c r="DT25" s="282" t="str">
        <f ca="true">+IF(OFFSET('Hygiene Data'!$E$13,0,10*ROW('Hygiene Data'!E19))="","",OFFSET('Hygiene Data'!$E$13,0,10*ROW('Hygiene Data'!E19)))</f>
        <v/>
      </c>
      <c r="DU25" s="282" t="str">
        <f ca="true">+IF(OFFSET('Hygiene Data'!$F$11,0,10*ROW('Hygiene Data'!F19))="","",OFFSET('Hygiene Data'!$F$11,0,10*ROW('Hygiene Data'!F19)))</f>
        <v/>
      </c>
      <c r="DV25" s="282" t="str">
        <f ca="true">+IF(OFFSET('Hygiene Data'!$F$12,0,10*ROW('Hygiene Data'!F19))="","",OFFSET('Hygiene Data'!$F$12,0,10*ROW('Hygiene Data'!F19)))</f>
        <v/>
      </c>
      <c r="DW25" s="282" t="str">
        <f ca="true">+IF(OFFSET('Hygiene Data'!$F$13,0,10*ROW('Hygiene Data'!F19))="","",OFFSET('Hygiene Data'!$F$13,0,10*ROW('Hygiene Data'!F19)))</f>
        <v/>
      </c>
      <c r="DX25" s="282" t="str">
        <f ca="true">+IF(OFFSET('Hygiene Data'!$G$11,0,10*ROW('Hygiene Data'!G19))="","",OFFSET('Hygiene Data'!$G$11,0,10*ROW('Hygiene Data'!G19)))</f>
        <v/>
      </c>
      <c r="DY25" s="282" t="str">
        <f ca="true">+IF(OFFSET('Hygiene Data'!$G$12,0,10*ROW('Hygiene Data'!G19))="","",OFFSET('Hygiene Data'!$G$12,0,10*ROW('Hygiene Data'!G19)))</f>
        <v/>
      </c>
      <c r="DZ25" s="282" t="str">
        <f ca="true">+IF(OFFSET('Hygiene Data'!$G$13,0,10*ROW('Hygiene Data'!G19))="","",OFFSET('Hygiene Data'!$G$13,0,10*ROW('Hygiene Data'!G19)))</f>
        <v/>
      </c>
      <c r="EA25" s="282" t="str">
        <f ca="true">+IF(OFFSET('Hygiene Data'!$H$11,0,10*ROW('Hygiene Data'!H19))="","",OFFSET('Hygiene Data'!$H$11,0,10*ROW('Hygiene Data'!H19)))</f>
        <v/>
      </c>
      <c r="EB25" s="282" t="str">
        <f ca="true">+IF(OFFSET('Hygiene Data'!$H$12,0,10*ROW('Hygiene Data'!H19))="","",OFFSET('Hygiene Data'!$H$12,0,10*ROW('Hygiene Data'!H19)))</f>
        <v/>
      </c>
      <c r="EC25" s="282" t="str">
        <f ca="true">+IF(OFFSET('Hygiene Data'!$H$13,0,10*ROW('Hygiene Data'!H19))="","",OFFSET('Hygiene Data'!$H$13,0,10*ROW('Hygiene Data'!H19)))</f>
        <v/>
      </c>
      <c r="ED25" s="282" t="str">
        <f ca="true">+IF(OFFSET('Hygiene Data'!$I$11,0,10*ROW('Hygiene Data'!I19))="","",OFFSET('Hygiene Data'!$I$11,0,10*ROW('Hygiene Data'!I19)))</f>
        <v/>
      </c>
      <c r="EE25" s="282" t="str">
        <f ca="true">+IF(OFFSET('Hygiene Data'!$I$12,0,10*ROW('Hygiene Data'!I19))="","",OFFSET('Hygiene Data'!$I$12,0,10*ROW('Hygiene Data'!I19)))</f>
        <v/>
      </c>
      <c r="EF25" s="28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36" t="str">
        <f t="shared" ca="true" si="0"/>
        <v/>
      </c>
      <c r="D26" s="88"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8"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8"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8"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8"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8"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8"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8"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8"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8"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8"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8"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8"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8"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8"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8"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8"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8"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9"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9"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9"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9"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9"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9"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9"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9"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9"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9"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9"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9"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9"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9"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9"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9"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9"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9"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9"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9"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9"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9"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9"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9"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9"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9"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9"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9"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9"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9"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0"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0"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0"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0"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0"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0"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0"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0"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0"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0"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0"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0"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0"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0"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0"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0"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0"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0"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2"/>
      <c r="BS26" s="282" t="str">
        <f ca="true">+IF(OFFSET('Water Data'!$D$27,0,10*ROW('Water Data'!D20))="","",OFFSET('Water Data'!$D$27,0,10*ROW('Water Data'!D20)))</f>
        <v/>
      </c>
      <c r="BT26" s="282" t="str">
        <f ca="true">+IF(OFFSET('Water Data'!$D$28,0,10*ROW('Water Data'!D20))="","",OFFSET('Water Data'!$D$28,0,10*ROW('Water Data'!D20)))</f>
        <v/>
      </c>
      <c r="BU26" s="282" t="str">
        <f ca="true">+IF(OFFSET('Water Data'!$D$29,0,10*ROW('Water Data'!D20))="","",OFFSET('Water Data'!$D$29,0,10*ROW('Water Data'!D20)))</f>
        <v/>
      </c>
      <c r="BV26" s="282" t="str">
        <f ca="true">+IF(OFFSET('Water Data'!$E$27,0,10*ROW('Water Data'!E20))="","",OFFSET('Water Data'!$E$27,0,10*ROW('Water Data'!E20)))</f>
        <v/>
      </c>
      <c r="BW26" s="282" t="str">
        <f ca="true">+IF(OFFSET('Water Data'!$E$28,0,10*ROW('Water Data'!E20))="","",OFFSET('Water Data'!$E$28,0,10*ROW('Water Data'!E20)))</f>
        <v/>
      </c>
      <c r="BX26" s="282" t="str">
        <f ca="true">+IF(OFFSET('Water Data'!$E$29,0,10*ROW('Water Data'!E20))="","",OFFSET('Water Data'!$E$29,0,10*ROW('Water Data'!E20)))</f>
        <v/>
      </c>
      <c r="BY26" s="282" t="str">
        <f ca="true">+IF(OFFSET('Water Data'!$F$27,0,10*ROW('Water Data'!F20))="","",OFFSET('Water Data'!$F$27,0,10*ROW('Water Data'!F20)))</f>
        <v/>
      </c>
      <c r="BZ26" s="282" t="str">
        <f ca="true">+IF(OFFSET('Water Data'!$F$28,0,10*ROW('Water Data'!F20))="","",OFFSET('Water Data'!$F$28,0,10*ROW('Water Data'!F20)))</f>
        <v/>
      </c>
      <c r="CA26" s="282" t="str">
        <f ca="true">+IF(OFFSET('Water Data'!$F$29,0,10*ROW('Water Data'!F20))="","",OFFSET('Water Data'!$F$29,0,10*ROW('Water Data'!F20)))</f>
        <v/>
      </c>
      <c r="CB26" s="282" t="str">
        <f ca="true">+IF(OFFSET('Water Data'!$G$27,0,10*ROW('Water Data'!G20))="","",OFFSET('Water Data'!$G$27,0,10*ROW('Water Data'!G20)))</f>
        <v/>
      </c>
      <c r="CC26" s="282" t="str">
        <f ca="true">+IF(OFFSET('Water Data'!$G$28,0,10*ROW('Water Data'!G20))="","",OFFSET('Water Data'!$G$28,0,10*ROW('Water Data'!G20)))</f>
        <v/>
      </c>
      <c r="CD26" s="282" t="str">
        <f ca="true">+IF(OFFSET('Water Data'!$G$29,0,10*ROW('Water Data'!G20))="","",OFFSET('Water Data'!$G$29,0,10*ROW('Water Data'!G20)))</f>
        <v/>
      </c>
      <c r="CE26" s="282" t="str">
        <f ca="true">+IF(OFFSET('Water Data'!$H$27,0,10*ROW('Water Data'!H20))="","",OFFSET('Water Data'!$H$27,0,10*ROW('Water Data'!H20)))</f>
        <v/>
      </c>
      <c r="CF26" s="282" t="str">
        <f ca="true">+IF(OFFSET('Water Data'!$H$28,0,10*ROW('Water Data'!H20))="","",OFFSET('Water Data'!$H$28,0,10*ROW('Water Data'!H20)))</f>
        <v/>
      </c>
      <c r="CG26" s="282" t="str">
        <f ca="true">+IF(OFFSET('Water Data'!$H$29,0,10*ROW('Water Data'!H20))="","",OFFSET('Water Data'!$H$29,0,10*ROW('Water Data'!H20)))</f>
        <v/>
      </c>
      <c r="CH26" s="282" t="str">
        <f ca="true">+IF(OFFSET('Water Data'!$I$27,0,10*ROW('Water Data'!I20))="","",OFFSET('Water Data'!$I$27,0,10*ROW('Water Data'!I20)))</f>
        <v/>
      </c>
      <c r="CI26" s="282" t="str">
        <f ca="true">+IF(OFFSET('Water Data'!$I$28,0,10*ROW('Water Data'!I20))="","",OFFSET('Water Data'!$I$28,0,10*ROW('Water Data'!I20)))</f>
        <v/>
      </c>
      <c r="CJ26" s="282" t="str">
        <f ca="true">+IF(OFFSET('Water Data'!$I$29,0,10*ROW('Water Data'!I20))="","",OFFSET('Water Data'!$I$29,0,10*ROW('Water Data'!I20)))</f>
        <v/>
      </c>
      <c r="CK26" s="282" t="str">
        <f ca="true">+IF(OFFSET('Sanitation Data'!$D$28,0,10*ROW('Sanitation Data'!D20))="","",OFFSET('Sanitation Data'!$D$28,0,10*ROW('Sanitation Data'!D20)))</f>
        <v/>
      </c>
      <c r="CL26" s="282" t="str">
        <f ca="true">+IF(OFFSET('Sanitation Data'!$D$29,0,10*ROW('Sanitation Data'!D20))="","",OFFSET('Sanitation Data'!$D$29,0,10*ROW('Sanitation Data'!D20)))</f>
        <v/>
      </c>
      <c r="CM26" s="282" t="str">
        <f ca="true">+IF(OFFSET('Sanitation Data'!$D$30,0,10*ROW('Sanitation Data'!D20))="","",OFFSET('Sanitation Data'!$D$30,0,10*ROW('Sanitation Data'!D20)))</f>
        <v/>
      </c>
      <c r="CN26" s="282" t="str">
        <f ca="true">+IF(OFFSET('Sanitation Data'!$D$31,0,10*ROW('Sanitation Data'!D20))="","",OFFSET('Sanitation Data'!$D$31,0,10*ROW('Sanitation Data'!D20)))</f>
        <v/>
      </c>
      <c r="CO26" s="282" t="str">
        <f ca="true">+IF(OFFSET('Sanitation Data'!$D$32,0,10*ROW('Sanitation Data'!D20))="","",OFFSET('Sanitation Data'!$D$32,0,10*ROW('Sanitation Data'!D20)))</f>
        <v/>
      </c>
      <c r="CP26" s="282" t="str">
        <f ca="true">+IF(OFFSET('Sanitation Data'!$E$28,0,10*ROW('Sanitation Data'!E20))="","",OFFSET('Sanitation Data'!$E$28,0,10*ROW('Sanitation Data'!E20)))</f>
        <v/>
      </c>
      <c r="CQ26" s="282" t="str">
        <f ca="true">+IF(OFFSET('Sanitation Data'!$E$29,0,10*ROW('Sanitation Data'!E20))="","",OFFSET('Sanitation Data'!$E$29,0,10*ROW('Sanitation Data'!E20)))</f>
        <v/>
      </c>
      <c r="CR26" s="282" t="str">
        <f ca="true">+IF(OFFSET('Sanitation Data'!$E$30,0,10*ROW('Sanitation Data'!E20))="","",OFFSET('Sanitation Data'!$E$30,0,10*ROW('Sanitation Data'!E20)))</f>
        <v/>
      </c>
      <c r="CS26" s="282" t="str">
        <f ca="true">+IF(OFFSET('Sanitation Data'!$E$31,0,10*ROW('Sanitation Data'!E20))="","",OFFSET('Sanitation Data'!$E$31,0,10*ROW('Sanitation Data'!E20)))</f>
        <v/>
      </c>
      <c r="CT26" s="282" t="str">
        <f ca="true">+IF(OFFSET('Sanitation Data'!$E$32,0,10*ROW('Sanitation Data'!E20))="","",OFFSET('Sanitation Data'!$E$32,0,10*ROW('Sanitation Data'!E20)))</f>
        <v/>
      </c>
      <c r="CU26" s="282" t="str">
        <f ca="true">+IF(OFFSET('Sanitation Data'!$F$28,0,10*ROW('Sanitation Data'!F20))="","",OFFSET('Sanitation Data'!$F$28,0,10*ROW('Sanitation Data'!F20)))</f>
        <v/>
      </c>
      <c r="CV26" s="282" t="str">
        <f ca="true">+IF(OFFSET('Sanitation Data'!$F$29,0,10*ROW('Sanitation Data'!F20))="","",OFFSET('Sanitation Data'!$F$29,0,10*ROW('Sanitation Data'!F20)))</f>
        <v/>
      </c>
      <c r="CW26" s="282" t="str">
        <f ca="true">+IF(OFFSET('Sanitation Data'!$F$30,0,10*ROW('Sanitation Data'!F20))="","",OFFSET('Sanitation Data'!$F$30,0,10*ROW('Sanitation Data'!F20)))</f>
        <v/>
      </c>
      <c r="CX26" s="282" t="str">
        <f ca="true">+IF(OFFSET('Sanitation Data'!$F$31,0,10*ROW('Sanitation Data'!F20))="","",OFFSET('Sanitation Data'!$F$31,0,10*ROW('Sanitation Data'!F20)))</f>
        <v/>
      </c>
      <c r="CY26" s="282" t="str">
        <f ca="true">+IF(OFFSET('Sanitation Data'!$F$32,0,10*ROW('Sanitation Data'!F20))="","",OFFSET('Sanitation Data'!$F$32,0,10*ROW('Sanitation Data'!F20)))</f>
        <v/>
      </c>
      <c r="CZ26" s="282" t="str">
        <f ca="true">+IF(OFFSET('Sanitation Data'!$G$28,0,10*ROW('Sanitation Data'!G20))="","",OFFSET('Sanitation Data'!$G$28,0,10*ROW('Sanitation Data'!G20)))</f>
        <v/>
      </c>
      <c r="DA26" s="282" t="str">
        <f ca="true">+IF(OFFSET('Sanitation Data'!$G$29,0,10*ROW('Sanitation Data'!G20))="","",OFFSET('Sanitation Data'!$G$29,0,10*ROW('Sanitation Data'!G20)))</f>
        <v/>
      </c>
      <c r="DB26" s="282" t="str">
        <f ca="true">+IF(OFFSET('Sanitation Data'!$G$30,0,10*ROW('Sanitation Data'!G20))="","",OFFSET('Sanitation Data'!$G$30,0,10*ROW('Sanitation Data'!G20)))</f>
        <v/>
      </c>
      <c r="DC26" s="282" t="str">
        <f ca="true">+IF(OFFSET('Sanitation Data'!$G$31,0,10*ROW('Sanitation Data'!G20))="","",OFFSET('Sanitation Data'!$G$31,0,10*ROW('Sanitation Data'!G20)))</f>
        <v/>
      </c>
      <c r="DD26" s="282" t="str">
        <f ca="true">+IF(OFFSET('Sanitation Data'!$G$32,0,10*ROW('Sanitation Data'!G20))="","",OFFSET('Sanitation Data'!$G$32,0,10*ROW('Sanitation Data'!G20)))</f>
        <v/>
      </c>
      <c r="DE26" s="282" t="str">
        <f ca="true">+IF(OFFSET('Sanitation Data'!$H$28,0,10*ROW('Sanitation Data'!H20))="","",OFFSET('Sanitation Data'!$H$28,0,10*ROW('Sanitation Data'!H20)))</f>
        <v/>
      </c>
      <c r="DF26" s="282" t="str">
        <f ca="true">+IF(OFFSET('Sanitation Data'!$H$29,0,10*ROW('Sanitation Data'!H20))="","",OFFSET('Sanitation Data'!$H$29,0,10*ROW('Sanitation Data'!H20)))</f>
        <v/>
      </c>
      <c r="DG26" s="282" t="str">
        <f ca="true">+IF(OFFSET('Sanitation Data'!$H$30,0,10*ROW('Sanitation Data'!H20))="","",OFFSET('Sanitation Data'!$H$30,0,10*ROW('Sanitation Data'!H20)))</f>
        <v/>
      </c>
      <c r="DH26" s="282" t="str">
        <f ca="true">+IF(OFFSET('Sanitation Data'!$H$31,0,10*ROW('Sanitation Data'!H20))="","",OFFSET('Sanitation Data'!$H$31,0,10*ROW('Sanitation Data'!H20)))</f>
        <v/>
      </c>
      <c r="DI26" s="282" t="str">
        <f ca="true">+IF(OFFSET('Sanitation Data'!$H$32,0,10*ROW('Sanitation Data'!H20))="","",OFFSET('Sanitation Data'!$H$32,0,10*ROW('Sanitation Data'!H20)))</f>
        <v/>
      </c>
      <c r="DJ26" s="282" t="str">
        <f ca="true">+IF(OFFSET('Sanitation Data'!$I$28,0,10*ROW('Sanitation Data'!I20))="","",OFFSET('Sanitation Data'!$I$28,0,10*ROW('Sanitation Data'!I20)))</f>
        <v/>
      </c>
      <c r="DK26" s="282" t="str">
        <f ca="true">+IF(OFFSET('Sanitation Data'!$I$29,0,10*ROW('Sanitation Data'!I20))="","",OFFSET('Sanitation Data'!$I$29,0,10*ROW('Sanitation Data'!I20)))</f>
        <v/>
      </c>
      <c r="DL26" s="282" t="str">
        <f ca="true">+IF(OFFSET('Sanitation Data'!$I$30,0,10*ROW('Sanitation Data'!I20))="","",OFFSET('Sanitation Data'!$I$30,0,10*ROW('Sanitation Data'!I20)))</f>
        <v/>
      </c>
      <c r="DM26" s="282" t="str">
        <f ca="true">+IF(OFFSET('Sanitation Data'!$I$31,0,10*ROW('Sanitation Data'!I20))="","",OFFSET('Sanitation Data'!$I$31,0,10*ROW('Sanitation Data'!I20)))</f>
        <v/>
      </c>
      <c r="DN26" s="282" t="str">
        <f ca="true">+IF(OFFSET('Sanitation Data'!$I$32,0,10*ROW('Sanitation Data'!I20))="","",OFFSET('Sanitation Data'!$I$32,0,10*ROW('Sanitation Data'!I20)))</f>
        <v/>
      </c>
      <c r="DO26" s="282" t="str">
        <f ca="true">+IF(OFFSET('Hygiene Data'!$D$11,0,10*ROW('Hygiene Data'!D20))="","",OFFSET('Hygiene Data'!$D$11,0,10*ROW('Hygiene Data'!D20)))</f>
        <v/>
      </c>
      <c r="DP26" s="282" t="str">
        <f ca="true">+IF(OFFSET('Hygiene Data'!$D$12,0,10*ROW('Hygiene Data'!D20))="","",OFFSET('Hygiene Data'!$D$12,0,10*ROW('Hygiene Data'!D20)))</f>
        <v/>
      </c>
      <c r="DQ26" s="282" t="str">
        <f ca="true">+IF(OFFSET('Hygiene Data'!$D$13,0,10*ROW('Hygiene Data'!D20))="","",OFFSET('Hygiene Data'!$D$13,0,10*ROW('Hygiene Data'!D20)))</f>
        <v/>
      </c>
      <c r="DR26" s="282" t="str">
        <f ca="true">+IF(OFFSET('Hygiene Data'!$E$11,0,10*ROW('Hygiene Data'!E20))="","",OFFSET('Hygiene Data'!$E$11,0,10*ROW('Hygiene Data'!E20)))</f>
        <v/>
      </c>
      <c r="DS26" s="282" t="str">
        <f ca="true">+IF(OFFSET('Hygiene Data'!$E$12,0,10*ROW('Hygiene Data'!E20))="","",OFFSET('Hygiene Data'!$E$12,0,10*ROW('Hygiene Data'!E20)))</f>
        <v/>
      </c>
      <c r="DT26" s="282" t="str">
        <f ca="true">+IF(OFFSET('Hygiene Data'!$E$13,0,10*ROW('Hygiene Data'!E20))="","",OFFSET('Hygiene Data'!$E$13,0,10*ROW('Hygiene Data'!E20)))</f>
        <v/>
      </c>
      <c r="DU26" s="282" t="str">
        <f ca="true">+IF(OFFSET('Hygiene Data'!$F$11,0,10*ROW('Hygiene Data'!F20))="","",OFFSET('Hygiene Data'!$F$11,0,10*ROW('Hygiene Data'!F20)))</f>
        <v/>
      </c>
      <c r="DV26" s="282" t="str">
        <f ca="true">+IF(OFFSET('Hygiene Data'!$F$12,0,10*ROW('Hygiene Data'!F20))="","",OFFSET('Hygiene Data'!$F$12,0,10*ROW('Hygiene Data'!F20)))</f>
        <v/>
      </c>
      <c r="DW26" s="282" t="str">
        <f ca="true">+IF(OFFSET('Hygiene Data'!$F$13,0,10*ROW('Hygiene Data'!F20))="","",OFFSET('Hygiene Data'!$F$13,0,10*ROW('Hygiene Data'!F20)))</f>
        <v/>
      </c>
      <c r="DX26" s="282" t="str">
        <f ca="true">+IF(OFFSET('Hygiene Data'!$G$11,0,10*ROW('Hygiene Data'!G20))="","",OFFSET('Hygiene Data'!$G$11,0,10*ROW('Hygiene Data'!G20)))</f>
        <v/>
      </c>
      <c r="DY26" s="282" t="str">
        <f ca="true">+IF(OFFSET('Hygiene Data'!$G$12,0,10*ROW('Hygiene Data'!G20))="","",OFFSET('Hygiene Data'!$G$12,0,10*ROW('Hygiene Data'!G20)))</f>
        <v/>
      </c>
      <c r="DZ26" s="282" t="str">
        <f ca="true">+IF(OFFSET('Hygiene Data'!$G$13,0,10*ROW('Hygiene Data'!G20))="","",OFFSET('Hygiene Data'!$G$13,0,10*ROW('Hygiene Data'!G20)))</f>
        <v/>
      </c>
      <c r="EA26" s="282" t="str">
        <f ca="true">+IF(OFFSET('Hygiene Data'!$H$11,0,10*ROW('Hygiene Data'!H20))="","",OFFSET('Hygiene Data'!$H$11,0,10*ROW('Hygiene Data'!H20)))</f>
        <v/>
      </c>
      <c r="EB26" s="282" t="str">
        <f ca="true">+IF(OFFSET('Hygiene Data'!$H$12,0,10*ROW('Hygiene Data'!H20))="","",OFFSET('Hygiene Data'!$H$12,0,10*ROW('Hygiene Data'!H20)))</f>
        <v/>
      </c>
      <c r="EC26" s="282" t="str">
        <f ca="true">+IF(OFFSET('Hygiene Data'!$H$13,0,10*ROW('Hygiene Data'!H20))="","",OFFSET('Hygiene Data'!$H$13,0,10*ROW('Hygiene Data'!H20)))</f>
        <v/>
      </c>
      <c r="ED26" s="282" t="str">
        <f ca="true">+IF(OFFSET('Hygiene Data'!$I$11,0,10*ROW('Hygiene Data'!I20))="","",OFFSET('Hygiene Data'!$I$11,0,10*ROW('Hygiene Data'!I20)))</f>
        <v/>
      </c>
      <c r="EE26" s="282" t="str">
        <f ca="true">+IF(OFFSET('Hygiene Data'!$I$12,0,10*ROW('Hygiene Data'!I20))="","",OFFSET('Hygiene Data'!$I$12,0,10*ROW('Hygiene Data'!I20)))</f>
        <v/>
      </c>
      <c r="EF26" s="28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36" t="str">
        <f t="shared" ca="true" si="0"/>
        <v/>
      </c>
      <c r="D27" s="88"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8"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8"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8"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8"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8"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8"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8"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8"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8"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8"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8"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8"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8"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8"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8"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8"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8"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9"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9"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9"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9"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9"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9"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9"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9"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9"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9"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9"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9"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9"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9"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9"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9"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9"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9"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9"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9"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9"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9"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9"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9"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9"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9"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9"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9"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9"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9"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0"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0"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0"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0"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0"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0"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0"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0"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0"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0"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0"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0"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0"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0"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0"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0"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0"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0"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2"/>
      <c r="BS27" s="282" t="str">
        <f ca="true">+IF(OFFSET('Water Data'!$D$27,0,10*ROW('Water Data'!D21))="","",OFFSET('Water Data'!$D$27,0,10*ROW('Water Data'!D21)))</f>
        <v/>
      </c>
      <c r="BT27" s="282" t="str">
        <f ca="true">+IF(OFFSET('Water Data'!$D$28,0,10*ROW('Water Data'!D21))="","",OFFSET('Water Data'!$D$28,0,10*ROW('Water Data'!D21)))</f>
        <v/>
      </c>
      <c r="BU27" s="282" t="str">
        <f ca="true">+IF(OFFSET('Water Data'!$D$29,0,10*ROW('Water Data'!D21))="","",OFFSET('Water Data'!$D$29,0,10*ROW('Water Data'!D21)))</f>
        <v/>
      </c>
      <c r="BV27" s="282" t="str">
        <f ca="true">+IF(OFFSET('Water Data'!$E$27,0,10*ROW('Water Data'!E21))="","",OFFSET('Water Data'!$E$27,0,10*ROW('Water Data'!E21)))</f>
        <v/>
      </c>
      <c r="BW27" s="282" t="str">
        <f ca="true">+IF(OFFSET('Water Data'!$E$28,0,10*ROW('Water Data'!E21))="","",OFFSET('Water Data'!$E$28,0,10*ROW('Water Data'!E21)))</f>
        <v/>
      </c>
      <c r="BX27" s="282" t="str">
        <f ca="true">+IF(OFFSET('Water Data'!$E$29,0,10*ROW('Water Data'!E21))="","",OFFSET('Water Data'!$E$29,0,10*ROW('Water Data'!E21)))</f>
        <v/>
      </c>
      <c r="BY27" s="282" t="str">
        <f ca="true">+IF(OFFSET('Water Data'!$F$27,0,10*ROW('Water Data'!F21))="","",OFFSET('Water Data'!$F$27,0,10*ROW('Water Data'!F21)))</f>
        <v/>
      </c>
      <c r="BZ27" s="282" t="str">
        <f ca="true">+IF(OFFSET('Water Data'!$F$28,0,10*ROW('Water Data'!F21))="","",OFFSET('Water Data'!$F$28,0,10*ROW('Water Data'!F21)))</f>
        <v/>
      </c>
      <c r="CA27" s="282" t="str">
        <f ca="true">+IF(OFFSET('Water Data'!$F$29,0,10*ROW('Water Data'!F21))="","",OFFSET('Water Data'!$F$29,0,10*ROW('Water Data'!F21)))</f>
        <v/>
      </c>
      <c r="CB27" s="282" t="str">
        <f ca="true">+IF(OFFSET('Water Data'!$G$27,0,10*ROW('Water Data'!G21))="","",OFFSET('Water Data'!$G$27,0,10*ROW('Water Data'!G21)))</f>
        <v/>
      </c>
      <c r="CC27" s="282" t="str">
        <f ca="true">+IF(OFFSET('Water Data'!$G$28,0,10*ROW('Water Data'!G21))="","",OFFSET('Water Data'!$G$28,0,10*ROW('Water Data'!G21)))</f>
        <v/>
      </c>
      <c r="CD27" s="282" t="str">
        <f ca="true">+IF(OFFSET('Water Data'!$G$29,0,10*ROW('Water Data'!G21))="","",OFFSET('Water Data'!$G$29,0,10*ROW('Water Data'!G21)))</f>
        <v/>
      </c>
      <c r="CE27" s="282" t="str">
        <f ca="true">+IF(OFFSET('Water Data'!$H$27,0,10*ROW('Water Data'!H21))="","",OFFSET('Water Data'!$H$27,0,10*ROW('Water Data'!H21)))</f>
        <v/>
      </c>
      <c r="CF27" s="282" t="str">
        <f ca="true">+IF(OFFSET('Water Data'!$H$28,0,10*ROW('Water Data'!H21))="","",OFFSET('Water Data'!$H$28,0,10*ROW('Water Data'!H21)))</f>
        <v/>
      </c>
      <c r="CG27" s="282" t="str">
        <f ca="true">+IF(OFFSET('Water Data'!$H$29,0,10*ROW('Water Data'!H21))="","",OFFSET('Water Data'!$H$29,0,10*ROW('Water Data'!H21)))</f>
        <v/>
      </c>
      <c r="CH27" s="282" t="str">
        <f ca="true">+IF(OFFSET('Water Data'!$I$27,0,10*ROW('Water Data'!I21))="","",OFFSET('Water Data'!$I$27,0,10*ROW('Water Data'!I21)))</f>
        <v/>
      </c>
      <c r="CI27" s="282" t="str">
        <f ca="true">+IF(OFFSET('Water Data'!$I$28,0,10*ROW('Water Data'!I21))="","",OFFSET('Water Data'!$I$28,0,10*ROW('Water Data'!I21)))</f>
        <v/>
      </c>
      <c r="CJ27" s="282" t="str">
        <f ca="true">+IF(OFFSET('Water Data'!$I$29,0,10*ROW('Water Data'!I21))="","",OFFSET('Water Data'!$I$29,0,10*ROW('Water Data'!I21)))</f>
        <v/>
      </c>
      <c r="CK27" s="282" t="str">
        <f ca="true">+IF(OFFSET('Sanitation Data'!$D$28,0,10*ROW('Sanitation Data'!D21))="","",OFFSET('Sanitation Data'!$D$28,0,10*ROW('Sanitation Data'!D21)))</f>
        <v/>
      </c>
      <c r="CL27" s="282" t="str">
        <f ca="true">+IF(OFFSET('Sanitation Data'!$D$29,0,10*ROW('Sanitation Data'!D21))="","",OFFSET('Sanitation Data'!$D$29,0,10*ROW('Sanitation Data'!D21)))</f>
        <v/>
      </c>
      <c r="CM27" s="282" t="str">
        <f ca="true">+IF(OFFSET('Sanitation Data'!$D$30,0,10*ROW('Sanitation Data'!D21))="","",OFFSET('Sanitation Data'!$D$30,0,10*ROW('Sanitation Data'!D21)))</f>
        <v/>
      </c>
      <c r="CN27" s="282" t="str">
        <f ca="true">+IF(OFFSET('Sanitation Data'!$D$31,0,10*ROW('Sanitation Data'!D21))="","",OFFSET('Sanitation Data'!$D$31,0,10*ROW('Sanitation Data'!D21)))</f>
        <v/>
      </c>
      <c r="CO27" s="282" t="str">
        <f ca="true">+IF(OFFSET('Sanitation Data'!$D$32,0,10*ROW('Sanitation Data'!D21))="","",OFFSET('Sanitation Data'!$D$32,0,10*ROW('Sanitation Data'!D21)))</f>
        <v/>
      </c>
      <c r="CP27" s="282" t="str">
        <f ca="true">+IF(OFFSET('Sanitation Data'!$E$28,0,10*ROW('Sanitation Data'!E21))="","",OFFSET('Sanitation Data'!$E$28,0,10*ROW('Sanitation Data'!E21)))</f>
        <v/>
      </c>
      <c r="CQ27" s="282" t="str">
        <f ca="true">+IF(OFFSET('Sanitation Data'!$E$29,0,10*ROW('Sanitation Data'!E21))="","",OFFSET('Sanitation Data'!$E$29,0,10*ROW('Sanitation Data'!E21)))</f>
        <v/>
      </c>
      <c r="CR27" s="282" t="str">
        <f ca="true">+IF(OFFSET('Sanitation Data'!$E$30,0,10*ROW('Sanitation Data'!E21))="","",OFFSET('Sanitation Data'!$E$30,0,10*ROW('Sanitation Data'!E21)))</f>
        <v/>
      </c>
      <c r="CS27" s="282" t="str">
        <f ca="true">+IF(OFFSET('Sanitation Data'!$E$31,0,10*ROW('Sanitation Data'!E21))="","",OFFSET('Sanitation Data'!$E$31,0,10*ROW('Sanitation Data'!E21)))</f>
        <v/>
      </c>
      <c r="CT27" s="282" t="str">
        <f ca="true">+IF(OFFSET('Sanitation Data'!$E$32,0,10*ROW('Sanitation Data'!E21))="","",OFFSET('Sanitation Data'!$E$32,0,10*ROW('Sanitation Data'!E21)))</f>
        <v/>
      </c>
      <c r="CU27" s="282" t="str">
        <f ca="true">+IF(OFFSET('Sanitation Data'!$F$28,0,10*ROW('Sanitation Data'!F21))="","",OFFSET('Sanitation Data'!$F$28,0,10*ROW('Sanitation Data'!F21)))</f>
        <v/>
      </c>
      <c r="CV27" s="282" t="str">
        <f ca="true">+IF(OFFSET('Sanitation Data'!$F$29,0,10*ROW('Sanitation Data'!F21))="","",OFFSET('Sanitation Data'!$F$29,0,10*ROW('Sanitation Data'!F21)))</f>
        <v/>
      </c>
      <c r="CW27" s="282" t="str">
        <f ca="true">+IF(OFFSET('Sanitation Data'!$F$30,0,10*ROW('Sanitation Data'!F21))="","",OFFSET('Sanitation Data'!$F$30,0,10*ROW('Sanitation Data'!F21)))</f>
        <v/>
      </c>
      <c r="CX27" s="282" t="str">
        <f ca="true">+IF(OFFSET('Sanitation Data'!$F$31,0,10*ROW('Sanitation Data'!F21))="","",OFFSET('Sanitation Data'!$F$31,0,10*ROW('Sanitation Data'!F21)))</f>
        <v/>
      </c>
      <c r="CY27" s="282" t="str">
        <f ca="true">+IF(OFFSET('Sanitation Data'!$F$32,0,10*ROW('Sanitation Data'!F21))="","",OFFSET('Sanitation Data'!$F$32,0,10*ROW('Sanitation Data'!F21)))</f>
        <v/>
      </c>
      <c r="CZ27" s="282" t="str">
        <f ca="true">+IF(OFFSET('Sanitation Data'!$G$28,0,10*ROW('Sanitation Data'!G21))="","",OFFSET('Sanitation Data'!$G$28,0,10*ROW('Sanitation Data'!G21)))</f>
        <v/>
      </c>
      <c r="DA27" s="282" t="str">
        <f ca="true">+IF(OFFSET('Sanitation Data'!$G$29,0,10*ROW('Sanitation Data'!G21))="","",OFFSET('Sanitation Data'!$G$29,0,10*ROW('Sanitation Data'!G21)))</f>
        <v/>
      </c>
      <c r="DB27" s="282" t="str">
        <f ca="true">+IF(OFFSET('Sanitation Data'!$G$30,0,10*ROW('Sanitation Data'!G21))="","",OFFSET('Sanitation Data'!$G$30,0,10*ROW('Sanitation Data'!G21)))</f>
        <v/>
      </c>
      <c r="DC27" s="282" t="str">
        <f ca="true">+IF(OFFSET('Sanitation Data'!$G$31,0,10*ROW('Sanitation Data'!G21))="","",OFFSET('Sanitation Data'!$G$31,0,10*ROW('Sanitation Data'!G21)))</f>
        <v/>
      </c>
      <c r="DD27" s="282" t="str">
        <f ca="true">+IF(OFFSET('Sanitation Data'!$G$32,0,10*ROW('Sanitation Data'!G21))="","",OFFSET('Sanitation Data'!$G$32,0,10*ROW('Sanitation Data'!G21)))</f>
        <v/>
      </c>
      <c r="DE27" s="282" t="str">
        <f ca="true">+IF(OFFSET('Sanitation Data'!$H$28,0,10*ROW('Sanitation Data'!H21))="","",OFFSET('Sanitation Data'!$H$28,0,10*ROW('Sanitation Data'!H21)))</f>
        <v/>
      </c>
      <c r="DF27" s="282" t="str">
        <f ca="true">+IF(OFFSET('Sanitation Data'!$H$29,0,10*ROW('Sanitation Data'!H21))="","",OFFSET('Sanitation Data'!$H$29,0,10*ROW('Sanitation Data'!H21)))</f>
        <v/>
      </c>
      <c r="DG27" s="282" t="str">
        <f ca="true">+IF(OFFSET('Sanitation Data'!$H$30,0,10*ROW('Sanitation Data'!H21))="","",OFFSET('Sanitation Data'!$H$30,0,10*ROW('Sanitation Data'!H21)))</f>
        <v/>
      </c>
      <c r="DH27" s="282" t="str">
        <f ca="true">+IF(OFFSET('Sanitation Data'!$H$31,0,10*ROW('Sanitation Data'!H21))="","",OFFSET('Sanitation Data'!$H$31,0,10*ROW('Sanitation Data'!H21)))</f>
        <v/>
      </c>
      <c r="DI27" s="282" t="str">
        <f ca="true">+IF(OFFSET('Sanitation Data'!$H$32,0,10*ROW('Sanitation Data'!H21))="","",OFFSET('Sanitation Data'!$H$32,0,10*ROW('Sanitation Data'!H21)))</f>
        <v/>
      </c>
      <c r="DJ27" s="282" t="str">
        <f ca="true">+IF(OFFSET('Sanitation Data'!$I$28,0,10*ROW('Sanitation Data'!I21))="","",OFFSET('Sanitation Data'!$I$28,0,10*ROW('Sanitation Data'!I21)))</f>
        <v/>
      </c>
      <c r="DK27" s="282" t="str">
        <f ca="true">+IF(OFFSET('Sanitation Data'!$I$29,0,10*ROW('Sanitation Data'!I21))="","",OFFSET('Sanitation Data'!$I$29,0,10*ROW('Sanitation Data'!I21)))</f>
        <v/>
      </c>
      <c r="DL27" s="282" t="str">
        <f ca="true">+IF(OFFSET('Sanitation Data'!$I$30,0,10*ROW('Sanitation Data'!I21))="","",OFFSET('Sanitation Data'!$I$30,0,10*ROW('Sanitation Data'!I21)))</f>
        <v/>
      </c>
      <c r="DM27" s="282" t="str">
        <f ca="true">+IF(OFFSET('Sanitation Data'!$I$31,0,10*ROW('Sanitation Data'!I21))="","",OFFSET('Sanitation Data'!$I$31,0,10*ROW('Sanitation Data'!I21)))</f>
        <v/>
      </c>
      <c r="DN27" s="282" t="str">
        <f ca="true">+IF(OFFSET('Sanitation Data'!$I$32,0,10*ROW('Sanitation Data'!I21))="","",OFFSET('Sanitation Data'!$I$32,0,10*ROW('Sanitation Data'!I21)))</f>
        <v/>
      </c>
      <c r="DO27" s="282" t="str">
        <f ca="true">+IF(OFFSET('Hygiene Data'!$D$11,0,10*ROW('Hygiene Data'!D21))="","",OFFSET('Hygiene Data'!$D$11,0,10*ROW('Hygiene Data'!D21)))</f>
        <v/>
      </c>
      <c r="DP27" s="282" t="str">
        <f ca="true">+IF(OFFSET('Hygiene Data'!$D$12,0,10*ROW('Hygiene Data'!D21))="","",OFFSET('Hygiene Data'!$D$12,0,10*ROW('Hygiene Data'!D21)))</f>
        <v/>
      </c>
      <c r="DQ27" s="282" t="str">
        <f ca="true">+IF(OFFSET('Hygiene Data'!$D$13,0,10*ROW('Hygiene Data'!D21))="","",OFFSET('Hygiene Data'!$D$13,0,10*ROW('Hygiene Data'!D21)))</f>
        <v/>
      </c>
      <c r="DR27" s="282" t="str">
        <f ca="true">+IF(OFFSET('Hygiene Data'!$E$11,0,10*ROW('Hygiene Data'!E21))="","",OFFSET('Hygiene Data'!$E$11,0,10*ROW('Hygiene Data'!E21)))</f>
        <v/>
      </c>
      <c r="DS27" s="282" t="str">
        <f ca="true">+IF(OFFSET('Hygiene Data'!$E$12,0,10*ROW('Hygiene Data'!E21))="","",OFFSET('Hygiene Data'!$E$12,0,10*ROW('Hygiene Data'!E21)))</f>
        <v/>
      </c>
      <c r="DT27" s="282" t="str">
        <f ca="true">+IF(OFFSET('Hygiene Data'!$E$13,0,10*ROW('Hygiene Data'!E21))="","",OFFSET('Hygiene Data'!$E$13,0,10*ROW('Hygiene Data'!E21)))</f>
        <v/>
      </c>
      <c r="DU27" s="282" t="str">
        <f ca="true">+IF(OFFSET('Hygiene Data'!$F$11,0,10*ROW('Hygiene Data'!F21))="","",OFFSET('Hygiene Data'!$F$11,0,10*ROW('Hygiene Data'!F21)))</f>
        <v/>
      </c>
      <c r="DV27" s="282" t="str">
        <f ca="true">+IF(OFFSET('Hygiene Data'!$F$12,0,10*ROW('Hygiene Data'!F21))="","",OFFSET('Hygiene Data'!$F$12,0,10*ROW('Hygiene Data'!F21)))</f>
        <v/>
      </c>
      <c r="DW27" s="282" t="str">
        <f ca="true">+IF(OFFSET('Hygiene Data'!$F$13,0,10*ROW('Hygiene Data'!F21))="","",OFFSET('Hygiene Data'!$F$13,0,10*ROW('Hygiene Data'!F21)))</f>
        <v/>
      </c>
      <c r="DX27" s="282" t="str">
        <f ca="true">+IF(OFFSET('Hygiene Data'!$G$11,0,10*ROW('Hygiene Data'!G21))="","",OFFSET('Hygiene Data'!$G$11,0,10*ROW('Hygiene Data'!G21)))</f>
        <v/>
      </c>
      <c r="DY27" s="282" t="str">
        <f ca="true">+IF(OFFSET('Hygiene Data'!$G$12,0,10*ROW('Hygiene Data'!G21))="","",OFFSET('Hygiene Data'!$G$12,0,10*ROW('Hygiene Data'!G21)))</f>
        <v/>
      </c>
      <c r="DZ27" s="282" t="str">
        <f ca="true">+IF(OFFSET('Hygiene Data'!$G$13,0,10*ROW('Hygiene Data'!G21))="","",OFFSET('Hygiene Data'!$G$13,0,10*ROW('Hygiene Data'!G21)))</f>
        <v/>
      </c>
      <c r="EA27" s="282" t="str">
        <f ca="true">+IF(OFFSET('Hygiene Data'!$H$11,0,10*ROW('Hygiene Data'!H21))="","",OFFSET('Hygiene Data'!$H$11,0,10*ROW('Hygiene Data'!H21)))</f>
        <v/>
      </c>
      <c r="EB27" s="282" t="str">
        <f ca="true">+IF(OFFSET('Hygiene Data'!$H$12,0,10*ROW('Hygiene Data'!H21))="","",OFFSET('Hygiene Data'!$H$12,0,10*ROW('Hygiene Data'!H21)))</f>
        <v/>
      </c>
      <c r="EC27" s="282" t="str">
        <f ca="true">+IF(OFFSET('Hygiene Data'!$H$13,0,10*ROW('Hygiene Data'!H21))="","",OFFSET('Hygiene Data'!$H$13,0,10*ROW('Hygiene Data'!H21)))</f>
        <v/>
      </c>
      <c r="ED27" s="282" t="str">
        <f ca="true">+IF(OFFSET('Hygiene Data'!$I$11,0,10*ROW('Hygiene Data'!I21))="","",OFFSET('Hygiene Data'!$I$11,0,10*ROW('Hygiene Data'!I21)))</f>
        <v/>
      </c>
      <c r="EE27" s="282" t="str">
        <f ca="true">+IF(OFFSET('Hygiene Data'!$I$12,0,10*ROW('Hygiene Data'!I21))="","",OFFSET('Hygiene Data'!$I$12,0,10*ROW('Hygiene Data'!I21)))</f>
        <v/>
      </c>
      <c r="EF27" s="28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36" t="str">
        <f t="shared" ca="true" si="0"/>
        <v/>
      </c>
      <c r="D28" s="88"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8"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8"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8"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8"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8"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8"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8"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8"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8"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8"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8"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8"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8"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8"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8"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8"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8"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9"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9"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9"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9"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9"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9"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9"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9"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9"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9"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9"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9"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9"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9"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9"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9"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9"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9"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9"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9"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9"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9"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9"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9"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9"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9"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9"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9"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9"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9"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0"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0"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0"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0"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0"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0"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0"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0"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0"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0"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0"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0"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0"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0"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0"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0"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0"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0"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2"/>
      <c r="BS28" s="282" t="str">
        <f ca="true">+IF(OFFSET('Water Data'!$D$27,0,10*ROW('Water Data'!D22))="","",OFFSET('Water Data'!$D$27,0,10*ROW('Water Data'!D22)))</f>
        <v/>
      </c>
      <c r="BT28" s="282" t="str">
        <f ca="true">+IF(OFFSET('Water Data'!$D$28,0,10*ROW('Water Data'!D22))="","",OFFSET('Water Data'!$D$28,0,10*ROW('Water Data'!D22)))</f>
        <v/>
      </c>
      <c r="BU28" s="282" t="str">
        <f ca="true">+IF(OFFSET('Water Data'!$D$29,0,10*ROW('Water Data'!D22))="","",OFFSET('Water Data'!$D$29,0,10*ROW('Water Data'!D22)))</f>
        <v/>
      </c>
      <c r="BV28" s="282" t="str">
        <f ca="true">+IF(OFFSET('Water Data'!$E$27,0,10*ROW('Water Data'!E22))="","",OFFSET('Water Data'!$E$27,0,10*ROW('Water Data'!E22)))</f>
        <v/>
      </c>
      <c r="BW28" s="282" t="str">
        <f ca="true">+IF(OFFSET('Water Data'!$E$28,0,10*ROW('Water Data'!E22))="","",OFFSET('Water Data'!$E$28,0,10*ROW('Water Data'!E22)))</f>
        <v/>
      </c>
      <c r="BX28" s="282" t="str">
        <f ca="true">+IF(OFFSET('Water Data'!$E$29,0,10*ROW('Water Data'!E22))="","",OFFSET('Water Data'!$E$29,0,10*ROW('Water Data'!E22)))</f>
        <v/>
      </c>
      <c r="BY28" s="282" t="str">
        <f ca="true">+IF(OFFSET('Water Data'!$F$27,0,10*ROW('Water Data'!F22))="","",OFFSET('Water Data'!$F$27,0,10*ROW('Water Data'!F22)))</f>
        <v/>
      </c>
      <c r="BZ28" s="282" t="str">
        <f ca="true">+IF(OFFSET('Water Data'!$F$28,0,10*ROW('Water Data'!F22))="","",OFFSET('Water Data'!$F$28,0,10*ROW('Water Data'!F22)))</f>
        <v/>
      </c>
      <c r="CA28" s="282" t="str">
        <f ca="true">+IF(OFFSET('Water Data'!$F$29,0,10*ROW('Water Data'!F22))="","",OFFSET('Water Data'!$F$29,0,10*ROW('Water Data'!F22)))</f>
        <v/>
      </c>
      <c r="CB28" s="282" t="str">
        <f ca="true">+IF(OFFSET('Water Data'!$G$27,0,10*ROW('Water Data'!G22))="","",OFFSET('Water Data'!$G$27,0,10*ROW('Water Data'!G22)))</f>
        <v/>
      </c>
      <c r="CC28" s="282" t="str">
        <f ca="true">+IF(OFFSET('Water Data'!$G$28,0,10*ROW('Water Data'!G22))="","",OFFSET('Water Data'!$G$28,0,10*ROW('Water Data'!G22)))</f>
        <v/>
      </c>
      <c r="CD28" s="282" t="str">
        <f ca="true">+IF(OFFSET('Water Data'!$G$29,0,10*ROW('Water Data'!G22))="","",OFFSET('Water Data'!$G$29,0,10*ROW('Water Data'!G22)))</f>
        <v/>
      </c>
      <c r="CE28" s="282" t="str">
        <f ca="true">+IF(OFFSET('Water Data'!$H$27,0,10*ROW('Water Data'!H22))="","",OFFSET('Water Data'!$H$27,0,10*ROW('Water Data'!H22)))</f>
        <v/>
      </c>
      <c r="CF28" s="282" t="str">
        <f ca="true">+IF(OFFSET('Water Data'!$H$28,0,10*ROW('Water Data'!H22))="","",OFFSET('Water Data'!$H$28,0,10*ROW('Water Data'!H22)))</f>
        <v/>
      </c>
      <c r="CG28" s="282" t="str">
        <f ca="true">+IF(OFFSET('Water Data'!$H$29,0,10*ROW('Water Data'!H22))="","",OFFSET('Water Data'!$H$29,0,10*ROW('Water Data'!H22)))</f>
        <v/>
      </c>
      <c r="CH28" s="282" t="str">
        <f ca="true">+IF(OFFSET('Water Data'!$I$27,0,10*ROW('Water Data'!I22))="","",OFFSET('Water Data'!$I$27,0,10*ROW('Water Data'!I22)))</f>
        <v/>
      </c>
      <c r="CI28" s="282" t="str">
        <f ca="true">+IF(OFFSET('Water Data'!$I$28,0,10*ROW('Water Data'!I22))="","",OFFSET('Water Data'!$I$28,0,10*ROW('Water Data'!I22)))</f>
        <v/>
      </c>
      <c r="CJ28" s="282" t="str">
        <f ca="true">+IF(OFFSET('Water Data'!$I$29,0,10*ROW('Water Data'!I22))="","",OFFSET('Water Data'!$I$29,0,10*ROW('Water Data'!I22)))</f>
        <v/>
      </c>
      <c r="CK28" s="282" t="str">
        <f ca="true">+IF(OFFSET('Sanitation Data'!$D$28,0,10*ROW('Sanitation Data'!D22))="","",OFFSET('Sanitation Data'!$D$28,0,10*ROW('Sanitation Data'!D22)))</f>
        <v/>
      </c>
      <c r="CL28" s="282" t="str">
        <f ca="true">+IF(OFFSET('Sanitation Data'!$D$29,0,10*ROW('Sanitation Data'!D22))="","",OFFSET('Sanitation Data'!$D$29,0,10*ROW('Sanitation Data'!D22)))</f>
        <v/>
      </c>
      <c r="CM28" s="282" t="str">
        <f ca="true">+IF(OFFSET('Sanitation Data'!$D$30,0,10*ROW('Sanitation Data'!D22))="","",OFFSET('Sanitation Data'!$D$30,0,10*ROW('Sanitation Data'!D22)))</f>
        <v/>
      </c>
      <c r="CN28" s="282" t="str">
        <f ca="true">+IF(OFFSET('Sanitation Data'!$D$31,0,10*ROW('Sanitation Data'!D22))="","",OFFSET('Sanitation Data'!$D$31,0,10*ROW('Sanitation Data'!D22)))</f>
        <v/>
      </c>
      <c r="CO28" s="282" t="str">
        <f ca="true">+IF(OFFSET('Sanitation Data'!$D$32,0,10*ROW('Sanitation Data'!D22))="","",OFFSET('Sanitation Data'!$D$32,0,10*ROW('Sanitation Data'!D22)))</f>
        <v/>
      </c>
      <c r="CP28" s="282" t="str">
        <f ca="true">+IF(OFFSET('Sanitation Data'!$E$28,0,10*ROW('Sanitation Data'!E22))="","",OFFSET('Sanitation Data'!$E$28,0,10*ROW('Sanitation Data'!E22)))</f>
        <v/>
      </c>
      <c r="CQ28" s="282" t="str">
        <f ca="true">+IF(OFFSET('Sanitation Data'!$E$29,0,10*ROW('Sanitation Data'!E22))="","",OFFSET('Sanitation Data'!$E$29,0,10*ROW('Sanitation Data'!E22)))</f>
        <v/>
      </c>
      <c r="CR28" s="282" t="str">
        <f ca="true">+IF(OFFSET('Sanitation Data'!$E$30,0,10*ROW('Sanitation Data'!E22))="","",OFFSET('Sanitation Data'!$E$30,0,10*ROW('Sanitation Data'!E22)))</f>
        <v/>
      </c>
      <c r="CS28" s="282" t="str">
        <f ca="true">+IF(OFFSET('Sanitation Data'!$E$31,0,10*ROW('Sanitation Data'!E22))="","",OFFSET('Sanitation Data'!$E$31,0,10*ROW('Sanitation Data'!E22)))</f>
        <v/>
      </c>
      <c r="CT28" s="282" t="str">
        <f ca="true">+IF(OFFSET('Sanitation Data'!$E$32,0,10*ROW('Sanitation Data'!E22))="","",OFFSET('Sanitation Data'!$E$32,0,10*ROW('Sanitation Data'!E22)))</f>
        <v/>
      </c>
      <c r="CU28" s="282" t="str">
        <f ca="true">+IF(OFFSET('Sanitation Data'!$F$28,0,10*ROW('Sanitation Data'!F22))="","",OFFSET('Sanitation Data'!$F$28,0,10*ROW('Sanitation Data'!F22)))</f>
        <v/>
      </c>
      <c r="CV28" s="282" t="str">
        <f ca="true">+IF(OFFSET('Sanitation Data'!$F$29,0,10*ROW('Sanitation Data'!F22))="","",OFFSET('Sanitation Data'!$F$29,0,10*ROW('Sanitation Data'!F22)))</f>
        <v/>
      </c>
      <c r="CW28" s="282" t="str">
        <f ca="true">+IF(OFFSET('Sanitation Data'!$F$30,0,10*ROW('Sanitation Data'!F22))="","",OFFSET('Sanitation Data'!$F$30,0,10*ROW('Sanitation Data'!F22)))</f>
        <v/>
      </c>
      <c r="CX28" s="282" t="str">
        <f ca="true">+IF(OFFSET('Sanitation Data'!$F$31,0,10*ROW('Sanitation Data'!F22))="","",OFFSET('Sanitation Data'!$F$31,0,10*ROW('Sanitation Data'!F22)))</f>
        <v/>
      </c>
      <c r="CY28" s="282" t="str">
        <f ca="true">+IF(OFFSET('Sanitation Data'!$F$32,0,10*ROW('Sanitation Data'!F22))="","",OFFSET('Sanitation Data'!$F$32,0,10*ROW('Sanitation Data'!F22)))</f>
        <v/>
      </c>
      <c r="CZ28" s="282" t="str">
        <f ca="true">+IF(OFFSET('Sanitation Data'!$G$28,0,10*ROW('Sanitation Data'!G22))="","",OFFSET('Sanitation Data'!$G$28,0,10*ROW('Sanitation Data'!G22)))</f>
        <v/>
      </c>
      <c r="DA28" s="282" t="str">
        <f ca="true">+IF(OFFSET('Sanitation Data'!$G$29,0,10*ROW('Sanitation Data'!G22))="","",OFFSET('Sanitation Data'!$G$29,0,10*ROW('Sanitation Data'!G22)))</f>
        <v/>
      </c>
      <c r="DB28" s="282" t="str">
        <f ca="true">+IF(OFFSET('Sanitation Data'!$G$30,0,10*ROW('Sanitation Data'!G22))="","",OFFSET('Sanitation Data'!$G$30,0,10*ROW('Sanitation Data'!G22)))</f>
        <v/>
      </c>
      <c r="DC28" s="282" t="str">
        <f ca="true">+IF(OFFSET('Sanitation Data'!$G$31,0,10*ROW('Sanitation Data'!G22))="","",OFFSET('Sanitation Data'!$G$31,0,10*ROW('Sanitation Data'!G22)))</f>
        <v/>
      </c>
      <c r="DD28" s="282" t="str">
        <f ca="true">+IF(OFFSET('Sanitation Data'!$G$32,0,10*ROW('Sanitation Data'!G22))="","",OFFSET('Sanitation Data'!$G$32,0,10*ROW('Sanitation Data'!G22)))</f>
        <v/>
      </c>
      <c r="DE28" s="282" t="str">
        <f ca="true">+IF(OFFSET('Sanitation Data'!$H$28,0,10*ROW('Sanitation Data'!H22))="","",OFFSET('Sanitation Data'!$H$28,0,10*ROW('Sanitation Data'!H22)))</f>
        <v/>
      </c>
      <c r="DF28" s="282" t="str">
        <f ca="true">+IF(OFFSET('Sanitation Data'!$H$29,0,10*ROW('Sanitation Data'!H22))="","",OFFSET('Sanitation Data'!$H$29,0,10*ROW('Sanitation Data'!H22)))</f>
        <v/>
      </c>
      <c r="DG28" s="282" t="str">
        <f ca="true">+IF(OFFSET('Sanitation Data'!$H$30,0,10*ROW('Sanitation Data'!H22))="","",OFFSET('Sanitation Data'!$H$30,0,10*ROW('Sanitation Data'!H22)))</f>
        <v/>
      </c>
      <c r="DH28" s="282" t="str">
        <f ca="true">+IF(OFFSET('Sanitation Data'!$H$31,0,10*ROW('Sanitation Data'!H22))="","",OFFSET('Sanitation Data'!$H$31,0,10*ROW('Sanitation Data'!H22)))</f>
        <v/>
      </c>
      <c r="DI28" s="282" t="str">
        <f ca="true">+IF(OFFSET('Sanitation Data'!$H$32,0,10*ROW('Sanitation Data'!H22))="","",OFFSET('Sanitation Data'!$H$32,0,10*ROW('Sanitation Data'!H22)))</f>
        <v/>
      </c>
      <c r="DJ28" s="282" t="str">
        <f ca="true">+IF(OFFSET('Sanitation Data'!$I$28,0,10*ROW('Sanitation Data'!I22))="","",OFFSET('Sanitation Data'!$I$28,0,10*ROW('Sanitation Data'!I22)))</f>
        <v/>
      </c>
      <c r="DK28" s="282" t="str">
        <f ca="true">+IF(OFFSET('Sanitation Data'!$I$29,0,10*ROW('Sanitation Data'!I22))="","",OFFSET('Sanitation Data'!$I$29,0,10*ROW('Sanitation Data'!I22)))</f>
        <v/>
      </c>
      <c r="DL28" s="282" t="str">
        <f ca="true">+IF(OFFSET('Sanitation Data'!$I$30,0,10*ROW('Sanitation Data'!I22))="","",OFFSET('Sanitation Data'!$I$30,0,10*ROW('Sanitation Data'!I22)))</f>
        <v/>
      </c>
      <c r="DM28" s="282" t="str">
        <f ca="true">+IF(OFFSET('Sanitation Data'!$I$31,0,10*ROW('Sanitation Data'!I22))="","",OFFSET('Sanitation Data'!$I$31,0,10*ROW('Sanitation Data'!I22)))</f>
        <v/>
      </c>
      <c r="DN28" s="282" t="str">
        <f ca="true">+IF(OFFSET('Sanitation Data'!$I$32,0,10*ROW('Sanitation Data'!I22))="","",OFFSET('Sanitation Data'!$I$32,0,10*ROW('Sanitation Data'!I22)))</f>
        <v/>
      </c>
      <c r="DO28" s="282" t="str">
        <f ca="true">+IF(OFFSET('Hygiene Data'!$D$11,0,10*ROW('Hygiene Data'!D22))="","",OFFSET('Hygiene Data'!$D$11,0,10*ROW('Hygiene Data'!D22)))</f>
        <v/>
      </c>
      <c r="DP28" s="282" t="str">
        <f ca="true">+IF(OFFSET('Hygiene Data'!$D$12,0,10*ROW('Hygiene Data'!D22))="","",OFFSET('Hygiene Data'!$D$12,0,10*ROW('Hygiene Data'!D22)))</f>
        <v/>
      </c>
      <c r="DQ28" s="282" t="str">
        <f ca="true">+IF(OFFSET('Hygiene Data'!$D$13,0,10*ROW('Hygiene Data'!D22))="","",OFFSET('Hygiene Data'!$D$13,0,10*ROW('Hygiene Data'!D22)))</f>
        <v/>
      </c>
      <c r="DR28" s="282" t="str">
        <f ca="true">+IF(OFFSET('Hygiene Data'!$E$11,0,10*ROW('Hygiene Data'!E22))="","",OFFSET('Hygiene Data'!$E$11,0,10*ROW('Hygiene Data'!E22)))</f>
        <v/>
      </c>
      <c r="DS28" s="282" t="str">
        <f ca="true">+IF(OFFSET('Hygiene Data'!$E$12,0,10*ROW('Hygiene Data'!E22))="","",OFFSET('Hygiene Data'!$E$12,0,10*ROW('Hygiene Data'!E22)))</f>
        <v/>
      </c>
      <c r="DT28" s="282" t="str">
        <f ca="true">+IF(OFFSET('Hygiene Data'!$E$13,0,10*ROW('Hygiene Data'!E22))="","",OFFSET('Hygiene Data'!$E$13,0,10*ROW('Hygiene Data'!E22)))</f>
        <v/>
      </c>
      <c r="DU28" s="282" t="str">
        <f ca="true">+IF(OFFSET('Hygiene Data'!$F$11,0,10*ROW('Hygiene Data'!F22))="","",OFFSET('Hygiene Data'!$F$11,0,10*ROW('Hygiene Data'!F22)))</f>
        <v/>
      </c>
      <c r="DV28" s="282" t="str">
        <f ca="true">+IF(OFFSET('Hygiene Data'!$F$12,0,10*ROW('Hygiene Data'!F22))="","",OFFSET('Hygiene Data'!$F$12,0,10*ROW('Hygiene Data'!F22)))</f>
        <v/>
      </c>
      <c r="DW28" s="282" t="str">
        <f ca="true">+IF(OFFSET('Hygiene Data'!$F$13,0,10*ROW('Hygiene Data'!F22))="","",OFFSET('Hygiene Data'!$F$13,0,10*ROW('Hygiene Data'!F22)))</f>
        <v/>
      </c>
      <c r="DX28" s="282" t="str">
        <f ca="true">+IF(OFFSET('Hygiene Data'!$G$11,0,10*ROW('Hygiene Data'!G22))="","",OFFSET('Hygiene Data'!$G$11,0,10*ROW('Hygiene Data'!G22)))</f>
        <v/>
      </c>
      <c r="DY28" s="282" t="str">
        <f ca="true">+IF(OFFSET('Hygiene Data'!$G$12,0,10*ROW('Hygiene Data'!G22))="","",OFFSET('Hygiene Data'!$G$12,0,10*ROW('Hygiene Data'!G22)))</f>
        <v/>
      </c>
      <c r="DZ28" s="282" t="str">
        <f ca="true">+IF(OFFSET('Hygiene Data'!$G$13,0,10*ROW('Hygiene Data'!G22))="","",OFFSET('Hygiene Data'!$G$13,0,10*ROW('Hygiene Data'!G22)))</f>
        <v/>
      </c>
      <c r="EA28" s="282" t="str">
        <f ca="true">+IF(OFFSET('Hygiene Data'!$H$11,0,10*ROW('Hygiene Data'!H22))="","",OFFSET('Hygiene Data'!$H$11,0,10*ROW('Hygiene Data'!H22)))</f>
        <v/>
      </c>
      <c r="EB28" s="282" t="str">
        <f ca="true">+IF(OFFSET('Hygiene Data'!$H$12,0,10*ROW('Hygiene Data'!H22))="","",OFFSET('Hygiene Data'!$H$12,0,10*ROW('Hygiene Data'!H22)))</f>
        <v/>
      </c>
      <c r="EC28" s="282" t="str">
        <f ca="true">+IF(OFFSET('Hygiene Data'!$H$13,0,10*ROW('Hygiene Data'!H22))="","",OFFSET('Hygiene Data'!$H$13,0,10*ROW('Hygiene Data'!H22)))</f>
        <v/>
      </c>
      <c r="ED28" s="282" t="str">
        <f ca="true">+IF(OFFSET('Hygiene Data'!$I$11,0,10*ROW('Hygiene Data'!I22))="","",OFFSET('Hygiene Data'!$I$11,0,10*ROW('Hygiene Data'!I22)))</f>
        <v/>
      </c>
      <c r="EE28" s="282" t="str">
        <f ca="true">+IF(OFFSET('Hygiene Data'!$I$12,0,10*ROW('Hygiene Data'!I22))="","",OFFSET('Hygiene Data'!$I$12,0,10*ROW('Hygiene Data'!I22)))</f>
        <v/>
      </c>
      <c r="EF28" s="28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36" t="str">
        <f t="shared" ca="true" si="0"/>
        <v/>
      </c>
      <c r="D29" s="88"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8"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8"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8"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8"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8"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8"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8"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8"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8"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8"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8"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8"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8"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8"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8"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8"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8"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9"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9"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9"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9"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9"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9"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9"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9"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9"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9"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9"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9"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9"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9"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9"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9"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9"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9"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9"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9"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9"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9"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9"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9"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9"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9"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9"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9"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9"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9"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0"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0"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0"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0"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0"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0"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0"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0"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0"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0"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0"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0"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0"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0"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0"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0"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0"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0"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2"/>
      <c r="BS29" s="282" t="str">
        <f ca="true">+IF(OFFSET('Water Data'!$D$27,0,10*ROW('Water Data'!D23))="","",OFFSET('Water Data'!$D$27,0,10*ROW('Water Data'!D23)))</f>
        <v/>
      </c>
      <c r="BT29" s="282" t="str">
        <f ca="true">+IF(OFFSET('Water Data'!$D$28,0,10*ROW('Water Data'!D23))="","",OFFSET('Water Data'!$D$28,0,10*ROW('Water Data'!D23)))</f>
        <v/>
      </c>
      <c r="BU29" s="282" t="str">
        <f ca="true">+IF(OFFSET('Water Data'!$D$29,0,10*ROW('Water Data'!D23))="","",OFFSET('Water Data'!$D$29,0,10*ROW('Water Data'!D23)))</f>
        <v/>
      </c>
      <c r="BV29" s="282" t="str">
        <f ca="true">+IF(OFFSET('Water Data'!$E$27,0,10*ROW('Water Data'!E23))="","",OFFSET('Water Data'!$E$27,0,10*ROW('Water Data'!E23)))</f>
        <v/>
      </c>
      <c r="BW29" s="282" t="str">
        <f ca="true">+IF(OFFSET('Water Data'!$E$28,0,10*ROW('Water Data'!E23))="","",OFFSET('Water Data'!$E$28,0,10*ROW('Water Data'!E23)))</f>
        <v/>
      </c>
      <c r="BX29" s="282" t="str">
        <f ca="true">+IF(OFFSET('Water Data'!$E$29,0,10*ROW('Water Data'!E23))="","",OFFSET('Water Data'!$E$29,0,10*ROW('Water Data'!E23)))</f>
        <v/>
      </c>
      <c r="BY29" s="282" t="str">
        <f ca="true">+IF(OFFSET('Water Data'!$F$27,0,10*ROW('Water Data'!F23))="","",OFFSET('Water Data'!$F$27,0,10*ROW('Water Data'!F23)))</f>
        <v/>
      </c>
      <c r="BZ29" s="282" t="str">
        <f ca="true">+IF(OFFSET('Water Data'!$F$28,0,10*ROW('Water Data'!F23))="","",OFFSET('Water Data'!$F$28,0,10*ROW('Water Data'!F23)))</f>
        <v/>
      </c>
      <c r="CA29" s="282" t="str">
        <f ca="true">+IF(OFFSET('Water Data'!$F$29,0,10*ROW('Water Data'!F23))="","",OFFSET('Water Data'!$F$29,0,10*ROW('Water Data'!F23)))</f>
        <v/>
      </c>
      <c r="CB29" s="282" t="str">
        <f ca="true">+IF(OFFSET('Water Data'!$G$27,0,10*ROW('Water Data'!G23))="","",OFFSET('Water Data'!$G$27,0,10*ROW('Water Data'!G23)))</f>
        <v/>
      </c>
      <c r="CC29" s="282" t="str">
        <f ca="true">+IF(OFFSET('Water Data'!$G$28,0,10*ROW('Water Data'!G23))="","",OFFSET('Water Data'!$G$28,0,10*ROW('Water Data'!G23)))</f>
        <v/>
      </c>
      <c r="CD29" s="282" t="str">
        <f ca="true">+IF(OFFSET('Water Data'!$G$29,0,10*ROW('Water Data'!G23))="","",OFFSET('Water Data'!$G$29,0,10*ROW('Water Data'!G23)))</f>
        <v/>
      </c>
      <c r="CE29" s="282" t="str">
        <f ca="true">+IF(OFFSET('Water Data'!$H$27,0,10*ROW('Water Data'!H23))="","",OFFSET('Water Data'!$H$27,0,10*ROW('Water Data'!H23)))</f>
        <v/>
      </c>
      <c r="CF29" s="282" t="str">
        <f ca="true">+IF(OFFSET('Water Data'!$H$28,0,10*ROW('Water Data'!H23))="","",OFFSET('Water Data'!$H$28,0,10*ROW('Water Data'!H23)))</f>
        <v/>
      </c>
      <c r="CG29" s="282" t="str">
        <f ca="true">+IF(OFFSET('Water Data'!$H$29,0,10*ROW('Water Data'!H23))="","",OFFSET('Water Data'!$H$29,0,10*ROW('Water Data'!H23)))</f>
        <v/>
      </c>
      <c r="CH29" s="282" t="str">
        <f ca="true">+IF(OFFSET('Water Data'!$I$27,0,10*ROW('Water Data'!I23))="","",OFFSET('Water Data'!$I$27,0,10*ROW('Water Data'!I23)))</f>
        <v/>
      </c>
      <c r="CI29" s="282" t="str">
        <f ca="true">+IF(OFFSET('Water Data'!$I$28,0,10*ROW('Water Data'!I23))="","",OFFSET('Water Data'!$I$28,0,10*ROW('Water Data'!I23)))</f>
        <v/>
      </c>
      <c r="CJ29" s="282" t="str">
        <f ca="true">+IF(OFFSET('Water Data'!$I$29,0,10*ROW('Water Data'!I23))="","",OFFSET('Water Data'!$I$29,0,10*ROW('Water Data'!I23)))</f>
        <v/>
      </c>
      <c r="CK29" s="282" t="str">
        <f ca="true">+IF(OFFSET('Sanitation Data'!$D$28,0,10*ROW('Sanitation Data'!D23))="","",OFFSET('Sanitation Data'!$D$28,0,10*ROW('Sanitation Data'!D23)))</f>
        <v/>
      </c>
      <c r="CL29" s="282" t="str">
        <f ca="true">+IF(OFFSET('Sanitation Data'!$D$29,0,10*ROW('Sanitation Data'!D23))="","",OFFSET('Sanitation Data'!$D$29,0,10*ROW('Sanitation Data'!D23)))</f>
        <v/>
      </c>
      <c r="CM29" s="282" t="str">
        <f ca="true">+IF(OFFSET('Sanitation Data'!$D$30,0,10*ROW('Sanitation Data'!D23))="","",OFFSET('Sanitation Data'!$D$30,0,10*ROW('Sanitation Data'!D23)))</f>
        <v/>
      </c>
      <c r="CN29" s="282" t="str">
        <f ca="true">+IF(OFFSET('Sanitation Data'!$D$31,0,10*ROW('Sanitation Data'!D23))="","",OFFSET('Sanitation Data'!$D$31,0,10*ROW('Sanitation Data'!D23)))</f>
        <v/>
      </c>
      <c r="CO29" s="282" t="str">
        <f ca="true">+IF(OFFSET('Sanitation Data'!$D$32,0,10*ROW('Sanitation Data'!D23))="","",OFFSET('Sanitation Data'!$D$32,0,10*ROW('Sanitation Data'!D23)))</f>
        <v/>
      </c>
      <c r="CP29" s="282" t="str">
        <f ca="true">+IF(OFFSET('Sanitation Data'!$E$28,0,10*ROW('Sanitation Data'!E23))="","",OFFSET('Sanitation Data'!$E$28,0,10*ROW('Sanitation Data'!E23)))</f>
        <v/>
      </c>
      <c r="CQ29" s="282" t="str">
        <f ca="true">+IF(OFFSET('Sanitation Data'!$E$29,0,10*ROW('Sanitation Data'!E23))="","",OFFSET('Sanitation Data'!$E$29,0,10*ROW('Sanitation Data'!E23)))</f>
        <v/>
      </c>
      <c r="CR29" s="282" t="str">
        <f ca="true">+IF(OFFSET('Sanitation Data'!$E$30,0,10*ROW('Sanitation Data'!E23))="","",OFFSET('Sanitation Data'!$E$30,0,10*ROW('Sanitation Data'!E23)))</f>
        <v/>
      </c>
      <c r="CS29" s="282" t="str">
        <f ca="true">+IF(OFFSET('Sanitation Data'!$E$31,0,10*ROW('Sanitation Data'!E23))="","",OFFSET('Sanitation Data'!$E$31,0,10*ROW('Sanitation Data'!E23)))</f>
        <v/>
      </c>
      <c r="CT29" s="282" t="str">
        <f ca="true">+IF(OFFSET('Sanitation Data'!$E$32,0,10*ROW('Sanitation Data'!E23))="","",OFFSET('Sanitation Data'!$E$32,0,10*ROW('Sanitation Data'!E23)))</f>
        <v/>
      </c>
      <c r="CU29" s="282" t="str">
        <f ca="true">+IF(OFFSET('Sanitation Data'!$F$28,0,10*ROW('Sanitation Data'!F23))="","",OFFSET('Sanitation Data'!$F$28,0,10*ROW('Sanitation Data'!F23)))</f>
        <v/>
      </c>
      <c r="CV29" s="282" t="str">
        <f ca="true">+IF(OFFSET('Sanitation Data'!$F$29,0,10*ROW('Sanitation Data'!F23))="","",OFFSET('Sanitation Data'!$F$29,0,10*ROW('Sanitation Data'!F23)))</f>
        <v/>
      </c>
      <c r="CW29" s="282" t="str">
        <f ca="true">+IF(OFFSET('Sanitation Data'!$F$30,0,10*ROW('Sanitation Data'!F23))="","",OFFSET('Sanitation Data'!$F$30,0,10*ROW('Sanitation Data'!F23)))</f>
        <v/>
      </c>
      <c r="CX29" s="282" t="str">
        <f ca="true">+IF(OFFSET('Sanitation Data'!$F$31,0,10*ROW('Sanitation Data'!F23))="","",OFFSET('Sanitation Data'!$F$31,0,10*ROW('Sanitation Data'!F23)))</f>
        <v/>
      </c>
      <c r="CY29" s="282" t="str">
        <f ca="true">+IF(OFFSET('Sanitation Data'!$F$32,0,10*ROW('Sanitation Data'!F23))="","",OFFSET('Sanitation Data'!$F$32,0,10*ROW('Sanitation Data'!F23)))</f>
        <v/>
      </c>
      <c r="CZ29" s="282" t="str">
        <f ca="true">+IF(OFFSET('Sanitation Data'!$G$28,0,10*ROW('Sanitation Data'!G23))="","",OFFSET('Sanitation Data'!$G$28,0,10*ROW('Sanitation Data'!G23)))</f>
        <v/>
      </c>
      <c r="DA29" s="282" t="str">
        <f ca="true">+IF(OFFSET('Sanitation Data'!$G$29,0,10*ROW('Sanitation Data'!G23))="","",OFFSET('Sanitation Data'!$G$29,0,10*ROW('Sanitation Data'!G23)))</f>
        <v/>
      </c>
      <c r="DB29" s="282" t="str">
        <f ca="true">+IF(OFFSET('Sanitation Data'!$G$30,0,10*ROW('Sanitation Data'!G23))="","",OFFSET('Sanitation Data'!$G$30,0,10*ROW('Sanitation Data'!G23)))</f>
        <v/>
      </c>
      <c r="DC29" s="282" t="str">
        <f ca="true">+IF(OFFSET('Sanitation Data'!$G$31,0,10*ROW('Sanitation Data'!G23))="","",OFFSET('Sanitation Data'!$G$31,0,10*ROW('Sanitation Data'!G23)))</f>
        <v/>
      </c>
      <c r="DD29" s="282" t="str">
        <f ca="true">+IF(OFFSET('Sanitation Data'!$G$32,0,10*ROW('Sanitation Data'!G23))="","",OFFSET('Sanitation Data'!$G$32,0,10*ROW('Sanitation Data'!G23)))</f>
        <v/>
      </c>
      <c r="DE29" s="282" t="str">
        <f ca="true">+IF(OFFSET('Sanitation Data'!$H$28,0,10*ROW('Sanitation Data'!H23))="","",OFFSET('Sanitation Data'!$H$28,0,10*ROW('Sanitation Data'!H23)))</f>
        <v/>
      </c>
      <c r="DF29" s="282" t="str">
        <f ca="true">+IF(OFFSET('Sanitation Data'!$H$29,0,10*ROW('Sanitation Data'!H23))="","",OFFSET('Sanitation Data'!$H$29,0,10*ROW('Sanitation Data'!H23)))</f>
        <v/>
      </c>
      <c r="DG29" s="282" t="str">
        <f ca="true">+IF(OFFSET('Sanitation Data'!$H$30,0,10*ROW('Sanitation Data'!H23))="","",OFFSET('Sanitation Data'!$H$30,0,10*ROW('Sanitation Data'!H23)))</f>
        <v/>
      </c>
      <c r="DH29" s="282" t="str">
        <f ca="true">+IF(OFFSET('Sanitation Data'!$H$31,0,10*ROW('Sanitation Data'!H23))="","",OFFSET('Sanitation Data'!$H$31,0,10*ROW('Sanitation Data'!H23)))</f>
        <v/>
      </c>
      <c r="DI29" s="282" t="str">
        <f ca="true">+IF(OFFSET('Sanitation Data'!$H$32,0,10*ROW('Sanitation Data'!H23))="","",OFFSET('Sanitation Data'!$H$32,0,10*ROW('Sanitation Data'!H23)))</f>
        <v/>
      </c>
      <c r="DJ29" s="282" t="str">
        <f ca="true">+IF(OFFSET('Sanitation Data'!$I$28,0,10*ROW('Sanitation Data'!I23))="","",OFFSET('Sanitation Data'!$I$28,0,10*ROW('Sanitation Data'!I23)))</f>
        <v/>
      </c>
      <c r="DK29" s="282" t="str">
        <f ca="true">+IF(OFFSET('Sanitation Data'!$I$29,0,10*ROW('Sanitation Data'!I23))="","",OFFSET('Sanitation Data'!$I$29,0,10*ROW('Sanitation Data'!I23)))</f>
        <v/>
      </c>
      <c r="DL29" s="282" t="str">
        <f ca="true">+IF(OFFSET('Sanitation Data'!$I$30,0,10*ROW('Sanitation Data'!I23))="","",OFFSET('Sanitation Data'!$I$30,0,10*ROW('Sanitation Data'!I23)))</f>
        <v/>
      </c>
      <c r="DM29" s="282" t="str">
        <f ca="true">+IF(OFFSET('Sanitation Data'!$I$31,0,10*ROW('Sanitation Data'!I23))="","",OFFSET('Sanitation Data'!$I$31,0,10*ROW('Sanitation Data'!I23)))</f>
        <v/>
      </c>
      <c r="DN29" s="282" t="str">
        <f ca="true">+IF(OFFSET('Sanitation Data'!$I$32,0,10*ROW('Sanitation Data'!I23))="","",OFFSET('Sanitation Data'!$I$32,0,10*ROW('Sanitation Data'!I23)))</f>
        <v/>
      </c>
      <c r="DO29" s="282" t="str">
        <f ca="true">+IF(OFFSET('Hygiene Data'!$D$11,0,10*ROW('Hygiene Data'!D23))="","",OFFSET('Hygiene Data'!$D$11,0,10*ROW('Hygiene Data'!D23)))</f>
        <v/>
      </c>
      <c r="DP29" s="282" t="str">
        <f ca="true">+IF(OFFSET('Hygiene Data'!$D$12,0,10*ROW('Hygiene Data'!D23))="","",OFFSET('Hygiene Data'!$D$12,0,10*ROW('Hygiene Data'!D23)))</f>
        <v/>
      </c>
      <c r="DQ29" s="282" t="str">
        <f ca="true">+IF(OFFSET('Hygiene Data'!$D$13,0,10*ROW('Hygiene Data'!D23))="","",OFFSET('Hygiene Data'!$D$13,0,10*ROW('Hygiene Data'!D23)))</f>
        <v/>
      </c>
      <c r="DR29" s="282" t="str">
        <f ca="true">+IF(OFFSET('Hygiene Data'!$E$11,0,10*ROW('Hygiene Data'!E23))="","",OFFSET('Hygiene Data'!$E$11,0,10*ROW('Hygiene Data'!E23)))</f>
        <v/>
      </c>
      <c r="DS29" s="282" t="str">
        <f ca="true">+IF(OFFSET('Hygiene Data'!$E$12,0,10*ROW('Hygiene Data'!E23))="","",OFFSET('Hygiene Data'!$E$12,0,10*ROW('Hygiene Data'!E23)))</f>
        <v/>
      </c>
      <c r="DT29" s="282" t="str">
        <f ca="true">+IF(OFFSET('Hygiene Data'!$E$13,0,10*ROW('Hygiene Data'!E23))="","",OFFSET('Hygiene Data'!$E$13,0,10*ROW('Hygiene Data'!E23)))</f>
        <v/>
      </c>
      <c r="DU29" s="282" t="str">
        <f ca="true">+IF(OFFSET('Hygiene Data'!$F$11,0,10*ROW('Hygiene Data'!F23))="","",OFFSET('Hygiene Data'!$F$11,0,10*ROW('Hygiene Data'!F23)))</f>
        <v/>
      </c>
      <c r="DV29" s="282" t="str">
        <f ca="true">+IF(OFFSET('Hygiene Data'!$F$12,0,10*ROW('Hygiene Data'!F23))="","",OFFSET('Hygiene Data'!$F$12,0,10*ROW('Hygiene Data'!F23)))</f>
        <v/>
      </c>
      <c r="DW29" s="282" t="str">
        <f ca="true">+IF(OFFSET('Hygiene Data'!$F$13,0,10*ROW('Hygiene Data'!F23))="","",OFFSET('Hygiene Data'!$F$13,0,10*ROW('Hygiene Data'!F23)))</f>
        <v/>
      </c>
      <c r="DX29" s="282" t="str">
        <f ca="true">+IF(OFFSET('Hygiene Data'!$G$11,0,10*ROW('Hygiene Data'!G23))="","",OFFSET('Hygiene Data'!$G$11,0,10*ROW('Hygiene Data'!G23)))</f>
        <v/>
      </c>
      <c r="DY29" s="282" t="str">
        <f ca="true">+IF(OFFSET('Hygiene Data'!$G$12,0,10*ROW('Hygiene Data'!G23))="","",OFFSET('Hygiene Data'!$G$12,0,10*ROW('Hygiene Data'!G23)))</f>
        <v/>
      </c>
      <c r="DZ29" s="282" t="str">
        <f ca="true">+IF(OFFSET('Hygiene Data'!$G$13,0,10*ROW('Hygiene Data'!G23))="","",OFFSET('Hygiene Data'!$G$13,0,10*ROW('Hygiene Data'!G23)))</f>
        <v/>
      </c>
      <c r="EA29" s="282" t="str">
        <f ca="true">+IF(OFFSET('Hygiene Data'!$H$11,0,10*ROW('Hygiene Data'!H23))="","",OFFSET('Hygiene Data'!$H$11,0,10*ROW('Hygiene Data'!H23)))</f>
        <v/>
      </c>
      <c r="EB29" s="282" t="str">
        <f ca="true">+IF(OFFSET('Hygiene Data'!$H$12,0,10*ROW('Hygiene Data'!H23))="","",OFFSET('Hygiene Data'!$H$12,0,10*ROW('Hygiene Data'!H23)))</f>
        <v/>
      </c>
      <c r="EC29" s="282" t="str">
        <f ca="true">+IF(OFFSET('Hygiene Data'!$H$13,0,10*ROW('Hygiene Data'!H23))="","",OFFSET('Hygiene Data'!$H$13,0,10*ROW('Hygiene Data'!H23)))</f>
        <v/>
      </c>
      <c r="ED29" s="282" t="str">
        <f ca="true">+IF(OFFSET('Hygiene Data'!$I$11,0,10*ROW('Hygiene Data'!I23))="","",OFFSET('Hygiene Data'!$I$11,0,10*ROW('Hygiene Data'!I23)))</f>
        <v/>
      </c>
      <c r="EE29" s="282" t="str">
        <f ca="true">+IF(OFFSET('Hygiene Data'!$I$12,0,10*ROW('Hygiene Data'!I23))="","",OFFSET('Hygiene Data'!$I$12,0,10*ROW('Hygiene Data'!I23)))</f>
        <v/>
      </c>
      <c r="EF29" s="28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36" t="str">
        <f t="shared" ca="true" si="0"/>
        <v/>
      </c>
      <c r="D30" s="88"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8"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8"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8"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8"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8"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8"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8"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8"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8"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8"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8"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8"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8"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8"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8"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8"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8"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9"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9"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9"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9"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9"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9"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9"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9"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9"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9"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9"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9"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9"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9"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9"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9"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9"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9"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9"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9"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9"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9"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9"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9"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9"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9"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9"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9"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9"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9"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0"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0"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0"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0"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0"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0"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0"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0"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0"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0"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0"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0"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0"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0"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0"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0"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0"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0"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2"/>
      <c r="BS30" s="282" t="str">
        <f ca="true">+IF(OFFSET('Water Data'!$D$27,0,10*ROW('Water Data'!D24))="","",OFFSET('Water Data'!$D$27,0,10*ROW('Water Data'!D24)))</f>
        <v/>
      </c>
      <c r="BT30" s="282" t="str">
        <f ca="true">+IF(OFFSET('Water Data'!$D$28,0,10*ROW('Water Data'!D24))="","",OFFSET('Water Data'!$D$28,0,10*ROW('Water Data'!D24)))</f>
        <v/>
      </c>
      <c r="BU30" s="282" t="str">
        <f ca="true">+IF(OFFSET('Water Data'!$D$29,0,10*ROW('Water Data'!D24))="","",OFFSET('Water Data'!$D$29,0,10*ROW('Water Data'!D24)))</f>
        <v/>
      </c>
      <c r="BV30" s="282" t="str">
        <f ca="true">+IF(OFFSET('Water Data'!$E$27,0,10*ROW('Water Data'!E24))="","",OFFSET('Water Data'!$E$27,0,10*ROW('Water Data'!E24)))</f>
        <v/>
      </c>
      <c r="BW30" s="282" t="str">
        <f ca="true">+IF(OFFSET('Water Data'!$E$28,0,10*ROW('Water Data'!E24))="","",OFFSET('Water Data'!$E$28,0,10*ROW('Water Data'!E24)))</f>
        <v/>
      </c>
      <c r="BX30" s="282" t="str">
        <f ca="true">+IF(OFFSET('Water Data'!$E$29,0,10*ROW('Water Data'!E24))="","",OFFSET('Water Data'!$E$29,0,10*ROW('Water Data'!E24)))</f>
        <v/>
      </c>
      <c r="BY30" s="282" t="str">
        <f ca="true">+IF(OFFSET('Water Data'!$F$27,0,10*ROW('Water Data'!F24))="","",OFFSET('Water Data'!$F$27,0,10*ROW('Water Data'!F24)))</f>
        <v/>
      </c>
      <c r="BZ30" s="282" t="str">
        <f ca="true">+IF(OFFSET('Water Data'!$F$28,0,10*ROW('Water Data'!F24))="","",OFFSET('Water Data'!$F$28,0,10*ROW('Water Data'!F24)))</f>
        <v/>
      </c>
      <c r="CA30" s="282" t="str">
        <f ca="true">+IF(OFFSET('Water Data'!$F$29,0,10*ROW('Water Data'!F24))="","",OFFSET('Water Data'!$F$29,0,10*ROW('Water Data'!F24)))</f>
        <v/>
      </c>
      <c r="CB30" s="282" t="str">
        <f ca="true">+IF(OFFSET('Water Data'!$G$27,0,10*ROW('Water Data'!G24))="","",OFFSET('Water Data'!$G$27,0,10*ROW('Water Data'!G24)))</f>
        <v/>
      </c>
      <c r="CC30" s="282" t="str">
        <f ca="true">+IF(OFFSET('Water Data'!$G$28,0,10*ROW('Water Data'!G24))="","",OFFSET('Water Data'!$G$28,0,10*ROW('Water Data'!G24)))</f>
        <v/>
      </c>
      <c r="CD30" s="282" t="str">
        <f ca="true">+IF(OFFSET('Water Data'!$G$29,0,10*ROW('Water Data'!G24))="","",OFFSET('Water Data'!$G$29,0,10*ROW('Water Data'!G24)))</f>
        <v/>
      </c>
      <c r="CE30" s="282" t="str">
        <f ca="true">+IF(OFFSET('Water Data'!$H$27,0,10*ROW('Water Data'!H24))="","",OFFSET('Water Data'!$H$27,0,10*ROW('Water Data'!H24)))</f>
        <v/>
      </c>
      <c r="CF30" s="282" t="str">
        <f ca="true">+IF(OFFSET('Water Data'!$H$28,0,10*ROW('Water Data'!H24))="","",OFFSET('Water Data'!$H$28,0,10*ROW('Water Data'!H24)))</f>
        <v/>
      </c>
      <c r="CG30" s="282" t="str">
        <f ca="true">+IF(OFFSET('Water Data'!$H$29,0,10*ROW('Water Data'!H24))="","",OFFSET('Water Data'!$H$29,0,10*ROW('Water Data'!H24)))</f>
        <v/>
      </c>
      <c r="CH30" s="282" t="str">
        <f ca="true">+IF(OFFSET('Water Data'!$I$27,0,10*ROW('Water Data'!I24))="","",OFFSET('Water Data'!$I$27,0,10*ROW('Water Data'!I24)))</f>
        <v/>
      </c>
      <c r="CI30" s="282" t="str">
        <f ca="true">+IF(OFFSET('Water Data'!$I$28,0,10*ROW('Water Data'!I24))="","",OFFSET('Water Data'!$I$28,0,10*ROW('Water Data'!I24)))</f>
        <v/>
      </c>
      <c r="CJ30" s="282" t="str">
        <f ca="true">+IF(OFFSET('Water Data'!$I$29,0,10*ROW('Water Data'!I24))="","",OFFSET('Water Data'!$I$29,0,10*ROW('Water Data'!I24)))</f>
        <v/>
      </c>
      <c r="CK30" s="282" t="str">
        <f ca="true">+IF(OFFSET('Sanitation Data'!$D$28,0,10*ROW('Sanitation Data'!D24))="","",OFFSET('Sanitation Data'!$D$28,0,10*ROW('Sanitation Data'!D24)))</f>
        <v/>
      </c>
      <c r="CL30" s="282" t="str">
        <f ca="true">+IF(OFFSET('Sanitation Data'!$D$29,0,10*ROW('Sanitation Data'!D24))="","",OFFSET('Sanitation Data'!$D$29,0,10*ROW('Sanitation Data'!D24)))</f>
        <v/>
      </c>
      <c r="CM30" s="282" t="str">
        <f ca="true">+IF(OFFSET('Sanitation Data'!$D$30,0,10*ROW('Sanitation Data'!D24))="","",OFFSET('Sanitation Data'!$D$30,0,10*ROW('Sanitation Data'!D24)))</f>
        <v/>
      </c>
      <c r="CN30" s="282" t="str">
        <f ca="true">+IF(OFFSET('Sanitation Data'!$D$31,0,10*ROW('Sanitation Data'!D24))="","",OFFSET('Sanitation Data'!$D$31,0,10*ROW('Sanitation Data'!D24)))</f>
        <v/>
      </c>
      <c r="CO30" s="282" t="str">
        <f ca="true">+IF(OFFSET('Sanitation Data'!$D$32,0,10*ROW('Sanitation Data'!D24))="","",OFFSET('Sanitation Data'!$D$32,0,10*ROW('Sanitation Data'!D24)))</f>
        <v/>
      </c>
      <c r="CP30" s="282" t="str">
        <f ca="true">+IF(OFFSET('Sanitation Data'!$E$28,0,10*ROW('Sanitation Data'!E24))="","",OFFSET('Sanitation Data'!$E$28,0,10*ROW('Sanitation Data'!E24)))</f>
        <v/>
      </c>
      <c r="CQ30" s="282" t="str">
        <f ca="true">+IF(OFFSET('Sanitation Data'!$E$29,0,10*ROW('Sanitation Data'!E24))="","",OFFSET('Sanitation Data'!$E$29,0,10*ROW('Sanitation Data'!E24)))</f>
        <v/>
      </c>
      <c r="CR30" s="282" t="str">
        <f ca="true">+IF(OFFSET('Sanitation Data'!$E$30,0,10*ROW('Sanitation Data'!E24))="","",OFFSET('Sanitation Data'!$E$30,0,10*ROW('Sanitation Data'!E24)))</f>
        <v/>
      </c>
      <c r="CS30" s="282" t="str">
        <f ca="true">+IF(OFFSET('Sanitation Data'!$E$31,0,10*ROW('Sanitation Data'!E24))="","",OFFSET('Sanitation Data'!$E$31,0,10*ROW('Sanitation Data'!E24)))</f>
        <v/>
      </c>
      <c r="CT30" s="282" t="str">
        <f ca="true">+IF(OFFSET('Sanitation Data'!$E$32,0,10*ROW('Sanitation Data'!E24))="","",OFFSET('Sanitation Data'!$E$32,0,10*ROW('Sanitation Data'!E24)))</f>
        <v/>
      </c>
      <c r="CU30" s="282" t="str">
        <f ca="true">+IF(OFFSET('Sanitation Data'!$F$28,0,10*ROW('Sanitation Data'!F24))="","",OFFSET('Sanitation Data'!$F$28,0,10*ROW('Sanitation Data'!F24)))</f>
        <v/>
      </c>
      <c r="CV30" s="282" t="str">
        <f ca="true">+IF(OFFSET('Sanitation Data'!$F$29,0,10*ROW('Sanitation Data'!F24))="","",OFFSET('Sanitation Data'!$F$29,0,10*ROW('Sanitation Data'!F24)))</f>
        <v/>
      </c>
      <c r="CW30" s="282" t="str">
        <f ca="true">+IF(OFFSET('Sanitation Data'!$F$30,0,10*ROW('Sanitation Data'!F24))="","",OFFSET('Sanitation Data'!$F$30,0,10*ROW('Sanitation Data'!F24)))</f>
        <v/>
      </c>
      <c r="CX30" s="282" t="str">
        <f ca="true">+IF(OFFSET('Sanitation Data'!$F$31,0,10*ROW('Sanitation Data'!F24))="","",OFFSET('Sanitation Data'!$F$31,0,10*ROW('Sanitation Data'!F24)))</f>
        <v/>
      </c>
      <c r="CY30" s="282" t="str">
        <f ca="true">+IF(OFFSET('Sanitation Data'!$F$32,0,10*ROW('Sanitation Data'!F24))="","",OFFSET('Sanitation Data'!$F$32,0,10*ROW('Sanitation Data'!F24)))</f>
        <v/>
      </c>
      <c r="CZ30" s="282" t="str">
        <f ca="true">+IF(OFFSET('Sanitation Data'!$G$28,0,10*ROW('Sanitation Data'!G24))="","",OFFSET('Sanitation Data'!$G$28,0,10*ROW('Sanitation Data'!G24)))</f>
        <v/>
      </c>
      <c r="DA30" s="282" t="str">
        <f ca="true">+IF(OFFSET('Sanitation Data'!$G$29,0,10*ROW('Sanitation Data'!G24))="","",OFFSET('Sanitation Data'!$G$29,0,10*ROW('Sanitation Data'!G24)))</f>
        <v/>
      </c>
      <c r="DB30" s="282" t="str">
        <f ca="true">+IF(OFFSET('Sanitation Data'!$G$30,0,10*ROW('Sanitation Data'!G24))="","",OFFSET('Sanitation Data'!$G$30,0,10*ROW('Sanitation Data'!G24)))</f>
        <v/>
      </c>
      <c r="DC30" s="282" t="str">
        <f ca="true">+IF(OFFSET('Sanitation Data'!$G$31,0,10*ROW('Sanitation Data'!G24))="","",OFFSET('Sanitation Data'!$G$31,0,10*ROW('Sanitation Data'!G24)))</f>
        <v/>
      </c>
      <c r="DD30" s="282" t="str">
        <f ca="true">+IF(OFFSET('Sanitation Data'!$G$32,0,10*ROW('Sanitation Data'!G24))="","",OFFSET('Sanitation Data'!$G$32,0,10*ROW('Sanitation Data'!G24)))</f>
        <v/>
      </c>
      <c r="DE30" s="282" t="str">
        <f ca="true">+IF(OFFSET('Sanitation Data'!$H$28,0,10*ROW('Sanitation Data'!H24))="","",OFFSET('Sanitation Data'!$H$28,0,10*ROW('Sanitation Data'!H24)))</f>
        <v/>
      </c>
      <c r="DF30" s="282" t="str">
        <f ca="true">+IF(OFFSET('Sanitation Data'!$H$29,0,10*ROW('Sanitation Data'!H24))="","",OFFSET('Sanitation Data'!$H$29,0,10*ROW('Sanitation Data'!H24)))</f>
        <v/>
      </c>
      <c r="DG30" s="282" t="str">
        <f ca="true">+IF(OFFSET('Sanitation Data'!$H$30,0,10*ROW('Sanitation Data'!H24))="","",OFFSET('Sanitation Data'!$H$30,0,10*ROW('Sanitation Data'!H24)))</f>
        <v/>
      </c>
      <c r="DH30" s="282" t="str">
        <f ca="true">+IF(OFFSET('Sanitation Data'!$H$31,0,10*ROW('Sanitation Data'!H24))="","",OFFSET('Sanitation Data'!$H$31,0,10*ROW('Sanitation Data'!H24)))</f>
        <v/>
      </c>
      <c r="DI30" s="282" t="str">
        <f ca="true">+IF(OFFSET('Sanitation Data'!$H$32,0,10*ROW('Sanitation Data'!H24))="","",OFFSET('Sanitation Data'!$H$32,0,10*ROW('Sanitation Data'!H24)))</f>
        <v/>
      </c>
      <c r="DJ30" s="282" t="str">
        <f ca="true">+IF(OFFSET('Sanitation Data'!$I$28,0,10*ROW('Sanitation Data'!I24))="","",OFFSET('Sanitation Data'!$I$28,0,10*ROW('Sanitation Data'!I24)))</f>
        <v/>
      </c>
      <c r="DK30" s="282" t="str">
        <f ca="true">+IF(OFFSET('Sanitation Data'!$I$29,0,10*ROW('Sanitation Data'!I24))="","",OFFSET('Sanitation Data'!$I$29,0,10*ROW('Sanitation Data'!I24)))</f>
        <v/>
      </c>
      <c r="DL30" s="282" t="str">
        <f ca="true">+IF(OFFSET('Sanitation Data'!$I$30,0,10*ROW('Sanitation Data'!I24))="","",OFFSET('Sanitation Data'!$I$30,0,10*ROW('Sanitation Data'!I24)))</f>
        <v/>
      </c>
      <c r="DM30" s="282" t="str">
        <f ca="true">+IF(OFFSET('Sanitation Data'!$I$31,0,10*ROW('Sanitation Data'!I24))="","",OFFSET('Sanitation Data'!$I$31,0,10*ROW('Sanitation Data'!I24)))</f>
        <v/>
      </c>
      <c r="DN30" s="282" t="str">
        <f ca="true">+IF(OFFSET('Sanitation Data'!$I$32,0,10*ROW('Sanitation Data'!I24))="","",OFFSET('Sanitation Data'!$I$32,0,10*ROW('Sanitation Data'!I24)))</f>
        <v/>
      </c>
      <c r="DO30" s="282" t="str">
        <f ca="true">+IF(OFFSET('Hygiene Data'!$D$11,0,10*ROW('Hygiene Data'!D24))="","",OFFSET('Hygiene Data'!$D$11,0,10*ROW('Hygiene Data'!D24)))</f>
        <v/>
      </c>
      <c r="DP30" s="282" t="str">
        <f ca="true">+IF(OFFSET('Hygiene Data'!$D$12,0,10*ROW('Hygiene Data'!D24))="","",OFFSET('Hygiene Data'!$D$12,0,10*ROW('Hygiene Data'!D24)))</f>
        <v/>
      </c>
      <c r="DQ30" s="282" t="str">
        <f ca="true">+IF(OFFSET('Hygiene Data'!$D$13,0,10*ROW('Hygiene Data'!D24))="","",OFFSET('Hygiene Data'!$D$13,0,10*ROW('Hygiene Data'!D24)))</f>
        <v/>
      </c>
      <c r="DR30" s="282" t="str">
        <f ca="true">+IF(OFFSET('Hygiene Data'!$E$11,0,10*ROW('Hygiene Data'!E24))="","",OFFSET('Hygiene Data'!$E$11,0,10*ROW('Hygiene Data'!E24)))</f>
        <v/>
      </c>
      <c r="DS30" s="282" t="str">
        <f ca="true">+IF(OFFSET('Hygiene Data'!$E$12,0,10*ROW('Hygiene Data'!E24))="","",OFFSET('Hygiene Data'!$E$12,0,10*ROW('Hygiene Data'!E24)))</f>
        <v/>
      </c>
      <c r="DT30" s="282" t="str">
        <f ca="true">+IF(OFFSET('Hygiene Data'!$E$13,0,10*ROW('Hygiene Data'!E24))="","",OFFSET('Hygiene Data'!$E$13,0,10*ROW('Hygiene Data'!E24)))</f>
        <v/>
      </c>
      <c r="DU30" s="282" t="str">
        <f ca="true">+IF(OFFSET('Hygiene Data'!$F$11,0,10*ROW('Hygiene Data'!F24))="","",OFFSET('Hygiene Data'!$F$11,0,10*ROW('Hygiene Data'!F24)))</f>
        <v/>
      </c>
      <c r="DV30" s="282" t="str">
        <f ca="true">+IF(OFFSET('Hygiene Data'!$F$12,0,10*ROW('Hygiene Data'!F24))="","",OFFSET('Hygiene Data'!$F$12,0,10*ROW('Hygiene Data'!F24)))</f>
        <v/>
      </c>
      <c r="DW30" s="282" t="str">
        <f ca="true">+IF(OFFSET('Hygiene Data'!$F$13,0,10*ROW('Hygiene Data'!F24))="","",OFFSET('Hygiene Data'!$F$13,0,10*ROW('Hygiene Data'!F24)))</f>
        <v/>
      </c>
      <c r="DX30" s="282" t="str">
        <f ca="true">+IF(OFFSET('Hygiene Data'!$G$11,0,10*ROW('Hygiene Data'!G24))="","",OFFSET('Hygiene Data'!$G$11,0,10*ROW('Hygiene Data'!G24)))</f>
        <v/>
      </c>
      <c r="DY30" s="282" t="str">
        <f ca="true">+IF(OFFSET('Hygiene Data'!$G$12,0,10*ROW('Hygiene Data'!G24))="","",OFFSET('Hygiene Data'!$G$12,0,10*ROW('Hygiene Data'!G24)))</f>
        <v/>
      </c>
      <c r="DZ30" s="282" t="str">
        <f ca="true">+IF(OFFSET('Hygiene Data'!$G$13,0,10*ROW('Hygiene Data'!G24))="","",OFFSET('Hygiene Data'!$G$13,0,10*ROW('Hygiene Data'!G24)))</f>
        <v/>
      </c>
      <c r="EA30" s="282" t="str">
        <f ca="true">+IF(OFFSET('Hygiene Data'!$H$11,0,10*ROW('Hygiene Data'!H24))="","",OFFSET('Hygiene Data'!$H$11,0,10*ROW('Hygiene Data'!H24)))</f>
        <v/>
      </c>
      <c r="EB30" s="282" t="str">
        <f ca="true">+IF(OFFSET('Hygiene Data'!$H$12,0,10*ROW('Hygiene Data'!H24))="","",OFFSET('Hygiene Data'!$H$12,0,10*ROW('Hygiene Data'!H24)))</f>
        <v/>
      </c>
      <c r="EC30" s="282" t="str">
        <f ca="true">+IF(OFFSET('Hygiene Data'!$H$13,0,10*ROW('Hygiene Data'!H24))="","",OFFSET('Hygiene Data'!$H$13,0,10*ROW('Hygiene Data'!H24)))</f>
        <v/>
      </c>
      <c r="ED30" s="282" t="str">
        <f ca="true">+IF(OFFSET('Hygiene Data'!$I$11,0,10*ROW('Hygiene Data'!I24))="","",OFFSET('Hygiene Data'!$I$11,0,10*ROW('Hygiene Data'!I24)))</f>
        <v/>
      </c>
      <c r="EE30" s="282" t="str">
        <f ca="true">+IF(OFFSET('Hygiene Data'!$I$12,0,10*ROW('Hygiene Data'!I24))="","",OFFSET('Hygiene Data'!$I$12,0,10*ROW('Hygiene Data'!I24)))</f>
        <v/>
      </c>
      <c r="EF30" s="28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36" t="str">
        <f t="shared" ca="true" si="0"/>
        <v/>
      </c>
      <c r="D31" s="88"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8"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8"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8"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8"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8"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8"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8"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8"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8"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8"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8"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8"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8"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8"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8"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8"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8"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9"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9"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9"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9"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9"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9"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9"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9"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9"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9"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9"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9"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9"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9"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9"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9"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9"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9"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9"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9"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9"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9"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9"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9"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9"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9"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9"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9"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9"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9"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0"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0"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0"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0"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0"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0"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0"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0"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0"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0"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0"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0"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0"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0"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0"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0"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0"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0"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2"/>
      <c r="BS31" s="282" t="str">
        <f ca="true">+IF(OFFSET('Water Data'!$D$27,0,10*ROW('Water Data'!D25))="","",OFFSET('Water Data'!$D$27,0,10*ROW('Water Data'!D25)))</f>
        <v/>
      </c>
      <c r="BT31" s="282" t="str">
        <f ca="true">+IF(OFFSET('Water Data'!$D$28,0,10*ROW('Water Data'!D25))="","",OFFSET('Water Data'!$D$28,0,10*ROW('Water Data'!D25)))</f>
        <v/>
      </c>
      <c r="BU31" s="282" t="str">
        <f ca="true">+IF(OFFSET('Water Data'!$D$29,0,10*ROW('Water Data'!D25))="","",OFFSET('Water Data'!$D$29,0,10*ROW('Water Data'!D25)))</f>
        <v/>
      </c>
      <c r="BV31" s="282" t="str">
        <f ca="true">+IF(OFFSET('Water Data'!$E$27,0,10*ROW('Water Data'!E25))="","",OFFSET('Water Data'!$E$27,0,10*ROW('Water Data'!E25)))</f>
        <v/>
      </c>
      <c r="BW31" s="282" t="str">
        <f ca="true">+IF(OFFSET('Water Data'!$E$28,0,10*ROW('Water Data'!E25))="","",OFFSET('Water Data'!$E$28,0,10*ROW('Water Data'!E25)))</f>
        <v/>
      </c>
      <c r="BX31" s="282" t="str">
        <f ca="true">+IF(OFFSET('Water Data'!$E$29,0,10*ROW('Water Data'!E25))="","",OFFSET('Water Data'!$E$29,0,10*ROW('Water Data'!E25)))</f>
        <v/>
      </c>
      <c r="BY31" s="282" t="str">
        <f ca="true">+IF(OFFSET('Water Data'!$F$27,0,10*ROW('Water Data'!F25))="","",OFFSET('Water Data'!$F$27,0,10*ROW('Water Data'!F25)))</f>
        <v/>
      </c>
      <c r="BZ31" s="282" t="str">
        <f ca="true">+IF(OFFSET('Water Data'!$F$28,0,10*ROW('Water Data'!F25))="","",OFFSET('Water Data'!$F$28,0,10*ROW('Water Data'!F25)))</f>
        <v/>
      </c>
      <c r="CA31" s="282" t="str">
        <f ca="true">+IF(OFFSET('Water Data'!$F$29,0,10*ROW('Water Data'!F25))="","",OFFSET('Water Data'!$F$29,0,10*ROW('Water Data'!F25)))</f>
        <v/>
      </c>
      <c r="CB31" s="282" t="str">
        <f ca="true">+IF(OFFSET('Water Data'!$G$27,0,10*ROW('Water Data'!G25))="","",OFFSET('Water Data'!$G$27,0,10*ROW('Water Data'!G25)))</f>
        <v/>
      </c>
      <c r="CC31" s="282" t="str">
        <f ca="true">+IF(OFFSET('Water Data'!$G$28,0,10*ROW('Water Data'!G25))="","",OFFSET('Water Data'!$G$28,0,10*ROW('Water Data'!G25)))</f>
        <v/>
      </c>
      <c r="CD31" s="282" t="str">
        <f ca="true">+IF(OFFSET('Water Data'!$G$29,0,10*ROW('Water Data'!G25))="","",OFFSET('Water Data'!$G$29,0,10*ROW('Water Data'!G25)))</f>
        <v/>
      </c>
      <c r="CE31" s="282" t="str">
        <f ca="true">+IF(OFFSET('Water Data'!$H$27,0,10*ROW('Water Data'!H25))="","",OFFSET('Water Data'!$H$27,0,10*ROW('Water Data'!H25)))</f>
        <v/>
      </c>
      <c r="CF31" s="282" t="str">
        <f ca="true">+IF(OFFSET('Water Data'!$H$28,0,10*ROW('Water Data'!H25))="","",OFFSET('Water Data'!$H$28,0,10*ROW('Water Data'!H25)))</f>
        <v/>
      </c>
      <c r="CG31" s="282" t="str">
        <f ca="true">+IF(OFFSET('Water Data'!$H$29,0,10*ROW('Water Data'!H25))="","",OFFSET('Water Data'!$H$29,0,10*ROW('Water Data'!H25)))</f>
        <v/>
      </c>
      <c r="CH31" s="282" t="str">
        <f ca="true">+IF(OFFSET('Water Data'!$I$27,0,10*ROW('Water Data'!I25))="","",OFFSET('Water Data'!$I$27,0,10*ROW('Water Data'!I25)))</f>
        <v/>
      </c>
      <c r="CI31" s="282" t="str">
        <f ca="true">+IF(OFFSET('Water Data'!$I$28,0,10*ROW('Water Data'!I25))="","",OFFSET('Water Data'!$I$28,0,10*ROW('Water Data'!I25)))</f>
        <v/>
      </c>
      <c r="CJ31" s="282" t="str">
        <f ca="true">+IF(OFFSET('Water Data'!$I$29,0,10*ROW('Water Data'!I25))="","",OFFSET('Water Data'!$I$29,0,10*ROW('Water Data'!I25)))</f>
        <v/>
      </c>
      <c r="CK31" s="282" t="str">
        <f ca="true">+IF(OFFSET('Sanitation Data'!$D$28,0,10*ROW('Sanitation Data'!D25))="","",OFFSET('Sanitation Data'!$D$28,0,10*ROW('Sanitation Data'!D25)))</f>
        <v/>
      </c>
      <c r="CL31" s="282" t="str">
        <f ca="true">+IF(OFFSET('Sanitation Data'!$D$29,0,10*ROW('Sanitation Data'!D25))="","",OFFSET('Sanitation Data'!$D$29,0,10*ROW('Sanitation Data'!D25)))</f>
        <v/>
      </c>
      <c r="CM31" s="282" t="str">
        <f ca="true">+IF(OFFSET('Sanitation Data'!$D$30,0,10*ROW('Sanitation Data'!D25))="","",OFFSET('Sanitation Data'!$D$30,0,10*ROW('Sanitation Data'!D25)))</f>
        <v/>
      </c>
      <c r="CN31" s="282" t="str">
        <f ca="true">+IF(OFFSET('Sanitation Data'!$D$31,0,10*ROW('Sanitation Data'!D25))="","",OFFSET('Sanitation Data'!$D$31,0,10*ROW('Sanitation Data'!D25)))</f>
        <v/>
      </c>
      <c r="CO31" s="282" t="str">
        <f ca="true">+IF(OFFSET('Sanitation Data'!$D$32,0,10*ROW('Sanitation Data'!D25))="","",OFFSET('Sanitation Data'!$D$32,0,10*ROW('Sanitation Data'!D25)))</f>
        <v/>
      </c>
      <c r="CP31" s="282" t="str">
        <f ca="true">+IF(OFFSET('Sanitation Data'!$E$28,0,10*ROW('Sanitation Data'!E25))="","",OFFSET('Sanitation Data'!$E$28,0,10*ROW('Sanitation Data'!E25)))</f>
        <v/>
      </c>
      <c r="CQ31" s="282" t="str">
        <f ca="true">+IF(OFFSET('Sanitation Data'!$E$29,0,10*ROW('Sanitation Data'!E25))="","",OFFSET('Sanitation Data'!$E$29,0,10*ROW('Sanitation Data'!E25)))</f>
        <v/>
      </c>
      <c r="CR31" s="282" t="str">
        <f ca="true">+IF(OFFSET('Sanitation Data'!$E$30,0,10*ROW('Sanitation Data'!E25))="","",OFFSET('Sanitation Data'!$E$30,0,10*ROW('Sanitation Data'!E25)))</f>
        <v/>
      </c>
      <c r="CS31" s="282" t="str">
        <f ca="true">+IF(OFFSET('Sanitation Data'!$E$31,0,10*ROW('Sanitation Data'!E25))="","",OFFSET('Sanitation Data'!$E$31,0,10*ROW('Sanitation Data'!E25)))</f>
        <v/>
      </c>
      <c r="CT31" s="282" t="str">
        <f ca="true">+IF(OFFSET('Sanitation Data'!$E$32,0,10*ROW('Sanitation Data'!E25))="","",OFFSET('Sanitation Data'!$E$32,0,10*ROW('Sanitation Data'!E25)))</f>
        <v/>
      </c>
      <c r="CU31" s="282" t="str">
        <f ca="true">+IF(OFFSET('Sanitation Data'!$F$28,0,10*ROW('Sanitation Data'!F25))="","",OFFSET('Sanitation Data'!$F$28,0,10*ROW('Sanitation Data'!F25)))</f>
        <v/>
      </c>
      <c r="CV31" s="282" t="str">
        <f ca="true">+IF(OFFSET('Sanitation Data'!$F$29,0,10*ROW('Sanitation Data'!F25))="","",OFFSET('Sanitation Data'!$F$29,0,10*ROW('Sanitation Data'!F25)))</f>
        <v/>
      </c>
      <c r="CW31" s="282" t="str">
        <f ca="true">+IF(OFFSET('Sanitation Data'!$F$30,0,10*ROW('Sanitation Data'!F25))="","",OFFSET('Sanitation Data'!$F$30,0,10*ROW('Sanitation Data'!F25)))</f>
        <v/>
      </c>
      <c r="CX31" s="282" t="str">
        <f ca="true">+IF(OFFSET('Sanitation Data'!$F$31,0,10*ROW('Sanitation Data'!F25))="","",OFFSET('Sanitation Data'!$F$31,0,10*ROW('Sanitation Data'!F25)))</f>
        <v/>
      </c>
      <c r="CY31" s="282" t="str">
        <f ca="true">+IF(OFFSET('Sanitation Data'!$F$32,0,10*ROW('Sanitation Data'!F25))="","",OFFSET('Sanitation Data'!$F$32,0,10*ROW('Sanitation Data'!F25)))</f>
        <v/>
      </c>
      <c r="CZ31" s="282" t="str">
        <f ca="true">+IF(OFFSET('Sanitation Data'!$G$28,0,10*ROW('Sanitation Data'!G25))="","",OFFSET('Sanitation Data'!$G$28,0,10*ROW('Sanitation Data'!G25)))</f>
        <v/>
      </c>
      <c r="DA31" s="282" t="str">
        <f ca="true">+IF(OFFSET('Sanitation Data'!$G$29,0,10*ROW('Sanitation Data'!G25))="","",OFFSET('Sanitation Data'!$G$29,0,10*ROW('Sanitation Data'!G25)))</f>
        <v/>
      </c>
      <c r="DB31" s="282" t="str">
        <f ca="true">+IF(OFFSET('Sanitation Data'!$G$30,0,10*ROW('Sanitation Data'!G25))="","",OFFSET('Sanitation Data'!$G$30,0,10*ROW('Sanitation Data'!G25)))</f>
        <v/>
      </c>
      <c r="DC31" s="282" t="str">
        <f ca="true">+IF(OFFSET('Sanitation Data'!$G$31,0,10*ROW('Sanitation Data'!G25))="","",OFFSET('Sanitation Data'!$G$31,0,10*ROW('Sanitation Data'!G25)))</f>
        <v/>
      </c>
      <c r="DD31" s="282" t="str">
        <f ca="true">+IF(OFFSET('Sanitation Data'!$G$32,0,10*ROW('Sanitation Data'!G25))="","",OFFSET('Sanitation Data'!$G$32,0,10*ROW('Sanitation Data'!G25)))</f>
        <v/>
      </c>
      <c r="DE31" s="282" t="str">
        <f ca="true">+IF(OFFSET('Sanitation Data'!$H$28,0,10*ROW('Sanitation Data'!H25))="","",OFFSET('Sanitation Data'!$H$28,0,10*ROW('Sanitation Data'!H25)))</f>
        <v/>
      </c>
      <c r="DF31" s="282" t="str">
        <f ca="true">+IF(OFFSET('Sanitation Data'!$H$29,0,10*ROW('Sanitation Data'!H25))="","",OFFSET('Sanitation Data'!$H$29,0,10*ROW('Sanitation Data'!H25)))</f>
        <v/>
      </c>
      <c r="DG31" s="282" t="str">
        <f ca="true">+IF(OFFSET('Sanitation Data'!$H$30,0,10*ROW('Sanitation Data'!H25))="","",OFFSET('Sanitation Data'!$H$30,0,10*ROW('Sanitation Data'!H25)))</f>
        <v/>
      </c>
      <c r="DH31" s="282" t="str">
        <f ca="true">+IF(OFFSET('Sanitation Data'!$H$31,0,10*ROW('Sanitation Data'!H25))="","",OFFSET('Sanitation Data'!$H$31,0,10*ROW('Sanitation Data'!H25)))</f>
        <v/>
      </c>
      <c r="DI31" s="282" t="str">
        <f ca="true">+IF(OFFSET('Sanitation Data'!$H$32,0,10*ROW('Sanitation Data'!H25))="","",OFFSET('Sanitation Data'!$H$32,0,10*ROW('Sanitation Data'!H25)))</f>
        <v/>
      </c>
      <c r="DJ31" s="282" t="str">
        <f ca="true">+IF(OFFSET('Sanitation Data'!$I$28,0,10*ROW('Sanitation Data'!I25))="","",OFFSET('Sanitation Data'!$I$28,0,10*ROW('Sanitation Data'!I25)))</f>
        <v/>
      </c>
      <c r="DK31" s="282" t="str">
        <f ca="true">+IF(OFFSET('Sanitation Data'!$I$29,0,10*ROW('Sanitation Data'!I25))="","",OFFSET('Sanitation Data'!$I$29,0,10*ROW('Sanitation Data'!I25)))</f>
        <v/>
      </c>
      <c r="DL31" s="282" t="str">
        <f ca="true">+IF(OFFSET('Sanitation Data'!$I$30,0,10*ROW('Sanitation Data'!I25))="","",OFFSET('Sanitation Data'!$I$30,0,10*ROW('Sanitation Data'!I25)))</f>
        <v/>
      </c>
      <c r="DM31" s="282" t="str">
        <f ca="true">+IF(OFFSET('Sanitation Data'!$I$31,0,10*ROW('Sanitation Data'!I25))="","",OFFSET('Sanitation Data'!$I$31,0,10*ROW('Sanitation Data'!I25)))</f>
        <v/>
      </c>
      <c r="DN31" s="282" t="str">
        <f ca="true">+IF(OFFSET('Sanitation Data'!$I$32,0,10*ROW('Sanitation Data'!I25))="","",OFFSET('Sanitation Data'!$I$32,0,10*ROW('Sanitation Data'!I25)))</f>
        <v/>
      </c>
      <c r="DO31" s="282" t="str">
        <f ca="true">+IF(OFFSET('Hygiene Data'!$D$11,0,10*ROW('Hygiene Data'!D25))="","",OFFSET('Hygiene Data'!$D$11,0,10*ROW('Hygiene Data'!D25)))</f>
        <v/>
      </c>
      <c r="DP31" s="282" t="str">
        <f ca="true">+IF(OFFSET('Hygiene Data'!$D$12,0,10*ROW('Hygiene Data'!D25))="","",OFFSET('Hygiene Data'!$D$12,0,10*ROW('Hygiene Data'!D25)))</f>
        <v/>
      </c>
      <c r="DQ31" s="282" t="str">
        <f ca="true">+IF(OFFSET('Hygiene Data'!$D$13,0,10*ROW('Hygiene Data'!D25))="","",OFFSET('Hygiene Data'!$D$13,0,10*ROW('Hygiene Data'!D25)))</f>
        <v/>
      </c>
      <c r="DR31" s="282" t="str">
        <f ca="true">+IF(OFFSET('Hygiene Data'!$E$11,0,10*ROW('Hygiene Data'!E25))="","",OFFSET('Hygiene Data'!$E$11,0,10*ROW('Hygiene Data'!E25)))</f>
        <v/>
      </c>
      <c r="DS31" s="282" t="str">
        <f ca="true">+IF(OFFSET('Hygiene Data'!$E$12,0,10*ROW('Hygiene Data'!E25))="","",OFFSET('Hygiene Data'!$E$12,0,10*ROW('Hygiene Data'!E25)))</f>
        <v/>
      </c>
      <c r="DT31" s="282" t="str">
        <f ca="true">+IF(OFFSET('Hygiene Data'!$E$13,0,10*ROW('Hygiene Data'!E25))="","",OFFSET('Hygiene Data'!$E$13,0,10*ROW('Hygiene Data'!E25)))</f>
        <v/>
      </c>
      <c r="DU31" s="282" t="str">
        <f ca="true">+IF(OFFSET('Hygiene Data'!$F$11,0,10*ROW('Hygiene Data'!F25))="","",OFFSET('Hygiene Data'!$F$11,0,10*ROW('Hygiene Data'!F25)))</f>
        <v/>
      </c>
      <c r="DV31" s="282" t="str">
        <f ca="true">+IF(OFFSET('Hygiene Data'!$F$12,0,10*ROW('Hygiene Data'!F25))="","",OFFSET('Hygiene Data'!$F$12,0,10*ROW('Hygiene Data'!F25)))</f>
        <v/>
      </c>
      <c r="DW31" s="282" t="str">
        <f ca="true">+IF(OFFSET('Hygiene Data'!$F$13,0,10*ROW('Hygiene Data'!F25))="","",OFFSET('Hygiene Data'!$F$13,0,10*ROW('Hygiene Data'!F25)))</f>
        <v/>
      </c>
      <c r="DX31" s="282" t="str">
        <f ca="true">+IF(OFFSET('Hygiene Data'!$G$11,0,10*ROW('Hygiene Data'!G25))="","",OFFSET('Hygiene Data'!$G$11,0,10*ROW('Hygiene Data'!G25)))</f>
        <v/>
      </c>
      <c r="DY31" s="282" t="str">
        <f ca="true">+IF(OFFSET('Hygiene Data'!$G$12,0,10*ROW('Hygiene Data'!G25))="","",OFFSET('Hygiene Data'!$G$12,0,10*ROW('Hygiene Data'!G25)))</f>
        <v/>
      </c>
      <c r="DZ31" s="282" t="str">
        <f ca="true">+IF(OFFSET('Hygiene Data'!$G$13,0,10*ROW('Hygiene Data'!G25))="","",OFFSET('Hygiene Data'!$G$13,0,10*ROW('Hygiene Data'!G25)))</f>
        <v/>
      </c>
      <c r="EA31" s="282" t="str">
        <f ca="true">+IF(OFFSET('Hygiene Data'!$H$11,0,10*ROW('Hygiene Data'!H25))="","",OFFSET('Hygiene Data'!$H$11,0,10*ROW('Hygiene Data'!H25)))</f>
        <v/>
      </c>
      <c r="EB31" s="282" t="str">
        <f ca="true">+IF(OFFSET('Hygiene Data'!$H$12,0,10*ROW('Hygiene Data'!H25))="","",OFFSET('Hygiene Data'!$H$12,0,10*ROW('Hygiene Data'!H25)))</f>
        <v/>
      </c>
      <c r="EC31" s="282" t="str">
        <f ca="true">+IF(OFFSET('Hygiene Data'!$H$13,0,10*ROW('Hygiene Data'!H25))="","",OFFSET('Hygiene Data'!$H$13,0,10*ROW('Hygiene Data'!H25)))</f>
        <v/>
      </c>
      <c r="ED31" s="282" t="str">
        <f ca="true">+IF(OFFSET('Hygiene Data'!$I$11,0,10*ROW('Hygiene Data'!I25))="","",OFFSET('Hygiene Data'!$I$11,0,10*ROW('Hygiene Data'!I25)))</f>
        <v/>
      </c>
      <c r="EE31" s="282" t="str">
        <f ca="true">+IF(OFFSET('Hygiene Data'!$I$12,0,10*ROW('Hygiene Data'!I25))="","",OFFSET('Hygiene Data'!$I$12,0,10*ROW('Hygiene Data'!I25)))</f>
        <v/>
      </c>
      <c r="EF31" s="28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36" t="str">
        <f t="shared" ca="true" si="0"/>
        <v/>
      </c>
      <c r="D32" s="88"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8"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8"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8"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8"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8"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8"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8"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8"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8"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8"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8"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8"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8"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8"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8"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8"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8"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9"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9"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9"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9"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9"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9"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9"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9"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9"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9"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9"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9"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9"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9"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9"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9"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9"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9"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9"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9"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9"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9"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9"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9"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9"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9"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9"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9"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9"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9"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0"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0"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0"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0"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0"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0"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0"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0"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0"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0"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0"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0"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0"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0"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0"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0"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0"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0"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2"/>
      <c r="BS32" s="282" t="str">
        <f ca="true">+IF(OFFSET('Water Data'!$D$27,0,10*ROW('Water Data'!D26))="","",OFFSET('Water Data'!$D$27,0,10*ROW('Water Data'!D26)))</f>
        <v/>
      </c>
      <c r="BT32" s="282" t="str">
        <f ca="true">+IF(OFFSET('Water Data'!$D$28,0,10*ROW('Water Data'!D26))="","",OFFSET('Water Data'!$D$28,0,10*ROW('Water Data'!D26)))</f>
        <v/>
      </c>
      <c r="BU32" s="282" t="str">
        <f ca="true">+IF(OFFSET('Water Data'!$D$29,0,10*ROW('Water Data'!D26))="","",OFFSET('Water Data'!$D$29,0,10*ROW('Water Data'!D26)))</f>
        <v/>
      </c>
      <c r="BV32" s="282" t="str">
        <f ca="true">+IF(OFFSET('Water Data'!$E$27,0,10*ROW('Water Data'!E26))="","",OFFSET('Water Data'!$E$27,0,10*ROW('Water Data'!E26)))</f>
        <v/>
      </c>
      <c r="BW32" s="282" t="str">
        <f ca="true">+IF(OFFSET('Water Data'!$E$28,0,10*ROW('Water Data'!E26))="","",OFFSET('Water Data'!$E$28,0,10*ROW('Water Data'!E26)))</f>
        <v/>
      </c>
      <c r="BX32" s="282" t="str">
        <f ca="true">+IF(OFFSET('Water Data'!$E$29,0,10*ROW('Water Data'!E26))="","",OFFSET('Water Data'!$E$29,0,10*ROW('Water Data'!E26)))</f>
        <v/>
      </c>
      <c r="BY32" s="282" t="str">
        <f ca="true">+IF(OFFSET('Water Data'!$F$27,0,10*ROW('Water Data'!F26))="","",OFFSET('Water Data'!$F$27,0,10*ROW('Water Data'!F26)))</f>
        <v/>
      </c>
      <c r="BZ32" s="282" t="str">
        <f ca="true">+IF(OFFSET('Water Data'!$F$28,0,10*ROW('Water Data'!F26))="","",OFFSET('Water Data'!$F$28,0,10*ROW('Water Data'!F26)))</f>
        <v/>
      </c>
      <c r="CA32" s="282" t="str">
        <f ca="true">+IF(OFFSET('Water Data'!$F$29,0,10*ROW('Water Data'!F26))="","",OFFSET('Water Data'!$F$29,0,10*ROW('Water Data'!F26)))</f>
        <v/>
      </c>
      <c r="CB32" s="282" t="str">
        <f ca="true">+IF(OFFSET('Water Data'!$G$27,0,10*ROW('Water Data'!G26))="","",OFFSET('Water Data'!$G$27,0,10*ROW('Water Data'!G26)))</f>
        <v/>
      </c>
      <c r="CC32" s="282" t="str">
        <f ca="true">+IF(OFFSET('Water Data'!$G$28,0,10*ROW('Water Data'!G26))="","",OFFSET('Water Data'!$G$28,0,10*ROW('Water Data'!G26)))</f>
        <v/>
      </c>
      <c r="CD32" s="282" t="str">
        <f ca="true">+IF(OFFSET('Water Data'!$G$29,0,10*ROW('Water Data'!G26))="","",OFFSET('Water Data'!$G$29,0,10*ROW('Water Data'!G26)))</f>
        <v/>
      </c>
      <c r="CE32" s="282" t="str">
        <f ca="true">+IF(OFFSET('Water Data'!$H$27,0,10*ROW('Water Data'!H26))="","",OFFSET('Water Data'!$H$27,0,10*ROW('Water Data'!H26)))</f>
        <v/>
      </c>
      <c r="CF32" s="282" t="str">
        <f ca="true">+IF(OFFSET('Water Data'!$H$28,0,10*ROW('Water Data'!H26))="","",OFFSET('Water Data'!$H$28,0,10*ROW('Water Data'!H26)))</f>
        <v/>
      </c>
      <c r="CG32" s="282" t="str">
        <f ca="true">+IF(OFFSET('Water Data'!$H$29,0,10*ROW('Water Data'!H26))="","",OFFSET('Water Data'!$H$29,0,10*ROW('Water Data'!H26)))</f>
        <v/>
      </c>
      <c r="CH32" s="282" t="str">
        <f ca="true">+IF(OFFSET('Water Data'!$I$27,0,10*ROW('Water Data'!I26))="","",OFFSET('Water Data'!$I$27,0,10*ROW('Water Data'!I26)))</f>
        <v/>
      </c>
      <c r="CI32" s="282" t="str">
        <f ca="true">+IF(OFFSET('Water Data'!$I$28,0,10*ROW('Water Data'!I26))="","",OFFSET('Water Data'!$I$28,0,10*ROW('Water Data'!I26)))</f>
        <v/>
      </c>
      <c r="CJ32" s="282" t="str">
        <f ca="true">+IF(OFFSET('Water Data'!$I$29,0,10*ROW('Water Data'!I26))="","",OFFSET('Water Data'!$I$29,0,10*ROW('Water Data'!I26)))</f>
        <v/>
      </c>
      <c r="CK32" s="282" t="str">
        <f ca="true">+IF(OFFSET('Sanitation Data'!$D$28,0,10*ROW('Sanitation Data'!D26))="","",OFFSET('Sanitation Data'!$D$28,0,10*ROW('Sanitation Data'!D26)))</f>
        <v/>
      </c>
      <c r="CL32" s="282" t="str">
        <f ca="true">+IF(OFFSET('Sanitation Data'!$D$29,0,10*ROW('Sanitation Data'!D26))="","",OFFSET('Sanitation Data'!$D$29,0,10*ROW('Sanitation Data'!D26)))</f>
        <v/>
      </c>
      <c r="CM32" s="282" t="str">
        <f ca="true">+IF(OFFSET('Sanitation Data'!$D$30,0,10*ROW('Sanitation Data'!D26))="","",OFFSET('Sanitation Data'!$D$30,0,10*ROW('Sanitation Data'!D26)))</f>
        <v/>
      </c>
      <c r="CN32" s="282" t="str">
        <f ca="true">+IF(OFFSET('Sanitation Data'!$D$31,0,10*ROW('Sanitation Data'!D26))="","",OFFSET('Sanitation Data'!$D$31,0,10*ROW('Sanitation Data'!D26)))</f>
        <v/>
      </c>
      <c r="CO32" s="282" t="str">
        <f ca="true">+IF(OFFSET('Sanitation Data'!$D$32,0,10*ROW('Sanitation Data'!D26))="","",OFFSET('Sanitation Data'!$D$32,0,10*ROW('Sanitation Data'!D26)))</f>
        <v/>
      </c>
      <c r="CP32" s="282" t="str">
        <f ca="true">+IF(OFFSET('Sanitation Data'!$E$28,0,10*ROW('Sanitation Data'!E26))="","",OFFSET('Sanitation Data'!$E$28,0,10*ROW('Sanitation Data'!E26)))</f>
        <v/>
      </c>
      <c r="CQ32" s="282" t="str">
        <f ca="true">+IF(OFFSET('Sanitation Data'!$E$29,0,10*ROW('Sanitation Data'!E26))="","",OFFSET('Sanitation Data'!$E$29,0,10*ROW('Sanitation Data'!E26)))</f>
        <v/>
      </c>
      <c r="CR32" s="282" t="str">
        <f ca="true">+IF(OFFSET('Sanitation Data'!$E$30,0,10*ROW('Sanitation Data'!E26))="","",OFFSET('Sanitation Data'!$E$30,0,10*ROW('Sanitation Data'!E26)))</f>
        <v/>
      </c>
      <c r="CS32" s="282" t="str">
        <f ca="true">+IF(OFFSET('Sanitation Data'!$E$31,0,10*ROW('Sanitation Data'!E26))="","",OFFSET('Sanitation Data'!$E$31,0,10*ROW('Sanitation Data'!E26)))</f>
        <v/>
      </c>
      <c r="CT32" s="282" t="str">
        <f ca="true">+IF(OFFSET('Sanitation Data'!$E$32,0,10*ROW('Sanitation Data'!E26))="","",OFFSET('Sanitation Data'!$E$32,0,10*ROW('Sanitation Data'!E26)))</f>
        <v/>
      </c>
      <c r="CU32" s="282" t="str">
        <f ca="true">+IF(OFFSET('Sanitation Data'!$F$28,0,10*ROW('Sanitation Data'!F26))="","",OFFSET('Sanitation Data'!$F$28,0,10*ROW('Sanitation Data'!F26)))</f>
        <v/>
      </c>
      <c r="CV32" s="282" t="str">
        <f ca="true">+IF(OFFSET('Sanitation Data'!$F$29,0,10*ROW('Sanitation Data'!F26))="","",OFFSET('Sanitation Data'!$F$29,0,10*ROW('Sanitation Data'!F26)))</f>
        <v/>
      </c>
      <c r="CW32" s="282" t="str">
        <f ca="true">+IF(OFFSET('Sanitation Data'!$F$30,0,10*ROW('Sanitation Data'!F26))="","",OFFSET('Sanitation Data'!$F$30,0,10*ROW('Sanitation Data'!F26)))</f>
        <v/>
      </c>
      <c r="CX32" s="282" t="str">
        <f ca="true">+IF(OFFSET('Sanitation Data'!$F$31,0,10*ROW('Sanitation Data'!F26))="","",OFFSET('Sanitation Data'!$F$31,0,10*ROW('Sanitation Data'!F26)))</f>
        <v/>
      </c>
      <c r="CY32" s="282" t="str">
        <f ca="true">+IF(OFFSET('Sanitation Data'!$F$32,0,10*ROW('Sanitation Data'!F26))="","",OFFSET('Sanitation Data'!$F$32,0,10*ROW('Sanitation Data'!F26)))</f>
        <v/>
      </c>
      <c r="CZ32" s="282" t="str">
        <f ca="true">+IF(OFFSET('Sanitation Data'!$G$28,0,10*ROW('Sanitation Data'!G26))="","",OFFSET('Sanitation Data'!$G$28,0,10*ROW('Sanitation Data'!G26)))</f>
        <v/>
      </c>
      <c r="DA32" s="282" t="str">
        <f ca="true">+IF(OFFSET('Sanitation Data'!$G$29,0,10*ROW('Sanitation Data'!G26))="","",OFFSET('Sanitation Data'!$G$29,0,10*ROW('Sanitation Data'!G26)))</f>
        <v/>
      </c>
      <c r="DB32" s="282" t="str">
        <f ca="true">+IF(OFFSET('Sanitation Data'!$G$30,0,10*ROW('Sanitation Data'!G26))="","",OFFSET('Sanitation Data'!$G$30,0,10*ROW('Sanitation Data'!G26)))</f>
        <v/>
      </c>
      <c r="DC32" s="282" t="str">
        <f ca="true">+IF(OFFSET('Sanitation Data'!$G$31,0,10*ROW('Sanitation Data'!G26))="","",OFFSET('Sanitation Data'!$G$31,0,10*ROW('Sanitation Data'!G26)))</f>
        <v/>
      </c>
      <c r="DD32" s="282" t="str">
        <f ca="true">+IF(OFFSET('Sanitation Data'!$G$32,0,10*ROW('Sanitation Data'!G26))="","",OFFSET('Sanitation Data'!$G$32,0,10*ROW('Sanitation Data'!G26)))</f>
        <v/>
      </c>
      <c r="DE32" s="282" t="str">
        <f ca="true">+IF(OFFSET('Sanitation Data'!$H$28,0,10*ROW('Sanitation Data'!H26))="","",OFFSET('Sanitation Data'!$H$28,0,10*ROW('Sanitation Data'!H26)))</f>
        <v/>
      </c>
      <c r="DF32" s="282" t="str">
        <f ca="true">+IF(OFFSET('Sanitation Data'!$H$29,0,10*ROW('Sanitation Data'!H26))="","",OFFSET('Sanitation Data'!$H$29,0,10*ROW('Sanitation Data'!H26)))</f>
        <v/>
      </c>
      <c r="DG32" s="282" t="str">
        <f ca="true">+IF(OFFSET('Sanitation Data'!$H$30,0,10*ROW('Sanitation Data'!H26))="","",OFFSET('Sanitation Data'!$H$30,0,10*ROW('Sanitation Data'!H26)))</f>
        <v/>
      </c>
      <c r="DH32" s="282" t="str">
        <f ca="true">+IF(OFFSET('Sanitation Data'!$H$31,0,10*ROW('Sanitation Data'!H26))="","",OFFSET('Sanitation Data'!$H$31,0,10*ROW('Sanitation Data'!H26)))</f>
        <v/>
      </c>
      <c r="DI32" s="282" t="str">
        <f ca="true">+IF(OFFSET('Sanitation Data'!$H$32,0,10*ROW('Sanitation Data'!H26))="","",OFFSET('Sanitation Data'!$H$32,0,10*ROW('Sanitation Data'!H26)))</f>
        <v/>
      </c>
      <c r="DJ32" s="282" t="str">
        <f ca="true">+IF(OFFSET('Sanitation Data'!$I$28,0,10*ROW('Sanitation Data'!I26))="","",OFFSET('Sanitation Data'!$I$28,0,10*ROW('Sanitation Data'!I26)))</f>
        <v/>
      </c>
      <c r="DK32" s="282" t="str">
        <f ca="true">+IF(OFFSET('Sanitation Data'!$I$29,0,10*ROW('Sanitation Data'!I26))="","",OFFSET('Sanitation Data'!$I$29,0,10*ROW('Sanitation Data'!I26)))</f>
        <v/>
      </c>
      <c r="DL32" s="282" t="str">
        <f ca="true">+IF(OFFSET('Sanitation Data'!$I$30,0,10*ROW('Sanitation Data'!I26))="","",OFFSET('Sanitation Data'!$I$30,0,10*ROW('Sanitation Data'!I26)))</f>
        <v/>
      </c>
      <c r="DM32" s="282" t="str">
        <f ca="true">+IF(OFFSET('Sanitation Data'!$I$31,0,10*ROW('Sanitation Data'!I26))="","",OFFSET('Sanitation Data'!$I$31,0,10*ROW('Sanitation Data'!I26)))</f>
        <v/>
      </c>
      <c r="DN32" s="282" t="str">
        <f ca="true">+IF(OFFSET('Sanitation Data'!$I$32,0,10*ROW('Sanitation Data'!I26))="","",OFFSET('Sanitation Data'!$I$32,0,10*ROW('Sanitation Data'!I26)))</f>
        <v/>
      </c>
      <c r="DO32" s="282" t="str">
        <f ca="true">+IF(OFFSET('Hygiene Data'!$D$11,0,10*ROW('Hygiene Data'!D26))="","",OFFSET('Hygiene Data'!$D$11,0,10*ROW('Hygiene Data'!D26)))</f>
        <v/>
      </c>
      <c r="DP32" s="282" t="str">
        <f ca="true">+IF(OFFSET('Hygiene Data'!$D$12,0,10*ROW('Hygiene Data'!D26))="","",OFFSET('Hygiene Data'!$D$12,0,10*ROW('Hygiene Data'!D26)))</f>
        <v/>
      </c>
      <c r="DQ32" s="282" t="str">
        <f ca="true">+IF(OFFSET('Hygiene Data'!$D$13,0,10*ROW('Hygiene Data'!D26))="","",OFFSET('Hygiene Data'!$D$13,0,10*ROW('Hygiene Data'!D26)))</f>
        <v/>
      </c>
      <c r="DR32" s="282" t="str">
        <f ca="true">+IF(OFFSET('Hygiene Data'!$E$11,0,10*ROW('Hygiene Data'!E26))="","",OFFSET('Hygiene Data'!$E$11,0,10*ROW('Hygiene Data'!E26)))</f>
        <v/>
      </c>
      <c r="DS32" s="282" t="str">
        <f ca="true">+IF(OFFSET('Hygiene Data'!$E$12,0,10*ROW('Hygiene Data'!E26))="","",OFFSET('Hygiene Data'!$E$12,0,10*ROW('Hygiene Data'!E26)))</f>
        <v/>
      </c>
      <c r="DT32" s="282" t="str">
        <f ca="true">+IF(OFFSET('Hygiene Data'!$E$13,0,10*ROW('Hygiene Data'!E26))="","",OFFSET('Hygiene Data'!$E$13,0,10*ROW('Hygiene Data'!E26)))</f>
        <v/>
      </c>
      <c r="DU32" s="282" t="str">
        <f ca="true">+IF(OFFSET('Hygiene Data'!$F$11,0,10*ROW('Hygiene Data'!F26))="","",OFFSET('Hygiene Data'!$F$11,0,10*ROW('Hygiene Data'!F26)))</f>
        <v/>
      </c>
      <c r="DV32" s="282" t="str">
        <f ca="true">+IF(OFFSET('Hygiene Data'!$F$12,0,10*ROW('Hygiene Data'!F26))="","",OFFSET('Hygiene Data'!$F$12,0,10*ROW('Hygiene Data'!F26)))</f>
        <v/>
      </c>
      <c r="DW32" s="282" t="str">
        <f ca="true">+IF(OFFSET('Hygiene Data'!$F$13,0,10*ROW('Hygiene Data'!F26))="","",OFFSET('Hygiene Data'!$F$13,0,10*ROW('Hygiene Data'!F26)))</f>
        <v/>
      </c>
      <c r="DX32" s="282" t="str">
        <f ca="true">+IF(OFFSET('Hygiene Data'!$G$11,0,10*ROW('Hygiene Data'!G26))="","",OFFSET('Hygiene Data'!$G$11,0,10*ROW('Hygiene Data'!G26)))</f>
        <v/>
      </c>
      <c r="DY32" s="282" t="str">
        <f ca="true">+IF(OFFSET('Hygiene Data'!$G$12,0,10*ROW('Hygiene Data'!G26))="","",OFFSET('Hygiene Data'!$G$12,0,10*ROW('Hygiene Data'!G26)))</f>
        <v/>
      </c>
      <c r="DZ32" s="282" t="str">
        <f ca="true">+IF(OFFSET('Hygiene Data'!$G$13,0,10*ROW('Hygiene Data'!G26))="","",OFFSET('Hygiene Data'!$G$13,0,10*ROW('Hygiene Data'!G26)))</f>
        <v/>
      </c>
      <c r="EA32" s="282" t="str">
        <f ca="true">+IF(OFFSET('Hygiene Data'!$H$11,0,10*ROW('Hygiene Data'!H26))="","",OFFSET('Hygiene Data'!$H$11,0,10*ROW('Hygiene Data'!H26)))</f>
        <v/>
      </c>
      <c r="EB32" s="282" t="str">
        <f ca="true">+IF(OFFSET('Hygiene Data'!$H$12,0,10*ROW('Hygiene Data'!H26))="","",OFFSET('Hygiene Data'!$H$12,0,10*ROW('Hygiene Data'!H26)))</f>
        <v/>
      </c>
      <c r="EC32" s="282" t="str">
        <f ca="true">+IF(OFFSET('Hygiene Data'!$H$13,0,10*ROW('Hygiene Data'!H26))="","",OFFSET('Hygiene Data'!$H$13,0,10*ROW('Hygiene Data'!H26)))</f>
        <v/>
      </c>
      <c r="ED32" s="282" t="str">
        <f ca="true">+IF(OFFSET('Hygiene Data'!$I$11,0,10*ROW('Hygiene Data'!I26))="","",OFFSET('Hygiene Data'!$I$11,0,10*ROW('Hygiene Data'!I26)))</f>
        <v/>
      </c>
      <c r="EE32" s="282" t="str">
        <f ca="true">+IF(OFFSET('Hygiene Data'!$I$12,0,10*ROW('Hygiene Data'!I26))="","",OFFSET('Hygiene Data'!$I$12,0,10*ROW('Hygiene Data'!I26)))</f>
        <v/>
      </c>
      <c r="EF32" s="28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36" t="str">
        <f t="shared" ca="true" si="0"/>
        <v/>
      </c>
      <c r="D33" s="88"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8"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8"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8"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8"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8"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8"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8"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8"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8"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8"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8"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8"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8"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8"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8"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8"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8"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9"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9"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9"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9"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9"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9"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9"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9"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9"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9"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9"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9"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9"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9"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9"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9"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9"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9"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9"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9"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9"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9"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9"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9"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9"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9"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9"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9"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9"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9"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0"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0"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0"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0"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0"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0"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0"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0"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0"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0"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0"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0"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0"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0"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0"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0"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0"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0"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2"/>
      <c r="BS33" s="282" t="str">
        <f ca="true">+IF(OFFSET('Water Data'!$D$27,0,10*ROW('Water Data'!D27))="","",OFFSET('Water Data'!$D$27,0,10*ROW('Water Data'!D27)))</f>
        <v/>
      </c>
      <c r="BT33" s="282" t="str">
        <f ca="true">+IF(OFFSET('Water Data'!$D$28,0,10*ROW('Water Data'!D27))="","",OFFSET('Water Data'!$D$28,0,10*ROW('Water Data'!D27)))</f>
        <v/>
      </c>
      <c r="BU33" s="282" t="str">
        <f ca="true">+IF(OFFSET('Water Data'!$D$29,0,10*ROW('Water Data'!D27))="","",OFFSET('Water Data'!$D$29,0,10*ROW('Water Data'!D27)))</f>
        <v/>
      </c>
      <c r="BV33" s="282" t="str">
        <f ca="true">+IF(OFFSET('Water Data'!$E$27,0,10*ROW('Water Data'!E27))="","",OFFSET('Water Data'!$E$27,0,10*ROW('Water Data'!E27)))</f>
        <v/>
      </c>
      <c r="BW33" s="282" t="str">
        <f ca="true">+IF(OFFSET('Water Data'!$E$28,0,10*ROW('Water Data'!E27))="","",OFFSET('Water Data'!$E$28,0,10*ROW('Water Data'!E27)))</f>
        <v/>
      </c>
      <c r="BX33" s="282" t="str">
        <f ca="true">+IF(OFFSET('Water Data'!$E$29,0,10*ROW('Water Data'!E27))="","",OFFSET('Water Data'!$E$29,0,10*ROW('Water Data'!E27)))</f>
        <v/>
      </c>
      <c r="BY33" s="282" t="str">
        <f ca="true">+IF(OFFSET('Water Data'!$F$27,0,10*ROW('Water Data'!F27))="","",OFFSET('Water Data'!$F$27,0,10*ROW('Water Data'!F27)))</f>
        <v/>
      </c>
      <c r="BZ33" s="282" t="str">
        <f ca="true">+IF(OFFSET('Water Data'!$F$28,0,10*ROW('Water Data'!F27))="","",OFFSET('Water Data'!$F$28,0,10*ROW('Water Data'!F27)))</f>
        <v/>
      </c>
      <c r="CA33" s="282" t="str">
        <f ca="true">+IF(OFFSET('Water Data'!$F$29,0,10*ROW('Water Data'!F27))="","",OFFSET('Water Data'!$F$29,0,10*ROW('Water Data'!F27)))</f>
        <v/>
      </c>
      <c r="CB33" s="282" t="str">
        <f ca="true">+IF(OFFSET('Water Data'!$G$27,0,10*ROW('Water Data'!G27))="","",OFFSET('Water Data'!$G$27,0,10*ROW('Water Data'!G27)))</f>
        <v/>
      </c>
      <c r="CC33" s="282" t="str">
        <f ca="true">+IF(OFFSET('Water Data'!$G$28,0,10*ROW('Water Data'!G27))="","",OFFSET('Water Data'!$G$28,0,10*ROW('Water Data'!G27)))</f>
        <v/>
      </c>
      <c r="CD33" s="282" t="str">
        <f ca="true">+IF(OFFSET('Water Data'!$G$29,0,10*ROW('Water Data'!G27))="","",OFFSET('Water Data'!$G$29,0,10*ROW('Water Data'!G27)))</f>
        <v/>
      </c>
      <c r="CE33" s="282" t="str">
        <f ca="true">+IF(OFFSET('Water Data'!$H$27,0,10*ROW('Water Data'!H27))="","",OFFSET('Water Data'!$H$27,0,10*ROW('Water Data'!H27)))</f>
        <v/>
      </c>
      <c r="CF33" s="282" t="str">
        <f ca="true">+IF(OFFSET('Water Data'!$H$28,0,10*ROW('Water Data'!H27))="","",OFFSET('Water Data'!$H$28,0,10*ROW('Water Data'!H27)))</f>
        <v/>
      </c>
      <c r="CG33" s="282" t="str">
        <f ca="true">+IF(OFFSET('Water Data'!$H$29,0,10*ROW('Water Data'!H27))="","",OFFSET('Water Data'!$H$29,0,10*ROW('Water Data'!H27)))</f>
        <v/>
      </c>
      <c r="CH33" s="282" t="str">
        <f ca="true">+IF(OFFSET('Water Data'!$I$27,0,10*ROW('Water Data'!I27))="","",OFFSET('Water Data'!$I$27,0,10*ROW('Water Data'!I27)))</f>
        <v/>
      </c>
      <c r="CI33" s="282" t="str">
        <f ca="true">+IF(OFFSET('Water Data'!$I$28,0,10*ROW('Water Data'!I27))="","",OFFSET('Water Data'!$I$28,0,10*ROW('Water Data'!I27)))</f>
        <v/>
      </c>
      <c r="CJ33" s="282" t="str">
        <f ca="true">+IF(OFFSET('Water Data'!$I$29,0,10*ROW('Water Data'!I27))="","",OFFSET('Water Data'!$I$29,0,10*ROW('Water Data'!I27)))</f>
        <v/>
      </c>
      <c r="CK33" s="282" t="str">
        <f ca="true">+IF(OFFSET('Sanitation Data'!$D$28,0,10*ROW('Sanitation Data'!D27))="","",OFFSET('Sanitation Data'!$D$28,0,10*ROW('Sanitation Data'!D27)))</f>
        <v/>
      </c>
      <c r="CL33" s="282" t="str">
        <f ca="true">+IF(OFFSET('Sanitation Data'!$D$29,0,10*ROW('Sanitation Data'!D27))="","",OFFSET('Sanitation Data'!$D$29,0,10*ROW('Sanitation Data'!D27)))</f>
        <v/>
      </c>
      <c r="CM33" s="282" t="str">
        <f ca="true">+IF(OFFSET('Sanitation Data'!$D$30,0,10*ROW('Sanitation Data'!D27))="","",OFFSET('Sanitation Data'!$D$30,0,10*ROW('Sanitation Data'!D27)))</f>
        <v/>
      </c>
      <c r="CN33" s="282" t="str">
        <f ca="true">+IF(OFFSET('Sanitation Data'!$D$31,0,10*ROW('Sanitation Data'!D27))="","",OFFSET('Sanitation Data'!$D$31,0,10*ROW('Sanitation Data'!D27)))</f>
        <v/>
      </c>
      <c r="CO33" s="282" t="str">
        <f ca="true">+IF(OFFSET('Sanitation Data'!$D$32,0,10*ROW('Sanitation Data'!D27))="","",OFFSET('Sanitation Data'!$D$32,0,10*ROW('Sanitation Data'!D27)))</f>
        <v/>
      </c>
      <c r="CP33" s="282" t="str">
        <f ca="true">+IF(OFFSET('Sanitation Data'!$E$28,0,10*ROW('Sanitation Data'!E27))="","",OFFSET('Sanitation Data'!$E$28,0,10*ROW('Sanitation Data'!E27)))</f>
        <v/>
      </c>
      <c r="CQ33" s="282" t="str">
        <f ca="true">+IF(OFFSET('Sanitation Data'!$E$29,0,10*ROW('Sanitation Data'!E27))="","",OFFSET('Sanitation Data'!$E$29,0,10*ROW('Sanitation Data'!E27)))</f>
        <v/>
      </c>
      <c r="CR33" s="282" t="str">
        <f ca="true">+IF(OFFSET('Sanitation Data'!$E$30,0,10*ROW('Sanitation Data'!E27))="","",OFFSET('Sanitation Data'!$E$30,0,10*ROW('Sanitation Data'!E27)))</f>
        <v/>
      </c>
      <c r="CS33" s="282" t="str">
        <f ca="true">+IF(OFFSET('Sanitation Data'!$E$31,0,10*ROW('Sanitation Data'!E27))="","",OFFSET('Sanitation Data'!$E$31,0,10*ROW('Sanitation Data'!E27)))</f>
        <v/>
      </c>
      <c r="CT33" s="282" t="str">
        <f ca="true">+IF(OFFSET('Sanitation Data'!$E$32,0,10*ROW('Sanitation Data'!E27))="","",OFFSET('Sanitation Data'!$E$32,0,10*ROW('Sanitation Data'!E27)))</f>
        <v/>
      </c>
      <c r="CU33" s="282" t="str">
        <f ca="true">+IF(OFFSET('Sanitation Data'!$F$28,0,10*ROW('Sanitation Data'!F27))="","",OFFSET('Sanitation Data'!$F$28,0,10*ROW('Sanitation Data'!F27)))</f>
        <v/>
      </c>
      <c r="CV33" s="282" t="str">
        <f ca="true">+IF(OFFSET('Sanitation Data'!$F$29,0,10*ROW('Sanitation Data'!F27))="","",OFFSET('Sanitation Data'!$F$29,0,10*ROW('Sanitation Data'!F27)))</f>
        <v/>
      </c>
      <c r="CW33" s="282" t="str">
        <f ca="true">+IF(OFFSET('Sanitation Data'!$F$30,0,10*ROW('Sanitation Data'!F27))="","",OFFSET('Sanitation Data'!$F$30,0,10*ROW('Sanitation Data'!F27)))</f>
        <v/>
      </c>
      <c r="CX33" s="282" t="str">
        <f ca="true">+IF(OFFSET('Sanitation Data'!$F$31,0,10*ROW('Sanitation Data'!F27))="","",OFFSET('Sanitation Data'!$F$31,0,10*ROW('Sanitation Data'!F27)))</f>
        <v/>
      </c>
      <c r="CY33" s="282" t="str">
        <f ca="true">+IF(OFFSET('Sanitation Data'!$F$32,0,10*ROW('Sanitation Data'!F27))="","",OFFSET('Sanitation Data'!$F$32,0,10*ROW('Sanitation Data'!F27)))</f>
        <v/>
      </c>
      <c r="CZ33" s="282" t="str">
        <f ca="true">+IF(OFFSET('Sanitation Data'!$G$28,0,10*ROW('Sanitation Data'!G27))="","",OFFSET('Sanitation Data'!$G$28,0,10*ROW('Sanitation Data'!G27)))</f>
        <v/>
      </c>
      <c r="DA33" s="282" t="str">
        <f ca="true">+IF(OFFSET('Sanitation Data'!$G$29,0,10*ROW('Sanitation Data'!G27))="","",OFFSET('Sanitation Data'!$G$29,0,10*ROW('Sanitation Data'!G27)))</f>
        <v/>
      </c>
      <c r="DB33" s="282" t="str">
        <f ca="true">+IF(OFFSET('Sanitation Data'!$G$30,0,10*ROW('Sanitation Data'!G27))="","",OFFSET('Sanitation Data'!$G$30,0,10*ROW('Sanitation Data'!G27)))</f>
        <v/>
      </c>
      <c r="DC33" s="282" t="str">
        <f ca="true">+IF(OFFSET('Sanitation Data'!$G$31,0,10*ROW('Sanitation Data'!G27))="","",OFFSET('Sanitation Data'!$G$31,0,10*ROW('Sanitation Data'!G27)))</f>
        <v/>
      </c>
      <c r="DD33" s="282" t="str">
        <f ca="true">+IF(OFFSET('Sanitation Data'!$G$32,0,10*ROW('Sanitation Data'!G27))="","",OFFSET('Sanitation Data'!$G$32,0,10*ROW('Sanitation Data'!G27)))</f>
        <v/>
      </c>
      <c r="DE33" s="282" t="str">
        <f ca="true">+IF(OFFSET('Sanitation Data'!$H$28,0,10*ROW('Sanitation Data'!H27))="","",OFFSET('Sanitation Data'!$H$28,0,10*ROW('Sanitation Data'!H27)))</f>
        <v/>
      </c>
      <c r="DF33" s="282" t="str">
        <f ca="true">+IF(OFFSET('Sanitation Data'!$H$29,0,10*ROW('Sanitation Data'!H27))="","",OFFSET('Sanitation Data'!$H$29,0,10*ROW('Sanitation Data'!H27)))</f>
        <v/>
      </c>
      <c r="DG33" s="282" t="str">
        <f ca="true">+IF(OFFSET('Sanitation Data'!$H$30,0,10*ROW('Sanitation Data'!H27))="","",OFFSET('Sanitation Data'!$H$30,0,10*ROW('Sanitation Data'!H27)))</f>
        <v/>
      </c>
      <c r="DH33" s="282" t="str">
        <f ca="true">+IF(OFFSET('Sanitation Data'!$H$31,0,10*ROW('Sanitation Data'!H27))="","",OFFSET('Sanitation Data'!$H$31,0,10*ROW('Sanitation Data'!H27)))</f>
        <v/>
      </c>
      <c r="DI33" s="282" t="str">
        <f ca="true">+IF(OFFSET('Sanitation Data'!$H$32,0,10*ROW('Sanitation Data'!H27))="","",OFFSET('Sanitation Data'!$H$32,0,10*ROW('Sanitation Data'!H27)))</f>
        <v/>
      </c>
      <c r="DJ33" s="282" t="str">
        <f ca="true">+IF(OFFSET('Sanitation Data'!$I$28,0,10*ROW('Sanitation Data'!I27))="","",OFFSET('Sanitation Data'!$I$28,0,10*ROW('Sanitation Data'!I27)))</f>
        <v/>
      </c>
      <c r="DK33" s="282" t="str">
        <f ca="true">+IF(OFFSET('Sanitation Data'!$I$29,0,10*ROW('Sanitation Data'!I27))="","",OFFSET('Sanitation Data'!$I$29,0,10*ROW('Sanitation Data'!I27)))</f>
        <v/>
      </c>
      <c r="DL33" s="282" t="str">
        <f ca="true">+IF(OFFSET('Sanitation Data'!$I$30,0,10*ROW('Sanitation Data'!I27))="","",OFFSET('Sanitation Data'!$I$30,0,10*ROW('Sanitation Data'!I27)))</f>
        <v/>
      </c>
      <c r="DM33" s="282" t="str">
        <f ca="true">+IF(OFFSET('Sanitation Data'!$I$31,0,10*ROW('Sanitation Data'!I27))="","",OFFSET('Sanitation Data'!$I$31,0,10*ROW('Sanitation Data'!I27)))</f>
        <v/>
      </c>
      <c r="DN33" s="282" t="str">
        <f ca="true">+IF(OFFSET('Sanitation Data'!$I$32,0,10*ROW('Sanitation Data'!I27))="","",OFFSET('Sanitation Data'!$I$32,0,10*ROW('Sanitation Data'!I27)))</f>
        <v/>
      </c>
      <c r="DO33" s="282" t="str">
        <f ca="true">+IF(OFFSET('Hygiene Data'!$D$11,0,10*ROW('Hygiene Data'!D27))="","",OFFSET('Hygiene Data'!$D$11,0,10*ROW('Hygiene Data'!D27)))</f>
        <v/>
      </c>
      <c r="DP33" s="282" t="str">
        <f ca="true">+IF(OFFSET('Hygiene Data'!$D$12,0,10*ROW('Hygiene Data'!D27))="","",OFFSET('Hygiene Data'!$D$12,0,10*ROW('Hygiene Data'!D27)))</f>
        <v/>
      </c>
      <c r="DQ33" s="282" t="str">
        <f ca="true">+IF(OFFSET('Hygiene Data'!$D$13,0,10*ROW('Hygiene Data'!D27))="","",OFFSET('Hygiene Data'!$D$13,0,10*ROW('Hygiene Data'!D27)))</f>
        <v/>
      </c>
      <c r="DR33" s="282" t="str">
        <f ca="true">+IF(OFFSET('Hygiene Data'!$E$11,0,10*ROW('Hygiene Data'!E27))="","",OFFSET('Hygiene Data'!$E$11,0,10*ROW('Hygiene Data'!E27)))</f>
        <v/>
      </c>
      <c r="DS33" s="282" t="str">
        <f ca="true">+IF(OFFSET('Hygiene Data'!$E$12,0,10*ROW('Hygiene Data'!E27))="","",OFFSET('Hygiene Data'!$E$12,0,10*ROW('Hygiene Data'!E27)))</f>
        <v/>
      </c>
      <c r="DT33" s="282" t="str">
        <f ca="true">+IF(OFFSET('Hygiene Data'!$E$13,0,10*ROW('Hygiene Data'!E27))="","",OFFSET('Hygiene Data'!$E$13,0,10*ROW('Hygiene Data'!E27)))</f>
        <v/>
      </c>
      <c r="DU33" s="282" t="str">
        <f ca="true">+IF(OFFSET('Hygiene Data'!$F$11,0,10*ROW('Hygiene Data'!F27))="","",OFFSET('Hygiene Data'!$F$11,0,10*ROW('Hygiene Data'!F27)))</f>
        <v/>
      </c>
      <c r="DV33" s="282" t="str">
        <f ca="true">+IF(OFFSET('Hygiene Data'!$F$12,0,10*ROW('Hygiene Data'!F27))="","",OFFSET('Hygiene Data'!$F$12,0,10*ROW('Hygiene Data'!F27)))</f>
        <v/>
      </c>
      <c r="DW33" s="282" t="str">
        <f ca="true">+IF(OFFSET('Hygiene Data'!$F$13,0,10*ROW('Hygiene Data'!F27))="","",OFFSET('Hygiene Data'!$F$13,0,10*ROW('Hygiene Data'!F27)))</f>
        <v/>
      </c>
      <c r="DX33" s="282" t="str">
        <f ca="true">+IF(OFFSET('Hygiene Data'!$G$11,0,10*ROW('Hygiene Data'!G27))="","",OFFSET('Hygiene Data'!$G$11,0,10*ROW('Hygiene Data'!G27)))</f>
        <v/>
      </c>
      <c r="DY33" s="282" t="str">
        <f ca="true">+IF(OFFSET('Hygiene Data'!$G$12,0,10*ROW('Hygiene Data'!G27))="","",OFFSET('Hygiene Data'!$G$12,0,10*ROW('Hygiene Data'!G27)))</f>
        <v/>
      </c>
      <c r="DZ33" s="282" t="str">
        <f ca="true">+IF(OFFSET('Hygiene Data'!$G$13,0,10*ROW('Hygiene Data'!G27))="","",OFFSET('Hygiene Data'!$G$13,0,10*ROW('Hygiene Data'!G27)))</f>
        <v/>
      </c>
      <c r="EA33" s="282" t="str">
        <f ca="true">+IF(OFFSET('Hygiene Data'!$H$11,0,10*ROW('Hygiene Data'!H27))="","",OFFSET('Hygiene Data'!$H$11,0,10*ROW('Hygiene Data'!H27)))</f>
        <v/>
      </c>
      <c r="EB33" s="282" t="str">
        <f ca="true">+IF(OFFSET('Hygiene Data'!$H$12,0,10*ROW('Hygiene Data'!H27))="","",OFFSET('Hygiene Data'!$H$12,0,10*ROW('Hygiene Data'!H27)))</f>
        <v/>
      </c>
      <c r="EC33" s="282" t="str">
        <f ca="true">+IF(OFFSET('Hygiene Data'!$H$13,0,10*ROW('Hygiene Data'!H27))="","",OFFSET('Hygiene Data'!$H$13,0,10*ROW('Hygiene Data'!H27)))</f>
        <v/>
      </c>
      <c r="ED33" s="282" t="str">
        <f ca="true">+IF(OFFSET('Hygiene Data'!$I$11,0,10*ROW('Hygiene Data'!I27))="","",OFFSET('Hygiene Data'!$I$11,0,10*ROW('Hygiene Data'!I27)))</f>
        <v/>
      </c>
      <c r="EE33" s="282" t="str">
        <f ca="true">+IF(OFFSET('Hygiene Data'!$I$12,0,10*ROW('Hygiene Data'!I27))="","",OFFSET('Hygiene Data'!$I$12,0,10*ROW('Hygiene Data'!I27)))</f>
        <v/>
      </c>
      <c r="EF33" s="28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36" t="str">
        <f t="shared" ca="true" si="0"/>
        <v/>
      </c>
      <c r="D34" s="88"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8"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8"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8"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8"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8"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8"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8"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8"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8"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8"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8"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8"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8"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8"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8"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8"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8"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9"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9"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9"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9"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9"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9"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9"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9"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9"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9"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9"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9"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9"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9"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9"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9"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9"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9"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9"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9"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9"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9"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9"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9"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9"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9"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9"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9"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9"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9"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0"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0"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0"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0"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0"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0"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0"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0"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0"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0"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0"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0"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0"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0"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0"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0"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0"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0"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2"/>
      <c r="BS34" s="282" t="str">
        <f ca="true">+IF(OFFSET('Water Data'!$D$27,0,10*ROW('Water Data'!D28))="","",OFFSET('Water Data'!$D$27,0,10*ROW('Water Data'!D28)))</f>
        <v/>
      </c>
      <c r="BT34" s="282" t="str">
        <f ca="true">+IF(OFFSET('Water Data'!$D$28,0,10*ROW('Water Data'!D28))="","",OFFSET('Water Data'!$D$28,0,10*ROW('Water Data'!D28)))</f>
        <v/>
      </c>
      <c r="BU34" s="282" t="str">
        <f ca="true">+IF(OFFSET('Water Data'!$D$29,0,10*ROW('Water Data'!D28))="","",OFFSET('Water Data'!$D$29,0,10*ROW('Water Data'!D28)))</f>
        <v/>
      </c>
      <c r="BV34" s="282" t="str">
        <f ca="true">+IF(OFFSET('Water Data'!$E$27,0,10*ROW('Water Data'!E28))="","",OFFSET('Water Data'!$E$27,0,10*ROW('Water Data'!E28)))</f>
        <v/>
      </c>
      <c r="BW34" s="282" t="str">
        <f ca="true">+IF(OFFSET('Water Data'!$E$28,0,10*ROW('Water Data'!E28))="","",OFFSET('Water Data'!$E$28,0,10*ROW('Water Data'!E28)))</f>
        <v/>
      </c>
      <c r="BX34" s="282" t="str">
        <f ca="true">+IF(OFFSET('Water Data'!$E$29,0,10*ROW('Water Data'!E28))="","",OFFSET('Water Data'!$E$29,0,10*ROW('Water Data'!E28)))</f>
        <v/>
      </c>
      <c r="BY34" s="282" t="str">
        <f ca="true">+IF(OFFSET('Water Data'!$F$27,0,10*ROW('Water Data'!F28))="","",OFFSET('Water Data'!$F$27,0,10*ROW('Water Data'!F28)))</f>
        <v/>
      </c>
      <c r="BZ34" s="282" t="str">
        <f ca="true">+IF(OFFSET('Water Data'!$F$28,0,10*ROW('Water Data'!F28))="","",OFFSET('Water Data'!$F$28,0,10*ROW('Water Data'!F28)))</f>
        <v/>
      </c>
      <c r="CA34" s="282" t="str">
        <f ca="true">+IF(OFFSET('Water Data'!$F$29,0,10*ROW('Water Data'!F28))="","",OFFSET('Water Data'!$F$29,0,10*ROW('Water Data'!F28)))</f>
        <v/>
      </c>
      <c r="CB34" s="282" t="str">
        <f ca="true">+IF(OFFSET('Water Data'!$G$27,0,10*ROW('Water Data'!G28))="","",OFFSET('Water Data'!$G$27,0,10*ROW('Water Data'!G28)))</f>
        <v/>
      </c>
      <c r="CC34" s="282" t="str">
        <f ca="true">+IF(OFFSET('Water Data'!$G$28,0,10*ROW('Water Data'!G28))="","",OFFSET('Water Data'!$G$28,0,10*ROW('Water Data'!G28)))</f>
        <v/>
      </c>
      <c r="CD34" s="282" t="str">
        <f ca="true">+IF(OFFSET('Water Data'!$G$29,0,10*ROW('Water Data'!G28))="","",OFFSET('Water Data'!$G$29,0,10*ROW('Water Data'!G28)))</f>
        <v/>
      </c>
      <c r="CE34" s="282" t="str">
        <f ca="true">+IF(OFFSET('Water Data'!$H$27,0,10*ROW('Water Data'!H28))="","",OFFSET('Water Data'!$H$27,0,10*ROW('Water Data'!H28)))</f>
        <v/>
      </c>
      <c r="CF34" s="282" t="str">
        <f ca="true">+IF(OFFSET('Water Data'!$H$28,0,10*ROW('Water Data'!H28))="","",OFFSET('Water Data'!$H$28,0,10*ROW('Water Data'!H28)))</f>
        <v/>
      </c>
      <c r="CG34" s="282" t="str">
        <f ca="true">+IF(OFFSET('Water Data'!$H$29,0,10*ROW('Water Data'!H28))="","",OFFSET('Water Data'!$H$29,0,10*ROW('Water Data'!H28)))</f>
        <v/>
      </c>
      <c r="CH34" s="282" t="str">
        <f ca="true">+IF(OFFSET('Water Data'!$I$27,0,10*ROW('Water Data'!I28))="","",OFFSET('Water Data'!$I$27,0,10*ROW('Water Data'!I28)))</f>
        <v/>
      </c>
      <c r="CI34" s="282" t="str">
        <f ca="true">+IF(OFFSET('Water Data'!$I$28,0,10*ROW('Water Data'!I28))="","",OFFSET('Water Data'!$I$28,0,10*ROW('Water Data'!I28)))</f>
        <v/>
      </c>
      <c r="CJ34" s="282" t="str">
        <f ca="true">+IF(OFFSET('Water Data'!$I$29,0,10*ROW('Water Data'!I28))="","",OFFSET('Water Data'!$I$29,0,10*ROW('Water Data'!I28)))</f>
        <v/>
      </c>
      <c r="CK34" s="282" t="str">
        <f ca="true">+IF(OFFSET('Sanitation Data'!$D$28,0,10*ROW('Sanitation Data'!D28))="","",OFFSET('Sanitation Data'!$D$28,0,10*ROW('Sanitation Data'!D28)))</f>
        <v/>
      </c>
      <c r="CL34" s="282" t="str">
        <f ca="true">+IF(OFFSET('Sanitation Data'!$D$29,0,10*ROW('Sanitation Data'!D28))="","",OFFSET('Sanitation Data'!$D$29,0,10*ROW('Sanitation Data'!D28)))</f>
        <v/>
      </c>
      <c r="CM34" s="282" t="str">
        <f ca="true">+IF(OFFSET('Sanitation Data'!$D$30,0,10*ROW('Sanitation Data'!D28))="","",OFFSET('Sanitation Data'!$D$30,0,10*ROW('Sanitation Data'!D28)))</f>
        <v/>
      </c>
      <c r="CN34" s="282" t="str">
        <f ca="true">+IF(OFFSET('Sanitation Data'!$D$31,0,10*ROW('Sanitation Data'!D28))="","",OFFSET('Sanitation Data'!$D$31,0,10*ROW('Sanitation Data'!D28)))</f>
        <v/>
      </c>
      <c r="CO34" s="282" t="str">
        <f ca="true">+IF(OFFSET('Sanitation Data'!$D$32,0,10*ROW('Sanitation Data'!D28))="","",OFFSET('Sanitation Data'!$D$32,0,10*ROW('Sanitation Data'!D28)))</f>
        <v/>
      </c>
      <c r="CP34" s="282" t="str">
        <f ca="true">+IF(OFFSET('Sanitation Data'!$E$28,0,10*ROW('Sanitation Data'!E28))="","",OFFSET('Sanitation Data'!$E$28,0,10*ROW('Sanitation Data'!E28)))</f>
        <v/>
      </c>
      <c r="CQ34" s="282" t="str">
        <f ca="true">+IF(OFFSET('Sanitation Data'!$E$29,0,10*ROW('Sanitation Data'!E28))="","",OFFSET('Sanitation Data'!$E$29,0,10*ROW('Sanitation Data'!E28)))</f>
        <v/>
      </c>
      <c r="CR34" s="282" t="str">
        <f ca="true">+IF(OFFSET('Sanitation Data'!$E$30,0,10*ROW('Sanitation Data'!E28))="","",OFFSET('Sanitation Data'!$E$30,0,10*ROW('Sanitation Data'!E28)))</f>
        <v/>
      </c>
      <c r="CS34" s="282" t="str">
        <f ca="true">+IF(OFFSET('Sanitation Data'!$E$31,0,10*ROW('Sanitation Data'!E28))="","",OFFSET('Sanitation Data'!$E$31,0,10*ROW('Sanitation Data'!E28)))</f>
        <v/>
      </c>
      <c r="CT34" s="282" t="str">
        <f ca="true">+IF(OFFSET('Sanitation Data'!$E$32,0,10*ROW('Sanitation Data'!E28))="","",OFFSET('Sanitation Data'!$E$32,0,10*ROW('Sanitation Data'!E28)))</f>
        <v/>
      </c>
      <c r="CU34" s="282" t="str">
        <f ca="true">+IF(OFFSET('Sanitation Data'!$F$28,0,10*ROW('Sanitation Data'!F28))="","",OFFSET('Sanitation Data'!$F$28,0,10*ROW('Sanitation Data'!F28)))</f>
        <v/>
      </c>
      <c r="CV34" s="282" t="str">
        <f ca="true">+IF(OFFSET('Sanitation Data'!$F$29,0,10*ROW('Sanitation Data'!F28))="","",OFFSET('Sanitation Data'!$F$29,0,10*ROW('Sanitation Data'!F28)))</f>
        <v/>
      </c>
      <c r="CW34" s="282" t="str">
        <f ca="true">+IF(OFFSET('Sanitation Data'!$F$30,0,10*ROW('Sanitation Data'!F28))="","",OFFSET('Sanitation Data'!$F$30,0,10*ROW('Sanitation Data'!F28)))</f>
        <v/>
      </c>
      <c r="CX34" s="282" t="str">
        <f ca="true">+IF(OFFSET('Sanitation Data'!$F$31,0,10*ROW('Sanitation Data'!F28))="","",OFFSET('Sanitation Data'!$F$31,0,10*ROW('Sanitation Data'!F28)))</f>
        <v/>
      </c>
      <c r="CY34" s="282" t="str">
        <f ca="true">+IF(OFFSET('Sanitation Data'!$F$32,0,10*ROW('Sanitation Data'!F28))="","",OFFSET('Sanitation Data'!$F$32,0,10*ROW('Sanitation Data'!F28)))</f>
        <v/>
      </c>
      <c r="CZ34" s="282" t="str">
        <f ca="true">+IF(OFFSET('Sanitation Data'!$G$28,0,10*ROW('Sanitation Data'!G28))="","",OFFSET('Sanitation Data'!$G$28,0,10*ROW('Sanitation Data'!G28)))</f>
        <v/>
      </c>
      <c r="DA34" s="282" t="str">
        <f ca="true">+IF(OFFSET('Sanitation Data'!$G$29,0,10*ROW('Sanitation Data'!G28))="","",OFFSET('Sanitation Data'!$G$29,0,10*ROW('Sanitation Data'!G28)))</f>
        <v/>
      </c>
      <c r="DB34" s="282" t="str">
        <f ca="true">+IF(OFFSET('Sanitation Data'!$G$30,0,10*ROW('Sanitation Data'!G28))="","",OFFSET('Sanitation Data'!$G$30,0,10*ROW('Sanitation Data'!G28)))</f>
        <v/>
      </c>
      <c r="DC34" s="282" t="str">
        <f ca="true">+IF(OFFSET('Sanitation Data'!$G$31,0,10*ROW('Sanitation Data'!G28))="","",OFFSET('Sanitation Data'!$G$31,0,10*ROW('Sanitation Data'!G28)))</f>
        <v/>
      </c>
      <c r="DD34" s="282" t="str">
        <f ca="true">+IF(OFFSET('Sanitation Data'!$G$32,0,10*ROW('Sanitation Data'!G28))="","",OFFSET('Sanitation Data'!$G$32,0,10*ROW('Sanitation Data'!G28)))</f>
        <v/>
      </c>
      <c r="DE34" s="282" t="str">
        <f ca="true">+IF(OFFSET('Sanitation Data'!$H$28,0,10*ROW('Sanitation Data'!H28))="","",OFFSET('Sanitation Data'!$H$28,0,10*ROW('Sanitation Data'!H28)))</f>
        <v/>
      </c>
      <c r="DF34" s="282" t="str">
        <f ca="true">+IF(OFFSET('Sanitation Data'!$H$29,0,10*ROW('Sanitation Data'!H28))="","",OFFSET('Sanitation Data'!$H$29,0,10*ROW('Sanitation Data'!H28)))</f>
        <v/>
      </c>
      <c r="DG34" s="282" t="str">
        <f ca="true">+IF(OFFSET('Sanitation Data'!$H$30,0,10*ROW('Sanitation Data'!H28))="","",OFFSET('Sanitation Data'!$H$30,0,10*ROW('Sanitation Data'!H28)))</f>
        <v/>
      </c>
      <c r="DH34" s="282" t="str">
        <f ca="true">+IF(OFFSET('Sanitation Data'!$H$31,0,10*ROW('Sanitation Data'!H28))="","",OFFSET('Sanitation Data'!$H$31,0,10*ROW('Sanitation Data'!H28)))</f>
        <v/>
      </c>
      <c r="DI34" s="282" t="str">
        <f ca="true">+IF(OFFSET('Sanitation Data'!$H$32,0,10*ROW('Sanitation Data'!H28))="","",OFFSET('Sanitation Data'!$H$32,0,10*ROW('Sanitation Data'!H28)))</f>
        <v/>
      </c>
      <c r="DJ34" s="282" t="str">
        <f ca="true">+IF(OFFSET('Sanitation Data'!$I$28,0,10*ROW('Sanitation Data'!I28))="","",OFFSET('Sanitation Data'!$I$28,0,10*ROW('Sanitation Data'!I28)))</f>
        <v/>
      </c>
      <c r="DK34" s="282" t="str">
        <f ca="true">+IF(OFFSET('Sanitation Data'!$I$29,0,10*ROW('Sanitation Data'!I28))="","",OFFSET('Sanitation Data'!$I$29,0,10*ROW('Sanitation Data'!I28)))</f>
        <v/>
      </c>
      <c r="DL34" s="282" t="str">
        <f ca="true">+IF(OFFSET('Sanitation Data'!$I$30,0,10*ROW('Sanitation Data'!I28))="","",OFFSET('Sanitation Data'!$I$30,0,10*ROW('Sanitation Data'!I28)))</f>
        <v/>
      </c>
      <c r="DM34" s="282" t="str">
        <f ca="true">+IF(OFFSET('Sanitation Data'!$I$31,0,10*ROW('Sanitation Data'!I28))="","",OFFSET('Sanitation Data'!$I$31,0,10*ROW('Sanitation Data'!I28)))</f>
        <v/>
      </c>
      <c r="DN34" s="282" t="str">
        <f ca="true">+IF(OFFSET('Sanitation Data'!$I$32,0,10*ROW('Sanitation Data'!I28))="","",OFFSET('Sanitation Data'!$I$32,0,10*ROW('Sanitation Data'!I28)))</f>
        <v/>
      </c>
      <c r="DO34" s="282" t="str">
        <f ca="true">+IF(OFFSET('Hygiene Data'!$D$11,0,10*ROW('Hygiene Data'!D28))="","",OFFSET('Hygiene Data'!$D$11,0,10*ROW('Hygiene Data'!D28)))</f>
        <v/>
      </c>
      <c r="DP34" s="282" t="str">
        <f ca="true">+IF(OFFSET('Hygiene Data'!$D$12,0,10*ROW('Hygiene Data'!D28))="","",OFFSET('Hygiene Data'!$D$12,0,10*ROW('Hygiene Data'!D28)))</f>
        <v/>
      </c>
      <c r="DQ34" s="282" t="str">
        <f ca="true">+IF(OFFSET('Hygiene Data'!$D$13,0,10*ROW('Hygiene Data'!D28))="","",OFFSET('Hygiene Data'!$D$13,0,10*ROW('Hygiene Data'!D28)))</f>
        <v/>
      </c>
      <c r="DR34" s="282" t="str">
        <f ca="true">+IF(OFFSET('Hygiene Data'!$E$11,0,10*ROW('Hygiene Data'!E28))="","",OFFSET('Hygiene Data'!$E$11,0,10*ROW('Hygiene Data'!E28)))</f>
        <v/>
      </c>
      <c r="DS34" s="282" t="str">
        <f ca="true">+IF(OFFSET('Hygiene Data'!$E$12,0,10*ROW('Hygiene Data'!E28))="","",OFFSET('Hygiene Data'!$E$12,0,10*ROW('Hygiene Data'!E28)))</f>
        <v/>
      </c>
      <c r="DT34" s="282" t="str">
        <f ca="true">+IF(OFFSET('Hygiene Data'!$E$13,0,10*ROW('Hygiene Data'!E28))="","",OFFSET('Hygiene Data'!$E$13,0,10*ROW('Hygiene Data'!E28)))</f>
        <v/>
      </c>
      <c r="DU34" s="282" t="str">
        <f ca="true">+IF(OFFSET('Hygiene Data'!$F$11,0,10*ROW('Hygiene Data'!F28))="","",OFFSET('Hygiene Data'!$F$11,0,10*ROW('Hygiene Data'!F28)))</f>
        <v/>
      </c>
      <c r="DV34" s="282" t="str">
        <f ca="true">+IF(OFFSET('Hygiene Data'!$F$12,0,10*ROW('Hygiene Data'!F28))="","",OFFSET('Hygiene Data'!$F$12,0,10*ROW('Hygiene Data'!F28)))</f>
        <v/>
      </c>
      <c r="DW34" s="282" t="str">
        <f ca="true">+IF(OFFSET('Hygiene Data'!$F$13,0,10*ROW('Hygiene Data'!F28))="","",OFFSET('Hygiene Data'!$F$13,0,10*ROW('Hygiene Data'!F28)))</f>
        <v/>
      </c>
      <c r="DX34" s="282" t="str">
        <f ca="true">+IF(OFFSET('Hygiene Data'!$G$11,0,10*ROW('Hygiene Data'!G28))="","",OFFSET('Hygiene Data'!$G$11,0,10*ROW('Hygiene Data'!G28)))</f>
        <v/>
      </c>
      <c r="DY34" s="282" t="str">
        <f ca="true">+IF(OFFSET('Hygiene Data'!$G$12,0,10*ROW('Hygiene Data'!G28))="","",OFFSET('Hygiene Data'!$G$12,0,10*ROW('Hygiene Data'!G28)))</f>
        <v/>
      </c>
      <c r="DZ34" s="282" t="str">
        <f ca="true">+IF(OFFSET('Hygiene Data'!$G$13,0,10*ROW('Hygiene Data'!G28))="","",OFFSET('Hygiene Data'!$G$13,0,10*ROW('Hygiene Data'!G28)))</f>
        <v/>
      </c>
      <c r="EA34" s="282" t="str">
        <f ca="true">+IF(OFFSET('Hygiene Data'!$H$11,0,10*ROW('Hygiene Data'!H28))="","",OFFSET('Hygiene Data'!$H$11,0,10*ROW('Hygiene Data'!H28)))</f>
        <v/>
      </c>
      <c r="EB34" s="282" t="str">
        <f ca="true">+IF(OFFSET('Hygiene Data'!$H$12,0,10*ROW('Hygiene Data'!H28))="","",OFFSET('Hygiene Data'!$H$12,0,10*ROW('Hygiene Data'!H28)))</f>
        <v/>
      </c>
      <c r="EC34" s="282" t="str">
        <f ca="true">+IF(OFFSET('Hygiene Data'!$H$13,0,10*ROW('Hygiene Data'!H28))="","",OFFSET('Hygiene Data'!$H$13,0,10*ROW('Hygiene Data'!H28)))</f>
        <v/>
      </c>
      <c r="ED34" s="282" t="str">
        <f ca="true">+IF(OFFSET('Hygiene Data'!$I$11,0,10*ROW('Hygiene Data'!I28))="","",OFFSET('Hygiene Data'!$I$11,0,10*ROW('Hygiene Data'!I28)))</f>
        <v/>
      </c>
      <c r="EE34" s="282" t="str">
        <f ca="true">+IF(OFFSET('Hygiene Data'!$I$12,0,10*ROW('Hygiene Data'!I28))="","",OFFSET('Hygiene Data'!$I$12,0,10*ROW('Hygiene Data'!I28)))</f>
        <v/>
      </c>
      <c r="EF34" s="28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36" t="str">
        <f t="shared" ca="true" si="0"/>
        <v/>
      </c>
      <c r="D35" s="88"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8"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8"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8"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8"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8"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8"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8"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8"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8"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8"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8"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8"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8"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8"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8"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8"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8"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9"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9"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9"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9"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9"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9"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9"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9"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9"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9"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9"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9"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9"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9"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9"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9"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9"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9"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9"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9"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9"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9"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9"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9"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9"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9"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9"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9"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9"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9"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0"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0"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0"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0"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0"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0"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0"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0"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0"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0"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0"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0"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0"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0"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0"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0"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0"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0"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2"/>
      <c r="BS35" s="282" t="str">
        <f ca="true">+IF(OFFSET('Water Data'!$D$27,0,10*ROW('Water Data'!D29))="","",OFFSET('Water Data'!$D$27,0,10*ROW('Water Data'!D29)))</f>
        <v/>
      </c>
      <c r="BT35" s="282" t="str">
        <f ca="true">+IF(OFFSET('Water Data'!$D$28,0,10*ROW('Water Data'!D29))="","",OFFSET('Water Data'!$D$28,0,10*ROW('Water Data'!D29)))</f>
        <v/>
      </c>
      <c r="BU35" s="282" t="str">
        <f ca="true">+IF(OFFSET('Water Data'!$D$29,0,10*ROW('Water Data'!D29))="","",OFFSET('Water Data'!$D$29,0,10*ROW('Water Data'!D29)))</f>
        <v/>
      </c>
      <c r="BV35" s="282" t="str">
        <f ca="true">+IF(OFFSET('Water Data'!$E$27,0,10*ROW('Water Data'!E29))="","",OFFSET('Water Data'!$E$27,0,10*ROW('Water Data'!E29)))</f>
        <v/>
      </c>
      <c r="BW35" s="282" t="str">
        <f ca="true">+IF(OFFSET('Water Data'!$E$28,0,10*ROW('Water Data'!E29))="","",OFFSET('Water Data'!$E$28,0,10*ROW('Water Data'!E29)))</f>
        <v/>
      </c>
      <c r="BX35" s="282" t="str">
        <f ca="true">+IF(OFFSET('Water Data'!$E$29,0,10*ROW('Water Data'!E29))="","",OFFSET('Water Data'!$E$29,0,10*ROW('Water Data'!E29)))</f>
        <v/>
      </c>
      <c r="BY35" s="282" t="str">
        <f ca="true">+IF(OFFSET('Water Data'!$F$27,0,10*ROW('Water Data'!F29))="","",OFFSET('Water Data'!$F$27,0,10*ROW('Water Data'!F29)))</f>
        <v/>
      </c>
      <c r="BZ35" s="282" t="str">
        <f ca="true">+IF(OFFSET('Water Data'!$F$28,0,10*ROW('Water Data'!F29))="","",OFFSET('Water Data'!$F$28,0,10*ROW('Water Data'!F29)))</f>
        <v/>
      </c>
      <c r="CA35" s="282" t="str">
        <f ca="true">+IF(OFFSET('Water Data'!$F$29,0,10*ROW('Water Data'!F29))="","",OFFSET('Water Data'!$F$29,0,10*ROW('Water Data'!F29)))</f>
        <v/>
      </c>
      <c r="CB35" s="282" t="str">
        <f ca="true">+IF(OFFSET('Water Data'!$G$27,0,10*ROW('Water Data'!G29))="","",OFFSET('Water Data'!$G$27,0,10*ROW('Water Data'!G29)))</f>
        <v/>
      </c>
      <c r="CC35" s="282" t="str">
        <f ca="true">+IF(OFFSET('Water Data'!$G$28,0,10*ROW('Water Data'!G29))="","",OFFSET('Water Data'!$G$28,0,10*ROW('Water Data'!G29)))</f>
        <v/>
      </c>
      <c r="CD35" s="282" t="str">
        <f ca="true">+IF(OFFSET('Water Data'!$G$29,0,10*ROW('Water Data'!G29))="","",OFFSET('Water Data'!$G$29,0,10*ROW('Water Data'!G29)))</f>
        <v/>
      </c>
      <c r="CE35" s="282" t="str">
        <f ca="true">+IF(OFFSET('Water Data'!$H$27,0,10*ROW('Water Data'!H29))="","",OFFSET('Water Data'!$H$27,0,10*ROW('Water Data'!H29)))</f>
        <v/>
      </c>
      <c r="CF35" s="282" t="str">
        <f ca="true">+IF(OFFSET('Water Data'!$H$28,0,10*ROW('Water Data'!H29))="","",OFFSET('Water Data'!$H$28,0,10*ROW('Water Data'!H29)))</f>
        <v/>
      </c>
      <c r="CG35" s="282" t="str">
        <f ca="true">+IF(OFFSET('Water Data'!$H$29,0,10*ROW('Water Data'!H29))="","",OFFSET('Water Data'!$H$29,0,10*ROW('Water Data'!H29)))</f>
        <v/>
      </c>
      <c r="CH35" s="282" t="str">
        <f ca="true">+IF(OFFSET('Water Data'!$I$27,0,10*ROW('Water Data'!I29))="","",OFFSET('Water Data'!$I$27,0,10*ROW('Water Data'!I29)))</f>
        <v/>
      </c>
      <c r="CI35" s="282" t="str">
        <f ca="true">+IF(OFFSET('Water Data'!$I$28,0,10*ROW('Water Data'!I29))="","",OFFSET('Water Data'!$I$28,0,10*ROW('Water Data'!I29)))</f>
        <v/>
      </c>
      <c r="CJ35" s="282" t="str">
        <f ca="true">+IF(OFFSET('Water Data'!$I$29,0,10*ROW('Water Data'!I29))="","",OFFSET('Water Data'!$I$29,0,10*ROW('Water Data'!I29)))</f>
        <v/>
      </c>
      <c r="CK35" s="282" t="str">
        <f ca="true">+IF(OFFSET('Sanitation Data'!$D$28,0,10*ROW('Sanitation Data'!D29))="","",OFFSET('Sanitation Data'!$D$28,0,10*ROW('Sanitation Data'!D29)))</f>
        <v/>
      </c>
      <c r="CL35" s="282" t="str">
        <f ca="true">+IF(OFFSET('Sanitation Data'!$D$29,0,10*ROW('Sanitation Data'!D29))="","",OFFSET('Sanitation Data'!$D$29,0,10*ROW('Sanitation Data'!D29)))</f>
        <v/>
      </c>
      <c r="CM35" s="282" t="str">
        <f ca="true">+IF(OFFSET('Sanitation Data'!$D$30,0,10*ROW('Sanitation Data'!D29))="","",OFFSET('Sanitation Data'!$D$30,0,10*ROW('Sanitation Data'!D29)))</f>
        <v/>
      </c>
      <c r="CN35" s="282" t="str">
        <f ca="true">+IF(OFFSET('Sanitation Data'!$D$31,0,10*ROW('Sanitation Data'!D29))="","",OFFSET('Sanitation Data'!$D$31,0,10*ROW('Sanitation Data'!D29)))</f>
        <v/>
      </c>
      <c r="CO35" s="282" t="str">
        <f ca="true">+IF(OFFSET('Sanitation Data'!$D$32,0,10*ROW('Sanitation Data'!D29))="","",OFFSET('Sanitation Data'!$D$32,0,10*ROW('Sanitation Data'!D29)))</f>
        <v/>
      </c>
      <c r="CP35" s="282" t="str">
        <f ca="true">+IF(OFFSET('Sanitation Data'!$E$28,0,10*ROW('Sanitation Data'!E29))="","",OFFSET('Sanitation Data'!$E$28,0,10*ROW('Sanitation Data'!E29)))</f>
        <v/>
      </c>
      <c r="CQ35" s="282" t="str">
        <f ca="true">+IF(OFFSET('Sanitation Data'!$E$29,0,10*ROW('Sanitation Data'!E29))="","",OFFSET('Sanitation Data'!$E$29,0,10*ROW('Sanitation Data'!E29)))</f>
        <v/>
      </c>
      <c r="CR35" s="282" t="str">
        <f ca="true">+IF(OFFSET('Sanitation Data'!$E$30,0,10*ROW('Sanitation Data'!E29))="","",OFFSET('Sanitation Data'!$E$30,0,10*ROW('Sanitation Data'!E29)))</f>
        <v/>
      </c>
      <c r="CS35" s="282" t="str">
        <f ca="true">+IF(OFFSET('Sanitation Data'!$E$31,0,10*ROW('Sanitation Data'!E29))="","",OFFSET('Sanitation Data'!$E$31,0,10*ROW('Sanitation Data'!E29)))</f>
        <v/>
      </c>
      <c r="CT35" s="282" t="str">
        <f ca="true">+IF(OFFSET('Sanitation Data'!$E$32,0,10*ROW('Sanitation Data'!E29))="","",OFFSET('Sanitation Data'!$E$32,0,10*ROW('Sanitation Data'!E29)))</f>
        <v/>
      </c>
      <c r="CU35" s="282" t="str">
        <f ca="true">+IF(OFFSET('Sanitation Data'!$F$28,0,10*ROW('Sanitation Data'!F29))="","",OFFSET('Sanitation Data'!$F$28,0,10*ROW('Sanitation Data'!F29)))</f>
        <v/>
      </c>
      <c r="CV35" s="282" t="str">
        <f ca="true">+IF(OFFSET('Sanitation Data'!$F$29,0,10*ROW('Sanitation Data'!F29))="","",OFFSET('Sanitation Data'!$F$29,0,10*ROW('Sanitation Data'!F29)))</f>
        <v/>
      </c>
      <c r="CW35" s="282" t="str">
        <f ca="true">+IF(OFFSET('Sanitation Data'!$F$30,0,10*ROW('Sanitation Data'!F29))="","",OFFSET('Sanitation Data'!$F$30,0,10*ROW('Sanitation Data'!F29)))</f>
        <v/>
      </c>
      <c r="CX35" s="282" t="str">
        <f ca="true">+IF(OFFSET('Sanitation Data'!$F$31,0,10*ROW('Sanitation Data'!F29))="","",OFFSET('Sanitation Data'!$F$31,0,10*ROW('Sanitation Data'!F29)))</f>
        <v/>
      </c>
      <c r="CY35" s="282" t="str">
        <f ca="true">+IF(OFFSET('Sanitation Data'!$F$32,0,10*ROW('Sanitation Data'!F29))="","",OFFSET('Sanitation Data'!$F$32,0,10*ROW('Sanitation Data'!F29)))</f>
        <v/>
      </c>
      <c r="CZ35" s="282" t="str">
        <f ca="true">+IF(OFFSET('Sanitation Data'!$G$28,0,10*ROW('Sanitation Data'!G29))="","",OFFSET('Sanitation Data'!$G$28,0,10*ROW('Sanitation Data'!G29)))</f>
        <v/>
      </c>
      <c r="DA35" s="282" t="str">
        <f ca="true">+IF(OFFSET('Sanitation Data'!$G$29,0,10*ROW('Sanitation Data'!G29))="","",OFFSET('Sanitation Data'!$G$29,0,10*ROW('Sanitation Data'!G29)))</f>
        <v/>
      </c>
      <c r="DB35" s="282" t="str">
        <f ca="true">+IF(OFFSET('Sanitation Data'!$G$30,0,10*ROW('Sanitation Data'!G29))="","",OFFSET('Sanitation Data'!$G$30,0,10*ROW('Sanitation Data'!G29)))</f>
        <v/>
      </c>
      <c r="DC35" s="282" t="str">
        <f ca="true">+IF(OFFSET('Sanitation Data'!$G$31,0,10*ROW('Sanitation Data'!G29))="","",OFFSET('Sanitation Data'!$G$31,0,10*ROW('Sanitation Data'!G29)))</f>
        <v/>
      </c>
      <c r="DD35" s="282" t="str">
        <f ca="true">+IF(OFFSET('Sanitation Data'!$G$32,0,10*ROW('Sanitation Data'!G29))="","",OFFSET('Sanitation Data'!$G$32,0,10*ROW('Sanitation Data'!G29)))</f>
        <v/>
      </c>
      <c r="DE35" s="282" t="str">
        <f ca="true">+IF(OFFSET('Sanitation Data'!$H$28,0,10*ROW('Sanitation Data'!H29))="","",OFFSET('Sanitation Data'!$H$28,0,10*ROW('Sanitation Data'!H29)))</f>
        <v/>
      </c>
      <c r="DF35" s="282" t="str">
        <f ca="true">+IF(OFFSET('Sanitation Data'!$H$29,0,10*ROW('Sanitation Data'!H29))="","",OFFSET('Sanitation Data'!$H$29,0,10*ROW('Sanitation Data'!H29)))</f>
        <v/>
      </c>
      <c r="DG35" s="282" t="str">
        <f ca="true">+IF(OFFSET('Sanitation Data'!$H$30,0,10*ROW('Sanitation Data'!H29))="","",OFFSET('Sanitation Data'!$H$30,0,10*ROW('Sanitation Data'!H29)))</f>
        <v/>
      </c>
      <c r="DH35" s="282" t="str">
        <f ca="true">+IF(OFFSET('Sanitation Data'!$H$31,0,10*ROW('Sanitation Data'!H29))="","",OFFSET('Sanitation Data'!$H$31,0,10*ROW('Sanitation Data'!H29)))</f>
        <v/>
      </c>
      <c r="DI35" s="282" t="str">
        <f ca="true">+IF(OFFSET('Sanitation Data'!$H$32,0,10*ROW('Sanitation Data'!H29))="","",OFFSET('Sanitation Data'!$H$32,0,10*ROW('Sanitation Data'!H29)))</f>
        <v/>
      </c>
      <c r="DJ35" s="282" t="str">
        <f ca="true">+IF(OFFSET('Sanitation Data'!$I$28,0,10*ROW('Sanitation Data'!I29))="","",OFFSET('Sanitation Data'!$I$28,0,10*ROW('Sanitation Data'!I29)))</f>
        <v/>
      </c>
      <c r="DK35" s="282" t="str">
        <f ca="true">+IF(OFFSET('Sanitation Data'!$I$29,0,10*ROW('Sanitation Data'!I29))="","",OFFSET('Sanitation Data'!$I$29,0,10*ROW('Sanitation Data'!I29)))</f>
        <v/>
      </c>
      <c r="DL35" s="282" t="str">
        <f ca="true">+IF(OFFSET('Sanitation Data'!$I$30,0,10*ROW('Sanitation Data'!I29))="","",OFFSET('Sanitation Data'!$I$30,0,10*ROW('Sanitation Data'!I29)))</f>
        <v/>
      </c>
      <c r="DM35" s="282" t="str">
        <f ca="true">+IF(OFFSET('Sanitation Data'!$I$31,0,10*ROW('Sanitation Data'!I29))="","",OFFSET('Sanitation Data'!$I$31,0,10*ROW('Sanitation Data'!I29)))</f>
        <v/>
      </c>
      <c r="DN35" s="282" t="str">
        <f ca="true">+IF(OFFSET('Sanitation Data'!$I$32,0,10*ROW('Sanitation Data'!I29))="","",OFFSET('Sanitation Data'!$I$32,0,10*ROW('Sanitation Data'!I29)))</f>
        <v/>
      </c>
      <c r="DO35" s="282" t="str">
        <f ca="true">+IF(OFFSET('Hygiene Data'!$D$11,0,10*ROW('Hygiene Data'!D29))="","",OFFSET('Hygiene Data'!$D$11,0,10*ROW('Hygiene Data'!D29)))</f>
        <v/>
      </c>
      <c r="DP35" s="282" t="str">
        <f ca="true">+IF(OFFSET('Hygiene Data'!$D$12,0,10*ROW('Hygiene Data'!D29))="","",OFFSET('Hygiene Data'!$D$12,0,10*ROW('Hygiene Data'!D29)))</f>
        <v/>
      </c>
      <c r="DQ35" s="282" t="str">
        <f ca="true">+IF(OFFSET('Hygiene Data'!$D$13,0,10*ROW('Hygiene Data'!D29))="","",OFFSET('Hygiene Data'!$D$13,0,10*ROW('Hygiene Data'!D29)))</f>
        <v/>
      </c>
      <c r="DR35" s="282" t="str">
        <f ca="true">+IF(OFFSET('Hygiene Data'!$E$11,0,10*ROW('Hygiene Data'!E29))="","",OFFSET('Hygiene Data'!$E$11,0,10*ROW('Hygiene Data'!E29)))</f>
        <v/>
      </c>
      <c r="DS35" s="282" t="str">
        <f ca="true">+IF(OFFSET('Hygiene Data'!$E$12,0,10*ROW('Hygiene Data'!E29))="","",OFFSET('Hygiene Data'!$E$12,0,10*ROW('Hygiene Data'!E29)))</f>
        <v/>
      </c>
      <c r="DT35" s="282" t="str">
        <f ca="true">+IF(OFFSET('Hygiene Data'!$E$13,0,10*ROW('Hygiene Data'!E29))="","",OFFSET('Hygiene Data'!$E$13,0,10*ROW('Hygiene Data'!E29)))</f>
        <v/>
      </c>
      <c r="DU35" s="282" t="str">
        <f ca="true">+IF(OFFSET('Hygiene Data'!$F$11,0,10*ROW('Hygiene Data'!F29))="","",OFFSET('Hygiene Data'!$F$11,0,10*ROW('Hygiene Data'!F29)))</f>
        <v/>
      </c>
      <c r="DV35" s="282" t="str">
        <f ca="true">+IF(OFFSET('Hygiene Data'!$F$12,0,10*ROW('Hygiene Data'!F29))="","",OFFSET('Hygiene Data'!$F$12,0,10*ROW('Hygiene Data'!F29)))</f>
        <v/>
      </c>
      <c r="DW35" s="282" t="str">
        <f ca="true">+IF(OFFSET('Hygiene Data'!$F$13,0,10*ROW('Hygiene Data'!F29))="","",OFFSET('Hygiene Data'!$F$13,0,10*ROW('Hygiene Data'!F29)))</f>
        <v/>
      </c>
      <c r="DX35" s="282" t="str">
        <f ca="true">+IF(OFFSET('Hygiene Data'!$G$11,0,10*ROW('Hygiene Data'!G29))="","",OFFSET('Hygiene Data'!$G$11,0,10*ROW('Hygiene Data'!G29)))</f>
        <v/>
      </c>
      <c r="DY35" s="282" t="str">
        <f ca="true">+IF(OFFSET('Hygiene Data'!$G$12,0,10*ROW('Hygiene Data'!G29))="","",OFFSET('Hygiene Data'!$G$12,0,10*ROW('Hygiene Data'!G29)))</f>
        <v/>
      </c>
      <c r="DZ35" s="282" t="str">
        <f ca="true">+IF(OFFSET('Hygiene Data'!$G$13,0,10*ROW('Hygiene Data'!G29))="","",OFFSET('Hygiene Data'!$G$13,0,10*ROW('Hygiene Data'!G29)))</f>
        <v/>
      </c>
      <c r="EA35" s="282" t="str">
        <f ca="true">+IF(OFFSET('Hygiene Data'!$H$11,0,10*ROW('Hygiene Data'!H29))="","",OFFSET('Hygiene Data'!$H$11,0,10*ROW('Hygiene Data'!H29)))</f>
        <v/>
      </c>
      <c r="EB35" s="282" t="str">
        <f ca="true">+IF(OFFSET('Hygiene Data'!$H$12,0,10*ROW('Hygiene Data'!H29))="","",OFFSET('Hygiene Data'!$H$12,0,10*ROW('Hygiene Data'!H29)))</f>
        <v/>
      </c>
      <c r="EC35" s="282" t="str">
        <f ca="true">+IF(OFFSET('Hygiene Data'!$H$13,0,10*ROW('Hygiene Data'!H29))="","",OFFSET('Hygiene Data'!$H$13,0,10*ROW('Hygiene Data'!H29)))</f>
        <v/>
      </c>
      <c r="ED35" s="282" t="str">
        <f ca="true">+IF(OFFSET('Hygiene Data'!$I$11,0,10*ROW('Hygiene Data'!I29))="","",OFFSET('Hygiene Data'!$I$11,0,10*ROW('Hygiene Data'!I29)))</f>
        <v/>
      </c>
      <c r="EE35" s="282" t="str">
        <f ca="true">+IF(OFFSET('Hygiene Data'!$I$12,0,10*ROW('Hygiene Data'!I29))="","",OFFSET('Hygiene Data'!$I$12,0,10*ROW('Hygiene Data'!I29)))</f>
        <v/>
      </c>
      <c r="EF35" s="28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36" t="str">
        <f t="shared" ca="true" si="0"/>
        <v/>
      </c>
      <c r="D36" s="88"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8"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8"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8"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8"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8"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8"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8"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8"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8"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8"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8"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8"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8"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8"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8"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8"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8"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9"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9"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9"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9"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9"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9"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9"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9"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9"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9"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9"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9"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9"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9"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9"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9"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9"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9"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9"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9"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9"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9"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9"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9"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9"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9"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9"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9"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9"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9"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0"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0"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0"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0"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0"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0"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0"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0"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0"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0"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0"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0"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0"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0"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0"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0"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0"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0"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2"/>
      <c r="BS36" s="282" t="str">
        <f ca="true">+IF(OFFSET('Water Data'!$D$27,0,10*ROW('Water Data'!D30))="","",OFFSET('Water Data'!$D$27,0,10*ROW('Water Data'!D30)))</f>
        <v/>
      </c>
      <c r="BT36" s="282" t="str">
        <f ca="true">+IF(OFFSET('Water Data'!$D$28,0,10*ROW('Water Data'!D30))="","",OFFSET('Water Data'!$D$28,0,10*ROW('Water Data'!D30)))</f>
        <v/>
      </c>
      <c r="BU36" s="282" t="str">
        <f ca="true">+IF(OFFSET('Water Data'!$D$29,0,10*ROW('Water Data'!D30))="","",OFFSET('Water Data'!$D$29,0,10*ROW('Water Data'!D30)))</f>
        <v/>
      </c>
      <c r="BV36" s="282" t="str">
        <f ca="true">+IF(OFFSET('Water Data'!$E$27,0,10*ROW('Water Data'!E30))="","",OFFSET('Water Data'!$E$27,0,10*ROW('Water Data'!E30)))</f>
        <v/>
      </c>
      <c r="BW36" s="282" t="str">
        <f ca="true">+IF(OFFSET('Water Data'!$E$28,0,10*ROW('Water Data'!E30))="","",OFFSET('Water Data'!$E$28,0,10*ROW('Water Data'!E30)))</f>
        <v/>
      </c>
      <c r="BX36" s="282" t="str">
        <f ca="true">+IF(OFFSET('Water Data'!$E$29,0,10*ROW('Water Data'!E30))="","",OFFSET('Water Data'!$E$29,0,10*ROW('Water Data'!E30)))</f>
        <v/>
      </c>
      <c r="BY36" s="282" t="str">
        <f ca="true">+IF(OFFSET('Water Data'!$F$27,0,10*ROW('Water Data'!F30))="","",OFFSET('Water Data'!$F$27,0,10*ROW('Water Data'!F30)))</f>
        <v/>
      </c>
      <c r="BZ36" s="282" t="str">
        <f ca="true">+IF(OFFSET('Water Data'!$F$28,0,10*ROW('Water Data'!F30))="","",OFFSET('Water Data'!$F$28,0,10*ROW('Water Data'!F30)))</f>
        <v/>
      </c>
      <c r="CA36" s="282" t="str">
        <f ca="true">+IF(OFFSET('Water Data'!$F$29,0,10*ROW('Water Data'!F30))="","",OFFSET('Water Data'!$F$29,0,10*ROW('Water Data'!F30)))</f>
        <v/>
      </c>
      <c r="CB36" s="282" t="str">
        <f ca="true">+IF(OFFSET('Water Data'!$G$27,0,10*ROW('Water Data'!G30))="","",OFFSET('Water Data'!$G$27,0,10*ROW('Water Data'!G30)))</f>
        <v/>
      </c>
      <c r="CC36" s="282" t="str">
        <f ca="true">+IF(OFFSET('Water Data'!$G$28,0,10*ROW('Water Data'!G30))="","",OFFSET('Water Data'!$G$28,0,10*ROW('Water Data'!G30)))</f>
        <v/>
      </c>
      <c r="CD36" s="282" t="str">
        <f ca="true">+IF(OFFSET('Water Data'!$G$29,0,10*ROW('Water Data'!G30))="","",OFFSET('Water Data'!$G$29,0,10*ROW('Water Data'!G30)))</f>
        <v/>
      </c>
      <c r="CE36" s="282" t="str">
        <f ca="true">+IF(OFFSET('Water Data'!$H$27,0,10*ROW('Water Data'!H30))="","",OFFSET('Water Data'!$H$27,0,10*ROW('Water Data'!H30)))</f>
        <v/>
      </c>
      <c r="CF36" s="282" t="str">
        <f ca="true">+IF(OFFSET('Water Data'!$H$28,0,10*ROW('Water Data'!H30))="","",OFFSET('Water Data'!$H$28,0,10*ROW('Water Data'!H30)))</f>
        <v/>
      </c>
      <c r="CG36" s="282" t="str">
        <f ca="true">+IF(OFFSET('Water Data'!$H$29,0,10*ROW('Water Data'!H30))="","",OFFSET('Water Data'!$H$29,0,10*ROW('Water Data'!H30)))</f>
        <v/>
      </c>
      <c r="CH36" s="282" t="str">
        <f ca="true">+IF(OFFSET('Water Data'!$I$27,0,10*ROW('Water Data'!I30))="","",OFFSET('Water Data'!$I$27,0,10*ROW('Water Data'!I30)))</f>
        <v/>
      </c>
      <c r="CI36" s="282" t="str">
        <f ca="true">+IF(OFFSET('Water Data'!$I$28,0,10*ROW('Water Data'!I30))="","",OFFSET('Water Data'!$I$28,0,10*ROW('Water Data'!I30)))</f>
        <v/>
      </c>
      <c r="CJ36" s="282" t="str">
        <f ca="true">+IF(OFFSET('Water Data'!$I$29,0,10*ROW('Water Data'!I30))="","",OFFSET('Water Data'!$I$29,0,10*ROW('Water Data'!I30)))</f>
        <v/>
      </c>
      <c r="CK36" s="282" t="str">
        <f ca="true">+IF(OFFSET('Sanitation Data'!$D$28,0,10*ROW('Sanitation Data'!D30))="","",OFFSET('Sanitation Data'!$D$28,0,10*ROW('Sanitation Data'!D30)))</f>
        <v/>
      </c>
      <c r="CL36" s="282" t="str">
        <f ca="true">+IF(OFFSET('Sanitation Data'!$D$29,0,10*ROW('Sanitation Data'!D30))="","",OFFSET('Sanitation Data'!$D$29,0,10*ROW('Sanitation Data'!D30)))</f>
        <v/>
      </c>
      <c r="CM36" s="282" t="str">
        <f ca="true">+IF(OFFSET('Sanitation Data'!$D$30,0,10*ROW('Sanitation Data'!D30))="","",OFFSET('Sanitation Data'!$D$30,0,10*ROW('Sanitation Data'!D30)))</f>
        <v/>
      </c>
      <c r="CN36" s="282" t="str">
        <f ca="true">+IF(OFFSET('Sanitation Data'!$D$31,0,10*ROW('Sanitation Data'!D30))="","",OFFSET('Sanitation Data'!$D$31,0,10*ROW('Sanitation Data'!D30)))</f>
        <v/>
      </c>
      <c r="CO36" s="282" t="str">
        <f ca="true">+IF(OFFSET('Sanitation Data'!$D$32,0,10*ROW('Sanitation Data'!D30))="","",OFFSET('Sanitation Data'!$D$32,0,10*ROW('Sanitation Data'!D30)))</f>
        <v/>
      </c>
      <c r="CP36" s="282" t="str">
        <f ca="true">+IF(OFFSET('Sanitation Data'!$E$28,0,10*ROW('Sanitation Data'!E30))="","",OFFSET('Sanitation Data'!$E$28,0,10*ROW('Sanitation Data'!E30)))</f>
        <v/>
      </c>
      <c r="CQ36" s="282" t="str">
        <f ca="true">+IF(OFFSET('Sanitation Data'!$E$29,0,10*ROW('Sanitation Data'!E30))="","",OFFSET('Sanitation Data'!$E$29,0,10*ROW('Sanitation Data'!E30)))</f>
        <v/>
      </c>
      <c r="CR36" s="282" t="str">
        <f ca="true">+IF(OFFSET('Sanitation Data'!$E$30,0,10*ROW('Sanitation Data'!E30))="","",OFFSET('Sanitation Data'!$E$30,0,10*ROW('Sanitation Data'!E30)))</f>
        <v/>
      </c>
      <c r="CS36" s="282" t="str">
        <f ca="true">+IF(OFFSET('Sanitation Data'!$E$31,0,10*ROW('Sanitation Data'!E30))="","",OFFSET('Sanitation Data'!$E$31,0,10*ROW('Sanitation Data'!E30)))</f>
        <v/>
      </c>
      <c r="CT36" s="282" t="str">
        <f ca="true">+IF(OFFSET('Sanitation Data'!$E$32,0,10*ROW('Sanitation Data'!E30))="","",OFFSET('Sanitation Data'!$E$32,0,10*ROW('Sanitation Data'!E30)))</f>
        <v/>
      </c>
      <c r="CU36" s="282" t="str">
        <f ca="true">+IF(OFFSET('Sanitation Data'!$F$28,0,10*ROW('Sanitation Data'!F30))="","",OFFSET('Sanitation Data'!$F$28,0,10*ROW('Sanitation Data'!F30)))</f>
        <v/>
      </c>
      <c r="CV36" s="282" t="str">
        <f ca="true">+IF(OFFSET('Sanitation Data'!$F$29,0,10*ROW('Sanitation Data'!F30))="","",OFFSET('Sanitation Data'!$F$29,0,10*ROW('Sanitation Data'!F30)))</f>
        <v/>
      </c>
      <c r="CW36" s="282" t="str">
        <f ca="true">+IF(OFFSET('Sanitation Data'!$F$30,0,10*ROW('Sanitation Data'!F30))="","",OFFSET('Sanitation Data'!$F$30,0,10*ROW('Sanitation Data'!F30)))</f>
        <v/>
      </c>
      <c r="CX36" s="282" t="str">
        <f ca="true">+IF(OFFSET('Sanitation Data'!$F$31,0,10*ROW('Sanitation Data'!F30))="","",OFFSET('Sanitation Data'!$F$31,0,10*ROW('Sanitation Data'!F30)))</f>
        <v/>
      </c>
      <c r="CY36" s="282" t="str">
        <f ca="true">+IF(OFFSET('Sanitation Data'!$F$32,0,10*ROW('Sanitation Data'!F30))="","",OFFSET('Sanitation Data'!$F$32,0,10*ROW('Sanitation Data'!F30)))</f>
        <v/>
      </c>
      <c r="CZ36" s="282" t="str">
        <f ca="true">+IF(OFFSET('Sanitation Data'!$G$28,0,10*ROW('Sanitation Data'!G30))="","",OFFSET('Sanitation Data'!$G$28,0,10*ROW('Sanitation Data'!G30)))</f>
        <v/>
      </c>
      <c r="DA36" s="282" t="str">
        <f ca="true">+IF(OFFSET('Sanitation Data'!$G$29,0,10*ROW('Sanitation Data'!G30))="","",OFFSET('Sanitation Data'!$G$29,0,10*ROW('Sanitation Data'!G30)))</f>
        <v/>
      </c>
      <c r="DB36" s="282" t="str">
        <f ca="true">+IF(OFFSET('Sanitation Data'!$G$30,0,10*ROW('Sanitation Data'!G30))="","",OFFSET('Sanitation Data'!$G$30,0,10*ROW('Sanitation Data'!G30)))</f>
        <v/>
      </c>
      <c r="DC36" s="282" t="str">
        <f ca="true">+IF(OFFSET('Sanitation Data'!$G$31,0,10*ROW('Sanitation Data'!G30))="","",OFFSET('Sanitation Data'!$G$31,0,10*ROW('Sanitation Data'!G30)))</f>
        <v/>
      </c>
      <c r="DD36" s="282" t="str">
        <f ca="true">+IF(OFFSET('Sanitation Data'!$G$32,0,10*ROW('Sanitation Data'!G30))="","",OFFSET('Sanitation Data'!$G$32,0,10*ROW('Sanitation Data'!G30)))</f>
        <v/>
      </c>
      <c r="DE36" s="282" t="str">
        <f ca="true">+IF(OFFSET('Sanitation Data'!$H$28,0,10*ROW('Sanitation Data'!H30))="","",OFFSET('Sanitation Data'!$H$28,0,10*ROW('Sanitation Data'!H30)))</f>
        <v/>
      </c>
      <c r="DF36" s="282" t="str">
        <f ca="true">+IF(OFFSET('Sanitation Data'!$H$29,0,10*ROW('Sanitation Data'!H30))="","",OFFSET('Sanitation Data'!$H$29,0,10*ROW('Sanitation Data'!H30)))</f>
        <v/>
      </c>
      <c r="DG36" s="282" t="str">
        <f ca="true">+IF(OFFSET('Sanitation Data'!$H$30,0,10*ROW('Sanitation Data'!H30))="","",OFFSET('Sanitation Data'!$H$30,0,10*ROW('Sanitation Data'!H30)))</f>
        <v/>
      </c>
      <c r="DH36" s="282" t="str">
        <f ca="true">+IF(OFFSET('Sanitation Data'!$H$31,0,10*ROW('Sanitation Data'!H30))="","",OFFSET('Sanitation Data'!$H$31,0,10*ROW('Sanitation Data'!H30)))</f>
        <v/>
      </c>
      <c r="DI36" s="282" t="str">
        <f ca="true">+IF(OFFSET('Sanitation Data'!$H$32,0,10*ROW('Sanitation Data'!H30))="","",OFFSET('Sanitation Data'!$H$32,0,10*ROW('Sanitation Data'!H30)))</f>
        <v/>
      </c>
      <c r="DJ36" s="282" t="str">
        <f ca="true">+IF(OFFSET('Sanitation Data'!$I$28,0,10*ROW('Sanitation Data'!I30))="","",OFFSET('Sanitation Data'!$I$28,0,10*ROW('Sanitation Data'!I30)))</f>
        <v/>
      </c>
      <c r="DK36" s="282" t="str">
        <f ca="true">+IF(OFFSET('Sanitation Data'!$I$29,0,10*ROW('Sanitation Data'!I30))="","",OFFSET('Sanitation Data'!$I$29,0,10*ROW('Sanitation Data'!I30)))</f>
        <v/>
      </c>
      <c r="DL36" s="282" t="str">
        <f ca="true">+IF(OFFSET('Sanitation Data'!$I$30,0,10*ROW('Sanitation Data'!I30))="","",OFFSET('Sanitation Data'!$I$30,0,10*ROW('Sanitation Data'!I30)))</f>
        <v/>
      </c>
      <c r="DM36" s="282" t="str">
        <f ca="true">+IF(OFFSET('Sanitation Data'!$I$31,0,10*ROW('Sanitation Data'!I30))="","",OFFSET('Sanitation Data'!$I$31,0,10*ROW('Sanitation Data'!I30)))</f>
        <v/>
      </c>
      <c r="DN36" s="282" t="str">
        <f ca="true">+IF(OFFSET('Sanitation Data'!$I$32,0,10*ROW('Sanitation Data'!I30))="","",OFFSET('Sanitation Data'!$I$32,0,10*ROW('Sanitation Data'!I30)))</f>
        <v/>
      </c>
      <c r="DO36" s="282" t="str">
        <f ca="true">+IF(OFFSET('Hygiene Data'!$D$11,0,10*ROW('Hygiene Data'!D30))="","",OFFSET('Hygiene Data'!$D$11,0,10*ROW('Hygiene Data'!D30)))</f>
        <v/>
      </c>
      <c r="DP36" s="282" t="str">
        <f ca="true">+IF(OFFSET('Hygiene Data'!$D$12,0,10*ROW('Hygiene Data'!D30))="","",OFFSET('Hygiene Data'!$D$12,0,10*ROW('Hygiene Data'!D30)))</f>
        <v/>
      </c>
      <c r="DQ36" s="282" t="str">
        <f ca="true">+IF(OFFSET('Hygiene Data'!$D$13,0,10*ROW('Hygiene Data'!D30))="","",OFFSET('Hygiene Data'!$D$13,0,10*ROW('Hygiene Data'!D30)))</f>
        <v/>
      </c>
      <c r="DR36" s="282" t="str">
        <f ca="true">+IF(OFFSET('Hygiene Data'!$E$11,0,10*ROW('Hygiene Data'!E30))="","",OFFSET('Hygiene Data'!$E$11,0,10*ROW('Hygiene Data'!E30)))</f>
        <v/>
      </c>
      <c r="DS36" s="282" t="str">
        <f ca="true">+IF(OFFSET('Hygiene Data'!$E$12,0,10*ROW('Hygiene Data'!E30))="","",OFFSET('Hygiene Data'!$E$12,0,10*ROW('Hygiene Data'!E30)))</f>
        <v/>
      </c>
      <c r="DT36" s="282" t="str">
        <f ca="true">+IF(OFFSET('Hygiene Data'!$E$13,0,10*ROW('Hygiene Data'!E30))="","",OFFSET('Hygiene Data'!$E$13,0,10*ROW('Hygiene Data'!E30)))</f>
        <v/>
      </c>
      <c r="DU36" s="282" t="str">
        <f ca="true">+IF(OFFSET('Hygiene Data'!$F$11,0,10*ROW('Hygiene Data'!F30))="","",OFFSET('Hygiene Data'!$F$11,0,10*ROW('Hygiene Data'!F30)))</f>
        <v/>
      </c>
      <c r="DV36" s="282" t="str">
        <f ca="true">+IF(OFFSET('Hygiene Data'!$F$12,0,10*ROW('Hygiene Data'!F30))="","",OFFSET('Hygiene Data'!$F$12,0,10*ROW('Hygiene Data'!F30)))</f>
        <v/>
      </c>
      <c r="DW36" s="282" t="str">
        <f ca="true">+IF(OFFSET('Hygiene Data'!$F$13,0,10*ROW('Hygiene Data'!F30))="","",OFFSET('Hygiene Data'!$F$13,0,10*ROW('Hygiene Data'!F30)))</f>
        <v/>
      </c>
      <c r="DX36" s="282" t="str">
        <f ca="true">+IF(OFFSET('Hygiene Data'!$G$11,0,10*ROW('Hygiene Data'!G30))="","",OFFSET('Hygiene Data'!$G$11,0,10*ROW('Hygiene Data'!G30)))</f>
        <v/>
      </c>
      <c r="DY36" s="282" t="str">
        <f ca="true">+IF(OFFSET('Hygiene Data'!$G$12,0,10*ROW('Hygiene Data'!G30))="","",OFFSET('Hygiene Data'!$G$12,0,10*ROW('Hygiene Data'!G30)))</f>
        <v/>
      </c>
      <c r="DZ36" s="282" t="str">
        <f ca="true">+IF(OFFSET('Hygiene Data'!$G$13,0,10*ROW('Hygiene Data'!G30))="","",OFFSET('Hygiene Data'!$G$13,0,10*ROW('Hygiene Data'!G30)))</f>
        <v/>
      </c>
      <c r="EA36" s="282" t="str">
        <f ca="true">+IF(OFFSET('Hygiene Data'!$H$11,0,10*ROW('Hygiene Data'!H30))="","",OFFSET('Hygiene Data'!$H$11,0,10*ROW('Hygiene Data'!H30)))</f>
        <v/>
      </c>
      <c r="EB36" s="282" t="str">
        <f ca="true">+IF(OFFSET('Hygiene Data'!$H$12,0,10*ROW('Hygiene Data'!H30))="","",OFFSET('Hygiene Data'!$H$12,0,10*ROW('Hygiene Data'!H30)))</f>
        <v/>
      </c>
      <c r="EC36" s="282" t="str">
        <f ca="true">+IF(OFFSET('Hygiene Data'!$H$13,0,10*ROW('Hygiene Data'!H30))="","",OFFSET('Hygiene Data'!$H$13,0,10*ROW('Hygiene Data'!H30)))</f>
        <v/>
      </c>
      <c r="ED36" s="282" t="str">
        <f ca="true">+IF(OFFSET('Hygiene Data'!$I$11,0,10*ROW('Hygiene Data'!I30))="","",OFFSET('Hygiene Data'!$I$11,0,10*ROW('Hygiene Data'!I30)))</f>
        <v/>
      </c>
      <c r="EE36" s="282" t="str">
        <f ca="true">+IF(OFFSET('Hygiene Data'!$I$12,0,10*ROW('Hygiene Data'!I30))="","",OFFSET('Hygiene Data'!$I$12,0,10*ROW('Hygiene Data'!I30)))</f>
        <v/>
      </c>
      <c r="EF36" s="28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36" t="str">
        <f t="shared" ca="true" si="0"/>
        <v/>
      </c>
      <c r="D37" s="88"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8"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8"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8"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8"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8"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8"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8"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8"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8"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8"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8"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8"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8"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8"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8"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8"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8"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9"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9"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9"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9"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9"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9"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9"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9"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9"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9"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9"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9"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9"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9"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9"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9"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9"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9"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9"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9"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9"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9"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9"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9"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9"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9"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9"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9"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9"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9"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0"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0"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0"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0"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0"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0"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0"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0"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0"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0"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0"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0"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0"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0"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0"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0"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0"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0"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2"/>
      <c r="BS37" s="282" t="str">
        <f ca="true">+IF(OFFSET('Water Data'!$D$27,0,10*ROW('Water Data'!D31))="","",OFFSET('Water Data'!$D$27,0,10*ROW('Water Data'!D31)))</f>
        <v/>
      </c>
      <c r="BT37" s="282" t="str">
        <f ca="true">+IF(OFFSET('Water Data'!$D$28,0,10*ROW('Water Data'!D31))="","",OFFSET('Water Data'!$D$28,0,10*ROW('Water Data'!D31)))</f>
        <v/>
      </c>
      <c r="BU37" s="282" t="str">
        <f ca="true">+IF(OFFSET('Water Data'!$D$29,0,10*ROW('Water Data'!D31))="","",OFFSET('Water Data'!$D$29,0,10*ROW('Water Data'!D31)))</f>
        <v/>
      </c>
      <c r="BV37" s="282" t="str">
        <f ca="true">+IF(OFFSET('Water Data'!$E$27,0,10*ROW('Water Data'!E31))="","",OFFSET('Water Data'!$E$27,0,10*ROW('Water Data'!E31)))</f>
        <v/>
      </c>
      <c r="BW37" s="282" t="str">
        <f ca="true">+IF(OFFSET('Water Data'!$E$28,0,10*ROW('Water Data'!E31))="","",OFFSET('Water Data'!$E$28,0,10*ROW('Water Data'!E31)))</f>
        <v/>
      </c>
      <c r="BX37" s="282" t="str">
        <f ca="true">+IF(OFFSET('Water Data'!$E$29,0,10*ROW('Water Data'!E31))="","",OFFSET('Water Data'!$E$29,0,10*ROW('Water Data'!E31)))</f>
        <v/>
      </c>
      <c r="BY37" s="282" t="str">
        <f ca="true">+IF(OFFSET('Water Data'!$F$27,0,10*ROW('Water Data'!F31))="","",OFFSET('Water Data'!$F$27,0,10*ROW('Water Data'!F31)))</f>
        <v/>
      </c>
      <c r="BZ37" s="282" t="str">
        <f ca="true">+IF(OFFSET('Water Data'!$F$28,0,10*ROW('Water Data'!F31))="","",OFFSET('Water Data'!$F$28,0,10*ROW('Water Data'!F31)))</f>
        <v/>
      </c>
      <c r="CA37" s="282" t="str">
        <f ca="true">+IF(OFFSET('Water Data'!$F$29,0,10*ROW('Water Data'!F31))="","",OFFSET('Water Data'!$F$29,0,10*ROW('Water Data'!F31)))</f>
        <v/>
      </c>
      <c r="CB37" s="282" t="str">
        <f ca="true">+IF(OFFSET('Water Data'!$G$27,0,10*ROW('Water Data'!G31))="","",OFFSET('Water Data'!$G$27,0,10*ROW('Water Data'!G31)))</f>
        <v/>
      </c>
      <c r="CC37" s="282" t="str">
        <f ca="true">+IF(OFFSET('Water Data'!$G$28,0,10*ROW('Water Data'!G31))="","",OFFSET('Water Data'!$G$28,0,10*ROW('Water Data'!G31)))</f>
        <v/>
      </c>
      <c r="CD37" s="282" t="str">
        <f ca="true">+IF(OFFSET('Water Data'!$G$29,0,10*ROW('Water Data'!G31))="","",OFFSET('Water Data'!$G$29,0,10*ROW('Water Data'!G31)))</f>
        <v/>
      </c>
      <c r="CE37" s="282" t="str">
        <f ca="true">+IF(OFFSET('Water Data'!$H$27,0,10*ROW('Water Data'!H31))="","",OFFSET('Water Data'!$H$27,0,10*ROW('Water Data'!H31)))</f>
        <v/>
      </c>
      <c r="CF37" s="282" t="str">
        <f ca="true">+IF(OFFSET('Water Data'!$H$28,0,10*ROW('Water Data'!H31))="","",OFFSET('Water Data'!$H$28,0,10*ROW('Water Data'!H31)))</f>
        <v/>
      </c>
      <c r="CG37" s="282" t="str">
        <f ca="true">+IF(OFFSET('Water Data'!$H$29,0,10*ROW('Water Data'!H31))="","",OFFSET('Water Data'!$H$29,0,10*ROW('Water Data'!H31)))</f>
        <v/>
      </c>
      <c r="CH37" s="282" t="str">
        <f ca="true">+IF(OFFSET('Water Data'!$I$27,0,10*ROW('Water Data'!I31))="","",OFFSET('Water Data'!$I$27,0,10*ROW('Water Data'!I31)))</f>
        <v/>
      </c>
      <c r="CI37" s="282" t="str">
        <f ca="true">+IF(OFFSET('Water Data'!$I$28,0,10*ROW('Water Data'!I31))="","",OFFSET('Water Data'!$I$28,0,10*ROW('Water Data'!I31)))</f>
        <v/>
      </c>
      <c r="CJ37" s="282" t="str">
        <f ca="true">+IF(OFFSET('Water Data'!$I$29,0,10*ROW('Water Data'!I31))="","",OFFSET('Water Data'!$I$29,0,10*ROW('Water Data'!I31)))</f>
        <v/>
      </c>
      <c r="CK37" s="282" t="str">
        <f ca="true">+IF(OFFSET('Sanitation Data'!$D$28,0,10*ROW('Sanitation Data'!D31))="","",OFFSET('Sanitation Data'!$D$28,0,10*ROW('Sanitation Data'!D31)))</f>
        <v/>
      </c>
      <c r="CL37" s="282" t="str">
        <f ca="true">+IF(OFFSET('Sanitation Data'!$D$29,0,10*ROW('Sanitation Data'!D31))="","",OFFSET('Sanitation Data'!$D$29,0,10*ROW('Sanitation Data'!D31)))</f>
        <v/>
      </c>
      <c r="CM37" s="282" t="str">
        <f ca="true">+IF(OFFSET('Sanitation Data'!$D$30,0,10*ROW('Sanitation Data'!D31))="","",OFFSET('Sanitation Data'!$D$30,0,10*ROW('Sanitation Data'!D31)))</f>
        <v/>
      </c>
      <c r="CN37" s="282" t="str">
        <f ca="true">+IF(OFFSET('Sanitation Data'!$D$31,0,10*ROW('Sanitation Data'!D31))="","",OFFSET('Sanitation Data'!$D$31,0,10*ROW('Sanitation Data'!D31)))</f>
        <v/>
      </c>
      <c r="CO37" s="282" t="str">
        <f ca="true">+IF(OFFSET('Sanitation Data'!$D$32,0,10*ROW('Sanitation Data'!D31))="","",OFFSET('Sanitation Data'!$D$32,0,10*ROW('Sanitation Data'!D31)))</f>
        <v/>
      </c>
      <c r="CP37" s="282" t="str">
        <f ca="true">+IF(OFFSET('Sanitation Data'!$E$28,0,10*ROW('Sanitation Data'!E31))="","",OFFSET('Sanitation Data'!$E$28,0,10*ROW('Sanitation Data'!E31)))</f>
        <v/>
      </c>
      <c r="CQ37" s="282" t="str">
        <f ca="true">+IF(OFFSET('Sanitation Data'!$E$29,0,10*ROW('Sanitation Data'!E31))="","",OFFSET('Sanitation Data'!$E$29,0,10*ROW('Sanitation Data'!E31)))</f>
        <v/>
      </c>
      <c r="CR37" s="282" t="str">
        <f ca="true">+IF(OFFSET('Sanitation Data'!$E$30,0,10*ROW('Sanitation Data'!E31))="","",OFFSET('Sanitation Data'!$E$30,0,10*ROW('Sanitation Data'!E31)))</f>
        <v/>
      </c>
      <c r="CS37" s="282" t="str">
        <f ca="true">+IF(OFFSET('Sanitation Data'!$E$31,0,10*ROW('Sanitation Data'!E31))="","",OFFSET('Sanitation Data'!$E$31,0,10*ROW('Sanitation Data'!E31)))</f>
        <v/>
      </c>
      <c r="CT37" s="282" t="str">
        <f ca="true">+IF(OFFSET('Sanitation Data'!$E$32,0,10*ROW('Sanitation Data'!E31))="","",OFFSET('Sanitation Data'!$E$32,0,10*ROW('Sanitation Data'!E31)))</f>
        <v/>
      </c>
      <c r="CU37" s="282" t="str">
        <f ca="true">+IF(OFFSET('Sanitation Data'!$F$28,0,10*ROW('Sanitation Data'!F31))="","",OFFSET('Sanitation Data'!$F$28,0,10*ROW('Sanitation Data'!F31)))</f>
        <v/>
      </c>
      <c r="CV37" s="282" t="str">
        <f ca="true">+IF(OFFSET('Sanitation Data'!$F$29,0,10*ROW('Sanitation Data'!F31))="","",OFFSET('Sanitation Data'!$F$29,0,10*ROW('Sanitation Data'!F31)))</f>
        <v/>
      </c>
      <c r="CW37" s="282" t="str">
        <f ca="true">+IF(OFFSET('Sanitation Data'!$F$30,0,10*ROW('Sanitation Data'!F31))="","",OFFSET('Sanitation Data'!$F$30,0,10*ROW('Sanitation Data'!F31)))</f>
        <v/>
      </c>
      <c r="CX37" s="282" t="str">
        <f ca="true">+IF(OFFSET('Sanitation Data'!$F$31,0,10*ROW('Sanitation Data'!F31))="","",OFFSET('Sanitation Data'!$F$31,0,10*ROW('Sanitation Data'!F31)))</f>
        <v/>
      </c>
      <c r="CY37" s="282" t="str">
        <f ca="true">+IF(OFFSET('Sanitation Data'!$F$32,0,10*ROW('Sanitation Data'!F31))="","",OFFSET('Sanitation Data'!$F$32,0,10*ROW('Sanitation Data'!F31)))</f>
        <v/>
      </c>
      <c r="CZ37" s="282" t="str">
        <f ca="true">+IF(OFFSET('Sanitation Data'!$G$28,0,10*ROW('Sanitation Data'!G31))="","",OFFSET('Sanitation Data'!$G$28,0,10*ROW('Sanitation Data'!G31)))</f>
        <v/>
      </c>
      <c r="DA37" s="282" t="str">
        <f ca="true">+IF(OFFSET('Sanitation Data'!$G$29,0,10*ROW('Sanitation Data'!G31))="","",OFFSET('Sanitation Data'!$G$29,0,10*ROW('Sanitation Data'!G31)))</f>
        <v/>
      </c>
      <c r="DB37" s="282" t="str">
        <f ca="true">+IF(OFFSET('Sanitation Data'!$G$30,0,10*ROW('Sanitation Data'!G31))="","",OFFSET('Sanitation Data'!$G$30,0,10*ROW('Sanitation Data'!G31)))</f>
        <v/>
      </c>
      <c r="DC37" s="282" t="str">
        <f ca="true">+IF(OFFSET('Sanitation Data'!$G$31,0,10*ROW('Sanitation Data'!G31))="","",OFFSET('Sanitation Data'!$G$31,0,10*ROW('Sanitation Data'!G31)))</f>
        <v/>
      </c>
      <c r="DD37" s="282" t="str">
        <f ca="true">+IF(OFFSET('Sanitation Data'!$G$32,0,10*ROW('Sanitation Data'!G31))="","",OFFSET('Sanitation Data'!$G$32,0,10*ROW('Sanitation Data'!G31)))</f>
        <v/>
      </c>
      <c r="DE37" s="282" t="str">
        <f ca="true">+IF(OFFSET('Sanitation Data'!$H$28,0,10*ROW('Sanitation Data'!H31))="","",OFFSET('Sanitation Data'!$H$28,0,10*ROW('Sanitation Data'!H31)))</f>
        <v/>
      </c>
      <c r="DF37" s="282" t="str">
        <f ca="true">+IF(OFFSET('Sanitation Data'!$H$29,0,10*ROW('Sanitation Data'!H31))="","",OFFSET('Sanitation Data'!$H$29,0,10*ROW('Sanitation Data'!H31)))</f>
        <v/>
      </c>
      <c r="DG37" s="282" t="str">
        <f ca="true">+IF(OFFSET('Sanitation Data'!$H$30,0,10*ROW('Sanitation Data'!H31))="","",OFFSET('Sanitation Data'!$H$30,0,10*ROW('Sanitation Data'!H31)))</f>
        <v/>
      </c>
      <c r="DH37" s="282" t="str">
        <f ca="true">+IF(OFFSET('Sanitation Data'!$H$31,0,10*ROW('Sanitation Data'!H31))="","",OFFSET('Sanitation Data'!$H$31,0,10*ROW('Sanitation Data'!H31)))</f>
        <v/>
      </c>
      <c r="DI37" s="282" t="str">
        <f ca="true">+IF(OFFSET('Sanitation Data'!$H$32,0,10*ROW('Sanitation Data'!H31))="","",OFFSET('Sanitation Data'!$H$32,0,10*ROW('Sanitation Data'!H31)))</f>
        <v/>
      </c>
      <c r="DJ37" s="282" t="str">
        <f ca="true">+IF(OFFSET('Sanitation Data'!$I$28,0,10*ROW('Sanitation Data'!I31))="","",OFFSET('Sanitation Data'!$I$28,0,10*ROW('Sanitation Data'!I31)))</f>
        <v/>
      </c>
      <c r="DK37" s="282" t="str">
        <f ca="true">+IF(OFFSET('Sanitation Data'!$I$29,0,10*ROW('Sanitation Data'!I31))="","",OFFSET('Sanitation Data'!$I$29,0,10*ROW('Sanitation Data'!I31)))</f>
        <v/>
      </c>
      <c r="DL37" s="282" t="str">
        <f ca="true">+IF(OFFSET('Sanitation Data'!$I$30,0,10*ROW('Sanitation Data'!I31))="","",OFFSET('Sanitation Data'!$I$30,0,10*ROW('Sanitation Data'!I31)))</f>
        <v/>
      </c>
      <c r="DM37" s="282" t="str">
        <f ca="true">+IF(OFFSET('Sanitation Data'!$I$31,0,10*ROW('Sanitation Data'!I31))="","",OFFSET('Sanitation Data'!$I$31,0,10*ROW('Sanitation Data'!I31)))</f>
        <v/>
      </c>
      <c r="DN37" s="282" t="str">
        <f ca="true">+IF(OFFSET('Sanitation Data'!$I$32,0,10*ROW('Sanitation Data'!I31))="","",OFFSET('Sanitation Data'!$I$32,0,10*ROW('Sanitation Data'!I31)))</f>
        <v/>
      </c>
      <c r="DO37" s="282" t="str">
        <f ca="true">+IF(OFFSET('Hygiene Data'!$D$11,0,10*ROW('Hygiene Data'!D31))="","",OFFSET('Hygiene Data'!$D$11,0,10*ROW('Hygiene Data'!D31)))</f>
        <v/>
      </c>
      <c r="DP37" s="282" t="str">
        <f ca="true">+IF(OFFSET('Hygiene Data'!$D$12,0,10*ROW('Hygiene Data'!D31))="","",OFFSET('Hygiene Data'!$D$12,0,10*ROW('Hygiene Data'!D31)))</f>
        <v/>
      </c>
      <c r="DQ37" s="282" t="str">
        <f ca="true">+IF(OFFSET('Hygiene Data'!$D$13,0,10*ROW('Hygiene Data'!D31))="","",OFFSET('Hygiene Data'!$D$13,0,10*ROW('Hygiene Data'!D31)))</f>
        <v/>
      </c>
      <c r="DR37" s="282" t="str">
        <f ca="true">+IF(OFFSET('Hygiene Data'!$E$11,0,10*ROW('Hygiene Data'!E31))="","",OFFSET('Hygiene Data'!$E$11,0,10*ROW('Hygiene Data'!E31)))</f>
        <v/>
      </c>
      <c r="DS37" s="282" t="str">
        <f ca="true">+IF(OFFSET('Hygiene Data'!$E$12,0,10*ROW('Hygiene Data'!E31))="","",OFFSET('Hygiene Data'!$E$12,0,10*ROW('Hygiene Data'!E31)))</f>
        <v/>
      </c>
      <c r="DT37" s="282" t="str">
        <f ca="true">+IF(OFFSET('Hygiene Data'!$E$13,0,10*ROW('Hygiene Data'!E31))="","",OFFSET('Hygiene Data'!$E$13,0,10*ROW('Hygiene Data'!E31)))</f>
        <v/>
      </c>
      <c r="DU37" s="282" t="str">
        <f ca="true">+IF(OFFSET('Hygiene Data'!$F$11,0,10*ROW('Hygiene Data'!F31))="","",OFFSET('Hygiene Data'!$F$11,0,10*ROW('Hygiene Data'!F31)))</f>
        <v/>
      </c>
      <c r="DV37" s="282" t="str">
        <f ca="true">+IF(OFFSET('Hygiene Data'!$F$12,0,10*ROW('Hygiene Data'!F31))="","",OFFSET('Hygiene Data'!$F$12,0,10*ROW('Hygiene Data'!F31)))</f>
        <v/>
      </c>
      <c r="DW37" s="282" t="str">
        <f ca="true">+IF(OFFSET('Hygiene Data'!$F$13,0,10*ROW('Hygiene Data'!F31))="","",OFFSET('Hygiene Data'!$F$13,0,10*ROW('Hygiene Data'!F31)))</f>
        <v/>
      </c>
      <c r="DX37" s="282" t="str">
        <f ca="true">+IF(OFFSET('Hygiene Data'!$G$11,0,10*ROW('Hygiene Data'!G31))="","",OFFSET('Hygiene Data'!$G$11,0,10*ROW('Hygiene Data'!G31)))</f>
        <v/>
      </c>
      <c r="DY37" s="282" t="str">
        <f ca="true">+IF(OFFSET('Hygiene Data'!$G$12,0,10*ROW('Hygiene Data'!G31))="","",OFFSET('Hygiene Data'!$G$12,0,10*ROW('Hygiene Data'!G31)))</f>
        <v/>
      </c>
      <c r="DZ37" s="282" t="str">
        <f ca="true">+IF(OFFSET('Hygiene Data'!$G$13,0,10*ROW('Hygiene Data'!G31))="","",OFFSET('Hygiene Data'!$G$13,0,10*ROW('Hygiene Data'!G31)))</f>
        <v/>
      </c>
      <c r="EA37" s="282" t="str">
        <f ca="true">+IF(OFFSET('Hygiene Data'!$H$11,0,10*ROW('Hygiene Data'!H31))="","",OFFSET('Hygiene Data'!$H$11,0,10*ROW('Hygiene Data'!H31)))</f>
        <v/>
      </c>
      <c r="EB37" s="282" t="str">
        <f ca="true">+IF(OFFSET('Hygiene Data'!$H$12,0,10*ROW('Hygiene Data'!H31))="","",OFFSET('Hygiene Data'!$H$12,0,10*ROW('Hygiene Data'!H31)))</f>
        <v/>
      </c>
      <c r="EC37" s="282" t="str">
        <f ca="true">+IF(OFFSET('Hygiene Data'!$H$13,0,10*ROW('Hygiene Data'!H31))="","",OFFSET('Hygiene Data'!$H$13,0,10*ROW('Hygiene Data'!H31)))</f>
        <v/>
      </c>
      <c r="ED37" s="282" t="str">
        <f ca="true">+IF(OFFSET('Hygiene Data'!$I$11,0,10*ROW('Hygiene Data'!I31))="","",OFFSET('Hygiene Data'!$I$11,0,10*ROW('Hygiene Data'!I31)))</f>
        <v/>
      </c>
      <c r="EE37" s="282" t="str">
        <f ca="true">+IF(OFFSET('Hygiene Data'!$I$12,0,10*ROW('Hygiene Data'!I31))="","",OFFSET('Hygiene Data'!$I$12,0,10*ROW('Hygiene Data'!I31)))</f>
        <v/>
      </c>
      <c r="EF37" s="28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36" t="str">
        <f t="shared" ca="true" si="0"/>
        <v/>
      </c>
      <c r="D38" s="88"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8"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8"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8"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8"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8"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8"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8"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8"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8"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8"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8"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8"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8"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8"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8"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8"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8"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9"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9"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9"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9"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9"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9"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9"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9"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9"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9"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9"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9"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9"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9"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9"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9"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9"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9"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9"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9"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9"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9"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9"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9"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9"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9"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9"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9"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9"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9"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0"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0"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0"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0"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0"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0"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0"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0"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0"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0"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0"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0"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0"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0"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0"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0"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0"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0"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2"/>
      <c r="BS38" s="282" t="str">
        <f ca="true">+IF(OFFSET('Water Data'!$D$27,0,10*ROW('Water Data'!D32))="","",OFFSET('Water Data'!$D$27,0,10*ROW('Water Data'!D32)))</f>
        <v/>
      </c>
      <c r="BT38" s="282" t="str">
        <f ca="true">+IF(OFFSET('Water Data'!$D$28,0,10*ROW('Water Data'!D32))="","",OFFSET('Water Data'!$D$28,0,10*ROW('Water Data'!D32)))</f>
        <v/>
      </c>
      <c r="BU38" s="282" t="str">
        <f ca="true">+IF(OFFSET('Water Data'!$D$29,0,10*ROW('Water Data'!D32))="","",OFFSET('Water Data'!$D$29,0,10*ROW('Water Data'!D32)))</f>
        <v/>
      </c>
      <c r="BV38" s="282" t="str">
        <f ca="true">+IF(OFFSET('Water Data'!$E$27,0,10*ROW('Water Data'!E32))="","",OFFSET('Water Data'!$E$27,0,10*ROW('Water Data'!E32)))</f>
        <v/>
      </c>
      <c r="BW38" s="282" t="str">
        <f ca="true">+IF(OFFSET('Water Data'!$E$28,0,10*ROW('Water Data'!E32))="","",OFFSET('Water Data'!$E$28,0,10*ROW('Water Data'!E32)))</f>
        <v/>
      </c>
      <c r="BX38" s="282" t="str">
        <f ca="true">+IF(OFFSET('Water Data'!$E$29,0,10*ROW('Water Data'!E32))="","",OFFSET('Water Data'!$E$29,0,10*ROW('Water Data'!E32)))</f>
        <v/>
      </c>
      <c r="BY38" s="282" t="str">
        <f ca="true">+IF(OFFSET('Water Data'!$F$27,0,10*ROW('Water Data'!F32))="","",OFFSET('Water Data'!$F$27,0,10*ROW('Water Data'!F32)))</f>
        <v/>
      </c>
      <c r="BZ38" s="282" t="str">
        <f ca="true">+IF(OFFSET('Water Data'!$F$28,0,10*ROW('Water Data'!F32))="","",OFFSET('Water Data'!$F$28,0,10*ROW('Water Data'!F32)))</f>
        <v/>
      </c>
      <c r="CA38" s="282" t="str">
        <f ca="true">+IF(OFFSET('Water Data'!$F$29,0,10*ROW('Water Data'!F32))="","",OFFSET('Water Data'!$F$29,0,10*ROW('Water Data'!F32)))</f>
        <v/>
      </c>
      <c r="CB38" s="282" t="str">
        <f ca="true">+IF(OFFSET('Water Data'!$G$27,0,10*ROW('Water Data'!G32))="","",OFFSET('Water Data'!$G$27,0,10*ROW('Water Data'!G32)))</f>
        <v/>
      </c>
      <c r="CC38" s="282" t="str">
        <f ca="true">+IF(OFFSET('Water Data'!$G$28,0,10*ROW('Water Data'!G32))="","",OFFSET('Water Data'!$G$28,0,10*ROW('Water Data'!G32)))</f>
        <v/>
      </c>
      <c r="CD38" s="282" t="str">
        <f ca="true">+IF(OFFSET('Water Data'!$G$29,0,10*ROW('Water Data'!G32))="","",OFFSET('Water Data'!$G$29,0,10*ROW('Water Data'!G32)))</f>
        <v/>
      </c>
      <c r="CE38" s="282" t="str">
        <f ca="true">+IF(OFFSET('Water Data'!$H$27,0,10*ROW('Water Data'!H32))="","",OFFSET('Water Data'!$H$27,0,10*ROW('Water Data'!H32)))</f>
        <v/>
      </c>
      <c r="CF38" s="282" t="str">
        <f ca="true">+IF(OFFSET('Water Data'!$H$28,0,10*ROW('Water Data'!H32))="","",OFFSET('Water Data'!$H$28,0,10*ROW('Water Data'!H32)))</f>
        <v/>
      </c>
      <c r="CG38" s="282" t="str">
        <f ca="true">+IF(OFFSET('Water Data'!$H$29,0,10*ROW('Water Data'!H32))="","",OFFSET('Water Data'!$H$29,0,10*ROW('Water Data'!H32)))</f>
        <v/>
      </c>
      <c r="CH38" s="282" t="str">
        <f ca="true">+IF(OFFSET('Water Data'!$I$27,0,10*ROW('Water Data'!I32))="","",OFFSET('Water Data'!$I$27,0,10*ROW('Water Data'!I32)))</f>
        <v/>
      </c>
      <c r="CI38" s="282" t="str">
        <f ca="true">+IF(OFFSET('Water Data'!$I$28,0,10*ROW('Water Data'!I32))="","",OFFSET('Water Data'!$I$28,0,10*ROW('Water Data'!I32)))</f>
        <v/>
      </c>
      <c r="CJ38" s="282" t="str">
        <f ca="true">+IF(OFFSET('Water Data'!$I$29,0,10*ROW('Water Data'!I32))="","",OFFSET('Water Data'!$I$29,0,10*ROW('Water Data'!I32)))</f>
        <v/>
      </c>
      <c r="CK38" s="282" t="str">
        <f ca="true">+IF(OFFSET('Sanitation Data'!$D$28,0,10*ROW('Sanitation Data'!D32))="","",OFFSET('Sanitation Data'!$D$28,0,10*ROW('Sanitation Data'!D32)))</f>
        <v/>
      </c>
      <c r="CL38" s="282" t="str">
        <f ca="true">+IF(OFFSET('Sanitation Data'!$D$29,0,10*ROW('Sanitation Data'!D32))="","",OFFSET('Sanitation Data'!$D$29,0,10*ROW('Sanitation Data'!D32)))</f>
        <v/>
      </c>
      <c r="CM38" s="282" t="str">
        <f ca="true">+IF(OFFSET('Sanitation Data'!$D$30,0,10*ROW('Sanitation Data'!D32))="","",OFFSET('Sanitation Data'!$D$30,0,10*ROW('Sanitation Data'!D32)))</f>
        <v/>
      </c>
      <c r="CN38" s="282" t="str">
        <f ca="true">+IF(OFFSET('Sanitation Data'!$D$31,0,10*ROW('Sanitation Data'!D32))="","",OFFSET('Sanitation Data'!$D$31,0,10*ROW('Sanitation Data'!D32)))</f>
        <v/>
      </c>
      <c r="CO38" s="282" t="str">
        <f ca="true">+IF(OFFSET('Sanitation Data'!$D$32,0,10*ROW('Sanitation Data'!D32))="","",OFFSET('Sanitation Data'!$D$32,0,10*ROW('Sanitation Data'!D32)))</f>
        <v/>
      </c>
      <c r="CP38" s="282" t="str">
        <f ca="true">+IF(OFFSET('Sanitation Data'!$E$28,0,10*ROW('Sanitation Data'!E32))="","",OFFSET('Sanitation Data'!$E$28,0,10*ROW('Sanitation Data'!E32)))</f>
        <v/>
      </c>
      <c r="CQ38" s="282" t="str">
        <f ca="true">+IF(OFFSET('Sanitation Data'!$E$29,0,10*ROW('Sanitation Data'!E32))="","",OFFSET('Sanitation Data'!$E$29,0,10*ROW('Sanitation Data'!E32)))</f>
        <v/>
      </c>
      <c r="CR38" s="282" t="str">
        <f ca="true">+IF(OFFSET('Sanitation Data'!$E$30,0,10*ROW('Sanitation Data'!E32))="","",OFFSET('Sanitation Data'!$E$30,0,10*ROW('Sanitation Data'!E32)))</f>
        <v/>
      </c>
      <c r="CS38" s="282" t="str">
        <f ca="true">+IF(OFFSET('Sanitation Data'!$E$31,0,10*ROW('Sanitation Data'!E32))="","",OFFSET('Sanitation Data'!$E$31,0,10*ROW('Sanitation Data'!E32)))</f>
        <v/>
      </c>
      <c r="CT38" s="282" t="str">
        <f ca="true">+IF(OFFSET('Sanitation Data'!$E$32,0,10*ROW('Sanitation Data'!E32))="","",OFFSET('Sanitation Data'!$E$32,0,10*ROW('Sanitation Data'!E32)))</f>
        <v/>
      </c>
      <c r="CU38" s="282" t="str">
        <f ca="true">+IF(OFFSET('Sanitation Data'!$F$28,0,10*ROW('Sanitation Data'!F32))="","",OFFSET('Sanitation Data'!$F$28,0,10*ROW('Sanitation Data'!F32)))</f>
        <v/>
      </c>
      <c r="CV38" s="282" t="str">
        <f ca="true">+IF(OFFSET('Sanitation Data'!$F$29,0,10*ROW('Sanitation Data'!F32))="","",OFFSET('Sanitation Data'!$F$29,0,10*ROW('Sanitation Data'!F32)))</f>
        <v/>
      </c>
      <c r="CW38" s="282" t="str">
        <f ca="true">+IF(OFFSET('Sanitation Data'!$F$30,0,10*ROW('Sanitation Data'!F32))="","",OFFSET('Sanitation Data'!$F$30,0,10*ROW('Sanitation Data'!F32)))</f>
        <v/>
      </c>
      <c r="CX38" s="282" t="str">
        <f ca="true">+IF(OFFSET('Sanitation Data'!$F$31,0,10*ROW('Sanitation Data'!F32))="","",OFFSET('Sanitation Data'!$F$31,0,10*ROW('Sanitation Data'!F32)))</f>
        <v/>
      </c>
      <c r="CY38" s="282" t="str">
        <f ca="true">+IF(OFFSET('Sanitation Data'!$F$32,0,10*ROW('Sanitation Data'!F32))="","",OFFSET('Sanitation Data'!$F$32,0,10*ROW('Sanitation Data'!F32)))</f>
        <v/>
      </c>
      <c r="CZ38" s="282" t="str">
        <f ca="true">+IF(OFFSET('Sanitation Data'!$G$28,0,10*ROW('Sanitation Data'!G32))="","",OFFSET('Sanitation Data'!$G$28,0,10*ROW('Sanitation Data'!G32)))</f>
        <v/>
      </c>
      <c r="DA38" s="282" t="str">
        <f ca="true">+IF(OFFSET('Sanitation Data'!$G$29,0,10*ROW('Sanitation Data'!G32))="","",OFFSET('Sanitation Data'!$G$29,0,10*ROW('Sanitation Data'!G32)))</f>
        <v/>
      </c>
      <c r="DB38" s="282" t="str">
        <f ca="true">+IF(OFFSET('Sanitation Data'!$G$30,0,10*ROW('Sanitation Data'!G32))="","",OFFSET('Sanitation Data'!$G$30,0,10*ROW('Sanitation Data'!G32)))</f>
        <v/>
      </c>
      <c r="DC38" s="282" t="str">
        <f ca="true">+IF(OFFSET('Sanitation Data'!$G$31,0,10*ROW('Sanitation Data'!G32))="","",OFFSET('Sanitation Data'!$G$31,0,10*ROW('Sanitation Data'!G32)))</f>
        <v/>
      </c>
      <c r="DD38" s="282" t="str">
        <f ca="true">+IF(OFFSET('Sanitation Data'!$G$32,0,10*ROW('Sanitation Data'!G32))="","",OFFSET('Sanitation Data'!$G$32,0,10*ROW('Sanitation Data'!G32)))</f>
        <v/>
      </c>
      <c r="DE38" s="282" t="str">
        <f ca="true">+IF(OFFSET('Sanitation Data'!$H$28,0,10*ROW('Sanitation Data'!H32))="","",OFFSET('Sanitation Data'!$H$28,0,10*ROW('Sanitation Data'!H32)))</f>
        <v/>
      </c>
      <c r="DF38" s="282" t="str">
        <f ca="true">+IF(OFFSET('Sanitation Data'!$H$29,0,10*ROW('Sanitation Data'!H32))="","",OFFSET('Sanitation Data'!$H$29,0,10*ROW('Sanitation Data'!H32)))</f>
        <v/>
      </c>
      <c r="DG38" s="282" t="str">
        <f ca="true">+IF(OFFSET('Sanitation Data'!$H$30,0,10*ROW('Sanitation Data'!H32))="","",OFFSET('Sanitation Data'!$H$30,0,10*ROW('Sanitation Data'!H32)))</f>
        <v/>
      </c>
      <c r="DH38" s="282" t="str">
        <f ca="true">+IF(OFFSET('Sanitation Data'!$H$31,0,10*ROW('Sanitation Data'!H32))="","",OFFSET('Sanitation Data'!$H$31,0,10*ROW('Sanitation Data'!H32)))</f>
        <v/>
      </c>
      <c r="DI38" s="282" t="str">
        <f ca="true">+IF(OFFSET('Sanitation Data'!$H$32,0,10*ROW('Sanitation Data'!H32))="","",OFFSET('Sanitation Data'!$H$32,0,10*ROW('Sanitation Data'!H32)))</f>
        <v/>
      </c>
      <c r="DJ38" s="282" t="str">
        <f ca="true">+IF(OFFSET('Sanitation Data'!$I$28,0,10*ROW('Sanitation Data'!I32))="","",OFFSET('Sanitation Data'!$I$28,0,10*ROW('Sanitation Data'!I32)))</f>
        <v/>
      </c>
      <c r="DK38" s="282" t="str">
        <f ca="true">+IF(OFFSET('Sanitation Data'!$I$29,0,10*ROW('Sanitation Data'!I32))="","",OFFSET('Sanitation Data'!$I$29,0,10*ROW('Sanitation Data'!I32)))</f>
        <v/>
      </c>
      <c r="DL38" s="282" t="str">
        <f ca="true">+IF(OFFSET('Sanitation Data'!$I$30,0,10*ROW('Sanitation Data'!I32))="","",OFFSET('Sanitation Data'!$I$30,0,10*ROW('Sanitation Data'!I32)))</f>
        <v/>
      </c>
      <c r="DM38" s="282" t="str">
        <f ca="true">+IF(OFFSET('Sanitation Data'!$I$31,0,10*ROW('Sanitation Data'!I32))="","",OFFSET('Sanitation Data'!$I$31,0,10*ROW('Sanitation Data'!I32)))</f>
        <v/>
      </c>
      <c r="DN38" s="282" t="str">
        <f ca="true">+IF(OFFSET('Sanitation Data'!$I$32,0,10*ROW('Sanitation Data'!I32))="","",OFFSET('Sanitation Data'!$I$32,0,10*ROW('Sanitation Data'!I32)))</f>
        <v/>
      </c>
      <c r="DO38" s="282" t="str">
        <f ca="true">+IF(OFFSET('Hygiene Data'!$D$11,0,10*ROW('Hygiene Data'!D32))="","",OFFSET('Hygiene Data'!$D$11,0,10*ROW('Hygiene Data'!D32)))</f>
        <v/>
      </c>
      <c r="DP38" s="282" t="str">
        <f ca="true">+IF(OFFSET('Hygiene Data'!$D$12,0,10*ROW('Hygiene Data'!D32))="","",OFFSET('Hygiene Data'!$D$12,0,10*ROW('Hygiene Data'!D32)))</f>
        <v/>
      </c>
      <c r="DQ38" s="282" t="str">
        <f ca="true">+IF(OFFSET('Hygiene Data'!$D$13,0,10*ROW('Hygiene Data'!D32))="","",OFFSET('Hygiene Data'!$D$13,0,10*ROW('Hygiene Data'!D32)))</f>
        <v/>
      </c>
      <c r="DR38" s="282" t="str">
        <f ca="true">+IF(OFFSET('Hygiene Data'!$E$11,0,10*ROW('Hygiene Data'!E32))="","",OFFSET('Hygiene Data'!$E$11,0,10*ROW('Hygiene Data'!E32)))</f>
        <v/>
      </c>
      <c r="DS38" s="282" t="str">
        <f ca="true">+IF(OFFSET('Hygiene Data'!$E$12,0,10*ROW('Hygiene Data'!E32))="","",OFFSET('Hygiene Data'!$E$12,0,10*ROW('Hygiene Data'!E32)))</f>
        <v/>
      </c>
      <c r="DT38" s="282" t="str">
        <f ca="true">+IF(OFFSET('Hygiene Data'!$E$13,0,10*ROW('Hygiene Data'!E32))="","",OFFSET('Hygiene Data'!$E$13,0,10*ROW('Hygiene Data'!E32)))</f>
        <v/>
      </c>
      <c r="DU38" s="282" t="str">
        <f ca="true">+IF(OFFSET('Hygiene Data'!$F$11,0,10*ROW('Hygiene Data'!F32))="","",OFFSET('Hygiene Data'!$F$11,0,10*ROW('Hygiene Data'!F32)))</f>
        <v/>
      </c>
      <c r="DV38" s="282" t="str">
        <f ca="true">+IF(OFFSET('Hygiene Data'!$F$12,0,10*ROW('Hygiene Data'!F32))="","",OFFSET('Hygiene Data'!$F$12,0,10*ROW('Hygiene Data'!F32)))</f>
        <v/>
      </c>
      <c r="DW38" s="282" t="str">
        <f ca="true">+IF(OFFSET('Hygiene Data'!$F$13,0,10*ROW('Hygiene Data'!F32))="","",OFFSET('Hygiene Data'!$F$13,0,10*ROW('Hygiene Data'!F32)))</f>
        <v/>
      </c>
      <c r="DX38" s="282" t="str">
        <f ca="true">+IF(OFFSET('Hygiene Data'!$G$11,0,10*ROW('Hygiene Data'!G32))="","",OFFSET('Hygiene Data'!$G$11,0,10*ROW('Hygiene Data'!G32)))</f>
        <v/>
      </c>
      <c r="DY38" s="282" t="str">
        <f ca="true">+IF(OFFSET('Hygiene Data'!$G$12,0,10*ROW('Hygiene Data'!G32))="","",OFFSET('Hygiene Data'!$G$12,0,10*ROW('Hygiene Data'!G32)))</f>
        <v/>
      </c>
      <c r="DZ38" s="282" t="str">
        <f ca="true">+IF(OFFSET('Hygiene Data'!$G$13,0,10*ROW('Hygiene Data'!G32))="","",OFFSET('Hygiene Data'!$G$13,0,10*ROW('Hygiene Data'!G32)))</f>
        <v/>
      </c>
      <c r="EA38" s="282" t="str">
        <f ca="true">+IF(OFFSET('Hygiene Data'!$H$11,0,10*ROW('Hygiene Data'!H32))="","",OFFSET('Hygiene Data'!$H$11,0,10*ROW('Hygiene Data'!H32)))</f>
        <v/>
      </c>
      <c r="EB38" s="282" t="str">
        <f ca="true">+IF(OFFSET('Hygiene Data'!$H$12,0,10*ROW('Hygiene Data'!H32))="","",OFFSET('Hygiene Data'!$H$12,0,10*ROW('Hygiene Data'!H32)))</f>
        <v/>
      </c>
      <c r="EC38" s="282" t="str">
        <f ca="true">+IF(OFFSET('Hygiene Data'!$H$13,0,10*ROW('Hygiene Data'!H32))="","",OFFSET('Hygiene Data'!$H$13,0,10*ROW('Hygiene Data'!H32)))</f>
        <v/>
      </c>
      <c r="ED38" s="282" t="str">
        <f ca="true">+IF(OFFSET('Hygiene Data'!$I$11,0,10*ROW('Hygiene Data'!I32))="","",OFFSET('Hygiene Data'!$I$11,0,10*ROW('Hygiene Data'!I32)))</f>
        <v/>
      </c>
      <c r="EE38" s="282" t="str">
        <f ca="true">+IF(OFFSET('Hygiene Data'!$I$12,0,10*ROW('Hygiene Data'!I32))="","",OFFSET('Hygiene Data'!$I$12,0,10*ROW('Hygiene Data'!I32)))</f>
        <v/>
      </c>
      <c r="EF38" s="28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36" t="str">
        <f t="shared" ca="true" si="0"/>
        <v/>
      </c>
      <c r="D39" s="88"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8"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8"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8"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8"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8"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8"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8"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8"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8"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8"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8"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8"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8"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8"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8"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8"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8"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9"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9"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9"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9"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9"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9"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9"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9"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9"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9"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9"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9"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9"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9"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9"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9"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9"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9"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9"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9"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9"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9"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9"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9"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9"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9"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9"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9"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9"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9"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0"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0"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0"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0"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0"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0"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0"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0"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0"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0"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0"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0"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0"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0"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0"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0"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0"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0"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2"/>
      <c r="BS39" s="282" t="str">
        <f ca="true">+IF(OFFSET('Water Data'!$D$27,0,10*ROW('Water Data'!D33))="","",OFFSET('Water Data'!$D$27,0,10*ROW('Water Data'!D33)))</f>
        <v/>
      </c>
      <c r="BT39" s="282" t="str">
        <f ca="true">+IF(OFFSET('Water Data'!$D$28,0,10*ROW('Water Data'!D33))="","",OFFSET('Water Data'!$D$28,0,10*ROW('Water Data'!D33)))</f>
        <v/>
      </c>
      <c r="BU39" s="282" t="str">
        <f ca="true">+IF(OFFSET('Water Data'!$D$29,0,10*ROW('Water Data'!D33))="","",OFFSET('Water Data'!$D$29,0,10*ROW('Water Data'!D33)))</f>
        <v/>
      </c>
      <c r="BV39" s="282" t="str">
        <f ca="true">+IF(OFFSET('Water Data'!$E$27,0,10*ROW('Water Data'!E33))="","",OFFSET('Water Data'!$E$27,0,10*ROW('Water Data'!E33)))</f>
        <v/>
      </c>
      <c r="BW39" s="282" t="str">
        <f ca="true">+IF(OFFSET('Water Data'!$E$28,0,10*ROW('Water Data'!E33))="","",OFFSET('Water Data'!$E$28,0,10*ROW('Water Data'!E33)))</f>
        <v/>
      </c>
      <c r="BX39" s="282" t="str">
        <f ca="true">+IF(OFFSET('Water Data'!$E$29,0,10*ROW('Water Data'!E33))="","",OFFSET('Water Data'!$E$29,0,10*ROW('Water Data'!E33)))</f>
        <v/>
      </c>
      <c r="BY39" s="282" t="str">
        <f ca="true">+IF(OFFSET('Water Data'!$F$27,0,10*ROW('Water Data'!F33))="","",OFFSET('Water Data'!$F$27,0,10*ROW('Water Data'!F33)))</f>
        <v/>
      </c>
      <c r="BZ39" s="282" t="str">
        <f ca="true">+IF(OFFSET('Water Data'!$F$28,0,10*ROW('Water Data'!F33))="","",OFFSET('Water Data'!$F$28,0,10*ROW('Water Data'!F33)))</f>
        <v/>
      </c>
      <c r="CA39" s="282" t="str">
        <f ca="true">+IF(OFFSET('Water Data'!$F$29,0,10*ROW('Water Data'!F33))="","",OFFSET('Water Data'!$F$29,0,10*ROW('Water Data'!F33)))</f>
        <v/>
      </c>
      <c r="CB39" s="282" t="str">
        <f ca="true">+IF(OFFSET('Water Data'!$G$27,0,10*ROW('Water Data'!G33))="","",OFFSET('Water Data'!$G$27,0,10*ROW('Water Data'!G33)))</f>
        <v/>
      </c>
      <c r="CC39" s="282" t="str">
        <f ca="true">+IF(OFFSET('Water Data'!$G$28,0,10*ROW('Water Data'!G33))="","",OFFSET('Water Data'!$G$28,0,10*ROW('Water Data'!G33)))</f>
        <v/>
      </c>
      <c r="CD39" s="282" t="str">
        <f ca="true">+IF(OFFSET('Water Data'!$G$29,0,10*ROW('Water Data'!G33))="","",OFFSET('Water Data'!$G$29,0,10*ROW('Water Data'!G33)))</f>
        <v/>
      </c>
      <c r="CE39" s="282" t="str">
        <f ca="true">+IF(OFFSET('Water Data'!$H$27,0,10*ROW('Water Data'!H33))="","",OFFSET('Water Data'!$H$27,0,10*ROW('Water Data'!H33)))</f>
        <v/>
      </c>
      <c r="CF39" s="282" t="str">
        <f ca="true">+IF(OFFSET('Water Data'!$H$28,0,10*ROW('Water Data'!H33))="","",OFFSET('Water Data'!$H$28,0,10*ROW('Water Data'!H33)))</f>
        <v/>
      </c>
      <c r="CG39" s="282" t="str">
        <f ca="true">+IF(OFFSET('Water Data'!$H$29,0,10*ROW('Water Data'!H33))="","",OFFSET('Water Data'!$H$29,0,10*ROW('Water Data'!H33)))</f>
        <v/>
      </c>
      <c r="CH39" s="282" t="str">
        <f ca="true">+IF(OFFSET('Water Data'!$I$27,0,10*ROW('Water Data'!I33))="","",OFFSET('Water Data'!$I$27,0,10*ROW('Water Data'!I33)))</f>
        <v/>
      </c>
      <c r="CI39" s="282" t="str">
        <f ca="true">+IF(OFFSET('Water Data'!$I$28,0,10*ROW('Water Data'!I33))="","",OFFSET('Water Data'!$I$28,0,10*ROW('Water Data'!I33)))</f>
        <v/>
      </c>
      <c r="CJ39" s="282" t="str">
        <f ca="true">+IF(OFFSET('Water Data'!$I$29,0,10*ROW('Water Data'!I33))="","",OFFSET('Water Data'!$I$29,0,10*ROW('Water Data'!I33)))</f>
        <v/>
      </c>
      <c r="CK39" s="282" t="str">
        <f ca="true">+IF(OFFSET('Sanitation Data'!$D$28,0,10*ROW('Sanitation Data'!D33))="","",OFFSET('Sanitation Data'!$D$28,0,10*ROW('Sanitation Data'!D33)))</f>
        <v/>
      </c>
      <c r="CL39" s="282" t="str">
        <f ca="true">+IF(OFFSET('Sanitation Data'!$D$29,0,10*ROW('Sanitation Data'!D33))="","",OFFSET('Sanitation Data'!$D$29,0,10*ROW('Sanitation Data'!D33)))</f>
        <v/>
      </c>
      <c r="CM39" s="282" t="str">
        <f ca="true">+IF(OFFSET('Sanitation Data'!$D$30,0,10*ROW('Sanitation Data'!D33))="","",OFFSET('Sanitation Data'!$D$30,0,10*ROW('Sanitation Data'!D33)))</f>
        <v/>
      </c>
      <c r="CN39" s="282" t="str">
        <f ca="true">+IF(OFFSET('Sanitation Data'!$D$31,0,10*ROW('Sanitation Data'!D33))="","",OFFSET('Sanitation Data'!$D$31,0,10*ROW('Sanitation Data'!D33)))</f>
        <v/>
      </c>
      <c r="CO39" s="282" t="str">
        <f ca="true">+IF(OFFSET('Sanitation Data'!$D$32,0,10*ROW('Sanitation Data'!D33))="","",OFFSET('Sanitation Data'!$D$32,0,10*ROW('Sanitation Data'!D33)))</f>
        <v/>
      </c>
      <c r="CP39" s="282" t="str">
        <f ca="true">+IF(OFFSET('Sanitation Data'!$E$28,0,10*ROW('Sanitation Data'!E33))="","",OFFSET('Sanitation Data'!$E$28,0,10*ROW('Sanitation Data'!E33)))</f>
        <v/>
      </c>
      <c r="CQ39" s="282" t="str">
        <f ca="true">+IF(OFFSET('Sanitation Data'!$E$29,0,10*ROW('Sanitation Data'!E33))="","",OFFSET('Sanitation Data'!$E$29,0,10*ROW('Sanitation Data'!E33)))</f>
        <v/>
      </c>
      <c r="CR39" s="282" t="str">
        <f ca="true">+IF(OFFSET('Sanitation Data'!$E$30,0,10*ROW('Sanitation Data'!E33))="","",OFFSET('Sanitation Data'!$E$30,0,10*ROW('Sanitation Data'!E33)))</f>
        <v/>
      </c>
      <c r="CS39" s="282" t="str">
        <f ca="true">+IF(OFFSET('Sanitation Data'!$E$31,0,10*ROW('Sanitation Data'!E33))="","",OFFSET('Sanitation Data'!$E$31,0,10*ROW('Sanitation Data'!E33)))</f>
        <v/>
      </c>
      <c r="CT39" s="282" t="str">
        <f ca="true">+IF(OFFSET('Sanitation Data'!$E$32,0,10*ROW('Sanitation Data'!E33))="","",OFFSET('Sanitation Data'!$E$32,0,10*ROW('Sanitation Data'!E33)))</f>
        <v/>
      </c>
      <c r="CU39" s="282" t="str">
        <f ca="true">+IF(OFFSET('Sanitation Data'!$F$28,0,10*ROW('Sanitation Data'!F33))="","",OFFSET('Sanitation Data'!$F$28,0,10*ROW('Sanitation Data'!F33)))</f>
        <v/>
      </c>
      <c r="CV39" s="282" t="str">
        <f ca="true">+IF(OFFSET('Sanitation Data'!$F$29,0,10*ROW('Sanitation Data'!F33))="","",OFFSET('Sanitation Data'!$F$29,0,10*ROW('Sanitation Data'!F33)))</f>
        <v/>
      </c>
      <c r="CW39" s="282" t="str">
        <f ca="true">+IF(OFFSET('Sanitation Data'!$F$30,0,10*ROW('Sanitation Data'!F33))="","",OFFSET('Sanitation Data'!$F$30,0,10*ROW('Sanitation Data'!F33)))</f>
        <v/>
      </c>
      <c r="CX39" s="282" t="str">
        <f ca="true">+IF(OFFSET('Sanitation Data'!$F$31,0,10*ROW('Sanitation Data'!F33))="","",OFFSET('Sanitation Data'!$F$31,0,10*ROW('Sanitation Data'!F33)))</f>
        <v/>
      </c>
      <c r="CY39" s="282" t="str">
        <f ca="true">+IF(OFFSET('Sanitation Data'!$F$32,0,10*ROW('Sanitation Data'!F33))="","",OFFSET('Sanitation Data'!$F$32,0,10*ROW('Sanitation Data'!F33)))</f>
        <v/>
      </c>
      <c r="CZ39" s="282" t="str">
        <f ca="true">+IF(OFFSET('Sanitation Data'!$G$28,0,10*ROW('Sanitation Data'!G33))="","",OFFSET('Sanitation Data'!$G$28,0,10*ROW('Sanitation Data'!G33)))</f>
        <v/>
      </c>
      <c r="DA39" s="282" t="str">
        <f ca="true">+IF(OFFSET('Sanitation Data'!$G$29,0,10*ROW('Sanitation Data'!G33))="","",OFFSET('Sanitation Data'!$G$29,0,10*ROW('Sanitation Data'!G33)))</f>
        <v/>
      </c>
      <c r="DB39" s="282" t="str">
        <f ca="true">+IF(OFFSET('Sanitation Data'!$G$30,0,10*ROW('Sanitation Data'!G33))="","",OFFSET('Sanitation Data'!$G$30,0,10*ROW('Sanitation Data'!G33)))</f>
        <v/>
      </c>
      <c r="DC39" s="282" t="str">
        <f ca="true">+IF(OFFSET('Sanitation Data'!$G$31,0,10*ROW('Sanitation Data'!G33))="","",OFFSET('Sanitation Data'!$G$31,0,10*ROW('Sanitation Data'!G33)))</f>
        <v/>
      </c>
      <c r="DD39" s="282" t="str">
        <f ca="true">+IF(OFFSET('Sanitation Data'!$G$32,0,10*ROW('Sanitation Data'!G33))="","",OFFSET('Sanitation Data'!$G$32,0,10*ROW('Sanitation Data'!G33)))</f>
        <v/>
      </c>
      <c r="DE39" s="282" t="str">
        <f ca="true">+IF(OFFSET('Sanitation Data'!$H$28,0,10*ROW('Sanitation Data'!H33))="","",OFFSET('Sanitation Data'!$H$28,0,10*ROW('Sanitation Data'!H33)))</f>
        <v/>
      </c>
      <c r="DF39" s="282" t="str">
        <f ca="true">+IF(OFFSET('Sanitation Data'!$H$29,0,10*ROW('Sanitation Data'!H33))="","",OFFSET('Sanitation Data'!$H$29,0,10*ROW('Sanitation Data'!H33)))</f>
        <v/>
      </c>
      <c r="DG39" s="282" t="str">
        <f ca="true">+IF(OFFSET('Sanitation Data'!$H$30,0,10*ROW('Sanitation Data'!H33))="","",OFFSET('Sanitation Data'!$H$30,0,10*ROW('Sanitation Data'!H33)))</f>
        <v/>
      </c>
      <c r="DH39" s="282" t="str">
        <f ca="true">+IF(OFFSET('Sanitation Data'!$H$31,0,10*ROW('Sanitation Data'!H33))="","",OFFSET('Sanitation Data'!$H$31,0,10*ROW('Sanitation Data'!H33)))</f>
        <v/>
      </c>
      <c r="DI39" s="282" t="str">
        <f ca="true">+IF(OFFSET('Sanitation Data'!$H$32,0,10*ROW('Sanitation Data'!H33))="","",OFFSET('Sanitation Data'!$H$32,0,10*ROW('Sanitation Data'!H33)))</f>
        <v/>
      </c>
      <c r="DJ39" s="282" t="str">
        <f ca="true">+IF(OFFSET('Sanitation Data'!$I$28,0,10*ROW('Sanitation Data'!I33))="","",OFFSET('Sanitation Data'!$I$28,0,10*ROW('Sanitation Data'!I33)))</f>
        <v/>
      </c>
      <c r="DK39" s="282" t="str">
        <f ca="true">+IF(OFFSET('Sanitation Data'!$I$29,0,10*ROW('Sanitation Data'!I33))="","",OFFSET('Sanitation Data'!$I$29,0,10*ROW('Sanitation Data'!I33)))</f>
        <v/>
      </c>
      <c r="DL39" s="282" t="str">
        <f ca="true">+IF(OFFSET('Sanitation Data'!$I$30,0,10*ROW('Sanitation Data'!I33))="","",OFFSET('Sanitation Data'!$I$30,0,10*ROW('Sanitation Data'!I33)))</f>
        <v/>
      </c>
      <c r="DM39" s="282" t="str">
        <f ca="true">+IF(OFFSET('Sanitation Data'!$I$31,0,10*ROW('Sanitation Data'!I33))="","",OFFSET('Sanitation Data'!$I$31,0,10*ROW('Sanitation Data'!I33)))</f>
        <v/>
      </c>
      <c r="DN39" s="282" t="str">
        <f ca="true">+IF(OFFSET('Sanitation Data'!$I$32,0,10*ROW('Sanitation Data'!I33))="","",OFFSET('Sanitation Data'!$I$32,0,10*ROW('Sanitation Data'!I33)))</f>
        <v/>
      </c>
      <c r="DO39" s="282" t="str">
        <f ca="true">+IF(OFFSET('Hygiene Data'!$D$11,0,10*ROW('Hygiene Data'!D33))="","",OFFSET('Hygiene Data'!$D$11,0,10*ROW('Hygiene Data'!D33)))</f>
        <v/>
      </c>
      <c r="DP39" s="282" t="str">
        <f ca="true">+IF(OFFSET('Hygiene Data'!$D$12,0,10*ROW('Hygiene Data'!D33))="","",OFFSET('Hygiene Data'!$D$12,0,10*ROW('Hygiene Data'!D33)))</f>
        <v/>
      </c>
      <c r="DQ39" s="282" t="str">
        <f ca="true">+IF(OFFSET('Hygiene Data'!$D$13,0,10*ROW('Hygiene Data'!D33))="","",OFFSET('Hygiene Data'!$D$13,0,10*ROW('Hygiene Data'!D33)))</f>
        <v/>
      </c>
      <c r="DR39" s="282" t="str">
        <f ca="true">+IF(OFFSET('Hygiene Data'!$E$11,0,10*ROW('Hygiene Data'!E33))="","",OFFSET('Hygiene Data'!$E$11,0,10*ROW('Hygiene Data'!E33)))</f>
        <v/>
      </c>
      <c r="DS39" s="282" t="str">
        <f ca="true">+IF(OFFSET('Hygiene Data'!$E$12,0,10*ROW('Hygiene Data'!E33))="","",OFFSET('Hygiene Data'!$E$12,0,10*ROW('Hygiene Data'!E33)))</f>
        <v/>
      </c>
      <c r="DT39" s="282" t="str">
        <f ca="true">+IF(OFFSET('Hygiene Data'!$E$13,0,10*ROW('Hygiene Data'!E33))="","",OFFSET('Hygiene Data'!$E$13,0,10*ROW('Hygiene Data'!E33)))</f>
        <v/>
      </c>
      <c r="DU39" s="282" t="str">
        <f ca="true">+IF(OFFSET('Hygiene Data'!$F$11,0,10*ROW('Hygiene Data'!F33))="","",OFFSET('Hygiene Data'!$F$11,0,10*ROW('Hygiene Data'!F33)))</f>
        <v/>
      </c>
      <c r="DV39" s="282" t="str">
        <f ca="true">+IF(OFFSET('Hygiene Data'!$F$12,0,10*ROW('Hygiene Data'!F33))="","",OFFSET('Hygiene Data'!$F$12,0,10*ROW('Hygiene Data'!F33)))</f>
        <v/>
      </c>
      <c r="DW39" s="282" t="str">
        <f ca="true">+IF(OFFSET('Hygiene Data'!$F$13,0,10*ROW('Hygiene Data'!F33))="","",OFFSET('Hygiene Data'!$F$13,0,10*ROW('Hygiene Data'!F33)))</f>
        <v/>
      </c>
      <c r="DX39" s="282" t="str">
        <f ca="true">+IF(OFFSET('Hygiene Data'!$G$11,0,10*ROW('Hygiene Data'!G33))="","",OFFSET('Hygiene Data'!$G$11,0,10*ROW('Hygiene Data'!G33)))</f>
        <v/>
      </c>
      <c r="DY39" s="282" t="str">
        <f ca="true">+IF(OFFSET('Hygiene Data'!$G$12,0,10*ROW('Hygiene Data'!G33))="","",OFFSET('Hygiene Data'!$G$12,0,10*ROW('Hygiene Data'!G33)))</f>
        <v/>
      </c>
      <c r="DZ39" s="282" t="str">
        <f ca="true">+IF(OFFSET('Hygiene Data'!$G$13,0,10*ROW('Hygiene Data'!G33))="","",OFFSET('Hygiene Data'!$G$13,0,10*ROW('Hygiene Data'!G33)))</f>
        <v/>
      </c>
      <c r="EA39" s="282" t="str">
        <f ca="true">+IF(OFFSET('Hygiene Data'!$H$11,0,10*ROW('Hygiene Data'!H33))="","",OFFSET('Hygiene Data'!$H$11,0,10*ROW('Hygiene Data'!H33)))</f>
        <v/>
      </c>
      <c r="EB39" s="282" t="str">
        <f ca="true">+IF(OFFSET('Hygiene Data'!$H$12,0,10*ROW('Hygiene Data'!H33))="","",OFFSET('Hygiene Data'!$H$12,0,10*ROW('Hygiene Data'!H33)))</f>
        <v/>
      </c>
      <c r="EC39" s="282" t="str">
        <f ca="true">+IF(OFFSET('Hygiene Data'!$H$13,0,10*ROW('Hygiene Data'!H33))="","",OFFSET('Hygiene Data'!$H$13,0,10*ROW('Hygiene Data'!H33)))</f>
        <v/>
      </c>
      <c r="ED39" s="282" t="str">
        <f ca="true">+IF(OFFSET('Hygiene Data'!$I$11,0,10*ROW('Hygiene Data'!I33))="","",OFFSET('Hygiene Data'!$I$11,0,10*ROW('Hygiene Data'!I33)))</f>
        <v/>
      </c>
      <c r="EE39" s="282" t="str">
        <f ca="true">+IF(OFFSET('Hygiene Data'!$I$12,0,10*ROW('Hygiene Data'!I33))="","",OFFSET('Hygiene Data'!$I$12,0,10*ROW('Hygiene Data'!I33)))</f>
        <v/>
      </c>
      <c r="EF39" s="28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36" t="str">
        <f t="shared" ca="true" si="0"/>
        <v/>
      </c>
      <c r="D40" s="88"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8"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8"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8"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8"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8"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8"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8"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8"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8"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8"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8"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8"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8"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8"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8"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8"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8"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9"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9"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9"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9"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9"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9"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9"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9"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9"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9"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9"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9"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9"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9"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9"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9"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9"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9"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9"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9"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9"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9"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9"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9"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9"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9"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9"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9"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9"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9"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0"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0"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0"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0"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0"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0"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0"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0"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0"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0"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0"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0"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0"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0"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0"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0"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0"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0"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2"/>
      <c r="BS40" s="282" t="str">
        <f ca="true">+IF(OFFSET('Water Data'!$D$27,0,10*ROW('Water Data'!D34))="","",OFFSET('Water Data'!$D$27,0,10*ROW('Water Data'!D34)))</f>
        <v/>
      </c>
      <c r="BT40" s="282" t="str">
        <f ca="true">+IF(OFFSET('Water Data'!$D$28,0,10*ROW('Water Data'!D34))="","",OFFSET('Water Data'!$D$28,0,10*ROW('Water Data'!D34)))</f>
        <v/>
      </c>
      <c r="BU40" s="282" t="str">
        <f ca="true">+IF(OFFSET('Water Data'!$D$29,0,10*ROW('Water Data'!D34))="","",OFFSET('Water Data'!$D$29,0,10*ROW('Water Data'!D34)))</f>
        <v/>
      </c>
      <c r="BV40" s="282" t="str">
        <f ca="true">+IF(OFFSET('Water Data'!$E$27,0,10*ROW('Water Data'!E34))="","",OFFSET('Water Data'!$E$27,0,10*ROW('Water Data'!E34)))</f>
        <v/>
      </c>
      <c r="BW40" s="282" t="str">
        <f ca="true">+IF(OFFSET('Water Data'!$E$28,0,10*ROW('Water Data'!E34))="","",OFFSET('Water Data'!$E$28,0,10*ROW('Water Data'!E34)))</f>
        <v/>
      </c>
      <c r="BX40" s="282" t="str">
        <f ca="true">+IF(OFFSET('Water Data'!$E$29,0,10*ROW('Water Data'!E34))="","",OFFSET('Water Data'!$E$29,0,10*ROW('Water Data'!E34)))</f>
        <v/>
      </c>
      <c r="BY40" s="282" t="str">
        <f ca="true">+IF(OFFSET('Water Data'!$F$27,0,10*ROW('Water Data'!F34))="","",OFFSET('Water Data'!$F$27,0,10*ROW('Water Data'!F34)))</f>
        <v/>
      </c>
      <c r="BZ40" s="282" t="str">
        <f ca="true">+IF(OFFSET('Water Data'!$F$28,0,10*ROW('Water Data'!F34))="","",OFFSET('Water Data'!$F$28,0,10*ROW('Water Data'!F34)))</f>
        <v/>
      </c>
      <c r="CA40" s="282" t="str">
        <f ca="true">+IF(OFFSET('Water Data'!$F$29,0,10*ROW('Water Data'!F34))="","",OFFSET('Water Data'!$F$29,0,10*ROW('Water Data'!F34)))</f>
        <v/>
      </c>
      <c r="CB40" s="282" t="str">
        <f ca="true">+IF(OFFSET('Water Data'!$G$27,0,10*ROW('Water Data'!G34))="","",OFFSET('Water Data'!$G$27,0,10*ROW('Water Data'!G34)))</f>
        <v/>
      </c>
      <c r="CC40" s="282" t="str">
        <f ca="true">+IF(OFFSET('Water Data'!$G$28,0,10*ROW('Water Data'!G34))="","",OFFSET('Water Data'!$G$28,0,10*ROW('Water Data'!G34)))</f>
        <v/>
      </c>
      <c r="CD40" s="282" t="str">
        <f ca="true">+IF(OFFSET('Water Data'!$G$29,0,10*ROW('Water Data'!G34))="","",OFFSET('Water Data'!$G$29,0,10*ROW('Water Data'!G34)))</f>
        <v/>
      </c>
      <c r="CE40" s="282" t="str">
        <f ca="true">+IF(OFFSET('Water Data'!$H$27,0,10*ROW('Water Data'!H34))="","",OFFSET('Water Data'!$H$27,0,10*ROW('Water Data'!H34)))</f>
        <v/>
      </c>
      <c r="CF40" s="282" t="str">
        <f ca="true">+IF(OFFSET('Water Data'!$H$28,0,10*ROW('Water Data'!H34))="","",OFFSET('Water Data'!$H$28,0,10*ROW('Water Data'!H34)))</f>
        <v/>
      </c>
      <c r="CG40" s="282" t="str">
        <f ca="true">+IF(OFFSET('Water Data'!$H$29,0,10*ROW('Water Data'!H34))="","",OFFSET('Water Data'!$H$29,0,10*ROW('Water Data'!H34)))</f>
        <v/>
      </c>
      <c r="CH40" s="282" t="str">
        <f ca="true">+IF(OFFSET('Water Data'!$I$27,0,10*ROW('Water Data'!I34))="","",OFFSET('Water Data'!$I$27,0,10*ROW('Water Data'!I34)))</f>
        <v/>
      </c>
      <c r="CI40" s="282" t="str">
        <f ca="true">+IF(OFFSET('Water Data'!$I$28,0,10*ROW('Water Data'!I34))="","",OFFSET('Water Data'!$I$28,0,10*ROW('Water Data'!I34)))</f>
        <v/>
      </c>
      <c r="CJ40" s="282" t="str">
        <f ca="true">+IF(OFFSET('Water Data'!$I$29,0,10*ROW('Water Data'!I34))="","",OFFSET('Water Data'!$I$29,0,10*ROW('Water Data'!I34)))</f>
        <v/>
      </c>
      <c r="CK40" s="282" t="str">
        <f ca="true">+IF(OFFSET('Sanitation Data'!$D$28,0,10*ROW('Sanitation Data'!D34))="","",OFFSET('Sanitation Data'!$D$28,0,10*ROW('Sanitation Data'!D34)))</f>
        <v/>
      </c>
      <c r="CL40" s="282" t="str">
        <f ca="true">+IF(OFFSET('Sanitation Data'!$D$29,0,10*ROW('Sanitation Data'!D34))="","",OFFSET('Sanitation Data'!$D$29,0,10*ROW('Sanitation Data'!D34)))</f>
        <v/>
      </c>
      <c r="CM40" s="282" t="str">
        <f ca="true">+IF(OFFSET('Sanitation Data'!$D$30,0,10*ROW('Sanitation Data'!D34))="","",OFFSET('Sanitation Data'!$D$30,0,10*ROW('Sanitation Data'!D34)))</f>
        <v/>
      </c>
      <c r="CN40" s="282" t="str">
        <f ca="true">+IF(OFFSET('Sanitation Data'!$D$31,0,10*ROW('Sanitation Data'!D34))="","",OFFSET('Sanitation Data'!$D$31,0,10*ROW('Sanitation Data'!D34)))</f>
        <v/>
      </c>
      <c r="CO40" s="282" t="str">
        <f ca="true">+IF(OFFSET('Sanitation Data'!$D$32,0,10*ROW('Sanitation Data'!D34))="","",OFFSET('Sanitation Data'!$D$32,0,10*ROW('Sanitation Data'!D34)))</f>
        <v/>
      </c>
      <c r="CP40" s="282" t="str">
        <f ca="true">+IF(OFFSET('Sanitation Data'!$E$28,0,10*ROW('Sanitation Data'!E34))="","",OFFSET('Sanitation Data'!$E$28,0,10*ROW('Sanitation Data'!E34)))</f>
        <v/>
      </c>
      <c r="CQ40" s="282" t="str">
        <f ca="true">+IF(OFFSET('Sanitation Data'!$E$29,0,10*ROW('Sanitation Data'!E34))="","",OFFSET('Sanitation Data'!$E$29,0,10*ROW('Sanitation Data'!E34)))</f>
        <v/>
      </c>
      <c r="CR40" s="282" t="str">
        <f ca="true">+IF(OFFSET('Sanitation Data'!$E$30,0,10*ROW('Sanitation Data'!E34))="","",OFFSET('Sanitation Data'!$E$30,0,10*ROW('Sanitation Data'!E34)))</f>
        <v/>
      </c>
      <c r="CS40" s="282" t="str">
        <f ca="true">+IF(OFFSET('Sanitation Data'!$E$31,0,10*ROW('Sanitation Data'!E34))="","",OFFSET('Sanitation Data'!$E$31,0,10*ROW('Sanitation Data'!E34)))</f>
        <v/>
      </c>
      <c r="CT40" s="282" t="str">
        <f ca="true">+IF(OFFSET('Sanitation Data'!$E$32,0,10*ROW('Sanitation Data'!E34))="","",OFFSET('Sanitation Data'!$E$32,0,10*ROW('Sanitation Data'!E34)))</f>
        <v/>
      </c>
      <c r="CU40" s="282" t="str">
        <f ca="true">+IF(OFFSET('Sanitation Data'!$F$28,0,10*ROW('Sanitation Data'!F34))="","",OFFSET('Sanitation Data'!$F$28,0,10*ROW('Sanitation Data'!F34)))</f>
        <v/>
      </c>
      <c r="CV40" s="282" t="str">
        <f ca="true">+IF(OFFSET('Sanitation Data'!$F$29,0,10*ROW('Sanitation Data'!F34))="","",OFFSET('Sanitation Data'!$F$29,0,10*ROW('Sanitation Data'!F34)))</f>
        <v/>
      </c>
      <c r="CW40" s="282" t="str">
        <f ca="true">+IF(OFFSET('Sanitation Data'!$F$30,0,10*ROW('Sanitation Data'!F34))="","",OFFSET('Sanitation Data'!$F$30,0,10*ROW('Sanitation Data'!F34)))</f>
        <v/>
      </c>
      <c r="CX40" s="282" t="str">
        <f ca="true">+IF(OFFSET('Sanitation Data'!$F$31,0,10*ROW('Sanitation Data'!F34))="","",OFFSET('Sanitation Data'!$F$31,0,10*ROW('Sanitation Data'!F34)))</f>
        <v/>
      </c>
      <c r="CY40" s="282" t="str">
        <f ca="true">+IF(OFFSET('Sanitation Data'!$F$32,0,10*ROW('Sanitation Data'!F34))="","",OFFSET('Sanitation Data'!$F$32,0,10*ROW('Sanitation Data'!F34)))</f>
        <v/>
      </c>
      <c r="CZ40" s="282" t="str">
        <f ca="true">+IF(OFFSET('Sanitation Data'!$G$28,0,10*ROW('Sanitation Data'!G34))="","",OFFSET('Sanitation Data'!$G$28,0,10*ROW('Sanitation Data'!G34)))</f>
        <v/>
      </c>
      <c r="DA40" s="282" t="str">
        <f ca="true">+IF(OFFSET('Sanitation Data'!$G$29,0,10*ROW('Sanitation Data'!G34))="","",OFFSET('Sanitation Data'!$G$29,0,10*ROW('Sanitation Data'!G34)))</f>
        <v/>
      </c>
      <c r="DB40" s="282" t="str">
        <f ca="true">+IF(OFFSET('Sanitation Data'!$G$30,0,10*ROW('Sanitation Data'!G34))="","",OFFSET('Sanitation Data'!$G$30,0,10*ROW('Sanitation Data'!G34)))</f>
        <v/>
      </c>
      <c r="DC40" s="282" t="str">
        <f ca="true">+IF(OFFSET('Sanitation Data'!$G$31,0,10*ROW('Sanitation Data'!G34))="","",OFFSET('Sanitation Data'!$G$31,0,10*ROW('Sanitation Data'!G34)))</f>
        <v/>
      </c>
      <c r="DD40" s="282" t="str">
        <f ca="true">+IF(OFFSET('Sanitation Data'!$G$32,0,10*ROW('Sanitation Data'!G34))="","",OFFSET('Sanitation Data'!$G$32,0,10*ROW('Sanitation Data'!G34)))</f>
        <v/>
      </c>
      <c r="DE40" s="282" t="str">
        <f ca="true">+IF(OFFSET('Sanitation Data'!$H$28,0,10*ROW('Sanitation Data'!H34))="","",OFFSET('Sanitation Data'!$H$28,0,10*ROW('Sanitation Data'!H34)))</f>
        <v/>
      </c>
      <c r="DF40" s="282" t="str">
        <f ca="true">+IF(OFFSET('Sanitation Data'!$H$29,0,10*ROW('Sanitation Data'!H34))="","",OFFSET('Sanitation Data'!$H$29,0,10*ROW('Sanitation Data'!H34)))</f>
        <v/>
      </c>
      <c r="DG40" s="282" t="str">
        <f ca="true">+IF(OFFSET('Sanitation Data'!$H$30,0,10*ROW('Sanitation Data'!H34))="","",OFFSET('Sanitation Data'!$H$30,0,10*ROW('Sanitation Data'!H34)))</f>
        <v/>
      </c>
      <c r="DH40" s="282" t="str">
        <f ca="true">+IF(OFFSET('Sanitation Data'!$H$31,0,10*ROW('Sanitation Data'!H34))="","",OFFSET('Sanitation Data'!$H$31,0,10*ROW('Sanitation Data'!H34)))</f>
        <v/>
      </c>
      <c r="DI40" s="282" t="str">
        <f ca="true">+IF(OFFSET('Sanitation Data'!$H$32,0,10*ROW('Sanitation Data'!H34))="","",OFFSET('Sanitation Data'!$H$32,0,10*ROW('Sanitation Data'!H34)))</f>
        <v/>
      </c>
      <c r="DJ40" s="282" t="str">
        <f ca="true">+IF(OFFSET('Sanitation Data'!$I$28,0,10*ROW('Sanitation Data'!I34))="","",OFFSET('Sanitation Data'!$I$28,0,10*ROW('Sanitation Data'!I34)))</f>
        <v/>
      </c>
      <c r="DK40" s="282" t="str">
        <f ca="true">+IF(OFFSET('Sanitation Data'!$I$29,0,10*ROW('Sanitation Data'!I34))="","",OFFSET('Sanitation Data'!$I$29,0,10*ROW('Sanitation Data'!I34)))</f>
        <v/>
      </c>
      <c r="DL40" s="282" t="str">
        <f ca="true">+IF(OFFSET('Sanitation Data'!$I$30,0,10*ROW('Sanitation Data'!I34))="","",OFFSET('Sanitation Data'!$I$30,0,10*ROW('Sanitation Data'!I34)))</f>
        <v/>
      </c>
      <c r="DM40" s="282" t="str">
        <f ca="true">+IF(OFFSET('Sanitation Data'!$I$31,0,10*ROW('Sanitation Data'!I34))="","",OFFSET('Sanitation Data'!$I$31,0,10*ROW('Sanitation Data'!I34)))</f>
        <v/>
      </c>
      <c r="DN40" s="282" t="str">
        <f ca="true">+IF(OFFSET('Sanitation Data'!$I$32,0,10*ROW('Sanitation Data'!I34))="","",OFFSET('Sanitation Data'!$I$32,0,10*ROW('Sanitation Data'!I34)))</f>
        <v/>
      </c>
      <c r="DO40" s="282" t="str">
        <f ca="true">+IF(OFFSET('Hygiene Data'!$D$11,0,10*ROW('Hygiene Data'!D34))="","",OFFSET('Hygiene Data'!$D$11,0,10*ROW('Hygiene Data'!D34)))</f>
        <v/>
      </c>
      <c r="DP40" s="282" t="str">
        <f ca="true">+IF(OFFSET('Hygiene Data'!$D$12,0,10*ROW('Hygiene Data'!D34))="","",OFFSET('Hygiene Data'!$D$12,0,10*ROW('Hygiene Data'!D34)))</f>
        <v/>
      </c>
      <c r="DQ40" s="282" t="str">
        <f ca="true">+IF(OFFSET('Hygiene Data'!$D$13,0,10*ROW('Hygiene Data'!D34))="","",OFFSET('Hygiene Data'!$D$13,0,10*ROW('Hygiene Data'!D34)))</f>
        <v/>
      </c>
      <c r="DR40" s="282" t="str">
        <f ca="true">+IF(OFFSET('Hygiene Data'!$E$11,0,10*ROW('Hygiene Data'!E34))="","",OFFSET('Hygiene Data'!$E$11,0,10*ROW('Hygiene Data'!E34)))</f>
        <v/>
      </c>
      <c r="DS40" s="282" t="str">
        <f ca="true">+IF(OFFSET('Hygiene Data'!$E$12,0,10*ROW('Hygiene Data'!E34))="","",OFFSET('Hygiene Data'!$E$12,0,10*ROW('Hygiene Data'!E34)))</f>
        <v/>
      </c>
      <c r="DT40" s="282" t="str">
        <f ca="true">+IF(OFFSET('Hygiene Data'!$E$13,0,10*ROW('Hygiene Data'!E34))="","",OFFSET('Hygiene Data'!$E$13,0,10*ROW('Hygiene Data'!E34)))</f>
        <v/>
      </c>
      <c r="DU40" s="282" t="str">
        <f ca="true">+IF(OFFSET('Hygiene Data'!$F$11,0,10*ROW('Hygiene Data'!F34))="","",OFFSET('Hygiene Data'!$F$11,0,10*ROW('Hygiene Data'!F34)))</f>
        <v/>
      </c>
      <c r="DV40" s="282" t="str">
        <f ca="true">+IF(OFFSET('Hygiene Data'!$F$12,0,10*ROW('Hygiene Data'!F34))="","",OFFSET('Hygiene Data'!$F$12,0,10*ROW('Hygiene Data'!F34)))</f>
        <v/>
      </c>
      <c r="DW40" s="282" t="str">
        <f ca="true">+IF(OFFSET('Hygiene Data'!$F$13,0,10*ROW('Hygiene Data'!F34))="","",OFFSET('Hygiene Data'!$F$13,0,10*ROW('Hygiene Data'!F34)))</f>
        <v/>
      </c>
      <c r="DX40" s="282" t="str">
        <f ca="true">+IF(OFFSET('Hygiene Data'!$G$11,0,10*ROW('Hygiene Data'!G34))="","",OFFSET('Hygiene Data'!$G$11,0,10*ROW('Hygiene Data'!G34)))</f>
        <v/>
      </c>
      <c r="DY40" s="282" t="str">
        <f ca="true">+IF(OFFSET('Hygiene Data'!$G$12,0,10*ROW('Hygiene Data'!G34))="","",OFFSET('Hygiene Data'!$G$12,0,10*ROW('Hygiene Data'!G34)))</f>
        <v/>
      </c>
      <c r="DZ40" s="282" t="str">
        <f ca="true">+IF(OFFSET('Hygiene Data'!$G$13,0,10*ROW('Hygiene Data'!G34))="","",OFFSET('Hygiene Data'!$G$13,0,10*ROW('Hygiene Data'!G34)))</f>
        <v/>
      </c>
      <c r="EA40" s="282" t="str">
        <f ca="true">+IF(OFFSET('Hygiene Data'!$H$11,0,10*ROW('Hygiene Data'!H34))="","",OFFSET('Hygiene Data'!$H$11,0,10*ROW('Hygiene Data'!H34)))</f>
        <v/>
      </c>
      <c r="EB40" s="282" t="str">
        <f ca="true">+IF(OFFSET('Hygiene Data'!$H$12,0,10*ROW('Hygiene Data'!H34))="","",OFFSET('Hygiene Data'!$H$12,0,10*ROW('Hygiene Data'!H34)))</f>
        <v/>
      </c>
      <c r="EC40" s="282" t="str">
        <f ca="true">+IF(OFFSET('Hygiene Data'!$H$13,0,10*ROW('Hygiene Data'!H34))="","",OFFSET('Hygiene Data'!$H$13,0,10*ROW('Hygiene Data'!H34)))</f>
        <v/>
      </c>
      <c r="ED40" s="282" t="str">
        <f ca="true">+IF(OFFSET('Hygiene Data'!$I$11,0,10*ROW('Hygiene Data'!I34))="","",OFFSET('Hygiene Data'!$I$11,0,10*ROW('Hygiene Data'!I34)))</f>
        <v/>
      </c>
      <c r="EE40" s="282" t="str">
        <f ca="true">+IF(OFFSET('Hygiene Data'!$I$12,0,10*ROW('Hygiene Data'!I34))="","",OFFSET('Hygiene Data'!$I$12,0,10*ROW('Hygiene Data'!I34)))</f>
        <v/>
      </c>
      <c r="EF40" s="28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36" t="str">
        <f t="shared" ca="true" si="0"/>
        <v/>
      </c>
      <c r="D41" s="88"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8"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8"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8"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8"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8"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8"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8"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8"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8"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8"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8"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8"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8"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8"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8"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8"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8"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9"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9"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9"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9"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9"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9"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9"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9"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9"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9"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9"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9"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9"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9"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9"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9"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9"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9"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9"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9"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9"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9"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9"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9"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9"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9"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9"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9"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9"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9"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0"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0"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0"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0"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0"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0"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0"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0"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0"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0"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0"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0"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0"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0"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0"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0"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0"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0"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2"/>
      <c r="BS41" s="282" t="str">
        <f ca="true">+IF(OFFSET('Water Data'!$D$27,0,10*ROW('Water Data'!D35))="","",OFFSET('Water Data'!$D$27,0,10*ROW('Water Data'!D35)))</f>
        <v/>
      </c>
      <c r="BT41" s="282" t="str">
        <f ca="true">+IF(OFFSET('Water Data'!$D$28,0,10*ROW('Water Data'!D35))="","",OFFSET('Water Data'!$D$28,0,10*ROW('Water Data'!D35)))</f>
        <v/>
      </c>
      <c r="BU41" s="282" t="str">
        <f ca="true">+IF(OFFSET('Water Data'!$D$29,0,10*ROW('Water Data'!D35))="","",OFFSET('Water Data'!$D$29,0,10*ROW('Water Data'!D35)))</f>
        <v/>
      </c>
      <c r="BV41" s="282" t="str">
        <f ca="true">+IF(OFFSET('Water Data'!$E$27,0,10*ROW('Water Data'!E35))="","",OFFSET('Water Data'!$E$27,0,10*ROW('Water Data'!E35)))</f>
        <v/>
      </c>
      <c r="BW41" s="282" t="str">
        <f ca="true">+IF(OFFSET('Water Data'!$E$28,0,10*ROW('Water Data'!E35))="","",OFFSET('Water Data'!$E$28,0,10*ROW('Water Data'!E35)))</f>
        <v/>
      </c>
      <c r="BX41" s="282" t="str">
        <f ca="true">+IF(OFFSET('Water Data'!$E$29,0,10*ROW('Water Data'!E35))="","",OFFSET('Water Data'!$E$29,0,10*ROW('Water Data'!E35)))</f>
        <v/>
      </c>
      <c r="BY41" s="282" t="str">
        <f ca="true">+IF(OFFSET('Water Data'!$F$27,0,10*ROW('Water Data'!F35))="","",OFFSET('Water Data'!$F$27,0,10*ROW('Water Data'!F35)))</f>
        <v/>
      </c>
      <c r="BZ41" s="282" t="str">
        <f ca="true">+IF(OFFSET('Water Data'!$F$28,0,10*ROW('Water Data'!F35))="","",OFFSET('Water Data'!$F$28,0,10*ROW('Water Data'!F35)))</f>
        <v/>
      </c>
      <c r="CA41" s="282" t="str">
        <f ca="true">+IF(OFFSET('Water Data'!$F$29,0,10*ROW('Water Data'!F35))="","",OFFSET('Water Data'!$F$29,0,10*ROW('Water Data'!F35)))</f>
        <v/>
      </c>
      <c r="CB41" s="282" t="str">
        <f ca="true">+IF(OFFSET('Water Data'!$G$27,0,10*ROW('Water Data'!G35))="","",OFFSET('Water Data'!$G$27,0,10*ROW('Water Data'!G35)))</f>
        <v/>
      </c>
      <c r="CC41" s="282" t="str">
        <f ca="true">+IF(OFFSET('Water Data'!$G$28,0,10*ROW('Water Data'!G35))="","",OFFSET('Water Data'!$G$28,0,10*ROW('Water Data'!G35)))</f>
        <v/>
      </c>
      <c r="CD41" s="282" t="str">
        <f ca="true">+IF(OFFSET('Water Data'!$G$29,0,10*ROW('Water Data'!G35))="","",OFFSET('Water Data'!$G$29,0,10*ROW('Water Data'!G35)))</f>
        <v/>
      </c>
      <c r="CE41" s="282" t="str">
        <f ca="true">+IF(OFFSET('Water Data'!$H$27,0,10*ROW('Water Data'!H35))="","",OFFSET('Water Data'!$H$27,0,10*ROW('Water Data'!H35)))</f>
        <v/>
      </c>
      <c r="CF41" s="282" t="str">
        <f ca="true">+IF(OFFSET('Water Data'!$H$28,0,10*ROW('Water Data'!H35))="","",OFFSET('Water Data'!$H$28,0,10*ROW('Water Data'!H35)))</f>
        <v/>
      </c>
      <c r="CG41" s="282" t="str">
        <f ca="true">+IF(OFFSET('Water Data'!$H$29,0,10*ROW('Water Data'!H35))="","",OFFSET('Water Data'!$H$29,0,10*ROW('Water Data'!H35)))</f>
        <v/>
      </c>
      <c r="CH41" s="282" t="str">
        <f ca="true">+IF(OFFSET('Water Data'!$I$27,0,10*ROW('Water Data'!I35))="","",OFFSET('Water Data'!$I$27,0,10*ROW('Water Data'!I35)))</f>
        <v/>
      </c>
      <c r="CI41" s="282" t="str">
        <f ca="true">+IF(OFFSET('Water Data'!$I$28,0,10*ROW('Water Data'!I35))="","",OFFSET('Water Data'!$I$28,0,10*ROW('Water Data'!I35)))</f>
        <v/>
      </c>
      <c r="CJ41" s="282" t="str">
        <f ca="true">+IF(OFFSET('Water Data'!$I$29,0,10*ROW('Water Data'!I35))="","",OFFSET('Water Data'!$I$29,0,10*ROW('Water Data'!I35)))</f>
        <v/>
      </c>
      <c r="CK41" s="282" t="str">
        <f ca="true">+IF(OFFSET('Sanitation Data'!$D$28,0,10*ROW('Sanitation Data'!D35))="","",OFFSET('Sanitation Data'!$D$28,0,10*ROW('Sanitation Data'!D35)))</f>
        <v/>
      </c>
      <c r="CL41" s="282" t="str">
        <f ca="true">+IF(OFFSET('Sanitation Data'!$D$29,0,10*ROW('Sanitation Data'!D35))="","",OFFSET('Sanitation Data'!$D$29,0,10*ROW('Sanitation Data'!D35)))</f>
        <v/>
      </c>
      <c r="CM41" s="282" t="str">
        <f ca="true">+IF(OFFSET('Sanitation Data'!$D$30,0,10*ROW('Sanitation Data'!D35))="","",OFFSET('Sanitation Data'!$D$30,0,10*ROW('Sanitation Data'!D35)))</f>
        <v/>
      </c>
      <c r="CN41" s="282" t="str">
        <f ca="true">+IF(OFFSET('Sanitation Data'!$D$31,0,10*ROW('Sanitation Data'!D35))="","",OFFSET('Sanitation Data'!$D$31,0,10*ROW('Sanitation Data'!D35)))</f>
        <v/>
      </c>
      <c r="CO41" s="282" t="str">
        <f ca="true">+IF(OFFSET('Sanitation Data'!$D$32,0,10*ROW('Sanitation Data'!D35))="","",OFFSET('Sanitation Data'!$D$32,0,10*ROW('Sanitation Data'!D35)))</f>
        <v/>
      </c>
      <c r="CP41" s="282" t="str">
        <f ca="true">+IF(OFFSET('Sanitation Data'!$E$28,0,10*ROW('Sanitation Data'!E35))="","",OFFSET('Sanitation Data'!$E$28,0,10*ROW('Sanitation Data'!E35)))</f>
        <v/>
      </c>
      <c r="CQ41" s="282" t="str">
        <f ca="true">+IF(OFFSET('Sanitation Data'!$E$29,0,10*ROW('Sanitation Data'!E35))="","",OFFSET('Sanitation Data'!$E$29,0,10*ROW('Sanitation Data'!E35)))</f>
        <v/>
      </c>
      <c r="CR41" s="282" t="str">
        <f ca="true">+IF(OFFSET('Sanitation Data'!$E$30,0,10*ROW('Sanitation Data'!E35))="","",OFFSET('Sanitation Data'!$E$30,0,10*ROW('Sanitation Data'!E35)))</f>
        <v/>
      </c>
      <c r="CS41" s="282" t="str">
        <f ca="true">+IF(OFFSET('Sanitation Data'!$E$31,0,10*ROW('Sanitation Data'!E35))="","",OFFSET('Sanitation Data'!$E$31,0,10*ROW('Sanitation Data'!E35)))</f>
        <v/>
      </c>
      <c r="CT41" s="282" t="str">
        <f ca="true">+IF(OFFSET('Sanitation Data'!$E$32,0,10*ROW('Sanitation Data'!E35))="","",OFFSET('Sanitation Data'!$E$32,0,10*ROW('Sanitation Data'!E35)))</f>
        <v/>
      </c>
      <c r="CU41" s="282" t="str">
        <f ca="true">+IF(OFFSET('Sanitation Data'!$F$28,0,10*ROW('Sanitation Data'!F35))="","",OFFSET('Sanitation Data'!$F$28,0,10*ROW('Sanitation Data'!F35)))</f>
        <v/>
      </c>
      <c r="CV41" s="282" t="str">
        <f ca="true">+IF(OFFSET('Sanitation Data'!$F$29,0,10*ROW('Sanitation Data'!F35))="","",OFFSET('Sanitation Data'!$F$29,0,10*ROW('Sanitation Data'!F35)))</f>
        <v/>
      </c>
      <c r="CW41" s="282" t="str">
        <f ca="true">+IF(OFFSET('Sanitation Data'!$F$30,0,10*ROW('Sanitation Data'!F35))="","",OFFSET('Sanitation Data'!$F$30,0,10*ROW('Sanitation Data'!F35)))</f>
        <v/>
      </c>
      <c r="CX41" s="282" t="str">
        <f ca="true">+IF(OFFSET('Sanitation Data'!$F$31,0,10*ROW('Sanitation Data'!F35))="","",OFFSET('Sanitation Data'!$F$31,0,10*ROW('Sanitation Data'!F35)))</f>
        <v/>
      </c>
      <c r="CY41" s="282" t="str">
        <f ca="true">+IF(OFFSET('Sanitation Data'!$F$32,0,10*ROW('Sanitation Data'!F35))="","",OFFSET('Sanitation Data'!$F$32,0,10*ROW('Sanitation Data'!F35)))</f>
        <v/>
      </c>
      <c r="CZ41" s="282" t="str">
        <f ca="true">+IF(OFFSET('Sanitation Data'!$G$28,0,10*ROW('Sanitation Data'!G35))="","",OFFSET('Sanitation Data'!$G$28,0,10*ROW('Sanitation Data'!G35)))</f>
        <v/>
      </c>
      <c r="DA41" s="282" t="str">
        <f ca="true">+IF(OFFSET('Sanitation Data'!$G$29,0,10*ROW('Sanitation Data'!G35))="","",OFFSET('Sanitation Data'!$G$29,0,10*ROW('Sanitation Data'!G35)))</f>
        <v/>
      </c>
      <c r="DB41" s="282" t="str">
        <f ca="true">+IF(OFFSET('Sanitation Data'!$G$30,0,10*ROW('Sanitation Data'!G35))="","",OFFSET('Sanitation Data'!$G$30,0,10*ROW('Sanitation Data'!G35)))</f>
        <v/>
      </c>
      <c r="DC41" s="282" t="str">
        <f ca="true">+IF(OFFSET('Sanitation Data'!$G$31,0,10*ROW('Sanitation Data'!G35))="","",OFFSET('Sanitation Data'!$G$31,0,10*ROW('Sanitation Data'!G35)))</f>
        <v/>
      </c>
      <c r="DD41" s="282" t="str">
        <f ca="true">+IF(OFFSET('Sanitation Data'!$G$32,0,10*ROW('Sanitation Data'!G35))="","",OFFSET('Sanitation Data'!$G$32,0,10*ROW('Sanitation Data'!G35)))</f>
        <v/>
      </c>
      <c r="DE41" s="282" t="str">
        <f ca="true">+IF(OFFSET('Sanitation Data'!$H$28,0,10*ROW('Sanitation Data'!H35))="","",OFFSET('Sanitation Data'!$H$28,0,10*ROW('Sanitation Data'!H35)))</f>
        <v/>
      </c>
      <c r="DF41" s="282" t="str">
        <f ca="true">+IF(OFFSET('Sanitation Data'!$H$29,0,10*ROW('Sanitation Data'!H35))="","",OFFSET('Sanitation Data'!$H$29,0,10*ROW('Sanitation Data'!H35)))</f>
        <v/>
      </c>
      <c r="DG41" s="282" t="str">
        <f ca="true">+IF(OFFSET('Sanitation Data'!$H$30,0,10*ROW('Sanitation Data'!H35))="","",OFFSET('Sanitation Data'!$H$30,0,10*ROW('Sanitation Data'!H35)))</f>
        <v/>
      </c>
      <c r="DH41" s="282" t="str">
        <f ca="true">+IF(OFFSET('Sanitation Data'!$H$31,0,10*ROW('Sanitation Data'!H35))="","",OFFSET('Sanitation Data'!$H$31,0,10*ROW('Sanitation Data'!H35)))</f>
        <v/>
      </c>
      <c r="DI41" s="282" t="str">
        <f ca="true">+IF(OFFSET('Sanitation Data'!$H$32,0,10*ROW('Sanitation Data'!H35))="","",OFFSET('Sanitation Data'!$H$32,0,10*ROW('Sanitation Data'!H35)))</f>
        <v/>
      </c>
      <c r="DJ41" s="282" t="str">
        <f ca="true">+IF(OFFSET('Sanitation Data'!$I$28,0,10*ROW('Sanitation Data'!I35))="","",OFFSET('Sanitation Data'!$I$28,0,10*ROW('Sanitation Data'!I35)))</f>
        <v/>
      </c>
      <c r="DK41" s="282" t="str">
        <f ca="true">+IF(OFFSET('Sanitation Data'!$I$29,0,10*ROW('Sanitation Data'!I35))="","",OFFSET('Sanitation Data'!$I$29,0,10*ROW('Sanitation Data'!I35)))</f>
        <v/>
      </c>
      <c r="DL41" s="282" t="str">
        <f ca="true">+IF(OFFSET('Sanitation Data'!$I$30,0,10*ROW('Sanitation Data'!I35))="","",OFFSET('Sanitation Data'!$I$30,0,10*ROW('Sanitation Data'!I35)))</f>
        <v/>
      </c>
      <c r="DM41" s="282" t="str">
        <f ca="true">+IF(OFFSET('Sanitation Data'!$I$31,0,10*ROW('Sanitation Data'!I35))="","",OFFSET('Sanitation Data'!$I$31,0,10*ROW('Sanitation Data'!I35)))</f>
        <v/>
      </c>
      <c r="DN41" s="282" t="str">
        <f ca="true">+IF(OFFSET('Sanitation Data'!$I$32,0,10*ROW('Sanitation Data'!I35))="","",OFFSET('Sanitation Data'!$I$32,0,10*ROW('Sanitation Data'!I35)))</f>
        <v/>
      </c>
      <c r="DO41" s="282" t="str">
        <f ca="true">+IF(OFFSET('Hygiene Data'!$D$11,0,10*ROW('Hygiene Data'!D35))="","",OFFSET('Hygiene Data'!$D$11,0,10*ROW('Hygiene Data'!D35)))</f>
        <v/>
      </c>
      <c r="DP41" s="282" t="str">
        <f ca="true">+IF(OFFSET('Hygiene Data'!$D$12,0,10*ROW('Hygiene Data'!D35))="","",OFFSET('Hygiene Data'!$D$12,0,10*ROW('Hygiene Data'!D35)))</f>
        <v/>
      </c>
      <c r="DQ41" s="282" t="str">
        <f ca="true">+IF(OFFSET('Hygiene Data'!$D$13,0,10*ROW('Hygiene Data'!D35))="","",OFFSET('Hygiene Data'!$D$13,0,10*ROW('Hygiene Data'!D35)))</f>
        <v/>
      </c>
      <c r="DR41" s="282" t="str">
        <f ca="true">+IF(OFFSET('Hygiene Data'!$E$11,0,10*ROW('Hygiene Data'!E35))="","",OFFSET('Hygiene Data'!$E$11,0,10*ROW('Hygiene Data'!E35)))</f>
        <v/>
      </c>
      <c r="DS41" s="282" t="str">
        <f ca="true">+IF(OFFSET('Hygiene Data'!$E$12,0,10*ROW('Hygiene Data'!E35))="","",OFFSET('Hygiene Data'!$E$12,0,10*ROW('Hygiene Data'!E35)))</f>
        <v/>
      </c>
      <c r="DT41" s="282" t="str">
        <f ca="true">+IF(OFFSET('Hygiene Data'!$E$13,0,10*ROW('Hygiene Data'!E35))="","",OFFSET('Hygiene Data'!$E$13,0,10*ROW('Hygiene Data'!E35)))</f>
        <v/>
      </c>
      <c r="DU41" s="282" t="str">
        <f ca="true">+IF(OFFSET('Hygiene Data'!$F$11,0,10*ROW('Hygiene Data'!F35))="","",OFFSET('Hygiene Data'!$F$11,0,10*ROW('Hygiene Data'!F35)))</f>
        <v/>
      </c>
      <c r="DV41" s="282" t="str">
        <f ca="true">+IF(OFFSET('Hygiene Data'!$F$12,0,10*ROW('Hygiene Data'!F35))="","",OFFSET('Hygiene Data'!$F$12,0,10*ROW('Hygiene Data'!F35)))</f>
        <v/>
      </c>
      <c r="DW41" s="282" t="str">
        <f ca="true">+IF(OFFSET('Hygiene Data'!$F$13,0,10*ROW('Hygiene Data'!F35))="","",OFFSET('Hygiene Data'!$F$13,0,10*ROW('Hygiene Data'!F35)))</f>
        <v/>
      </c>
      <c r="DX41" s="282" t="str">
        <f ca="true">+IF(OFFSET('Hygiene Data'!$G$11,0,10*ROW('Hygiene Data'!G35))="","",OFFSET('Hygiene Data'!$G$11,0,10*ROW('Hygiene Data'!G35)))</f>
        <v/>
      </c>
      <c r="DY41" s="282" t="str">
        <f ca="true">+IF(OFFSET('Hygiene Data'!$G$12,0,10*ROW('Hygiene Data'!G35))="","",OFFSET('Hygiene Data'!$G$12,0,10*ROW('Hygiene Data'!G35)))</f>
        <v/>
      </c>
      <c r="DZ41" s="282" t="str">
        <f ca="true">+IF(OFFSET('Hygiene Data'!$G$13,0,10*ROW('Hygiene Data'!G35))="","",OFFSET('Hygiene Data'!$G$13,0,10*ROW('Hygiene Data'!G35)))</f>
        <v/>
      </c>
      <c r="EA41" s="282" t="str">
        <f ca="true">+IF(OFFSET('Hygiene Data'!$H$11,0,10*ROW('Hygiene Data'!H35))="","",OFFSET('Hygiene Data'!$H$11,0,10*ROW('Hygiene Data'!H35)))</f>
        <v/>
      </c>
      <c r="EB41" s="282" t="str">
        <f ca="true">+IF(OFFSET('Hygiene Data'!$H$12,0,10*ROW('Hygiene Data'!H35))="","",OFFSET('Hygiene Data'!$H$12,0,10*ROW('Hygiene Data'!H35)))</f>
        <v/>
      </c>
      <c r="EC41" s="282" t="str">
        <f ca="true">+IF(OFFSET('Hygiene Data'!$H$13,0,10*ROW('Hygiene Data'!H35))="","",OFFSET('Hygiene Data'!$H$13,0,10*ROW('Hygiene Data'!H35)))</f>
        <v/>
      </c>
      <c r="ED41" s="282" t="str">
        <f ca="true">+IF(OFFSET('Hygiene Data'!$I$11,0,10*ROW('Hygiene Data'!I35))="","",OFFSET('Hygiene Data'!$I$11,0,10*ROW('Hygiene Data'!I35)))</f>
        <v/>
      </c>
      <c r="EE41" s="282" t="str">
        <f ca="true">+IF(OFFSET('Hygiene Data'!$I$12,0,10*ROW('Hygiene Data'!I35))="","",OFFSET('Hygiene Data'!$I$12,0,10*ROW('Hygiene Data'!I35)))</f>
        <v/>
      </c>
      <c r="EF41" s="28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36" t="str">
        <f t="shared" ca="true" si="0"/>
        <v/>
      </c>
      <c r="D42" s="88"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8"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8"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8"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8"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8"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8"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8"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8"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8"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8"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8"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8"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8"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8"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8"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8"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8"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9"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9"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9"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9"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9"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9"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9"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9"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9"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9"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9"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9"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9"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9"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9"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9"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9"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9"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9"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9"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9"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9"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9"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9"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9"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9"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9"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9"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9"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9"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0"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0"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0"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0"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0"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0"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0"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0"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0"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0"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0"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0"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0"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0"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0"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0"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0"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0"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2"/>
      <c r="BS42" s="282" t="str">
        <f ca="true">+IF(OFFSET('Water Data'!$D$27,0,10*ROW('Water Data'!D36))="","",OFFSET('Water Data'!$D$27,0,10*ROW('Water Data'!D36)))</f>
        <v/>
      </c>
      <c r="BT42" s="282" t="str">
        <f ca="true">+IF(OFFSET('Water Data'!$D$28,0,10*ROW('Water Data'!D36))="","",OFFSET('Water Data'!$D$28,0,10*ROW('Water Data'!D36)))</f>
        <v/>
      </c>
      <c r="BU42" s="282" t="str">
        <f ca="true">+IF(OFFSET('Water Data'!$D$29,0,10*ROW('Water Data'!D36))="","",OFFSET('Water Data'!$D$29,0,10*ROW('Water Data'!D36)))</f>
        <v/>
      </c>
      <c r="BV42" s="282" t="str">
        <f ca="true">+IF(OFFSET('Water Data'!$E$27,0,10*ROW('Water Data'!E36))="","",OFFSET('Water Data'!$E$27,0,10*ROW('Water Data'!E36)))</f>
        <v/>
      </c>
      <c r="BW42" s="282" t="str">
        <f ca="true">+IF(OFFSET('Water Data'!$E$28,0,10*ROW('Water Data'!E36))="","",OFFSET('Water Data'!$E$28,0,10*ROW('Water Data'!E36)))</f>
        <v/>
      </c>
      <c r="BX42" s="282" t="str">
        <f ca="true">+IF(OFFSET('Water Data'!$E$29,0,10*ROW('Water Data'!E36))="","",OFFSET('Water Data'!$E$29,0,10*ROW('Water Data'!E36)))</f>
        <v/>
      </c>
      <c r="BY42" s="282" t="str">
        <f ca="true">+IF(OFFSET('Water Data'!$F$27,0,10*ROW('Water Data'!F36))="","",OFFSET('Water Data'!$F$27,0,10*ROW('Water Data'!F36)))</f>
        <v/>
      </c>
      <c r="BZ42" s="282" t="str">
        <f ca="true">+IF(OFFSET('Water Data'!$F$28,0,10*ROW('Water Data'!F36))="","",OFFSET('Water Data'!$F$28,0,10*ROW('Water Data'!F36)))</f>
        <v/>
      </c>
      <c r="CA42" s="282" t="str">
        <f ca="true">+IF(OFFSET('Water Data'!$F$29,0,10*ROW('Water Data'!F36))="","",OFFSET('Water Data'!$F$29,0,10*ROW('Water Data'!F36)))</f>
        <v/>
      </c>
      <c r="CB42" s="282" t="str">
        <f ca="true">+IF(OFFSET('Water Data'!$G$27,0,10*ROW('Water Data'!G36))="","",OFFSET('Water Data'!$G$27,0,10*ROW('Water Data'!G36)))</f>
        <v/>
      </c>
      <c r="CC42" s="282" t="str">
        <f ca="true">+IF(OFFSET('Water Data'!$G$28,0,10*ROW('Water Data'!G36))="","",OFFSET('Water Data'!$G$28,0,10*ROW('Water Data'!G36)))</f>
        <v/>
      </c>
      <c r="CD42" s="282" t="str">
        <f ca="true">+IF(OFFSET('Water Data'!$G$29,0,10*ROW('Water Data'!G36))="","",OFFSET('Water Data'!$G$29,0,10*ROW('Water Data'!G36)))</f>
        <v/>
      </c>
      <c r="CE42" s="282" t="str">
        <f ca="true">+IF(OFFSET('Water Data'!$H$27,0,10*ROW('Water Data'!H36))="","",OFFSET('Water Data'!$H$27,0,10*ROW('Water Data'!H36)))</f>
        <v/>
      </c>
      <c r="CF42" s="282" t="str">
        <f ca="true">+IF(OFFSET('Water Data'!$H$28,0,10*ROW('Water Data'!H36))="","",OFFSET('Water Data'!$H$28,0,10*ROW('Water Data'!H36)))</f>
        <v/>
      </c>
      <c r="CG42" s="282" t="str">
        <f ca="true">+IF(OFFSET('Water Data'!$H$29,0,10*ROW('Water Data'!H36))="","",OFFSET('Water Data'!$H$29,0,10*ROW('Water Data'!H36)))</f>
        <v/>
      </c>
      <c r="CH42" s="282" t="str">
        <f ca="true">+IF(OFFSET('Water Data'!$I$27,0,10*ROW('Water Data'!I36))="","",OFFSET('Water Data'!$I$27,0,10*ROW('Water Data'!I36)))</f>
        <v/>
      </c>
      <c r="CI42" s="282" t="str">
        <f ca="true">+IF(OFFSET('Water Data'!$I$28,0,10*ROW('Water Data'!I36))="","",OFFSET('Water Data'!$I$28,0,10*ROW('Water Data'!I36)))</f>
        <v/>
      </c>
      <c r="CJ42" s="282" t="str">
        <f ca="true">+IF(OFFSET('Water Data'!$I$29,0,10*ROW('Water Data'!I36))="","",OFFSET('Water Data'!$I$29,0,10*ROW('Water Data'!I36)))</f>
        <v/>
      </c>
      <c r="CK42" s="282" t="str">
        <f ca="true">+IF(OFFSET('Sanitation Data'!$D$28,0,10*ROW('Sanitation Data'!D36))="","",OFFSET('Sanitation Data'!$D$28,0,10*ROW('Sanitation Data'!D36)))</f>
        <v/>
      </c>
      <c r="CL42" s="282" t="str">
        <f ca="true">+IF(OFFSET('Sanitation Data'!$D$29,0,10*ROW('Sanitation Data'!D36))="","",OFFSET('Sanitation Data'!$D$29,0,10*ROW('Sanitation Data'!D36)))</f>
        <v/>
      </c>
      <c r="CM42" s="282" t="str">
        <f ca="true">+IF(OFFSET('Sanitation Data'!$D$30,0,10*ROW('Sanitation Data'!D36))="","",OFFSET('Sanitation Data'!$D$30,0,10*ROW('Sanitation Data'!D36)))</f>
        <v/>
      </c>
      <c r="CN42" s="282" t="str">
        <f ca="true">+IF(OFFSET('Sanitation Data'!$D$31,0,10*ROW('Sanitation Data'!D36))="","",OFFSET('Sanitation Data'!$D$31,0,10*ROW('Sanitation Data'!D36)))</f>
        <v/>
      </c>
      <c r="CO42" s="282" t="str">
        <f ca="true">+IF(OFFSET('Sanitation Data'!$D$32,0,10*ROW('Sanitation Data'!D36))="","",OFFSET('Sanitation Data'!$D$32,0,10*ROW('Sanitation Data'!D36)))</f>
        <v/>
      </c>
      <c r="CP42" s="282" t="str">
        <f ca="true">+IF(OFFSET('Sanitation Data'!$E$28,0,10*ROW('Sanitation Data'!E36))="","",OFFSET('Sanitation Data'!$E$28,0,10*ROW('Sanitation Data'!E36)))</f>
        <v/>
      </c>
      <c r="CQ42" s="282" t="str">
        <f ca="true">+IF(OFFSET('Sanitation Data'!$E$29,0,10*ROW('Sanitation Data'!E36))="","",OFFSET('Sanitation Data'!$E$29,0,10*ROW('Sanitation Data'!E36)))</f>
        <v/>
      </c>
      <c r="CR42" s="282" t="str">
        <f ca="true">+IF(OFFSET('Sanitation Data'!$E$30,0,10*ROW('Sanitation Data'!E36))="","",OFFSET('Sanitation Data'!$E$30,0,10*ROW('Sanitation Data'!E36)))</f>
        <v/>
      </c>
      <c r="CS42" s="282" t="str">
        <f ca="true">+IF(OFFSET('Sanitation Data'!$E$31,0,10*ROW('Sanitation Data'!E36))="","",OFFSET('Sanitation Data'!$E$31,0,10*ROW('Sanitation Data'!E36)))</f>
        <v/>
      </c>
      <c r="CT42" s="282" t="str">
        <f ca="true">+IF(OFFSET('Sanitation Data'!$E$32,0,10*ROW('Sanitation Data'!E36))="","",OFFSET('Sanitation Data'!$E$32,0,10*ROW('Sanitation Data'!E36)))</f>
        <v/>
      </c>
      <c r="CU42" s="282" t="str">
        <f ca="true">+IF(OFFSET('Sanitation Data'!$F$28,0,10*ROW('Sanitation Data'!F36))="","",OFFSET('Sanitation Data'!$F$28,0,10*ROW('Sanitation Data'!F36)))</f>
        <v/>
      </c>
      <c r="CV42" s="282" t="str">
        <f ca="true">+IF(OFFSET('Sanitation Data'!$F$29,0,10*ROW('Sanitation Data'!F36))="","",OFFSET('Sanitation Data'!$F$29,0,10*ROW('Sanitation Data'!F36)))</f>
        <v/>
      </c>
      <c r="CW42" s="282" t="str">
        <f ca="true">+IF(OFFSET('Sanitation Data'!$F$30,0,10*ROW('Sanitation Data'!F36))="","",OFFSET('Sanitation Data'!$F$30,0,10*ROW('Sanitation Data'!F36)))</f>
        <v/>
      </c>
      <c r="CX42" s="282" t="str">
        <f ca="true">+IF(OFFSET('Sanitation Data'!$F$31,0,10*ROW('Sanitation Data'!F36))="","",OFFSET('Sanitation Data'!$F$31,0,10*ROW('Sanitation Data'!F36)))</f>
        <v/>
      </c>
      <c r="CY42" s="282" t="str">
        <f ca="true">+IF(OFFSET('Sanitation Data'!$F$32,0,10*ROW('Sanitation Data'!F36))="","",OFFSET('Sanitation Data'!$F$32,0,10*ROW('Sanitation Data'!F36)))</f>
        <v/>
      </c>
      <c r="CZ42" s="282" t="str">
        <f ca="true">+IF(OFFSET('Sanitation Data'!$G$28,0,10*ROW('Sanitation Data'!G36))="","",OFFSET('Sanitation Data'!$G$28,0,10*ROW('Sanitation Data'!G36)))</f>
        <v/>
      </c>
      <c r="DA42" s="282" t="str">
        <f ca="true">+IF(OFFSET('Sanitation Data'!$G$29,0,10*ROW('Sanitation Data'!G36))="","",OFFSET('Sanitation Data'!$G$29,0,10*ROW('Sanitation Data'!G36)))</f>
        <v/>
      </c>
      <c r="DB42" s="282" t="str">
        <f ca="true">+IF(OFFSET('Sanitation Data'!$G$30,0,10*ROW('Sanitation Data'!G36))="","",OFFSET('Sanitation Data'!$G$30,0,10*ROW('Sanitation Data'!G36)))</f>
        <v/>
      </c>
      <c r="DC42" s="282" t="str">
        <f ca="true">+IF(OFFSET('Sanitation Data'!$G$31,0,10*ROW('Sanitation Data'!G36))="","",OFFSET('Sanitation Data'!$G$31,0,10*ROW('Sanitation Data'!G36)))</f>
        <v/>
      </c>
      <c r="DD42" s="282" t="str">
        <f ca="true">+IF(OFFSET('Sanitation Data'!$G$32,0,10*ROW('Sanitation Data'!G36))="","",OFFSET('Sanitation Data'!$G$32,0,10*ROW('Sanitation Data'!G36)))</f>
        <v/>
      </c>
      <c r="DE42" s="282" t="str">
        <f ca="true">+IF(OFFSET('Sanitation Data'!$H$28,0,10*ROW('Sanitation Data'!H36))="","",OFFSET('Sanitation Data'!$H$28,0,10*ROW('Sanitation Data'!H36)))</f>
        <v/>
      </c>
      <c r="DF42" s="282" t="str">
        <f ca="true">+IF(OFFSET('Sanitation Data'!$H$29,0,10*ROW('Sanitation Data'!H36))="","",OFFSET('Sanitation Data'!$H$29,0,10*ROW('Sanitation Data'!H36)))</f>
        <v/>
      </c>
      <c r="DG42" s="282" t="str">
        <f ca="true">+IF(OFFSET('Sanitation Data'!$H$30,0,10*ROW('Sanitation Data'!H36))="","",OFFSET('Sanitation Data'!$H$30,0,10*ROW('Sanitation Data'!H36)))</f>
        <v/>
      </c>
      <c r="DH42" s="282" t="str">
        <f ca="true">+IF(OFFSET('Sanitation Data'!$H$31,0,10*ROW('Sanitation Data'!H36))="","",OFFSET('Sanitation Data'!$H$31,0,10*ROW('Sanitation Data'!H36)))</f>
        <v/>
      </c>
      <c r="DI42" s="282" t="str">
        <f ca="true">+IF(OFFSET('Sanitation Data'!$H$32,0,10*ROW('Sanitation Data'!H36))="","",OFFSET('Sanitation Data'!$H$32,0,10*ROW('Sanitation Data'!H36)))</f>
        <v/>
      </c>
      <c r="DJ42" s="282" t="str">
        <f ca="true">+IF(OFFSET('Sanitation Data'!$I$28,0,10*ROW('Sanitation Data'!I36))="","",OFFSET('Sanitation Data'!$I$28,0,10*ROW('Sanitation Data'!I36)))</f>
        <v/>
      </c>
      <c r="DK42" s="282" t="str">
        <f ca="true">+IF(OFFSET('Sanitation Data'!$I$29,0,10*ROW('Sanitation Data'!I36))="","",OFFSET('Sanitation Data'!$I$29,0,10*ROW('Sanitation Data'!I36)))</f>
        <v/>
      </c>
      <c r="DL42" s="282" t="str">
        <f ca="true">+IF(OFFSET('Sanitation Data'!$I$30,0,10*ROW('Sanitation Data'!I36))="","",OFFSET('Sanitation Data'!$I$30,0,10*ROW('Sanitation Data'!I36)))</f>
        <v/>
      </c>
      <c r="DM42" s="282" t="str">
        <f ca="true">+IF(OFFSET('Sanitation Data'!$I$31,0,10*ROW('Sanitation Data'!I36))="","",OFFSET('Sanitation Data'!$I$31,0,10*ROW('Sanitation Data'!I36)))</f>
        <v/>
      </c>
      <c r="DN42" s="282" t="str">
        <f ca="true">+IF(OFFSET('Sanitation Data'!$I$32,0,10*ROW('Sanitation Data'!I36))="","",OFFSET('Sanitation Data'!$I$32,0,10*ROW('Sanitation Data'!I36)))</f>
        <v/>
      </c>
      <c r="DO42" s="282" t="str">
        <f ca="true">+IF(OFFSET('Hygiene Data'!$D$11,0,10*ROW('Hygiene Data'!D36))="","",OFFSET('Hygiene Data'!$D$11,0,10*ROW('Hygiene Data'!D36)))</f>
        <v/>
      </c>
      <c r="DP42" s="282" t="str">
        <f ca="true">+IF(OFFSET('Hygiene Data'!$D$12,0,10*ROW('Hygiene Data'!D36))="","",OFFSET('Hygiene Data'!$D$12,0,10*ROW('Hygiene Data'!D36)))</f>
        <v/>
      </c>
      <c r="DQ42" s="282" t="str">
        <f ca="true">+IF(OFFSET('Hygiene Data'!$D$13,0,10*ROW('Hygiene Data'!D36))="","",OFFSET('Hygiene Data'!$D$13,0,10*ROW('Hygiene Data'!D36)))</f>
        <v/>
      </c>
      <c r="DR42" s="282" t="str">
        <f ca="true">+IF(OFFSET('Hygiene Data'!$E$11,0,10*ROW('Hygiene Data'!E36))="","",OFFSET('Hygiene Data'!$E$11,0,10*ROW('Hygiene Data'!E36)))</f>
        <v/>
      </c>
      <c r="DS42" s="282" t="str">
        <f ca="true">+IF(OFFSET('Hygiene Data'!$E$12,0,10*ROW('Hygiene Data'!E36))="","",OFFSET('Hygiene Data'!$E$12,0,10*ROW('Hygiene Data'!E36)))</f>
        <v/>
      </c>
      <c r="DT42" s="282" t="str">
        <f ca="true">+IF(OFFSET('Hygiene Data'!$E$13,0,10*ROW('Hygiene Data'!E36))="","",OFFSET('Hygiene Data'!$E$13,0,10*ROW('Hygiene Data'!E36)))</f>
        <v/>
      </c>
      <c r="DU42" s="282" t="str">
        <f ca="true">+IF(OFFSET('Hygiene Data'!$F$11,0,10*ROW('Hygiene Data'!F36))="","",OFFSET('Hygiene Data'!$F$11,0,10*ROW('Hygiene Data'!F36)))</f>
        <v/>
      </c>
      <c r="DV42" s="282" t="str">
        <f ca="true">+IF(OFFSET('Hygiene Data'!$F$12,0,10*ROW('Hygiene Data'!F36))="","",OFFSET('Hygiene Data'!$F$12,0,10*ROW('Hygiene Data'!F36)))</f>
        <v/>
      </c>
      <c r="DW42" s="282" t="str">
        <f ca="true">+IF(OFFSET('Hygiene Data'!$F$13,0,10*ROW('Hygiene Data'!F36))="","",OFFSET('Hygiene Data'!$F$13,0,10*ROW('Hygiene Data'!F36)))</f>
        <v/>
      </c>
      <c r="DX42" s="282" t="str">
        <f ca="true">+IF(OFFSET('Hygiene Data'!$G$11,0,10*ROW('Hygiene Data'!G36))="","",OFFSET('Hygiene Data'!$G$11,0,10*ROW('Hygiene Data'!G36)))</f>
        <v/>
      </c>
      <c r="DY42" s="282" t="str">
        <f ca="true">+IF(OFFSET('Hygiene Data'!$G$12,0,10*ROW('Hygiene Data'!G36))="","",OFFSET('Hygiene Data'!$G$12,0,10*ROW('Hygiene Data'!G36)))</f>
        <v/>
      </c>
      <c r="DZ42" s="282" t="str">
        <f ca="true">+IF(OFFSET('Hygiene Data'!$G$13,0,10*ROW('Hygiene Data'!G36))="","",OFFSET('Hygiene Data'!$G$13,0,10*ROW('Hygiene Data'!G36)))</f>
        <v/>
      </c>
      <c r="EA42" s="282" t="str">
        <f ca="true">+IF(OFFSET('Hygiene Data'!$H$11,0,10*ROW('Hygiene Data'!H36))="","",OFFSET('Hygiene Data'!$H$11,0,10*ROW('Hygiene Data'!H36)))</f>
        <v/>
      </c>
      <c r="EB42" s="282" t="str">
        <f ca="true">+IF(OFFSET('Hygiene Data'!$H$12,0,10*ROW('Hygiene Data'!H36))="","",OFFSET('Hygiene Data'!$H$12,0,10*ROW('Hygiene Data'!H36)))</f>
        <v/>
      </c>
      <c r="EC42" s="282" t="str">
        <f ca="true">+IF(OFFSET('Hygiene Data'!$H$13,0,10*ROW('Hygiene Data'!H36))="","",OFFSET('Hygiene Data'!$H$13,0,10*ROW('Hygiene Data'!H36)))</f>
        <v/>
      </c>
      <c r="ED42" s="282" t="str">
        <f ca="true">+IF(OFFSET('Hygiene Data'!$I$11,0,10*ROW('Hygiene Data'!I36))="","",OFFSET('Hygiene Data'!$I$11,0,10*ROW('Hygiene Data'!I36)))</f>
        <v/>
      </c>
      <c r="EE42" s="282" t="str">
        <f ca="true">+IF(OFFSET('Hygiene Data'!$I$12,0,10*ROW('Hygiene Data'!I36))="","",OFFSET('Hygiene Data'!$I$12,0,10*ROW('Hygiene Data'!I36)))</f>
        <v/>
      </c>
      <c r="EF42" s="28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36" t="str">
        <f t="shared" ca="true" si="0"/>
        <v/>
      </c>
      <c r="D43" s="88"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8"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8"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8"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8"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8"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8"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8"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8"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8"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8"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8"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8"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8"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8"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8"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8"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8"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9"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9"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9"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9"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9"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9"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9"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9"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9"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9"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9"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9"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9"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9"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9"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9"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9"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9"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9"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9"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9"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9"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9"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9"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9"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9"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9"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9"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9"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9"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0"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0"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0"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0"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0"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0"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0"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0"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0"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0"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0"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0"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0"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0"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0"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0"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0"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0"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2"/>
      <c r="BS43" s="282" t="str">
        <f ca="true">+IF(OFFSET('Water Data'!$D$27,0,10*ROW('Water Data'!D37))="","",OFFSET('Water Data'!$D$27,0,10*ROW('Water Data'!D37)))</f>
        <v/>
      </c>
      <c r="BT43" s="282" t="str">
        <f ca="true">+IF(OFFSET('Water Data'!$D$28,0,10*ROW('Water Data'!D37))="","",OFFSET('Water Data'!$D$28,0,10*ROW('Water Data'!D37)))</f>
        <v/>
      </c>
      <c r="BU43" s="282" t="str">
        <f ca="true">+IF(OFFSET('Water Data'!$D$29,0,10*ROW('Water Data'!D37))="","",OFFSET('Water Data'!$D$29,0,10*ROW('Water Data'!D37)))</f>
        <v/>
      </c>
      <c r="BV43" s="282" t="str">
        <f ca="true">+IF(OFFSET('Water Data'!$E$27,0,10*ROW('Water Data'!E37))="","",OFFSET('Water Data'!$E$27,0,10*ROW('Water Data'!E37)))</f>
        <v/>
      </c>
      <c r="BW43" s="282" t="str">
        <f ca="true">+IF(OFFSET('Water Data'!$E$28,0,10*ROW('Water Data'!E37))="","",OFFSET('Water Data'!$E$28,0,10*ROW('Water Data'!E37)))</f>
        <v/>
      </c>
      <c r="BX43" s="282" t="str">
        <f ca="true">+IF(OFFSET('Water Data'!$E$29,0,10*ROW('Water Data'!E37))="","",OFFSET('Water Data'!$E$29,0,10*ROW('Water Data'!E37)))</f>
        <v/>
      </c>
      <c r="BY43" s="282" t="str">
        <f ca="true">+IF(OFFSET('Water Data'!$F$27,0,10*ROW('Water Data'!F37))="","",OFFSET('Water Data'!$F$27,0,10*ROW('Water Data'!F37)))</f>
        <v/>
      </c>
      <c r="BZ43" s="282" t="str">
        <f ca="true">+IF(OFFSET('Water Data'!$F$28,0,10*ROW('Water Data'!F37))="","",OFFSET('Water Data'!$F$28,0,10*ROW('Water Data'!F37)))</f>
        <v/>
      </c>
      <c r="CA43" s="282" t="str">
        <f ca="true">+IF(OFFSET('Water Data'!$F$29,0,10*ROW('Water Data'!F37))="","",OFFSET('Water Data'!$F$29,0,10*ROW('Water Data'!F37)))</f>
        <v/>
      </c>
      <c r="CB43" s="282" t="str">
        <f ca="true">+IF(OFFSET('Water Data'!$G$27,0,10*ROW('Water Data'!G37))="","",OFFSET('Water Data'!$G$27,0,10*ROW('Water Data'!G37)))</f>
        <v/>
      </c>
      <c r="CC43" s="282" t="str">
        <f ca="true">+IF(OFFSET('Water Data'!$G$28,0,10*ROW('Water Data'!G37))="","",OFFSET('Water Data'!$G$28,0,10*ROW('Water Data'!G37)))</f>
        <v/>
      </c>
      <c r="CD43" s="282" t="str">
        <f ca="true">+IF(OFFSET('Water Data'!$G$29,0,10*ROW('Water Data'!G37))="","",OFFSET('Water Data'!$G$29,0,10*ROW('Water Data'!G37)))</f>
        <v/>
      </c>
      <c r="CE43" s="282" t="str">
        <f ca="true">+IF(OFFSET('Water Data'!$H$27,0,10*ROW('Water Data'!H37))="","",OFFSET('Water Data'!$H$27,0,10*ROW('Water Data'!H37)))</f>
        <v/>
      </c>
      <c r="CF43" s="282" t="str">
        <f ca="true">+IF(OFFSET('Water Data'!$H$28,0,10*ROW('Water Data'!H37))="","",OFFSET('Water Data'!$H$28,0,10*ROW('Water Data'!H37)))</f>
        <v/>
      </c>
      <c r="CG43" s="282" t="str">
        <f ca="true">+IF(OFFSET('Water Data'!$H$29,0,10*ROW('Water Data'!H37))="","",OFFSET('Water Data'!$H$29,0,10*ROW('Water Data'!H37)))</f>
        <v/>
      </c>
      <c r="CH43" s="282" t="str">
        <f ca="true">+IF(OFFSET('Water Data'!$I$27,0,10*ROW('Water Data'!I37))="","",OFFSET('Water Data'!$I$27,0,10*ROW('Water Data'!I37)))</f>
        <v/>
      </c>
      <c r="CI43" s="282" t="str">
        <f ca="true">+IF(OFFSET('Water Data'!$I$28,0,10*ROW('Water Data'!I37))="","",OFFSET('Water Data'!$I$28,0,10*ROW('Water Data'!I37)))</f>
        <v/>
      </c>
      <c r="CJ43" s="282" t="str">
        <f ca="true">+IF(OFFSET('Water Data'!$I$29,0,10*ROW('Water Data'!I37))="","",OFFSET('Water Data'!$I$29,0,10*ROW('Water Data'!I37)))</f>
        <v/>
      </c>
      <c r="CK43" s="282" t="str">
        <f ca="true">+IF(OFFSET('Sanitation Data'!$D$28,0,10*ROW('Sanitation Data'!D37))="","",OFFSET('Sanitation Data'!$D$28,0,10*ROW('Sanitation Data'!D37)))</f>
        <v/>
      </c>
      <c r="CL43" s="282" t="str">
        <f ca="true">+IF(OFFSET('Sanitation Data'!$D$29,0,10*ROW('Sanitation Data'!D37))="","",OFFSET('Sanitation Data'!$D$29,0,10*ROW('Sanitation Data'!D37)))</f>
        <v/>
      </c>
      <c r="CM43" s="282" t="str">
        <f ca="true">+IF(OFFSET('Sanitation Data'!$D$30,0,10*ROW('Sanitation Data'!D37))="","",OFFSET('Sanitation Data'!$D$30,0,10*ROW('Sanitation Data'!D37)))</f>
        <v/>
      </c>
      <c r="CN43" s="282" t="str">
        <f ca="true">+IF(OFFSET('Sanitation Data'!$D$31,0,10*ROW('Sanitation Data'!D37))="","",OFFSET('Sanitation Data'!$D$31,0,10*ROW('Sanitation Data'!D37)))</f>
        <v/>
      </c>
      <c r="CO43" s="282" t="str">
        <f ca="true">+IF(OFFSET('Sanitation Data'!$D$32,0,10*ROW('Sanitation Data'!D37))="","",OFFSET('Sanitation Data'!$D$32,0,10*ROW('Sanitation Data'!D37)))</f>
        <v/>
      </c>
      <c r="CP43" s="282" t="str">
        <f ca="true">+IF(OFFSET('Sanitation Data'!$E$28,0,10*ROW('Sanitation Data'!E37))="","",OFFSET('Sanitation Data'!$E$28,0,10*ROW('Sanitation Data'!E37)))</f>
        <v/>
      </c>
      <c r="CQ43" s="282" t="str">
        <f ca="true">+IF(OFFSET('Sanitation Data'!$E$29,0,10*ROW('Sanitation Data'!E37))="","",OFFSET('Sanitation Data'!$E$29,0,10*ROW('Sanitation Data'!E37)))</f>
        <v/>
      </c>
      <c r="CR43" s="282" t="str">
        <f ca="true">+IF(OFFSET('Sanitation Data'!$E$30,0,10*ROW('Sanitation Data'!E37))="","",OFFSET('Sanitation Data'!$E$30,0,10*ROW('Sanitation Data'!E37)))</f>
        <v/>
      </c>
      <c r="CS43" s="282" t="str">
        <f ca="true">+IF(OFFSET('Sanitation Data'!$E$31,0,10*ROW('Sanitation Data'!E37))="","",OFFSET('Sanitation Data'!$E$31,0,10*ROW('Sanitation Data'!E37)))</f>
        <v/>
      </c>
      <c r="CT43" s="282" t="str">
        <f ca="true">+IF(OFFSET('Sanitation Data'!$E$32,0,10*ROW('Sanitation Data'!E37))="","",OFFSET('Sanitation Data'!$E$32,0,10*ROW('Sanitation Data'!E37)))</f>
        <v/>
      </c>
      <c r="CU43" s="282" t="str">
        <f ca="true">+IF(OFFSET('Sanitation Data'!$F$28,0,10*ROW('Sanitation Data'!F37))="","",OFFSET('Sanitation Data'!$F$28,0,10*ROW('Sanitation Data'!F37)))</f>
        <v/>
      </c>
      <c r="CV43" s="282" t="str">
        <f ca="true">+IF(OFFSET('Sanitation Data'!$F$29,0,10*ROW('Sanitation Data'!F37))="","",OFFSET('Sanitation Data'!$F$29,0,10*ROW('Sanitation Data'!F37)))</f>
        <v/>
      </c>
      <c r="CW43" s="282" t="str">
        <f ca="true">+IF(OFFSET('Sanitation Data'!$F$30,0,10*ROW('Sanitation Data'!F37))="","",OFFSET('Sanitation Data'!$F$30,0,10*ROW('Sanitation Data'!F37)))</f>
        <v/>
      </c>
      <c r="CX43" s="282" t="str">
        <f ca="true">+IF(OFFSET('Sanitation Data'!$F$31,0,10*ROW('Sanitation Data'!F37))="","",OFFSET('Sanitation Data'!$F$31,0,10*ROW('Sanitation Data'!F37)))</f>
        <v/>
      </c>
      <c r="CY43" s="282" t="str">
        <f ca="true">+IF(OFFSET('Sanitation Data'!$F$32,0,10*ROW('Sanitation Data'!F37))="","",OFFSET('Sanitation Data'!$F$32,0,10*ROW('Sanitation Data'!F37)))</f>
        <v/>
      </c>
      <c r="CZ43" s="282" t="str">
        <f ca="true">+IF(OFFSET('Sanitation Data'!$G$28,0,10*ROW('Sanitation Data'!G37))="","",OFFSET('Sanitation Data'!$G$28,0,10*ROW('Sanitation Data'!G37)))</f>
        <v/>
      </c>
      <c r="DA43" s="282" t="str">
        <f ca="true">+IF(OFFSET('Sanitation Data'!$G$29,0,10*ROW('Sanitation Data'!G37))="","",OFFSET('Sanitation Data'!$G$29,0,10*ROW('Sanitation Data'!G37)))</f>
        <v/>
      </c>
      <c r="DB43" s="282" t="str">
        <f ca="true">+IF(OFFSET('Sanitation Data'!$G$30,0,10*ROW('Sanitation Data'!G37))="","",OFFSET('Sanitation Data'!$G$30,0,10*ROW('Sanitation Data'!G37)))</f>
        <v/>
      </c>
      <c r="DC43" s="282" t="str">
        <f ca="true">+IF(OFFSET('Sanitation Data'!$G$31,0,10*ROW('Sanitation Data'!G37))="","",OFFSET('Sanitation Data'!$G$31,0,10*ROW('Sanitation Data'!G37)))</f>
        <v/>
      </c>
      <c r="DD43" s="282" t="str">
        <f ca="true">+IF(OFFSET('Sanitation Data'!$G$32,0,10*ROW('Sanitation Data'!G37))="","",OFFSET('Sanitation Data'!$G$32,0,10*ROW('Sanitation Data'!G37)))</f>
        <v/>
      </c>
      <c r="DE43" s="282" t="str">
        <f ca="true">+IF(OFFSET('Sanitation Data'!$H$28,0,10*ROW('Sanitation Data'!H37))="","",OFFSET('Sanitation Data'!$H$28,0,10*ROW('Sanitation Data'!H37)))</f>
        <v/>
      </c>
      <c r="DF43" s="282" t="str">
        <f ca="true">+IF(OFFSET('Sanitation Data'!$H$29,0,10*ROW('Sanitation Data'!H37))="","",OFFSET('Sanitation Data'!$H$29,0,10*ROW('Sanitation Data'!H37)))</f>
        <v/>
      </c>
      <c r="DG43" s="282" t="str">
        <f ca="true">+IF(OFFSET('Sanitation Data'!$H$30,0,10*ROW('Sanitation Data'!H37))="","",OFFSET('Sanitation Data'!$H$30,0,10*ROW('Sanitation Data'!H37)))</f>
        <v/>
      </c>
      <c r="DH43" s="282" t="str">
        <f ca="true">+IF(OFFSET('Sanitation Data'!$H$31,0,10*ROW('Sanitation Data'!H37))="","",OFFSET('Sanitation Data'!$H$31,0,10*ROW('Sanitation Data'!H37)))</f>
        <v/>
      </c>
      <c r="DI43" s="282" t="str">
        <f ca="true">+IF(OFFSET('Sanitation Data'!$H$32,0,10*ROW('Sanitation Data'!H37))="","",OFFSET('Sanitation Data'!$H$32,0,10*ROW('Sanitation Data'!H37)))</f>
        <v/>
      </c>
      <c r="DJ43" s="282" t="str">
        <f ca="true">+IF(OFFSET('Sanitation Data'!$I$28,0,10*ROW('Sanitation Data'!I37))="","",OFFSET('Sanitation Data'!$I$28,0,10*ROW('Sanitation Data'!I37)))</f>
        <v/>
      </c>
      <c r="DK43" s="282" t="str">
        <f ca="true">+IF(OFFSET('Sanitation Data'!$I$29,0,10*ROW('Sanitation Data'!I37))="","",OFFSET('Sanitation Data'!$I$29,0,10*ROW('Sanitation Data'!I37)))</f>
        <v/>
      </c>
      <c r="DL43" s="282" t="str">
        <f ca="true">+IF(OFFSET('Sanitation Data'!$I$30,0,10*ROW('Sanitation Data'!I37))="","",OFFSET('Sanitation Data'!$I$30,0,10*ROW('Sanitation Data'!I37)))</f>
        <v/>
      </c>
      <c r="DM43" s="282" t="str">
        <f ca="true">+IF(OFFSET('Sanitation Data'!$I$31,0,10*ROW('Sanitation Data'!I37))="","",OFFSET('Sanitation Data'!$I$31,0,10*ROW('Sanitation Data'!I37)))</f>
        <v/>
      </c>
      <c r="DN43" s="282" t="str">
        <f ca="true">+IF(OFFSET('Sanitation Data'!$I$32,0,10*ROW('Sanitation Data'!I37))="","",OFFSET('Sanitation Data'!$I$32,0,10*ROW('Sanitation Data'!I37)))</f>
        <v/>
      </c>
      <c r="DO43" s="282" t="str">
        <f ca="true">+IF(OFFSET('Hygiene Data'!$D$11,0,10*ROW('Hygiene Data'!D37))="","",OFFSET('Hygiene Data'!$D$11,0,10*ROW('Hygiene Data'!D37)))</f>
        <v/>
      </c>
      <c r="DP43" s="282" t="str">
        <f ca="true">+IF(OFFSET('Hygiene Data'!$D$12,0,10*ROW('Hygiene Data'!D37))="","",OFFSET('Hygiene Data'!$D$12,0,10*ROW('Hygiene Data'!D37)))</f>
        <v/>
      </c>
      <c r="DQ43" s="282" t="str">
        <f ca="true">+IF(OFFSET('Hygiene Data'!$D$13,0,10*ROW('Hygiene Data'!D37))="","",OFFSET('Hygiene Data'!$D$13,0,10*ROW('Hygiene Data'!D37)))</f>
        <v/>
      </c>
      <c r="DR43" s="282" t="str">
        <f ca="true">+IF(OFFSET('Hygiene Data'!$E$11,0,10*ROW('Hygiene Data'!E37))="","",OFFSET('Hygiene Data'!$E$11,0,10*ROW('Hygiene Data'!E37)))</f>
        <v/>
      </c>
      <c r="DS43" s="282" t="str">
        <f ca="true">+IF(OFFSET('Hygiene Data'!$E$12,0,10*ROW('Hygiene Data'!E37))="","",OFFSET('Hygiene Data'!$E$12,0,10*ROW('Hygiene Data'!E37)))</f>
        <v/>
      </c>
      <c r="DT43" s="282" t="str">
        <f ca="true">+IF(OFFSET('Hygiene Data'!$E$13,0,10*ROW('Hygiene Data'!E37))="","",OFFSET('Hygiene Data'!$E$13,0,10*ROW('Hygiene Data'!E37)))</f>
        <v/>
      </c>
      <c r="DU43" s="282" t="str">
        <f ca="true">+IF(OFFSET('Hygiene Data'!$F$11,0,10*ROW('Hygiene Data'!F37))="","",OFFSET('Hygiene Data'!$F$11,0,10*ROW('Hygiene Data'!F37)))</f>
        <v/>
      </c>
      <c r="DV43" s="282" t="str">
        <f ca="true">+IF(OFFSET('Hygiene Data'!$F$12,0,10*ROW('Hygiene Data'!F37))="","",OFFSET('Hygiene Data'!$F$12,0,10*ROW('Hygiene Data'!F37)))</f>
        <v/>
      </c>
      <c r="DW43" s="282" t="str">
        <f ca="true">+IF(OFFSET('Hygiene Data'!$F$13,0,10*ROW('Hygiene Data'!F37))="","",OFFSET('Hygiene Data'!$F$13,0,10*ROW('Hygiene Data'!F37)))</f>
        <v/>
      </c>
      <c r="DX43" s="282" t="str">
        <f ca="true">+IF(OFFSET('Hygiene Data'!$G$11,0,10*ROW('Hygiene Data'!G37))="","",OFFSET('Hygiene Data'!$G$11,0,10*ROW('Hygiene Data'!G37)))</f>
        <v/>
      </c>
      <c r="DY43" s="282" t="str">
        <f ca="true">+IF(OFFSET('Hygiene Data'!$G$12,0,10*ROW('Hygiene Data'!G37))="","",OFFSET('Hygiene Data'!$G$12,0,10*ROW('Hygiene Data'!G37)))</f>
        <v/>
      </c>
      <c r="DZ43" s="282" t="str">
        <f ca="true">+IF(OFFSET('Hygiene Data'!$G$13,0,10*ROW('Hygiene Data'!G37))="","",OFFSET('Hygiene Data'!$G$13,0,10*ROW('Hygiene Data'!G37)))</f>
        <v/>
      </c>
      <c r="EA43" s="282" t="str">
        <f ca="true">+IF(OFFSET('Hygiene Data'!$H$11,0,10*ROW('Hygiene Data'!H37))="","",OFFSET('Hygiene Data'!$H$11,0,10*ROW('Hygiene Data'!H37)))</f>
        <v/>
      </c>
      <c r="EB43" s="282" t="str">
        <f ca="true">+IF(OFFSET('Hygiene Data'!$H$12,0,10*ROW('Hygiene Data'!H37))="","",OFFSET('Hygiene Data'!$H$12,0,10*ROW('Hygiene Data'!H37)))</f>
        <v/>
      </c>
      <c r="EC43" s="282" t="str">
        <f ca="true">+IF(OFFSET('Hygiene Data'!$H$13,0,10*ROW('Hygiene Data'!H37))="","",OFFSET('Hygiene Data'!$H$13,0,10*ROW('Hygiene Data'!H37)))</f>
        <v/>
      </c>
      <c r="ED43" s="282" t="str">
        <f ca="true">+IF(OFFSET('Hygiene Data'!$I$11,0,10*ROW('Hygiene Data'!I37))="","",OFFSET('Hygiene Data'!$I$11,0,10*ROW('Hygiene Data'!I37)))</f>
        <v/>
      </c>
      <c r="EE43" s="282" t="str">
        <f ca="true">+IF(OFFSET('Hygiene Data'!$I$12,0,10*ROW('Hygiene Data'!I37))="","",OFFSET('Hygiene Data'!$I$12,0,10*ROW('Hygiene Data'!I37)))</f>
        <v/>
      </c>
      <c r="EF43" s="28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36" t="str">
        <f t="shared" ca="true" si="0"/>
        <v/>
      </c>
      <c r="D44" s="88"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8"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8"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8"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8"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8"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8"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8"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8"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8"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8"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8"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8"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8"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8"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8"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8"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8"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9"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9"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9"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9"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9"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9"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9"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9"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9"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9"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9"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9"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9"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9"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9"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9"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9"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9"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9"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9"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9"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9"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9"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9"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9"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9"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9"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9"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9"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9"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0"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0"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0"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0"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0"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0"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0"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0"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0"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0"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0"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0"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0"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0"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0"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0"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0"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0"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2"/>
      <c r="BS44" s="282" t="str">
        <f ca="true">+IF(OFFSET('Water Data'!$D$27,0,10*ROW('Water Data'!D38))="","",OFFSET('Water Data'!$D$27,0,10*ROW('Water Data'!D38)))</f>
        <v/>
      </c>
      <c r="BT44" s="282" t="str">
        <f ca="true">+IF(OFFSET('Water Data'!$D$28,0,10*ROW('Water Data'!D38))="","",OFFSET('Water Data'!$D$28,0,10*ROW('Water Data'!D38)))</f>
        <v/>
      </c>
      <c r="BU44" s="282" t="str">
        <f ca="true">+IF(OFFSET('Water Data'!$D$29,0,10*ROW('Water Data'!D38))="","",OFFSET('Water Data'!$D$29,0,10*ROW('Water Data'!D38)))</f>
        <v/>
      </c>
      <c r="BV44" s="282" t="str">
        <f ca="true">+IF(OFFSET('Water Data'!$E$27,0,10*ROW('Water Data'!E38))="","",OFFSET('Water Data'!$E$27,0,10*ROW('Water Data'!E38)))</f>
        <v/>
      </c>
      <c r="BW44" s="282" t="str">
        <f ca="true">+IF(OFFSET('Water Data'!$E$28,0,10*ROW('Water Data'!E38))="","",OFFSET('Water Data'!$E$28,0,10*ROW('Water Data'!E38)))</f>
        <v/>
      </c>
      <c r="BX44" s="282" t="str">
        <f ca="true">+IF(OFFSET('Water Data'!$E$29,0,10*ROW('Water Data'!E38))="","",OFFSET('Water Data'!$E$29,0,10*ROW('Water Data'!E38)))</f>
        <v/>
      </c>
      <c r="BY44" s="282" t="str">
        <f ca="true">+IF(OFFSET('Water Data'!$F$27,0,10*ROW('Water Data'!F38))="","",OFFSET('Water Data'!$F$27,0,10*ROW('Water Data'!F38)))</f>
        <v/>
      </c>
      <c r="BZ44" s="282" t="str">
        <f ca="true">+IF(OFFSET('Water Data'!$F$28,0,10*ROW('Water Data'!F38))="","",OFFSET('Water Data'!$F$28,0,10*ROW('Water Data'!F38)))</f>
        <v/>
      </c>
      <c r="CA44" s="282" t="str">
        <f ca="true">+IF(OFFSET('Water Data'!$F$29,0,10*ROW('Water Data'!F38))="","",OFFSET('Water Data'!$F$29,0,10*ROW('Water Data'!F38)))</f>
        <v/>
      </c>
      <c r="CB44" s="282" t="str">
        <f ca="true">+IF(OFFSET('Water Data'!$G$27,0,10*ROW('Water Data'!G38))="","",OFFSET('Water Data'!$G$27,0,10*ROW('Water Data'!G38)))</f>
        <v/>
      </c>
      <c r="CC44" s="282" t="str">
        <f ca="true">+IF(OFFSET('Water Data'!$G$28,0,10*ROW('Water Data'!G38))="","",OFFSET('Water Data'!$G$28,0,10*ROW('Water Data'!G38)))</f>
        <v/>
      </c>
      <c r="CD44" s="282" t="str">
        <f ca="true">+IF(OFFSET('Water Data'!$G$29,0,10*ROW('Water Data'!G38))="","",OFFSET('Water Data'!$G$29,0,10*ROW('Water Data'!G38)))</f>
        <v/>
      </c>
      <c r="CE44" s="282" t="str">
        <f ca="true">+IF(OFFSET('Water Data'!$H$27,0,10*ROW('Water Data'!H38))="","",OFFSET('Water Data'!$H$27,0,10*ROW('Water Data'!H38)))</f>
        <v/>
      </c>
      <c r="CF44" s="282" t="str">
        <f ca="true">+IF(OFFSET('Water Data'!$H$28,0,10*ROW('Water Data'!H38))="","",OFFSET('Water Data'!$H$28,0,10*ROW('Water Data'!H38)))</f>
        <v/>
      </c>
      <c r="CG44" s="282" t="str">
        <f ca="true">+IF(OFFSET('Water Data'!$H$29,0,10*ROW('Water Data'!H38))="","",OFFSET('Water Data'!$H$29,0,10*ROW('Water Data'!H38)))</f>
        <v/>
      </c>
      <c r="CH44" s="282" t="str">
        <f ca="true">+IF(OFFSET('Water Data'!$I$27,0,10*ROW('Water Data'!I38))="","",OFFSET('Water Data'!$I$27,0,10*ROW('Water Data'!I38)))</f>
        <v/>
      </c>
      <c r="CI44" s="282" t="str">
        <f ca="true">+IF(OFFSET('Water Data'!$I$28,0,10*ROW('Water Data'!I38))="","",OFFSET('Water Data'!$I$28,0,10*ROW('Water Data'!I38)))</f>
        <v/>
      </c>
      <c r="CJ44" s="282" t="str">
        <f ca="true">+IF(OFFSET('Water Data'!$I$29,0,10*ROW('Water Data'!I38))="","",OFFSET('Water Data'!$I$29,0,10*ROW('Water Data'!I38)))</f>
        <v/>
      </c>
      <c r="CK44" s="282" t="str">
        <f ca="true">+IF(OFFSET('Sanitation Data'!$D$28,0,10*ROW('Sanitation Data'!D38))="","",OFFSET('Sanitation Data'!$D$28,0,10*ROW('Sanitation Data'!D38)))</f>
        <v/>
      </c>
      <c r="CL44" s="282" t="str">
        <f ca="true">+IF(OFFSET('Sanitation Data'!$D$29,0,10*ROW('Sanitation Data'!D38))="","",OFFSET('Sanitation Data'!$D$29,0,10*ROW('Sanitation Data'!D38)))</f>
        <v/>
      </c>
      <c r="CM44" s="282" t="str">
        <f ca="true">+IF(OFFSET('Sanitation Data'!$D$30,0,10*ROW('Sanitation Data'!D38))="","",OFFSET('Sanitation Data'!$D$30,0,10*ROW('Sanitation Data'!D38)))</f>
        <v/>
      </c>
      <c r="CN44" s="282" t="str">
        <f ca="true">+IF(OFFSET('Sanitation Data'!$D$31,0,10*ROW('Sanitation Data'!D38))="","",OFFSET('Sanitation Data'!$D$31,0,10*ROW('Sanitation Data'!D38)))</f>
        <v/>
      </c>
      <c r="CO44" s="282" t="str">
        <f ca="true">+IF(OFFSET('Sanitation Data'!$D$32,0,10*ROW('Sanitation Data'!D38))="","",OFFSET('Sanitation Data'!$D$32,0,10*ROW('Sanitation Data'!D38)))</f>
        <v/>
      </c>
      <c r="CP44" s="282" t="str">
        <f ca="true">+IF(OFFSET('Sanitation Data'!$E$28,0,10*ROW('Sanitation Data'!E38))="","",OFFSET('Sanitation Data'!$E$28,0,10*ROW('Sanitation Data'!E38)))</f>
        <v/>
      </c>
      <c r="CQ44" s="282" t="str">
        <f ca="true">+IF(OFFSET('Sanitation Data'!$E$29,0,10*ROW('Sanitation Data'!E38))="","",OFFSET('Sanitation Data'!$E$29,0,10*ROW('Sanitation Data'!E38)))</f>
        <v/>
      </c>
      <c r="CR44" s="282" t="str">
        <f ca="true">+IF(OFFSET('Sanitation Data'!$E$30,0,10*ROW('Sanitation Data'!E38))="","",OFFSET('Sanitation Data'!$E$30,0,10*ROW('Sanitation Data'!E38)))</f>
        <v/>
      </c>
      <c r="CS44" s="282" t="str">
        <f ca="true">+IF(OFFSET('Sanitation Data'!$E$31,0,10*ROW('Sanitation Data'!E38))="","",OFFSET('Sanitation Data'!$E$31,0,10*ROW('Sanitation Data'!E38)))</f>
        <v/>
      </c>
      <c r="CT44" s="282" t="str">
        <f ca="true">+IF(OFFSET('Sanitation Data'!$E$32,0,10*ROW('Sanitation Data'!E38))="","",OFFSET('Sanitation Data'!$E$32,0,10*ROW('Sanitation Data'!E38)))</f>
        <v/>
      </c>
      <c r="CU44" s="282" t="str">
        <f ca="true">+IF(OFFSET('Sanitation Data'!$F$28,0,10*ROW('Sanitation Data'!F38))="","",OFFSET('Sanitation Data'!$F$28,0,10*ROW('Sanitation Data'!F38)))</f>
        <v/>
      </c>
      <c r="CV44" s="282" t="str">
        <f ca="true">+IF(OFFSET('Sanitation Data'!$F$29,0,10*ROW('Sanitation Data'!F38))="","",OFFSET('Sanitation Data'!$F$29,0,10*ROW('Sanitation Data'!F38)))</f>
        <v/>
      </c>
      <c r="CW44" s="282" t="str">
        <f ca="true">+IF(OFFSET('Sanitation Data'!$F$30,0,10*ROW('Sanitation Data'!F38))="","",OFFSET('Sanitation Data'!$F$30,0,10*ROW('Sanitation Data'!F38)))</f>
        <v/>
      </c>
      <c r="CX44" s="282" t="str">
        <f ca="true">+IF(OFFSET('Sanitation Data'!$F$31,0,10*ROW('Sanitation Data'!F38))="","",OFFSET('Sanitation Data'!$F$31,0,10*ROW('Sanitation Data'!F38)))</f>
        <v/>
      </c>
      <c r="CY44" s="282" t="str">
        <f ca="true">+IF(OFFSET('Sanitation Data'!$F$32,0,10*ROW('Sanitation Data'!F38))="","",OFFSET('Sanitation Data'!$F$32,0,10*ROW('Sanitation Data'!F38)))</f>
        <v/>
      </c>
      <c r="CZ44" s="282" t="str">
        <f ca="true">+IF(OFFSET('Sanitation Data'!$G$28,0,10*ROW('Sanitation Data'!G38))="","",OFFSET('Sanitation Data'!$G$28,0,10*ROW('Sanitation Data'!G38)))</f>
        <v/>
      </c>
      <c r="DA44" s="282" t="str">
        <f ca="true">+IF(OFFSET('Sanitation Data'!$G$29,0,10*ROW('Sanitation Data'!G38))="","",OFFSET('Sanitation Data'!$G$29,0,10*ROW('Sanitation Data'!G38)))</f>
        <v/>
      </c>
      <c r="DB44" s="282" t="str">
        <f ca="true">+IF(OFFSET('Sanitation Data'!$G$30,0,10*ROW('Sanitation Data'!G38))="","",OFFSET('Sanitation Data'!$G$30,0,10*ROW('Sanitation Data'!G38)))</f>
        <v/>
      </c>
      <c r="DC44" s="282" t="str">
        <f ca="true">+IF(OFFSET('Sanitation Data'!$G$31,0,10*ROW('Sanitation Data'!G38))="","",OFFSET('Sanitation Data'!$G$31,0,10*ROW('Sanitation Data'!G38)))</f>
        <v/>
      </c>
      <c r="DD44" s="282" t="str">
        <f ca="true">+IF(OFFSET('Sanitation Data'!$G$32,0,10*ROW('Sanitation Data'!G38))="","",OFFSET('Sanitation Data'!$G$32,0,10*ROW('Sanitation Data'!G38)))</f>
        <v/>
      </c>
      <c r="DE44" s="282" t="str">
        <f ca="true">+IF(OFFSET('Sanitation Data'!$H$28,0,10*ROW('Sanitation Data'!H38))="","",OFFSET('Sanitation Data'!$H$28,0,10*ROW('Sanitation Data'!H38)))</f>
        <v/>
      </c>
      <c r="DF44" s="282" t="str">
        <f ca="true">+IF(OFFSET('Sanitation Data'!$H$29,0,10*ROW('Sanitation Data'!H38))="","",OFFSET('Sanitation Data'!$H$29,0,10*ROW('Sanitation Data'!H38)))</f>
        <v/>
      </c>
      <c r="DG44" s="282" t="str">
        <f ca="true">+IF(OFFSET('Sanitation Data'!$H$30,0,10*ROW('Sanitation Data'!H38))="","",OFFSET('Sanitation Data'!$H$30,0,10*ROW('Sanitation Data'!H38)))</f>
        <v/>
      </c>
      <c r="DH44" s="282" t="str">
        <f ca="true">+IF(OFFSET('Sanitation Data'!$H$31,0,10*ROW('Sanitation Data'!H38))="","",OFFSET('Sanitation Data'!$H$31,0,10*ROW('Sanitation Data'!H38)))</f>
        <v/>
      </c>
      <c r="DI44" s="282" t="str">
        <f ca="true">+IF(OFFSET('Sanitation Data'!$H$32,0,10*ROW('Sanitation Data'!H38))="","",OFFSET('Sanitation Data'!$H$32,0,10*ROW('Sanitation Data'!H38)))</f>
        <v/>
      </c>
      <c r="DJ44" s="282" t="str">
        <f ca="true">+IF(OFFSET('Sanitation Data'!$I$28,0,10*ROW('Sanitation Data'!I38))="","",OFFSET('Sanitation Data'!$I$28,0,10*ROW('Sanitation Data'!I38)))</f>
        <v/>
      </c>
      <c r="DK44" s="282" t="str">
        <f ca="true">+IF(OFFSET('Sanitation Data'!$I$29,0,10*ROW('Sanitation Data'!I38))="","",OFFSET('Sanitation Data'!$I$29,0,10*ROW('Sanitation Data'!I38)))</f>
        <v/>
      </c>
      <c r="DL44" s="282" t="str">
        <f ca="true">+IF(OFFSET('Sanitation Data'!$I$30,0,10*ROW('Sanitation Data'!I38))="","",OFFSET('Sanitation Data'!$I$30,0,10*ROW('Sanitation Data'!I38)))</f>
        <v/>
      </c>
      <c r="DM44" s="282" t="str">
        <f ca="true">+IF(OFFSET('Sanitation Data'!$I$31,0,10*ROW('Sanitation Data'!I38))="","",OFFSET('Sanitation Data'!$I$31,0,10*ROW('Sanitation Data'!I38)))</f>
        <v/>
      </c>
      <c r="DN44" s="282" t="str">
        <f ca="true">+IF(OFFSET('Sanitation Data'!$I$32,0,10*ROW('Sanitation Data'!I38))="","",OFFSET('Sanitation Data'!$I$32,0,10*ROW('Sanitation Data'!I38)))</f>
        <v/>
      </c>
      <c r="DO44" s="282" t="str">
        <f ca="true">+IF(OFFSET('Hygiene Data'!$D$11,0,10*ROW('Hygiene Data'!D38))="","",OFFSET('Hygiene Data'!$D$11,0,10*ROW('Hygiene Data'!D38)))</f>
        <v/>
      </c>
      <c r="DP44" s="282" t="str">
        <f ca="true">+IF(OFFSET('Hygiene Data'!$D$12,0,10*ROW('Hygiene Data'!D38))="","",OFFSET('Hygiene Data'!$D$12,0,10*ROW('Hygiene Data'!D38)))</f>
        <v/>
      </c>
      <c r="DQ44" s="282" t="str">
        <f ca="true">+IF(OFFSET('Hygiene Data'!$D$13,0,10*ROW('Hygiene Data'!D38))="","",OFFSET('Hygiene Data'!$D$13,0,10*ROW('Hygiene Data'!D38)))</f>
        <v/>
      </c>
      <c r="DR44" s="282" t="str">
        <f ca="true">+IF(OFFSET('Hygiene Data'!$E$11,0,10*ROW('Hygiene Data'!E38))="","",OFFSET('Hygiene Data'!$E$11,0,10*ROW('Hygiene Data'!E38)))</f>
        <v/>
      </c>
      <c r="DS44" s="282" t="str">
        <f ca="true">+IF(OFFSET('Hygiene Data'!$E$12,0,10*ROW('Hygiene Data'!E38))="","",OFFSET('Hygiene Data'!$E$12,0,10*ROW('Hygiene Data'!E38)))</f>
        <v/>
      </c>
      <c r="DT44" s="282" t="str">
        <f ca="true">+IF(OFFSET('Hygiene Data'!$E$13,0,10*ROW('Hygiene Data'!E38))="","",OFFSET('Hygiene Data'!$E$13,0,10*ROW('Hygiene Data'!E38)))</f>
        <v/>
      </c>
      <c r="DU44" s="282" t="str">
        <f ca="true">+IF(OFFSET('Hygiene Data'!$F$11,0,10*ROW('Hygiene Data'!F38))="","",OFFSET('Hygiene Data'!$F$11,0,10*ROW('Hygiene Data'!F38)))</f>
        <v/>
      </c>
      <c r="DV44" s="282" t="str">
        <f ca="true">+IF(OFFSET('Hygiene Data'!$F$12,0,10*ROW('Hygiene Data'!F38))="","",OFFSET('Hygiene Data'!$F$12,0,10*ROW('Hygiene Data'!F38)))</f>
        <v/>
      </c>
      <c r="DW44" s="282" t="str">
        <f ca="true">+IF(OFFSET('Hygiene Data'!$F$13,0,10*ROW('Hygiene Data'!F38))="","",OFFSET('Hygiene Data'!$F$13,0,10*ROW('Hygiene Data'!F38)))</f>
        <v/>
      </c>
      <c r="DX44" s="282" t="str">
        <f ca="true">+IF(OFFSET('Hygiene Data'!$G$11,0,10*ROW('Hygiene Data'!G38))="","",OFFSET('Hygiene Data'!$G$11,0,10*ROW('Hygiene Data'!G38)))</f>
        <v/>
      </c>
      <c r="DY44" s="282" t="str">
        <f ca="true">+IF(OFFSET('Hygiene Data'!$G$12,0,10*ROW('Hygiene Data'!G38))="","",OFFSET('Hygiene Data'!$G$12,0,10*ROW('Hygiene Data'!G38)))</f>
        <v/>
      </c>
      <c r="DZ44" s="282" t="str">
        <f ca="true">+IF(OFFSET('Hygiene Data'!$G$13,0,10*ROW('Hygiene Data'!G38))="","",OFFSET('Hygiene Data'!$G$13,0,10*ROW('Hygiene Data'!G38)))</f>
        <v/>
      </c>
      <c r="EA44" s="282" t="str">
        <f ca="true">+IF(OFFSET('Hygiene Data'!$H$11,0,10*ROW('Hygiene Data'!H38))="","",OFFSET('Hygiene Data'!$H$11,0,10*ROW('Hygiene Data'!H38)))</f>
        <v/>
      </c>
      <c r="EB44" s="282" t="str">
        <f ca="true">+IF(OFFSET('Hygiene Data'!$H$12,0,10*ROW('Hygiene Data'!H38))="","",OFFSET('Hygiene Data'!$H$12,0,10*ROW('Hygiene Data'!H38)))</f>
        <v/>
      </c>
      <c r="EC44" s="282" t="str">
        <f ca="true">+IF(OFFSET('Hygiene Data'!$H$13,0,10*ROW('Hygiene Data'!H38))="","",OFFSET('Hygiene Data'!$H$13,0,10*ROW('Hygiene Data'!H38)))</f>
        <v/>
      </c>
      <c r="ED44" s="282" t="str">
        <f ca="true">+IF(OFFSET('Hygiene Data'!$I$11,0,10*ROW('Hygiene Data'!I38))="","",OFFSET('Hygiene Data'!$I$11,0,10*ROW('Hygiene Data'!I38)))</f>
        <v/>
      </c>
      <c r="EE44" s="282" t="str">
        <f ca="true">+IF(OFFSET('Hygiene Data'!$I$12,0,10*ROW('Hygiene Data'!I38))="","",OFFSET('Hygiene Data'!$I$12,0,10*ROW('Hygiene Data'!I38)))</f>
        <v/>
      </c>
      <c r="EF44" s="28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36" t="str">
        <f t="shared" ca="true" si="0"/>
        <v/>
      </c>
      <c r="D45" s="88"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8"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8"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8"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8"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8"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8"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8"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8"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8"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8"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8"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8"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8"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8"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8"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8"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8"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9"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9"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9"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9"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9"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9"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9"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9"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9"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9"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9"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9"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9"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9"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9"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9"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9"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9"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9"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9"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9"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9"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9"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9"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9"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9"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9"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9"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9"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9"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0"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0"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0"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0"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0"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0"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0"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0"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0"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0"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0"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0"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0"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0"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0"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0"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0"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0"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2"/>
      <c r="BS45" s="282" t="str">
        <f ca="true">+IF(OFFSET('Water Data'!$D$27,0,10*ROW('Water Data'!D39))="","",OFFSET('Water Data'!$D$27,0,10*ROW('Water Data'!D39)))</f>
        <v/>
      </c>
      <c r="BT45" s="282" t="str">
        <f ca="true">+IF(OFFSET('Water Data'!$D$28,0,10*ROW('Water Data'!D39))="","",OFFSET('Water Data'!$D$28,0,10*ROW('Water Data'!D39)))</f>
        <v/>
      </c>
      <c r="BU45" s="282" t="str">
        <f ca="true">+IF(OFFSET('Water Data'!$D$29,0,10*ROW('Water Data'!D39))="","",OFFSET('Water Data'!$D$29,0,10*ROW('Water Data'!D39)))</f>
        <v/>
      </c>
      <c r="BV45" s="282" t="str">
        <f ca="true">+IF(OFFSET('Water Data'!$E$27,0,10*ROW('Water Data'!E39))="","",OFFSET('Water Data'!$E$27,0,10*ROW('Water Data'!E39)))</f>
        <v/>
      </c>
      <c r="BW45" s="282" t="str">
        <f ca="true">+IF(OFFSET('Water Data'!$E$28,0,10*ROW('Water Data'!E39))="","",OFFSET('Water Data'!$E$28,0,10*ROW('Water Data'!E39)))</f>
        <v/>
      </c>
      <c r="BX45" s="282" t="str">
        <f ca="true">+IF(OFFSET('Water Data'!$E$29,0,10*ROW('Water Data'!E39))="","",OFFSET('Water Data'!$E$29,0,10*ROW('Water Data'!E39)))</f>
        <v/>
      </c>
      <c r="BY45" s="282" t="str">
        <f ca="true">+IF(OFFSET('Water Data'!$F$27,0,10*ROW('Water Data'!F39))="","",OFFSET('Water Data'!$F$27,0,10*ROW('Water Data'!F39)))</f>
        <v/>
      </c>
      <c r="BZ45" s="282" t="str">
        <f ca="true">+IF(OFFSET('Water Data'!$F$28,0,10*ROW('Water Data'!F39))="","",OFFSET('Water Data'!$F$28,0,10*ROW('Water Data'!F39)))</f>
        <v/>
      </c>
      <c r="CA45" s="282" t="str">
        <f ca="true">+IF(OFFSET('Water Data'!$F$29,0,10*ROW('Water Data'!F39))="","",OFFSET('Water Data'!$F$29,0,10*ROW('Water Data'!F39)))</f>
        <v/>
      </c>
      <c r="CB45" s="282" t="str">
        <f ca="true">+IF(OFFSET('Water Data'!$G$27,0,10*ROW('Water Data'!G39))="","",OFFSET('Water Data'!$G$27,0,10*ROW('Water Data'!G39)))</f>
        <v/>
      </c>
      <c r="CC45" s="282" t="str">
        <f ca="true">+IF(OFFSET('Water Data'!$G$28,0,10*ROW('Water Data'!G39))="","",OFFSET('Water Data'!$G$28,0,10*ROW('Water Data'!G39)))</f>
        <v/>
      </c>
      <c r="CD45" s="282" t="str">
        <f ca="true">+IF(OFFSET('Water Data'!$G$29,0,10*ROW('Water Data'!G39))="","",OFFSET('Water Data'!$G$29,0,10*ROW('Water Data'!G39)))</f>
        <v/>
      </c>
      <c r="CE45" s="282" t="str">
        <f ca="true">+IF(OFFSET('Water Data'!$H$27,0,10*ROW('Water Data'!H39))="","",OFFSET('Water Data'!$H$27,0,10*ROW('Water Data'!H39)))</f>
        <v/>
      </c>
      <c r="CF45" s="282" t="str">
        <f ca="true">+IF(OFFSET('Water Data'!$H$28,0,10*ROW('Water Data'!H39))="","",OFFSET('Water Data'!$H$28,0,10*ROW('Water Data'!H39)))</f>
        <v/>
      </c>
      <c r="CG45" s="282" t="str">
        <f ca="true">+IF(OFFSET('Water Data'!$H$29,0,10*ROW('Water Data'!H39))="","",OFFSET('Water Data'!$H$29,0,10*ROW('Water Data'!H39)))</f>
        <v/>
      </c>
      <c r="CH45" s="282" t="str">
        <f ca="true">+IF(OFFSET('Water Data'!$I$27,0,10*ROW('Water Data'!I39))="","",OFFSET('Water Data'!$I$27,0,10*ROW('Water Data'!I39)))</f>
        <v/>
      </c>
      <c r="CI45" s="282" t="str">
        <f ca="true">+IF(OFFSET('Water Data'!$I$28,0,10*ROW('Water Data'!I39))="","",OFFSET('Water Data'!$I$28,0,10*ROW('Water Data'!I39)))</f>
        <v/>
      </c>
      <c r="CJ45" s="282" t="str">
        <f ca="true">+IF(OFFSET('Water Data'!$I$29,0,10*ROW('Water Data'!I39))="","",OFFSET('Water Data'!$I$29,0,10*ROW('Water Data'!I39)))</f>
        <v/>
      </c>
      <c r="CK45" s="282" t="str">
        <f ca="true">+IF(OFFSET('Sanitation Data'!$D$28,0,10*ROW('Sanitation Data'!D39))="","",OFFSET('Sanitation Data'!$D$28,0,10*ROW('Sanitation Data'!D39)))</f>
        <v/>
      </c>
      <c r="CL45" s="282" t="str">
        <f ca="true">+IF(OFFSET('Sanitation Data'!$D$29,0,10*ROW('Sanitation Data'!D39))="","",OFFSET('Sanitation Data'!$D$29,0,10*ROW('Sanitation Data'!D39)))</f>
        <v/>
      </c>
      <c r="CM45" s="282" t="str">
        <f ca="true">+IF(OFFSET('Sanitation Data'!$D$30,0,10*ROW('Sanitation Data'!D39))="","",OFFSET('Sanitation Data'!$D$30,0,10*ROW('Sanitation Data'!D39)))</f>
        <v/>
      </c>
      <c r="CN45" s="282" t="str">
        <f ca="true">+IF(OFFSET('Sanitation Data'!$D$31,0,10*ROW('Sanitation Data'!D39))="","",OFFSET('Sanitation Data'!$D$31,0,10*ROW('Sanitation Data'!D39)))</f>
        <v/>
      </c>
      <c r="CO45" s="282" t="str">
        <f ca="true">+IF(OFFSET('Sanitation Data'!$D$32,0,10*ROW('Sanitation Data'!D39))="","",OFFSET('Sanitation Data'!$D$32,0,10*ROW('Sanitation Data'!D39)))</f>
        <v/>
      </c>
      <c r="CP45" s="282" t="str">
        <f ca="true">+IF(OFFSET('Sanitation Data'!$E$28,0,10*ROW('Sanitation Data'!E39))="","",OFFSET('Sanitation Data'!$E$28,0,10*ROW('Sanitation Data'!E39)))</f>
        <v/>
      </c>
      <c r="CQ45" s="282" t="str">
        <f ca="true">+IF(OFFSET('Sanitation Data'!$E$29,0,10*ROW('Sanitation Data'!E39))="","",OFFSET('Sanitation Data'!$E$29,0,10*ROW('Sanitation Data'!E39)))</f>
        <v/>
      </c>
      <c r="CR45" s="282" t="str">
        <f ca="true">+IF(OFFSET('Sanitation Data'!$E$30,0,10*ROW('Sanitation Data'!E39))="","",OFFSET('Sanitation Data'!$E$30,0,10*ROW('Sanitation Data'!E39)))</f>
        <v/>
      </c>
      <c r="CS45" s="282" t="str">
        <f ca="true">+IF(OFFSET('Sanitation Data'!$E$31,0,10*ROW('Sanitation Data'!E39))="","",OFFSET('Sanitation Data'!$E$31,0,10*ROW('Sanitation Data'!E39)))</f>
        <v/>
      </c>
      <c r="CT45" s="282" t="str">
        <f ca="true">+IF(OFFSET('Sanitation Data'!$E$32,0,10*ROW('Sanitation Data'!E39))="","",OFFSET('Sanitation Data'!$E$32,0,10*ROW('Sanitation Data'!E39)))</f>
        <v/>
      </c>
      <c r="CU45" s="282" t="str">
        <f ca="true">+IF(OFFSET('Sanitation Data'!$F$28,0,10*ROW('Sanitation Data'!F39))="","",OFFSET('Sanitation Data'!$F$28,0,10*ROW('Sanitation Data'!F39)))</f>
        <v/>
      </c>
      <c r="CV45" s="282" t="str">
        <f ca="true">+IF(OFFSET('Sanitation Data'!$F$29,0,10*ROW('Sanitation Data'!F39))="","",OFFSET('Sanitation Data'!$F$29,0,10*ROW('Sanitation Data'!F39)))</f>
        <v/>
      </c>
      <c r="CW45" s="282" t="str">
        <f ca="true">+IF(OFFSET('Sanitation Data'!$F$30,0,10*ROW('Sanitation Data'!F39))="","",OFFSET('Sanitation Data'!$F$30,0,10*ROW('Sanitation Data'!F39)))</f>
        <v/>
      </c>
      <c r="CX45" s="282" t="str">
        <f ca="true">+IF(OFFSET('Sanitation Data'!$F$31,0,10*ROW('Sanitation Data'!F39))="","",OFFSET('Sanitation Data'!$F$31,0,10*ROW('Sanitation Data'!F39)))</f>
        <v/>
      </c>
      <c r="CY45" s="282" t="str">
        <f ca="true">+IF(OFFSET('Sanitation Data'!$F$32,0,10*ROW('Sanitation Data'!F39))="","",OFFSET('Sanitation Data'!$F$32,0,10*ROW('Sanitation Data'!F39)))</f>
        <v/>
      </c>
      <c r="CZ45" s="282" t="str">
        <f ca="true">+IF(OFFSET('Sanitation Data'!$G$28,0,10*ROW('Sanitation Data'!G39))="","",OFFSET('Sanitation Data'!$G$28,0,10*ROW('Sanitation Data'!G39)))</f>
        <v/>
      </c>
      <c r="DA45" s="282" t="str">
        <f ca="true">+IF(OFFSET('Sanitation Data'!$G$29,0,10*ROW('Sanitation Data'!G39))="","",OFFSET('Sanitation Data'!$G$29,0,10*ROW('Sanitation Data'!G39)))</f>
        <v/>
      </c>
      <c r="DB45" s="282" t="str">
        <f ca="true">+IF(OFFSET('Sanitation Data'!$G$30,0,10*ROW('Sanitation Data'!G39))="","",OFFSET('Sanitation Data'!$G$30,0,10*ROW('Sanitation Data'!G39)))</f>
        <v/>
      </c>
      <c r="DC45" s="282" t="str">
        <f ca="true">+IF(OFFSET('Sanitation Data'!$G$31,0,10*ROW('Sanitation Data'!G39))="","",OFFSET('Sanitation Data'!$G$31,0,10*ROW('Sanitation Data'!G39)))</f>
        <v/>
      </c>
      <c r="DD45" s="282" t="str">
        <f ca="true">+IF(OFFSET('Sanitation Data'!$G$32,0,10*ROW('Sanitation Data'!G39))="","",OFFSET('Sanitation Data'!$G$32,0,10*ROW('Sanitation Data'!G39)))</f>
        <v/>
      </c>
      <c r="DE45" s="282" t="str">
        <f ca="true">+IF(OFFSET('Sanitation Data'!$H$28,0,10*ROW('Sanitation Data'!H39))="","",OFFSET('Sanitation Data'!$H$28,0,10*ROW('Sanitation Data'!H39)))</f>
        <v/>
      </c>
      <c r="DF45" s="282" t="str">
        <f ca="true">+IF(OFFSET('Sanitation Data'!$H$29,0,10*ROW('Sanitation Data'!H39))="","",OFFSET('Sanitation Data'!$H$29,0,10*ROW('Sanitation Data'!H39)))</f>
        <v/>
      </c>
      <c r="DG45" s="282" t="str">
        <f ca="true">+IF(OFFSET('Sanitation Data'!$H$30,0,10*ROW('Sanitation Data'!H39))="","",OFFSET('Sanitation Data'!$H$30,0,10*ROW('Sanitation Data'!H39)))</f>
        <v/>
      </c>
      <c r="DH45" s="282" t="str">
        <f ca="true">+IF(OFFSET('Sanitation Data'!$H$31,0,10*ROW('Sanitation Data'!H39))="","",OFFSET('Sanitation Data'!$H$31,0,10*ROW('Sanitation Data'!H39)))</f>
        <v/>
      </c>
      <c r="DI45" s="282" t="str">
        <f ca="true">+IF(OFFSET('Sanitation Data'!$H$32,0,10*ROW('Sanitation Data'!H39))="","",OFFSET('Sanitation Data'!$H$32,0,10*ROW('Sanitation Data'!H39)))</f>
        <v/>
      </c>
      <c r="DJ45" s="282" t="str">
        <f ca="true">+IF(OFFSET('Sanitation Data'!$I$28,0,10*ROW('Sanitation Data'!I39))="","",OFFSET('Sanitation Data'!$I$28,0,10*ROW('Sanitation Data'!I39)))</f>
        <v/>
      </c>
      <c r="DK45" s="282" t="str">
        <f ca="true">+IF(OFFSET('Sanitation Data'!$I$29,0,10*ROW('Sanitation Data'!I39))="","",OFFSET('Sanitation Data'!$I$29,0,10*ROW('Sanitation Data'!I39)))</f>
        <v/>
      </c>
      <c r="DL45" s="282" t="str">
        <f ca="true">+IF(OFFSET('Sanitation Data'!$I$30,0,10*ROW('Sanitation Data'!I39))="","",OFFSET('Sanitation Data'!$I$30,0,10*ROW('Sanitation Data'!I39)))</f>
        <v/>
      </c>
      <c r="DM45" s="282" t="str">
        <f ca="true">+IF(OFFSET('Sanitation Data'!$I$31,0,10*ROW('Sanitation Data'!I39))="","",OFFSET('Sanitation Data'!$I$31,0,10*ROW('Sanitation Data'!I39)))</f>
        <v/>
      </c>
      <c r="DN45" s="282" t="str">
        <f ca="true">+IF(OFFSET('Sanitation Data'!$I$32,0,10*ROW('Sanitation Data'!I39))="","",OFFSET('Sanitation Data'!$I$32,0,10*ROW('Sanitation Data'!I39)))</f>
        <v/>
      </c>
      <c r="DO45" s="282" t="str">
        <f ca="true">+IF(OFFSET('Hygiene Data'!$D$11,0,10*ROW('Hygiene Data'!D39))="","",OFFSET('Hygiene Data'!$D$11,0,10*ROW('Hygiene Data'!D39)))</f>
        <v/>
      </c>
      <c r="DP45" s="282" t="str">
        <f ca="true">+IF(OFFSET('Hygiene Data'!$D$12,0,10*ROW('Hygiene Data'!D39))="","",OFFSET('Hygiene Data'!$D$12,0,10*ROW('Hygiene Data'!D39)))</f>
        <v/>
      </c>
      <c r="DQ45" s="282" t="str">
        <f ca="true">+IF(OFFSET('Hygiene Data'!$D$13,0,10*ROW('Hygiene Data'!D39))="","",OFFSET('Hygiene Data'!$D$13,0,10*ROW('Hygiene Data'!D39)))</f>
        <v/>
      </c>
      <c r="DR45" s="282" t="str">
        <f ca="true">+IF(OFFSET('Hygiene Data'!$E$11,0,10*ROW('Hygiene Data'!E39))="","",OFFSET('Hygiene Data'!$E$11,0,10*ROW('Hygiene Data'!E39)))</f>
        <v/>
      </c>
      <c r="DS45" s="282" t="str">
        <f ca="true">+IF(OFFSET('Hygiene Data'!$E$12,0,10*ROW('Hygiene Data'!E39))="","",OFFSET('Hygiene Data'!$E$12,0,10*ROW('Hygiene Data'!E39)))</f>
        <v/>
      </c>
      <c r="DT45" s="282" t="str">
        <f ca="true">+IF(OFFSET('Hygiene Data'!$E$13,0,10*ROW('Hygiene Data'!E39))="","",OFFSET('Hygiene Data'!$E$13,0,10*ROW('Hygiene Data'!E39)))</f>
        <v/>
      </c>
      <c r="DU45" s="282" t="str">
        <f ca="true">+IF(OFFSET('Hygiene Data'!$F$11,0,10*ROW('Hygiene Data'!F39))="","",OFFSET('Hygiene Data'!$F$11,0,10*ROW('Hygiene Data'!F39)))</f>
        <v/>
      </c>
      <c r="DV45" s="282" t="str">
        <f ca="true">+IF(OFFSET('Hygiene Data'!$F$12,0,10*ROW('Hygiene Data'!F39))="","",OFFSET('Hygiene Data'!$F$12,0,10*ROW('Hygiene Data'!F39)))</f>
        <v/>
      </c>
      <c r="DW45" s="282" t="str">
        <f ca="true">+IF(OFFSET('Hygiene Data'!$F$13,0,10*ROW('Hygiene Data'!F39))="","",OFFSET('Hygiene Data'!$F$13,0,10*ROW('Hygiene Data'!F39)))</f>
        <v/>
      </c>
      <c r="DX45" s="282" t="str">
        <f ca="true">+IF(OFFSET('Hygiene Data'!$G$11,0,10*ROW('Hygiene Data'!G39))="","",OFFSET('Hygiene Data'!$G$11,0,10*ROW('Hygiene Data'!G39)))</f>
        <v/>
      </c>
      <c r="DY45" s="282" t="str">
        <f ca="true">+IF(OFFSET('Hygiene Data'!$G$12,0,10*ROW('Hygiene Data'!G39))="","",OFFSET('Hygiene Data'!$G$12,0,10*ROW('Hygiene Data'!G39)))</f>
        <v/>
      </c>
      <c r="DZ45" s="282" t="str">
        <f ca="true">+IF(OFFSET('Hygiene Data'!$G$13,0,10*ROW('Hygiene Data'!G39))="","",OFFSET('Hygiene Data'!$G$13,0,10*ROW('Hygiene Data'!G39)))</f>
        <v/>
      </c>
      <c r="EA45" s="282" t="str">
        <f ca="true">+IF(OFFSET('Hygiene Data'!$H$11,0,10*ROW('Hygiene Data'!H39))="","",OFFSET('Hygiene Data'!$H$11,0,10*ROW('Hygiene Data'!H39)))</f>
        <v/>
      </c>
      <c r="EB45" s="282" t="str">
        <f ca="true">+IF(OFFSET('Hygiene Data'!$H$12,0,10*ROW('Hygiene Data'!H39))="","",OFFSET('Hygiene Data'!$H$12,0,10*ROW('Hygiene Data'!H39)))</f>
        <v/>
      </c>
      <c r="EC45" s="282" t="str">
        <f ca="true">+IF(OFFSET('Hygiene Data'!$H$13,0,10*ROW('Hygiene Data'!H39))="","",OFFSET('Hygiene Data'!$H$13,0,10*ROW('Hygiene Data'!H39)))</f>
        <v/>
      </c>
      <c r="ED45" s="282" t="str">
        <f ca="true">+IF(OFFSET('Hygiene Data'!$I$11,0,10*ROW('Hygiene Data'!I39))="","",OFFSET('Hygiene Data'!$I$11,0,10*ROW('Hygiene Data'!I39)))</f>
        <v/>
      </c>
      <c r="EE45" s="282" t="str">
        <f ca="true">+IF(OFFSET('Hygiene Data'!$I$12,0,10*ROW('Hygiene Data'!I39))="","",OFFSET('Hygiene Data'!$I$12,0,10*ROW('Hygiene Data'!I39)))</f>
        <v/>
      </c>
      <c r="EF45" s="28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36" t="str">
        <f t="shared" ca="true" si="0"/>
        <v/>
      </c>
      <c r="D46" s="88"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8"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8"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8"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8"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8"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8"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8"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8"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8"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8"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8"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8"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8"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8"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8"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8"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8"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9"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9"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9"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9"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9"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9"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9"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9"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9"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9"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9"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9"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9"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9"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9"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9"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9"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9"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9"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9"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9"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9"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9"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9"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9"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9"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9"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9"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9"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9"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0"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0"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0"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0"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0"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0"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0"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0"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0"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0"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0"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0"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0"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0"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0"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0"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0"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0"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2"/>
      <c r="BS46" s="282" t="str">
        <f ca="true">+IF(OFFSET('Water Data'!$D$27,0,10*ROW('Water Data'!D40))="","",OFFSET('Water Data'!$D$27,0,10*ROW('Water Data'!D40)))</f>
        <v/>
      </c>
      <c r="BT46" s="282" t="str">
        <f ca="true">+IF(OFFSET('Water Data'!$D$28,0,10*ROW('Water Data'!D40))="","",OFFSET('Water Data'!$D$28,0,10*ROW('Water Data'!D40)))</f>
        <v/>
      </c>
      <c r="BU46" s="282" t="str">
        <f ca="true">+IF(OFFSET('Water Data'!$D$29,0,10*ROW('Water Data'!D40))="","",OFFSET('Water Data'!$D$29,0,10*ROW('Water Data'!D40)))</f>
        <v/>
      </c>
      <c r="BV46" s="282" t="str">
        <f ca="true">+IF(OFFSET('Water Data'!$E$27,0,10*ROW('Water Data'!E40))="","",OFFSET('Water Data'!$E$27,0,10*ROW('Water Data'!E40)))</f>
        <v/>
      </c>
      <c r="BW46" s="282" t="str">
        <f ca="true">+IF(OFFSET('Water Data'!$E$28,0,10*ROW('Water Data'!E40))="","",OFFSET('Water Data'!$E$28,0,10*ROW('Water Data'!E40)))</f>
        <v/>
      </c>
      <c r="BX46" s="282" t="str">
        <f ca="true">+IF(OFFSET('Water Data'!$E$29,0,10*ROW('Water Data'!E40))="","",OFFSET('Water Data'!$E$29,0,10*ROW('Water Data'!E40)))</f>
        <v/>
      </c>
      <c r="BY46" s="282" t="str">
        <f ca="true">+IF(OFFSET('Water Data'!$F$27,0,10*ROW('Water Data'!F40))="","",OFFSET('Water Data'!$F$27,0,10*ROW('Water Data'!F40)))</f>
        <v/>
      </c>
      <c r="BZ46" s="282" t="str">
        <f ca="true">+IF(OFFSET('Water Data'!$F$28,0,10*ROW('Water Data'!F40))="","",OFFSET('Water Data'!$F$28,0,10*ROW('Water Data'!F40)))</f>
        <v/>
      </c>
      <c r="CA46" s="282" t="str">
        <f ca="true">+IF(OFFSET('Water Data'!$F$29,0,10*ROW('Water Data'!F40))="","",OFFSET('Water Data'!$F$29,0,10*ROW('Water Data'!F40)))</f>
        <v/>
      </c>
      <c r="CB46" s="282" t="str">
        <f ca="true">+IF(OFFSET('Water Data'!$G$27,0,10*ROW('Water Data'!G40))="","",OFFSET('Water Data'!$G$27,0,10*ROW('Water Data'!G40)))</f>
        <v/>
      </c>
      <c r="CC46" s="282" t="str">
        <f ca="true">+IF(OFFSET('Water Data'!$G$28,0,10*ROW('Water Data'!G40))="","",OFFSET('Water Data'!$G$28,0,10*ROW('Water Data'!G40)))</f>
        <v/>
      </c>
      <c r="CD46" s="282" t="str">
        <f ca="true">+IF(OFFSET('Water Data'!$G$29,0,10*ROW('Water Data'!G40))="","",OFFSET('Water Data'!$G$29,0,10*ROW('Water Data'!G40)))</f>
        <v/>
      </c>
      <c r="CE46" s="282" t="str">
        <f ca="true">+IF(OFFSET('Water Data'!$H$27,0,10*ROW('Water Data'!H40))="","",OFFSET('Water Data'!$H$27,0,10*ROW('Water Data'!H40)))</f>
        <v/>
      </c>
      <c r="CF46" s="282" t="str">
        <f ca="true">+IF(OFFSET('Water Data'!$H$28,0,10*ROW('Water Data'!H40))="","",OFFSET('Water Data'!$H$28,0,10*ROW('Water Data'!H40)))</f>
        <v/>
      </c>
      <c r="CG46" s="282" t="str">
        <f ca="true">+IF(OFFSET('Water Data'!$H$29,0,10*ROW('Water Data'!H40))="","",OFFSET('Water Data'!$H$29,0,10*ROW('Water Data'!H40)))</f>
        <v/>
      </c>
      <c r="CH46" s="282" t="str">
        <f ca="true">+IF(OFFSET('Water Data'!$I$27,0,10*ROW('Water Data'!I40))="","",OFFSET('Water Data'!$I$27,0,10*ROW('Water Data'!I40)))</f>
        <v/>
      </c>
      <c r="CI46" s="282" t="str">
        <f ca="true">+IF(OFFSET('Water Data'!$I$28,0,10*ROW('Water Data'!I40))="","",OFFSET('Water Data'!$I$28,0,10*ROW('Water Data'!I40)))</f>
        <v/>
      </c>
      <c r="CJ46" s="282" t="str">
        <f ca="true">+IF(OFFSET('Water Data'!$I$29,0,10*ROW('Water Data'!I40))="","",OFFSET('Water Data'!$I$29,0,10*ROW('Water Data'!I40)))</f>
        <v/>
      </c>
      <c r="CK46" s="282" t="str">
        <f ca="true">+IF(OFFSET('Sanitation Data'!$D$28,0,10*ROW('Sanitation Data'!D40))="","",OFFSET('Sanitation Data'!$D$28,0,10*ROW('Sanitation Data'!D40)))</f>
        <v/>
      </c>
      <c r="CL46" s="282" t="str">
        <f ca="true">+IF(OFFSET('Sanitation Data'!$D$29,0,10*ROW('Sanitation Data'!D40))="","",OFFSET('Sanitation Data'!$D$29,0,10*ROW('Sanitation Data'!D40)))</f>
        <v/>
      </c>
      <c r="CM46" s="282" t="str">
        <f ca="true">+IF(OFFSET('Sanitation Data'!$D$30,0,10*ROW('Sanitation Data'!D40))="","",OFFSET('Sanitation Data'!$D$30,0,10*ROW('Sanitation Data'!D40)))</f>
        <v/>
      </c>
      <c r="CN46" s="282" t="str">
        <f ca="true">+IF(OFFSET('Sanitation Data'!$D$31,0,10*ROW('Sanitation Data'!D40))="","",OFFSET('Sanitation Data'!$D$31,0,10*ROW('Sanitation Data'!D40)))</f>
        <v/>
      </c>
      <c r="CO46" s="282" t="str">
        <f ca="true">+IF(OFFSET('Sanitation Data'!$D$32,0,10*ROW('Sanitation Data'!D40))="","",OFFSET('Sanitation Data'!$D$32,0,10*ROW('Sanitation Data'!D40)))</f>
        <v/>
      </c>
      <c r="CP46" s="282" t="str">
        <f ca="true">+IF(OFFSET('Sanitation Data'!$E$28,0,10*ROW('Sanitation Data'!E40))="","",OFFSET('Sanitation Data'!$E$28,0,10*ROW('Sanitation Data'!E40)))</f>
        <v/>
      </c>
      <c r="CQ46" s="282" t="str">
        <f ca="true">+IF(OFFSET('Sanitation Data'!$E$29,0,10*ROW('Sanitation Data'!E40))="","",OFFSET('Sanitation Data'!$E$29,0,10*ROW('Sanitation Data'!E40)))</f>
        <v/>
      </c>
      <c r="CR46" s="282" t="str">
        <f ca="true">+IF(OFFSET('Sanitation Data'!$E$30,0,10*ROW('Sanitation Data'!E40))="","",OFFSET('Sanitation Data'!$E$30,0,10*ROW('Sanitation Data'!E40)))</f>
        <v/>
      </c>
      <c r="CS46" s="282" t="str">
        <f ca="true">+IF(OFFSET('Sanitation Data'!$E$31,0,10*ROW('Sanitation Data'!E40))="","",OFFSET('Sanitation Data'!$E$31,0,10*ROW('Sanitation Data'!E40)))</f>
        <v/>
      </c>
      <c r="CT46" s="282" t="str">
        <f ca="true">+IF(OFFSET('Sanitation Data'!$E$32,0,10*ROW('Sanitation Data'!E40))="","",OFFSET('Sanitation Data'!$E$32,0,10*ROW('Sanitation Data'!E40)))</f>
        <v/>
      </c>
      <c r="CU46" s="282" t="str">
        <f ca="true">+IF(OFFSET('Sanitation Data'!$F$28,0,10*ROW('Sanitation Data'!F40))="","",OFFSET('Sanitation Data'!$F$28,0,10*ROW('Sanitation Data'!F40)))</f>
        <v/>
      </c>
      <c r="CV46" s="282" t="str">
        <f ca="true">+IF(OFFSET('Sanitation Data'!$F$29,0,10*ROW('Sanitation Data'!F40))="","",OFFSET('Sanitation Data'!$F$29,0,10*ROW('Sanitation Data'!F40)))</f>
        <v/>
      </c>
      <c r="CW46" s="282" t="str">
        <f ca="true">+IF(OFFSET('Sanitation Data'!$F$30,0,10*ROW('Sanitation Data'!F40))="","",OFFSET('Sanitation Data'!$F$30,0,10*ROW('Sanitation Data'!F40)))</f>
        <v/>
      </c>
      <c r="CX46" s="282" t="str">
        <f ca="true">+IF(OFFSET('Sanitation Data'!$F$31,0,10*ROW('Sanitation Data'!F40))="","",OFFSET('Sanitation Data'!$F$31,0,10*ROW('Sanitation Data'!F40)))</f>
        <v/>
      </c>
      <c r="CY46" s="282" t="str">
        <f ca="true">+IF(OFFSET('Sanitation Data'!$F$32,0,10*ROW('Sanitation Data'!F40))="","",OFFSET('Sanitation Data'!$F$32,0,10*ROW('Sanitation Data'!F40)))</f>
        <v/>
      </c>
      <c r="CZ46" s="282" t="str">
        <f ca="true">+IF(OFFSET('Sanitation Data'!$G$28,0,10*ROW('Sanitation Data'!G40))="","",OFFSET('Sanitation Data'!$G$28,0,10*ROW('Sanitation Data'!G40)))</f>
        <v/>
      </c>
      <c r="DA46" s="282" t="str">
        <f ca="true">+IF(OFFSET('Sanitation Data'!$G$29,0,10*ROW('Sanitation Data'!G40))="","",OFFSET('Sanitation Data'!$G$29,0,10*ROW('Sanitation Data'!G40)))</f>
        <v/>
      </c>
      <c r="DB46" s="282" t="str">
        <f ca="true">+IF(OFFSET('Sanitation Data'!$G$30,0,10*ROW('Sanitation Data'!G40))="","",OFFSET('Sanitation Data'!$G$30,0,10*ROW('Sanitation Data'!G40)))</f>
        <v/>
      </c>
      <c r="DC46" s="282" t="str">
        <f ca="true">+IF(OFFSET('Sanitation Data'!$G$31,0,10*ROW('Sanitation Data'!G40))="","",OFFSET('Sanitation Data'!$G$31,0,10*ROW('Sanitation Data'!G40)))</f>
        <v/>
      </c>
      <c r="DD46" s="282" t="str">
        <f ca="true">+IF(OFFSET('Sanitation Data'!$G$32,0,10*ROW('Sanitation Data'!G40))="","",OFFSET('Sanitation Data'!$G$32,0,10*ROW('Sanitation Data'!G40)))</f>
        <v/>
      </c>
      <c r="DE46" s="282" t="str">
        <f ca="true">+IF(OFFSET('Sanitation Data'!$H$28,0,10*ROW('Sanitation Data'!H40))="","",OFFSET('Sanitation Data'!$H$28,0,10*ROW('Sanitation Data'!H40)))</f>
        <v/>
      </c>
      <c r="DF46" s="282" t="str">
        <f ca="true">+IF(OFFSET('Sanitation Data'!$H$29,0,10*ROW('Sanitation Data'!H40))="","",OFFSET('Sanitation Data'!$H$29,0,10*ROW('Sanitation Data'!H40)))</f>
        <v/>
      </c>
      <c r="DG46" s="282" t="str">
        <f ca="true">+IF(OFFSET('Sanitation Data'!$H$30,0,10*ROW('Sanitation Data'!H40))="","",OFFSET('Sanitation Data'!$H$30,0,10*ROW('Sanitation Data'!H40)))</f>
        <v/>
      </c>
      <c r="DH46" s="282" t="str">
        <f ca="true">+IF(OFFSET('Sanitation Data'!$H$31,0,10*ROW('Sanitation Data'!H40))="","",OFFSET('Sanitation Data'!$H$31,0,10*ROW('Sanitation Data'!H40)))</f>
        <v/>
      </c>
      <c r="DI46" s="282" t="str">
        <f ca="true">+IF(OFFSET('Sanitation Data'!$H$32,0,10*ROW('Sanitation Data'!H40))="","",OFFSET('Sanitation Data'!$H$32,0,10*ROW('Sanitation Data'!H40)))</f>
        <v/>
      </c>
      <c r="DJ46" s="282" t="str">
        <f ca="true">+IF(OFFSET('Sanitation Data'!$I$28,0,10*ROW('Sanitation Data'!I40))="","",OFFSET('Sanitation Data'!$I$28,0,10*ROW('Sanitation Data'!I40)))</f>
        <v/>
      </c>
      <c r="DK46" s="282" t="str">
        <f ca="true">+IF(OFFSET('Sanitation Data'!$I$29,0,10*ROW('Sanitation Data'!I40))="","",OFFSET('Sanitation Data'!$I$29,0,10*ROW('Sanitation Data'!I40)))</f>
        <v/>
      </c>
      <c r="DL46" s="282" t="str">
        <f ca="true">+IF(OFFSET('Sanitation Data'!$I$30,0,10*ROW('Sanitation Data'!I40))="","",OFFSET('Sanitation Data'!$I$30,0,10*ROW('Sanitation Data'!I40)))</f>
        <v/>
      </c>
      <c r="DM46" s="282" t="str">
        <f ca="true">+IF(OFFSET('Sanitation Data'!$I$31,0,10*ROW('Sanitation Data'!I40))="","",OFFSET('Sanitation Data'!$I$31,0,10*ROW('Sanitation Data'!I40)))</f>
        <v/>
      </c>
      <c r="DN46" s="282" t="str">
        <f ca="true">+IF(OFFSET('Sanitation Data'!$I$32,0,10*ROW('Sanitation Data'!I40))="","",OFFSET('Sanitation Data'!$I$32,0,10*ROW('Sanitation Data'!I40)))</f>
        <v/>
      </c>
      <c r="DO46" s="282" t="str">
        <f ca="true">+IF(OFFSET('Hygiene Data'!$D$11,0,10*ROW('Hygiene Data'!D40))="","",OFFSET('Hygiene Data'!$D$11,0,10*ROW('Hygiene Data'!D40)))</f>
        <v/>
      </c>
      <c r="DP46" s="282" t="str">
        <f ca="true">+IF(OFFSET('Hygiene Data'!$D$12,0,10*ROW('Hygiene Data'!D40))="","",OFFSET('Hygiene Data'!$D$12,0,10*ROW('Hygiene Data'!D40)))</f>
        <v/>
      </c>
      <c r="DQ46" s="282" t="str">
        <f ca="true">+IF(OFFSET('Hygiene Data'!$D$13,0,10*ROW('Hygiene Data'!D40))="","",OFFSET('Hygiene Data'!$D$13,0,10*ROW('Hygiene Data'!D40)))</f>
        <v/>
      </c>
      <c r="DR46" s="282" t="str">
        <f ca="true">+IF(OFFSET('Hygiene Data'!$E$11,0,10*ROW('Hygiene Data'!E40))="","",OFFSET('Hygiene Data'!$E$11,0,10*ROW('Hygiene Data'!E40)))</f>
        <v/>
      </c>
      <c r="DS46" s="282" t="str">
        <f ca="true">+IF(OFFSET('Hygiene Data'!$E$12,0,10*ROW('Hygiene Data'!E40))="","",OFFSET('Hygiene Data'!$E$12,0,10*ROW('Hygiene Data'!E40)))</f>
        <v/>
      </c>
      <c r="DT46" s="282" t="str">
        <f ca="true">+IF(OFFSET('Hygiene Data'!$E$13,0,10*ROW('Hygiene Data'!E40))="","",OFFSET('Hygiene Data'!$E$13,0,10*ROW('Hygiene Data'!E40)))</f>
        <v/>
      </c>
      <c r="DU46" s="282" t="str">
        <f ca="true">+IF(OFFSET('Hygiene Data'!$F$11,0,10*ROW('Hygiene Data'!F40))="","",OFFSET('Hygiene Data'!$F$11,0,10*ROW('Hygiene Data'!F40)))</f>
        <v/>
      </c>
      <c r="DV46" s="282" t="str">
        <f ca="true">+IF(OFFSET('Hygiene Data'!$F$12,0,10*ROW('Hygiene Data'!F40))="","",OFFSET('Hygiene Data'!$F$12,0,10*ROW('Hygiene Data'!F40)))</f>
        <v/>
      </c>
      <c r="DW46" s="282" t="str">
        <f ca="true">+IF(OFFSET('Hygiene Data'!$F$13,0,10*ROW('Hygiene Data'!F40))="","",OFFSET('Hygiene Data'!$F$13,0,10*ROW('Hygiene Data'!F40)))</f>
        <v/>
      </c>
      <c r="DX46" s="282" t="str">
        <f ca="true">+IF(OFFSET('Hygiene Data'!$G$11,0,10*ROW('Hygiene Data'!G40))="","",OFFSET('Hygiene Data'!$G$11,0,10*ROW('Hygiene Data'!G40)))</f>
        <v/>
      </c>
      <c r="DY46" s="282" t="str">
        <f ca="true">+IF(OFFSET('Hygiene Data'!$G$12,0,10*ROW('Hygiene Data'!G40))="","",OFFSET('Hygiene Data'!$G$12,0,10*ROW('Hygiene Data'!G40)))</f>
        <v/>
      </c>
      <c r="DZ46" s="282" t="str">
        <f ca="true">+IF(OFFSET('Hygiene Data'!$G$13,0,10*ROW('Hygiene Data'!G40))="","",OFFSET('Hygiene Data'!$G$13,0,10*ROW('Hygiene Data'!G40)))</f>
        <v/>
      </c>
      <c r="EA46" s="282" t="str">
        <f ca="true">+IF(OFFSET('Hygiene Data'!$H$11,0,10*ROW('Hygiene Data'!H40))="","",OFFSET('Hygiene Data'!$H$11,0,10*ROW('Hygiene Data'!H40)))</f>
        <v/>
      </c>
      <c r="EB46" s="282" t="str">
        <f ca="true">+IF(OFFSET('Hygiene Data'!$H$12,0,10*ROW('Hygiene Data'!H40))="","",OFFSET('Hygiene Data'!$H$12,0,10*ROW('Hygiene Data'!H40)))</f>
        <v/>
      </c>
      <c r="EC46" s="282" t="str">
        <f ca="true">+IF(OFFSET('Hygiene Data'!$H$13,0,10*ROW('Hygiene Data'!H40))="","",OFFSET('Hygiene Data'!$H$13,0,10*ROW('Hygiene Data'!H40)))</f>
        <v/>
      </c>
      <c r="ED46" s="282" t="str">
        <f ca="true">+IF(OFFSET('Hygiene Data'!$I$11,0,10*ROW('Hygiene Data'!I40))="","",OFFSET('Hygiene Data'!$I$11,0,10*ROW('Hygiene Data'!I40)))</f>
        <v/>
      </c>
      <c r="EE46" s="282" t="str">
        <f ca="true">+IF(OFFSET('Hygiene Data'!$I$12,0,10*ROW('Hygiene Data'!I40))="","",OFFSET('Hygiene Data'!$I$12,0,10*ROW('Hygiene Data'!I40)))</f>
        <v/>
      </c>
      <c r="EF46" s="28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36" t="str">
        <f t="shared" ca="true" si="0"/>
        <v/>
      </c>
      <c r="D47" s="88"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8"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8"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8"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8"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8"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8"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8"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8"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8"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8"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8"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8"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8"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8"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8"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8"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8"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9"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9"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9"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9"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9"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9"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9"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9"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9"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9"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9"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9"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9"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9"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9"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9"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9"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9"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9"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9"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9"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9"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9"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9"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9"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9"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9"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9"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9"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9"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0"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0"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0"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0"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0"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0"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0"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0"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0"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0"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0"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0"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0"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0"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0"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0"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0"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0"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2"/>
      <c r="BS47" s="282" t="str">
        <f ca="true">+IF(OFFSET('Water Data'!$D$27,0,10*ROW('Water Data'!D41))="","",OFFSET('Water Data'!$D$27,0,10*ROW('Water Data'!D41)))</f>
        <v/>
      </c>
      <c r="BT47" s="282" t="str">
        <f ca="true">+IF(OFFSET('Water Data'!$D$28,0,10*ROW('Water Data'!D41))="","",OFFSET('Water Data'!$D$28,0,10*ROW('Water Data'!D41)))</f>
        <v/>
      </c>
      <c r="BU47" s="282" t="str">
        <f ca="true">+IF(OFFSET('Water Data'!$D$29,0,10*ROW('Water Data'!D41))="","",OFFSET('Water Data'!$D$29,0,10*ROW('Water Data'!D41)))</f>
        <v/>
      </c>
      <c r="BV47" s="282" t="str">
        <f ca="true">+IF(OFFSET('Water Data'!$E$27,0,10*ROW('Water Data'!E41))="","",OFFSET('Water Data'!$E$27,0,10*ROW('Water Data'!E41)))</f>
        <v/>
      </c>
      <c r="BW47" s="282" t="str">
        <f ca="true">+IF(OFFSET('Water Data'!$E$28,0,10*ROW('Water Data'!E41))="","",OFFSET('Water Data'!$E$28,0,10*ROW('Water Data'!E41)))</f>
        <v/>
      </c>
      <c r="BX47" s="282" t="str">
        <f ca="true">+IF(OFFSET('Water Data'!$E$29,0,10*ROW('Water Data'!E41))="","",OFFSET('Water Data'!$E$29,0,10*ROW('Water Data'!E41)))</f>
        <v/>
      </c>
      <c r="BY47" s="282" t="str">
        <f ca="true">+IF(OFFSET('Water Data'!$F$27,0,10*ROW('Water Data'!F41))="","",OFFSET('Water Data'!$F$27,0,10*ROW('Water Data'!F41)))</f>
        <v/>
      </c>
      <c r="BZ47" s="282" t="str">
        <f ca="true">+IF(OFFSET('Water Data'!$F$28,0,10*ROW('Water Data'!F41))="","",OFFSET('Water Data'!$F$28,0,10*ROW('Water Data'!F41)))</f>
        <v/>
      </c>
      <c r="CA47" s="282" t="str">
        <f ca="true">+IF(OFFSET('Water Data'!$F$29,0,10*ROW('Water Data'!F41))="","",OFFSET('Water Data'!$F$29,0,10*ROW('Water Data'!F41)))</f>
        <v/>
      </c>
      <c r="CB47" s="282" t="str">
        <f ca="true">+IF(OFFSET('Water Data'!$G$27,0,10*ROW('Water Data'!G41))="","",OFFSET('Water Data'!$G$27,0,10*ROW('Water Data'!G41)))</f>
        <v/>
      </c>
      <c r="CC47" s="282" t="str">
        <f ca="true">+IF(OFFSET('Water Data'!$G$28,0,10*ROW('Water Data'!G41))="","",OFFSET('Water Data'!$G$28,0,10*ROW('Water Data'!G41)))</f>
        <v/>
      </c>
      <c r="CD47" s="282" t="str">
        <f ca="true">+IF(OFFSET('Water Data'!$G$29,0,10*ROW('Water Data'!G41))="","",OFFSET('Water Data'!$G$29,0,10*ROW('Water Data'!G41)))</f>
        <v/>
      </c>
      <c r="CE47" s="282" t="str">
        <f ca="true">+IF(OFFSET('Water Data'!$H$27,0,10*ROW('Water Data'!H41))="","",OFFSET('Water Data'!$H$27,0,10*ROW('Water Data'!H41)))</f>
        <v/>
      </c>
      <c r="CF47" s="282" t="str">
        <f ca="true">+IF(OFFSET('Water Data'!$H$28,0,10*ROW('Water Data'!H41))="","",OFFSET('Water Data'!$H$28,0,10*ROW('Water Data'!H41)))</f>
        <v/>
      </c>
      <c r="CG47" s="282" t="str">
        <f ca="true">+IF(OFFSET('Water Data'!$H$29,0,10*ROW('Water Data'!H41))="","",OFFSET('Water Data'!$H$29,0,10*ROW('Water Data'!H41)))</f>
        <v/>
      </c>
      <c r="CH47" s="282" t="str">
        <f ca="true">+IF(OFFSET('Water Data'!$I$27,0,10*ROW('Water Data'!I41))="","",OFFSET('Water Data'!$I$27,0,10*ROW('Water Data'!I41)))</f>
        <v/>
      </c>
      <c r="CI47" s="282" t="str">
        <f ca="true">+IF(OFFSET('Water Data'!$I$28,0,10*ROW('Water Data'!I41))="","",OFFSET('Water Data'!$I$28,0,10*ROW('Water Data'!I41)))</f>
        <v/>
      </c>
      <c r="CJ47" s="282" t="str">
        <f ca="true">+IF(OFFSET('Water Data'!$I$29,0,10*ROW('Water Data'!I41))="","",OFFSET('Water Data'!$I$29,0,10*ROW('Water Data'!I41)))</f>
        <v/>
      </c>
      <c r="CK47" s="282" t="str">
        <f ca="true">+IF(OFFSET('Sanitation Data'!$D$28,0,10*ROW('Sanitation Data'!D41))="","",OFFSET('Sanitation Data'!$D$28,0,10*ROW('Sanitation Data'!D41)))</f>
        <v/>
      </c>
      <c r="CL47" s="282" t="str">
        <f ca="true">+IF(OFFSET('Sanitation Data'!$D$29,0,10*ROW('Sanitation Data'!D41))="","",OFFSET('Sanitation Data'!$D$29,0,10*ROW('Sanitation Data'!D41)))</f>
        <v/>
      </c>
      <c r="CM47" s="282" t="str">
        <f ca="true">+IF(OFFSET('Sanitation Data'!$D$30,0,10*ROW('Sanitation Data'!D41))="","",OFFSET('Sanitation Data'!$D$30,0,10*ROW('Sanitation Data'!D41)))</f>
        <v/>
      </c>
      <c r="CN47" s="282" t="str">
        <f ca="true">+IF(OFFSET('Sanitation Data'!$D$31,0,10*ROW('Sanitation Data'!D41))="","",OFFSET('Sanitation Data'!$D$31,0,10*ROW('Sanitation Data'!D41)))</f>
        <v/>
      </c>
      <c r="CO47" s="282" t="str">
        <f ca="true">+IF(OFFSET('Sanitation Data'!$D$32,0,10*ROW('Sanitation Data'!D41))="","",OFFSET('Sanitation Data'!$D$32,0,10*ROW('Sanitation Data'!D41)))</f>
        <v/>
      </c>
      <c r="CP47" s="282" t="str">
        <f ca="true">+IF(OFFSET('Sanitation Data'!$E$28,0,10*ROW('Sanitation Data'!E41))="","",OFFSET('Sanitation Data'!$E$28,0,10*ROW('Sanitation Data'!E41)))</f>
        <v/>
      </c>
      <c r="CQ47" s="282" t="str">
        <f ca="true">+IF(OFFSET('Sanitation Data'!$E$29,0,10*ROW('Sanitation Data'!E41))="","",OFFSET('Sanitation Data'!$E$29,0,10*ROW('Sanitation Data'!E41)))</f>
        <v/>
      </c>
      <c r="CR47" s="282" t="str">
        <f ca="true">+IF(OFFSET('Sanitation Data'!$E$30,0,10*ROW('Sanitation Data'!E41))="","",OFFSET('Sanitation Data'!$E$30,0,10*ROW('Sanitation Data'!E41)))</f>
        <v/>
      </c>
      <c r="CS47" s="282" t="str">
        <f ca="true">+IF(OFFSET('Sanitation Data'!$E$31,0,10*ROW('Sanitation Data'!E41))="","",OFFSET('Sanitation Data'!$E$31,0,10*ROW('Sanitation Data'!E41)))</f>
        <v/>
      </c>
      <c r="CT47" s="282" t="str">
        <f ca="true">+IF(OFFSET('Sanitation Data'!$E$32,0,10*ROW('Sanitation Data'!E41))="","",OFFSET('Sanitation Data'!$E$32,0,10*ROW('Sanitation Data'!E41)))</f>
        <v/>
      </c>
      <c r="CU47" s="282" t="str">
        <f ca="true">+IF(OFFSET('Sanitation Data'!$F$28,0,10*ROW('Sanitation Data'!F41))="","",OFFSET('Sanitation Data'!$F$28,0,10*ROW('Sanitation Data'!F41)))</f>
        <v/>
      </c>
      <c r="CV47" s="282" t="str">
        <f ca="true">+IF(OFFSET('Sanitation Data'!$F$29,0,10*ROW('Sanitation Data'!F41))="","",OFFSET('Sanitation Data'!$F$29,0,10*ROW('Sanitation Data'!F41)))</f>
        <v/>
      </c>
      <c r="CW47" s="282" t="str">
        <f ca="true">+IF(OFFSET('Sanitation Data'!$F$30,0,10*ROW('Sanitation Data'!F41))="","",OFFSET('Sanitation Data'!$F$30,0,10*ROW('Sanitation Data'!F41)))</f>
        <v/>
      </c>
      <c r="CX47" s="282" t="str">
        <f ca="true">+IF(OFFSET('Sanitation Data'!$F$31,0,10*ROW('Sanitation Data'!F41))="","",OFFSET('Sanitation Data'!$F$31,0,10*ROW('Sanitation Data'!F41)))</f>
        <v/>
      </c>
      <c r="CY47" s="282" t="str">
        <f ca="true">+IF(OFFSET('Sanitation Data'!$F$32,0,10*ROW('Sanitation Data'!F41))="","",OFFSET('Sanitation Data'!$F$32,0,10*ROW('Sanitation Data'!F41)))</f>
        <v/>
      </c>
      <c r="CZ47" s="282" t="str">
        <f ca="true">+IF(OFFSET('Sanitation Data'!$G$28,0,10*ROW('Sanitation Data'!G41))="","",OFFSET('Sanitation Data'!$G$28,0,10*ROW('Sanitation Data'!G41)))</f>
        <v/>
      </c>
      <c r="DA47" s="282" t="str">
        <f ca="true">+IF(OFFSET('Sanitation Data'!$G$29,0,10*ROW('Sanitation Data'!G41))="","",OFFSET('Sanitation Data'!$G$29,0,10*ROW('Sanitation Data'!G41)))</f>
        <v/>
      </c>
      <c r="DB47" s="282" t="str">
        <f ca="true">+IF(OFFSET('Sanitation Data'!$G$30,0,10*ROW('Sanitation Data'!G41))="","",OFFSET('Sanitation Data'!$G$30,0,10*ROW('Sanitation Data'!G41)))</f>
        <v/>
      </c>
      <c r="DC47" s="282" t="str">
        <f ca="true">+IF(OFFSET('Sanitation Data'!$G$31,0,10*ROW('Sanitation Data'!G41))="","",OFFSET('Sanitation Data'!$G$31,0,10*ROW('Sanitation Data'!G41)))</f>
        <v/>
      </c>
      <c r="DD47" s="282" t="str">
        <f ca="true">+IF(OFFSET('Sanitation Data'!$G$32,0,10*ROW('Sanitation Data'!G41))="","",OFFSET('Sanitation Data'!$G$32,0,10*ROW('Sanitation Data'!G41)))</f>
        <v/>
      </c>
      <c r="DE47" s="282" t="str">
        <f ca="true">+IF(OFFSET('Sanitation Data'!$H$28,0,10*ROW('Sanitation Data'!H41))="","",OFFSET('Sanitation Data'!$H$28,0,10*ROW('Sanitation Data'!H41)))</f>
        <v/>
      </c>
      <c r="DF47" s="282" t="str">
        <f ca="true">+IF(OFFSET('Sanitation Data'!$H$29,0,10*ROW('Sanitation Data'!H41))="","",OFFSET('Sanitation Data'!$H$29,0,10*ROW('Sanitation Data'!H41)))</f>
        <v/>
      </c>
      <c r="DG47" s="282" t="str">
        <f ca="true">+IF(OFFSET('Sanitation Data'!$H$30,0,10*ROW('Sanitation Data'!H41))="","",OFFSET('Sanitation Data'!$H$30,0,10*ROW('Sanitation Data'!H41)))</f>
        <v/>
      </c>
      <c r="DH47" s="282" t="str">
        <f ca="true">+IF(OFFSET('Sanitation Data'!$H$31,0,10*ROW('Sanitation Data'!H41))="","",OFFSET('Sanitation Data'!$H$31,0,10*ROW('Sanitation Data'!H41)))</f>
        <v/>
      </c>
      <c r="DI47" s="282" t="str">
        <f ca="true">+IF(OFFSET('Sanitation Data'!$H$32,0,10*ROW('Sanitation Data'!H41))="","",OFFSET('Sanitation Data'!$H$32,0,10*ROW('Sanitation Data'!H41)))</f>
        <v/>
      </c>
      <c r="DJ47" s="282" t="str">
        <f ca="true">+IF(OFFSET('Sanitation Data'!$I$28,0,10*ROW('Sanitation Data'!I41))="","",OFFSET('Sanitation Data'!$I$28,0,10*ROW('Sanitation Data'!I41)))</f>
        <v/>
      </c>
      <c r="DK47" s="282" t="str">
        <f ca="true">+IF(OFFSET('Sanitation Data'!$I$29,0,10*ROW('Sanitation Data'!I41))="","",OFFSET('Sanitation Data'!$I$29,0,10*ROW('Sanitation Data'!I41)))</f>
        <v/>
      </c>
      <c r="DL47" s="282" t="str">
        <f ca="true">+IF(OFFSET('Sanitation Data'!$I$30,0,10*ROW('Sanitation Data'!I41))="","",OFFSET('Sanitation Data'!$I$30,0,10*ROW('Sanitation Data'!I41)))</f>
        <v/>
      </c>
      <c r="DM47" s="282" t="str">
        <f ca="true">+IF(OFFSET('Sanitation Data'!$I$31,0,10*ROW('Sanitation Data'!I41))="","",OFFSET('Sanitation Data'!$I$31,0,10*ROW('Sanitation Data'!I41)))</f>
        <v/>
      </c>
      <c r="DN47" s="282" t="str">
        <f ca="true">+IF(OFFSET('Sanitation Data'!$I$32,0,10*ROW('Sanitation Data'!I41))="","",OFFSET('Sanitation Data'!$I$32,0,10*ROW('Sanitation Data'!I41)))</f>
        <v/>
      </c>
      <c r="DO47" s="282" t="str">
        <f ca="true">+IF(OFFSET('Hygiene Data'!$D$11,0,10*ROW('Hygiene Data'!D41))="","",OFFSET('Hygiene Data'!$D$11,0,10*ROW('Hygiene Data'!D41)))</f>
        <v/>
      </c>
      <c r="DP47" s="282" t="str">
        <f ca="true">+IF(OFFSET('Hygiene Data'!$D$12,0,10*ROW('Hygiene Data'!D41))="","",OFFSET('Hygiene Data'!$D$12,0,10*ROW('Hygiene Data'!D41)))</f>
        <v/>
      </c>
      <c r="DQ47" s="282" t="str">
        <f ca="true">+IF(OFFSET('Hygiene Data'!$D$13,0,10*ROW('Hygiene Data'!D41))="","",OFFSET('Hygiene Data'!$D$13,0,10*ROW('Hygiene Data'!D41)))</f>
        <v/>
      </c>
      <c r="DR47" s="282" t="str">
        <f ca="true">+IF(OFFSET('Hygiene Data'!$E$11,0,10*ROW('Hygiene Data'!E41))="","",OFFSET('Hygiene Data'!$E$11,0,10*ROW('Hygiene Data'!E41)))</f>
        <v/>
      </c>
      <c r="DS47" s="282" t="str">
        <f ca="true">+IF(OFFSET('Hygiene Data'!$E$12,0,10*ROW('Hygiene Data'!E41))="","",OFFSET('Hygiene Data'!$E$12,0,10*ROW('Hygiene Data'!E41)))</f>
        <v/>
      </c>
      <c r="DT47" s="282" t="str">
        <f ca="true">+IF(OFFSET('Hygiene Data'!$E$13,0,10*ROW('Hygiene Data'!E41))="","",OFFSET('Hygiene Data'!$E$13,0,10*ROW('Hygiene Data'!E41)))</f>
        <v/>
      </c>
      <c r="DU47" s="282" t="str">
        <f ca="true">+IF(OFFSET('Hygiene Data'!$F$11,0,10*ROW('Hygiene Data'!F41))="","",OFFSET('Hygiene Data'!$F$11,0,10*ROW('Hygiene Data'!F41)))</f>
        <v/>
      </c>
      <c r="DV47" s="282" t="str">
        <f ca="true">+IF(OFFSET('Hygiene Data'!$F$12,0,10*ROW('Hygiene Data'!F41))="","",OFFSET('Hygiene Data'!$F$12,0,10*ROW('Hygiene Data'!F41)))</f>
        <v/>
      </c>
      <c r="DW47" s="282" t="str">
        <f ca="true">+IF(OFFSET('Hygiene Data'!$F$13,0,10*ROW('Hygiene Data'!F41))="","",OFFSET('Hygiene Data'!$F$13,0,10*ROW('Hygiene Data'!F41)))</f>
        <v/>
      </c>
      <c r="DX47" s="282" t="str">
        <f ca="true">+IF(OFFSET('Hygiene Data'!$G$11,0,10*ROW('Hygiene Data'!G41))="","",OFFSET('Hygiene Data'!$G$11,0,10*ROW('Hygiene Data'!G41)))</f>
        <v/>
      </c>
      <c r="DY47" s="282" t="str">
        <f ca="true">+IF(OFFSET('Hygiene Data'!$G$12,0,10*ROW('Hygiene Data'!G41))="","",OFFSET('Hygiene Data'!$G$12,0,10*ROW('Hygiene Data'!G41)))</f>
        <v/>
      </c>
      <c r="DZ47" s="282" t="str">
        <f ca="true">+IF(OFFSET('Hygiene Data'!$G$13,0,10*ROW('Hygiene Data'!G41))="","",OFFSET('Hygiene Data'!$G$13,0,10*ROW('Hygiene Data'!G41)))</f>
        <v/>
      </c>
      <c r="EA47" s="282" t="str">
        <f ca="true">+IF(OFFSET('Hygiene Data'!$H$11,0,10*ROW('Hygiene Data'!H41))="","",OFFSET('Hygiene Data'!$H$11,0,10*ROW('Hygiene Data'!H41)))</f>
        <v/>
      </c>
      <c r="EB47" s="282" t="str">
        <f ca="true">+IF(OFFSET('Hygiene Data'!$H$12,0,10*ROW('Hygiene Data'!H41))="","",OFFSET('Hygiene Data'!$H$12,0,10*ROW('Hygiene Data'!H41)))</f>
        <v/>
      </c>
      <c r="EC47" s="282" t="str">
        <f ca="true">+IF(OFFSET('Hygiene Data'!$H$13,0,10*ROW('Hygiene Data'!H41))="","",OFFSET('Hygiene Data'!$H$13,0,10*ROW('Hygiene Data'!H41)))</f>
        <v/>
      </c>
      <c r="ED47" s="282" t="str">
        <f ca="true">+IF(OFFSET('Hygiene Data'!$I$11,0,10*ROW('Hygiene Data'!I41))="","",OFFSET('Hygiene Data'!$I$11,0,10*ROW('Hygiene Data'!I41)))</f>
        <v/>
      </c>
      <c r="EE47" s="282" t="str">
        <f ca="true">+IF(OFFSET('Hygiene Data'!$I$12,0,10*ROW('Hygiene Data'!I41))="","",OFFSET('Hygiene Data'!$I$12,0,10*ROW('Hygiene Data'!I41)))</f>
        <v/>
      </c>
      <c r="EF47" s="28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36" t="str">
        <f t="shared" ca="true" si="0"/>
        <v/>
      </c>
      <c r="D48" s="88"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8"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8"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8"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8"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8"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8"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8"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8"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8"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8"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8"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8"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8"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8"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8"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8"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8"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9"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9"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9"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9"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9"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9"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9"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9"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9"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9"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9"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9"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9"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9"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9"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9"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9"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9"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9"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9"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9"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9"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9"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9"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9"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9"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9"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9"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9"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9"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0"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0"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0"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0"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0"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0"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0"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0"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0"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0"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0"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0"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0"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0"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0"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0"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0"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0"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2"/>
      <c r="BS48" s="282" t="str">
        <f ca="true">+IF(OFFSET('Water Data'!$D$27,0,10*ROW('Water Data'!D42))="","",OFFSET('Water Data'!$D$27,0,10*ROW('Water Data'!D42)))</f>
        <v/>
      </c>
      <c r="BT48" s="282" t="str">
        <f ca="true">+IF(OFFSET('Water Data'!$D$28,0,10*ROW('Water Data'!D42))="","",OFFSET('Water Data'!$D$28,0,10*ROW('Water Data'!D42)))</f>
        <v/>
      </c>
      <c r="BU48" s="282" t="str">
        <f ca="true">+IF(OFFSET('Water Data'!$D$29,0,10*ROW('Water Data'!D42))="","",OFFSET('Water Data'!$D$29,0,10*ROW('Water Data'!D42)))</f>
        <v/>
      </c>
      <c r="BV48" s="282" t="str">
        <f ca="true">+IF(OFFSET('Water Data'!$E$27,0,10*ROW('Water Data'!E42))="","",OFFSET('Water Data'!$E$27,0,10*ROW('Water Data'!E42)))</f>
        <v/>
      </c>
      <c r="BW48" s="282" t="str">
        <f ca="true">+IF(OFFSET('Water Data'!$E$28,0,10*ROW('Water Data'!E42))="","",OFFSET('Water Data'!$E$28,0,10*ROW('Water Data'!E42)))</f>
        <v/>
      </c>
      <c r="BX48" s="282" t="str">
        <f ca="true">+IF(OFFSET('Water Data'!$E$29,0,10*ROW('Water Data'!E42))="","",OFFSET('Water Data'!$E$29,0,10*ROW('Water Data'!E42)))</f>
        <v/>
      </c>
      <c r="BY48" s="282" t="str">
        <f ca="true">+IF(OFFSET('Water Data'!$F$27,0,10*ROW('Water Data'!F42))="","",OFFSET('Water Data'!$F$27,0,10*ROW('Water Data'!F42)))</f>
        <v/>
      </c>
      <c r="BZ48" s="282" t="str">
        <f ca="true">+IF(OFFSET('Water Data'!$F$28,0,10*ROW('Water Data'!F42))="","",OFFSET('Water Data'!$F$28,0,10*ROW('Water Data'!F42)))</f>
        <v/>
      </c>
      <c r="CA48" s="282" t="str">
        <f ca="true">+IF(OFFSET('Water Data'!$F$29,0,10*ROW('Water Data'!F42))="","",OFFSET('Water Data'!$F$29,0,10*ROW('Water Data'!F42)))</f>
        <v/>
      </c>
      <c r="CB48" s="282" t="str">
        <f ca="true">+IF(OFFSET('Water Data'!$G$27,0,10*ROW('Water Data'!G42))="","",OFFSET('Water Data'!$G$27,0,10*ROW('Water Data'!G42)))</f>
        <v/>
      </c>
      <c r="CC48" s="282" t="str">
        <f ca="true">+IF(OFFSET('Water Data'!$G$28,0,10*ROW('Water Data'!G42))="","",OFFSET('Water Data'!$G$28,0,10*ROW('Water Data'!G42)))</f>
        <v/>
      </c>
      <c r="CD48" s="282" t="str">
        <f ca="true">+IF(OFFSET('Water Data'!$G$29,0,10*ROW('Water Data'!G42))="","",OFFSET('Water Data'!$G$29,0,10*ROW('Water Data'!G42)))</f>
        <v/>
      </c>
      <c r="CE48" s="282" t="str">
        <f ca="true">+IF(OFFSET('Water Data'!$H$27,0,10*ROW('Water Data'!H42))="","",OFFSET('Water Data'!$H$27,0,10*ROW('Water Data'!H42)))</f>
        <v/>
      </c>
      <c r="CF48" s="282" t="str">
        <f ca="true">+IF(OFFSET('Water Data'!$H$28,0,10*ROW('Water Data'!H42))="","",OFFSET('Water Data'!$H$28,0,10*ROW('Water Data'!H42)))</f>
        <v/>
      </c>
      <c r="CG48" s="282" t="str">
        <f ca="true">+IF(OFFSET('Water Data'!$H$29,0,10*ROW('Water Data'!H42))="","",OFFSET('Water Data'!$H$29,0,10*ROW('Water Data'!H42)))</f>
        <v/>
      </c>
      <c r="CH48" s="282" t="str">
        <f ca="true">+IF(OFFSET('Water Data'!$I$27,0,10*ROW('Water Data'!I42))="","",OFFSET('Water Data'!$I$27,0,10*ROW('Water Data'!I42)))</f>
        <v/>
      </c>
      <c r="CI48" s="282" t="str">
        <f ca="true">+IF(OFFSET('Water Data'!$I$28,0,10*ROW('Water Data'!I42))="","",OFFSET('Water Data'!$I$28,0,10*ROW('Water Data'!I42)))</f>
        <v/>
      </c>
      <c r="CJ48" s="282" t="str">
        <f ca="true">+IF(OFFSET('Water Data'!$I$29,0,10*ROW('Water Data'!I42))="","",OFFSET('Water Data'!$I$29,0,10*ROW('Water Data'!I42)))</f>
        <v/>
      </c>
      <c r="CK48" s="282" t="str">
        <f ca="true">+IF(OFFSET('Sanitation Data'!$D$28,0,10*ROW('Sanitation Data'!D42))="","",OFFSET('Sanitation Data'!$D$28,0,10*ROW('Sanitation Data'!D42)))</f>
        <v/>
      </c>
      <c r="CL48" s="282" t="str">
        <f ca="true">+IF(OFFSET('Sanitation Data'!$D$29,0,10*ROW('Sanitation Data'!D42))="","",OFFSET('Sanitation Data'!$D$29,0,10*ROW('Sanitation Data'!D42)))</f>
        <v/>
      </c>
      <c r="CM48" s="282" t="str">
        <f ca="true">+IF(OFFSET('Sanitation Data'!$D$30,0,10*ROW('Sanitation Data'!D42))="","",OFFSET('Sanitation Data'!$D$30,0,10*ROW('Sanitation Data'!D42)))</f>
        <v/>
      </c>
      <c r="CN48" s="282" t="str">
        <f ca="true">+IF(OFFSET('Sanitation Data'!$D$31,0,10*ROW('Sanitation Data'!D42))="","",OFFSET('Sanitation Data'!$D$31,0,10*ROW('Sanitation Data'!D42)))</f>
        <v/>
      </c>
      <c r="CO48" s="282" t="str">
        <f ca="true">+IF(OFFSET('Sanitation Data'!$D$32,0,10*ROW('Sanitation Data'!D42))="","",OFFSET('Sanitation Data'!$D$32,0,10*ROW('Sanitation Data'!D42)))</f>
        <v/>
      </c>
      <c r="CP48" s="282" t="str">
        <f ca="true">+IF(OFFSET('Sanitation Data'!$E$28,0,10*ROW('Sanitation Data'!E42))="","",OFFSET('Sanitation Data'!$E$28,0,10*ROW('Sanitation Data'!E42)))</f>
        <v/>
      </c>
      <c r="CQ48" s="282" t="str">
        <f ca="true">+IF(OFFSET('Sanitation Data'!$E$29,0,10*ROW('Sanitation Data'!E42))="","",OFFSET('Sanitation Data'!$E$29,0,10*ROW('Sanitation Data'!E42)))</f>
        <v/>
      </c>
      <c r="CR48" s="282" t="str">
        <f ca="true">+IF(OFFSET('Sanitation Data'!$E$30,0,10*ROW('Sanitation Data'!E42))="","",OFFSET('Sanitation Data'!$E$30,0,10*ROW('Sanitation Data'!E42)))</f>
        <v/>
      </c>
      <c r="CS48" s="282" t="str">
        <f ca="true">+IF(OFFSET('Sanitation Data'!$E$31,0,10*ROW('Sanitation Data'!E42))="","",OFFSET('Sanitation Data'!$E$31,0,10*ROW('Sanitation Data'!E42)))</f>
        <v/>
      </c>
      <c r="CT48" s="282" t="str">
        <f ca="true">+IF(OFFSET('Sanitation Data'!$E$32,0,10*ROW('Sanitation Data'!E42))="","",OFFSET('Sanitation Data'!$E$32,0,10*ROW('Sanitation Data'!E42)))</f>
        <v/>
      </c>
      <c r="CU48" s="282" t="str">
        <f ca="true">+IF(OFFSET('Sanitation Data'!$F$28,0,10*ROW('Sanitation Data'!F42))="","",OFFSET('Sanitation Data'!$F$28,0,10*ROW('Sanitation Data'!F42)))</f>
        <v/>
      </c>
      <c r="CV48" s="282" t="str">
        <f ca="true">+IF(OFFSET('Sanitation Data'!$F$29,0,10*ROW('Sanitation Data'!F42))="","",OFFSET('Sanitation Data'!$F$29,0,10*ROW('Sanitation Data'!F42)))</f>
        <v/>
      </c>
      <c r="CW48" s="282" t="str">
        <f ca="true">+IF(OFFSET('Sanitation Data'!$F$30,0,10*ROW('Sanitation Data'!F42))="","",OFFSET('Sanitation Data'!$F$30,0,10*ROW('Sanitation Data'!F42)))</f>
        <v/>
      </c>
      <c r="CX48" s="282" t="str">
        <f ca="true">+IF(OFFSET('Sanitation Data'!$F$31,0,10*ROW('Sanitation Data'!F42))="","",OFFSET('Sanitation Data'!$F$31,0,10*ROW('Sanitation Data'!F42)))</f>
        <v/>
      </c>
      <c r="CY48" s="282" t="str">
        <f ca="true">+IF(OFFSET('Sanitation Data'!$F$32,0,10*ROW('Sanitation Data'!F42))="","",OFFSET('Sanitation Data'!$F$32,0,10*ROW('Sanitation Data'!F42)))</f>
        <v/>
      </c>
      <c r="CZ48" s="282" t="str">
        <f ca="true">+IF(OFFSET('Sanitation Data'!$G$28,0,10*ROW('Sanitation Data'!G42))="","",OFFSET('Sanitation Data'!$G$28,0,10*ROW('Sanitation Data'!G42)))</f>
        <v/>
      </c>
      <c r="DA48" s="282" t="str">
        <f ca="true">+IF(OFFSET('Sanitation Data'!$G$29,0,10*ROW('Sanitation Data'!G42))="","",OFFSET('Sanitation Data'!$G$29,0,10*ROW('Sanitation Data'!G42)))</f>
        <v/>
      </c>
      <c r="DB48" s="282" t="str">
        <f ca="true">+IF(OFFSET('Sanitation Data'!$G$30,0,10*ROW('Sanitation Data'!G42))="","",OFFSET('Sanitation Data'!$G$30,0,10*ROW('Sanitation Data'!G42)))</f>
        <v/>
      </c>
      <c r="DC48" s="282" t="str">
        <f ca="true">+IF(OFFSET('Sanitation Data'!$G$31,0,10*ROW('Sanitation Data'!G42))="","",OFFSET('Sanitation Data'!$G$31,0,10*ROW('Sanitation Data'!G42)))</f>
        <v/>
      </c>
      <c r="DD48" s="282" t="str">
        <f ca="true">+IF(OFFSET('Sanitation Data'!$G$32,0,10*ROW('Sanitation Data'!G42))="","",OFFSET('Sanitation Data'!$G$32,0,10*ROW('Sanitation Data'!G42)))</f>
        <v/>
      </c>
      <c r="DE48" s="282" t="str">
        <f ca="true">+IF(OFFSET('Sanitation Data'!$H$28,0,10*ROW('Sanitation Data'!H42))="","",OFFSET('Sanitation Data'!$H$28,0,10*ROW('Sanitation Data'!H42)))</f>
        <v/>
      </c>
      <c r="DF48" s="282" t="str">
        <f ca="true">+IF(OFFSET('Sanitation Data'!$H$29,0,10*ROW('Sanitation Data'!H42))="","",OFFSET('Sanitation Data'!$H$29,0,10*ROW('Sanitation Data'!H42)))</f>
        <v/>
      </c>
      <c r="DG48" s="282" t="str">
        <f ca="true">+IF(OFFSET('Sanitation Data'!$H$30,0,10*ROW('Sanitation Data'!H42))="","",OFFSET('Sanitation Data'!$H$30,0,10*ROW('Sanitation Data'!H42)))</f>
        <v/>
      </c>
      <c r="DH48" s="282" t="str">
        <f ca="true">+IF(OFFSET('Sanitation Data'!$H$31,0,10*ROW('Sanitation Data'!H42))="","",OFFSET('Sanitation Data'!$H$31,0,10*ROW('Sanitation Data'!H42)))</f>
        <v/>
      </c>
      <c r="DI48" s="282" t="str">
        <f ca="true">+IF(OFFSET('Sanitation Data'!$H$32,0,10*ROW('Sanitation Data'!H42))="","",OFFSET('Sanitation Data'!$H$32,0,10*ROW('Sanitation Data'!H42)))</f>
        <v/>
      </c>
      <c r="DJ48" s="282" t="str">
        <f ca="true">+IF(OFFSET('Sanitation Data'!$I$28,0,10*ROW('Sanitation Data'!I42))="","",OFFSET('Sanitation Data'!$I$28,0,10*ROW('Sanitation Data'!I42)))</f>
        <v/>
      </c>
      <c r="DK48" s="282" t="str">
        <f ca="true">+IF(OFFSET('Sanitation Data'!$I$29,0,10*ROW('Sanitation Data'!I42))="","",OFFSET('Sanitation Data'!$I$29,0,10*ROW('Sanitation Data'!I42)))</f>
        <v/>
      </c>
      <c r="DL48" s="282" t="str">
        <f ca="true">+IF(OFFSET('Sanitation Data'!$I$30,0,10*ROW('Sanitation Data'!I42))="","",OFFSET('Sanitation Data'!$I$30,0,10*ROW('Sanitation Data'!I42)))</f>
        <v/>
      </c>
      <c r="DM48" s="282" t="str">
        <f ca="true">+IF(OFFSET('Sanitation Data'!$I$31,0,10*ROW('Sanitation Data'!I42))="","",OFFSET('Sanitation Data'!$I$31,0,10*ROW('Sanitation Data'!I42)))</f>
        <v/>
      </c>
      <c r="DN48" s="282" t="str">
        <f ca="true">+IF(OFFSET('Sanitation Data'!$I$32,0,10*ROW('Sanitation Data'!I42))="","",OFFSET('Sanitation Data'!$I$32,0,10*ROW('Sanitation Data'!I42)))</f>
        <v/>
      </c>
      <c r="DO48" s="282" t="str">
        <f ca="true">+IF(OFFSET('Hygiene Data'!$D$11,0,10*ROW('Hygiene Data'!D42))="","",OFFSET('Hygiene Data'!$D$11,0,10*ROW('Hygiene Data'!D42)))</f>
        <v/>
      </c>
      <c r="DP48" s="282" t="str">
        <f ca="true">+IF(OFFSET('Hygiene Data'!$D$12,0,10*ROW('Hygiene Data'!D42))="","",OFFSET('Hygiene Data'!$D$12,0,10*ROW('Hygiene Data'!D42)))</f>
        <v/>
      </c>
      <c r="DQ48" s="282" t="str">
        <f ca="true">+IF(OFFSET('Hygiene Data'!$D$13,0,10*ROW('Hygiene Data'!D42))="","",OFFSET('Hygiene Data'!$D$13,0,10*ROW('Hygiene Data'!D42)))</f>
        <v/>
      </c>
      <c r="DR48" s="282" t="str">
        <f ca="true">+IF(OFFSET('Hygiene Data'!$E$11,0,10*ROW('Hygiene Data'!E42))="","",OFFSET('Hygiene Data'!$E$11,0,10*ROW('Hygiene Data'!E42)))</f>
        <v/>
      </c>
      <c r="DS48" s="282" t="str">
        <f ca="true">+IF(OFFSET('Hygiene Data'!$E$12,0,10*ROW('Hygiene Data'!E42))="","",OFFSET('Hygiene Data'!$E$12,0,10*ROW('Hygiene Data'!E42)))</f>
        <v/>
      </c>
      <c r="DT48" s="282" t="str">
        <f ca="true">+IF(OFFSET('Hygiene Data'!$E$13,0,10*ROW('Hygiene Data'!E42))="","",OFFSET('Hygiene Data'!$E$13,0,10*ROW('Hygiene Data'!E42)))</f>
        <v/>
      </c>
      <c r="DU48" s="282" t="str">
        <f ca="true">+IF(OFFSET('Hygiene Data'!$F$11,0,10*ROW('Hygiene Data'!F42))="","",OFFSET('Hygiene Data'!$F$11,0,10*ROW('Hygiene Data'!F42)))</f>
        <v/>
      </c>
      <c r="DV48" s="282" t="str">
        <f ca="true">+IF(OFFSET('Hygiene Data'!$F$12,0,10*ROW('Hygiene Data'!F42))="","",OFFSET('Hygiene Data'!$F$12,0,10*ROW('Hygiene Data'!F42)))</f>
        <v/>
      </c>
      <c r="DW48" s="282" t="str">
        <f ca="true">+IF(OFFSET('Hygiene Data'!$F$13,0,10*ROW('Hygiene Data'!F42))="","",OFFSET('Hygiene Data'!$F$13,0,10*ROW('Hygiene Data'!F42)))</f>
        <v/>
      </c>
      <c r="DX48" s="282" t="str">
        <f ca="true">+IF(OFFSET('Hygiene Data'!$G$11,0,10*ROW('Hygiene Data'!G42))="","",OFFSET('Hygiene Data'!$G$11,0,10*ROW('Hygiene Data'!G42)))</f>
        <v/>
      </c>
      <c r="DY48" s="282" t="str">
        <f ca="true">+IF(OFFSET('Hygiene Data'!$G$12,0,10*ROW('Hygiene Data'!G42))="","",OFFSET('Hygiene Data'!$G$12,0,10*ROW('Hygiene Data'!G42)))</f>
        <v/>
      </c>
      <c r="DZ48" s="282" t="str">
        <f ca="true">+IF(OFFSET('Hygiene Data'!$G$13,0,10*ROW('Hygiene Data'!G42))="","",OFFSET('Hygiene Data'!$G$13,0,10*ROW('Hygiene Data'!G42)))</f>
        <v/>
      </c>
      <c r="EA48" s="282" t="str">
        <f ca="true">+IF(OFFSET('Hygiene Data'!$H$11,0,10*ROW('Hygiene Data'!H42))="","",OFFSET('Hygiene Data'!$H$11,0,10*ROW('Hygiene Data'!H42)))</f>
        <v/>
      </c>
      <c r="EB48" s="282" t="str">
        <f ca="true">+IF(OFFSET('Hygiene Data'!$H$12,0,10*ROW('Hygiene Data'!H42))="","",OFFSET('Hygiene Data'!$H$12,0,10*ROW('Hygiene Data'!H42)))</f>
        <v/>
      </c>
      <c r="EC48" s="282" t="str">
        <f ca="true">+IF(OFFSET('Hygiene Data'!$H$13,0,10*ROW('Hygiene Data'!H42))="","",OFFSET('Hygiene Data'!$H$13,0,10*ROW('Hygiene Data'!H42)))</f>
        <v/>
      </c>
      <c r="ED48" s="282" t="str">
        <f ca="true">+IF(OFFSET('Hygiene Data'!$I$11,0,10*ROW('Hygiene Data'!I42))="","",OFFSET('Hygiene Data'!$I$11,0,10*ROW('Hygiene Data'!I42)))</f>
        <v/>
      </c>
      <c r="EE48" s="282" t="str">
        <f ca="true">+IF(OFFSET('Hygiene Data'!$I$12,0,10*ROW('Hygiene Data'!I42))="","",OFFSET('Hygiene Data'!$I$12,0,10*ROW('Hygiene Data'!I42)))</f>
        <v/>
      </c>
      <c r="EF48" s="28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36" t="str">
        <f t="shared" ca="true" si="0"/>
        <v/>
      </c>
      <c r="D49" s="88"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8"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8"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8"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8"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8"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8"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8"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8"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8"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8"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8"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8"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8"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8"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8"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8"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8"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9"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9"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9"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9"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9"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9"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9"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9"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9"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9"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9"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9"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9"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9"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9"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9"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9"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9"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9"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9"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9"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9"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9"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9"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9"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9"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9"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9"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9"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9"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0"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0"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0"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0"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0"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0"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0"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0"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0"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0"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0"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0"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0"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0"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0"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0"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0"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0"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2"/>
      <c r="BS49" s="282" t="str">
        <f ca="true">+IF(OFFSET('Water Data'!$D$27,0,10*ROW('Water Data'!D43))="","",OFFSET('Water Data'!$D$27,0,10*ROW('Water Data'!D43)))</f>
        <v/>
      </c>
      <c r="BT49" s="282" t="str">
        <f ca="true">+IF(OFFSET('Water Data'!$D$28,0,10*ROW('Water Data'!D43))="","",OFFSET('Water Data'!$D$28,0,10*ROW('Water Data'!D43)))</f>
        <v/>
      </c>
      <c r="BU49" s="282" t="str">
        <f ca="true">+IF(OFFSET('Water Data'!$D$29,0,10*ROW('Water Data'!D43))="","",OFFSET('Water Data'!$D$29,0,10*ROW('Water Data'!D43)))</f>
        <v/>
      </c>
      <c r="BV49" s="282" t="str">
        <f ca="true">+IF(OFFSET('Water Data'!$E$27,0,10*ROW('Water Data'!E43))="","",OFFSET('Water Data'!$E$27,0,10*ROW('Water Data'!E43)))</f>
        <v/>
      </c>
      <c r="BW49" s="282" t="str">
        <f ca="true">+IF(OFFSET('Water Data'!$E$28,0,10*ROW('Water Data'!E43))="","",OFFSET('Water Data'!$E$28,0,10*ROW('Water Data'!E43)))</f>
        <v/>
      </c>
      <c r="BX49" s="282" t="str">
        <f ca="true">+IF(OFFSET('Water Data'!$E$29,0,10*ROW('Water Data'!E43))="","",OFFSET('Water Data'!$E$29,0,10*ROW('Water Data'!E43)))</f>
        <v/>
      </c>
      <c r="BY49" s="282" t="str">
        <f ca="true">+IF(OFFSET('Water Data'!$F$27,0,10*ROW('Water Data'!F43))="","",OFFSET('Water Data'!$F$27,0,10*ROW('Water Data'!F43)))</f>
        <v/>
      </c>
      <c r="BZ49" s="282" t="str">
        <f ca="true">+IF(OFFSET('Water Data'!$F$28,0,10*ROW('Water Data'!F43))="","",OFFSET('Water Data'!$F$28,0,10*ROW('Water Data'!F43)))</f>
        <v/>
      </c>
      <c r="CA49" s="282" t="str">
        <f ca="true">+IF(OFFSET('Water Data'!$F$29,0,10*ROW('Water Data'!F43))="","",OFFSET('Water Data'!$F$29,0,10*ROW('Water Data'!F43)))</f>
        <v/>
      </c>
      <c r="CB49" s="282" t="str">
        <f ca="true">+IF(OFFSET('Water Data'!$G$27,0,10*ROW('Water Data'!G43))="","",OFFSET('Water Data'!$G$27,0,10*ROW('Water Data'!G43)))</f>
        <v/>
      </c>
      <c r="CC49" s="282" t="str">
        <f ca="true">+IF(OFFSET('Water Data'!$G$28,0,10*ROW('Water Data'!G43))="","",OFFSET('Water Data'!$G$28,0,10*ROW('Water Data'!G43)))</f>
        <v/>
      </c>
      <c r="CD49" s="282" t="str">
        <f ca="true">+IF(OFFSET('Water Data'!$G$29,0,10*ROW('Water Data'!G43))="","",OFFSET('Water Data'!$G$29,0,10*ROW('Water Data'!G43)))</f>
        <v/>
      </c>
      <c r="CE49" s="282" t="str">
        <f ca="true">+IF(OFFSET('Water Data'!$H$27,0,10*ROW('Water Data'!H43))="","",OFFSET('Water Data'!$H$27,0,10*ROW('Water Data'!H43)))</f>
        <v/>
      </c>
      <c r="CF49" s="282" t="str">
        <f ca="true">+IF(OFFSET('Water Data'!$H$28,0,10*ROW('Water Data'!H43))="","",OFFSET('Water Data'!$H$28,0,10*ROW('Water Data'!H43)))</f>
        <v/>
      </c>
      <c r="CG49" s="282" t="str">
        <f ca="true">+IF(OFFSET('Water Data'!$H$29,0,10*ROW('Water Data'!H43))="","",OFFSET('Water Data'!$H$29,0,10*ROW('Water Data'!H43)))</f>
        <v/>
      </c>
      <c r="CH49" s="282" t="str">
        <f ca="true">+IF(OFFSET('Water Data'!$I$27,0,10*ROW('Water Data'!I43))="","",OFFSET('Water Data'!$I$27,0,10*ROW('Water Data'!I43)))</f>
        <v/>
      </c>
      <c r="CI49" s="282" t="str">
        <f ca="true">+IF(OFFSET('Water Data'!$I$28,0,10*ROW('Water Data'!I43))="","",OFFSET('Water Data'!$I$28,0,10*ROW('Water Data'!I43)))</f>
        <v/>
      </c>
      <c r="CJ49" s="282" t="str">
        <f ca="true">+IF(OFFSET('Water Data'!$I$29,0,10*ROW('Water Data'!I43))="","",OFFSET('Water Data'!$I$29,0,10*ROW('Water Data'!I43)))</f>
        <v/>
      </c>
      <c r="CK49" s="282" t="str">
        <f ca="true">+IF(OFFSET('Sanitation Data'!$D$28,0,10*ROW('Sanitation Data'!D43))="","",OFFSET('Sanitation Data'!$D$28,0,10*ROW('Sanitation Data'!D43)))</f>
        <v/>
      </c>
      <c r="CL49" s="282" t="str">
        <f ca="true">+IF(OFFSET('Sanitation Data'!$D$29,0,10*ROW('Sanitation Data'!D43))="","",OFFSET('Sanitation Data'!$D$29,0,10*ROW('Sanitation Data'!D43)))</f>
        <v/>
      </c>
      <c r="CM49" s="282" t="str">
        <f ca="true">+IF(OFFSET('Sanitation Data'!$D$30,0,10*ROW('Sanitation Data'!D43))="","",OFFSET('Sanitation Data'!$D$30,0,10*ROW('Sanitation Data'!D43)))</f>
        <v/>
      </c>
      <c r="CN49" s="282" t="str">
        <f ca="true">+IF(OFFSET('Sanitation Data'!$D$31,0,10*ROW('Sanitation Data'!D43))="","",OFFSET('Sanitation Data'!$D$31,0,10*ROW('Sanitation Data'!D43)))</f>
        <v/>
      </c>
      <c r="CO49" s="282" t="str">
        <f ca="true">+IF(OFFSET('Sanitation Data'!$D$32,0,10*ROW('Sanitation Data'!D43))="","",OFFSET('Sanitation Data'!$D$32,0,10*ROW('Sanitation Data'!D43)))</f>
        <v/>
      </c>
      <c r="CP49" s="282" t="str">
        <f ca="true">+IF(OFFSET('Sanitation Data'!$E$28,0,10*ROW('Sanitation Data'!E43))="","",OFFSET('Sanitation Data'!$E$28,0,10*ROW('Sanitation Data'!E43)))</f>
        <v/>
      </c>
      <c r="CQ49" s="282" t="str">
        <f ca="true">+IF(OFFSET('Sanitation Data'!$E$29,0,10*ROW('Sanitation Data'!E43))="","",OFFSET('Sanitation Data'!$E$29,0,10*ROW('Sanitation Data'!E43)))</f>
        <v/>
      </c>
      <c r="CR49" s="282" t="str">
        <f ca="true">+IF(OFFSET('Sanitation Data'!$E$30,0,10*ROW('Sanitation Data'!E43))="","",OFFSET('Sanitation Data'!$E$30,0,10*ROW('Sanitation Data'!E43)))</f>
        <v/>
      </c>
      <c r="CS49" s="282" t="str">
        <f ca="true">+IF(OFFSET('Sanitation Data'!$E$31,0,10*ROW('Sanitation Data'!E43))="","",OFFSET('Sanitation Data'!$E$31,0,10*ROW('Sanitation Data'!E43)))</f>
        <v/>
      </c>
      <c r="CT49" s="282" t="str">
        <f ca="true">+IF(OFFSET('Sanitation Data'!$E$32,0,10*ROW('Sanitation Data'!E43))="","",OFFSET('Sanitation Data'!$E$32,0,10*ROW('Sanitation Data'!E43)))</f>
        <v/>
      </c>
      <c r="CU49" s="282" t="str">
        <f ca="true">+IF(OFFSET('Sanitation Data'!$F$28,0,10*ROW('Sanitation Data'!F43))="","",OFFSET('Sanitation Data'!$F$28,0,10*ROW('Sanitation Data'!F43)))</f>
        <v/>
      </c>
      <c r="CV49" s="282" t="str">
        <f ca="true">+IF(OFFSET('Sanitation Data'!$F$29,0,10*ROW('Sanitation Data'!F43))="","",OFFSET('Sanitation Data'!$F$29,0,10*ROW('Sanitation Data'!F43)))</f>
        <v/>
      </c>
      <c r="CW49" s="282" t="str">
        <f ca="true">+IF(OFFSET('Sanitation Data'!$F$30,0,10*ROW('Sanitation Data'!F43))="","",OFFSET('Sanitation Data'!$F$30,0,10*ROW('Sanitation Data'!F43)))</f>
        <v/>
      </c>
      <c r="CX49" s="282" t="str">
        <f ca="true">+IF(OFFSET('Sanitation Data'!$F$31,0,10*ROW('Sanitation Data'!F43))="","",OFFSET('Sanitation Data'!$F$31,0,10*ROW('Sanitation Data'!F43)))</f>
        <v/>
      </c>
      <c r="CY49" s="282" t="str">
        <f ca="true">+IF(OFFSET('Sanitation Data'!$F$32,0,10*ROW('Sanitation Data'!F43))="","",OFFSET('Sanitation Data'!$F$32,0,10*ROW('Sanitation Data'!F43)))</f>
        <v/>
      </c>
      <c r="CZ49" s="282" t="str">
        <f ca="true">+IF(OFFSET('Sanitation Data'!$G$28,0,10*ROW('Sanitation Data'!G43))="","",OFFSET('Sanitation Data'!$G$28,0,10*ROW('Sanitation Data'!G43)))</f>
        <v/>
      </c>
      <c r="DA49" s="282" t="str">
        <f ca="true">+IF(OFFSET('Sanitation Data'!$G$29,0,10*ROW('Sanitation Data'!G43))="","",OFFSET('Sanitation Data'!$G$29,0,10*ROW('Sanitation Data'!G43)))</f>
        <v/>
      </c>
      <c r="DB49" s="282" t="str">
        <f ca="true">+IF(OFFSET('Sanitation Data'!$G$30,0,10*ROW('Sanitation Data'!G43))="","",OFFSET('Sanitation Data'!$G$30,0,10*ROW('Sanitation Data'!G43)))</f>
        <v/>
      </c>
      <c r="DC49" s="282" t="str">
        <f ca="true">+IF(OFFSET('Sanitation Data'!$G$31,0,10*ROW('Sanitation Data'!G43))="","",OFFSET('Sanitation Data'!$G$31,0,10*ROW('Sanitation Data'!G43)))</f>
        <v/>
      </c>
      <c r="DD49" s="282" t="str">
        <f ca="true">+IF(OFFSET('Sanitation Data'!$G$32,0,10*ROW('Sanitation Data'!G43))="","",OFFSET('Sanitation Data'!$G$32,0,10*ROW('Sanitation Data'!G43)))</f>
        <v/>
      </c>
      <c r="DE49" s="282" t="str">
        <f ca="true">+IF(OFFSET('Sanitation Data'!$H$28,0,10*ROW('Sanitation Data'!H43))="","",OFFSET('Sanitation Data'!$H$28,0,10*ROW('Sanitation Data'!H43)))</f>
        <v/>
      </c>
      <c r="DF49" s="282" t="str">
        <f ca="true">+IF(OFFSET('Sanitation Data'!$H$29,0,10*ROW('Sanitation Data'!H43))="","",OFFSET('Sanitation Data'!$H$29,0,10*ROW('Sanitation Data'!H43)))</f>
        <v/>
      </c>
      <c r="DG49" s="282" t="str">
        <f ca="true">+IF(OFFSET('Sanitation Data'!$H$30,0,10*ROW('Sanitation Data'!H43))="","",OFFSET('Sanitation Data'!$H$30,0,10*ROW('Sanitation Data'!H43)))</f>
        <v/>
      </c>
      <c r="DH49" s="282" t="str">
        <f ca="true">+IF(OFFSET('Sanitation Data'!$H$31,0,10*ROW('Sanitation Data'!H43))="","",OFFSET('Sanitation Data'!$H$31,0,10*ROW('Sanitation Data'!H43)))</f>
        <v/>
      </c>
      <c r="DI49" s="282" t="str">
        <f ca="true">+IF(OFFSET('Sanitation Data'!$H$32,0,10*ROW('Sanitation Data'!H43))="","",OFFSET('Sanitation Data'!$H$32,0,10*ROW('Sanitation Data'!H43)))</f>
        <v/>
      </c>
      <c r="DJ49" s="282" t="str">
        <f ca="true">+IF(OFFSET('Sanitation Data'!$I$28,0,10*ROW('Sanitation Data'!I43))="","",OFFSET('Sanitation Data'!$I$28,0,10*ROW('Sanitation Data'!I43)))</f>
        <v/>
      </c>
      <c r="DK49" s="282" t="str">
        <f ca="true">+IF(OFFSET('Sanitation Data'!$I$29,0,10*ROW('Sanitation Data'!I43))="","",OFFSET('Sanitation Data'!$I$29,0,10*ROW('Sanitation Data'!I43)))</f>
        <v/>
      </c>
      <c r="DL49" s="282" t="str">
        <f ca="true">+IF(OFFSET('Sanitation Data'!$I$30,0,10*ROW('Sanitation Data'!I43))="","",OFFSET('Sanitation Data'!$I$30,0,10*ROW('Sanitation Data'!I43)))</f>
        <v/>
      </c>
      <c r="DM49" s="282" t="str">
        <f ca="true">+IF(OFFSET('Sanitation Data'!$I$31,0,10*ROW('Sanitation Data'!I43))="","",OFFSET('Sanitation Data'!$I$31,0,10*ROW('Sanitation Data'!I43)))</f>
        <v/>
      </c>
      <c r="DN49" s="282" t="str">
        <f ca="true">+IF(OFFSET('Sanitation Data'!$I$32,0,10*ROW('Sanitation Data'!I43))="","",OFFSET('Sanitation Data'!$I$32,0,10*ROW('Sanitation Data'!I43)))</f>
        <v/>
      </c>
      <c r="DO49" s="282" t="str">
        <f ca="true">+IF(OFFSET('Hygiene Data'!$D$11,0,10*ROW('Hygiene Data'!D43))="","",OFFSET('Hygiene Data'!$D$11,0,10*ROW('Hygiene Data'!D43)))</f>
        <v/>
      </c>
      <c r="DP49" s="282" t="str">
        <f ca="true">+IF(OFFSET('Hygiene Data'!$D$12,0,10*ROW('Hygiene Data'!D43))="","",OFFSET('Hygiene Data'!$D$12,0,10*ROW('Hygiene Data'!D43)))</f>
        <v/>
      </c>
      <c r="DQ49" s="282" t="str">
        <f ca="true">+IF(OFFSET('Hygiene Data'!$D$13,0,10*ROW('Hygiene Data'!D43))="","",OFFSET('Hygiene Data'!$D$13,0,10*ROW('Hygiene Data'!D43)))</f>
        <v/>
      </c>
      <c r="DR49" s="282" t="str">
        <f ca="true">+IF(OFFSET('Hygiene Data'!$E$11,0,10*ROW('Hygiene Data'!E43))="","",OFFSET('Hygiene Data'!$E$11,0,10*ROW('Hygiene Data'!E43)))</f>
        <v/>
      </c>
      <c r="DS49" s="282" t="str">
        <f ca="true">+IF(OFFSET('Hygiene Data'!$E$12,0,10*ROW('Hygiene Data'!E43))="","",OFFSET('Hygiene Data'!$E$12,0,10*ROW('Hygiene Data'!E43)))</f>
        <v/>
      </c>
      <c r="DT49" s="282" t="str">
        <f ca="true">+IF(OFFSET('Hygiene Data'!$E$13,0,10*ROW('Hygiene Data'!E43))="","",OFFSET('Hygiene Data'!$E$13,0,10*ROW('Hygiene Data'!E43)))</f>
        <v/>
      </c>
      <c r="DU49" s="282" t="str">
        <f ca="true">+IF(OFFSET('Hygiene Data'!$F$11,0,10*ROW('Hygiene Data'!F43))="","",OFFSET('Hygiene Data'!$F$11,0,10*ROW('Hygiene Data'!F43)))</f>
        <v/>
      </c>
      <c r="DV49" s="282" t="str">
        <f ca="true">+IF(OFFSET('Hygiene Data'!$F$12,0,10*ROW('Hygiene Data'!F43))="","",OFFSET('Hygiene Data'!$F$12,0,10*ROW('Hygiene Data'!F43)))</f>
        <v/>
      </c>
      <c r="DW49" s="282" t="str">
        <f ca="true">+IF(OFFSET('Hygiene Data'!$F$13,0,10*ROW('Hygiene Data'!F43))="","",OFFSET('Hygiene Data'!$F$13,0,10*ROW('Hygiene Data'!F43)))</f>
        <v/>
      </c>
      <c r="DX49" s="282" t="str">
        <f ca="true">+IF(OFFSET('Hygiene Data'!$G$11,0,10*ROW('Hygiene Data'!G43))="","",OFFSET('Hygiene Data'!$G$11,0,10*ROW('Hygiene Data'!G43)))</f>
        <v/>
      </c>
      <c r="DY49" s="282" t="str">
        <f ca="true">+IF(OFFSET('Hygiene Data'!$G$12,0,10*ROW('Hygiene Data'!G43))="","",OFFSET('Hygiene Data'!$G$12,0,10*ROW('Hygiene Data'!G43)))</f>
        <v/>
      </c>
      <c r="DZ49" s="282" t="str">
        <f ca="true">+IF(OFFSET('Hygiene Data'!$G$13,0,10*ROW('Hygiene Data'!G43))="","",OFFSET('Hygiene Data'!$G$13,0,10*ROW('Hygiene Data'!G43)))</f>
        <v/>
      </c>
      <c r="EA49" s="282" t="str">
        <f ca="true">+IF(OFFSET('Hygiene Data'!$H$11,0,10*ROW('Hygiene Data'!H43))="","",OFFSET('Hygiene Data'!$H$11,0,10*ROW('Hygiene Data'!H43)))</f>
        <v/>
      </c>
      <c r="EB49" s="282" t="str">
        <f ca="true">+IF(OFFSET('Hygiene Data'!$H$12,0,10*ROW('Hygiene Data'!H43))="","",OFFSET('Hygiene Data'!$H$12,0,10*ROW('Hygiene Data'!H43)))</f>
        <v/>
      </c>
      <c r="EC49" s="282" t="str">
        <f ca="true">+IF(OFFSET('Hygiene Data'!$H$13,0,10*ROW('Hygiene Data'!H43))="","",OFFSET('Hygiene Data'!$H$13,0,10*ROW('Hygiene Data'!H43)))</f>
        <v/>
      </c>
      <c r="ED49" s="282" t="str">
        <f ca="true">+IF(OFFSET('Hygiene Data'!$I$11,0,10*ROW('Hygiene Data'!I43))="","",OFFSET('Hygiene Data'!$I$11,0,10*ROW('Hygiene Data'!I43)))</f>
        <v/>
      </c>
      <c r="EE49" s="282" t="str">
        <f ca="true">+IF(OFFSET('Hygiene Data'!$I$12,0,10*ROW('Hygiene Data'!I43))="","",OFFSET('Hygiene Data'!$I$12,0,10*ROW('Hygiene Data'!I43)))</f>
        <v/>
      </c>
      <c r="EF49" s="28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36" t="str">
        <f t="shared" ca="true" si="0"/>
        <v/>
      </c>
      <c r="D50" s="88"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8"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8"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8"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8"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8"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8"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8"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8"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8"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8"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8"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8"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8"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8"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8"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8"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8"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9"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9"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9"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9"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9"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9"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9"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9"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9"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9"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9"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9"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9"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9"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9"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9"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9"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9"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9"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9"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9"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9"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9"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9"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9"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9"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9"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9"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9"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9"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0"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0"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0"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0"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0"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0"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0"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0"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0"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0"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0"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0"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0"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0"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0"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0"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0"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0"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2"/>
      <c r="BS50" s="282" t="str">
        <f ca="true">+IF(OFFSET('Water Data'!$D$27,0,10*ROW('Water Data'!D44))="","",OFFSET('Water Data'!$D$27,0,10*ROW('Water Data'!D44)))</f>
        <v/>
      </c>
      <c r="BT50" s="282" t="str">
        <f ca="true">+IF(OFFSET('Water Data'!$D$28,0,10*ROW('Water Data'!D44))="","",OFFSET('Water Data'!$D$28,0,10*ROW('Water Data'!D44)))</f>
        <v/>
      </c>
      <c r="BU50" s="282" t="str">
        <f ca="true">+IF(OFFSET('Water Data'!$D$29,0,10*ROW('Water Data'!D44))="","",OFFSET('Water Data'!$D$29,0,10*ROW('Water Data'!D44)))</f>
        <v/>
      </c>
      <c r="BV50" s="282" t="str">
        <f ca="true">+IF(OFFSET('Water Data'!$E$27,0,10*ROW('Water Data'!E44))="","",OFFSET('Water Data'!$E$27,0,10*ROW('Water Data'!E44)))</f>
        <v/>
      </c>
      <c r="BW50" s="282" t="str">
        <f ca="true">+IF(OFFSET('Water Data'!$E$28,0,10*ROW('Water Data'!E44))="","",OFFSET('Water Data'!$E$28,0,10*ROW('Water Data'!E44)))</f>
        <v/>
      </c>
      <c r="BX50" s="282" t="str">
        <f ca="true">+IF(OFFSET('Water Data'!$E$29,0,10*ROW('Water Data'!E44))="","",OFFSET('Water Data'!$E$29,0,10*ROW('Water Data'!E44)))</f>
        <v/>
      </c>
      <c r="BY50" s="282" t="str">
        <f ca="true">+IF(OFFSET('Water Data'!$F$27,0,10*ROW('Water Data'!F44))="","",OFFSET('Water Data'!$F$27,0,10*ROW('Water Data'!F44)))</f>
        <v/>
      </c>
      <c r="BZ50" s="282" t="str">
        <f ca="true">+IF(OFFSET('Water Data'!$F$28,0,10*ROW('Water Data'!F44))="","",OFFSET('Water Data'!$F$28,0,10*ROW('Water Data'!F44)))</f>
        <v/>
      </c>
      <c r="CA50" s="282" t="str">
        <f ca="true">+IF(OFFSET('Water Data'!$F$29,0,10*ROW('Water Data'!F44))="","",OFFSET('Water Data'!$F$29,0,10*ROW('Water Data'!F44)))</f>
        <v/>
      </c>
      <c r="CB50" s="282" t="str">
        <f ca="true">+IF(OFFSET('Water Data'!$G$27,0,10*ROW('Water Data'!G44))="","",OFFSET('Water Data'!$G$27,0,10*ROW('Water Data'!G44)))</f>
        <v/>
      </c>
      <c r="CC50" s="282" t="str">
        <f ca="true">+IF(OFFSET('Water Data'!$G$28,0,10*ROW('Water Data'!G44))="","",OFFSET('Water Data'!$G$28,0,10*ROW('Water Data'!G44)))</f>
        <v/>
      </c>
      <c r="CD50" s="282" t="str">
        <f ca="true">+IF(OFFSET('Water Data'!$G$29,0,10*ROW('Water Data'!G44))="","",OFFSET('Water Data'!$G$29,0,10*ROW('Water Data'!G44)))</f>
        <v/>
      </c>
      <c r="CE50" s="282" t="str">
        <f ca="true">+IF(OFFSET('Water Data'!$H$27,0,10*ROW('Water Data'!H44))="","",OFFSET('Water Data'!$H$27,0,10*ROW('Water Data'!H44)))</f>
        <v/>
      </c>
      <c r="CF50" s="282" t="str">
        <f ca="true">+IF(OFFSET('Water Data'!$H$28,0,10*ROW('Water Data'!H44))="","",OFFSET('Water Data'!$H$28,0,10*ROW('Water Data'!H44)))</f>
        <v/>
      </c>
      <c r="CG50" s="282" t="str">
        <f ca="true">+IF(OFFSET('Water Data'!$H$29,0,10*ROW('Water Data'!H44))="","",OFFSET('Water Data'!$H$29,0,10*ROW('Water Data'!H44)))</f>
        <v/>
      </c>
      <c r="CH50" s="282" t="str">
        <f ca="true">+IF(OFFSET('Water Data'!$I$27,0,10*ROW('Water Data'!I44))="","",OFFSET('Water Data'!$I$27,0,10*ROW('Water Data'!I44)))</f>
        <v/>
      </c>
      <c r="CI50" s="282" t="str">
        <f ca="true">+IF(OFFSET('Water Data'!$I$28,0,10*ROW('Water Data'!I44))="","",OFFSET('Water Data'!$I$28,0,10*ROW('Water Data'!I44)))</f>
        <v/>
      </c>
      <c r="CJ50" s="282" t="str">
        <f ca="true">+IF(OFFSET('Water Data'!$I$29,0,10*ROW('Water Data'!I44))="","",OFFSET('Water Data'!$I$29,0,10*ROW('Water Data'!I44)))</f>
        <v/>
      </c>
      <c r="CK50" s="282" t="str">
        <f ca="true">+IF(OFFSET('Sanitation Data'!$D$28,0,10*ROW('Sanitation Data'!D44))="","",OFFSET('Sanitation Data'!$D$28,0,10*ROW('Sanitation Data'!D44)))</f>
        <v/>
      </c>
      <c r="CL50" s="282" t="str">
        <f ca="true">+IF(OFFSET('Sanitation Data'!$D$29,0,10*ROW('Sanitation Data'!D44))="","",OFFSET('Sanitation Data'!$D$29,0,10*ROW('Sanitation Data'!D44)))</f>
        <v/>
      </c>
      <c r="CM50" s="282" t="str">
        <f ca="true">+IF(OFFSET('Sanitation Data'!$D$30,0,10*ROW('Sanitation Data'!D44))="","",OFFSET('Sanitation Data'!$D$30,0,10*ROW('Sanitation Data'!D44)))</f>
        <v/>
      </c>
      <c r="CN50" s="282" t="str">
        <f ca="true">+IF(OFFSET('Sanitation Data'!$D$31,0,10*ROW('Sanitation Data'!D44))="","",OFFSET('Sanitation Data'!$D$31,0,10*ROW('Sanitation Data'!D44)))</f>
        <v/>
      </c>
      <c r="CO50" s="282" t="str">
        <f ca="true">+IF(OFFSET('Sanitation Data'!$D$32,0,10*ROW('Sanitation Data'!D44))="","",OFFSET('Sanitation Data'!$D$32,0,10*ROW('Sanitation Data'!D44)))</f>
        <v/>
      </c>
      <c r="CP50" s="282" t="str">
        <f ca="true">+IF(OFFSET('Sanitation Data'!$E$28,0,10*ROW('Sanitation Data'!E44))="","",OFFSET('Sanitation Data'!$E$28,0,10*ROW('Sanitation Data'!E44)))</f>
        <v/>
      </c>
      <c r="CQ50" s="282" t="str">
        <f ca="true">+IF(OFFSET('Sanitation Data'!$E$29,0,10*ROW('Sanitation Data'!E44))="","",OFFSET('Sanitation Data'!$E$29,0,10*ROW('Sanitation Data'!E44)))</f>
        <v/>
      </c>
      <c r="CR50" s="282" t="str">
        <f ca="true">+IF(OFFSET('Sanitation Data'!$E$30,0,10*ROW('Sanitation Data'!E44))="","",OFFSET('Sanitation Data'!$E$30,0,10*ROW('Sanitation Data'!E44)))</f>
        <v/>
      </c>
      <c r="CS50" s="282" t="str">
        <f ca="true">+IF(OFFSET('Sanitation Data'!$E$31,0,10*ROW('Sanitation Data'!E44))="","",OFFSET('Sanitation Data'!$E$31,0,10*ROW('Sanitation Data'!E44)))</f>
        <v/>
      </c>
      <c r="CT50" s="282" t="str">
        <f ca="true">+IF(OFFSET('Sanitation Data'!$E$32,0,10*ROW('Sanitation Data'!E44))="","",OFFSET('Sanitation Data'!$E$32,0,10*ROW('Sanitation Data'!E44)))</f>
        <v/>
      </c>
      <c r="CU50" s="282" t="str">
        <f ca="true">+IF(OFFSET('Sanitation Data'!$F$28,0,10*ROW('Sanitation Data'!F44))="","",OFFSET('Sanitation Data'!$F$28,0,10*ROW('Sanitation Data'!F44)))</f>
        <v/>
      </c>
      <c r="CV50" s="282" t="str">
        <f ca="true">+IF(OFFSET('Sanitation Data'!$F$29,0,10*ROW('Sanitation Data'!F44))="","",OFFSET('Sanitation Data'!$F$29,0,10*ROW('Sanitation Data'!F44)))</f>
        <v/>
      </c>
      <c r="CW50" s="282" t="str">
        <f ca="true">+IF(OFFSET('Sanitation Data'!$F$30,0,10*ROW('Sanitation Data'!F44))="","",OFFSET('Sanitation Data'!$F$30,0,10*ROW('Sanitation Data'!F44)))</f>
        <v/>
      </c>
      <c r="CX50" s="282" t="str">
        <f ca="true">+IF(OFFSET('Sanitation Data'!$F$31,0,10*ROW('Sanitation Data'!F44))="","",OFFSET('Sanitation Data'!$F$31,0,10*ROW('Sanitation Data'!F44)))</f>
        <v/>
      </c>
      <c r="CY50" s="282" t="str">
        <f ca="true">+IF(OFFSET('Sanitation Data'!$F$32,0,10*ROW('Sanitation Data'!F44))="","",OFFSET('Sanitation Data'!$F$32,0,10*ROW('Sanitation Data'!F44)))</f>
        <v/>
      </c>
      <c r="CZ50" s="282" t="str">
        <f ca="true">+IF(OFFSET('Sanitation Data'!$G$28,0,10*ROW('Sanitation Data'!G44))="","",OFFSET('Sanitation Data'!$G$28,0,10*ROW('Sanitation Data'!G44)))</f>
        <v/>
      </c>
      <c r="DA50" s="282" t="str">
        <f ca="true">+IF(OFFSET('Sanitation Data'!$G$29,0,10*ROW('Sanitation Data'!G44))="","",OFFSET('Sanitation Data'!$G$29,0,10*ROW('Sanitation Data'!G44)))</f>
        <v/>
      </c>
      <c r="DB50" s="282" t="str">
        <f ca="true">+IF(OFFSET('Sanitation Data'!$G$30,0,10*ROW('Sanitation Data'!G44))="","",OFFSET('Sanitation Data'!$G$30,0,10*ROW('Sanitation Data'!G44)))</f>
        <v/>
      </c>
      <c r="DC50" s="282" t="str">
        <f ca="true">+IF(OFFSET('Sanitation Data'!$G$31,0,10*ROW('Sanitation Data'!G44))="","",OFFSET('Sanitation Data'!$G$31,0,10*ROW('Sanitation Data'!G44)))</f>
        <v/>
      </c>
      <c r="DD50" s="282" t="str">
        <f ca="true">+IF(OFFSET('Sanitation Data'!$G$32,0,10*ROW('Sanitation Data'!G44))="","",OFFSET('Sanitation Data'!$G$32,0,10*ROW('Sanitation Data'!G44)))</f>
        <v/>
      </c>
      <c r="DE50" s="282" t="str">
        <f ca="true">+IF(OFFSET('Sanitation Data'!$H$28,0,10*ROW('Sanitation Data'!H44))="","",OFFSET('Sanitation Data'!$H$28,0,10*ROW('Sanitation Data'!H44)))</f>
        <v/>
      </c>
      <c r="DF50" s="282" t="str">
        <f ca="true">+IF(OFFSET('Sanitation Data'!$H$29,0,10*ROW('Sanitation Data'!H44))="","",OFFSET('Sanitation Data'!$H$29,0,10*ROW('Sanitation Data'!H44)))</f>
        <v/>
      </c>
      <c r="DG50" s="282" t="str">
        <f ca="true">+IF(OFFSET('Sanitation Data'!$H$30,0,10*ROW('Sanitation Data'!H44))="","",OFFSET('Sanitation Data'!$H$30,0,10*ROW('Sanitation Data'!H44)))</f>
        <v/>
      </c>
      <c r="DH50" s="282" t="str">
        <f ca="true">+IF(OFFSET('Sanitation Data'!$H$31,0,10*ROW('Sanitation Data'!H44))="","",OFFSET('Sanitation Data'!$H$31,0,10*ROW('Sanitation Data'!H44)))</f>
        <v/>
      </c>
      <c r="DI50" s="282" t="str">
        <f ca="true">+IF(OFFSET('Sanitation Data'!$H$32,0,10*ROW('Sanitation Data'!H44))="","",OFFSET('Sanitation Data'!$H$32,0,10*ROW('Sanitation Data'!H44)))</f>
        <v/>
      </c>
      <c r="DJ50" s="282" t="str">
        <f ca="true">+IF(OFFSET('Sanitation Data'!$I$28,0,10*ROW('Sanitation Data'!I44))="","",OFFSET('Sanitation Data'!$I$28,0,10*ROW('Sanitation Data'!I44)))</f>
        <v/>
      </c>
      <c r="DK50" s="282" t="str">
        <f ca="true">+IF(OFFSET('Sanitation Data'!$I$29,0,10*ROW('Sanitation Data'!I44))="","",OFFSET('Sanitation Data'!$I$29,0,10*ROW('Sanitation Data'!I44)))</f>
        <v/>
      </c>
      <c r="DL50" s="282" t="str">
        <f ca="true">+IF(OFFSET('Sanitation Data'!$I$30,0,10*ROW('Sanitation Data'!I44))="","",OFFSET('Sanitation Data'!$I$30,0,10*ROW('Sanitation Data'!I44)))</f>
        <v/>
      </c>
      <c r="DM50" s="282" t="str">
        <f ca="true">+IF(OFFSET('Sanitation Data'!$I$31,0,10*ROW('Sanitation Data'!I44))="","",OFFSET('Sanitation Data'!$I$31,0,10*ROW('Sanitation Data'!I44)))</f>
        <v/>
      </c>
      <c r="DN50" s="282" t="str">
        <f ca="true">+IF(OFFSET('Sanitation Data'!$I$32,0,10*ROW('Sanitation Data'!I44))="","",OFFSET('Sanitation Data'!$I$32,0,10*ROW('Sanitation Data'!I44)))</f>
        <v/>
      </c>
      <c r="DO50" s="282" t="str">
        <f ca="true">+IF(OFFSET('Hygiene Data'!$D$11,0,10*ROW('Hygiene Data'!D44))="","",OFFSET('Hygiene Data'!$D$11,0,10*ROW('Hygiene Data'!D44)))</f>
        <v/>
      </c>
      <c r="DP50" s="282" t="str">
        <f ca="true">+IF(OFFSET('Hygiene Data'!$D$12,0,10*ROW('Hygiene Data'!D44))="","",OFFSET('Hygiene Data'!$D$12,0,10*ROW('Hygiene Data'!D44)))</f>
        <v/>
      </c>
      <c r="DQ50" s="282" t="str">
        <f ca="true">+IF(OFFSET('Hygiene Data'!$D$13,0,10*ROW('Hygiene Data'!D44))="","",OFFSET('Hygiene Data'!$D$13,0,10*ROW('Hygiene Data'!D44)))</f>
        <v/>
      </c>
      <c r="DR50" s="282" t="str">
        <f ca="true">+IF(OFFSET('Hygiene Data'!$E$11,0,10*ROW('Hygiene Data'!E44))="","",OFFSET('Hygiene Data'!$E$11,0,10*ROW('Hygiene Data'!E44)))</f>
        <v/>
      </c>
      <c r="DS50" s="282" t="str">
        <f ca="true">+IF(OFFSET('Hygiene Data'!$E$12,0,10*ROW('Hygiene Data'!E44))="","",OFFSET('Hygiene Data'!$E$12,0,10*ROW('Hygiene Data'!E44)))</f>
        <v/>
      </c>
      <c r="DT50" s="282" t="str">
        <f ca="true">+IF(OFFSET('Hygiene Data'!$E$13,0,10*ROW('Hygiene Data'!E44))="","",OFFSET('Hygiene Data'!$E$13,0,10*ROW('Hygiene Data'!E44)))</f>
        <v/>
      </c>
      <c r="DU50" s="282" t="str">
        <f ca="true">+IF(OFFSET('Hygiene Data'!$F$11,0,10*ROW('Hygiene Data'!F44))="","",OFFSET('Hygiene Data'!$F$11,0,10*ROW('Hygiene Data'!F44)))</f>
        <v/>
      </c>
      <c r="DV50" s="282" t="str">
        <f ca="true">+IF(OFFSET('Hygiene Data'!$F$12,0,10*ROW('Hygiene Data'!F44))="","",OFFSET('Hygiene Data'!$F$12,0,10*ROW('Hygiene Data'!F44)))</f>
        <v/>
      </c>
      <c r="DW50" s="282" t="str">
        <f ca="true">+IF(OFFSET('Hygiene Data'!$F$13,0,10*ROW('Hygiene Data'!F44))="","",OFFSET('Hygiene Data'!$F$13,0,10*ROW('Hygiene Data'!F44)))</f>
        <v/>
      </c>
      <c r="DX50" s="282" t="str">
        <f ca="true">+IF(OFFSET('Hygiene Data'!$G$11,0,10*ROW('Hygiene Data'!G44))="","",OFFSET('Hygiene Data'!$G$11,0,10*ROW('Hygiene Data'!G44)))</f>
        <v/>
      </c>
      <c r="DY50" s="282" t="str">
        <f ca="true">+IF(OFFSET('Hygiene Data'!$G$12,0,10*ROW('Hygiene Data'!G44))="","",OFFSET('Hygiene Data'!$G$12,0,10*ROW('Hygiene Data'!G44)))</f>
        <v/>
      </c>
      <c r="DZ50" s="282" t="str">
        <f ca="true">+IF(OFFSET('Hygiene Data'!$G$13,0,10*ROW('Hygiene Data'!G44))="","",OFFSET('Hygiene Data'!$G$13,0,10*ROW('Hygiene Data'!G44)))</f>
        <v/>
      </c>
      <c r="EA50" s="282" t="str">
        <f ca="true">+IF(OFFSET('Hygiene Data'!$H$11,0,10*ROW('Hygiene Data'!H44))="","",OFFSET('Hygiene Data'!$H$11,0,10*ROW('Hygiene Data'!H44)))</f>
        <v/>
      </c>
      <c r="EB50" s="282" t="str">
        <f ca="true">+IF(OFFSET('Hygiene Data'!$H$12,0,10*ROW('Hygiene Data'!H44))="","",OFFSET('Hygiene Data'!$H$12,0,10*ROW('Hygiene Data'!H44)))</f>
        <v/>
      </c>
      <c r="EC50" s="282" t="str">
        <f ca="true">+IF(OFFSET('Hygiene Data'!$H$13,0,10*ROW('Hygiene Data'!H44))="","",OFFSET('Hygiene Data'!$H$13,0,10*ROW('Hygiene Data'!H44)))</f>
        <v/>
      </c>
      <c r="ED50" s="282" t="str">
        <f ca="true">+IF(OFFSET('Hygiene Data'!$I$11,0,10*ROW('Hygiene Data'!I44))="","",OFFSET('Hygiene Data'!$I$11,0,10*ROW('Hygiene Data'!I44)))</f>
        <v/>
      </c>
      <c r="EE50" s="282" t="str">
        <f ca="true">+IF(OFFSET('Hygiene Data'!$I$12,0,10*ROW('Hygiene Data'!I44))="","",OFFSET('Hygiene Data'!$I$12,0,10*ROW('Hygiene Data'!I44)))</f>
        <v/>
      </c>
      <c r="EF50" s="28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36" t="str">
        <f t="shared" ca="true" si="0"/>
        <v/>
      </c>
      <c r="D51" s="88"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8"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8"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8"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8"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8"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8"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8"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8"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8"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8"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8"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8"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8"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8"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8"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8"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8"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9"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9"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9"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9"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9"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9"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9"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9"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9"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9"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9"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9"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9"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9"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9"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9"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9"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9"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9"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9"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9"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9"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9"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9"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9"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9"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9"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9"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9"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9"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0"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0"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0"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0"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0"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0"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0"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0"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0"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0"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0"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0"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0"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0"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0"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0"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0"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0"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2"/>
      <c r="BS51" s="282" t="str">
        <f ca="true">+IF(OFFSET('Water Data'!$D$27,0,10*ROW('Water Data'!D45))="","",OFFSET('Water Data'!$D$27,0,10*ROW('Water Data'!D45)))</f>
        <v/>
      </c>
      <c r="BT51" s="282" t="str">
        <f ca="true">+IF(OFFSET('Water Data'!$D$28,0,10*ROW('Water Data'!D45))="","",OFFSET('Water Data'!$D$28,0,10*ROW('Water Data'!D45)))</f>
        <v/>
      </c>
      <c r="BU51" s="282" t="str">
        <f ca="true">+IF(OFFSET('Water Data'!$D$29,0,10*ROW('Water Data'!D45))="","",OFFSET('Water Data'!$D$29,0,10*ROW('Water Data'!D45)))</f>
        <v/>
      </c>
      <c r="BV51" s="282" t="str">
        <f ca="true">+IF(OFFSET('Water Data'!$E$27,0,10*ROW('Water Data'!E45))="","",OFFSET('Water Data'!$E$27,0,10*ROW('Water Data'!E45)))</f>
        <v/>
      </c>
      <c r="BW51" s="282" t="str">
        <f ca="true">+IF(OFFSET('Water Data'!$E$28,0,10*ROW('Water Data'!E45))="","",OFFSET('Water Data'!$E$28,0,10*ROW('Water Data'!E45)))</f>
        <v/>
      </c>
      <c r="BX51" s="282" t="str">
        <f ca="true">+IF(OFFSET('Water Data'!$E$29,0,10*ROW('Water Data'!E45))="","",OFFSET('Water Data'!$E$29,0,10*ROW('Water Data'!E45)))</f>
        <v/>
      </c>
      <c r="BY51" s="282" t="str">
        <f ca="true">+IF(OFFSET('Water Data'!$F$27,0,10*ROW('Water Data'!F45))="","",OFFSET('Water Data'!$F$27,0,10*ROW('Water Data'!F45)))</f>
        <v/>
      </c>
      <c r="BZ51" s="282" t="str">
        <f ca="true">+IF(OFFSET('Water Data'!$F$28,0,10*ROW('Water Data'!F45))="","",OFFSET('Water Data'!$F$28,0,10*ROW('Water Data'!F45)))</f>
        <v/>
      </c>
      <c r="CA51" s="282" t="str">
        <f ca="true">+IF(OFFSET('Water Data'!$F$29,0,10*ROW('Water Data'!F45))="","",OFFSET('Water Data'!$F$29,0,10*ROW('Water Data'!F45)))</f>
        <v/>
      </c>
      <c r="CB51" s="282" t="str">
        <f ca="true">+IF(OFFSET('Water Data'!$G$27,0,10*ROW('Water Data'!G45))="","",OFFSET('Water Data'!$G$27,0,10*ROW('Water Data'!G45)))</f>
        <v/>
      </c>
      <c r="CC51" s="282" t="str">
        <f ca="true">+IF(OFFSET('Water Data'!$G$28,0,10*ROW('Water Data'!G45))="","",OFFSET('Water Data'!$G$28,0,10*ROW('Water Data'!G45)))</f>
        <v/>
      </c>
      <c r="CD51" s="282" t="str">
        <f ca="true">+IF(OFFSET('Water Data'!$G$29,0,10*ROW('Water Data'!G45))="","",OFFSET('Water Data'!$G$29,0,10*ROW('Water Data'!G45)))</f>
        <v/>
      </c>
      <c r="CE51" s="282" t="str">
        <f ca="true">+IF(OFFSET('Water Data'!$H$27,0,10*ROW('Water Data'!H45))="","",OFFSET('Water Data'!$H$27,0,10*ROW('Water Data'!H45)))</f>
        <v/>
      </c>
      <c r="CF51" s="282" t="str">
        <f ca="true">+IF(OFFSET('Water Data'!$H$28,0,10*ROW('Water Data'!H45))="","",OFFSET('Water Data'!$H$28,0,10*ROW('Water Data'!H45)))</f>
        <v/>
      </c>
      <c r="CG51" s="282" t="str">
        <f ca="true">+IF(OFFSET('Water Data'!$H$29,0,10*ROW('Water Data'!H45))="","",OFFSET('Water Data'!$H$29,0,10*ROW('Water Data'!H45)))</f>
        <v/>
      </c>
      <c r="CH51" s="282" t="str">
        <f ca="true">+IF(OFFSET('Water Data'!$I$27,0,10*ROW('Water Data'!I45))="","",OFFSET('Water Data'!$I$27,0,10*ROW('Water Data'!I45)))</f>
        <v/>
      </c>
      <c r="CI51" s="282" t="str">
        <f ca="true">+IF(OFFSET('Water Data'!$I$28,0,10*ROW('Water Data'!I45))="","",OFFSET('Water Data'!$I$28,0,10*ROW('Water Data'!I45)))</f>
        <v/>
      </c>
      <c r="CJ51" s="282" t="str">
        <f ca="true">+IF(OFFSET('Water Data'!$I$29,0,10*ROW('Water Data'!I45))="","",OFFSET('Water Data'!$I$29,0,10*ROW('Water Data'!I45)))</f>
        <v/>
      </c>
      <c r="CK51" s="282" t="str">
        <f ca="true">+IF(OFFSET('Sanitation Data'!$D$28,0,10*ROW('Sanitation Data'!D45))="","",OFFSET('Sanitation Data'!$D$28,0,10*ROW('Sanitation Data'!D45)))</f>
        <v/>
      </c>
      <c r="CL51" s="282" t="str">
        <f ca="true">+IF(OFFSET('Sanitation Data'!$D$29,0,10*ROW('Sanitation Data'!D45))="","",OFFSET('Sanitation Data'!$D$29,0,10*ROW('Sanitation Data'!D45)))</f>
        <v/>
      </c>
      <c r="CM51" s="282" t="str">
        <f ca="true">+IF(OFFSET('Sanitation Data'!$D$30,0,10*ROW('Sanitation Data'!D45))="","",OFFSET('Sanitation Data'!$D$30,0,10*ROW('Sanitation Data'!D45)))</f>
        <v/>
      </c>
      <c r="CN51" s="282" t="str">
        <f ca="true">+IF(OFFSET('Sanitation Data'!$D$31,0,10*ROW('Sanitation Data'!D45))="","",OFFSET('Sanitation Data'!$D$31,0,10*ROW('Sanitation Data'!D45)))</f>
        <v/>
      </c>
      <c r="CO51" s="282" t="str">
        <f ca="true">+IF(OFFSET('Sanitation Data'!$D$32,0,10*ROW('Sanitation Data'!D45))="","",OFFSET('Sanitation Data'!$D$32,0,10*ROW('Sanitation Data'!D45)))</f>
        <v/>
      </c>
      <c r="CP51" s="282" t="str">
        <f ca="true">+IF(OFFSET('Sanitation Data'!$E$28,0,10*ROW('Sanitation Data'!E45))="","",OFFSET('Sanitation Data'!$E$28,0,10*ROW('Sanitation Data'!E45)))</f>
        <v/>
      </c>
      <c r="CQ51" s="282" t="str">
        <f ca="true">+IF(OFFSET('Sanitation Data'!$E$29,0,10*ROW('Sanitation Data'!E45))="","",OFFSET('Sanitation Data'!$E$29,0,10*ROW('Sanitation Data'!E45)))</f>
        <v/>
      </c>
      <c r="CR51" s="282" t="str">
        <f ca="true">+IF(OFFSET('Sanitation Data'!$E$30,0,10*ROW('Sanitation Data'!E45))="","",OFFSET('Sanitation Data'!$E$30,0,10*ROW('Sanitation Data'!E45)))</f>
        <v/>
      </c>
      <c r="CS51" s="282" t="str">
        <f ca="true">+IF(OFFSET('Sanitation Data'!$E$31,0,10*ROW('Sanitation Data'!E45))="","",OFFSET('Sanitation Data'!$E$31,0,10*ROW('Sanitation Data'!E45)))</f>
        <v/>
      </c>
      <c r="CT51" s="282" t="str">
        <f ca="true">+IF(OFFSET('Sanitation Data'!$E$32,0,10*ROW('Sanitation Data'!E45))="","",OFFSET('Sanitation Data'!$E$32,0,10*ROW('Sanitation Data'!E45)))</f>
        <v/>
      </c>
      <c r="CU51" s="282" t="str">
        <f ca="true">+IF(OFFSET('Sanitation Data'!$F$28,0,10*ROW('Sanitation Data'!F45))="","",OFFSET('Sanitation Data'!$F$28,0,10*ROW('Sanitation Data'!F45)))</f>
        <v/>
      </c>
      <c r="CV51" s="282" t="str">
        <f ca="true">+IF(OFFSET('Sanitation Data'!$F$29,0,10*ROW('Sanitation Data'!F45))="","",OFFSET('Sanitation Data'!$F$29,0,10*ROW('Sanitation Data'!F45)))</f>
        <v/>
      </c>
      <c r="CW51" s="282" t="str">
        <f ca="true">+IF(OFFSET('Sanitation Data'!$F$30,0,10*ROW('Sanitation Data'!F45))="","",OFFSET('Sanitation Data'!$F$30,0,10*ROW('Sanitation Data'!F45)))</f>
        <v/>
      </c>
      <c r="CX51" s="282" t="str">
        <f ca="true">+IF(OFFSET('Sanitation Data'!$F$31,0,10*ROW('Sanitation Data'!F45))="","",OFFSET('Sanitation Data'!$F$31,0,10*ROW('Sanitation Data'!F45)))</f>
        <v/>
      </c>
      <c r="CY51" s="282" t="str">
        <f ca="true">+IF(OFFSET('Sanitation Data'!$F$32,0,10*ROW('Sanitation Data'!F45))="","",OFFSET('Sanitation Data'!$F$32,0,10*ROW('Sanitation Data'!F45)))</f>
        <v/>
      </c>
      <c r="CZ51" s="282" t="str">
        <f ca="true">+IF(OFFSET('Sanitation Data'!$G$28,0,10*ROW('Sanitation Data'!G45))="","",OFFSET('Sanitation Data'!$G$28,0,10*ROW('Sanitation Data'!G45)))</f>
        <v/>
      </c>
      <c r="DA51" s="282" t="str">
        <f ca="true">+IF(OFFSET('Sanitation Data'!$G$29,0,10*ROW('Sanitation Data'!G45))="","",OFFSET('Sanitation Data'!$G$29,0,10*ROW('Sanitation Data'!G45)))</f>
        <v/>
      </c>
      <c r="DB51" s="282" t="str">
        <f ca="true">+IF(OFFSET('Sanitation Data'!$G$30,0,10*ROW('Sanitation Data'!G45))="","",OFFSET('Sanitation Data'!$G$30,0,10*ROW('Sanitation Data'!G45)))</f>
        <v/>
      </c>
      <c r="DC51" s="282" t="str">
        <f ca="true">+IF(OFFSET('Sanitation Data'!$G$31,0,10*ROW('Sanitation Data'!G45))="","",OFFSET('Sanitation Data'!$G$31,0,10*ROW('Sanitation Data'!G45)))</f>
        <v/>
      </c>
      <c r="DD51" s="282" t="str">
        <f ca="true">+IF(OFFSET('Sanitation Data'!$G$32,0,10*ROW('Sanitation Data'!G45))="","",OFFSET('Sanitation Data'!$G$32,0,10*ROW('Sanitation Data'!G45)))</f>
        <v/>
      </c>
      <c r="DE51" s="282" t="str">
        <f ca="true">+IF(OFFSET('Sanitation Data'!$H$28,0,10*ROW('Sanitation Data'!H45))="","",OFFSET('Sanitation Data'!$H$28,0,10*ROW('Sanitation Data'!H45)))</f>
        <v/>
      </c>
      <c r="DF51" s="282" t="str">
        <f ca="true">+IF(OFFSET('Sanitation Data'!$H$29,0,10*ROW('Sanitation Data'!H45))="","",OFFSET('Sanitation Data'!$H$29,0,10*ROW('Sanitation Data'!H45)))</f>
        <v/>
      </c>
      <c r="DG51" s="282" t="str">
        <f ca="true">+IF(OFFSET('Sanitation Data'!$H$30,0,10*ROW('Sanitation Data'!H45))="","",OFFSET('Sanitation Data'!$H$30,0,10*ROW('Sanitation Data'!H45)))</f>
        <v/>
      </c>
      <c r="DH51" s="282" t="str">
        <f ca="true">+IF(OFFSET('Sanitation Data'!$H$31,0,10*ROW('Sanitation Data'!H45))="","",OFFSET('Sanitation Data'!$H$31,0,10*ROW('Sanitation Data'!H45)))</f>
        <v/>
      </c>
      <c r="DI51" s="282" t="str">
        <f ca="true">+IF(OFFSET('Sanitation Data'!$H$32,0,10*ROW('Sanitation Data'!H45))="","",OFFSET('Sanitation Data'!$H$32,0,10*ROW('Sanitation Data'!H45)))</f>
        <v/>
      </c>
      <c r="DJ51" s="282" t="str">
        <f ca="true">+IF(OFFSET('Sanitation Data'!$I$28,0,10*ROW('Sanitation Data'!I45))="","",OFFSET('Sanitation Data'!$I$28,0,10*ROW('Sanitation Data'!I45)))</f>
        <v/>
      </c>
      <c r="DK51" s="282" t="str">
        <f ca="true">+IF(OFFSET('Sanitation Data'!$I$29,0,10*ROW('Sanitation Data'!I45))="","",OFFSET('Sanitation Data'!$I$29,0,10*ROW('Sanitation Data'!I45)))</f>
        <v/>
      </c>
      <c r="DL51" s="282" t="str">
        <f ca="true">+IF(OFFSET('Sanitation Data'!$I$30,0,10*ROW('Sanitation Data'!I45))="","",OFFSET('Sanitation Data'!$I$30,0,10*ROW('Sanitation Data'!I45)))</f>
        <v/>
      </c>
      <c r="DM51" s="282" t="str">
        <f ca="true">+IF(OFFSET('Sanitation Data'!$I$31,0,10*ROW('Sanitation Data'!I45))="","",OFFSET('Sanitation Data'!$I$31,0,10*ROW('Sanitation Data'!I45)))</f>
        <v/>
      </c>
      <c r="DN51" s="282" t="str">
        <f ca="true">+IF(OFFSET('Sanitation Data'!$I$32,0,10*ROW('Sanitation Data'!I45))="","",OFFSET('Sanitation Data'!$I$32,0,10*ROW('Sanitation Data'!I45)))</f>
        <v/>
      </c>
      <c r="DO51" s="282" t="str">
        <f ca="true">+IF(OFFSET('Hygiene Data'!$D$11,0,10*ROW('Hygiene Data'!D45))="","",OFFSET('Hygiene Data'!$D$11,0,10*ROW('Hygiene Data'!D45)))</f>
        <v/>
      </c>
      <c r="DP51" s="282" t="str">
        <f ca="true">+IF(OFFSET('Hygiene Data'!$D$12,0,10*ROW('Hygiene Data'!D45))="","",OFFSET('Hygiene Data'!$D$12,0,10*ROW('Hygiene Data'!D45)))</f>
        <v/>
      </c>
      <c r="DQ51" s="282" t="str">
        <f ca="true">+IF(OFFSET('Hygiene Data'!$D$13,0,10*ROW('Hygiene Data'!D45))="","",OFFSET('Hygiene Data'!$D$13,0,10*ROW('Hygiene Data'!D45)))</f>
        <v/>
      </c>
      <c r="DR51" s="282" t="str">
        <f ca="true">+IF(OFFSET('Hygiene Data'!$E$11,0,10*ROW('Hygiene Data'!E45))="","",OFFSET('Hygiene Data'!$E$11,0,10*ROW('Hygiene Data'!E45)))</f>
        <v/>
      </c>
      <c r="DS51" s="282" t="str">
        <f ca="true">+IF(OFFSET('Hygiene Data'!$E$12,0,10*ROW('Hygiene Data'!E45))="","",OFFSET('Hygiene Data'!$E$12,0,10*ROW('Hygiene Data'!E45)))</f>
        <v/>
      </c>
      <c r="DT51" s="282" t="str">
        <f ca="true">+IF(OFFSET('Hygiene Data'!$E$13,0,10*ROW('Hygiene Data'!E45))="","",OFFSET('Hygiene Data'!$E$13,0,10*ROW('Hygiene Data'!E45)))</f>
        <v/>
      </c>
      <c r="DU51" s="282" t="str">
        <f ca="true">+IF(OFFSET('Hygiene Data'!$F$11,0,10*ROW('Hygiene Data'!F45))="","",OFFSET('Hygiene Data'!$F$11,0,10*ROW('Hygiene Data'!F45)))</f>
        <v/>
      </c>
      <c r="DV51" s="282" t="str">
        <f ca="true">+IF(OFFSET('Hygiene Data'!$F$12,0,10*ROW('Hygiene Data'!F45))="","",OFFSET('Hygiene Data'!$F$12,0,10*ROW('Hygiene Data'!F45)))</f>
        <v/>
      </c>
      <c r="DW51" s="282" t="str">
        <f ca="true">+IF(OFFSET('Hygiene Data'!$F$13,0,10*ROW('Hygiene Data'!F45))="","",OFFSET('Hygiene Data'!$F$13,0,10*ROW('Hygiene Data'!F45)))</f>
        <v/>
      </c>
      <c r="DX51" s="282" t="str">
        <f ca="true">+IF(OFFSET('Hygiene Data'!$G$11,0,10*ROW('Hygiene Data'!G45))="","",OFFSET('Hygiene Data'!$G$11,0,10*ROW('Hygiene Data'!G45)))</f>
        <v/>
      </c>
      <c r="DY51" s="282" t="str">
        <f ca="true">+IF(OFFSET('Hygiene Data'!$G$12,0,10*ROW('Hygiene Data'!G45))="","",OFFSET('Hygiene Data'!$G$12,0,10*ROW('Hygiene Data'!G45)))</f>
        <v/>
      </c>
      <c r="DZ51" s="282" t="str">
        <f ca="true">+IF(OFFSET('Hygiene Data'!$G$13,0,10*ROW('Hygiene Data'!G45))="","",OFFSET('Hygiene Data'!$G$13,0,10*ROW('Hygiene Data'!G45)))</f>
        <v/>
      </c>
      <c r="EA51" s="282" t="str">
        <f ca="true">+IF(OFFSET('Hygiene Data'!$H$11,0,10*ROW('Hygiene Data'!H45))="","",OFFSET('Hygiene Data'!$H$11,0,10*ROW('Hygiene Data'!H45)))</f>
        <v/>
      </c>
      <c r="EB51" s="282" t="str">
        <f ca="true">+IF(OFFSET('Hygiene Data'!$H$12,0,10*ROW('Hygiene Data'!H45))="","",OFFSET('Hygiene Data'!$H$12,0,10*ROW('Hygiene Data'!H45)))</f>
        <v/>
      </c>
      <c r="EC51" s="282" t="str">
        <f ca="true">+IF(OFFSET('Hygiene Data'!$H$13,0,10*ROW('Hygiene Data'!H45))="","",OFFSET('Hygiene Data'!$H$13,0,10*ROW('Hygiene Data'!H45)))</f>
        <v/>
      </c>
      <c r="ED51" s="282" t="str">
        <f ca="true">+IF(OFFSET('Hygiene Data'!$I$11,0,10*ROW('Hygiene Data'!I45))="","",OFFSET('Hygiene Data'!$I$11,0,10*ROW('Hygiene Data'!I45)))</f>
        <v/>
      </c>
      <c r="EE51" s="282" t="str">
        <f ca="true">+IF(OFFSET('Hygiene Data'!$I$12,0,10*ROW('Hygiene Data'!I45))="","",OFFSET('Hygiene Data'!$I$12,0,10*ROW('Hygiene Data'!I45)))</f>
        <v/>
      </c>
      <c r="EF51" s="28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36" t="str">
        <f t="shared" ca="true" si="0"/>
        <v/>
      </c>
      <c r="D52" s="88"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8"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8"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8"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8"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8"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8"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8"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8"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8"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8"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8"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8"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8"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8"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8"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8"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8"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9"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9"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9"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9"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9"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9"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9"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9"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9"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9"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9"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9"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9"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9"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9"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9"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9"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9"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9"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9"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9"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9"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9"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9"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9"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9"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9"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9"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9"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9"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0"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0"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0"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0"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0"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0"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0"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0"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0"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0"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0"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0"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0"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0"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0"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0"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0"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0"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2"/>
      <c r="BS52" s="282" t="str">
        <f ca="true">+IF(OFFSET('Water Data'!$D$27,0,10*ROW('Water Data'!D46))="","",OFFSET('Water Data'!$D$27,0,10*ROW('Water Data'!D46)))</f>
        <v/>
      </c>
      <c r="BT52" s="282" t="str">
        <f ca="true">+IF(OFFSET('Water Data'!$D$28,0,10*ROW('Water Data'!D46))="","",OFFSET('Water Data'!$D$28,0,10*ROW('Water Data'!D46)))</f>
        <v/>
      </c>
      <c r="BU52" s="282" t="str">
        <f ca="true">+IF(OFFSET('Water Data'!$D$29,0,10*ROW('Water Data'!D46))="","",OFFSET('Water Data'!$D$29,0,10*ROW('Water Data'!D46)))</f>
        <v/>
      </c>
      <c r="BV52" s="282" t="str">
        <f ca="true">+IF(OFFSET('Water Data'!$E$27,0,10*ROW('Water Data'!E46))="","",OFFSET('Water Data'!$E$27,0,10*ROW('Water Data'!E46)))</f>
        <v/>
      </c>
      <c r="BW52" s="282" t="str">
        <f ca="true">+IF(OFFSET('Water Data'!$E$28,0,10*ROW('Water Data'!E46))="","",OFFSET('Water Data'!$E$28,0,10*ROW('Water Data'!E46)))</f>
        <v/>
      </c>
      <c r="BX52" s="282" t="str">
        <f ca="true">+IF(OFFSET('Water Data'!$E$29,0,10*ROW('Water Data'!E46))="","",OFFSET('Water Data'!$E$29,0,10*ROW('Water Data'!E46)))</f>
        <v/>
      </c>
      <c r="BY52" s="282" t="str">
        <f ca="true">+IF(OFFSET('Water Data'!$F$27,0,10*ROW('Water Data'!F46))="","",OFFSET('Water Data'!$F$27,0,10*ROW('Water Data'!F46)))</f>
        <v/>
      </c>
      <c r="BZ52" s="282" t="str">
        <f ca="true">+IF(OFFSET('Water Data'!$F$28,0,10*ROW('Water Data'!F46))="","",OFFSET('Water Data'!$F$28,0,10*ROW('Water Data'!F46)))</f>
        <v/>
      </c>
      <c r="CA52" s="282" t="str">
        <f ca="true">+IF(OFFSET('Water Data'!$F$29,0,10*ROW('Water Data'!F46))="","",OFFSET('Water Data'!$F$29,0,10*ROW('Water Data'!F46)))</f>
        <v/>
      </c>
      <c r="CB52" s="282" t="str">
        <f ca="true">+IF(OFFSET('Water Data'!$G$27,0,10*ROW('Water Data'!G46))="","",OFFSET('Water Data'!$G$27,0,10*ROW('Water Data'!G46)))</f>
        <v/>
      </c>
      <c r="CC52" s="282" t="str">
        <f ca="true">+IF(OFFSET('Water Data'!$G$28,0,10*ROW('Water Data'!G46))="","",OFFSET('Water Data'!$G$28,0,10*ROW('Water Data'!G46)))</f>
        <v/>
      </c>
      <c r="CD52" s="282" t="str">
        <f ca="true">+IF(OFFSET('Water Data'!$G$29,0,10*ROW('Water Data'!G46))="","",OFFSET('Water Data'!$G$29,0,10*ROW('Water Data'!G46)))</f>
        <v/>
      </c>
      <c r="CE52" s="282" t="str">
        <f ca="true">+IF(OFFSET('Water Data'!$H$27,0,10*ROW('Water Data'!H46))="","",OFFSET('Water Data'!$H$27,0,10*ROW('Water Data'!H46)))</f>
        <v/>
      </c>
      <c r="CF52" s="282" t="str">
        <f ca="true">+IF(OFFSET('Water Data'!$H$28,0,10*ROW('Water Data'!H46))="","",OFFSET('Water Data'!$H$28,0,10*ROW('Water Data'!H46)))</f>
        <v/>
      </c>
      <c r="CG52" s="282" t="str">
        <f ca="true">+IF(OFFSET('Water Data'!$H$29,0,10*ROW('Water Data'!H46))="","",OFFSET('Water Data'!$H$29,0,10*ROW('Water Data'!H46)))</f>
        <v/>
      </c>
      <c r="CH52" s="282" t="str">
        <f ca="true">+IF(OFFSET('Water Data'!$I$27,0,10*ROW('Water Data'!I46))="","",OFFSET('Water Data'!$I$27,0,10*ROW('Water Data'!I46)))</f>
        <v/>
      </c>
      <c r="CI52" s="282" t="str">
        <f ca="true">+IF(OFFSET('Water Data'!$I$28,0,10*ROW('Water Data'!I46))="","",OFFSET('Water Data'!$I$28,0,10*ROW('Water Data'!I46)))</f>
        <v/>
      </c>
      <c r="CJ52" s="282" t="str">
        <f ca="true">+IF(OFFSET('Water Data'!$I$29,0,10*ROW('Water Data'!I46))="","",OFFSET('Water Data'!$I$29,0,10*ROW('Water Data'!I46)))</f>
        <v/>
      </c>
      <c r="CK52" s="282" t="str">
        <f ca="true">+IF(OFFSET('Sanitation Data'!$D$28,0,10*ROW('Sanitation Data'!D46))="","",OFFSET('Sanitation Data'!$D$28,0,10*ROW('Sanitation Data'!D46)))</f>
        <v/>
      </c>
      <c r="CL52" s="282" t="str">
        <f ca="true">+IF(OFFSET('Sanitation Data'!$D$29,0,10*ROW('Sanitation Data'!D46))="","",OFFSET('Sanitation Data'!$D$29,0,10*ROW('Sanitation Data'!D46)))</f>
        <v/>
      </c>
      <c r="CM52" s="282" t="str">
        <f ca="true">+IF(OFFSET('Sanitation Data'!$D$30,0,10*ROW('Sanitation Data'!D46))="","",OFFSET('Sanitation Data'!$D$30,0,10*ROW('Sanitation Data'!D46)))</f>
        <v/>
      </c>
      <c r="CN52" s="282" t="str">
        <f ca="true">+IF(OFFSET('Sanitation Data'!$D$31,0,10*ROW('Sanitation Data'!D46))="","",OFFSET('Sanitation Data'!$D$31,0,10*ROW('Sanitation Data'!D46)))</f>
        <v/>
      </c>
      <c r="CO52" s="282" t="str">
        <f ca="true">+IF(OFFSET('Sanitation Data'!$D$32,0,10*ROW('Sanitation Data'!D46))="","",OFFSET('Sanitation Data'!$D$32,0,10*ROW('Sanitation Data'!D46)))</f>
        <v/>
      </c>
      <c r="CP52" s="282" t="str">
        <f ca="true">+IF(OFFSET('Sanitation Data'!$E$28,0,10*ROW('Sanitation Data'!E46))="","",OFFSET('Sanitation Data'!$E$28,0,10*ROW('Sanitation Data'!E46)))</f>
        <v/>
      </c>
      <c r="CQ52" s="282" t="str">
        <f ca="true">+IF(OFFSET('Sanitation Data'!$E$29,0,10*ROW('Sanitation Data'!E46))="","",OFFSET('Sanitation Data'!$E$29,0,10*ROW('Sanitation Data'!E46)))</f>
        <v/>
      </c>
      <c r="CR52" s="282" t="str">
        <f ca="true">+IF(OFFSET('Sanitation Data'!$E$30,0,10*ROW('Sanitation Data'!E46))="","",OFFSET('Sanitation Data'!$E$30,0,10*ROW('Sanitation Data'!E46)))</f>
        <v/>
      </c>
      <c r="CS52" s="282" t="str">
        <f ca="true">+IF(OFFSET('Sanitation Data'!$E$31,0,10*ROW('Sanitation Data'!E46))="","",OFFSET('Sanitation Data'!$E$31,0,10*ROW('Sanitation Data'!E46)))</f>
        <v/>
      </c>
      <c r="CT52" s="282" t="str">
        <f ca="true">+IF(OFFSET('Sanitation Data'!$E$32,0,10*ROW('Sanitation Data'!E46))="","",OFFSET('Sanitation Data'!$E$32,0,10*ROW('Sanitation Data'!E46)))</f>
        <v/>
      </c>
      <c r="CU52" s="282" t="str">
        <f ca="true">+IF(OFFSET('Sanitation Data'!$F$28,0,10*ROW('Sanitation Data'!F46))="","",OFFSET('Sanitation Data'!$F$28,0,10*ROW('Sanitation Data'!F46)))</f>
        <v/>
      </c>
      <c r="CV52" s="282" t="str">
        <f ca="true">+IF(OFFSET('Sanitation Data'!$F$29,0,10*ROW('Sanitation Data'!F46))="","",OFFSET('Sanitation Data'!$F$29,0,10*ROW('Sanitation Data'!F46)))</f>
        <v/>
      </c>
      <c r="CW52" s="282" t="str">
        <f ca="true">+IF(OFFSET('Sanitation Data'!$F$30,0,10*ROW('Sanitation Data'!F46))="","",OFFSET('Sanitation Data'!$F$30,0,10*ROW('Sanitation Data'!F46)))</f>
        <v/>
      </c>
      <c r="CX52" s="282" t="str">
        <f ca="true">+IF(OFFSET('Sanitation Data'!$F$31,0,10*ROW('Sanitation Data'!F46))="","",OFFSET('Sanitation Data'!$F$31,0,10*ROW('Sanitation Data'!F46)))</f>
        <v/>
      </c>
      <c r="CY52" s="282" t="str">
        <f ca="true">+IF(OFFSET('Sanitation Data'!$F$32,0,10*ROW('Sanitation Data'!F46))="","",OFFSET('Sanitation Data'!$F$32,0,10*ROW('Sanitation Data'!F46)))</f>
        <v/>
      </c>
      <c r="CZ52" s="282" t="str">
        <f ca="true">+IF(OFFSET('Sanitation Data'!$G$28,0,10*ROW('Sanitation Data'!G46))="","",OFFSET('Sanitation Data'!$G$28,0,10*ROW('Sanitation Data'!G46)))</f>
        <v/>
      </c>
      <c r="DA52" s="282" t="str">
        <f ca="true">+IF(OFFSET('Sanitation Data'!$G$29,0,10*ROW('Sanitation Data'!G46))="","",OFFSET('Sanitation Data'!$G$29,0,10*ROW('Sanitation Data'!G46)))</f>
        <v/>
      </c>
      <c r="DB52" s="282" t="str">
        <f ca="true">+IF(OFFSET('Sanitation Data'!$G$30,0,10*ROW('Sanitation Data'!G46))="","",OFFSET('Sanitation Data'!$G$30,0,10*ROW('Sanitation Data'!G46)))</f>
        <v/>
      </c>
      <c r="DC52" s="282" t="str">
        <f ca="true">+IF(OFFSET('Sanitation Data'!$G$31,0,10*ROW('Sanitation Data'!G46))="","",OFFSET('Sanitation Data'!$G$31,0,10*ROW('Sanitation Data'!G46)))</f>
        <v/>
      </c>
      <c r="DD52" s="282" t="str">
        <f ca="true">+IF(OFFSET('Sanitation Data'!$G$32,0,10*ROW('Sanitation Data'!G46))="","",OFFSET('Sanitation Data'!$G$32,0,10*ROW('Sanitation Data'!G46)))</f>
        <v/>
      </c>
      <c r="DE52" s="282" t="str">
        <f ca="true">+IF(OFFSET('Sanitation Data'!$H$28,0,10*ROW('Sanitation Data'!H46))="","",OFFSET('Sanitation Data'!$H$28,0,10*ROW('Sanitation Data'!H46)))</f>
        <v/>
      </c>
      <c r="DF52" s="282" t="str">
        <f ca="true">+IF(OFFSET('Sanitation Data'!$H$29,0,10*ROW('Sanitation Data'!H46))="","",OFFSET('Sanitation Data'!$H$29,0,10*ROW('Sanitation Data'!H46)))</f>
        <v/>
      </c>
      <c r="DG52" s="282" t="str">
        <f ca="true">+IF(OFFSET('Sanitation Data'!$H$30,0,10*ROW('Sanitation Data'!H46))="","",OFFSET('Sanitation Data'!$H$30,0,10*ROW('Sanitation Data'!H46)))</f>
        <v/>
      </c>
      <c r="DH52" s="282" t="str">
        <f ca="true">+IF(OFFSET('Sanitation Data'!$H$31,0,10*ROW('Sanitation Data'!H46))="","",OFFSET('Sanitation Data'!$H$31,0,10*ROW('Sanitation Data'!H46)))</f>
        <v/>
      </c>
      <c r="DI52" s="282" t="str">
        <f ca="true">+IF(OFFSET('Sanitation Data'!$H$32,0,10*ROW('Sanitation Data'!H46))="","",OFFSET('Sanitation Data'!$H$32,0,10*ROW('Sanitation Data'!H46)))</f>
        <v/>
      </c>
      <c r="DJ52" s="282" t="str">
        <f ca="true">+IF(OFFSET('Sanitation Data'!$I$28,0,10*ROW('Sanitation Data'!I46))="","",OFFSET('Sanitation Data'!$I$28,0,10*ROW('Sanitation Data'!I46)))</f>
        <v/>
      </c>
      <c r="DK52" s="282" t="str">
        <f ca="true">+IF(OFFSET('Sanitation Data'!$I$29,0,10*ROW('Sanitation Data'!I46))="","",OFFSET('Sanitation Data'!$I$29,0,10*ROW('Sanitation Data'!I46)))</f>
        <v/>
      </c>
      <c r="DL52" s="282" t="str">
        <f ca="true">+IF(OFFSET('Sanitation Data'!$I$30,0,10*ROW('Sanitation Data'!I46))="","",OFFSET('Sanitation Data'!$I$30,0,10*ROW('Sanitation Data'!I46)))</f>
        <v/>
      </c>
      <c r="DM52" s="282" t="str">
        <f ca="true">+IF(OFFSET('Sanitation Data'!$I$31,0,10*ROW('Sanitation Data'!I46))="","",OFFSET('Sanitation Data'!$I$31,0,10*ROW('Sanitation Data'!I46)))</f>
        <v/>
      </c>
      <c r="DN52" s="282" t="str">
        <f ca="true">+IF(OFFSET('Sanitation Data'!$I$32,0,10*ROW('Sanitation Data'!I46))="","",OFFSET('Sanitation Data'!$I$32,0,10*ROW('Sanitation Data'!I46)))</f>
        <v/>
      </c>
      <c r="DO52" s="282" t="str">
        <f ca="true">+IF(OFFSET('Hygiene Data'!$D$11,0,10*ROW('Hygiene Data'!D46))="","",OFFSET('Hygiene Data'!$D$11,0,10*ROW('Hygiene Data'!D46)))</f>
        <v/>
      </c>
      <c r="DP52" s="282" t="str">
        <f ca="true">+IF(OFFSET('Hygiene Data'!$D$12,0,10*ROW('Hygiene Data'!D46))="","",OFFSET('Hygiene Data'!$D$12,0,10*ROW('Hygiene Data'!D46)))</f>
        <v/>
      </c>
      <c r="DQ52" s="282" t="str">
        <f ca="true">+IF(OFFSET('Hygiene Data'!$D$13,0,10*ROW('Hygiene Data'!D46))="","",OFFSET('Hygiene Data'!$D$13,0,10*ROW('Hygiene Data'!D46)))</f>
        <v/>
      </c>
      <c r="DR52" s="282" t="str">
        <f ca="true">+IF(OFFSET('Hygiene Data'!$E$11,0,10*ROW('Hygiene Data'!E46))="","",OFFSET('Hygiene Data'!$E$11,0,10*ROW('Hygiene Data'!E46)))</f>
        <v/>
      </c>
      <c r="DS52" s="282" t="str">
        <f ca="true">+IF(OFFSET('Hygiene Data'!$E$12,0,10*ROW('Hygiene Data'!E46))="","",OFFSET('Hygiene Data'!$E$12,0,10*ROW('Hygiene Data'!E46)))</f>
        <v/>
      </c>
      <c r="DT52" s="282" t="str">
        <f ca="true">+IF(OFFSET('Hygiene Data'!$E$13,0,10*ROW('Hygiene Data'!E46))="","",OFFSET('Hygiene Data'!$E$13,0,10*ROW('Hygiene Data'!E46)))</f>
        <v/>
      </c>
      <c r="DU52" s="282" t="str">
        <f ca="true">+IF(OFFSET('Hygiene Data'!$F$11,0,10*ROW('Hygiene Data'!F46))="","",OFFSET('Hygiene Data'!$F$11,0,10*ROW('Hygiene Data'!F46)))</f>
        <v/>
      </c>
      <c r="DV52" s="282" t="str">
        <f ca="true">+IF(OFFSET('Hygiene Data'!$F$12,0,10*ROW('Hygiene Data'!F46))="","",OFFSET('Hygiene Data'!$F$12,0,10*ROW('Hygiene Data'!F46)))</f>
        <v/>
      </c>
      <c r="DW52" s="282" t="str">
        <f ca="true">+IF(OFFSET('Hygiene Data'!$F$13,0,10*ROW('Hygiene Data'!F46))="","",OFFSET('Hygiene Data'!$F$13,0,10*ROW('Hygiene Data'!F46)))</f>
        <v/>
      </c>
      <c r="DX52" s="282" t="str">
        <f ca="true">+IF(OFFSET('Hygiene Data'!$G$11,0,10*ROW('Hygiene Data'!G46))="","",OFFSET('Hygiene Data'!$G$11,0,10*ROW('Hygiene Data'!G46)))</f>
        <v/>
      </c>
      <c r="DY52" s="282" t="str">
        <f ca="true">+IF(OFFSET('Hygiene Data'!$G$12,0,10*ROW('Hygiene Data'!G46))="","",OFFSET('Hygiene Data'!$G$12,0,10*ROW('Hygiene Data'!G46)))</f>
        <v/>
      </c>
      <c r="DZ52" s="282" t="str">
        <f ca="true">+IF(OFFSET('Hygiene Data'!$G$13,0,10*ROW('Hygiene Data'!G46))="","",OFFSET('Hygiene Data'!$G$13,0,10*ROW('Hygiene Data'!G46)))</f>
        <v/>
      </c>
      <c r="EA52" s="282" t="str">
        <f ca="true">+IF(OFFSET('Hygiene Data'!$H$11,0,10*ROW('Hygiene Data'!H46))="","",OFFSET('Hygiene Data'!$H$11,0,10*ROW('Hygiene Data'!H46)))</f>
        <v/>
      </c>
      <c r="EB52" s="282" t="str">
        <f ca="true">+IF(OFFSET('Hygiene Data'!$H$12,0,10*ROW('Hygiene Data'!H46))="","",OFFSET('Hygiene Data'!$H$12,0,10*ROW('Hygiene Data'!H46)))</f>
        <v/>
      </c>
      <c r="EC52" s="282" t="str">
        <f ca="true">+IF(OFFSET('Hygiene Data'!$H$13,0,10*ROW('Hygiene Data'!H46))="","",OFFSET('Hygiene Data'!$H$13,0,10*ROW('Hygiene Data'!H46)))</f>
        <v/>
      </c>
      <c r="ED52" s="282" t="str">
        <f ca="true">+IF(OFFSET('Hygiene Data'!$I$11,0,10*ROW('Hygiene Data'!I46))="","",OFFSET('Hygiene Data'!$I$11,0,10*ROW('Hygiene Data'!I46)))</f>
        <v/>
      </c>
      <c r="EE52" s="282" t="str">
        <f ca="true">+IF(OFFSET('Hygiene Data'!$I$12,0,10*ROW('Hygiene Data'!I46))="","",OFFSET('Hygiene Data'!$I$12,0,10*ROW('Hygiene Data'!I46)))</f>
        <v/>
      </c>
      <c r="EF52" s="28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36" t="str">
        <f t="shared" ca="true" si="0"/>
        <v/>
      </c>
      <c r="D53" s="88"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8"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8"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8"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8"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8"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8"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8"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8"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8"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8"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8"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8"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8"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8"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8"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8"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8"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9"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9"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9"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9"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9"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9"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9"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9"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9"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9"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9"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9"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9"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9"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9"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9"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9"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9"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9"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9"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9"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9"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9"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9"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9"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9"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9"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9"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9"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9"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0"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0"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0"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0"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0"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0"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0"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0"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0"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0"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0"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0"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0"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0"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0"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0"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0"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0"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2"/>
      <c r="BS53" s="282" t="str">
        <f ca="true">+IF(OFFSET('Water Data'!$D$27,0,10*ROW('Water Data'!D47))="","",OFFSET('Water Data'!$D$27,0,10*ROW('Water Data'!D47)))</f>
        <v/>
      </c>
      <c r="BT53" s="282" t="str">
        <f ca="true">+IF(OFFSET('Water Data'!$D$28,0,10*ROW('Water Data'!D47))="","",OFFSET('Water Data'!$D$28,0,10*ROW('Water Data'!D47)))</f>
        <v/>
      </c>
      <c r="BU53" s="282" t="str">
        <f ca="true">+IF(OFFSET('Water Data'!$D$29,0,10*ROW('Water Data'!D47))="","",OFFSET('Water Data'!$D$29,0,10*ROW('Water Data'!D47)))</f>
        <v/>
      </c>
      <c r="BV53" s="282" t="str">
        <f ca="true">+IF(OFFSET('Water Data'!$E$27,0,10*ROW('Water Data'!E47))="","",OFFSET('Water Data'!$E$27,0,10*ROW('Water Data'!E47)))</f>
        <v/>
      </c>
      <c r="BW53" s="282" t="str">
        <f ca="true">+IF(OFFSET('Water Data'!$E$28,0,10*ROW('Water Data'!E47))="","",OFFSET('Water Data'!$E$28,0,10*ROW('Water Data'!E47)))</f>
        <v/>
      </c>
      <c r="BX53" s="282" t="str">
        <f ca="true">+IF(OFFSET('Water Data'!$E$29,0,10*ROW('Water Data'!E47))="","",OFFSET('Water Data'!$E$29,0,10*ROW('Water Data'!E47)))</f>
        <v/>
      </c>
      <c r="BY53" s="282" t="str">
        <f ca="true">+IF(OFFSET('Water Data'!$F$27,0,10*ROW('Water Data'!F47))="","",OFFSET('Water Data'!$F$27,0,10*ROW('Water Data'!F47)))</f>
        <v/>
      </c>
      <c r="BZ53" s="282" t="str">
        <f ca="true">+IF(OFFSET('Water Data'!$F$28,0,10*ROW('Water Data'!F47))="","",OFFSET('Water Data'!$F$28,0,10*ROW('Water Data'!F47)))</f>
        <v/>
      </c>
      <c r="CA53" s="282" t="str">
        <f ca="true">+IF(OFFSET('Water Data'!$F$29,0,10*ROW('Water Data'!F47))="","",OFFSET('Water Data'!$F$29,0,10*ROW('Water Data'!F47)))</f>
        <v/>
      </c>
      <c r="CB53" s="282" t="str">
        <f ca="true">+IF(OFFSET('Water Data'!$G$27,0,10*ROW('Water Data'!G47))="","",OFFSET('Water Data'!$G$27,0,10*ROW('Water Data'!G47)))</f>
        <v/>
      </c>
      <c r="CC53" s="282" t="str">
        <f ca="true">+IF(OFFSET('Water Data'!$G$28,0,10*ROW('Water Data'!G47))="","",OFFSET('Water Data'!$G$28,0,10*ROW('Water Data'!G47)))</f>
        <v/>
      </c>
      <c r="CD53" s="282" t="str">
        <f ca="true">+IF(OFFSET('Water Data'!$G$29,0,10*ROW('Water Data'!G47))="","",OFFSET('Water Data'!$G$29,0,10*ROW('Water Data'!G47)))</f>
        <v/>
      </c>
      <c r="CE53" s="282" t="str">
        <f ca="true">+IF(OFFSET('Water Data'!$H$27,0,10*ROW('Water Data'!H47))="","",OFFSET('Water Data'!$H$27,0,10*ROW('Water Data'!H47)))</f>
        <v/>
      </c>
      <c r="CF53" s="282" t="str">
        <f ca="true">+IF(OFFSET('Water Data'!$H$28,0,10*ROW('Water Data'!H47))="","",OFFSET('Water Data'!$H$28,0,10*ROW('Water Data'!H47)))</f>
        <v/>
      </c>
      <c r="CG53" s="282" t="str">
        <f ca="true">+IF(OFFSET('Water Data'!$H$29,0,10*ROW('Water Data'!H47))="","",OFFSET('Water Data'!$H$29,0,10*ROW('Water Data'!H47)))</f>
        <v/>
      </c>
      <c r="CH53" s="282" t="str">
        <f ca="true">+IF(OFFSET('Water Data'!$I$27,0,10*ROW('Water Data'!I47))="","",OFFSET('Water Data'!$I$27,0,10*ROW('Water Data'!I47)))</f>
        <v/>
      </c>
      <c r="CI53" s="282" t="str">
        <f ca="true">+IF(OFFSET('Water Data'!$I$28,0,10*ROW('Water Data'!I47))="","",OFFSET('Water Data'!$I$28,0,10*ROW('Water Data'!I47)))</f>
        <v/>
      </c>
      <c r="CJ53" s="282" t="str">
        <f ca="true">+IF(OFFSET('Water Data'!$I$29,0,10*ROW('Water Data'!I47))="","",OFFSET('Water Data'!$I$29,0,10*ROW('Water Data'!I47)))</f>
        <v/>
      </c>
      <c r="CK53" s="282" t="str">
        <f ca="true">+IF(OFFSET('Sanitation Data'!$D$28,0,10*ROW('Sanitation Data'!D47))="","",OFFSET('Sanitation Data'!$D$28,0,10*ROW('Sanitation Data'!D47)))</f>
        <v/>
      </c>
      <c r="CL53" s="282" t="str">
        <f ca="true">+IF(OFFSET('Sanitation Data'!$D$29,0,10*ROW('Sanitation Data'!D47))="","",OFFSET('Sanitation Data'!$D$29,0,10*ROW('Sanitation Data'!D47)))</f>
        <v/>
      </c>
      <c r="CM53" s="282" t="str">
        <f ca="true">+IF(OFFSET('Sanitation Data'!$D$30,0,10*ROW('Sanitation Data'!D47))="","",OFFSET('Sanitation Data'!$D$30,0,10*ROW('Sanitation Data'!D47)))</f>
        <v/>
      </c>
      <c r="CN53" s="282" t="str">
        <f ca="true">+IF(OFFSET('Sanitation Data'!$D$31,0,10*ROW('Sanitation Data'!D47))="","",OFFSET('Sanitation Data'!$D$31,0,10*ROW('Sanitation Data'!D47)))</f>
        <v/>
      </c>
      <c r="CO53" s="282" t="str">
        <f ca="true">+IF(OFFSET('Sanitation Data'!$D$32,0,10*ROW('Sanitation Data'!D47))="","",OFFSET('Sanitation Data'!$D$32,0,10*ROW('Sanitation Data'!D47)))</f>
        <v/>
      </c>
      <c r="CP53" s="282" t="str">
        <f ca="true">+IF(OFFSET('Sanitation Data'!$E$28,0,10*ROW('Sanitation Data'!E47))="","",OFFSET('Sanitation Data'!$E$28,0,10*ROW('Sanitation Data'!E47)))</f>
        <v/>
      </c>
      <c r="CQ53" s="282" t="str">
        <f ca="true">+IF(OFFSET('Sanitation Data'!$E$29,0,10*ROW('Sanitation Data'!E47))="","",OFFSET('Sanitation Data'!$E$29,0,10*ROW('Sanitation Data'!E47)))</f>
        <v/>
      </c>
      <c r="CR53" s="282" t="str">
        <f ca="true">+IF(OFFSET('Sanitation Data'!$E$30,0,10*ROW('Sanitation Data'!E47))="","",OFFSET('Sanitation Data'!$E$30,0,10*ROW('Sanitation Data'!E47)))</f>
        <v/>
      </c>
      <c r="CS53" s="282" t="str">
        <f ca="true">+IF(OFFSET('Sanitation Data'!$E$31,0,10*ROW('Sanitation Data'!E47))="","",OFFSET('Sanitation Data'!$E$31,0,10*ROW('Sanitation Data'!E47)))</f>
        <v/>
      </c>
      <c r="CT53" s="282" t="str">
        <f ca="true">+IF(OFFSET('Sanitation Data'!$E$32,0,10*ROW('Sanitation Data'!E47))="","",OFFSET('Sanitation Data'!$E$32,0,10*ROW('Sanitation Data'!E47)))</f>
        <v/>
      </c>
      <c r="CU53" s="282" t="str">
        <f ca="true">+IF(OFFSET('Sanitation Data'!$F$28,0,10*ROW('Sanitation Data'!F47))="","",OFFSET('Sanitation Data'!$F$28,0,10*ROW('Sanitation Data'!F47)))</f>
        <v/>
      </c>
      <c r="CV53" s="282" t="str">
        <f ca="true">+IF(OFFSET('Sanitation Data'!$F$29,0,10*ROW('Sanitation Data'!F47))="","",OFFSET('Sanitation Data'!$F$29,0,10*ROW('Sanitation Data'!F47)))</f>
        <v/>
      </c>
      <c r="CW53" s="282" t="str">
        <f ca="true">+IF(OFFSET('Sanitation Data'!$F$30,0,10*ROW('Sanitation Data'!F47))="","",OFFSET('Sanitation Data'!$F$30,0,10*ROW('Sanitation Data'!F47)))</f>
        <v/>
      </c>
      <c r="CX53" s="282" t="str">
        <f ca="true">+IF(OFFSET('Sanitation Data'!$F$31,0,10*ROW('Sanitation Data'!F47))="","",OFFSET('Sanitation Data'!$F$31,0,10*ROW('Sanitation Data'!F47)))</f>
        <v/>
      </c>
      <c r="CY53" s="282" t="str">
        <f ca="true">+IF(OFFSET('Sanitation Data'!$F$32,0,10*ROW('Sanitation Data'!F47))="","",OFFSET('Sanitation Data'!$F$32,0,10*ROW('Sanitation Data'!F47)))</f>
        <v/>
      </c>
      <c r="CZ53" s="282" t="str">
        <f ca="true">+IF(OFFSET('Sanitation Data'!$G$28,0,10*ROW('Sanitation Data'!G47))="","",OFFSET('Sanitation Data'!$G$28,0,10*ROW('Sanitation Data'!G47)))</f>
        <v/>
      </c>
      <c r="DA53" s="282" t="str">
        <f ca="true">+IF(OFFSET('Sanitation Data'!$G$29,0,10*ROW('Sanitation Data'!G47))="","",OFFSET('Sanitation Data'!$G$29,0,10*ROW('Sanitation Data'!G47)))</f>
        <v/>
      </c>
      <c r="DB53" s="282" t="str">
        <f ca="true">+IF(OFFSET('Sanitation Data'!$G$30,0,10*ROW('Sanitation Data'!G47))="","",OFFSET('Sanitation Data'!$G$30,0,10*ROW('Sanitation Data'!G47)))</f>
        <v/>
      </c>
      <c r="DC53" s="282" t="str">
        <f ca="true">+IF(OFFSET('Sanitation Data'!$G$31,0,10*ROW('Sanitation Data'!G47))="","",OFFSET('Sanitation Data'!$G$31,0,10*ROW('Sanitation Data'!G47)))</f>
        <v/>
      </c>
      <c r="DD53" s="282" t="str">
        <f ca="true">+IF(OFFSET('Sanitation Data'!$G$32,0,10*ROW('Sanitation Data'!G47))="","",OFFSET('Sanitation Data'!$G$32,0,10*ROW('Sanitation Data'!G47)))</f>
        <v/>
      </c>
      <c r="DE53" s="282" t="str">
        <f ca="true">+IF(OFFSET('Sanitation Data'!$H$28,0,10*ROW('Sanitation Data'!H47))="","",OFFSET('Sanitation Data'!$H$28,0,10*ROW('Sanitation Data'!H47)))</f>
        <v/>
      </c>
      <c r="DF53" s="282" t="str">
        <f ca="true">+IF(OFFSET('Sanitation Data'!$H$29,0,10*ROW('Sanitation Data'!H47))="","",OFFSET('Sanitation Data'!$H$29,0,10*ROW('Sanitation Data'!H47)))</f>
        <v/>
      </c>
      <c r="DG53" s="282" t="str">
        <f ca="true">+IF(OFFSET('Sanitation Data'!$H$30,0,10*ROW('Sanitation Data'!H47))="","",OFFSET('Sanitation Data'!$H$30,0,10*ROW('Sanitation Data'!H47)))</f>
        <v/>
      </c>
      <c r="DH53" s="282" t="str">
        <f ca="true">+IF(OFFSET('Sanitation Data'!$H$31,0,10*ROW('Sanitation Data'!H47))="","",OFFSET('Sanitation Data'!$H$31,0,10*ROW('Sanitation Data'!H47)))</f>
        <v/>
      </c>
      <c r="DI53" s="282" t="str">
        <f ca="true">+IF(OFFSET('Sanitation Data'!$H$32,0,10*ROW('Sanitation Data'!H47))="","",OFFSET('Sanitation Data'!$H$32,0,10*ROW('Sanitation Data'!H47)))</f>
        <v/>
      </c>
      <c r="DJ53" s="282" t="str">
        <f ca="true">+IF(OFFSET('Sanitation Data'!$I$28,0,10*ROW('Sanitation Data'!I47))="","",OFFSET('Sanitation Data'!$I$28,0,10*ROW('Sanitation Data'!I47)))</f>
        <v/>
      </c>
      <c r="DK53" s="282" t="str">
        <f ca="true">+IF(OFFSET('Sanitation Data'!$I$29,0,10*ROW('Sanitation Data'!I47))="","",OFFSET('Sanitation Data'!$I$29,0,10*ROW('Sanitation Data'!I47)))</f>
        <v/>
      </c>
      <c r="DL53" s="282" t="str">
        <f ca="true">+IF(OFFSET('Sanitation Data'!$I$30,0,10*ROW('Sanitation Data'!I47))="","",OFFSET('Sanitation Data'!$I$30,0,10*ROW('Sanitation Data'!I47)))</f>
        <v/>
      </c>
      <c r="DM53" s="282" t="str">
        <f ca="true">+IF(OFFSET('Sanitation Data'!$I$31,0,10*ROW('Sanitation Data'!I47))="","",OFFSET('Sanitation Data'!$I$31,0,10*ROW('Sanitation Data'!I47)))</f>
        <v/>
      </c>
      <c r="DN53" s="282" t="str">
        <f ca="true">+IF(OFFSET('Sanitation Data'!$I$32,0,10*ROW('Sanitation Data'!I47))="","",OFFSET('Sanitation Data'!$I$32,0,10*ROW('Sanitation Data'!I47)))</f>
        <v/>
      </c>
      <c r="DO53" s="282" t="str">
        <f ca="true">+IF(OFFSET('Hygiene Data'!$D$11,0,10*ROW('Hygiene Data'!D47))="","",OFFSET('Hygiene Data'!$D$11,0,10*ROW('Hygiene Data'!D47)))</f>
        <v/>
      </c>
      <c r="DP53" s="282" t="str">
        <f ca="true">+IF(OFFSET('Hygiene Data'!$D$12,0,10*ROW('Hygiene Data'!D47))="","",OFFSET('Hygiene Data'!$D$12,0,10*ROW('Hygiene Data'!D47)))</f>
        <v/>
      </c>
      <c r="DQ53" s="282" t="str">
        <f ca="true">+IF(OFFSET('Hygiene Data'!$D$13,0,10*ROW('Hygiene Data'!D47))="","",OFFSET('Hygiene Data'!$D$13,0,10*ROW('Hygiene Data'!D47)))</f>
        <v/>
      </c>
      <c r="DR53" s="282" t="str">
        <f ca="true">+IF(OFFSET('Hygiene Data'!$E$11,0,10*ROW('Hygiene Data'!E47))="","",OFFSET('Hygiene Data'!$E$11,0,10*ROW('Hygiene Data'!E47)))</f>
        <v/>
      </c>
      <c r="DS53" s="282" t="str">
        <f ca="true">+IF(OFFSET('Hygiene Data'!$E$12,0,10*ROW('Hygiene Data'!E47))="","",OFFSET('Hygiene Data'!$E$12,0,10*ROW('Hygiene Data'!E47)))</f>
        <v/>
      </c>
      <c r="DT53" s="282" t="str">
        <f ca="true">+IF(OFFSET('Hygiene Data'!$E$13,0,10*ROW('Hygiene Data'!E47))="","",OFFSET('Hygiene Data'!$E$13,0,10*ROW('Hygiene Data'!E47)))</f>
        <v/>
      </c>
      <c r="DU53" s="282" t="str">
        <f ca="true">+IF(OFFSET('Hygiene Data'!$F$11,0,10*ROW('Hygiene Data'!F47))="","",OFFSET('Hygiene Data'!$F$11,0,10*ROW('Hygiene Data'!F47)))</f>
        <v/>
      </c>
      <c r="DV53" s="282" t="str">
        <f ca="true">+IF(OFFSET('Hygiene Data'!$F$12,0,10*ROW('Hygiene Data'!F47))="","",OFFSET('Hygiene Data'!$F$12,0,10*ROW('Hygiene Data'!F47)))</f>
        <v/>
      </c>
      <c r="DW53" s="282" t="str">
        <f ca="true">+IF(OFFSET('Hygiene Data'!$F$13,0,10*ROW('Hygiene Data'!F47))="","",OFFSET('Hygiene Data'!$F$13,0,10*ROW('Hygiene Data'!F47)))</f>
        <v/>
      </c>
      <c r="DX53" s="282" t="str">
        <f ca="true">+IF(OFFSET('Hygiene Data'!$G$11,0,10*ROW('Hygiene Data'!G47))="","",OFFSET('Hygiene Data'!$G$11,0,10*ROW('Hygiene Data'!G47)))</f>
        <v/>
      </c>
      <c r="DY53" s="282" t="str">
        <f ca="true">+IF(OFFSET('Hygiene Data'!$G$12,0,10*ROW('Hygiene Data'!G47))="","",OFFSET('Hygiene Data'!$G$12,0,10*ROW('Hygiene Data'!G47)))</f>
        <v/>
      </c>
      <c r="DZ53" s="282" t="str">
        <f ca="true">+IF(OFFSET('Hygiene Data'!$G$13,0,10*ROW('Hygiene Data'!G47))="","",OFFSET('Hygiene Data'!$G$13,0,10*ROW('Hygiene Data'!G47)))</f>
        <v/>
      </c>
      <c r="EA53" s="282" t="str">
        <f ca="true">+IF(OFFSET('Hygiene Data'!$H$11,0,10*ROW('Hygiene Data'!H47))="","",OFFSET('Hygiene Data'!$H$11,0,10*ROW('Hygiene Data'!H47)))</f>
        <v/>
      </c>
      <c r="EB53" s="282" t="str">
        <f ca="true">+IF(OFFSET('Hygiene Data'!$H$12,0,10*ROW('Hygiene Data'!H47))="","",OFFSET('Hygiene Data'!$H$12,0,10*ROW('Hygiene Data'!H47)))</f>
        <v/>
      </c>
      <c r="EC53" s="282" t="str">
        <f ca="true">+IF(OFFSET('Hygiene Data'!$H$13,0,10*ROW('Hygiene Data'!H47))="","",OFFSET('Hygiene Data'!$H$13,0,10*ROW('Hygiene Data'!H47)))</f>
        <v/>
      </c>
      <c r="ED53" s="282" t="str">
        <f ca="true">+IF(OFFSET('Hygiene Data'!$I$11,0,10*ROW('Hygiene Data'!I47))="","",OFFSET('Hygiene Data'!$I$11,0,10*ROW('Hygiene Data'!I47)))</f>
        <v/>
      </c>
      <c r="EE53" s="282" t="str">
        <f ca="true">+IF(OFFSET('Hygiene Data'!$I$12,0,10*ROW('Hygiene Data'!I47))="","",OFFSET('Hygiene Data'!$I$12,0,10*ROW('Hygiene Data'!I47)))</f>
        <v/>
      </c>
      <c r="EF53" s="28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36" t="str">
        <f t="shared" ca="true" si="0"/>
        <v/>
      </c>
      <c r="D54" s="88"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8"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8"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8"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8"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8"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8"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8"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8"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8"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8"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8"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8"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8"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8"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8"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8"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8"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9"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9"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9"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9"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9"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9"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9"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9"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9"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9"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9"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9"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9"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9"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9"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9"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9"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9"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9"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9"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9"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9"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9"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9"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9"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9"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9"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9"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9"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9"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0"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0"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0"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0"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0"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0"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0"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0"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0"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0"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0"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0"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0"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0"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0"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0"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0"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0"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2"/>
      <c r="BS54" s="282" t="str">
        <f ca="true">+IF(OFFSET('Water Data'!$D$27,0,10*ROW('Water Data'!D48))="","",OFFSET('Water Data'!$D$27,0,10*ROW('Water Data'!D48)))</f>
        <v/>
      </c>
      <c r="BT54" s="282" t="str">
        <f ca="true">+IF(OFFSET('Water Data'!$D$28,0,10*ROW('Water Data'!D48))="","",OFFSET('Water Data'!$D$28,0,10*ROW('Water Data'!D48)))</f>
        <v/>
      </c>
      <c r="BU54" s="282" t="str">
        <f ca="true">+IF(OFFSET('Water Data'!$D$29,0,10*ROW('Water Data'!D48))="","",OFFSET('Water Data'!$D$29,0,10*ROW('Water Data'!D48)))</f>
        <v/>
      </c>
      <c r="BV54" s="282" t="str">
        <f ca="true">+IF(OFFSET('Water Data'!$E$27,0,10*ROW('Water Data'!E48))="","",OFFSET('Water Data'!$E$27,0,10*ROW('Water Data'!E48)))</f>
        <v/>
      </c>
      <c r="BW54" s="282" t="str">
        <f ca="true">+IF(OFFSET('Water Data'!$E$28,0,10*ROW('Water Data'!E48))="","",OFFSET('Water Data'!$E$28,0,10*ROW('Water Data'!E48)))</f>
        <v/>
      </c>
      <c r="BX54" s="282" t="str">
        <f ca="true">+IF(OFFSET('Water Data'!$E$29,0,10*ROW('Water Data'!E48))="","",OFFSET('Water Data'!$E$29,0,10*ROW('Water Data'!E48)))</f>
        <v/>
      </c>
      <c r="BY54" s="282" t="str">
        <f ca="true">+IF(OFFSET('Water Data'!$F$27,0,10*ROW('Water Data'!F48))="","",OFFSET('Water Data'!$F$27,0,10*ROW('Water Data'!F48)))</f>
        <v/>
      </c>
      <c r="BZ54" s="282" t="str">
        <f ca="true">+IF(OFFSET('Water Data'!$F$28,0,10*ROW('Water Data'!F48))="","",OFFSET('Water Data'!$F$28,0,10*ROW('Water Data'!F48)))</f>
        <v/>
      </c>
      <c r="CA54" s="282" t="str">
        <f ca="true">+IF(OFFSET('Water Data'!$F$29,0,10*ROW('Water Data'!F48))="","",OFFSET('Water Data'!$F$29,0,10*ROW('Water Data'!F48)))</f>
        <v/>
      </c>
      <c r="CB54" s="282" t="str">
        <f ca="true">+IF(OFFSET('Water Data'!$G$27,0,10*ROW('Water Data'!G48))="","",OFFSET('Water Data'!$G$27,0,10*ROW('Water Data'!G48)))</f>
        <v/>
      </c>
      <c r="CC54" s="282" t="str">
        <f ca="true">+IF(OFFSET('Water Data'!$G$28,0,10*ROW('Water Data'!G48))="","",OFFSET('Water Data'!$G$28,0,10*ROW('Water Data'!G48)))</f>
        <v/>
      </c>
      <c r="CD54" s="282" t="str">
        <f ca="true">+IF(OFFSET('Water Data'!$G$29,0,10*ROW('Water Data'!G48))="","",OFFSET('Water Data'!$G$29,0,10*ROW('Water Data'!G48)))</f>
        <v/>
      </c>
      <c r="CE54" s="282" t="str">
        <f ca="true">+IF(OFFSET('Water Data'!$H$27,0,10*ROW('Water Data'!H48))="","",OFFSET('Water Data'!$H$27,0,10*ROW('Water Data'!H48)))</f>
        <v/>
      </c>
      <c r="CF54" s="282" t="str">
        <f ca="true">+IF(OFFSET('Water Data'!$H$28,0,10*ROW('Water Data'!H48))="","",OFFSET('Water Data'!$H$28,0,10*ROW('Water Data'!H48)))</f>
        <v/>
      </c>
      <c r="CG54" s="282" t="str">
        <f ca="true">+IF(OFFSET('Water Data'!$H$29,0,10*ROW('Water Data'!H48))="","",OFFSET('Water Data'!$H$29,0,10*ROW('Water Data'!H48)))</f>
        <v/>
      </c>
      <c r="CH54" s="282" t="str">
        <f ca="true">+IF(OFFSET('Water Data'!$I$27,0,10*ROW('Water Data'!I48))="","",OFFSET('Water Data'!$I$27,0,10*ROW('Water Data'!I48)))</f>
        <v/>
      </c>
      <c r="CI54" s="282" t="str">
        <f ca="true">+IF(OFFSET('Water Data'!$I$28,0,10*ROW('Water Data'!I48))="","",OFFSET('Water Data'!$I$28,0,10*ROW('Water Data'!I48)))</f>
        <v/>
      </c>
      <c r="CJ54" s="282" t="str">
        <f ca="true">+IF(OFFSET('Water Data'!$I$29,0,10*ROW('Water Data'!I48))="","",OFFSET('Water Data'!$I$29,0,10*ROW('Water Data'!I48)))</f>
        <v/>
      </c>
      <c r="CK54" s="282" t="str">
        <f ca="true">+IF(OFFSET('Sanitation Data'!$D$28,0,10*ROW('Sanitation Data'!D48))="","",OFFSET('Sanitation Data'!$D$28,0,10*ROW('Sanitation Data'!D48)))</f>
        <v/>
      </c>
      <c r="CL54" s="282" t="str">
        <f ca="true">+IF(OFFSET('Sanitation Data'!$D$29,0,10*ROW('Sanitation Data'!D48))="","",OFFSET('Sanitation Data'!$D$29,0,10*ROW('Sanitation Data'!D48)))</f>
        <v/>
      </c>
      <c r="CM54" s="282" t="str">
        <f ca="true">+IF(OFFSET('Sanitation Data'!$D$30,0,10*ROW('Sanitation Data'!D48))="","",OFFSET('Sanitation Data'!$D$30,0,10*ROW('Sanitation Data'!D48)))</f>
        <v/>
      </c>
      <c r="CN54" s="282" t="str">
        <f ca="true">+IF(OFFSET('Sanitation Data'!$D$31,0,10*ROW('Sanitation Data'!D48))="","",OFFSET('Sanitation Data'!$D$31,0,10*ROW('Sanitation Data'!D48)))</f>
        <v/>
      </c>
      <c r="CO54" s="282" t="str">
        <f ca="true">+IF(OFFSET('Sanitation Data'!$D$32,0,10*ROW('Sanitation Data'!D48))="","",OFFSET('Sanitation Data'!$D$32,0,10*ROW('Sanitation Data'!D48)))</f>
        <v/>
      </c>
      <c r="CP54" s="282" t="str">
        <f ca="true">+IF(OFFSET('Sanitation Data'!$E$28,0,10*ROW('Sanitation Data'!E48))="","",OFFSET('Sanitation Data'!$E$28,0,10*ROW('Sanitation Data'!E48)))</f>
        <v/>
      </c>
      <c r="CQ54" s="282" t="str">
        <f ca="true">+IF(OFFSET('Sanitation Data'!$E$29,0,10*ROW('Sanitation Data'!E48))="","",OFFSET('Sanitation Data'!$E$29,0,10*ROW('Sanitation Data'!E48)))</f>
        <v/>
      </c>
      <c r="CR54" s="282" t="str">
        <f ca="true">+IF(OFFSET('Sanitation Data'!$E$30,0,10*ROW('Sanitation Data'!E48))="","",OFFSET('Sanitation Data'!$E$30,0,10*ROW('Sanitation Data'!E48)))</f>
        <v/>
      </c>
      <c r="CS54" s="282" t="str">
        <f ca="true">+IF(OFFSET('Sanitation Data'!$E$31,0,10*ROW('Sanitation Data'!E48))="","",OFFSET('Sanitation Data'!$E$31,0,10*ROW('Sanitation Data'!E48)))</f>
        <v/>
      </c>
      <c r="CT54" s="282" t="str">
        <f ca="true">+IF(OFFSET('Sanitation Data'!$E$32,0,10*ROW('Sanitation Data'!E48))="","",OFFSET('Sanitation Data'!$E$32,0,10*ROW('Sanitation Data'!E48)))</f>
        <v/>
      </c>
      <c r="CU54" s="282" t="str">
        <f ca="true">+IF(OFFSET('Sanitation Data'!$F$28,0,10*ROW('Sanitation Data'!F48))="","",OFFSET('Sanitation Data'!$F$28,0,10*ROW('Sanitation Data'!F48)))</f>
        <v/>
      </c>
      <c r="CV54" s="282" t="str">
        <f ca="true">+IF(OFFSET('Sanitation Data'!$F$29,0,10*ROW('Sanitation Data'!F48))="","",OFFSET('Sanitation Data'!$F$29,0,10*ROW('Sanitation Data'!F48)))</f>
        <v/>
      </c>
      <c r="CW54" s="282" t="str">
        <f ca="true">+IF(OFFSET('Sanitation Data'!$F$30,0,10*ROW('Sanitation Data'!F48))="","",OFFSET('Sanitation Data'!$F$30,0,10*ROW('Sanitation Data'!F48)))</f>
        <v/>
      </c>
      <c r="CX54" s="282" t="str">
        <f ca="true">+IF(OFFSET('Sanitation Data'!$F$31,0,10*ROW('Sanitation Data'!F48))="","",OFFSET('Sanitation Data'!$F$31,0,10*ROW('Sanitation Data'!F48)))</f>
        <v/>
      </c>
      <c r="CY54" s="282" t="str">
        <f ca="true">+IF(OFFSET('Sanitation Data'!$F$32,0,10*ROW('Sanitation Data'!F48))="","",OFFSET('Sanitation Data'!$F$32,0,10*ROW('Sanitation Data'!F48)))</f>
        <v/>
      </c>
      <c r="CZ54" s="282" t="str">
        <f ca="true">+IF(OFFSET('Sanitation Data'!$G$28,0,10*ROW('Sanitation Data'!G48))="","",OFFSET('Sanitation Data'!$G$28,0,10*ROW('Sanitation Data'!G48)))</f>
        <v/>
      </c>
      <c r="DA54" s="282" t="str">
        <f ca="true">+IF(OFFSET('Sanitation Data'!$G$29,0,10*ROW('Sanitation Data'!G48))="","",OFFSET('Sanitation Data'!$G$29,0,10*ROW('Sanitation Data'!G48)))</f>
        <v/>
      </c>
      <c r="DB54" s="282" t="str">
        <f ca="true">+IF(OFFSET('Sanitation Data'!$G$30,0,10*ROW('Sanitation Data'!G48))="","",OFFSET('Sanitation Data'!$G$30,0,10*ROW('Sanitation Data'!G48)))</f>
        <v/>
      </c>
      <c r="DC54" s="282" t="str">
        <f ca="true">+IF(OFFSET('Sanitation Data'!$G$31,0,10*ROW('Sanitation Data'!G48))="","",OFFSET('Sanitation Data'!$G$31,0,10*ROW('Sanitation Data'!G48)))</f>
        <v/>
      </c>
      <c r="DD54" s="282" t="str">
        <f ca="true">+IF(OFFSET('Sanitation Data'!$G$32,0,10*ROW('Sanitation Data'!G48))="","",OFFSET('Sanitation Data'!$G$32,0,10*ROW('Sanitation Data'!G48)))</f>
        <v/>
      </c>
      <c r="DE54" s="282" t="str">
        <f ca="true">+IF(OFFSET('Sanitation Data'!$H$28,0,10*ROW('Sanitation Data'!H48))="","",OFFSET('Sanitation Data'!$H$28,0,10*ROW('Sanitation Data'!H48)))</f>
        <v/>
      </c>
      <c r="DF54" s="282" t="str">
        <f ca="true">+IF(OFFSET('Sanitation Data'!$H$29,0,10*ROW('Sanitation Data'!H48))="","",OFFSET('Sanitation Data'!$H$29,0,10*ROW('Sanitation Data'!H48)))</f>
        <v/>
      </c>
      <c r="DG54" s="282" t="str">
        <f ca="true">+IF(OFFSET('Sanitation Data'!$H$30,0,10*ROW('Sanitation Data'!H48))="","",OFFSET('Sanitation Data'!$H$30,0,10*ROW('Sanitation Data'!H48)))</f>
        <v/>
      </c>
      <c r="DH54" s="282" t="str">
        <f ca="true">+IF(OFFSET('Sanitation Data'!$H$31,0,10*ROW('Sanitation Data'!H48))="","",OFFSET('Sanitation Data'!$H$31,0,10*ROW('Sanitation Data'!H48)))</f>
        <v/>
      </c>
      <c r="DI54" s="282" t="str">
        <f ca="true">+IF(OFFSET('Sanitation Data'!$H$32,0,10*ROW('Sanitation Data'!H48))="","",OFFSET('Sanitation Data'!$H$32,0,10*ROW('Sanitation Data'!H48)))</f>
        <v/>
      </c>
      <c r="DJ54" s="282" t="str">
        <f ca="true">+IF(OFFSET('Sanitation Data'!$I$28,0,10*ROW('Sanitation Data'!I48))="","",OFFSET('Sanitation Data'!$I$28,0,10*ROW('Sanitation Data'!I48)))</f>
        <v/>
      </c>
      <c r="DK54" s="282" t="str">
        <f ca="true">+IF(OFFSET('Sanitation Data'!$I$29,0,10*ROW('Sanitation Data'!I48))="","",OFFSET('Sanitation Data'!$I$29,0,10*ROW('Sanitation Data'!I48)))</f>
        <v/>
      </c>
      <c r="DL54" s="282" t="str">
        <f ca="true">+IF(OFFSET('Sanitation Data'!$I$30,0,10*ROW('Sanitation Data'!I48))="","",OFFSET('Sanitation Data'!$I$30,0,10*ROW('Sanitation Data'!I48)))</f>
        <v/>
      </c>
      <c r="DM54" s="282" t="str">
        <f ca="true">+IF(OFFSET('Sanitation Data'!$I$31,0,10*ROW('Sanitation Data'!I48))="","",OFFSET('Sanitation Data'!$I$31,0,10*ROW('Sanitation Data'!I48)))</f>
        <v/>
      </c>
      <c r="DN54" s="282" t="str">
        <f ca="true">+IF(OFFSET('Sanitation Data'!$I$32,0,10*ROW('Sanitation Data'!I48))="","",OFFSET('Sanitation Data'!$I$32,0,10*ROW('Sanitation Data'!I48)))</f>
        <v/>
      </c>
      <c r="DO54" s="282" t="str">
        <f ca="true">+IF(OFFSET('Hygiene Data'!$D$11,0,10*ROW('Hygiene Data'!D48))="","",OFFSET('Hygiene Data'!$D$11,0,10*ROW('Hygiene Data'!D48)))</f>
        <v/>
      </c>
      <c r="DP54" s="282" t="str">
        <f ca="true">+IF(OFFSET('Hygiene Data'!$D$12,0,10*ROW('Hygiene Data'!D48))="","",OFFSET('Hygiene Data'!$D$12,0,10*ROW('Hygiene Data'!D48)))</f>
        <v/>
      </c>
      <c r="DQ54" s="282" t="str">
        <f ca="true">+IF(OFFSET('Hygiene Data'!$D$13,0,10*ROW('Hygiene Data'!D48))="","",OFFSET('Hygiene Data'!$D$13,0,10*ROW('Hygiene Data'!D48)))</f>
        <v/>
      </c>
      <c r="DR54" s="282" t="str">
        <f ca="true">+IF(OFFSET('Hygiene Data'!$E$11,0,10*ROW('Hygiene Data'!E48))="","",OFFSET('Hygiene Data'!$E$11,0,10*ROW('Hygiene Data'!E48)))</f>
        <v/>
      </c>
      <c r="DS54" s="282" t="str">
        <f ca="true">+IF(OFFSET('Hygiene Data'!$E$12,0,10*ROW('Hygiene Data'!E48))="","",OFFSET('Hygiene Data'!$E$12,0,10*ROW('Hygiene Data'!E48)))</f>
        <v/>
      </c>
      <c r="DT54" s="282" t="str">
        <f ca="true">+IF(OFFSET('Hygiene Data'!$E$13,0,10*ROW('Hygiene Data'!E48))="","",OFFSET('Hygiene Data'!$E$13,0,10*ROW('Hygiene Data'!E48)))</f>
        <v/>
      </c>
      <c r="DU54" s="282" t="str">
        <f ca="true">+IF(OFFSET('Hygiene Data'!$F$11,0,10*ROW('Hygiene Data'!F48))="","",OFFSET('Hygiene Data'!$F$11,0,10*ROW('Hygiene Data'!F48)))</f>
        <v/>
      </c>
      <c r="DV54" s="282" t="str">
        <f ca="true">+IF(OFFSET('Hygiene Data'!$F$12,0,10*ROW('Hygiene Data'!F48))="","",OFFSET('Hygiene Data'!$F$12,0,10*ROW('Hygiene Data'!F48)))</f>
        <v/>
      </c>
      <c r="DW54" s="282" t="str">
        <f ca="true">+IF(OFFSET('Hygiene Data'!$F$13,0,10*ROW('Hygiene Data'!F48))="","",OFFSET('Hygiene Data'!$F$13,0,10*ROW('Hygiene Data'!F48)))</f>
        <v/>
      </c>
      <c r="DX54" s="282" t="str">
        <f ca="true">+IF(OFFSET('Hygiene Data'!$G$11,0,10*ROW('Hygiene Data'!G48))="","",OFFSET('Hygiene Data'!$G$11,0,10*ROW('Hygiene Data'!G48)))</f>
        <v/>
      </c>
      <c r="DY54" s="282" t="str">
        <f ca="true">+IF(OFFSET('Hygiene Data'!$G$12,0,10*ROW('Hygiene Data'!G48))="","",OFFSET('Hygiene Data'!$G$12,0,10*ROW('Hygiene Data'!G48)))</f>
        <v/>
      </c>
      <c r="DZ54" s="282" t="str">
        <f ca="true">+IF(OFFSET('Hygiene Data'!$G$13,0,10*ROW('Hygiene Data'!G48))="","",OFFSET('Hygiene Data'!$G$13,0,10*ROW('Hygiene Data'!G48)))</f>
        <v/>
      </c>
      <c r="EA54" s="282" t="str">
        <f ca="true">+IF(OFFSET('Hygiene Data'!$H$11,0,10*ROW('Hygiene Data'!H48))="","",OFFSET('Hygiene Data'!$H$11,0,10*ROW('Hygiene Data'!H48)))</f>
        <v/>
      </c>
      <c r="EB54" s="282" t="str">
        <f ca="true">+IF(OFFSET('Hygiene Data'!$H$12,0,10*ROW('Hygiene Data'!H48))="","",OFFSET('Hygiene Data'!$H$12,0,10*ROW('Hygiene Data'!H48)))</f>
        <v/>
      </c>
      <c r="EC54" s="282" t="str">
        <f ca="true">+IF(OFFSET('Hygiene Data'!$H$13,0,10*ROW('Hygiene Data'!H48))="","",OFFSET('Hygiene Data'!$H$13,0,10*ROW('Hygiene Data'!H48)))</f>
        <v/>
      </c>
      <c r="ED54" s="282" t="str">
        <f ca="true">+IF(OFFSET('Hygiene Data'!$I$11,0,10*ROW('Hygiene Data'!I48))="","",OFFSET('Hygiene Data'!$I$11,0,10*ROW('Hygiene Data'!I48)))</f>
        <v/>
      </c>
      <c r="EE54" s="282" t="str">
        <f ca="true">+IF(OFFSET('Hygiene Data'!$I$12,0,10*ROW('Hygiene Data'!I48))="","",OFFSET('Hygiene Data'!$I$12,0,10*ROW('Hygiene Data'!I48)))</f>
        <v/>
      </c>
      <c r="EF54" s="28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36" t="str">
        <f t="shared" ca="true" si="0"/>
        <v/>
      </c>
      <c r="D55" s="88"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8"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8"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8"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8"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8"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8"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8"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8"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8"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8"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8"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8"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8"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8"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8"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8"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8"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9"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9"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9"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9"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9"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9"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9"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9"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9"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9"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9"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9"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9"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9"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9"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9"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9"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9"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9"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9"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9"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9"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9"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9"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9"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9"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9"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9"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9"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9"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0"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0"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0"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0"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0"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0"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0"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0"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0"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0"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0"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0"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0"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0"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0"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0"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0"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0"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2"/>
      <c r="BS55" s="282" t="str">
        <f ca="true">+IF(OFFSET('Water Data'!$D$27,0,10*ROW('Water Data'!D49))="","",OFFSET('Water Data'!$D$27,0,10*ROW('Water Data'!D49)))</f>
        <v/>
      </c>
      <c r="BT55" s="282" t="str">
        <f ca="true">+IF(OFFSET('Water Data'!$D$28,0,10*ROW('Water Data'!D49))="","",OFFSET('Water Data'!$D$28,0,10*ROW('Water Data'!D49)))</f>
        <v/>
      </c>
      <c r="BU55" s="282" t="str">
        <f ca="true">+IF(OFFSET('Water Data'!$D$29,0,10*ROW('Water Data'!D49))="","",OFFSET('Water Data'!$D$29,0,10*ROW('Water Data'!D49)))</f>
        <v/>
      </c>
      <c r="BV55" s="282" t="str">
        <f ca="true">+IF(OFFSET('Water Data'!$E$27,0,10*ROW('Water Data'!E49))="","",OFFSET('Water Data'!$E$27,0,10*ROW('Water Data'!E49)))</f>
        <v/>
      </c>
      <c r="BW55" s="282" t="str">
        <f ca="true">+IF(OFFSET('Water Data'!$E$28,0,10*ROW('Water Data'!E49))="","",OFFSET('Water Data'!$E$28,0,10*ROW('Water Data'!E49)))</f>
        <v/>
      </c>
      <c r="BX55" s="282" t="str">
        <f ca="true">+IF(OFFSET('Water Data'!$E$29,0,10*ROW('Water Data'!E49))="","",OFFSET('Water Data'!$E$29,0,10*ROW('Water Data'!E49)))</f>
        <v/>
      </c>
      <c r="BY55" s="282" t="str">
        <f ca="true">+IF(OFFSET('Water Data'!$F$27,0,10*ROW('Water Data'!F49))="","",OFFSET('Water Data'!$F$27,0,10*ROW('Water Data'!F49)))</f>
        <v/>
      </c>
      <c r="BZ55" s="282" t="str">
        <f ca="true">+IF(OFFSET('Water Data'!$F$28,0,10*ROW('Water Data'!F49))="","",OFFSET('Water Data'!$F$28,0,10*ROW('Water Data'!F49)))</f>
        <v/>
      </c>
      <c r="CA55" s="282" t="str">
        <f ca="true">+IF(OFFSET('Water Data'!$F$29,0,10*ROW('Water Data'!F49))="","",OFFSET('Water Data'!$F$29,0,10*ROW('Water Data'!F49)))</f>
        <v/>
      </c>
      <c r="CB55" s="282" t="str">
        <f ca="true">+IF(OFFSET('Water Data'!$G$27,0,10*ROW('Water Data'!G49))="","",OFFSET('Water Data'!$G$27,0,10*ROW('Water Data'!G49)))</f>
        <v/>
      </c>
      <c r="CC55" s="282" t="str">
        <f ca="true">+IF(OFFSET('Water Data'!$G$28,0,10*ROW('Water Data'!G49))="","",OFFSET('Water Data'!$G$28,0,10*ROW('Water Data'!G49)))</f>
        <v/>
      </c>
      <c r="CD55" s="282" t="str">
        <f ca="true">+IF(OFFSET('Water Data'!$G$29,0,10*ROW('Water Data'!G49))="","",OFFSET('Water Data'!$G$29,0,10*ROW('Water Data'!G49)))</f>
        <v/>
      </c>
      <c r="CE55" s="282" t="str">
        <f ca="true">+IF(OFFSET('Water Data'!$H$27,0,10*ROW('Water Data'!H49))="","",OFFSET('Water Data'!$H$27,0,10*ROW('Water Data'!H49)))</f>
        <v/>
      </c>
      <c r="CF55" s="282" t="str">
        <f ca="true">+IF(OFFSET('Water Data'!$H$28,0,10*ROW('Water Data'!H49))="","",OFFSET('Water Data'!$H$28,0,10*ROW('Water Data'!H49)))</f>
        <v/>
      </c>
      <c r="CG55" s="282" t="str">
        <f ca="true">+IF(OFFSET('Water Data'!$H$29,0,10*ROW('Water Data'!H49))="","",OFFSET('Water Data'!$H$29,0,10*ROW('Water Data'!H49)))</f>
        <v/>
      </c>
      <c r="CH55" s="282" t="str">
        <f ca="true">+IF(OFFSET('Water Data'!$I$27,0,10*ROW('Water Data'!I49))="","",OFFSET('Water Data'!$I$27,0,10*ROW('Water Data'!I49)))</f>
        <v/>
      </c>
      <c r="CI55" s="282" t="str">
        <f ca="true">+IF(OFFSET('Water Data'!$I$28,0,10*ROW('Water Data'!I49))="","",OFFSET('Water Data'!$I$28,0,10*ROW('Water Data'!I49)))</f>
        <v/>
      </c>
      <c r="CJ55" s="282" t="str">
        <f ca="true">+IF(OFFSET('Water Data'!$I$29,0,10*ROW('Water Data'!I49))="","",OFFSET('Water Data'!$I$29,0,10*ROW('Water Data'!I49)))</f>
        <v/>
      </c>
      <c r="CK55" s="282" t="str">
        <f ca="true">+IF(OFFSET('Sanitation Data'!$D$28,0,10*ROW('Sanitation Data'!D49))="","",OFFSET('Sanitation Data'!$D$28,0,10*ROW('Sanitation Data'!D49)))</f>
        <v/>
      </c>
      <c r="CL55" s="282" t="str">
        <f ca="true">+IF(OFFSET('Sanitation Data'!$D$29,0,10*ROW('Sanitation Data'!D49))="","",OFFSET('Sanitation Data'!$D$29,0,10*ROW('Sanitation Data'!D49)))</f>
        <v/>
      </c>
      <c r="CM55" s="282" t="str">
        <f ca="true">+IF(OFFSET('Sanitation Data'!$D$30,0,10*ROW('Sanitation Data'!D49))="","",OFFSET('Sanitation Data'!$D$30,0,10*ROW('Sanitation Data'!D49)))</f>
        <v/>
      </c>
      <c r="CN55" s="282" t="str">
        <f ca="true">+IF(OFFSET('Sanitation Data'!$D$31,0,10*ROW('Sanitation Data'!D49))="","",OFFSET('Sanitation Data'!$D$31,0,10*ROW('Sanitation Data'!D49)))</f>
        <v/>
      </c>
      <c r="CO55" s="282" t="str">
        <f ca="true">+IF(OFFSET('Sanitation Data'!$D$32,0,10*ROW('Sanitation Data'!D49))="","",OFFSET('Sanitation Data'!$D$32,0,10*ROW('Sanitation Data'!D49)))</f>
        <v/>
      </c>
      <c r="CP55" s="282" t="str">
        <f ca="true">+IF(OFFSET('Sanitation Data'!$E$28,0,10*ROW('Sanitation Data'!E49))="","",OFFSET('Sanitation Data'!$E$28,0,10*ROW('Sanitation Data'!E49)))</f>
        <v/>
      </c>
      <c r="CQ55" s="282" t="str">
        <f ca="true">+IF(OFFSET('Sanitation Data'!$E$29,0,10*ROW('Sanitation Data'!E49))="","",OFFSET('Sanitation Data'!$E$29,0,10*ROW('Sanitation Data'!E49)))</f>
        <v/>
      </c>
      <c r="CR55" s="282" t="str">
        <f ca="true">+IF(OFFSET('Sanitation Data'!$E$30,0,10*ROW('Sanitation Data'!E49))="","",OFFSET('Sanitation Data'!$E$30,0,10*ROW('Sanitation Data'!E49)))</f>
        <v/>
      </c>
      <c r="CS55" s="282" t="str">
        <f ca="true">+IF(OFFSET('Sanitation Data'!$E$31,0,10*ROW('Sanitation Data'!E49))="","",OFFSET('Sanitation Data'!$E$31,0,10*ROW('Sanitation Data'!E49)))</f>
        <v/>
      </c>
      <c r="CT55" s="282" t="str">
        <f ca="true">+IF(OFFSET('Sanitation Data'!$E$32,0,10*ROW('Sanitation Data'!E49))="","",OFFSET('Sanitation Data'!$E$32,0,10*ROW('Sanitation Data'!E49)))</f>
        <v/>
      </c>
      <c r="CU55" s="282" t="str">
        <f ca="true">+IF(OFFSET('Sanitation Data'!$F$28,0,10*ROW('Sanitation Data'!F49))="","",OFFSET('Sanitation Data'!$F$28,0,10*ROW('Sanitation Data'!F49)))</f>
        <v/>
      </c>
      <c r="CV55" s="282" t="str">
        <f ca="true">+IF(OFFSET('Sanitation Data'!$F$29,0,10*ROW('Sanitation Data'!F49))="","",OFFSET('Sanitation Data'!$F$29,0,10*ROW('Sanitation Data'!F49)))</f>
        <v/>
      </c>
      <c r="CW55" s="282" t="str">
        <f ca="true">+IF(OFFSET('Sanitation Data'!$F$30,0,10*ROW('Sanitation Data'!F49))="","",OFFSET('Sanitation Data'!$F$30,0,10*ROW('Sanitation Data'!F49)))</f>
        <v/>
      </c>
      <c r="CX55" s="282" t="str">
        <f ca="true">+IF(OFFSET('Sanitation Data'!$F$31,0,10*ROW('Sanitation Data'!F49))="","",OFFSET('Sanitation Data'!$F$31,0,10*ROW('Sanitation Data'!F49)))</f>
        <v/>
      </c>
      <c r="CY55" s="282" t="str">
        <f ca="true">+IF(OFFSET('Sanitation Data'!$F$32,0,10*ROW('Sanitation Data'!F49))="","",OFFSET('Sanitation Data'!$F$32,0,10*ROW('Sanitation Data'!F49)))</f>
        <v/>
      </c>
      <c r="CZ55" s="282" t="str">
        <f ca="true">+IF(OFFSET('Sanitation Data'!$G$28,0,10*ROW('Sanitation Data'!G49))="","",OFFSET('Sanitation Data'!$G$28,0,10*ROW('Sanitation Data'!G49)))</f>
        <v/>
      </c>
      <c r="DA55" s="282" t="str">
        <f ca="true">+IF(OFFSET('Sanitation Data'!$G$29,0,10*ROW('Sanitation Data'!G49))="","",OFFSET('Sanitation Data'!$G$29,0,10*ROW('Sanitation Data'!G49)))</f>
        <v/>
      </c>
      <c r="DB55" s="282" t="str">
        <f ca="true">+IF(OFFSET('Sanitation Data'!$G$30,0,10*ROW('Sanitation Data'!G49))="","",OFFSET('Sanitation Data'!$G$30,0,10*ROW('Sanitation Data'!G49)))</f>
        <v/>
      </c>
      <c r="DC55" s="282" t="str">
        <f ca="true">+IF(OFFSET('Sanitation Data'!$G$31,0,10*ROW('Sanitation Data'!G49))="","",OFFSET('Sanitation Data'!$G$31,0,10*ROW('Sanitation Data'!G49)))</f>
        <v/>
      </c>
      <c r="DD55" s="282" t="str">
        <f ca="true">+IF(OFFSET('Sanitation Data'!$G$32,0,10*ROW('Sanitation Data'!G49))="","",OFFSET('Sanitation Data'!$G$32,0,10*ROW('Sanitation Data'!G49)))</f>
        <v/>
      </c>
      <c r="DE55" s="282" t="str">
        <f ca="true">+IF(OFFSET('Sanitation Data'!$H$28,0,10*ROW('Sanitation Data'!H49))="","",OFFSET('Sanitation Data'!$H$28,0,10*ROW('Sanitation Data'!H49)))</f>
        <v/>
      </c>
      <c r="DF55" s="282" t="str">
        <f ca="true">+IF(OFFSET('Sanitation Data'!$H$29,0,10*ROW('Sanitation Data'!H49))="","",OFFSET('Sanitation Data'!$H$29,0,10*ROW('Sanitation Data'!H49)))</f>
        <v/>
      </c>
      <c r="DG55" s="282" t="str">
        <f ca="true">+IF(OFFSET('Sanitation Data'!$H$30,0,10*ROW('Sanitation Data'!H49))="","",OFFSET('Sanitation Data'!$H$30,0,10*ROW('Sanitation Data'!H49)))</f>
        <v/>
      </c>
      <c r="DH55" s="282" t="str">
        <f ca="true">+IF(OFFSET('Sanitation Data'!$H$31,0,10*ROW('Sanitation Data'!H49))="","",OFFSET('Sanitation Data'!$H$31,0,10*ROW('Sanitation Data'!H49)))</f>
        <v/>
      </c>
      <c r="DI55" s="282" t="str">
        <f ca="true">+IF(OFFSET('Sanitation Data'!$H$32,0,10*ROW('Sanitation Data'!H49))="","",OFFSET('Sanitation Data'!$H$32,0,10*ROW('Sanitation Data'!H49)))</f>
        <v/>
      </c>
      <c r="DJ55" s="282" t="str">
        <f ca="true">+IF(OFFSET('Sanitation Data'!$I$28,0,10*ROW('Sanitation Data'!I49))="","",OFFSET('Sanitation Data'!$I$28,0,10*ROW('Sanitation Data'!I49)))</f>
        <v/>
      </c>
      <c r="DK55" s="282" t="str">
        <f ca="true">+IF(OFFSET('Sanitation Data'!$I$29,0,10*ROW('Sanitation Data'!I49))="","",OFFSET('Sanitation Data'!$I$29,0,10*ROW('Sanitation Data'!I49)))</f>
        <v/>
      </c>
      <c r="DL55" s="282" t="str">
        <f ca="true">+IF(OFFSET('Sanitation Data'!$I$30,0,10*ROW('Sanitation Data'!I49))="","",OFFSET('Sanitation Data'!$I$30,0,10*ROW('Sanitation Data'!I49)))</f>
        <v/>
      </c>
      <c r="DM55" s="282" t="str">
        <f ca="true">+IF(OFFSET('Sanitation Data'!$I$31,0,10*ROW('Sanitation Data'!I49))="","",OFFSET('Sanitation Data'!$I$31,0,10*ROW('Sanitation Data'!I49)))</f>
        <v/>
      </c>
      <c r="DN55" s="282" t="str">
        <f ca="true">+IF(OFFSET('Sanitation Data'!$I$32,0,10*ROW('Sanitation Data'!I49))="","",OFFSET('Sanitation Data'!$I$32,0,10*ROW('Sanitation Data'!I49)))</f>
        <v/>
      </c>
      <c r="DO55" s="282" t="str">
        <f ca="true">+IF(OFFSET('Hygiene Data'!$D$11,0,10*ROW('Hygiene Data'!D49))="","",OFFSET('Hygiene Data'!$D$11,0,10*ROW('Hygiene Data'!D49)))</f>
        <v/>
      </c>
      <c r="DP55" s="282" t="str">
        <f ca="true">+IF(OFFSET('Hygiene Data'!$D$12,0,10*ROW('Hygiene Data'!D49))="","",OFFSET('Hygiene Data'!$D$12,0,10*ROW('Hygiene Data'!D49)))</f>
        <v/>
      </c>
      <c r="DQ55" s="282" t="str">
        <f ca="true">+IF(OFFSET('Hygiene Data'!$D$13,0,10*ROW('Hygiene Data'!D49))="","",OFFSET('Hygiene Data'!$D$13,0,10*ROW('Hygiene Data'!D49)))</f>
        <v/>
      </c>
      <c r="DR55" s="282" t="str">
        <f ca="true">+IF(OFFSET('Hygiene Data'!$E$11,0,10*ROW('Hygiene Data'!E49))="","",OFFSET('Hygiene Data'!$E$11,0,10*ROW('Hygiene Data'!E49)))</f>
        <v/>
      </c>
      <c r="DS55" s="282" t="str">
        <f ca="true">+IF(OFFSET('Hygiene Data'!$E$12,0,10*ROW('Hygiene Data'!E49))="","",OFFSET('Hygiene Data'!$E$12,0,10*ROW('Hygiene Data'!E49)))</f>
        <v/>
      </c>
      <c r="DT55" s="282" t="str">
        <f ca="true">+IF(OFFSET('Hygiene Data'!$E$13,0,10*ROW('Hygiene Data'!E49))="","",OFFSET('Hygiene Data'!$E$13,0,10*ROW('Hygiene Data'!E49)))</f>
        <v/>
      </c>
      <c r="DU55" s="282" t="str">
        <f ca="true">+IF(OFFSET('Hygiene Data'!$F$11,0,10*ROW('Hygiene Data'!F49))="","",OFFSET('Hygiene Data'!$F$11,0,10*ROW('Hygiene Data'!F49)))</f>
        <v/>
      </c>
      <c r="DV55" s="282" t="str">
        <f ca="true">+IF(OFFSET('Hygiene Data'!$F$12,0,10*ROW('Hygiene Data'!F49))="","",OFFSET('Hygiene Data'!$F$12,0,10*ROW('Hygiene Data'!F49)))</f>
        <v/>
      </c>
      <c r="DW55" s="282" t="str">
        <f ca="true">+IF(OFFSET('Hygiene Data'!$F$13,0,10*ROW('Hygiene Data'!F49))="","",OFFSET('Hygiene Data'!$F$13,0,10*ROW('Hygiene Data'!F49)))</f>
        <v/>
      </c>
      <c r="DX55" s="282" t="str">
        <f ca="true">+IF(OFFSET('Hygiene Data'!$G$11,0,10*ROW('Hygiene Data'!G49))="","",OFFSET('Hygiene Data'!$G$11,0,10*ROW('Hygiene Data'!G49)))</f>
        <v/>
      </c>
      <c r="DY55" s="282" t="str">
        <f ca="true">+IF(OFFSET('Hygiene Data'!$G$12,0,10*ROW('Hygiene Data'!G49))="","",OFFSET('Hygiene Data'!$G$12,0,10*ROW('Hygiene Data'!G49)))</f>
        <v/>
      </c>
      <c r="DZ55" s="282" t="str">
        <f ca="true">+IF(OFFSET('Hygiene Data'!$G$13,0,10*ROW('Hygiene Data'!G49))="","",OFFSET('Hygiene Data'!$G$13,0,10*ROW('Hygiene Data'!G49)))</f>
        <v/>
      </c>
      <c r="EA55" s="282" t="str">
        <f ca="true">+IF(OFFSET('Hygiene Data'!$H$11,0,10*ROW('Hygiene Data'!H49))="","",OFFSET('Hygiene Data'!$H$11,0,10*ROW('Hygiene Data'!H49)))</f>
        <v/>
      </c>
      <c r="EB55" s="282" t="str">
        <f ca="true">+IF(OFFSET('Hygiene Data'!$H$12,0,10*ROW('Hygiene Data'!H49))="","",OFFSET('Hygiene Data'!$H$12,0,10*ROW('Hygiene Data'!H49)))</f>
        <v/>
      </c>
      <c r="EC55" s="282" t="str">
        <f ca="true">+IF(OFFSET('Hygiene Data'!$H$13,0,10*ROW('Hygiene Data'!H49))="","",OFFSET('Hygiene Data'!$H$13,0,10*ROW('Hygiene Data'!H49)))</f>
        <v/>
      </c>
      <c r="ED55" s="282" t="str">
        <f ca="true">+IF(OFFSET('Hygiene Data'!$I$11,0,10*ROW('Hygiene Data'!I49))="","",OFFSET('Hygiene Data'!$I$11,0,10*ROW('Hygiene Data'!I49)))</f>
        <v/>
      </c>
      <c r="EE55" s="282" t="str">
        <f ca="true">+IF(OFFSET('Hygiene Data'!$I$12,0,10*ROW('Hygiene Data'!I49))="","",OFFSET('Hygiene Data'!$I$12,0,10*ROW('Hygiene Data'!I49)))</f>
        <v/>
      </c>
      <c r="EF55" s="28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36" t="str">
        <f t="shared" ca="true" si="0"/>
        <v/>
      </c>
      <c r="D56" s="88"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8"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8"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8"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8"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8"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8"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8"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8"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8"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8"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8"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8"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8"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8"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8"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8"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8"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9"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9"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9"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9"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9"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9"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9"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9"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9"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9"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9"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9"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9"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9"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9"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9"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9"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9"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9"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9"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9"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9"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9"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9"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9"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9"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9"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9"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9"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9"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0"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0"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0"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0"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0"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0"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0"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0"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0"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0"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0"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0"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0"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0"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0"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0"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0"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0"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2"/>
      <c r="BS56" s="282" t="str">
        <f ca="true">+IF(OFFSET('Water Data'!$D$27,0,10*ROW('Water Data'!D50))="","",OFFSET('Water Data'!$D$27,0,10*ROW('Water Data'!D50)))</f>
        <v/>
      </c>
      <c r="BT56" s="282" t="str">
        <f ca="true">+IF(OFFSET('Water Data'!$D$28,0,10*ROW('Water Data'!D50))="","",OFFSET('Water Data'!$D$28,0,10*ROW('Water Data'!D50)))</f>
        <v/>
      </c>
      <c r="BU56" s="282" t="str">
        <f ca="true">+IF(OFFSET('Water Data'!$D$29,0,10*ROW('Water Data'!D50))="","",OFFSET('Water Data'!$D$29,0,10*ROW('Water Data'!D50)))</f>
        <v/>
      </c>
      <c r="BV56" s="282" t="str">
        <f ca="true">+IF(OFFSET('Water Data'!$E$27,0,10*ROW('Water Data'!E50))="","",OFFSET('Water Data'!$E$27,0,10*ROW('Water Data'!E50)))</f>
        <v/>
      </c>
      <c r="BW56" s="282" t="str">
        <f ca="true">+IF(OFFSET('Water Data'!$E$28,0,10*ROW('Water Data'!E50))="","",OFFSET('Water Data'!$E$28,0,10*ROW('Water Data'!E50)))</f>
        <v/>
      </c>
      <c r="BX56" s="282" t="str">
        <f ca="true">+IF(OFFSET('Water Data'!$E$29,0,10*ROW('Water Data'!E50))="","",OFFSET('Water Data'!$E$29,0,10*ROW('Water Data'!E50)))</f>
        <v/>
      </c>
      <c r="BY56" s="282" t="str">
        <f ca="true">+IF(OFFSET('Water Data'!$F$27,0,10*ROW('Water Data'!F50))="","",OFFSET('Water Data'!$F$27,0,10*ROW('Water Data'!F50)))</f>
        <v/>
      </c>
      <c r="BZ56" s="282" t="str">
        <f ca="true">+IF(OFFSET('Water Data'!$F$28,0,10*ROW('Water Data'!F50))="","",OFFSET('Water Data'!$F$28,0,10*ROW('Water Data'!F50)))</f>
        <v/>
      </c>
      <c r="CA56" s="282" t="str">
        <f ca="true">+IF(OFFSET('Water Data'!$F$29,0,10*ROW('Water Data'!F50))="","",OFFSET('Water Data'!$F$29,0,10*ROW('Water Data'!F50)))</f>
        <v/>
      </c>
      <c r="CB56" s="282" t="str">
        <f ca="true">+IF(OFFSET('Water Data'!$G$27,0,10*ROW('Water Data'!G50))="","",OFFSET('Water Data'!$G$27,0,10*ROW('Water Data'!G50)))</f>
        <v/>
      </c>
      <c r="CC56" s="282" t="str">
        <f ca="true">+IF(OFFSET('Water Data'!$G$28,0,10*ROW('Water Data'!G50))="","",OFFSET('Water Data'!$G$28,0,10*ROW('Water Data'!G50)))</f>
        <v/>
      </c>
      <c r="CD56" s="282" t="str">
        <f ca="true">+IF(OFFSET('Water Data'!$G$29,0,10*ROW('Water Data'!G50))="","",OFFSET('Water Data'!$G$29,0,10*ROW('Water Data'!G50)))</f>
        <v/>
      </c>
      <c r="CE56" s="282" t="str">
        <f ca="true">+IF(OFFSET('Water Data'!$H$27,0,10*ROW('Water Data'!H50))="","",OFFSET('Water Data'!$H$27,0,10*ROW('Water Data'!H50)))</f>
        <v/>
      </c>
      <c r="CF56" s="282" t="str">
        <f ca="true">+IF(OFFSET('Water Data'!$H$28,0,10*ROW('Water Data'!H50))="","",OFFSET('Water Data'!$H$28,0,10*ROW('Water Data'!H50)))</f>
        <v/>
      </c>
      <c r="CG56" s="282" t="str">
        <f ca="true">+IF(OFFSET('Water Data'!$H$29,0,10*ROW('Water Data'!H50))="","",OFFSET('Water Data'!$H$29,0,10*ROW('Water Data'!H50)))</f>
        <v/>
      </c>
      <c r="CH56" s="282" t="str">
        <f ca="true">+IF(OFFSET('Water Data'!$I$27,0,10*ROW('Water Data'!I50))="","",OFFSET('Water Data'!$I$27,0,10*ROW('Water Data'!I50)))</f>
        <v/>
      </c>
      <c r="CI56" s="282" t="str">
        <f ca="true">+IF(OFFSET('Water Data'!$I$28,0,10*ROW('Water Data'!I50))="","",OFFSET('Water Data'!$I$28,0,10*ROW('Water Data'!I50)))</f>
        <v/>
      </c>
      <c r="CJ56" s="282" t="str">
        <f ca="true">+IF(OFFSET('Water Data'!$I$29,0,10*ROW('Water Data'!I50))="","",OFFSET('Water Data'!$I$29,0,10*ROW('Water Data'!I50)))</f>
        <v/>
      </c>
      <c r="CK56" s="282" t="str">
        <f ca="true">+IF(OFFSET('Sanitation Data'!$D$28,0,10*ROW('Sanitation Data'!D50))="","",OFFSET('Sanitation Data'!$D$28,0,10*ROW('Sanitation Data'!D50)))</f>
        <v/>
      </c>
      <c r="CL56" s="282" t="str">
        <f ca="true">+IF(OFFSET('Sanitation Data'!$D$29,0,10*ROW('Sanitation Data'!D50))="","",OFFSET('Sanitation Data'!$D$29,0,10*ROW('Sanitation Data'!D50)))</f>
        <v/>
      </c>
      <c r="CM56" s="282" t="str">
        <f ca="true">+IF(OFFSET('Sanitation Data'!$D$30,0,10*ROW('Sanitation Data'!D50))="","",OFFSET('Sanitation Data'!$D$30,0,10*ROW('Sanitation Data'!D50)))</f>
        <v/>
      </c>
      <c r="CN56" s="282" t="str">
        <f ca="true">+IF(OFFSET('Sanitation Data'!$D$31,0,10*ROW('Sanitation Data'!D50))="","",OFFSET('Sanitation Data'!$D$31,0,10*ROW('Sanitation Data'!D50)))</f>
        <v/>
      </c>
      <c r="CO56" s="282" t="str">
        <f ca="true">+IF(OFFSET('Sanitation Data'!$D$32,0,10*ROW('Sanitation Data'!D50))="","",OFFSET('Sanitation Data'!$D$32,0,10*ROW('Sanitation Data'!D50)))</f>
        <v/>
      </c>
      <c r="CP56" s="282" t="str">
        <f ca="true">+IF(OFFSET('Sanitation Data'!$E$28,0,10*ROW('Sanitation Data'!E50))="","",OFFSET('Sanitation Data'!$E$28,0,10*ROW('Sanitation Data'!E50)))</f>
        <v/>
      </c>
      <c r="CQ56" s="282" t="str">
        <f ca="true">+IF(OFFSET('Sanitation Data'!$E$29,0,10*ROW('Sanitation Data'!E50))="","",OFFSET('Sanitation Data'!$E$29,0,10*ROW('Sanitation Data'!E50)))</f>
        <v/>
      </c>
      <c r="CR56" s="282" t="str">
        <f ca="true">+IF(OFFSET('Sanitation Data'!$E$30,0,10*ROW('Sanitation Data'!E50))="","",OFFSET('Sanitation Data'!$E$30,0,10*ROW('Sanitation Data'!E50)))</f>
        <v/>
      </c>
      <c r="CS56" s="282" t="str">
        <f ca="true">+IF(OFFSET('Sanitation Data'!$E$31,0,10*ROW('Sanitation Data'!E50))="","",OFFSET('Sanitation Data'!$E$31,0,10*ROW('Sanitation Data'!E50)))</f>
        <v/>
      </c>
      <c r="CT56" s="282" t="str">
        <f ca="true">+IF(OFFSET('Sanitation Data'!$E$32,0,10*ROW('Sanitation Data'!E50))="","",OFFSET('Sanitation Data'!$E$32,0,10*ROW('Sanitation Data'!E50)))</f>
        <v/>
      </c>
      <c r="CU56" s="282" t="str">
        <f ca="true">+IF(OFFSET('Sanitation Data'!$F$28,0,10*ROW('Sanitation Data'!F50))="","",OFFSET('Sanitation Data'!$F$28,0,10*ROW('Sanitation Data'!F50)))</f>
        <v/>
      </c>
      <c r="CV56" s="282" t="str">
        <f ca="true">+IF(OFFSET('Sanitation Data'!$F$29,0,10*ROW('Sanitation Data'!F50))="","",OFFSET('Sanitation Data'!$F$29,0,10*ROW('Sanitation Data'!F50)))</f>
        <v/>
      </c>
      <c r="CW56" s="282" t="str">
        <f ca="true">+IF(OFFSET('Sanitation Data'!$F$30,0,10*ROW('Sanitation Data'!F50))="","",OFFSET('Sanitation Data'!$F$30,0,10*ROW('Sanitation Data'!F50)))</f>
        <v/>
      </c>
      <c r="CX56" s="282" t="str">
        <f ca="true">+IF(OFFSET('Sanitation Data'!$F$31,0,10*ROW('Sanitation Data'!F50))="","",OFFSET('Sanitation Data'!$F$31,0,10*ROW('Sanitation Data'!F50)))</f>
        <v/>
      </c>
      <c r="CY56" s="282" t="str">
        <f ca="true">+IF(OFFSET('Sanitation Data'!$F$32,0,10*ROW('Sanitation Data'!F50))="","",OFFSET('Sanitation Data'!$F$32,0,10*ROW('Sanitation Data'!F50)))</f>
        <v/>
      </c>
      <c r="CZ56" s="282" t="str">
        <f ca="true">+IF(OFFSET('Sanitation Data'!$G$28,0,10*ROW('Sanitation Data'!G50))="","",OFFSET('Sanitation Data'!$G$28,0,10*ROW('Sanitation Data'!G50)))</f>
        <v/>
      </c>
      <c r="DA56" s="282" t="str">
        <f ca="true">+IF(OFFSET('Sanitation Data'!$G$29,0,10*ROW('Sanitation Data'!G50))="","",OFFSET('Sanitation Data'!$G$29,0,10*ROW('Sanitation Data'!G50)))</f>
        <v/>
      </c>
      <c r="DB56" s="282" t="str">
        <f ca="true">+IF(OFFSET('Sanitation Data'!$G$30,0,10*ROW('Sanitation Data'!G50))="","",OFFSET('Sanitation Data'!$G$30,0,10*ROW('Sanitation Data'!G50)))</f>
        <v/>
      </c>
      <c r="DC56" s="282" t="str">
        <f ca="true">+IF(OFFSET('Sanitation Data'!$G$31,0,10*ROW('Sanitation Data'!G50))="","",OFFSET('Sanitation Data'!$G$31,0,10*ROW('Sanitation Data'!G50)))</f>
        <v/>
      </c>
      <c r="DD56" s="282" t="str">
        <f ca="true">+IF(OFFSET('Sanitation Data'!$G$32,0,10*ROW('Sanitation Data'!G50))="","",OFFSET('Sanitation Data'!$G$32,0,10*ROW('Sanitation Data'!G50)))</f>
        <v/>
      </c>
      <c r="DE56" s="282" t="str">
        <f ca="true">+IF(OFFSET('Sanitation Data'!$H$28,0,10*ROW('Sanitation Data'!H50))="","",OFFSET('Sanitation Data'!$H$28,0,10*ROW('Sanitation Data'!H50)))</f>
        <v/>
      </c>
      <c r="DF56" s="282" t="str">
        <f ca="true">+IF(OFFSET('Sanitation Data'!$H$29,0,10*ROW('Sanitation Data'!H50))="","",OFFSET('Sanitation Data'!$H$29,0,10*ROW('Sanitation Data'!H50)))</f>
        <v/>
      </c>
      <c r="DG56" s="282" t="str">
        <f ca="true">+IF(OFFSET('Sanitation Data'!$H$30,0,10*ROW('Sanitation Data'!H50))="","",OFFSET('Sanitation Data'!$H$30,0,10*ROW('Sanitation Data'!H50)))</f>
        <v/>
      </c>
      <c r="DH56" s="282" t="str">
        <f ca="true">+IF(OFFSET('Sanitation Data'!$H$31,0,10*ROW('Sanitation Data'!H50))="","",OFFSET('Sanitation Data'!$H$31,0,10*ROW('Sanitation Data'!H50)))</f>
        <v/>
      </c>
      <c r="DI56" s="282" t="str">
        <f ca="true">+IF(OFFSET('Sanitation Data'!$H$32,0,10*ROW('Sanitation Data'!H50))="","",OFFSET('Sanitation Data'!$H$32,0,10*ROW('Sanitation Data'!H50)))</f>
        <v/>
      </c>
      <c r="DJ56" s="282" t="str">
        <f ca="true">+IF(OFFSET('Sanitation Data'!$I$28,0,10*ROW('Sanitation Data'!I50))="","",OFFSET('Sanitation Data'!$I$28,0,10*ROW('Sanitation Data'!I50)))</f>
        <v/>
      </c>
      <c r="DK56" s="282" t="str">
        <f ca="true">+IF(OFFSET('Sanitation Data'!$I$29,0,10*ROW('Sanitation Data'!I50))="","",OFFSET('Sanitation Data'!$I$29,0,10*ROW('Sanitation Data'!I50)))</f>
        <v/>
      </c>
      <c r="DL56" s="282" t="str">
        <f ca="true">+IF(OFFSET('Sanitation Data'!$I$30,0,10*ROW('Sanitation Data'!I50))="","",OFFSET('Sanitation Data'!$I$30,0,10*ROW('Sanitation Data'!I50)))</f>
        <v/>
      </c>
      <c r="DM56" s="282" t="str">
        <f ca="true">+IF(OFFSET('Sanitation Data'!$I$31,0,10*ROW('Sanitation Data'!I50))="","",OFFSET('Sanitation Data'!$I$31,0,10*ROW('Sanitation Data'!I50)))</f>
        <v/>
      </c>
      <c r="DN56" s="282" t="str">
        <f ca="true">+IF(OFFSET('Sanitation Data'!$I$32,0,10*ROW('Sanitation Data'!I50))="","",OFFSET('Sanitation Data'!$I$32,0,10*ROW('Sanitation Data'!I50)))</f>
        <v/>
      </c>
      <c r="DO56" s="282" t="str">
        <f ca="true">+IF(OFFSET('Hygiene Data'!$D$11,0,10*ROW('Hygiene Data'!D50))="","",OFFSET('Hygiene Data'!$D$11,0,10*ROW('Hygiene Data'!D50)))</f>
        <v/>
      </c>
      <c r="DP56" s="282" t="str">
        <f ca="true">+IF(OFFSET('Hygiene Data'!$D$12,0,10*ROW('Hygiene Data'!D50))="","",OFFSET('Hygiene Data'!$D$12,0,10*ROW('Hygiene Data'!D50)))</f>
        <v/>
      </c>
      <c r="DQ56" s="282" t="str">
        <f ca="true">+IF(OFFSET('Hygiene Data'!$D$13,0,10*ROW('Hygiene Data'!D50))="","",OFFSET('Hygiene Data'!$D$13,0,10*ROW('Hygiene Data'!D50)))</f>
        <v/>
      </c>
      <c r="DR56" s="282" t="str">
        <f ca="true">+IF(OFFSET('Hygiene Data'!$E$11,0,10*ROW('Hygiene Data'!E50))="","",OFFSET('Hygiene Data'!$E$11,0,10*ROW('Hygiene Data'!E50)))</f>
        <v/>
      </c>
      <c r="DS56" s="282" t="str">
        <f ca="true">+IF(OFFSET('Hygiene Data'!$E$12,0,10*ROW('Hygiene Data'!E50))="","",OFFSET('Hygiene Data'!$E$12,0,10*ROW('Hygiene Data'!E50)))</f>
        <v/>
      </c>
      <c r="DT56" s="282" t="str">
        <f ca="true">+IF(OFFSET('Hygiene Data'!$E$13,0,10*ROW('Hygiene Data'!E50))="","",OFFSET('Hygiene Data'!$E$13,0,10*ROW('Hygiene Data'!E50)))</f>
        <v/>
      </c>
      <c r="DU56" s="282" t="str">
        <f ca="true">+IF(OFFSET('Hygiene Data'!$F$11,0,10*ROW('Hygiene Data'!F50))="","",OFFSET('Hygiene Data'!$F$11,0,10*ROW('Hygiene Data'!F50)))</f>
        <v/>
      </c>
      <c r="DV56" s="282" t="str">
        <f ca="true">+IF(OFFSET('Hygiene Data'!$F$12,0,10*ROW('Hygiene Data'!F50))="","",OFFSET('Hygiene Data'!$F$12,0,10*ROW('Hygiene Data'!F50)))</f>
        <v/>
      </c>
      <c r="DW56" s="282" t="str">
        <f ca="true">+IF(OFFSET('Hygiene Data'!$F$13,0,10*ROW('Hygiene Data'!F50))="","",OFFSET('Hygiene Data'!$F$13,0,10*ROW('Hygiene Data'!F50)))</f>
        <v/>
      </c>
      <c r="DX56" s="282" t="str">
        <f ca="true">+IF(OFFSET('Hygiene Data'!$G$11,0,10*ROW('Hygiene Data'!G50))="","",OFFSET('Hygiene Data'!$G$11,0,10*ROW('Hygiene Data'!G50)))</f>
        <v/>
      </c>
      <c r="DY56" s="282" t="str">
        <f ca="true">+IF(OFFSET('Hygiene Data'!$G$12,0,10*ROW('Hygiene Data'!G50))="","",OFFSET('Hygiene Data'!$G$12,0,10*ROW('Hygiene Data'!G50)))</f>
        <v/>
      </c>
      <c r="DZ56" s="282" t="str">
        <f ca="true">+IF(OFFSET('Hygiene Data'!$G$13,0,10*ROW('Hygiene Data'!G50))="","",OFFSET('Hygiene Data'!$G$13,0,10*ROW('Hygiene Data'!G50)))</f>
        <v/>
      </c>
      <c r="EA56" s="282" t="str">
        <f ca="true">+IF(OFFSET('Hygiene Data'!$H$11,0,10*ROW('Hygiene Data'!H50))="","",OFFSET('Hygiene Data'!$H$11,0,10*ROW('Hygiene Data'!H50)))</f>
        <v/>
      </c>
      <c r="EB56" s="282" t="str">
        <f ca="true">+IF(OFFSET('Hygiene Data'!$H$12,0,10*ROW('Hygiene Data'!H50))="","",OFFSET('Hygiene Data'!$H$12,0,10*ROW('Hygiene Data'!H50)))</f>
        <v/>
      </c>
      <c r="EC56" s="282" t="str">
        <f ca="true">+IF(OFFSET('Hygiene Data'!$H$13,0,10*ROW('Hygiene Data'!H50))="","",OFFSET('Hygiene Data'!$H$13,0,10*ROW('Hygiene Data'!H50)))</f>
        <v/>
      </c>
      <c r="ED56" s="282" t="str">
        <f ca="true">+IF(OFFSET('Hygiene Data'!$I$11,0,10*ROW('Hygiene Data'!I50))="","",OFFSET('Hygiene Data'!$I$11,0,10*ROW('Hygiene Data'!I50)))</f>
        <v/>
      </c>
      <c r="EE56" s="282" t="str">
        <f ca="true">+IF(OFFSET('Hygiene Data'!$I$12,0,10*ROW('Hygiene Data'!I50))="","",OFFSET('Hygiene Data'!$I$12,0,10*ROW('Hygiene Data'!I50)))</f>
        <v/>
      </c>
      <c r="EF56" s="28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36" t="str">
        <f t="shared" ca="true" si="0"/>
        <v/>
      </c>
      <c r="D57" s="88"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8"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8"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8"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8"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8"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8"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8"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8"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8"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8"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8"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8"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8"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8"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8"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8"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8"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9"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9"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9"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9"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9"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9"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9"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9"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9"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9"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9"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9"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9"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9"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9"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9"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9"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9"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9"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9"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9"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9"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9"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9"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9"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9"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9"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9"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9"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9"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0"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0"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0"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0"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0"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0"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0"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0"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0"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0"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0"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0"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0"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0"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0"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0"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0"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0"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2"/>
      <c r="BS57" s="282" t="str">
        <f ca="true">+IF(OFFSET('Water Data'!$D$27,0,10*ROW('Water Data'!D51))="","",OFFSET('Water Data'!$D$27,0,10*ROW('Water Data'!D51)))</f>
        <v/>
      </c>
      <c r="BT57" s="282" t="str">
        <f ca="true">+IF(OFFSET('Water Data'!$D$28,0,10*ROW('Water Data'!D51))="","",OFFSET('Water Data'!$D$28,0,10*ROW('Water Data'!D51)))</f>
        <v/>
      </c>
      <c r="BU57" s="282" t="str">
        <f ca="true">+IF(OFFSET('Water Data'!$D$29,0,10*ROW('Water Data'!D51))="","",OFFSET('Water Data'!$D$29,0,10*ROW('Water Data'!D51)))</f>
        <v/>
      </c>
      <c r="BV57" s="282" t="str">
        <f ca="true">+IF(OFFSET('Water Data'!$E$27,0,10*ROW('Water Data'!E51))="","",OFFSET('Water Data'!$E$27,0,10*ROW('Water Data'!E51)))</f>
        <v/>
      </c>
      <c r="BW57" s="282" t="str">
        <f ca="true">+IF(OFFSET('Water Data'!$E$28,0,10*ROW('Water Data'!E51))="","",OFFSET('Water Data'!$E$28,0,10*ROW('Water Data'!E51)))</f>
        <v/>
      </c>
      <c r="BX57" s="282" t="str">
        <f ca="true">+IF(OFFSET('Water Data'!$E$29,0,10*ROW('Water Data'!E51))="","",OFFSET('Water Data'!$E$29,0,10*ROW('Water Data'!E51)))</f>
        <v/>
      </c>
      <c r="BY57" s="282" t="str">
        <f ca="true">+IF(OFFSET('Water Data'!$F$27,0,10*ROW('Water Data'!F51))="","",OFFSET('Water Data'!$F$27,0,10*ROW('Water Data'!F51)))</f>
        <v/>
      </c>
      <c r="BZ57" s="282" t="str">
        <f ca="true">+IF(OFFSET('Water Data'!$F$28,0,10*ROW('Water Data'!F51))="","",OFFSET('Water Data'!$F$28,0,10*ROW('Water Data'!F51)))</f>
        <v/>
      </c>
      <c r="CA57" s="282" t="str">
        <f ca="true">+IF(OFFSET('Water Data'!$F$29,0,10*ROW('Water Data'!F51))="","",OFFSET('Water Data'!$F$29,0,10*ROW('Water Data'!F51)))</f>
        <v/>
      </c>
      <c r="CB57" s="282" t="str">
        <f ca="true">+IF(OFFSET('Water Data'!$G$27,0,10*ROW('Water Data'!G51))="","",OFFSET('Water Data'!$G$27,0,10*ROW('Water Data'!G51)))</f>
        <v/>
      </c>
      <c r="CC57" s="282" t="str">
        <f ca="true">+IF(OFFSET('Water Data'!$G$28,0,10*ROW('Water Data'!G51))="","",OFFSET('Water Data'!$G$28,0,10*ROW('Water Data'!G51)))</f>
        <v/>
      </c>
      <c r="CD57" s="282" t="str">
        <f ca="true">+IF(OFFSET('Water Data'!$G$29,0,10*ROW('Water Data'!G51))="","",OFFSET('Water Data'!$G$29,0,10*ROW('Water Data'!G51)))</f>
        <v/>
      </c>
      <c r="CE57" s="282" t="str">
        <f ca="true">+IF(OFFSET('Water Data'!$H$27,0,10*ROW('Water Data'!H51))="","",OFFSET('Water Data'!$H$27,0,10*ROW('Water Data'!H51)))</f>
        <v/>
      </c>
      <c r="CF57" s="282" t="str">
        <f ca="true">+IF(OFFSET('Water Data'!$H$28,0,10*ROW('Water Data'!H51))="","",OFFSET('Water Data'!$H$28,0,10*ROW('Water Data'!H51)))</f>
        <v/>
      </c>
      <c r="CG57" s="282" t="str">
        <f ca="true">+IF(OFFSET('Water Data'!$H$29,0,10*ROW('Water Data'!H51))="","",OFFSET('Water Data'!$H$29,0,10*ROW('Water Data'!H51)))</f>
        <v/>
      </c>
      <c r="CH57" s="282" t="str">
        <f ca="true">+IF(OFFSET('Water Data'!$I$27,0,10*ROW('Water Data'!I51))="","",OFFSET('Water Data'!$I$27,0,10*ROW('Water Data'!I51)))</f>
        <v/>
      </c>
      <c r="CI57" s="282" t="str">
        <f ca="true">+IF(OFFSET('Water Data'!$I$28,0,10*ROW('Water Data'!I51))="","",OFFSET('Water Data'!$I$28,0,10*ROW('Water Data'!I51)))</f>
        <v/>
      </c>
      <c r="CJ57" s="282" t="str">
        <f ca="true">+IF(OFFSET('Water Data'!$I$29,0,10*ROW('Water Data'!I51))="","",OFFSET('Water Data'!$I$29,0,10*ROW('Water Data'!I51)))</f>
        <v/>
      </c>
      <c r="CK57" s="282" t="str">
        <f ca="true">+IF(OFFSET('Sanitation Data'!$D$28,0,10*ROW('Sanitation Data'!D51))="","",OFFSET('Sanitation Data'!$D$28,0,10*ROW('Sanitation Data'!D51)))</f>
        <v/>
      </c>
      <c r="CL57" s="282" t="str">
        <f ca="true">+IF(OFFSET('Sanitation Data'!$D$29,0,10*ROW('Sanitation Data'!D51))="","",OFFSET('Sanitation Data'!$D$29,0,10*ROW('Sanitation Data'!D51)))</f>
        <v/>
      </c>
      <c r="CM57" s="282" t="str">
        <f ca="true">+IF(OFFSET('Sanitation Data'!$D$30,0,10*ROW('Sanitation Data'!D51))="","",OFFSET('Sanitation Data'!$D$30,0,10*ROW('Sanitation Data'!D51)))</f>
        <v/>
      </c>
      <c r="CN57" s="282" t="str">
        <f ca="true">+IF(OFFSET('Sanitation Data'!$D$31,0,10*ROW('Sanitation Data'!D51))="","",OFFSET('Sanitation Data'!$D$31,0,10*ROW('Sanitation Data'!D51)))</f>
        <v/>
      </c>
      <c r="CO57" s="282" t="str">
        <f ca="true">+IF(OFFSET('Sanitation Data'!$D$32,0,10*ROW('Sanitation Data'!D51))="","",OFFSET('Sanitation Data'!$D$32,0,10*ROW('Sanitation Data'!D51)))</f>
        <v/>
      </c>
      <c r="CP57" s="282" t="str">
        <f ca="true">+IF(OFFSET('Sanitation Data'!$E$28,0,10*ROW('Sanitation Data'!E51))="","",OFFSET('Sanitation Data'!$E$28,0,10*ROW('Sanitation Data'!E51)))</f>
        <v/>
      </c>
      <c r="CQ57" s="282" t="str">
        <f ca="true">+IF(OFFSET('Sanitation Data'!$E$29,0,10*ROW('Sanitation Data'!E51))="","",OFFSET('Sanitation Data'!$E$29,0,10*ROW('Sanitation Data'!E51)))</f>
        <v/>
      </c>
      <c r="CR57" s="282" t="str">
        <f ca="true">+IF(OFFSET('Sanitation Data'!$E$30,0,10*ROW('Sanitation Data'!E51))="","",OFFSET('Sanitation Data'!$E$30,0,10*ROW('Sanitation Data'!E51)))</f>
        <v/>
      </c>
      <c r="CS57" s="282" t="str">
        <f ca="true">+IF(OFFSET('Sanitation Data'!$E$31,0,10*ROW('Sanitation Data'!E51))="","",OFFSET('Sanitation Data'!$E$31,0,10*ROW('Sanitation Data'!E51)))</f>
        <v/>
      </c>
      <c r="CT57" s="282" t="str">
        <f ca="true">+IF(OFFSET('Sanitation Data'!$E$32,0,10*ROW('Sanitation Data'!E51))="","",OFFSET('Sanitation Data'!$E$32,0,10*ROW('Sanitation Data'!E51)))</f>
        <v/>
      </c>
      <c r="CU57" s="282" t="str">
        <f ca="true">+IF(OFFSET('Sanitation Data'!$F$28,0,10*ROW('Sanitation Data'!F51))="","",OFFSET('Sanitation Data'!$F$28,0,10*ROW('Sanitation Data'!F51)))</f>
        <v/>
      </c>
      <c r="CV57" s="282" t="str">
        <f ca="true">+IF(OFFSET('Sanitation Data'!$F$29,0,10*ROW('Sanitation Data'!F51))="","",OFFSET('Sanitation Data'!$F$29,0,10*ROW('Sanitation Data'!F51)))</f>
        <v/>
      </c>
      <c r="CW57" s="282" t="str">
        <f ca="true">+IF(OFFSET('Sanitation Data'!$F$30,0,10*ROW('Sanitation Data'!F51))="","",OFFSET('Sanitation Data'!$F$30,0,10*ROW('Sanitation Data'!F51)))</f>
        <v/>
      </c>
      <c r="CX57" s="282" t="str">
        <f ca="true">+IF(OFFSET('Sanitation Data'!$F$31,0,10*ROW('Sanitation Data'!F51))="","",OFFSET('Sanitation Data'!$F$31,0,10*ROW('Sanitation Data'!F51)))</f>
        <v/>
      </c>
      <c r="CY57" s="282" t="str">
        <f ca="true">+IF(OFFSET('Sanitation Data'!$F$32,0,10*ROW('Sanitation Data'!F51))="","",OFFSET('Sanitation Data'!$F$32,0,10*ROW('Sanitation Data'!F51)))</f>
        <v/>
      </c>
      <c r="CZ57" s="282" t="str">
        <f ca="true">+IF(OFFSET('Sanitation Data'!$G$28,0,10*ROW('Sanitation Data'!G51))="","",OFFSET('Sanitation Data'!$G$28,0,10*ROW('Sanitation Data'!G51)))</f>
        <v/>
      </c>
      <c r="DA57" s="282" t="str">
        <f ca="true">+IF(OFFSET('Sanitation Data'!$G$29,0,10*ROW('Sanitation Data'!G51))="","",OFFSET('Sanitation Data'!$G$29,0,10*ROW('Sanitation Data'!G51)))</f>
        <v/>
      </c>
      <c r="DB57" s="282" t="str">
        <f ca="true">+IF(OFFSET('Sanitation Data'!$G$30,0,10*ROW('Sanitation Data'!G51))="","",OFFSET('Sanitation Data'!$G$30,0,10*ROW('Sanitation Data'!G51)))</f>
        <v/>
      </c>
      <c r="DC57" s="282" t="str">
        <f ca="true">+IF(OFFSET('Sanitation Data'!$G$31,0,10*ROW('Sanitation Data'!G51))="","",OFFSET('Sanitation Data'!$G$31,0,10*ROW('Sanitation Data'!G51)))</f>
        <v/>
      </c>
      <c r="DD57" s="282" t="str">
        <f ca="true">+IF(OFFSET('Sanitation Data'!$G$32,0,10*ROW('Sanitation Data'!G51))="","",OFFSET('Sanitation Data'!$G$32,0,10*ROW('Sanitation Data'!G51)))</f>
        <v/>
      </c>
      <c r="DE57" s="282" t="str">
        <f ca="true">+IF(OFFSET('Sanitation Data'!$H$28,0,10*ROW('Sanitation Data'!H51))="","",OFFSET('Sanitation Data'!$H$28,0,10*ROW('Sanitation Data'!H51)))</f>
        <v/>
      </c>
      <c r="DF57" s="282" t="str">
        <f ca="true">+IF(OFFSET('Sanitation Data'!$H$29,0,10*ROW('Sanitation Data'!H51))="","",OFFSET('Sanitation Data'!$H$29,0,10*ROW('Sanitation Data'!H51)))</f>
        <v/>
      </c>
      <c r="DG57" s="282" t="str">
        <f ca="true">+IF(OFFSET('Sanitation Data'!$H$30,0,10*ROW('Sanitation Data'!H51))="","",OFFSET('Sanitation Data'!$H$30,0,10*ROW('Sanitation Data'!H51)))</f>
        <v/>
      </c>
      <c r="DH57" s="282" t="str">
        <f ca="true">+IF(OFFSET('Sanitation Data'!$H$31,0,10*ROW('Sanitation Data'!H51))="","",OFFSET('Sanitation Data'!$H$31,0,10*ROW('Sanitation Data'!H51)))</f>
        <v/>
      </c>
      <c r="DI57" s="282" t="str">
        <f ca="true">+IF(OFFSET('Sanitation Data'!$H$32,0,10*ROW('Sanitation Data'!H51))="","",OFFSET('Sanitation Data'!$H$32,0,10*ROW('Sanitation Data'!H51)))</f>
        <v/>
      </c>
      <c r="DJ57" s="282" t="str">
        <f ca="true">+IF(OFFSET('Sanitation Data'!$I$28,0,10*ROW('Sanitation Data'!I51))="","",OFFSET('Sanitation Data'!$I$28,0,10*ROW('Sanitation Data'!I51)))</f>
        <v/>
      </c>
      <c r="DK57" s="282" t="str">
        <f ca="true">+IF(OFFSET('Sanitation Data'!$I$29,0,10*ROW('Sanitation Data'!I51))="","",OFFSET('Sanitation Data'!$I$29,0,10*ROW('Sanitation Data'!I51)))</f>
        <v/>
      </c>
      <c r="DL57" s="282" t="str">
        <f ca="true">+IF(OFFSET('Sanitation Data'!$I$30,0,10*ROW('Sanitation Data'!I51))="","",OFFSET('Sanitation Data'!$I$30,0,10*ROW('Sanitation Data'!I51)))</f>
        <v/>
      </c>
      <c r="DM57" s="282" t="str">
        <f ca="true">+IF(OFFSET('Sanitation Data'!$I$31,0,10*ROW('Sanitation Data'!I51))="","",OFFSET('Sanitation Data'!$I$31,0,10*ROW('Sanitation Data'!I51)))</f>
        <v/>
      </c>
      <c r="DN57" s="282" t="str">
        <f ca="true">+IF(OFFSET('Sanitation Data'!$I$32,0,10*ROW('Sanitation Data'!I51))="","",OFFSET('Sanitation Data'!$I$32,0,10*ROW('Sanitation Data'!I51)))</f>
        <v/>
      </c>
      <c r="DO57" s="282" t="str">
        <f ca="true">+IF(OFFSET('Hygiene Data'!$D$11,0,10*ROW('Hygiene Data'!D51))="","",OFFSET('Hygiene Data'!$D$11,0,10*ROW('Hygiene Data'!D51)))</f>
        <v/>
      </c>
      <c r="DP57" s="282" t="str">
        <f ca="true">+IF(OFFSET('Hygiene Data'!$D$12,0,10*ROW('Hygiene Data'!D51))="","",OFFSET('Hygiene Data'!$D$12,0,10*ROW('Hygiene Data'!D51)))</f>
        <v/>
      </c>
      <c r="DQ57" s="282" t="str">
        <f ca="true">+IF(OFFSET('Hygiene Data'!$D$13,0,10*ROW('Hygiene Data'!D51))="","",OFFSET('Hygiene Data'!$D$13,0,10*ROW('Hygiene Data'!D51)))</f>
        <v/>
      </c>
      <c r="DR57" s="282" t="str">
        <f ca="true">+IF(OFFSET('Hygiene Data'!$E$11,0,10*ROW('Hygiene Data'!E51))="","",OFFSET('Hygiene Data'!$E$11,0,10*ROW('Hygiene Data'!E51)))</f>
        <v/>
      </c>
      <c r="DS57" s="282" t="str">
        <f ca="true">+IF(OFFSET('Hygiene Data'!$E$12,0,10*ROW('Hygiene Data'!E51))="","",OFFSET('Hygiene Data'!$E$12,0,10*ROW('Hygiene Data'!E51)))</f>
        <v/>
      </c>
      <c r="DT57" s="282" t="str">
        <f ca="true">+IF(OFFSET('Hygiene Data'!$E$13,0,10*ROW('Hygiene Data'!E51))="","",OFFSET('Hygiene Data'!$E$13,0,10*ROW('Hygiene Data'!E51)))</f>
        <v/>
      </c>
      <c r="DU57" s="282" t="str">
        <f ca="true">+IF(OFFSET('Hygiene Data'!$F$11,0,10*ROW('Hygiene Data'!F51))="","",OFFSET('Hygiene Data'!$F$11,0,10*ROW('Hygiene Data'!F51)))</f>
        <v/>
      </c>
      <c r="DV57" s="282" t="str">
        <f ca="true">+IF(OFFSET('Hygiene Data'!$F$12,0,10*ROW('Hygiene Data'!F51))="","",OFFSET('Hygiene Data'!$F$12,0,10*ROW('Hygiene Data'!F51)))</f>
        <v/>
      </c>
      <c r="DW57" s="282" t="str">
        <f ca="true">+IF(OFFSET('Hygiene Data'!$F$13,0,10*ROW('Hygiene Data'!F51))="","",OFFSET('Hygiene Data'!$F$13,0,10*ROW('Hygiene Data'!F51)))</f>
        <v/>
      </c>
      <c r="DX57" s="282" t="str">
        <f ca="true">+IF(OFFSET('Hygiene Data'!$G$11,0,10*ROW('Hygiene Data'!G51))="","",OFFSET('Hygiene Data'!$G$11,0,10*ROW('Hygiene Data'!G51)))</f>
        <v/>
      </c>
      <c r="DY57" s="282" t="str">
        <f ca="true">+IF(OFFSET('Hygiene Data'!$G$12,0,10*ROW('Hygiene Data'!G51))="","",OFFSET('Hygiene Data'!$G$12,0,10*ROW('Hygiene Data'!G51)))</f>
        <v/>
      </c>
      <c r="DZ57" s="282" t="str">
        <f ca="true">+IF(OFFSET('Hygiene Data'!$G$13,0,10*ROW('Hygiene Data'!G51))="","",OFFSET('Hygiene Data'!$G$13,0,10*ROW('Hygiene Data'!G51)))</f>
        <v/>
      </c>
      <c r="EA57" s="282" t="str">
        <f ca="true">+IF(OFFSET('Hygiene Data'!$H$11,0,10*ROW('Hygiene Data'!H51))="","",OFFSET('Hygiene Data'!$H$11,0,10*ROW('Hygiene Data'!H51)))</f>
        <v/>
      </c>
      <c r="EB57" s="282" t="str">
        <f ca="true">+IF(OFFSET('Hygiene Data'!$H$12,0,10*ROW('Hygiene Data'!H51))="","",OFFSET('Hygiene Data'!$H$12,0,10*ROW('Hygiene Data'!H51)))</f>
        <v/>
      </c>
      <c r="EC57" s="282" t="str">
        <f ca="true">+IF(OFFSET('Hygiene Data'!$H$13,0,10*ROW('Hygiene Data'!H51))="","",OFFSET('Hygiene Data'!$H$13,0,10*ROW('Hygiene Data'!H51)))</f>
        <v/>
      </c>
      <c r="ED57" s="282" t="str">
        <f ca="true">+IF(OFFSET('Hygiene Data'!$I$11,0,10*ROW('Hygiene Data'!I51))="","",OFFSET('Hygiene Data'!$I$11,0,10*ROW('Hygiene Data'!I51)))</f>
        <v/>
      </c>
      <c r="EE57" s="282" t="str">
        <f ca="true">+IF(OFFSET('Hygiene Data'!$I$12,0,10*ROW('Hygiene Data'!I51))="","",OFFSET('Hygiene Data'!$I$12,0,10*ROW('Hygiene Data'!I51)))</f>
        <v/>
      </c>
      <c r="EF57" s="28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36" t="str">
        <f t="shared" ca="true" si="0"/>
        <v/>
      </c>
      <c r="D58" s="88"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8"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8"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8"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8"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8"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8"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8"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8"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8"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8"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8"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8"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8"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8"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8"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8"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8"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9"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9"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9"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9"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9"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9"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9"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9"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9"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9"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9"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9"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9"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9"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9"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9"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9"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9"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9"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9"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9"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9"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9"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9"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9"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9"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9"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9"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9"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9"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0"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0"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0"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0"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0"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0"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0"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0"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0"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0"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0"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0"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0"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0"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0"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0"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0"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0"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2"/>
      <c r="BS58" s="282" t="str">
        <f ca="true">+IF(OFFSET('Water Data'!$D$27,0,10*ROW('Water Data'!D52))="","",OFFSET('Water Data'!$D$27,0,10*ROW('Water Data'!D52)))</f>
        <v/>
      </c>
      <c r="BT58" s="282" t="str">
        <f ca="true">+IF(OFFSET('Water Data'!$D$28,0,10*ROW('Water Data'!D52))="","",OFFSET('Water Data'!$D$28,0,10*ROW('Water Data'!D52)))</f>
        <v/>
      </c>
      <c r="BU58" s="282" t="str">
        <f ca="true">+IF(OFFSET('Water Data'!$D$29,0,10*ROW('Water Data'!D52))="","",OFFSET('Water Data'!$D$29,0,10*ROW('Water Data'!D52)))</f>
        <v/>
      </c>
      <c r="BV58" s="282" t="str">
        <f ca="true">+IF(OFFSET('Water Data'!$E$27,0,10*ROW('Water Data'!E52))="","",OFFSET('Water Data'!$E$27,0,10*ROW('Water Data'!E52)))</f>
        <v/>
      </c>
      <c r="BW58" s="282" t="str">
        <f ca="true">+IF(OFFSET('Water Data'!$E$28,0,10*ROW('Water Data'!E52))="","",OFFSET('Water Data'!$E$28,0,10*ROW('Water Data'!E52)))</f>
        <v/>
      </c>
      <c r="BX58" s="282" t="str">
        <f ca="true">+IF(OFFSET('Water Data'!$E$29,0,10*ROW('Water Data'!E52))="","",OFFSET('Water Data'!$E$29,0,10*ROW('Water Data'!E52)))</f>
        <v/>
      </c>
      <c r="BY58" s="282" t="str">
        <f ca="true">+IF(OFFSET('Water Data'!$F$27,0,10*ROW('Water Data'!F52))="","",OFFSET('Water Data'!$F$27,0,10*ROW('Water Data'!F52)))</f>
        <v/>
      </c>
      <c r="BZ58" s="282" t="str">
        <f ca="true">+IF(OFFSET('Water Data'!$F$28,0,10*ROW('Water Data'!F52))="","",OFFSET('Water Data'!$F$28,0,10*ROW('Water Data'!F52)))</f>
        <v/>
      </c>
      <c r="CA58" s="282" t="str">
        <f ca="true">+IF(OFFSET('Water Data'!$F$29,0,10*ROW('Water Data'!F52))="","",OFFSET('Water Data'!$F$29,0,10*ROW('Water Data'!F52)))</f>
        <v/>
      </c>
      <c r="CB58" s="282" t="str">
        <f ca="true">+IF(OFFSET('Water Data'!$G$27,0,10*ROW('Water Data'!G52))="","",OFFSET('Water Data'!$G$27,0,10*ROW('Water Data'!G52)))</f>
        <v/>
      </c>
      <c r="CC58" s="282" t="str">
        <f ca="true">+IF(OFFSET('Water Data'!$G$28,0,10*ROW('Water Data'!G52))="","",OFFSET('Water Data'!$G$28,0,10*ROW('Water Data'!G52)))</f>
        <v/>
      </c>
      <c r="CD58" s="282" t="str">
        <f ca="true">+IF(OFFSET('Water Data'!$G$29,0,10*ROW('Water Data'!G52))="","",OFFSET('Water Data'!$G$29,0,10*ROW('Water Data'!G52)))</f>
        <v/>
      </c>
      <c r="CE58" s="282" t="str">
        <f ca="true">+IF(OFFSET('Water Data'!$H$27,0,10*ROW('Water Data'!H52))="","",OFFSET('Water Data'!$H$27,0,10*ROW('Water Data'!H52)))</f>
        <v/>
      </c>
      <c r="CF58" s="282" t="str">
        <f ca="true">+IF(OFFSET('Water Data'!$H$28,0,10*ROW('Water Data'!H52))="","",OFFSET('Water Data'!$H$28,0,10*ROW('Water Data'!H52)))</f>
        <v/>
      </c>
      <c r="CG58" s="282" t="str">
        <f ca="true">+IF(OFFSET('Water Data'!$H$29,0,10*ROW('Water Data'!H52))="","",OFFSET('Water Data'!$H$29,0,10*ROW('Water Data'!H52)))</f>
        <v/>
      </c>
      <c r="CH58" s="282" t="str">
        <f ca="true">+IF(OFFSET('Water Data'!$I$27,0,10*ROW('Water Data'!I52))="","",OFFSET('Water Data'!$I$27,0,10*ROW('Water Data'!I52)))</f>
        <v/>
      </c>
      <c r="CI58" s="282" t="str">
        <f ca="true">+IF(OFFSET('Water Data'!$I$28,0,10*ROW('Water Data'!I52))="","",OFFSET('Water Data'!$I$28,0,10*ROW('Water Data'!I52)))</f>
        <v/>
      </c>
      <c r="CJ58" s="282" t="str">
        <f ca="true">+IF(OFFSET('Water Data'!$I$29,0,10*ROW('Water Data'!I52))="","",OFFSET('Water Data'!$I$29,0,10*ROW('Water Data'!I52)))</f>
        <v/>
      </c>
      <c r="CK58" s="282" t="str">
        <f ca="true">+IF(OFFSET('Sanitation Data'!$D$28,0,10*ROW('Sanitation Data'!D52))="","",OFFSET('Sanitation Data'!$D$28,0,10*ROW('Sanitation Data'!D52)))</f>
        <v/>
      </c>
      <c r="CL58" s="282" t="str">
        <f ca="true">+IF(OFFSET('Sanitation Data'!$D$29,0,10*ROW('Sanitation Data'!D52))="","",OFFSET('Sanitation Data'!$D$29,0,10*ROW('Sanitation Data'!D52)))</f>
        <v/>
      </c>
      <c r="CM58" s="282" t="str">
        <f ca="true">+IF(OFFSET('Sanitation Data'!$D$30,0,10*ROW('Sanitation Data'!D52))="","",OFFSET('Sanitation Data'!$D$30,0,10*ROW('Sanitation Data'!D52)))</f>
        <v/>
      </c>
      <c r="CN58" s="282" t="str">
        <f ca="true">+IF(OFFSET('Sanitation Data'!$D$31,0,10*ROW('Sanitation Data'!D52))="","",OFFSET('Sanitation Data'!$D$31,0,10*ROW('Sanitation Data'!D52)))</f>
        <v/>
      </c>
      <c r="CO58" s="282" t="str">
        <f ca="true">+IF(OFFSET('Sanitation Data'!$D$32,0,10*ROW('Sanitation Data'!D52))="","",OFFSET('Sanitation Data'!$D$32,0,10*ROW('Sanitation Data'!D52)))</f>
        <v/>
      </c>
      <c r="CP58" s="282" t="str">
        <f ca="true">+IF(OFFSET('Sanitation Data'!$E$28,0,10*ROW('Sanitation Data'!E52))="","",OFFSET('Sanitation Data'!$E$28,0,10*ROW('Sanitation Data'!E52)))</f>
        <v/>
      </c>
      <c r="CQ58" s="282" t="str">
        <f ca="true">+IF(OFFSET('Sanitation Data'!$E$29,0,10*ROW('Sanitation Data'!E52))="","",OFFSET('Sanitation Data'!$E$29,0,10*ROW('Sanitation Data'!E52)))</f>
        <v/>
      </c>
      <c r="CR58" s="282" t="str">
        <f ca="true">+IF(OFFSET('Sanitation Data'!$E$30,0,10*ROW('Sanitation Data'!E52))="","",OFFSET('Sanitation Data'!$E$30,0,10*ROW('Sanitation Data'!E52)))</f>
        <v/>
      </c>
      <c r="CS58" s="282" t="str">
        <f ca="true">+IF(OFFSET('Sanitation Data'!$E$31,0,10*ROW('Sanitation Data'!E52))="","",OFFSET('Sanitation Data'!$E$31,0,10*ROW('Sanitation Data'!E52)))</f>
        <v/>
      </c>
      <c r="CT58" s="282" t="str">
        <f ca="true">+IF(OFFSET('Sanitation Data'!$E$32,0,10*ROW('Sanitation Data'!E52))="","",OFFSET('Sanitation Data'!$E$32,0,10*ROW('Sanitation Data'!E52)))</f>
        <v/>
      </c>
      <c r="CU58" s="282" t="str">
        <f ca="true">+IF(OFFSET('Sanitation Data'!$F$28,0,10*ROW('Sanitation Data'!F52))="","",OFFSET('Sanitation Data'!$F$28,0,10*ROW('Sanitation Data'!F52)))</f>
        <v/>
      </c>
      <c r="CV58" s="282" t="str">
        <f ca="true">+IF(OFFSET('Sanitation Data'!$F$29,0,10*ROW('Sanitation Data'!F52))="","",OFFSET('Sanitation Data'!$F$29,0,10*ROW('Sanitation Data'!F52)))</f>
        <v/>
      </c>
      <c r="CW58" s="282" t="str">
        <f ca="true">+IF(OFFSET('Sanitation Data'!$F$30,0,10*ROW('Sanitation Data'!F52))="","",OFFSET('Sanitation Data'!$F$30,0,10*ROW('Sanitation Data'!F52)))</f>
        <v/>
      </c>
      <c r="CX58" s="282" t="str">
        <f ca="true">+IF(OFFSET('Sanitation Data'!$F$31,0,10*ROW('Sanitation Data'!F52))="","",OFFSET('Sanitation Data'!$F$31,0,10*ROW('Sanitation Data'!F52)))</f>
        <v/>
      </c>
      <c r="CY58" s="282" t="str">
        <f ca="true">+IF(OFFSET('Sanitation Data'!$F$32,0,10*ROW('Sanitation Data'!F52))="","",OFFSET('Sanitation Data'!$F$32,0,10*ROW('Sanitation Data'!F52)))</f>
        <v/>
      </c>
      <c r="CZ58" s="282" t="str">
        <f ca="true">+IF(OFFSET('Sanitation Data'!$G$28,0,10*ROW('Sanitation Data'!G52))="","",OFFSET('Sanitation Data'!$G$28,0,10*ROW('Sanitation Data'!G52)))</f>
        <v/>
      </c>
      <c r="DA58" s="282" t="str">
        <f ca="true">+IF(OFFSET('Sanitation Data'!$G$29,0,10*ROW('Sanitation Data'!G52))="","",OFFSET('Sanitation Data'!$G$29,0,10*ROW('Sanitation Data'!G52)))</f>
        <v/>
      </c>
      <c r="DB58" s="282" t="str">
        <f ca="true">+IF(OFFSET('Sanitation Data'!$G$30,0,10*ROW('Sanitation Data'!G52))="","",OFFSET('Sanitation Data'!$G$30,0,10*ROW('Sanitation Data'!G52)))</f>
        <v/>
      </c>
      <c r="DC58" s="282" t="str">
        <f ca="true">+IF(OFFSET('Sanitation Data'!$G$31,0,10*ROW('Sanitation Data'!G52))="","",OFFSET('Sanitation Data'!$G$31,0,10*ROW('Sanitation Data'!G52)))</f>
        <v/>
      </c>
      <c r="DD58" s="282" t="str">
        <f ca="true">+IF(OFFSET('Sanitation Data'!$G$32,0,10*ROW('Sanitation Data'!G52))="","",OFFSET('Sanitation Data'!$G$32,0,10*ROW('Sanitation Data'!G52)))</f>
        <v/>
      </c>
      <c r="DE58" s="282" t="str">
        <f ca="true">+IF(OFFSET('Sanitation Data'!$H$28,0,10*ROW('Sanitation Data'!H52))="","",OFFSET('Sanitation Data'!$H$28,0,10*ROW('Sanitation Data'!H52)))</f>
        <v/>
      </c>
      <c r="DF58" s="282" t="str">
        <f ca="true">+IF(OFFSET('Sanitation Data'!$H$29,0,10*ROW('Sanitation Data'!H52))="","",OFFSET('Sanitation Data'!$H$29,0,10*ROW('Sanitation Data'!H52)))</f>
        <v/>
      </c>
      <c r="DG58" s="282" t="str">
        <f ca="true">+IF(OFFSET('Sanitation Data'!$H$30,0,10*ROW('Sanitation Data'!H52))="","",OFFSET('Sanitation Data'!$H$30,0,10*ROW('Sanitation Data'!H52)))</f>
        <v/>
      </c>
      <c r="DH58" s="282" t="str">
        <f ca="true">+IF(OFFSET('Sanitation Data'!$H$31,0,10*ROW('Sanitation Data'!H52))="","",OFFSET('Sanitation Data'!$H$31,0,10*ROW('Sanitation Data'!H52)))</f>
        <v/>
      </c>
      <c r="DI58" s="282" t="str">
        <f ca="true">+IF(OFFSET('Sanitation Data'!$H$32,0,10*ROW('Sanitation Data'!H52))="","",OFFSET('Sanitation Data'!$H$32,0,10*ROW('Sanitation Data'!H52)))</f>
        <v/>
      </c>
      <c r="DJ58" s="282" t="str">
        <f ca="true">+IF(OFFSET('Sanitation Data'!$I$28,0,10*ROW('Sanitation Data'!I52))="","",OFFSET('Sanitation Data'!$I$28,0,10*ROW('Sanitation Data'!I52)))</f>
        <v/>
      </c>
      <c r="DK58" s="282" t="str">
        <f ca="true">+IF(OFFSET('Sanitation Data'!$I$29,0,10*ROW('Sanitation Data'!I52))="","",OFFSET('Sanitation Data'!$I$29,0,10*ROW('Sanitation Data'!I52)))</f>
        <v/>
      </c>
      <c r="DL58" s="282" t="str">
        <f ca="true">+IF(OFFSET('Sanitation Data'!$I$30,0,10*ROW('Sanitation Data'!I52))="","",OFFSET('Sanitation Data'!$I$30,0,10*ROW('Sanitation Data'!I52)))</f>
        <v/>
      </c>
      <c r="DM58" s="282" t="str">
        <f ca="true">+IF(OFFSET('Sanitation Data'!$I$31,0,10*ROW('Sanitation Data'!I52))="","",OFFSET('Sanitation Data'!$I$31,0,10*ROW('Sanitation Data'!I52)))</f>
        <v/>
      </c>
      <c r="DN58" s="282" t="str">
        <f ca="true">+IF(OFFSET('Sanitation Data'!$I$32,0,10*ROW('Sanitation Data'!I52))="","",OFFSET('Sanitation Data'!$I$32,0,10*ROW('Sanitation Data'!I52)))</f>
        <v/>
      </c>
      <c r="DO58" s="282" t="str">
        <f ca="true">+IF(OFFSET('Hygiene Data'!$D$11,0,10*ROW('Hygiene Data'!D52))="","",OFFSET('Hygiene Data'!$D$11,0,10*ROW('Hygiene Data'!D52)))</f>
        <v/>
      </c>
      <c r="DP58" s="282" t="str">
        <f ca="true">+IF(OFFSET('Hygiene Data'!$D$12,0,10*ROW('Hygiene Data'!D52))="","",OFFSET('Hygiene Data'!$D$12,0,10*ROW('Hygiene Data'!D52)))</f>
        <v/>
      </c>
      <c r="DQ58" s="282" t="str">
        <f ca="true">+IF(OFFSET('Hygiene Data'!$D$13,0,10*ROW('Hygiene Data'!D52))="","",OFFSET('Hygiene Data'!$D$13,0,10*ROW('Hygiene Data'!D52)))</f>
        <v/>
      </c>
      <c r="DR58" s="282" t="str">
        <f ca="true">+IF(OFFSET('Hygiene Data'!$E$11,0,10*ROW('Hygiene Data'!E52))="","",OFFSET('Hygiene Data'!$E$11,0,10*ROW('Hygiene Data'!E52)))</f>
        <v/>
      </c>
      <c r="DS58" s="282" t="str">
        <f ca="true">+IF(OFFSET('Hygiene Data'!$E$12,0,10*ROW('Hygiene Data'!E52))="","",OFFSET('Hygiene Data'!$E$12,0,10*ROW('Hygiene Data'!E52)))</f>
        <v/>
      </c>
      <c r="DT58" s="282" t="str">
        <f ca="true">+IF(OFFSET('Hygiene Data'!$E$13,0,10*ROW('Hygiene Data'!E52))="","",OFFSET('Hygiene Data'!$E$13,0,10*ROW('Hygiene Data'!E52)))</f>
        <v/>
      </c>
      <c r="DU58" s="282" t="str">
        <f ca="true">+IF(OFFSET('Hygiene Data'!$F$11,0,10*ROW('Hygiene Data'!F52))="","",OFFSET('Hygiene Data'!$F$11,0,10*ROW('Hygiene Data'!F52)))</f>
        <v/>
      </c>
      <c r="DV58" s="282" t="str">
        <f ca="true">+IF(OFFSET('Hygiene Data'!$F$12,0,10*ROW('Hygiene Data'!F52))="","",OFFSET('Hygiene Data'!$F$12,0,10*ROW('Hygiene Data'!F52)))</f>
        <v/>
      </c>
      <c r="DW58" s="282" t="str">
        <f ca="true">+IF(OFFSET('Hygiene Data'!$F$13,0,10*ROW('Hygiene Data'!F52))="","",OFFSET('Hygiene Data'!$F$13,0,10*ROW('Hygiene Data'!F52)))</f>
        <v/>
      </c>
      <c r="DX58" s="282" t="str">
        <f ca="true">+IF(OFFSET('Hygiene Data'!$G$11,0,10*ROW('Hygiene Data'!G52))="","",OFFSET('Hygiene Data'!$G$11,0,10*ROW('Hygiene Data'!G52)))</f>
        <v/>
      </c>
      <c r="DY58" s="282" t="str">
        <f ca="true">+IF(OFFSET('Hygiene Data'!$G$12,0,10*ROW('Hygiene Data'!G52))="","",OFFSET('Hygiene Data'!$G$12,0,10*ROW('Hygiene Data'!G52)))</f>
        <v/>
      </c>
      <c r="DZ58" s="282" t="str">
        <f ca="true">+IF(OFFSET('Hygiene Data'!$G$13,0,10*ROW('Hygiene Data'!G52))="","",OFFSET('Hygiene Data'!$G$13,0,10*ROW('Hygiene Data'!G52)))</f>
        <v/>
      </c>
      <c r="EA58" s="282" t="str">
        <f ca="true">+IF(OFFSET('Hygiene Data'!$H$11,0,10*ROW('Hygiene Data'!H52))="","",OFFSET('Hygiene Data'!$H$11,0,10*ROW('Hygiene Data'!H52)))</f>
        <v/>
      </c>
      <c r="EB58" s="282" t="str">
        <f ca="true">+IF(OFFSET('Hygiene Data'!$H$12,0,10*ROW('Hygiene Data'!H52))="","",OFFSET('Hygiene Data'!$H$12,0,10*ROW('Hygiene Data'!H52)))</f>
        <v/>
      </c>
      <c r="EC58" s="282" t="str">
        <f ca="true">+IF(OFFSET('Hygiene Data'!$H$13,0,10*ROW('Hygiene Data'!H52))="","",OFFSET('Hygiene Data'!$H$13,0,10*ROW('Hygiene Data'!H52)))</f>
        <v/>
      </c>
      <c r="ED58" s="282" t="str">
        <f ca="true">+IF(OFFSET('Hygiene Data'!$I$11,0,10*ROW('Hygiene Data'!I52))="","",OFFSET('Hygiene Data'!$I$11,0,10*ROW('Hygiene Data'!I52)))</f>
        <v/>
      </c>
      <c r="EE58" s="282" t="str">
        <f ca="true">+IF(OFFSET('Hygiene Data'!$I$12,0,10*ROW('Hygiene Data'!I52))="","",OFFSET('Hygiene Data'!$I$12,0,10*ROW('Hygiene Data'!I52)))</f>
        <v/>
      </c>
      <c r="EF58" s="28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36" t="str">
        <f t="shared" ca="true" si="0"/>
        <v/>
      </c>
      <c r="D59" s="88"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8"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8"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8"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8"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8"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8"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8"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8"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8"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8"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8"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8"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8"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8"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8"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8"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8"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9"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9"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9"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9"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9"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9"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9"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9"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9"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9"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9"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9"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9"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9"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9"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9"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9"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9"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9"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9"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9"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9"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9"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9"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9"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9"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9"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9"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9"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9"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0"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0"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0"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0"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0"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0"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0"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0"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0"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0"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0"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0"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0"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0"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0"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0"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0"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0"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2"/>
      <c r="BS59" s="282" t="str">
        <f ca="true">+IF(OFFSET('Water Data'!$D$27,0,10*ROW('Water Data'!D53))="","",OFFSET('Water Data'!$D$27,0,10*ROW('Water Data'!D53)))</f>
        <v/>
      </c>
      <c r="BT59" s="282" t="str">
        <f ca="true">+IF(OFFSET('Water Data'!$D$28,0,10*ROW('Water Data'!D53))="","",OFFSET('Water Data'!$D$28,0,10*ROW('Water Data'!D53)))</f>
        <v/>
      </c>
      <c r="BU59" s="282" t="str">
        <f ca="true">+IF(OFFSET('Water Data'!$D$29,0,10*ROW('Water Data'!D53))="","",OFFSET('Water Data'!$D$29,0,10*ROW('Water Data'!D53)))</f>
        <v/>
      </c>
      <c r="BV59" s="282" t="str">
        <f ca="true">+IF(OFFSET('Water Data'!$E$27,0,10*ROW('Water Data'!E53))="","",OFFSET('Water Data'!$E$27,0,10*ROW('Water Data'!E53)))</f>
        <v/>
      </c>
      <c r="BW59" s="282" t="str">
        <f ca="true">+IF(OFFSET('Water Data'!$E$28,0,10*ROW('Water Data'!E53))="","",OFFSET('Water Data'!$E$28,0,10*ROW('Water Data'!E53)))</f>
        <v/>
      </c>
      <c r="BX59" s="282" t="str">
        <f ca="true">+IF(OFFSET('Water Data'!$E$29,0,10*ROW('Water Data'!E53))="","",OFFSET('Water Data'!$E$29,0,10*ROW('Water Data'!E53)))</f>
        <v/>
      </c>
      <c r="BY59" s="282" t="str">
        <f ca="true">+IF(OFFSET('Water Data'!$F$27,0,10*ROW('Water Data'!F53))="","",OFFSET('Water Data'!$F$27,0,10*ROW('Water Data'!F53)))</f>
        <v/>
      </c>
      <c r="BZ59" s="282" t="str">
        <f ca="true">+IF(OFFSET('Water Data'!$F$28,0,10*ROW('Water Data'!F53))="","",OFFSET('Water Data'!$F$28,0,10*ROW('Water Data'!F53)))</f>
        <v/>
      </c>
      <c r="CA59" s="282" t="str">
        <f ca="true">+IF(OFFSET('Water Data'!$F$29,0,10*ROW('Water Data'!F53))="","",OFFSET('Water Data'!$F$29,0,10*ROW('Water Data'!F53)))</f>
        <v/>
      </c>
      <c r="CB59" s="282" t="str">
        <f ca="true">+IF(OFFSET('Water Data'!$G$27,0,10*ROW('Water Data'!G53))="","",OFFSET('Water Data'!$G$27,0,10*ROW('Water Data'!G53)))</f>
        <v/>
      </c>
      <c r="CC59" s="282" t="str">
        <f ca="true">+IF(OFFSET('Water Data'!$G$28,0,10*ROW('Water Data'!G53))="","",OFFSET('Water Data'!$G$28,0,10*ROW('Water Data'!G53)))</f>
        <v/>
      </c>
      <c r="CD59" s="282" t="str">
        <f ca="true">+IF(OFFSET('Water Data'!$G$29,0,10*ROW('Water Data'!G53))="","",OFFSET('Water Data'!$G$29,0,10*ROW('Water Data'!G53)))</f>
        <v/>
      </c>
      <c r="CE59" s="282" t="str">
        <f ca="true">+IF(OFFSET('Water Data'!$H$27,0,10*ROW('Water Data'!H53))="","",OFFSET('Water Data'!$H$27,0,10*ROW('Water Data'!H53)))</f>
        <v/>
      </c>
      <c r="CF59" s="282" t="str">
        <f ca="true">+IF(OFFSET('Water Data'!$H$28,0,10*ROW('Water Data'!H53))="","",OFFSET('Water Data'!$H$28,0,10*ROW('Water Data'!H53)))</f>
        <v/>
      </c>
      <c r="CG59" s="282" t="str">
        <f ca="true">+IF(OFFSET('Water Data'!$H$29,0,10*ROW('Water Data'!H53))="","",OFFSET('Water Data'!$H$29,0,10*ROW('Water Data'!H53)))</f>
        <v/>
      </c>
      <c r="CH59" s="282" t="str">
        <f ca="true">+IF(OFFSET('Water Data'!$I$27,0,10*ROW('Water Data'!I53))="","",OFFSET('Water Data'!$I$27,0,10*ROW('Water Data'!I53)))</f>
        <v/>
      </c>
      <c r="CI59" s="282" t="str">
        <f ca="true">+IF(OFFSET('Water Data'!$I$28,0,10*ROW('Water Data'!I53))="","",OFFSET('Water Data'!$I$28,0,10*ROW('Water Data'!I53)))</f>
        <v/>
      </c>
      <c r="CJ59" s="282" t="str">
        <f ca="true">+IF(OFFSET('Water Data'!$I$29,0,10*ROW('Water Data'!I53))="","",OFFSET('Water Data'!$I$29,0,10*ROW('Water Data'!I53)))</f>
        <v/>
      </c>
      <c r="CK59" s="282" t="str">
        <f ca="true">+IF(OFFSET('Sanitation Data'!$D$28,0,10*ROW('Sanitation Data'!D53))="","",OFFSET('Sanitation Data'!$D$28,0,10*ROW('Sanitation Data'!D53)))</f>
        <v/>
      </c>
      <c r="CL59" s="282" t="str">
        <f ca="true">+IF(OFFSET('Sanitation Data'!$D$29,0,10*ROW('Sanitation Data'!D53))="","",OFFSET('Sanitation Data'!$D$29,0,10*ROW('Sanitation Data'!D53)))</f>
        <v/>
      </c>
      <c r="CM59" s="282" t="str">
        <f ca="true">+IF(OFFSET('Sanitation Data'!$D$30,0,10*ROW('Sanitation Data'!D53))="","",OFFSET('Sanitation Data'!$D$30,0,10*ROW('Sanitation Data'!D53)))</f>
        <v/>
      </c>
      <c r="CN59" s="282" t="str">
        <f ca="true">+IF(OFFSET('Sanitation Data'!$D$31,0,10*ROW('Sanitation Data'!D53))="","",OFFSET('Sanitation Data'!$D$31,0,10*ROW('Sanitation Data'!D53)))</f>
        <v/>
      </c>
      <c r="CO59" s="282" t="str">
        <f ca="true">+IF(OFFSET('Sanitation Data'!$D$32,0,10*ROW('Sanitation Data'!D53))="","",OFFSET('Sanitation Data'!$D$32,0,10*ROW('Sanitation Data'!D53)))</f>
        <v/>
      </c>
      <c r="CP59" s="282" t="str">
        <f ca="true">+IF(OFFSET('Sanitation Data'!$E$28,0,10*ROW('Sanitation Data'!E53))="","",OFFSET('Sanitation Data'!$E$28,0,10*ROW('Sanitation Data'!E53)))</f>
        <v/>
      </c>
      <c r="CQ59" s="282" t="str">
        <f ca="true">+IF(OFFSET('Sanitation Data'!$E$29,0,10*ROW('Sanitation Data'!E53))="","",OFFSET('Sanitation Data'!$E$29,0,10*ROW('Sanitation Data'!E53)))</f>
        <v/>
      </c>
      <c r="CR59" s="282" t="str">
        <f ca="true">+IF(OFFSET('Sanitation Data'!$E$30,0,10*ROW('Sanitation Data'!E53))="","",OFFSET('Sanitation Data'!$E$30,0,10*ROW('Sanitation Data'!E53)))</f>
        <v/>
      </c>
      <c r="CS59" s="282" t="str">
        <f ca="true">+IF(OFFSET('Sanitation Data'!$E$31,0,10*ROW('Sanitation Data'!E53))="","",OFFSET('Sanitation Data'!$E$31,0,10*ROW('Sanitation Data'!E53)))</f>
        <v/>
      </c>
      <c r="CT59" s="282" t="str">
        <f ca="true">+IF(OFFSET('Sanitation Data'!$E$32,0,10*ROW('Sanitation Data'!E53))="","",OFFSET('Sanitation Data'!$E$32,0,10*ROW('Sanitation Data'!E53)))</f>
        <v/>
      </c>
      <c r="CU59" s="282" t="str">
        <f ca="true">+IF(OFFSET('Sanitation Data'!$F$28,0,10*ROW('Sanitation Data'!F53))="","",OFFSET('Sanitation Data'!$F$28,0,10*ROW('Sanitation Data'!F53)))</f>
        <v/>
      </c>
      <c r="CV59" s="282" t="str">
        <f ca="true">+IF(OFFSET('Sanitation Data'!$F$29,0,10*ROW('Sanitation Data'!F53))="","",OFFSET('Sanitation Data'!$F$29,0,10*ROW('Sanitation Data'!F53)))</f>
        <v/>
      </c>
      <c r="CW59" s="282" t="str">
        <f ca="true">+IF(OFFSET('Sanitation Data'!$F$30,0,10*ROW('Sanitation Data'!F53))="","",OFFSET('Sanitation Data'!$F$30,0,10*ROW('Sanitation Data'!F53)))</f>
        <v/>
      </c>
      <c r="CX59" s="282" t="str">
        <f ca="true">+IF(OFFSET('Sanitation Data'!$F$31,0,10*ROW('Sanitation Data'!F53))="","",OFFSET('Sanitation Data'!$F$31,0,10*ROW('Sanitation Data'!F53)))</f>
        <v/>
      </c>
      <c r="CY59" s="282" t="str">
        <f ca="true">+IF(OFFSET('Sanitation Data'!$F$32,0,10*ROW('Sanitation Data'!F53))="","",OFFSET('Sanitation Data'!$F$32,0,10*ROW('Sanitation Data'!F53)))</f>
        <v/>
      </c>
      <c r="CZ59" s="282" t="str">
        <f ca="true">+IF(OFFSET('Sanitation Data'!$G$28,0,10*ROW('Sanitation Data'!G53))="","",OFFSET('Sanitation Data'!$G$28,0,10*ROW('Sanitation Data'!G53)))</f>
        <v/>
      </c>
      <c r="DA59" s="282" t="str">
        <f ca="true">+IF(OFFSET('Sanitation Data'!$G$29,0,10*ROW('Sanitation Data'!G53))="","",OFFSET('Sanitation Data'!$G$29,0,10*ROW('Sanitation Data'!G53)))</f>
        <v/>
      </c>
      <c r="DB59" s="282" t="str">
        <f ca="true">+IF(OFFSET('Sanitation Data'!$G$30,0,10*ROW('Sanitation Data'!G53))="","",OFFSET('Sanitation Data'!$G$30,0,10*ROW('Sanitation Data'!G53)))</f>
        <v/>
      </c>
      <c r="DC59" s="282" t="str">
        <f ca="true">+IF(OFFSET('Sanitation Data'!$G$31,0,10*ROW('Sanitation Data'!G53))="","",OFFSET('Sanitation Data'!$G$31,0,10*ROW('Sanitation Data'!G53)))</f>
        <v/>
      </c>
      <c r="DD59" s="282" t="str">
        <f ca="true">+IF(OFFSET('Sanitation Data'!$G$32,0,10*ROW('Sanitation Data'!G53))="","",OFFSET('Sanitation Data'!$G$32,0,10*ROW('Sanitation Data'!G53)))</f>
        <v/>
      </c>
      <c r="DE59" s="282" t="str">
        <f ca="true">+IF(OFFSET('Sanitation Data'!$H$28,0,10*ROW('Sanitation Data'!H53))="","",OFFSET('Sanitation Data'!$H$28,0,10*ROW('Sanitation Data'!H53)))</f>
        <v/>
      </c>
      <c r="DF59" s="282" t="str">
        <f ca="true">+IF(OFFSET('Sanitation Data'!$H$29,0,10*ROW('Sanitation Data'!H53))="","",OFFSET('Sanitation Data'!$H$29,0,10*ROW('Sanitation Data'!H53)))</f>
        <v/>
      </c>
      <c r="DG59" s="282" t="str">
        <f ca="true">+IF(OFFSET('Sanitation Data'!$H$30,0,10*ROW('Sanitation Data'!H53))="","",OFFSET('Sanitation Data'!$H$30,0,10*ROW('Sanitation Data'!H53)))</f>
        <v/>
      </c>
      <c r="DH59" s="282" t="str">
        <f ca="true">+IF(OFFSET('Sanitation Data'!$H$31,0,10*ROW('Sanitation Data'!H53))="","",OFFSET('Sanitation Data'!$H$31,0,10*ROW('Sanitation Data'!H53)))</f>
        <v/>
      </c>
      <c r="DI59" s="282" t="str">
        <f ca="true">+IF(OFFSET('Sanitation Data'!$H$32,0,10*ROW('Sanitation Data'!H53))="","",OFFSET('Sanitation Data'!$H$32,0,10*ROW('Sanitation Data'!H53)))</f>
        <v/>
      </c>
      <c r="DJ59" s="282" t="str">
        <f ca="true">+IF(OFFSET('Sanitation Data'!$I$28,0,10*ROW('Sanitation Data'!I53))="","",OFFSET('Sanitation Data'!$I$28,0,10*ROW('Sanitation Data'!I53)))</f>
        <v/>
      </c>
      <c r="DK59" s="282" t="str">
        <f ca="true">+IF(OFFSET('Sanitation Data'!$I$29,0,10*ROW('Sanitation Data'!I53))="","",OFFSET('Sanitation Data'!$I$29,0,10*ROW('Sanitation Data'!I53)))</f>
        <v/>
      </c>
      <c r="DL59" s="282" t="str">
        <f ca="true">+IF(OFFSET('Sanitation Data'!$I$30,0,10*ROW('Sanitation Data'!I53))="","",OFFSET('Sanitation Data'!$I$30,0,10*ROW('Sanitation Data'!I53)))</f>
        <v/>
      </c>
      <c r="DM59" s="282" t="str">
        <f ca="true">+IF(OFFSET('Sanitation Data'!$I$31,0,10*ROW('Sanitation Data'!I53))="","",OFFSET('Sanitation Data'!$I$31,0,10*ROW('Sanitation Data'!I53)))</f>
        <v/>
      </c>
      <c r="DN59" s="282" t="str">
        <f ca="true">+IF(OFFSET('Sanitation Data'!$I$32,0,10*ROW('Sanitation Data'!I53))="","",OFFSET('Sanitation Data'!$I$32,0,10*ROW('Sanitation Data'!I53)))</f>
        <v/>
      </c>
      <c r="DO59" s="282" t="str">
        <f ca="true">+IF(OFFSET('Hygiene Data'!$D$11,0,10*ROW('Hygiene Data'!D53))="","",OFFSET('Hygiene Data'!$D$11,0,10*ROW('Hygiene Data'!D53)))</f>
        <v/>
      </c>
      <c r="DP59" s="282" t="str">
        <f ca="true">+IF(OFFSET('Hygiene Data'!$D$12,0,10*ROW('Hygiene Data'!D53))="","",OFFSET('Hygiene Data'!$D$12,0,10*ROW('Hygiene Data'!D53)))</f>
        <v/>
      </c>
      <c r="DQ59" s="282" t="str">
        <f ca="true">+IF(OFFSET('Hygiene Data'!$D$13,0,10*ROW('Hygiene Data'!D53))="","",OFFSET('Hygiene Data'!$D$13,0,10*ROW('Hygiene Data'!D53)))</f>
        <v/>
      </c>
      <c r="DR59" s="282" t="str">
        <f ca="true">+IF(OFFSET('Hygiene Data'!$E$11,0,10*ROW('Hygiene Data'!E53))="","",OFFSET('Hygiene Data'!$E$11,0,10*ROW('Hygiene Data'!E53)))</f>
        <v/>
      </c>
      <c r="DS59" s="282" t="str">
        <f ca="true">+IF(OFFSET('Hygiene Data'!$E$12,0,10*ROW('Hygiene Data'!E53))="","",OFFSET('Hygiene Data'!$E$12,0,10*ROW('Hygiene Data'!E53)))</f>
        <v/>
      </c>
      <c r="DT59" s="282" t="str">
        <f ca="true">+IF(OFFSET('Hygiene Data'!$E$13,0,10*ROW('Hygiene Data'!E53))="","",OFFSET('Hygiene Data'!$E$13,0,10*ROW('Hygiene Data'!E53)))</f>
        <v/>
      </c>
      <c r="DU59" s="282" t="str">
        <f ca="true">+IF(OFFSET('Hygiene Data'!$F$11,0,10*ROW('Hygiene Data'!F53))="","",OFFSET('Hygiene Data'!$F$11,0,10*ROW('Hygiene Data'!F53)))</f>
        <v/>
      </c>
      <c r="DV59" s="282" t="str">
        <f ca="true">+IF(OFFSET('Hygiene Data'!$F$12,0,10*ROW('Hygiene Data'!F53))="","",OFFSET('Hygiene Data'!$F$12,0,10*ROW('Hygiene Data'!F53)))</f>
        <v/>
      </c>
      <c r="DW59" s="282" t="str">
        <f ca="true">+IF(OFFSET('Hygiene Data'!$F$13,0,10*ROW('Hygiene Data'!F53))="","",OFFSET('Hygiene Data'!$F$13,0,10*ROW('Hygiene Data'!F53)))</f>
        <v/>
      </c>
      <c r="DX59" s="282" t="str">
        <f ca="true">+IF(OFFSET('Hygiene Data'!$G$11,0,10*ROW('Hygiene Data'!G53))="","",OFFSET('Hygiene Data'!$G$11,0,10*ROW('Hygiene Data'!G53)))</f>
        <v/>
      </c>
      <c r="DY59" s="282" t="str">
        <f ca="true">+IF(OFFSET('Hygiene Data'!$G$12,0,10*ROW('Hygiene Data'!G53))="","",OFFSET('Hygiene Data'!$G$12,0,10*ROW('Hygiene Data'!G53)))</f>
        <v/>
      </c>
      <c r="DZ59" s="282" t="str">
        <f ca="true">+IF(OFFSET('Hygiene Data'!$G$13,0,10*ROW('Hygiene Data'!G53))="","",OFFSET('Hygiene Data'!$G$13,0,10*ROW('Hygiene Data'!G53)))</f>
        <v/>
      </c>
      <c r="EA59" s="282" t="str">
        <f ca="true">+IF(OFFSET('Hygiene Data'!$H$11,0,10*ROW('Hygiene Data'!H53))="","",OFFSET('Hygiene Data'!$H$11,0,10*ROW('Hygiene Data'!H53)))</f>
        <v/>
      </c>
      <c r="EB59" s="282" t="str">
        <f ca="true">+IF(OFFSET('Hygiene Data'!$H$12,0,10*ROW('Hygiene Data'!H53))="","",OFFSET('Hygiene Data'!$H$12,0,10*ROW('Hygiene Data'!H53)))</f>
        <v/>
      </c>
      <c r="EC59" s="282" t="str">
        <f ca="true">+IF(OFFSET('Hygiene Data'!$H$13,0,10*ROW('Hygiene Data'!H53))="","",OFFSET('Hygiene Data'!$H$13,0,10*ROW('Hygiene Data'!H53)))</f>
        <v/>
      </c>
      <c r="ED59" s="282" t="str">
        <f ca="true">+IF(OFFSET('Hygiene Data'!$I$11,0,10*ROW('Hygiene Data'!I53))="","",OFFSET('Hygiene Data'!$I$11,0,10*ROW('Hygiene Data'!I53)))</f>
        <v/>
      </c>
      <c r="EE59" s="282" t="str">
        <f ca="true">+IF(OFFSET('Hygiene Data'!$I$12,0,10*ROW('Hygiene Data'!I53))="","",OFFSET('Hygiene Data'!$I$12,0,10*ROW('Hygiene Data'!I53)))</f>
        <v/>
      </c>
      <c r="EF59" s="28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36" t="str">
        <f t="shared" ca="true" si="0"/>
        <v/>
      </c>
      <c r="D60" s="88"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8"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8"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8"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8"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8"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8"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8"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8"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8"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8"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8"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8"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8"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8"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8"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8"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8"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9"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9"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9"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9"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9"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9"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9"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9"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9"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9"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9"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9"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9"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9"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9"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9"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9"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9"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9"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9"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9"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9"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9"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9"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9"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9"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9"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9"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9"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9"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0"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0"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0"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0"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0"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0"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0"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0"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0"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0"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0"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0"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0"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0"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0"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0"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0"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0"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2"/>
      <c r="BS60" s="282" t="str">
        <f ca="true">+IF(OFFSET('Water Data'!$D$27,0,10*ROW('Water Data'!D54))="","",OFFSET('Water Data'!$D$27,0,10*ROW('Water Data'!D54)))</f>
        <v/>
      </c>
      <c r="BT60" s="282" t="str">
        <f ca="true">+IF(OFFSET('Water Data'!$D$28,0,10*ROW('Water Data'!D54))="","",OFFSET('Water Data'!$D$28,0,10*ROW('Water Data'!D54)))</f>
        <v/>
      </c>
      <c r="BU60" s="282" t="str">
        <f ca="true">+IF(OFFSET('Water Data'!$D$29,0,10*ROW('Water Data'!D54))="","",OFFSET('Water Data'!$D$29,0,10*ROW('Water Data'!D54)))</f>
        <v/>
      </c>
      <c r="BV60" s="282" t="str">
        <f ca="true">+IF(OFFSET('Water Data'!$E$27,0,10*ROW('Water Data'!E54))="","",OFFSET('Water Data'!$E$27,0,10*ROW('Water Data'!E54)))</f>
        <v/>
      </c>
      <c r="BW60" s="282" t="str">
        <f ca="true">+IF(OFFSET('Water Data'!$E$28,0,10*ROW('Water Data'!E54))="","",OFFSET('Water Data'!$E$28,0,10*ROW('Water Data'!E54)))</f>
        <v/>
      </c>
      <c r="BX60" s="282" t="str">
        <f ca="true">+IF(OFFSET('Water Data'!$E$29,0,10*ROW('Water Data'!E54))="","",OFFSET('Water Data'!$E$29,0,10*ROW('Water Data'!E54)))</f>
        <v/>
      </c>
      <c r="BY60" s="282" t="str">
        <f ca="true">+IF(OFFSET('Water Data'!$F$27,0,10*ROW('Water Data'!F54))="","",OFFSET('Water Data'!$F$27,0,10*ROW('Water Data'!F54)))</f>
        <v/>
      </c>
      <c r="BZ60" s="282" t="str">
        <f ca="true">+IF(OFFSET('Water Data'!$F$28,0,10*ROW('Water Data'!F54))="","",OFFSET('Water Data'!$F$28,0,10*ROW('Water Data'!F54)))</f>
        <v/>
      </c>
      <c r="CA60" s="282" t="str">
        <f ca="true">+IF(OFFSET('Water Data'!$F$29,0,10*ROW('Water Data'!F54))="","",OFFSET('Water Data'!$F$29,0,10*ROW('Water Data'!F54)))</f>
        <v/>
      </c>
      <c r="CB60" s="282" t="str">
        <f ca="true">+IF(OFFSET('Water Data'!$G$27,0,10*ROW('Water Data'!G54))="","",OFFSET('Water Data'!$G$27,0,10*ROW('Water Data'!G54)))</f>
        <v/>
      </c>
      <c r="CC60" s="282" t="str">
        <f ca="true">+IF(OFFSET('Water Data'!$G$28,0,10*ROW('Water Data'!G54))="","",OFFSET('Water Data'!$G$28,0,10*ROW('Water Data'!G54)))</f>
        <v/>
      </c>
      <c r="CD60" s="282" t="str">
        <f ca="true">+IF(OFFSET('Water Data'!$G$29,0,10*ROW('Water Data'!G54))="","",OFFSET('Water Data'!$G$29,0,10*ROW('Water Data'!G54)))</f>
        <v/>
      </c>
      <c r="CE60" s="282" t="str">
        <f ca="true">+IF(OFFSET('Water Data'!$H$27,0,10*ROW('Water Data'!H54))="","",OFFSET('Water Data'!$H$27,0,10*ROW('Water Data'!H54)))</f>
        <v/>
      </c>
      <c r="CF60" s="282" t="str">
        <f ca="true">+IF(OFFSET('Water Data'!$H$28,0,10*ROW('Water Data'!H54))="","",OFFSET('Water Data'!$H$28,0,10*ROW('Water Data'!H54)))</f>
        <v/>
      </c>
      <c r="CG60" s="282" t="str">
        <f ca="true">+IF(OFFSET('Water Data'!$H$29,0,10*ROW('Water Data'!H54))="","",OFFSET('Water Data'!$H$29,0,10*ROW('Water Data'!H54)))</f>
        <v/>
      </c>
      <c r="CH60" s="282" t="str">
        <f ca="true">+IF(OFFSET('Water Data'!$I$27,0,10*ROW('Water Data'!I54))="","",OFFSET('Water Data'!$I$27,0,10*ROW('Water Data'!I54)))</f>
        <v/>
      </c>
      <c r="CI60" s="282" t="str">
        <f ca="true">+IF(OFFSET('Water Data'!$I$28,0,10*ROW('Water Data'!I54))="","",OFFSET('Water Data'!$I$28,0,10*ROW('Water Data'!I54)))</f>
        <v/>
      </c>
      <c r="CJ60" s="282" t="str">
        <f ca="true">+IF(OFFSET('Water Data'!$I$29,0,10*ROW('Water Data'!I54))="","",OFFSET('Water Data'!$I$29,0,10*ROW('Water Data'!I54)))</f>
        <v/>
      </c>
      <c r="CK60" s="282" t="str">
        <f ca="true">+IF(OFFSET('Sanitation Data'!$D$28,0,10*ROW('Sanitation Data'!D54))="","",OFFSET('Sanitation Data'!$D$28,0,10*ROW('Sanitation Data'!D54)))</f>
        <v/>
      </c>
      <c r="CL60" s="282" t="str">
        <f ca="true">+IF(OFFSET('Sanitation Data'!$D$29,0,10*ROW('Sanitation Data'!D54))="","",OFFSET('Sanitation Data'!$D$29,0,10*ROW('Sanitation Data'!D54)))</f>
        <v/>
      </c>
      <c r="CM60" s="282" t="str">
        <f ca="true">+IF(OFFSET('Sanitation Data'!$D$30,0,10*ROW('Sanitation Data'!D54))="","",OFFSET('Sanitation Data'!$D$30,0,10*ROW('Sanitation Data'!D54)))</f>
        <v/>
      </c>
      <c r="CN60" s="282" t="str">
        <f ca="true">+IF(OFFSET('Sanitation Data'!$D$31,0,10*ROW('Sanitation Data'!D54))="","",OFFSET('Sanitation Data'!$D$31,0,10*ROW('Sanitation Data'!D54)))</f>
        <v/>
      </c>
      <c r="CO60" s="282" t="str">
        <f ca="true">+IF(OFFSET('Sanitation Data'!$D$32,0,10*ROW('Sanitation Data'!D54))="","",OFFSET('Sanitation Data'!$D$32,0,10*ROW('Sanitation Data'!D54)))</f>
        <v/>
      </c>
      <c r="CP60" s="282" t="str">
        <f ca="true">+IF(OFFSET('Sanitation Data'!$E$28,0,10*ROW('Sanitation Data'!E54))="","",OFFSET('Sanitation Data'!$E$28,0,10*ROW('Sanitation Data'!E54)))</f>
        <v/>
      </c>
      <c r="CQ60" s="282" t="str">
        <f ca="true">+IF(OFFSET('Sanitation Data'!$E$29,0,10*ROW('Sanitation Data'!E54))="","",OFFSET('Sanitation Data'!$E$29,0,10*ROW('Sanitation Data'!E54)))</f>
        <v/>
      </c>
      <c r="CR60" s="282" t="str">
        <f ca="true">+IF(OFFSET('Sanitation Data'!$E$30,0,10*ROW('Sanitation Data'!E54))="","",OFFSET('Sanitation Data'!$E$30,0,10*ROW('Sanitation Data'!E54)))</f>
        <v/>
      </c>
      <c r="CS60" s="282" t="str">
        <f ca="true">+IF(OFFSET('Sanitation Data'!$E$31,0,10*ROW('Sanitation Data'!E54))="","",OFFSET('Sanitation Data'!$E$31,0,10*ROW('Sanitation Data'!E54)))</f>
        <v/>
      </c>
      <c r="CT60" s="282" t="str">
        <f ca="true">+IF(OFFSET('Sanitation Data'!$E$32,0,10*ROW('Sanitation Data'!E54))="","",OFFSET('Sanitation Data'!$E$32,0,10*ROW('Sanitation Data'!E54)))</f>
        <v/>
      </c>
      <c r="CU60" s="282" t="str">
        <f ca="true">+IF(OFFSET('Sanitation Data'!$F$28,0,10*ROW('Sanitation Data'!F54))="","",OFFSET('Sanitation Data'!$F$28,0,10*ROW('Sanitation Data'!F54)))</f>
        <v/>
      </c>
      <c r="CV60" s="282" t="str">
        <f ca="true">+IF(OFFSET('Sanitation Data'!$F$29,0,10*ROW('Sanitation Data'!F54))="","",OFFSET('Sanitation Data'!$F$29,0,10*ROW('Sanitation Data'!F54)))</f>
        <v/>
      </c>
      <c r="CW60" s="282" t="str">
        <f ca="true">+IF(OFFSET('Sanitation Data'!$F$30,0,10*ROW('Sanitation Data'!F54))="","",OFFSET('Sanitation Data'!$F$30,0,10*ROW('Sanitation Data'!F54)))</f>
        <v/>
      </c>
      <c r="CX60" s="282" t="str">
        <f ca="true">+IF(OFFSET('Sanitation Data'!$F$31,0,10*ROW('Sanitation Data'!F54))="","",OFFSET('Sanitation Data'!$F$31,0,10*ROW('Sanitation Data'!F54)))</f>
        <v/>
      </c>
      <c r="CY60" s="282" t="str">
        <f ca="true">+IF(OFFSET('Sanitation Data'!$F$32,0,10*ROW('Sanitation Data'!F54))="","",OFFSET('Sanitation Data'!$F$32,0,10*ROW('Sanitation Data'!F54)))</f>
        <v/>
      </c>
      <c r="CZ60" s="282" t="str">
        <f ca="true">+IF(OFFSET('Sanitation Data'!$G$28,0,10*ROW('Sanitation Data'!G54))="","",OFFSET('Sanitation Data'!$G$28,0,10*ROW('Sanitation Data'!G54)))</f>
        <v/>
      </c>
      <c r="DA60" s="282" t="str">
        <f ca="true">+IF(OFFSET('Sanitation Data'!$G$29,0,10*ROW('Sanitation Data'!G54))="","",OFFSET('Sanitation Data'!$G$29,0,10*ROW('Sanitation Data'!G54)))</f>
        <v/>
      </c>
      <c r="DB60" s="282" t="str">
        <f ca="true">+IF(OFFSET('Sanitation Data'!$G$30,0,10*ROW('Sanitation Data'!G54))="","",OFFSET('Sanitation Data'!$G$30,0,10*ROW('Sanitation Data'!G54)))</f>
        <v/>
      </c>
      <c r="DC60" s="282" t="str">
        <f ca="true">+IF(OFFSET('Sanitation Data'!$G$31,0,10*ROW('Sanitation Data'!G54))="","",OFFSET('Sanitation Data'!$G$31,0,10*ROW('Sanitation Data'!G54)))</f>
        <v/>
      </c>
      <c r="DD60" s="282" t="str">
        <f ca="true">+IF(OFFSET('Sanitation Data'!$G$32,0,10*ROW('Sanitation Data'!G54))="","",OFFSET('Sanitation Data'!$G$32,0,10*ROW('Sanitation Data'!G54)))</f>
        <v/>
      </c>
      <c r="DE60" s="282" t="str">
        <f ca="true">+IF(OFFSET('Sanitation Data'!$H$28,0,10*ROW('Sanitation Data'!H54))="","",OFFSET('Sanitation Data'!$H$28,0,10*ROW('Sanitation Data'!H54)))</f>
        <v/>
      </c>
      <c r="DF60" s="282" t="str">
        <f ca="true">+IF(OFFSET('Sanitation Data'!$H$29,0,10*ROW('Sanitation Data'!H54))="","",OFFSET('Sanitation Data'!$H$29,0,10*ROW('Sanitation Data'!H54)))</f>
        <v/>
      </c>
      <c r="DG60" s="282" t="str">
        <f ca="true">+IF(OFFSET('Sanitation Data'!$H$30,0,10*ROW('Sanitation Data'!H54))="","",OFFSET('Sanitation Data'!$H$30,0,10*ROW('Sanitation Data'!H54)))</f>
        <v/>
      </c>
      <c r="DH60" s="282" t="str">
        <f ca="true">+IF(OFFSET('Sanitation Data'!$H$31,0,10*ROW('Sanitation Data'!H54))="","",OFFSET('Sanitation Data'!$H$31,0,10*ROW('Sanitation Data'!H54)))</f>
        <v/>
      </c>
      <c r="DI60" s="282" t="str">
        <f ca="true">+IF(OFFSET('Sanitation Data'!$H$32,0,10*ROW('Sanitation Data'!H54))="","",OFFSET('Sanitation Data'!$H$32,0,10*ROW('Sanitation Data'!H54)))</f>
        <v/>
      </c>
      <c r="DJ60" s="282" t="str">
        <f ca="true">+IF(OFFSET('Sanitation Data'!$I$28,0,10*ROW('Sanitation Data'!I54))="","",OFFSET('Sanitation Data'!$I$28,0,10*ROW('Sanitation Data'!I54)))</f>
        <v/>
      </c>
      <c r="DK60" s="282" t="str">
        <f ca="true">+IF(OFFSET('Sanitation Data'!$I$29,0,10*ROW('Sanitation Data'!I54))="","",OFFSET('Sanitation Data'!$I$29,0,10*ROW('Sanitation Data'!I54)))</f>
        <v/>
      </c>
      <c r="DL60" s="282" t="str">
        <f ca="true">+IF(OFFSET('Sanitation Data'!$I$30,0,10*ROW('Sanitation Data'!I54))="","",OFFSET('Sanitation Data'!$I$30,0,10*ROW('Sanitation Data'!I54)))</f>
        <v/>
      </c>
      <c r="DM60" s="282" t="str">
        <f ca="true">+IF(OFFSET('Sanitation Data'!$I$31,0,10*ROW('Sanitation Data'!I54))="","",OFFSET('Sanitation Data'!$I$31,0,10*ROW('Sanitation Data'!I54)))</f>
        <v/>
      </c>
      <c r="DN60" s="282" t="str">
        <f ca="true">+IF(OFFSET('Sanitation Data'!$I$32,0,10*ROW('Sanitation Data'!I54))="","",OFFSET('Sanitation Data'!$I$32,0,10*ROW('Sanitation Data'!I54)))</f>
        <v/>
      </c>
      <c r="DO60" s="282" t="str">
        <f ca="true">+IF(OFFSET('Hygiene Data'!$D$11,0,10*ROW('Hygiene Data'!D54))="","",OFFSET('Hygiene Data'!$D$11,0,10*ROW('Hygiene Data'!D54)))</f>
        <v/>
      </c>
      <c r="DP60" s="282" t="str">
        <f ca="true">+IF(OFFSET('Hygiene Data'!$D$12,0,10*ROW('Hygiene Data'!D54))="","",OFFSET('Hygiene Data'!$D$12,0,10*ROW('Hygiene Data'!D54)))</f>
        <v/>
      </c>
      <c r="DQ60" s="282" t="str">
        <f ca="true">+IF(OFFSET('Hygiene Data'!$D$13,0,10*ROW('Hygiene Data'!D54))="","",OFFSET('Hygiene Data'!$D$13,0,10*ROW('Hygiene Data'!D54)))</f>
        <v/>
      </c>
      <c r="DR60" s="282" t="str">
        <f ca="true">+IF(OFFSET('Hygiene Data'!$E$11,0,10*ROW('Hygiene Data'!E54))="","",OFFSET('Hygiene Data'!$E$11,0,10*ROW('Hygiene Data'!E54)))</f>
        <v/>
      </c>
      <c r="DS60" s="282" t="str">
        <f ca="true">+IF(OFFSET('Hygiene Data'!$E$12,0,10*ROW('Hygiene Data'!E54))="","",OFFSET('Hygiene Data'!$E$12,0,10*ROW('Hygiene Data'!E54)))</f>
        <v/>
      </c>
      <c r="DT60" s="282" t="str">
        <f ca="true">+IF(OFFSET('Hygiene Data'!$E$13,0,10*ROW('Hygiene Data'!E54))="","",OFFSET('Hygiene Data'!$E$13,0,10*ROW('Hygiene Data'!E54)))</f>
        <v/>
      </c>
      <c r="DU60" s="282" t="str">
        <f ca="true">+IF(OFFSET('Hygiene Data'!$F$11,0,10*ROW('Hygiene Data'!F54))="","",OFFSET('Hygiene Data'!$F$11,0,10*ROW('Hygiene Data'!F54)))</f>
        <v/>
      </c>
      <c r="DV60" s="282" t="str">
        <f ca="true">+IF(OFFSET('Hygiene Data'!$F$12,0,10*ROW('Hygiene Data'!F54))="","",OFFSET('Hygiene Data'!$F$12,0,10*ROW('Hygiene Data'!F54)))</f>
        <v/>
      </c>
      <c r="DW60" s="282" t="str">
        <f ca="true">+IF(OFFSET('Hygiene Data'!$F$13,0,10*ROW('Hygiene Data'!F54))="","",OFFSET('Hygiene Data'!$F$13,0,10*ROW('Hygiene Data'!F54)))</f>
        <v/>
      </c>
      <c r="DX60" s="282" t="str">
        <f ca="true">+IF(OFFSET('Hygiene Data'!$G$11,0,10*ROW('Hygiene Data'!G54))="","",OFFSET('Hygiene Data'!$G$11,0,10*ROW('Hygiene Data'!G54)))</f>
        <v/>
      </c>
      <c r="DY60" s="282" t="str">
        <f ca="true">+IF(OFFSET('Hygiene Data'!$G$12,0,10*ROW('Hygiene Data'!G54))="","",OFFSET('Hygiene Data'!$G$12,0,10*ROW('Hygiene Data'!G54)))</f>
        <v/>
      </c>
      <c r="DZ60" s="282" t="str">
        <f ca="true">+IF(OFFSET('Hygiene Data'!$G$13,0,10*ROW('Hygiene Data'!G54))="","",OFFSET('Hygiene Data'!$G$13,0,10*ROW('Hygiene Data'!G54)))</f>
        <v/>
      </c>
      <c r="EA60" s="282" t="str">
        <f ca="true">+IF(OFFSET('Hygiene Data'!$H$11,0,10*ROW('Hygiene Data'!H54))="","",OFFSET('Hygiene Data'!$H$11,0,10*ROW('Hygiene Data'!H54)))</f>
        <v/>
      </c>
      <c r="EB60" s="282" t="str">
        <f ca="true">+IF(OFFSET('Hygiene Data'!$H$12,0,10*ROW('Hygiene Data'!H54))="","",OFFSET('Hygiene Data'!$H$12,0,10*ROW('Hygiene Data'!H54)))</f>
        <v/>
      </c>
      <c r="EC60" s="282" t="str">
        <f ca="true">+IF(OFFSET('Hygiene Data'!$H$13,0,10*ROW('Hygiene Data'!H54))="","",OFFSET('Hygiene Data'!$H$13,0,10*ROW('Hygiene Data'!H54)))</f>
        <v/>
      </c>
      <c r="ED60" s="282" t="str">
        <f ca="true">+IF(OFFSET('Hygiene Data'!$I$11,0,10*ROW('Hygiene Data'!I54))="","",OFFSET('Hygiene Data'!$I$11,0,10*ROW('Hygiene Data'!I54)))</f>
        <v/>
      </c>
      <c r="EE60" s="282" t="str">
        <f ca="true">+IF(OFFSET('Hygiene Data'!$I$12,0,10*ROW('Hygiene Data'!I54))="","",OFFSET('Hygiene Data'!$I$12,0,10*ROW('Hygiene Data'!I54)))</f>
        <v/>
      </c>
      <c r="EF60" s="28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36" t="str">
        <f t="shared" ca="true" si="0"/>
        <v/>
      </c>
      <c r="D61" s="88"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8"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8"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8"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8"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8"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8"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8"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8"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8"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8"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8"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8"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8"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8"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8"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8"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8"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9"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9"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9"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9"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9"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9"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9"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9"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9"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9"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9"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9"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9"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9"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9"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9"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9"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9"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9"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9"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9"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9"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9"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9"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9"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9"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9"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9"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9"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9"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0"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0"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0"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0"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0"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0"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0"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0"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0"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0"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0"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0"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0"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0"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0"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0"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0"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0"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2"/>
      <c r="BS61" s="282" t="str">
        <f ca="true">+IF(OFFSET('Water Data'!$D$27,0,10*ROW('Water Data'!D55))="","",OFFSET('Water Data'!$D$27,0,10*ROW('Water Data'!D55)))</f>
        <v/>
      </c>
      <c r="BT61" s="282" t="str">
        <f ca="true">+IF(OFFSET('Water Data'!$D$28,0,10*ROW('Water Data'!D55))="","",OFFSET('Water Data'!$D$28,0,10*ROW('Water Data'!D55)))</f>
        <v/>
      </c>
      <c r="BU61" s="282" t="str">
        <f ca="true">+IF(OFFSET('Water Data'!$D$29,0,10*ROW('Water Data'!D55))="","",OFFSET('Water Data'!$D$29,0,10*ROW('Water Data'!D55)))</f>
        <v/>
      </c>
      <c r="BV61" s="282" t="str">
        <f ca="true">+IF(OFFSET('Water Data'!$E$27,0,10*ROW('Water Data'!E55))="","",OFFSET('Water Data'!$E$27,0,10*ROW('Water Data'!E55)))</f>
        <v/>
      </c>
      <c r="BW61" s="282" t="str">
        <f ca="true">+IF(OFFSET('Water Data'!$E$28,0,10*ROW('Water Data'!E55))="","",OFFSET('Water Data'!$E$28,0,10*ROW('Water Data'!E55)))</f>
        <v/>
      </c>
      <c r="BX61" s="282" t="str">
        <f ca="true">+IF(OFFSET('Water Data'!$E$29,0,10*ROW('Water Data'!E55))="","",OFFSET('Water Data'!$E$29,0,10*ROW('Water Data'!E55)))</f>
        <v/>
      </c>
      <c r="BY61" s="282" t="str">
        <f ca="true">+IF(OFFSET('Water Data'!$F$27,0,10*ROW('Water Data'!F55))="","",OFFSET('Water Data'!$F$27,0,10*ROW('Water Data'!F55)))</f>
        <v/>
      </c>
      <c r="BZ61" s="282" t="str">
        <f ca="true">+IF(OFFSET('Water Data'!$F$28,0,10*ROW('Water Data'!F55))="","",OFFSET('Water Data'!$F$28,0,10*ROW('Water Data'!F55)))</f>
        <v/>
      </c>
      <c r="CA61" s="282" t="str">
        <f ca="true">+IF(OFFSET('Water Data'!$F$29,0,10*ROW('Water Data'!F55))="","",OFFSET('Water Data'!$F$29,0,10*ROW('Water Data'!F55)))</f>
        <v/>
      </c>
      <c r="CB61" s="282" t="str">
        <f ca="true">+IF(OFFSET('Water Data'!$G$27,0,10*ROW('Water Data'!G55))="","",OFFSET('Water Data'!$G$27,0,10*ROW('Water Data'!G55)))</f>
        <v/>
      </c>
      <c r="CC61" s="282" t="str">
        <f ca="true">+IF(OFFSET('Water Data'!$G$28,0,10*ROW('Water Data'!G55))="","",OFFSET('Water Data'!$G$28,0,10*ROW('Water Data'!G55)))</f>
        <v/>
      </c>
      <c r="CD61" s="282" t="str">
        <f ca="true">+IF(OFFSET('Water Data'!$G$29,0,10*ROW('Water Data'!G55))="","",OFFSET('Water Data'!$G$29,0,10*ROW('Water Data'!G55)))</f>
        <v/>
      </c>
      <c r="CE61" s="282" t="str">
        <f ca="true">+IF(OFFSET('Water Data'!$H$27,0,10*ROW('Water Data'!H55))="","",OFFSET('Water Data'!$H$27,0,10*ROW('Water Data'!H55)))</f>
        <v/>
      </c>
      <c r="CF61" s="282" t="str">
        <f ca="true">+IF(OFFSET('Water Data'!$H$28,0,10*ROW('Water Data'!H55))="","",OFFSET('Water Data'!$H$28,0,10*ROW('Water Data'!H55)))</f>
        <v/>
      </c>
      <c r="CG61" s="282" t="str">
        <f ca="true">+IF(OFFSET('Water Data'!$H$29,0,10*ROW('Water Data'!H55))="","",OFFSET('Water Data'!$H$29,0,10*ROW('Water Data'!H55)))</f>
        <v/>
      </c>
      <c r="CH61" s="282" t="str">
        <f ca="true">+IF(OFFSET('Water Data'!$I$27,0,10*ROW('Water Data'!I55))="","",OFFSET('Water Data'!$I$27,0,10*ROW('Water Data'!I55)))</f>
        <v/>
      </c>
      <c r="CI61" s="282" t="str">
        <f ca="true">+IF(OFFSET('Water Data'!$I$28,0,10*ROW('Water Data'!I55))="","",OFFSET('Water Data'!$I$28,0,10*ROW('Water Data'!I55)))</f>
        <v/>
      </c>
      <c r="CJ61" s="282" t="str">
        <f ca="true">+IF(OFFSET('Water Data'!$I$29,0,10*ROW('Water Data'!I55))="","",OFFSET('Water Data'!$I$29,0,10*ROW('Water Data'!I55)))</f>
        <v/>
      </c>
      <c r="CK61" s="282" t="str">
        <f ca="true">+IF(OFFSET('Sanitation Data'!$D$28,0,10*ROW('Sanitation Data'!D55))="","",OFFSET('Sanitation Data'!$D$28,0,10*ROW('Sanitation Data'!D55)))</f>
        <v/>
      </c>
      <c r="CL61" s="282" t="str">
        <f ca="true">+IF(OFFSET('Sanitation Data'!$D$29,0,10*ROW('Sanitation Data'!D55))="","",OFFSET('Sanitation Data'!$D$29,0,10*ROW('Sanitation Data'!D55)))</f>
        <v/>
      </c>
      <c r="CM61" s="282" t="str">
        <f ca="true">+IF(OFFSET('Sanitation Data'!$D$30,0,10*ROW('Sanitation Data'!D55))="","",OFFSET('Sanitation Data'!$D$30,0,10*ROW('Sanitation Data'!D55)))</f>
        <v/>
      </c>
      <c r="CN61" s="282" t="str">
        <f ca="true">+IF(OFFSET('Sanitation Data'!$D$31,0,10*ROW('Sanitation Data'!D55))="","",OFFSET('Sanitation Data'!$D$31,0,10*ROW('Sanitation Data'!D55)))</f>
        <v/>
      </c>
      <c r="CO61" s="282" t="str">
        <f ca="true">+IF(OFFSET('Sanitation Data'!$D$32,0,10*ROW('Sanitation Data'!D55))="","",OFFSET('Sanitation Data'!$D$32,0,10*ROW('Sanitation Data'!D55)))</f>
        <v/>
      </c>
      <c r="CP61" s="282" t="str">
        <f ca="true">+IF(OFFSET('Sanitation Data'!$E$28,0,10*ROW('Sanitation Data'!E55))="","",OFFSET('Sanitation Data'!$E$28,0,10*ROW('Sanitation Data'!E55)))</f>
        <v/>
      </c>
      <c r="CQ61" s="282" t="str">
        <f ca="true">+IF(OFFSET('Sanitation Data'!$E$29,0,10*ROW('Sanitation Data'!E55))="","",OFFSET('Sanitation Data'!$E$29,0,10*ROW('Sanitation Data'!E55)))</f>
        <v/>
      </c>
      <c r="CR61" s="282" t="str">
        <f ca="true">+IF(OFFSET('Sanitation Data'!$E$30,0,10*ROW('Sanitation Data'!E55))="","",OFFSET('Sanitation Data'!$E$30,0,10*ROW('Sanitation Data'!E55)))</f>
        <v/>
      </c>
      <c r="CS61" s="282" t="str">
        <f ca="true">+IF(OFFSET('Sanitation Data'!$E$31,0,10*ROW('Sanitation Data'!E55))="","",OFFSET('Sanitation Data'!$E$31,0,10*ROW('Sanitation Data'!E55)))</f>
        <v/>
      </c>
      <c r="CT61" s="282" t="str">
        <f ca="true">+IF(OFFSET('Sanitation Data'!$E$32,0,10*ROW('Sanitation Data'!E55))="","",OFFSET('Sanitation Data'!$E$32,0,10*ROW('Sanitation Data'!E55)))</f>
        <v/>
      </c>
      <c r="CU61" s="282" t="str">
        <f ca="true">+IF(OFFSET('Sanitation Data'!$F$28,0,10*ROW('Sanitation Data'!F55))="","",OFFSET('Sanitation Data'!$F$28,0,10*ROW('Sanitation Data'!F55)))</f>
        <v/>
      </c>
      <c r="CV61" s="282" t="str">
        <f ca="true">+IF(OFFSET('Sanitation Data'!$F$29,0,10*ROW('Sanitation Data'!F55))="","",OFFSET('Sanitation Data'!$F$29,0,10*ROW('Sanitation Data'!F55)))</f>
        <v/>
      </c>
      <c r="CW61" s="282" t="str">
        <f ca="true">+IF(OFFSET('Sanitation Data'!$F$30,0,10*ROW('Sanitation Data'!F55))="","",OFFSET('Sanitation Data'!$F$30,0,10*ROW('Sanitation Data'!F55)))</f>
        <v/>
      </c>
      <c r="CX61" s="282" t="str">
        <f ca="true">+IF(OFFSET('Sanitation Data'!$F$31,0,10*ROW('Sanitation Data'!F55))="","",OFFSET('Sanitation Data'!$F$31,0,10*ROW('Sanitation Data'!F55)))</f>
        <v/>
      </c>
      <c r="CY61" s="282" t="str">
        <f ca="true">+IF(OFFSET('Sanitation Data'!$F$32,0,10*ROW('Sanitation Data'!F55))="","",OFFSET('Sanitation Data'!$F$32,0,10*ROW('Sanitation Data'!F55)))</f>
        <v/>
      </c>
      <c r="CZ61" s="282" t="str">
        <f ca="true">+IF(OFFSET('Sanitation Data'!$G$28,0,10*ROW('Sanitation Data'!G55))="","",OFFSET('Sanitation Data'!$G$28,0,10*ROW('Sanitation Data'!G55)))</f>
        <v/>
      </c>
      <c r="DA61" s="282" t="str">
        <f ca="true">+IF(OFFSET('Sanitation Data'!$G$29,0,10*ROW('Sanitation Data'!G55))="","",OFFSET('Sanitation Data'!$G$29,0,10*ROW('Sanitation Data'!G55)))</f>
        <v/>
      </c>
      <c r="DB61" s="282" t="str">
        <f ca="true">+IF(OFFSET('Sanitation Data'!$G$30,0,10*ROW('Sanitation Data'!G55))="","",OFFSET('Sanitation Data'!$G$30,0,10*ROW('Sanitation Data'!G55)))</f>
        <v/>
      </c>
      <c r="DC61" s="282" t="str">
        <f ca="true">+IF(OFFSET('Sanitation Data'!$G$31,0,10*ROW('Sanitation Data'!G55))="","",OFFSET('Sanitation Data'!$G$31,0,10*ROW('Sanitation Data'!G55)))</f>
        <v/>
      </c>
      <c r="DD61" s="282" t="str">
        <f ca="true">+IF(OFFSET('Sanitation Data'!$G$32,0,10*ROW('Sanitation Data'!G55))="","",OFFSET('Sanitation Data'!$G$32,0,10*ROW('Sanitation Data'!G55)))</f>
        <v/>
      </c>
      <c r="DE61" s="282" t="str">
        <f ca="true">+IF(OFFSET('Sanitation Data'!$H$28,0,10*ROW('Sanitation Data'!H55))="","",OFFSET('Sanitation Data'!$H$28,0,10*ROW('Sanitation Data'!H55)))</f>
        <v/>
      </c>
      <c r="DF61" s="282" t="str">
        <f ca="true">+IF(OFFSET('Sanitation Data'!$H$29,0,10*ROW('Sanitation Data'!H55))="","",OFFSET('Sanitation Data'!$H$29,0,10*ROW('Sanitation Data'!H55)))</f>
        <v/>
      </c>
      <c r="DG61" s="282" t="str">
        <f ca="true">+IF(OFFSET('Sanitation Data'!$H$30,0,10*ROW('Sanitation Data'!H55))="","",OFFSET('Sanitation Data'!$H$30,0,10*ROW('Sanitation Data'!H55)))</f>
        <v/>
      </c>
      <c r="DH61" s="282" t="str">
        <f ca="true">+IF(OFFSET('Sanitation Data'!$H$31,0,10*ROW('Sanitation Data'!H55))="","",OFFSET('Sanitation Data'!$H$31,0,10*ROW('Sanitation Data'!H55)))</f>
        <v/>
      </c>
      <c r="DI61" s="282" t="str">
        <f ca="true">+IF(OFFSET('Sanitation Data'!$H$32,0,10*ROW('Sanitation Data'!H55))="","",OFFSET('Sanitation Data'!$H$32,0,10*ROW('Sanitation Data'!H55)))</f>
        <v/>
      </c>
      <c r="DJ61" s="282" t="str">
        <f ca="true">+IF(OFFSET('Sanitation Data'!$I$28,0,10*ROW('Sanitation Data'!I55))="","",OFFSET('Sanitation Data'!$I$28,0,10*ROW('Sanitation Data'!I55)))</f>
        <v/>
      </c>
      <c r="DK61" s="282" t="str">
        <f ca="true">+IF(OFFSET('Sanitation Data'!$I$29,0,10*ROW('Sanitation Data'!I55))="","",OFFSET('Sanitation Data'!$I$29,0,10*ROW('Sanitation Data'!I55)))</f>
        <v/>
      </c>
      <c r="DL61" s="282" t="str">
        <f ca="true">+IF(OFFSET('Sanitation Data'!$I$30,0,10*ROW('Sanitation Data'!I55))="","",OFFSET('Sanitation Data'!$I$30,0,10*ROW('Sanitation Data'!I55)))</f>
        <v/>
      </c>
      <c r="DM61" s="282" t="str">
        <f ca="true">+IF(OFFSET('Sanitation Data'!$I$31,0,10*ROW('Sanitation Data'!I55))="","",OFFSET('Sanitation Data'!$I$31,0,10*ROW('Sanitation Data'!I55)))</f>
        <v/>
      </c>
      <c r="DN61" s="282" t="str">
        <f ca="true">+IF(OFFSET('Sanitation Data'!$I$32,0,10*ROW('Sanitation Data'!I55))="","",OFFSET('Sanitation Data'!$I$32,0,10*ROW('Sanitation Data'!I55)))</f>
        <v/>
      </c>
      <c r="DO61" s="282" t="str">
        <f ca="true">+IF(OFFSET('Hygiene Data'!$D$11,0,10*ROW('Hygiene Data'!D55))="","",OFFSET('Hygiene Data'!$D$11,0,10*ROW('Hygiene Data'!D55)))</f>
        <v/>
      </c>
      <c r="DP61" s="282" t="str">
        <f ca="true">+IF(OFFSET('Hygiene Data'!$D$12,0,10*ROW('Hygiene Data'!D55))="","",OFFSET('Hygiene Data'!$D$12,0,10*ROW('Hygiene Data'!D55)))</f>
        <v/>
      </c>
      <c r="DQ61" s="282" t="str">
        <f ca="true">+IF(OFFSET('Hygiene Data'!$D$13,0,10*ROW('Hygiene Data'!D55))="","",OFFSET('Hygiene Data'!$D$13,0,10*ROW('Hygiene Data'!D55)))</f>
        <v/>
      </c>
      <c r="DR61" s="282" t="str">
        <f ca="true">+IF(OFFSET('Hygiene Data'!$E$11,0,10*ROW('Hygiene Data'!E55))="","",OFFSET('Hygiene Data'!$E$11,0,10*ROW('Hygiene Data'!E55)))</f>
        <v/>
      </c>
      <c r="DS61" s="282" t="str">
        <f ca="true">+IF(OFFSET('Hygiene Data'!$E$12,0,10*ROW('Hygiene Data'!E55))="","",OFFSET('Hygiene Data'!$E$12,0,10*ROW('Hygiene Data'!E55)))</f>
        <v/>
      </c>
      <c r="DT61" s="282" t="str">
        <f ca="true">+IF(OFFSET('Hygiene Data'!$E$13,0,10*ROW('Hygiene Data'!E55))="","",OFFSET('Hygiene Data'!$E$13,0,10*ROW('Hygiene Data'!E55)))</f>
        <v/>
      </c>
      <c r="DU61" s="282" t="str">
        <f ca="true">+IF(OFFSET('Hygiene Data'!$F$11,0,10*ROW('Hygiene Data'!F55))="","",OFFSET('Hygiene Data'!$F$11,0,10*ROW('Hygiene Data'!F55)))</f>
        <v/>
      </c>
      <c r="DV61" s="282" t="str">
        <f ca="true">+IF(OFFSET('Hygiene Data'!$F$12,0,10*ROW('Hygiene Data'!F55))="","",OFFSET('Hygiene Data'!$F$12,0,10*ROW('Hygiene Data'!F55)))</f>
        <v/>
      </c>
      <c r="DW61" s="282" t="str">
        <f ca="true">+IF(OFFSET('Hygiene Data'!$F$13,0,10*ROW('Hygiene Data'!F55))="","",OFFSET('Hygiene Data'!$F$13,0,10*ROW('Hygiene Data'!F55)))</f>
        <v/>
      </c>
      <c r="DX61" s="282" t="str">
        <f ca="true">+IF(OFFSET('Hygiene Data'!$G$11,0,10*ROW('Hygiene Data'!G55))="","",OFFSET('Hygiene Data'!$G$11,0,10*ROW('Hygiene Data'!G55)))</f>
        <v/>
      </c>
      <c r="DY61" s="282" t="str">
        <f ca="true">+IF(OFFSET('Hygiene Data'!$G$12,0,10*ROW('Hygiene Data'!G55))="","",OFFSET('Hygiene Data'!$G$12,0,10*ROW('Hygiene Data'!G55)))</f>
        <v/>
      </c>
      <c r="DZ61" s="282" t="str">
        <f ca="true">+IF(OFFSET('Hygiene Data'!$G$13,0,10*ROW('Hygiene Data'!G55))="","",OFFSET('Hygiene Data'!$G$13,0,10*ROW('Hygiene Data'!G55)))</f>
        <v/>
      </c>
      <c r="EA61" s="282" t="str">
        <f ca="true">+IF(OFFSET('Hygiene Data'!$H$11,0,10*ROW('Hygiene Data'!H55))="","",OFFSET('Hygiene Data'!$H$11,0,10*ROW('Hygiene Data'!H55)))</f>
        <v/>
      </c>
      <c r="EB61" s="282" t="str">
        <f ca="true">+IF(OFFSET('Hygiene Data'!$H$12,0,10*ROW('Hygiene Data'!H55))="","",OFFSET('Hygiene Data'!$H$12,0,10*ROW('Hygiene Data'!H55)))</f>
        <v/>
      </c>
      <c r="EC61" s="282" t="str">
        <f ca="true">+IF(OFFSET('Hygiene Data'!$H$13,0,10*ROW('Hygiene Data'!H55))="","",OFFSET('Hygiene Data'!$H$13,0,10*ROW('Hygiene Data'!H55)))</f>
        <v/>
      </c>
      <c r="ED61" s="282" t="str">
        <f ca="true">+IF(OFFSET('Hygiene Data'!$I$11,0,10*ROW('Hygiene Data'!I55))="","",OFFSET('Hygiene Data'!$I$11,0,10*ROW('Hygiene Data'!I55)))</f>
        <v/>
      </c>
      <c r="EE61" s="282" t="str">
        <f ca="true">+IF(OFFSET('Hygiene Data'!$I$12,0,10*ROW('Hygiene Data'!I55))="","",OFFSET('Hygiene Data'!$I$12,0,10*ROW('Hygiene Data'!I55)))</f>
        <v/>
      </c>
      <c r="EF61" s="28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36" t="str">
        <f t="shared" ca="true" si="0"/>
        <v/>
      </c>
      <c r="D62" s="88"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8"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8"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8"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8"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8"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8"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8"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8"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8"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8"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8"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8"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8"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8"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8"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8"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8"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9"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9"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9"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9"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9"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9"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9"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9"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9"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9"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9"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9"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9"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9"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9"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9"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9"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9"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9"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9"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9"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9"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9"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9"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9"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9"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9"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9"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9"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9"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0"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0"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0"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0"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0"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0"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0"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0"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0"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0"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0"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0"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0"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0"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0"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0"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0"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0"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2"/>
      <c r="BS62" s="282" t="str">
        <f ca="true">+IF(OFFSET('Water Data'!$D$27,0,10*ROW('Water Data'!D56))="","",OFFSET('Water Data'!$D$27,0,10*ROW('Water Data'!D56)))</f>
        <v/>
      </c>
      <c r="BT62" s="282" t="str">
        <f ca="true">+IF(OFFSET('Water Data'!$D$28,0,10*ROW('Water Data'!D56))="","",OFFSET('Water Data'!$D$28,0,10*ROW('Water Data'!D56)))</f>
        <v/>
      </c>
      <c r="BU62" s="282" t="str">
        <f ca="true">+IF(OFFSET('Water Data'!$D$29,0,10*ROW('Water Data'!D56))="","",OFFSET('Water Data'!$D$29,0,10*ROW('Water Data'!D56)))</f>
        <v/>
      </c>
      <c r="BV62" s="282" t="str">
        <f ca="true">+IF(OFFSET('Water Data'!$E$27,0,10*ROW('Water Data'!E56))="","",OFFSET('Water Data'!$E$27,0,10*ROW('Water Data'!E56)))</f>
        <v/>
      </c>
      <c r="BW62" s="282" t="str">
        <f ca="true">+IF(OFFSET('Water Data'!$E$28,0,10*ROW('Water Data'!E56))="","",OFFSET('Water Data'!$E$28,0,10*ROW('Water Data'!E56)))</f>
        <v/>
      </c>
      <c r="BX62" s="282" t="str">
        <f ca="true">+IF(OFFSET('Water Data'!$E$29,0,10*ROW('Water Data'!E56))="","",OFFSET('Water Data'!$E$29,0,10*ROW('Water Data'!E56)))</f>
        <v/>
      </c>
      <c r="BY62" s="282" t="str">
        <f ca="true">+IF(OFFSET('Water Data'!$F$27,0,10*ROW('Water Data'!F56))="","",OFFSET('Water Data'!$F$27,0,10*ROW('Water Data'!F56)))</f>
        <v/>
      </c>
      <c r="BZ62" s="282" t="str">
        <f ca="true">+IF(OFFSET('Water Data'!$F$28,0,10*ROW('Water Data'!F56))="","",OFFSET('Water Data'!$F$28,0,10*ROW('Water Data'!F56)))</f>
        <v/>
      </c>
      <c r="CA62" s="282" t="str">
        <f ca="true">+IF(OFFSET('Water Data'!$F$29,0,10*ROW('Water Data'!F56))="","",OFFSET('Water Data'!$F$29,0,10*ROW('Water Data'!F56)))</f>
        <v/>
      </c>
      <c r="CB62" s="282" t="str">
        <f ca="true">+IF(OFFSET('Water Data'!$G$27,0,10*ROW('Water Data'!G56))="","",OFFSET('Water Data'!$G$27,0,10*ROW('Water Data'!G56)))</f>
        <v/>
      </c>
      <c r="CC62" s="282" t="str">
        <f ca="true">+IF(OFFSET('Water Data'!$G$28,0,10*ROW('Water Data'!G56))="","",OFFSET('Water Data'!$G$28,0,10*ROW('Water Data'!G56)))</f>
        <v/>
      </c>
      <c r="CD62" s="282" t="str">
        <f ca="true">+IF(OFFSET('Water Data'!$G$29,0,10*ROW('Water Data'!G56))="","",OFFSET('Water Data'!$G$29,0,10*ROW('Water Data'!G56)))</f>
        <v/>
      </c>
      <c r="CE62" s="282" t="str">
        <f ca="true">+IF(OFFSET('Water Data'!$H$27,0,10*ROW('Water Data'!H56))="","",OFFSET('Water Data'!$H$27,0,10*ROW('Water Data'!H56)))</f>
        <v/>
      </c>
      <c r="CF62" s="282" t="str">
        <f ca="true">+IF(OFFSET('Water Data'!$H$28,0,10*ROW('Water Data'!H56))="","",OFFSET('Water Data'!$H$28,0,10*ROW('Water Data'!H56)))</f>
        <v/>
      </c>
      <c r="CG62" s="282" t="str">
        <f ca="true">+IF(OFFSET('Water Data'!$H$29,0,10*ROW('Water Data'!H56))="","",OFFSET('Water Data'!$H$29,0,10*ROW('Water Data'!H56)))</f>
        <v/>
      </c>
      <c r="CH62" s="282" t="str">
        <f ca="true">+IF(OFFSET('Water Data'!$I$27,0,10*ROW('Water Data'!I56))="","",OFFSET('Water Data'!$I$27,0,10*ROW('Water Data'!I56)))</f>
        <v/>
      </c>
      <c r="CI62" s="282" t="str">
        <f ca="true">+IF(OFFSET('Water Data'!$I$28,0,10*ROW('Water Data'!I56))="","",OFFSET('Water Data'!$I$28,0,10*ROW('Water Data'!I56)))</f>
        <v/>
      </c>
      <c r="CJ62" s="282" t="str">
        <f ca="true">+IF(OFFSET('Water Data'!$I$29,0,10*ROW('Water Data'!I56))="","",OFFSET('Water Data'!$I$29,0,10*ROW('Water Data'!I56)))</f>
        <v/>
      </c>
      <c r="CK62" s="282" t="str">
        <f ca="true">+IF(OFFSET('Sanitation Data'!$D$28,0,10*ROW('Sanitation Data'!D56))="","",OFFSET('Sanitation Data'!$D$28,0,10*ROW('Sanitation Data'!D56)))</f>
        <v/>
      </c>
      <c r="CL62" s="282" t="str">
        <f ca="true">+IF(OFFSET('Sanitation Data'!$D$29,0,10*ROW('Sanitation Data'!D56))="","",OFFSET('Sanitation Data'!$D$29,0,10*ROW('Sanitation Data'!D56)))</f>
        <v/>
      </c>
      <c r="CM62" s="282" t="str">
        <f ca="true">+IF(OFFSET('Sanitation Data'!$D$30,0,10*ROW('Sanitation Data'!D56))="","",OFFSET('Sanitation Data'!$D$30,0,10*ROW('Sanitation Data'!D56)))</f>
        <v/>
      </c>
      <c r="CN62" s="282" t="str">
        <f ca="true">+IF(OFFSET('Sanitation Data'!$D$31,0,10*ROW('Sanitation Data'!D56))="","",OFFSET('Sanitation Data'!$D$31,0,10*ROW('Sanitation Data'!D56)))</f>
        <v/>
      </c>
      <c r="CO62" s="282" t="str">
        <f ca="true">+IF(OFFSET('Sanitation Data'!$D$32,0,10*ROW('Sanitation Data'!D56))="","",OFFSET('Sanitation Data'!$D$32,0,10*ROW('Sanitation Data'!D56)))</f>
        <v/>
      </c>
      <c r="CP62" s="282" t="str">
        <f ca="true">+IF(OFFSET('Sanitation Data'!$E$28,0,10*ROW('Sanitation Data'!E56))="","",OFFSET('Sanitation Data'!$E$28,0,10*ROW('Sanitation Data'!E56)))</f>
        <v/>
      </c>
      <c r="CQ62" s="282" t="str">
        <f ca="true">+IF(OFFSET('Sanitation Data'!$E$29,0,10*ROW('Sanitation Data'!E56))="","",OFFSET('Sanitation Data'!$E$29,0,10*ROW('Sanitation Data'!E56)))</f>
        <v/>
      </c>
      <c r="CR62" s="282" t="str">
        <f ca="true">+IF(OFFSET('Sanitation Data'!$E$30,0,10*ROW('Sanitation Data'!E56))="","",OFFSET('Sanitation Data'!$E$30,0,10*ROW('Sanitation Data'!E56)))</f>
        <v/>
      </c>
      <c r="CS62" s="282" t="str">
        <f ca="true">+IF(OFFSET('Sanitation Data'!$E$31,0,10*ROW('Sanitation Data'!E56))="","",OFFSET('Sanitation Data'!$E$31,0,10*ROW('Sanitation Data'!E56)))</f>
        <v/>
      </c>
      <c r="CT62" s="282" t="str">
        <f ca="true">+IF(OFFSET('Sanitation Data'!$E$32,0,10*ROW('Sanitation Data'!E56))="","",OFFSET('Sanitation Data'!$E$32,0,10*ROW('Sanitation Data'!E56)))</f>
        <v/>
      </c>
      <c r="CU62" s="282" t="str">
        <f ca="true">+IF(OFFSET('Sanitation Data'!$F$28,0,10*ROW('Sanitation Data'!F56))="","",OFFSET('Sanitation Data'!$F$28,0,10*ROW('Sanitation Data'!F56)))</f>
        <v/>
      </c>
      <c r="CV62" s="282" t="str">
        <f ca="true">+IF(OFFSET('Sanitation Data'!$F$29,0,10*ROW('Sanitation Data'!F56))="","",OFFSET('Sanitation Data'!$F$29,0,10*ROW('Sanitation Data'!F56)))</f>
        <v/>
      </c>
      <c r="CW62" s="282" t="str">
        <f ca="true">+IF(OFFSET('Sanitation Data'!$F$30,0,10*ROW('Sanitation Data'!F56))="","",OFFSET('Sanitation Data'!$F$30,0,10*ROW('Sanitation Data'!F56)))</f>
        <v/>
      </c>
      <c r="CX62" s="282" t="str">
        <f ca="true">+IF(OFFSET('Sanitation Data'!$F$31,0,10*ROW('Sanitation Data'!F56))="","",OFFSET('Sanitation Data'!$F$31,0,10*ROW('Sanitation Data'!F56)))</f>
        <v/>
      </c>
      <c r="CY62" s="282" t="str">
        <f ca="true">+IF(OFFSET('Sanitation Data'!$F$32,0,10*ROW('Sanitation Data'!F56))="","",OFFSET('Sanitation Data'!$F$32,0,10*ROW('Sanitation Data'!F56)))</f>
        <v/>
      </c>
      <c r="CZ62" s="282" t="str">
        <f ca="true">+IF(OFFSET('Sanitation Data'!$G$28,0,10*ROW('Sanitation Data'!G56))="","",OFFSET('Sanitation Data'!$G$28,0,10*ROW('Sanitation Data'!G56)))</f>
        <v/>
      </c>
      <c r="DA62" s="282" t="str">
        <f ca="true">+IF(OFFSET('Sanitation Data'!$G$29,0,10*ROW('Sanitation Data'!G56))="","",OFFSET('Sanitation Data'!$G$29,0,10*ROW('Sanitation Data'!G56)))</f>
        <v/>
      </c>
      <c r="DB62" s="282" t="str">
        <f ca="true">+IF(OFFSET('Sanitation Data'!$G$30,0,10*ROW('Sanitation Data'!G56))="","",OFFSET('Sanitation Data'!$G$30,0,10*ROW('Sanitation Data'!G56)))</f>
        <v/>
      </c>
      <c r="DC62" s="282" t="str">
        <f ca="true">+IF(OFFSET('Sanitation Data'!$G$31,0,10*ROW('Sanitation Data'!G56))="","",OFFSET('Sanitation Data'!$G$31,0,10*ROW('Sanitation Data'!G56)))</f>
        <v/>
      </c>
      <c r="DD62" s="282" t="str">
        <f ca="true">+IF(OFFSET('Sanitation Data'!$G$32,0,10*ROW('Sanitation Data'!G56))="","",OFFSET('Sanitation Data'!$G$32,0,10*ROW('Sanitation Data'!G56)))</f>
        <v/>
      </c>
      <c r="DE62" s="282" t="str">
        <f ca="true">+IF(OFFSET('Sanitation Data'!$H$28,0,10*ROW('Sanitation Data'!H56))="","",OFFSET('Sanitation Data'!$H$28,0,10*ROW('Sanitation Data'!H56)))</f>
        <v/>
      </c>
      <c r="DF62" s="282" t="str">
        <f ca="true">+IF(OFFSET('Sanitation Data'!$H$29,0,10*ROW('Sanitation Data'!H56))="","",OFFSET('Sanitation Data'!$H$29,0,10*ROW('Sanitation Data'!H56)))</f>
        <v/>
      </c>
      <c r="DG62" s="282" t="str">
        <f ca="true">+IF(OFFSET('Sanitation Data'!$H$30,0,10*ROW('Sanitation Data'!H56))="","",OFFSET('Sanitation Data'!$H$30,0,10*ROW('Sanitation Data'!H56)))</f>
        <v/>
      </c>
      <c r="DH62" s="282" t="str">
        <f ca="true">+IF(OFFSET('Sanitation Data'!$H$31,0,10*ROW('Sanitation Data'!H56))="","",OFFSET('Sanitation Data'!$H$31,0,10*ROW('Sanitation Data'!H56)))</f>
        <v/>
      </c>
      <c r="DI62" s="282" t="str">
        <f ca="true">+IF(OFFSET('Sanitation Data'!$H$32,0,10*ROW('Sanitation Data'!H56))="","",OFFSET('Sanitation Data'!$H$32,0,10*ROW('Sanitation Data'!H56)))</f>
        <v/>
      </c>
      <c r="DJ62" s="282" t="str">
        <f ca="true">+IF(OFFSET('Sanitation Data'!$I$28,0,10*ROW('Sanitation Data'!I56))="","",OFFSET('Sanitation Data'!$I$28,0,10*ROW('Sanitation Data'!I56)))</f>
        <v/>
      </c>
      <c r="DK62" s="282" t="str">
        <f ca="true">+IF(OFFSET('Sanitation Data'!$I$29,0,10*ROW('Sanitation Data'!I56))="","",OFFSET('Sanitation Data'!$I$29,0,10*ROW('Sanitation Data'!I56)))</f>
        <v/>
      </c>
      <c r="DL62" s="282" t="str">
        <f ca="true">+IF(OFFSET('Sanitation Data'!$I$30,0,10*ROW('Sanitation Data'!I56))="","",OFFSET('Sanitation Data'!$I$30,0,10*ROW('Sanitation Data'!I56)))</f>
        <v/>
      </c>
      <c r="DM62" s="282" t="str">
        <f ca="true">+IF(OFFSET('Sanitation Data'!$I$31,0,10*ROW('Sanitation Data'!I56))="","",OFFSET('Sanitation Data'!$I$31,0,10*ROW('Sanitation Data'!I56)))</f>
        <v/>
      </c>
      <c r="DN62" s="282" t="str">
        <f ca="true">+IF(OFFSET('Sanitation Data'!$I$32,0,10*ROW('Sanitation Data'!I56))="","",OFFSET('Sanitation Data'!$I$32,0,10*ROW('Sanitation Data'!I56)))</f>
        <v/>
      </c>
      <c r="DO62" s="282" t="str">
        <f ca="true">+IF(OFFSET('Hygiene Data'!$D$11,0,10*ROW('Hygiene Data'!D56))="","",OFFSET('Hygiene Data'!$D$11,0,10*ROW('Hygiene Data'!D56)))</f>
        <v/>
      </c>
      <c r="DP62" s="282" t="str">
        <f ca="true">+IF(OFFSET('Hygiene Data'!$D$12,0,10*ROW('Hygiene Data'!D56))="","",OFFSET('Hygiene Data'!$D$12,0,10*ROW('Hygiene Data'!D56)))</f>
        <v/>
      </c>
      <c r="DQ62" s="282" t="str">
        <f ca="true">+IF(OFFSET('Hygiene Data'!$D$13,0,10*ROW('Hygiene Data'!D56))="","",OFFSET('Hygiene Data'!$D$13,0,10*ROW('Hygiene Data'!D56)))</f>
        <v/>
      </c>
      <c r="DR62" s="282" t="str">
        <f ca="true">+IF(OFFSET('Hygiene Data'!$E$11,0,10*ROW('Hygiene Data'!E56))="","",OFFSET('Hygiene Data'!$E$11,0,10*ROW('Hygiene Data'!E56)))</f>
        <v/>
      </c>
      <c r="DS62" s="282" t="str">
        <f ca="true">+IF(OFFSET('Hygiene Data'!$E$12,0,10*ROW('Hygiene Data'!E56))="","",OFFSET('Hygiene Data'!$E$12,0,10*ROW('Hygiene Data'!E56)))</f>
        <v/>
      </c>
      <c r="DT62" s="282" t="str">
        <f ca="true">+IF(OFFSET('Hygiene Data'!$E$13,0,10*ROW('Hygiene Data'!E56))="","",OFFSET('Hygiene Data'!$E$13,0,10*ROW('Hygiene Data'!E56)))</f>
        <v/>
      </c>
      <c r="DU62" s="282" t="str">
        <f ca="true">+IF(OFFSET('Hygiene Data'!$F$11,0,10*ROW('Hygiene Data'!F56))="","",OFFSET('Hygiene Data'!$F$11,0,10*ROW('Hygiene Data'!F56)))</f>
        <v/>
      </c>
      <c r="DV62" s="282" t="str">
        <f ca="true">+IF(OFFSET('Hygiene Data'!$F$12,0,10*ROW('Hygiene Data'!F56))="","",OFFSET('Hygiene Data'!$F$12,0,10*ROW('Hygiene Data'!F56)))</f>
        <v/>
      </c>
      <c r="DW62" s="282" t="str">
        <f ca="true">+IF(OFFSET('Hygiene Data'!$F$13,0,10*ROW('Hygiene Data'!F56))="","",OFFSET('Hygiene Data'!$F$13,0,10*ROW('Hygiene Data'!F56)))</f>
        <v/>
      </c>
      <c r="DX62" s="282" t="str">
        <f ca="true">+IF(OFFSET('Hygiene Data'!$G$11,0,10*ROW('Hygiene Data'!G56))="","",OFFSET('Hygiene Data'!$G$11,0,10*ROW('Hygiene Data'!G56)))</f>
        <v/>
      </c>
      <c r="DY62" s="282" t="str">
        <f ca="true">+IF(OFFSET('Hygiene Data'!$G$12,0,10*ROW('Hygiene Data'!G56))="","",OFFSET('Hygiene Data'!$G$12,0,10*ROW('Hygiene Data'!G56)))</f>
        <v/>
      </c>
      <c r="DZ62" s="282" t="str">
        <f ca="true">+IF(OFFSET('Hygiene Data'!$G$13,0,10*ROW('Hygiene Data'!G56))="","",OFFSET('Hygiene Data'!$G$13,0,10*ROW('Hygiene Data'!G56)))</f>
        <v/>
      </c>
      <c r="EA62" s="282" t="str">
        <f ca="true">+IF(OFFSET('Hygiene Data'!$H$11,0,10*ROW('Hygiene Data'!H56))="","",OFFSET('Hygiene Data'!$H$11,0,10*ROW('Hygiene Data'!H56)))</f>
        <v/>
      </c>
      <c r="EB62" s="282" t="str">
        <f ca="true">+IF(OFFSET('Hygiene Data'!$H$12,0,10*ROW('Hygiene Data'!H56))="","",OFFSET('Hygiene Data'!$H$12,0,10*ROW('Hygiene Data'!H56)))</f>
        <v/>
      </c>
      <c r="EC62" s="282" t="str">
        <f ca="true">+IF(OFFSET('Hygiene Data'!$H$13,0,10*ROW('Hygiene Data'!H56))="","",OFFSET('Hygiene Data'!$H$13,0,10*ROW('Hygiene Data'!H56)))</f>
        <v/>
      </c>
      <c r="ED62" s="282" t="str">
        <f ca="true">+IF(OFFSET('Hygiene Data'!$I$11,0,10*ROW('Hygiene Data'!I56))="","",OFFSET('Hygiene Data'!$I$11,0,10*ROW('Hygiene Data'!I56)))</f>
        <v/>
      </c>
      <c r="EE62" s="282" t="str">
        <f ca="true">+IF(OFFSET('Hygiene Data'!$I$12,0,10*ROW('Hygiene Data'!I56))="","",OFFSET('Hygiene Data'!$I$12,0,10*ROW('Hygiene Data'!I56)))</f>
        <v/>
      </c>
      <c r="EF62" s="28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36" t="str">
        <f t="shared" ca="true" si="0"/>
        <v/>
      </c>
      <c r="D63" s="88"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8"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8"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8"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8"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8"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8"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8"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8"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8"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8"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8"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8"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8"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8"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8"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8"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8"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9"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9"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9"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9"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9"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9"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9"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9"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9"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9"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9"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9"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9"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9"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9"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9"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9"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9"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9"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9"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9"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9"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9"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9"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9"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9"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9"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9"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9"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9"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0"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0"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0"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0"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0"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0"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0"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0"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0"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0"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0"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0"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0"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0"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0"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0"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0"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0"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2"/>
      <c r="BS63" s="282" t="str">
        <f ca="true">+IF(OFFSET('Water Data'!$D$27,0,10*ROW('Water Data'!D57))="","",OFFSET('Water Data'!$D$27,0,10*ROW('Water Data'!D57)))</f>
        <v/>
      </c>
      <c r="BT63" s="282" t="str">
        <f ca="true">+IF(OFFSET('Water Data'!$D$28,0,10*ROW('Water Data'!D57))="","",OFFSET('Water Data'!$D$28,0,10*ROW('Water Data'!D57)))</f>
        <v/>
      </c>
      <c r="BU63" s="282" t="str">
        <f ca="true">+IF(OFFSET('Water Data'!$D$29,0,10*ROW('Water Data'!D57))="","",OFFSET('Water Data'!$D$29,0,10*ROW('Water Data'!D57)))</f>
        <v/>
      </c>
      <c r="BV63" s="282" t="str">
        <f ca="true">+IF(OFFSET('Water Data'!$E$27,0,10*ROW('Water Data'!E57))="","",OFFSET('Water Data'!$E$27,0,10*ROW('Water Data'!E57)))</f>
        <v/>
      </c>
      <c r="BW63" s="282" t="str">
        <f ca="true">+IF(OFFSET('Water Data'!$E$28,0,10*ROW('Water Data'!E57))="","",OFFSET('Water Data'!$E$28,0,10*ROW('Water Data'!E57)))</f>
        <v/>
      </c>
      <c r="BX63" s="282" t="str">
        <f ca="true">+IF(OFFSET('Water Data'!$E$29,0,10*ROW('Water Data'!E57))="","",OFFSET('Water Data'!$E$29,0,10*ROW('Water Data'!E57)))</f>
        <v/>
      </c>
      <c r="BY63" s="282" t="str">
        <f ca="true">+IF(OFFSET('Water Data'!$F$27,0,10*ROW('Water Data'!F57))="","",OFFSET('Water Data'!$F$27,0,10*ROW('Water Data'!F57)))</f>
        <v/>
      </c>
      <c r="BZ63" s="282" t="str">
        <f ca="true">+IF(OFFSET('Water Data'!$F$28,0,10*ROW('Water Data'!F57))="","",OFFSET('Water Data'!$F$28,0,10*ROW('Water Data'!F57)))</f>
        <v/>
      </c>
      <c r="CA63" s="282" t="str">
        <f ca="true">+IF(OFFSET('Water Data'!$F$29,0,10*ROW('Water Data'!F57))="","",OFFSET('Water Data'!$F$29,0,10*ROW('Water Data'!F57)))</f>
        <v/>
      </c>
      <c r="CB63" s="282" t="str">
        <f ca="true">+IF(OFFSET('Water Data'!$G$27,0,10*ROW('Water Data'!G57))="","",OFFSET('Water Data'!$G$27,0,10*ROW('Water Data'!G57)))</f>
        <v/>
      </c>
      <c r="CC63" s="282" t="str">
        <f ca="true">+IF(OFFSET('Water Data'!$G$28,0,10*ROW('Water Data'!G57))="","",OFFSET('Water Data'!$G$28,0,10*ROW('Water Data'!G57)))</f>
        <v/>
      </c>
      <c r="CD63" s="282" t="str">
        <f ca="true">+IF(OFFSET('Water Data'!$G$29,0,10*ROW('Water Data'!G57))="","",OFFSET('Water Data'!$G$29,0,10*ROW('Water Data'!G57)))</f>
        <v/>
      </c>
      <c r="CE63" s="282" t="str">
        <f ca="true">+IF(OFFSET('Water Data'!$H$27,0,10*ROW('Water Data'!H57))="","",OFFSET('Water Data'!$H$27,0,10*ROW('Water Data'!H57)))</f>
        <v/>
      </c>
      <c r="CF63" s="282" t="str">
        <f ca="true">+IF(OFFSET('Water Data'!$H$28,0,10*ROW('Water Data'!H57))="","",OFFSET('Water Data'!$H$28,0,10*ROW('Water Data'!H57)))</f>
        <v/>
      </c>
      <c r="CG63" s="282" t="str">
        <f ca="true">+IF(OFFSET('Water Data'!$H$29,0,10*ROW('Water Data'!H57))="","",OFFSET('Water Data'!$H$29,0,10*ROW('Water Data'!H57)))</f>
        <v/>
      </c>
      <c r="CH63" s="282" t="str">
        <f ca="true">+IF(OFFSET('Water Data'!$I$27,0,10*ROW('Water Data'!I57))="","",OFFSET('Water Data'!$I$27,0,10*ROW('Water Data'!I57)))</f>
        <v/>
      </c>
      <c r="CI63" s="282" t="str">
        <f ca="true">+IF(OFFSET('Water Data'!$I$28,0,10*ROW('Water Data'!I57))="","",OFFSET('Water Data'!$I$28,0,10*ROW('Water Data'!I57)))</f>
        <v/>
      </c>
      <c r="CJ63" s="282" t="str">
        <f ca="true">+IF(OFFSET('Water Data'!$I$29,0,10*ROW('Water Data'!I57))="","",OFFSET('Water Data'!$I$29,0,10*ROW('Water Data'!I57)))</f>
        <v/>
      </c>
      <c r="CK63" s="282" t="str">
        <f ca="true">+IF(OFFSET('Sanitation Data'!$D$28,0,10*ROW('Sanitation Data'!D57))="","",OFFSET('Sanitation Data'!$D$28,0,10*ROW('Sanitation Data'!D57)))</f>
        <v/>
      </c>
      <c r="CL63" s="282" t="str">
        <f ca="true">+IF(OFFSET('Sanitation Data'!$D$29,0,10*ROW('Sanitation Data'!D57))="","",OFFSET('Sanitation Data'!$D$29,0,10*ROW('Sanitation Data'!D57)))</f>
        <v/>
      </c>
      <c r="CM63" s="282" t="str">
        <f ca="true">+IF(OFFSET('Sanitation Data'!$D$30,0,10*ROW('Sanitation Data'!D57))="","",OFFSET('Sanitation Data'!$D$30,0,10*ROW('Sanitation Data'!D57)))</f>
        <v/>
      </c>
      <c r="CN63" s="282" t="str">
        <f ca="true">+IF(OFFSET('Sanitation Data'!$D$31,0,10*ROW('Sanitation Data'!D57))="","",OFFSET('Sanitation Data'!$D$31,0,10*ROW('Sanitation Data'!D57)))</f>
        <v/>
      </c>
      <c r="CO63" s="282" t="str">
        <f ca="true">+IF(OFFSET('Sanitation Data'!$D$32,0,10*ROW('Sanitation Data'!D57))="","",OFFSET('Sanitation Data'!$D$32,0,10*ROW('Sanitation Data'!D57)))</f>
        <v/>
      </c>
      <c r="CP63" s="282" t="str">
        <f ca="true">+IF(OFFSET('Sanitation Data'!$E$28,0,10*ROW('Sanitation Data'!E57))="","",OFFSET('Sanitation Data'!$E$28,0,10*ROW('Sanitation Data'!E57)))</f>
        <v/>
      </c>
      <c r="CQ63" s="282" t="str">
        <f ca="true">+IF(OFFSET('Sanitation Data'!$E$29,0,10*ROW('Sanitation Data'!E57))="","",OFFSET('Sanitation Data'!$E$29,0,10*ROW('Sanitation Data'!E57)))</f>
        <v/>
      </c>
      <c r="CR63" s="282" t="str">
        <f ca="true">+IF(OFFSET('Sanitation Data'!$E$30,0,10*ROW('Sanitation Data'!E57))="","",OFFSET('Sanitation Data'!$E$30,0,10*ROW('Sanitation Data'!E57)))</f>
        <v/>
      </c>
      <c r="CS63" s="282" t="str">
        <f ca="true">+IF(OFFSET('Sanitation Data'!$E$31,0,10*ROW('Sanitation Data'!E57))="","",OFFSET('Sanitation Data'!$E$31,0,10*ROW('Sanitation Data'!E57)))</f>
        <v/>
      </c>
      <c r="CT63" s="282" t="str">
        <f ca="true">+IF(OFFSET('Sanitation Data'!$E$32,0,10*ROW('Sanitation Data'!E57))="","",OFFSET('Sanitation Data'!$E$32,0,10*ROW('Sanitation Data'!E57)))</f>
        <v/>
      </c>
      <c r="CU63" s="282" t="str">
        <f ca="true">+IF(OFFSET('Sanitation Data'!$F$28,0,10*ROW('Sanitation Data'!F57))="","",OFFSET('Sanitation Data'!$F$28,0,10*ROW('Sanitation Data'!F57)))</f>
        <v/>
      </c>
      <c r="CV63" s="282" t="str">
        <f ca="true">+IF(OFFSET('Sanitation Data'!$F$29,0,10*ROW('Sanitation Data'!F57))="","",OFFSET('Sanitation Data'!$F$29,0,10*ROW('Sanitation Data'!F57)))</f>
        <v/>
      </c>
      <c r="CW63" s="282" t="str">
        <f ca="true">+IF(OFFSET('Sanitation Data'!$F$30,0,10*ROW('Sanitation Data'!F57))="","",OFFSET('Sanitation Data'!$F$30,0,10*ROW('Sanitation Data'!F57)))</f>
        <v/>
      </c>
      <c r="CX63" s="282" t="str">
        <f ca="true">+IF(OFFSET('Sanitation Data'!$F$31,0,10*ROW('Sanitation Data'!F57))="","",OFFSET('Sanitation Data'!$F$31,0,10*ROW('Sanitation Data'!F57)))</f>
        <v/>
      </c>
      <c r="CY63" s="282" t="str">
        <f ca="true">+IF(OFFSET('Sanitation Data'!$F$32,0,10*ROW('Sanitation Data'!F57))="","",OFFSET('Sanitation Data'!$F$32,0,10*ROW('Sanitation Data'!F57)))</f>
        <v/>
      </c>
      <c r="CZ63" s="282" t="str">
        <f ca="true">+IF(OFFSET('Sanitation Data'!$G$28,0,10*ROW('Sanitation Data'!G57))="","",OFFSET('Sanitation Data'!$G$28,0,10*ROW('Sanitation Data'!G57)))</f>
        <v/>
      </c>
      <c r="DA63" s="282" t="str">
        <f ca="true">+IF(OFFSET('Sanitation Data'!$G$29,0,10*ROW('Sanitation Data'!G57))="","",OFFSET('Sanitation Data'!$G$29,0,10*ROW('Sanitation Data'!G57)))</f>
        <v/>
      </c>
      <c r="DB63" s="282" t="str">
        <f ca="true">+IF(OFFSET('Sanitation Data'!$G$30,0,10*ROW('Sanitation Data'!G57))="","",OFFSET('Sanitation Data'!$G$30,0,10*ROW('Sanitation Data'!G57)))</f>
        <v/>
      </c>
      <c r="DC63" s="282" t="str">
        <f ca="true">+IF(OFFSET('Sanitation Data'!$G$31,0,10*ROW('Sanitation Data'!G57))="","",OFFSET('Sanitation Data'!$G$31,0,10*ROW('Sanitation Data'!G57)))</f>
        <v/>
      </c>
      <c r="DD63" s="282" t="str">
        <f ca="true">+IF(OFFSET('Sanitation Data'!$G$32,0,10*ROW('Sanitation Data'!G57))="","",OFFSET('Sanitation Data'!$G$32,0,10*ROW('Sanitation Data'!G57)))</f>
        <v/>
      </c>
      <c r="DE63" s="282" t="str">
        <f ca="true">+IF(OFFSET('Sanitation Data'!$H$28,0,10*ROW('Sanitation Data'!H57))="","",OFFSET('Sanitation Data'!$H$28,0,10*ROW('Sanitation Data'!H57)))</f>
        <v/>
      </c>
      <c r="DF63" s="282" t="str">
        <f ca="true">+IF(OFFSET('Sanitation Data'!$H$29,0,10*ROW('Sanitation Data'!H57))="","",OFFSET('Sanitation Data'!$H$29,0,10*ROW('Sanitation Data'!H57)))</f>
        <v/>
      </c>
      <c r="DG63" s="282" t="str">
        <f ca="true">+IF(OFFSET('Sanitation Data'!$H$30,0,10*ROW('Sanitation Data'!H57))="","",OFFSET('Sanitation Data'!$H$30,0,10*ROW('Sanitation Data'!H57)))</f>
        <v/>
      </c>
      <c r="DH63" s="282" t="str">
        <f ca="true">+IF(OFFSET('Sanitation Data'!$H$31,0,10*ROW('Sanitation Data'!H57))="","",OFFSET('Sanitation Data'!$H$31,0,10*ROW('Sanitation Data'!H57)))</f>
        <v/>
      </c>
      <c r="DI63" s="282" t="str">
        <f ca="true">+IF(OFFSET('Sanitation Data'!$H$32,0,10*ROW('Sanitation Data'!H57))="","",OFFSET('Sanitation Data'!$H$32,0,10*ROW('Sanitation Data'!H57)))</f>
        <v/>
      </c>
      <c r="DJ63" s="282" t="str">
        <f ca="true">+IF(OFFSET('Sanitation Data'!$I$28,0,10*ROW('Sanitation Data'!I57))="","",OFFSET('Sanitation Data'!$I$28,0,10*ROW('Sanitation Data'!I57)))</f>
        <v/>
      </c>
      <c r="DK63" s="282" t="str">
        <f ca="true">+IF(OFFSET('Sanitation Data'!$I$29,0,10*ROW('Sanitation Data'!I57))="","",OFFSET('Sanitation Data'!$I$29,0,10*ROW('Sanitation Data'!I57)))</f>
        <v/>
      </c>
      <c r="DL63" s="282" t="str">
        <f ca="true">+IF(OFFSET('Sanitation Data'!$I$30,0,10*ROW('Sanitation Data'!I57))="","",OFFSET('Sanitation Data'!$I$30,0,10*ROW('Sanitation Data'!I57)))</f>
        <v/>
      </c>
      <c r="DM63" s="282" t="str">
        <f ca="true">+IF(OFFSET('Sanitation Data'!$I$31,0,10*ROW('Sanitation Data'!I57))="","",OFFSET('Sanitation Data'!$I$31,0,10*ROW('Sanitation Data'!I57)))</f>
        <v/>
      </c>
      <c r="DN63" s="282" t="str">
        <f ca="true">+IF(OFFSET('Sanitation Data'!$I$32,0,10*ROW('Sanitation Data'!I57))="","",OFFSET('Sanitation Data'!$I$32,0,10*ROW('Sanitation Data'!I57)))</f>
        <v/>
      </c>
      <c r="DO63" s="282" t="str">
        <f ca="true">+IF(OFFSET('Hygiene Data'!$D$11,0,10*ROW('Hygiene Data'!D57))="","",OFFSET('Hygiene Data'!$D$11,0,10*ROW('Hygiene Data'!D57)))</f>
        <v/>
      </c>
      <c r="DP63" s="282" t="str">
        <f ca="true">+IF(OFFSET('Hygiene Data'!$D$12,0,10*ROW('Hygiene Data'!D57))="","",OFFSET('Hygiene Data'!$D$12,0,10*ROW('Hygiene Data'!D57)))</f>
        <v/>
      </c>
      <c r="DQ63" s="282" t="str">
        <f ca="true">+IF(OFFSET('Hygiene Data'!$D$13,0,10*ROW('Hygiene Data'!D57))="","",OFFSET('Hygiene Data'!$D$13,0,10*ROW('Hygiene Data'!D57)))</f>
        <v/>
      </c>
      <c r="DR63" s="282" t="str">
        <f ca="true">+IF(OFFSET('Hygiene Data'!$E$11,0,10*ROW('Hygiene Data'!E57))="","",OFFSET('Hygiene Data'!$E$11,0,10*ROW('Hygiene Data'!E57)))</f>
        <v/>
      </c>
      <c r="DS63" s="282" t="str">
        <f ca="true">+IF(OFFSET('Hygiene Data'!$E$12,0,10*ROW('Hygiene Data'!E57))="","",OFFSET('Hygiene Data'!$E$12,0,10*ROW('Hygiene Data'!E57)))</f>
        <v/>
      </c>
      <c r="DT63" s="282" t="str">
        <f ca="true">+IF(OFFSET('Hygiene Data'!$E$13,0,10*ROW('Hygiene Data'!E57))="","",OFFSET('Hygiene Data'!$E$13,0,10*ROW('Hygiene Data'!E57)))</f>
        <v/>
      </c>
      <c r="DU63" s="282" t="str">
        <f ca="true">+IF(OFFSET('Hygiene Data'!$F$11,0,10*ROW('Hygiene Data'!F57))="","",OFFSET('Hygiene Data'!$F$11,0,10*ROW('Hygiene Data'!F57)))</f>
        <v/>
      </c>
      <c r="DV63" s="282" t="str">
        <f ca="true">+IF(OFFSET('Hygiene Data'!$F$12,0,10*ROW('Hygiene Data'!F57))="","",OFFSET('Hygiene Data'!$F$12,0,10*ROW('Hygiene Data'!F57)))</f>
        <v/>
      </c>
      <c r="DW63" s="282" t="str">
        <f ca="true">+IF(OFFSET('Hygiene Data'!$F$13,0,10*ROW('Hygiene Data'!F57))="","",OFFSET('Hygiene Data'!$F$13,0,10*ROW('Hygiene Data'!F57)))</f>
        <v/>
      </c>
      <c r="DX63" s="282" t="str">
        <f ca="true">+IF(OFFSET('Hygiene Data'!$G$11,0,10*ROW('Hygiene Data'!G57))="","",OFFSET('Hygiene Data'!$G$11,0,10*ROW('Hygiene Data'!G57)))</f>
        <v/>
      </c>
      <c r="DY63" s="282" t="str">
        <f ca="true">+IF(OFFSET('Hygiene Data'!$G$12,0,10*ROW('Hygiene Data'!G57))="","",OFFSET('Hygiene Data'!$G$12,0,10*ROW('Hygiene Data'!G57)))</f>
        <v/>
      </c>
      <c r="DZ63" s="282" t="str">
        <f ca="true">+IF(OFFSET('Hygiene Data'!$G$13,0,10*ROW('Hygiene Data'!G57))="","",OFFSET('Hygiene Data'!$G$13,0,10*ROW('Hygiene Data'!G57)))</f>
        <v/>
      </c>
      <c r="EA63" s="282" t="str">
        <f ca="true">+IF(OFFSET('Hygiene Data'!$H$11,0,10*ROW('Hygiene Data'!H57))="","",OFFSET('Hygiene Data'!$H$11,0,10*ROW('Hygiene Data'!H57)))</f>
        <v/>
      </c>
      <c r="EB63" s="282" t="str">
        <f ca="true">+IF(OFFSET('Hygiene Data'!$H$12,0,10*ROW('Hygiene Data'!H57))="","",OFFSET('Hygiene Data'!$H$12,0,10*ROW('Hygiene Data'!H57)))</f>
        <v/>
      </c>
      <c r="EC63" s="282" t="str">
        <f ca="true">+IF(OFFSET('Hygiene Data'!$H$13,0,10*ROW('Hygiene Data'!H57))="","",OFFSET('Hygiene Data'!$H$13,0,10*ROW('Hygiene Data'!H57)))</f>
        <v/>
      </c>
      <c r="ED63" s="282" t="str">
        <f ca="true">+IF(OFFSET('Hygiene Data'!$I$11,0,10*ROW('Hygiene Data'!I57))="","",OFFSET('Hygiene Data'!$I$11,0,10*ROW('Hygiene Data'!I57)))</f>
        <v/>
      </c>
      <c r="EE63" s="282" t="str">
        <f ca="true">+IF(OFFSET('Hygiene Data'!$I$12,0,10*ROW('Hygiene Data'!I57))="","",OFFSET('Hygiene Data'!$I$12,0,10*ROW('Hygiene Data'!I57)))</f>
        <v/>
      </c>
      <c r="EF63" s="28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36" t="str">
        <f t="shared" ca="true" si="0"/>
        <v/>
      </c>
      <c r="D64" s="88"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8"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8"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8"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8"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8"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8"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8"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8"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8"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8"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8"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8"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8"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8"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8"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8"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8"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9"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9"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9"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9"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9"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9"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9"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9"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9"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9"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9"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9"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9"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9"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9"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9"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9"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9"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9"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9"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9"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9"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9"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9"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9"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9"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9"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9"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9"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9"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0"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0"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0"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0"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0"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0"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0"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0"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0"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0"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0"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0"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0"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0"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0"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0"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0"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0"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2"/>
      <c r="BS64" s="282" t="str">
        <f ca="true">+IF(OFFSET('Water Data'!$D$27,0,10*ROW('Water Data'!D58))="","",OFFSET('Water Data'!$D$27,0,10*ROW('Water Data'!D58)))</f>
        <v/>
      </c>
      <c r="BT64" s="282" t="str">
        <f ca="true">+IF(OFFSET('Water Data'!$D$28,0,10*ROW('Water Data'!D58))="","",OFFSET('Water Data'!$D$28,0,10*ROW('Water Data'!D58)))</f>
        <v/>
      </c>
      <c r="BU64" s="282" t="str">
        <f ca="true">+IF(OFFSET('Water Data'!$D$29,0,10*ROW('Water Data'!D58))="","",OFFSET('Water Data'!$D$29,0,10*ROW('Water Data'!D58)))</f>
        <v/>
      </c>
      <c r="BV64" s="282" t="str">
        <f ca="true">+IF(OFFSET('Water Data'!$E$27,0,10*ROW('Water Data'!E58))="","",OFFSET('Water Data'!$E$27,0,10*ROW('Water Data'!E58)))</f>
        <v/>
      </c>
      <c r="BW64" s="282" t="str">
        <f ca="true">+IF(OFFSET('Water Data'!$E$28,0,10*ROW('Water Data'!E58))="","",OFFSET('Water Data'!$E$28,0,10*ROW('Water Data'!E58)))</f>
        <v/>
      </c>
      <c r="BX64" s="282" t="str">
        <f ca="true">+IF(OFFSET('Water Data'!$E$29,0,10*ROW('Water Data'!E58))="","",OFFSET('Water Data'!$E$29,0,10*ROW('Water Data'!E58)))</f>
        <v/>
      </c>
      <c r="BY64" s="282" t="str">
        <f ca="true">+IF(OFFSET('Water Data'!$F$27,0,10*ROW('Water Data'!F58))="","",OFFSET('Water Data'!$F$27,0,10*ROW('Water Data'!F58)))</f>
        <v/>
      </c>
      <c r="BZ64" s="282" t="str">
        <f ca="true">+IF(OFFSET('Water Data'!$F$28,0,10*ROW('Water Data'!F58))="","",OFFSET('Water Data'!$F$28,0,10*ROW('Water Data'!F58)))</f>
        <v/>
      </c>
      <c r="CA64" s="282" t="str">
        <f ca="true">+IF(OFFSET('Water Data'!$F$29,0,10*ROW('Water Data'!F58))="","",OFFSET('Water Data'!$F$29,0,10*ROW('Water Data'!F58)))</f>
        <v/>
      </c>
      <c r="CB64" s="282" t="str">
        <f ca="true">+IF(OFFSET('Water Data'!$G$27,0,10*ROW('Water Data'!G58))="","",OFFSET('Water Data'!$G$27,0,10*ROW('Water Data'!G58)))</f>
        <v/>
      </c>
      <c r="CC64" s="282" t="str">
        <f ca="true">+IF(OFFSET('Water Data'!$G$28,0,10*ROW('Water Data'!G58))="","",OFFSET('Water Data'!$G$28,0,10*ROW('Water Data'!G58)))</f>
        <v/>
      </c>
      <c r="CD64" s="282" t="str">
        <f ca="true">+IF(OFFSET('Water Data'!$G$29,0,10*ROW('Water Data'!G58))="","",OFFSET('Water Data'!$G$29,0,10*ROW('Water Data'!G58)))</f>
        <v/>
      </c>
      <c r="CE64" s="282" t="str">
        <f ca="true">+IF(OFFSET('Water Data'!$H$27,0,10*ROW('Water Data'!H58))="","",OFFSET('Water Data'!$H$27,0,10*ROW('Water Data'!H58)))</f>
        <v/>
      </c>
      <c r="CF64" s="282" t="str">
        <f ca="true">+IF(OFFSET('Water Data'!$H$28,0,10*ROW('Water Data'!H58))="","",OFFSET('Water Data'!$H$28,0,10*ROW('Water Data'!H58)))</f>
        <v/>
      </c>
      <c r="CG64" s="282" t="str">
        <f ca="true">+IF(OFFSET('Water Data'!$H$29,0,10*ROW('Water Data'!H58))="","",OFFSET('Water Data'!$H$29,0,10*ROW('Water Data'!H58)))</f>
        <v/>
      </c>
      <c r="CH64" s="282" t="str">
        <f ca="true">+IF(OFFSET('Water Data'!$I$27,0,10*ROW('Water Data'!I58))="","",OFFSET('Water Data'!$I$27,0,10*ROW('Water Data'!I58)))</f>
        <v/>
      </c>
      <c r="CI64" s="282" t="str">
        <f ca="true">+IF(OFFSET('Water Data'!$I$28,0,10*ROW('Water Data'!I58))="","",OFFSET('Water Data'!$I$28,0,10*ROW('Water Data'!I58)))</f>
        <v/>
      </c>
      <c r="CJ64" s="282" t="str">
        <f ca="true">+IF(OFFSET('Water Data'!$I$29,0,10*ROW('Water Data'!I58))="","",OFFSET('Water Data'!$I$29,0,10*ROW('Water Data'!I58)))</f>
        <v/>
      </c>
      <c r="CK64" s="282" t="str">
        <f ca="true">+IF(OFFSET('Sanitation Data'!$D$28,0,10*ROW('Sanitation Data'!D58))="","",OFFSET('Sanitation Data'!$D$28,0,10*ROW('Sanitation Data'!D58)))</f>
        <v/>
      </c>
      <c r="CL64" s="282" t="str">
        <f ca="true">+IF(OFFSET('Sanitation Data'!$D$29,0,10*ROW('Sanitation Data'!D58))="","",OFFSET('Sanitation Data'!$D$29,0,10*ROW('Sanitation Data'!D58)))</f>
        <v/>
      </c>
      <c r="CM64" s="282" t="str">
        <f ca="true">+IF(OFFSET('Sanitation Data'!$D$30,0,10*ROW('Sanitation Data'!D58))="","",OFFSET('Sanitation Data'!$D$30,0,10*ROW('Sanitation Data'!D58)))</f>
        <v/>
      </c>
      <c r="CN64" s="282" t="str">
        <f ca="true">+IF(OFFSET('Sanitation Data'!$D$31,0,10*ROW('Sanitation Data'!D58))="","",OFFSET('Sanitation Data'!$D$31,0,10*ROW('Sanitation Data'!D58)))</f>
        <v/>
      </c>
      <c r="CO64" s="282" t="str">
        <f ca="true">+IF(OFFSET('Sanitation Data'!$D$32,0,10*ROW('Sanitation Data'!D58))="","",OFFSET('Sanitation Data'!$D$32,0,10*ROW('Sanitation Data'!D58)))</f>
        <v/>
      </c>
      <c r="CP64" s="282" t="str">
        <f ca="true">+IF(OFFSET('Sanitation Data'!$E$28,0,10*ROW('Sanitation Data'!E58))="","",OFFSET('Sanitation Data'!$E$28,0,10*ROW('Sanitation Data'!E58)))</f>
        <v/>
      </c>
      <c r="CQ64" s="282" t="str">
        <f ca="true">+IF(OFFSET('Sanitation Data'!$E$29,0,10*ROW('Sanitation Data'!E58))="","",OFFSET('Sanitation Data'!$E$29,0,10*ROW('Sanitation Data'!E58)))</f>
        <v/>
      </c>
      <c r="CR64" s="282" t="str">
        <f ca="true">+IF(OFFSET('Sanitation Data'!$E$30,0,10*ROW('Sanitation Data'!E58))="","",OFFSET('Sanitation Data'!$E$30,0,10*ROW('Sanitation Data'!E58)))</f>
        <v/>
      </c>
      <c r="CS64" s="282" t="str">
        <f ca="true">+IF(OFFSET('Sanitation Data'!$E$31,0,10*ROW('Sanitation Data'!E58))="","",OFFSET('Sanitation Data'!$E$31,0,10*ROW('Sanitation Data'!E58)))</f>
        <v/>
      </c>
      <c r="CT64" s="282" t="str">
        <f ca="true">+IF(OFFSET('Sanitation Data'!$E$32,0,10*ROW('Sanitation Data'!E58))="","",OFFSET('Sanitation Data'!$E$32,0,10*ROW('Sanitation Data'!E58)))</f>
        <v/>
      </c>
      <c r="CU64" s="282" t="str">
        <f ca="true">+IF(OFFSET('Sanitation Data'!$F$28,0,10*ROW('Sanitation Data'!F58))="","",OFFSET('Sanitation Data'!$F$28,0,10*ROW('Sanitation Data'!F58)))</f>
        <v/>
      </c>
      <c r="CV64" s="282" t="str">
        <f ca="true">+IF(OFFSET('Sanitation Data'!$F$29,0,10*ROW('Sanitation Data'!F58))="","",OFFSET('Sanitation Data'!$F$29,0,10*ROW('Sanitation Data'!F58)))</f>
        <v/>
      </c>
      <c r="CW64" s="282" t="str">
        <f ca="true">+IF(OFFSET('Sanitation Data'!$F$30,0,10*ROW('Sanitation Data'!F58))="","",OFFSET('Sanitation Data'!$F$30,0,10*ROW('Sanitation Data'!F58)))</f>
        <v/>
      </c>
      <c r="CX64" s="282" t="str">
        <f ca="true">+IF(OFFSET('Sanitation Data'!$F$31,0,10*ROW('Sanitation Data'!F58))="","",OFFSET('Sanitation Data'!$F$31,0,10*ROW('Sanitation Data'!F58)))</f>
        <v/>
      </c>
      <c r="CY64" s="282" t="str">
        <f ca="true">+IF(OFFSET('Sanitation Data'!$F$32,0,10*ROW('Sanitation Data'!F58))="","",OFFSET('Sanitation Data'!$F$32,0,10*ROW('Sanitation Data'!F58)))</f>
        <v/>
      </c>
      <c r="CZ64" s="282" t="str">
        <f ca="true">+IF(OFFSET('Sanitation Data'!$G$28,0,10*ROW('Sanitation Data'!G58))="","",OFFSET('Sanitation Data'!$G$28,0,10*ROW('Sanitation Data'!G58)))</f>
        <v/>
      </c>
      <c r="DA64" s="282" t="str">
        <f ca="true">+IF(OFFSET('Sanitation Data'!$G$29,0,10*ROW('Sanitation Data'!G58))="","",OFFSET('Sanitation Data'!$G$29,0,10*ROW('Sanitation Data'!G58)))</f>
        <v/>
      </c>
      <c r="DB64" s="282" t="str">
        <f ca="true">+IF(OFFSET('Sanitation Data'!$G$30,0,10*ROW('Sanitation Data'!G58))="","",OFFSET('Sanitation Data'!$G$30,0,10*ROW('Sanitation Data'!G58)))</f>
        <v/>
      </c>
      <c r="DC64" s="282" t="str">
        <f ca="true">+IF(OFFSET('Sanitation Data'!$G$31,0,10*ROW('Sanitation Data'!G58))="","",OFFSET('Sanitation Data'!$G$31,0,10*ROW('Sanitation Data'!G58)))</f>
        <v/>
      </c>
      <c r="DD64" s="282" t="str">
        <f ca="true">+IF(OFFSET('Sanitation Data'!$G$32,0,10*ROW('Sanitation Data'!G58))="","",OFFSET('Sanitation Data'!$G$32,0,10*ROW('Sanitation Data'!G58)))</f>
        <v/>
      </c>
      <c r="DE64" s="282" t="str">
        <f ca="true">+IF(OFFSET('Sanitation Data'!$H$28,0,10*ROW('Sanitation Data'!H58))="","",OFFSET('Sanitation Data'!$H$28,0,10*ROW('Sanitation Data'!H58)))</f>
        <v/>
      </c>
      <c r="DF64" s="282" t="str">
        <f ca="true">+IF(OFFSET('Sanitation Data'!$H$29,0,10*ROW('Sanitation Data'!H58))="","",OFFSET('Sanitation Data'!$H$29,0,10*ROW('Sanitation Data'!H58)))</f>
        <v/>
      </c>
      <c r="DG64" s="282" t="str">
        <f ca="true">+IF(OFFSET('Sanitation Data'!$H$30,0,10*ROW('Sanitation Data'!H58))="","",OFFSET('Sanitation Data'!$H$30,0,10*ROW('Sanitation Data'!H58)))</f>
        <v/>
      </c>
      <c r="DH64" s="282" t="str">
        <f ca="true">+IF(OFFSET('Sanitation Data'!$H$31,0,10*ROW('Sanitation Data'!H58))="","",OFFSET('Sanitation Data'!$H$31,0,10*ROW('Sanitation Data'!H58)))</f>
        <v/>
      </c>
      <c r="DI64" s="282" t="str">
        <f ca="true">+IF(OFFSET('Sanitation Data'!$H$32,0,10*ROW('Sanitation Data'!H58))="","",OFFSET('Sanitation Data'!$H$32,0,10*ROW('Sanitation Data'!H58)))</f>
        <v/>
      </c>
      <c r="DJ64" s="282" t="str">
        <f ca="true">+IF(OFFSET('Sanitation Data'!$I$28,0,10*ROW('Sanitation Data'!I58))="","",OFFSET('Sanitation Data'!$I$28,0,10*ROW('Sanitation Data'!I58)))</f>
        <v/>
      </c>
      <c r="DK64" s="282" t="str">
        <f ca="true">+IF(OFFSET('Sanitation Data'!$I$29,0,10*ROW('Sanitation Data'!I58))="","",OFFSET('Sanitation Data'!$I$29,0,10*ROW('Sanitation Data'!I58)))</f>
        <v/>
      </c>
      <c r="DL64" s="282" t="str">
        <f ca="true">+IF(OFFSET('Sanitation Data'!$I$30,0,10*ROW('Sanitation Data'!I58))="","",OFFSET('Sanitation Data'!$I$30,0,10*ROW('Sanitation Data'!I58)))</f>
        <v/>
      </c>
      <c r="DM64" s="282" t="str">
        <f ca="true">+IF(OFFSET('Sanitation Data'!$I$31,0,10*ROW('Sanitation Data'!I58))="","",OFFSET('Sanitation Data'!$I$31,0,10*ROW('Sanitation Data'!I58)))</f>
        <v/>
      </c>
      <c r="DN64" s="282" t="str">
        <f ca="true">+IF(OFFSET('Sanitation Data'!$I$32,0,10*ROW('Sanitation Data'!I58))="","",OFFSET('Sanitation Data'!$I$32,0,10*ROW('Sanitation Data'!I58)))</f>
        <v/>
      </c>
      <c r="DO64" s="282" t="str">
        <f ca="true">+IF(OFFSET('Hygiene Data'!$D$11,0,10*ROW('Hygiene Data'!D58))="","",OFFSET('Hygiene Data'!$D$11,0,10*ROW('Hygiene Data'!D58)))</f>
        <v/>
      </c>
      <c r="DP64" s="282" t="str">
        <f ca="true">+IF(OFFSET('Hygiene Data'!$D$12,0,10*ROW('Hygiene Data'!D58))="","",OFFSET('Hygiene Data'!$D$12,0,10*ROW('Hygiene Data'!D58)))</f>
        <v/>
      </c>
      <c r="DQ64" s="282" t="str">
        <f ca="true">+IF(OFFSET('Hygiene Data'!$D$13,0,10*ROW('Hygiene Data'!D58))="","",OFFSET('Hygiene Data'!$D$13,0,10*ROW('Hygiene Data'!D58)))</f>
        <v/>
      </c>
      <c r="DR64" s="282" t="str">
        <f ca="true">+IF(OFFSET('Hygiene Data'!$E$11,0,10*ROW('Hygiene Data'!E58))="","",OFFSET('Hygiene Data'!$E$11,0,10*ROW('Hygiene Data'!E58)))</f>
        <v/>
      </c>
      <c r="DS64" s="282" t="str">
        <f ca="true">+IF(OFFSET('Hygiene Data'!$E$12,0,10*ROW('Hygiene Data'!E58))="","",OFFSET('Hygiene Data'!$E$12,0,10*ROW('Hygiene Data'!E58)))</f>
        <v/>
      </c>
      <c r="DT64" s="282" t="str">
        <f ca="true">+IF(OFFSET('Hygiene Data'!$E$13,0,10*ROW('Hygiene Data'!E58))="","",OFFSET('Hygiene Data'!$E$13,0,10*ROW('Hygiene Data'!E58)))</f>
        <v/>
      </c>
      <c r="DU64" s="282" t="str">
        <f ca="true">+IF(OFFSET('Hygiene Data'!$F$11,0,10*ROW('Hygiene Data'!F58))="","",OFFSET('Hygiene Data'!$F$11,0,10*ROW('Hygiene Data'!F58)))</f>
        <v/>
      </c>
      <c r="DV64" s="282" t="str">
        <f ca="true">+IF(OFFSET('Hygiene Data'!$F$12,0,10*ROW('Hygiene Data'!F58))="","",OFFSET('Hygiene Data'!$F$12,0,10*ROW('Hygiene Data'!F58)))</f>
        <v/>
      </c>
      <c r="DW64" s="282" t="str">
        <f ca="true">+IF(OFFSET('Hygiene Data'!$F$13,0,10*ROW('Hygiene Data'!F58))="","",OFFSET('Hygiene Data'!$F$13,0,10*ROW('Hygiene Data'!F58)))</f>
        <v/>
      </c>
      <c r="DX64" s="282" t="str">
        <f ca="true">+IF(OFFSET('Hygiene Data'!$G$11,0,10*ROW('Hygiene Data'!G58))="","",OFFSET('Hygiene Data'!$G$11,0,10*ROW('Hygiene Data'!G58)))</f>
        <v/>
      </c>
      <c r="DY64" s="282" t="str">
        <f ca="true">+IF(OFFSET('Hygiene Data'!$G$12,0,10*ROW('Hygiene Data'!G58))="","",OFFSET('Hygiene Data'!$G$12,0,10*ROW('Hygiene Data'!G58)))</f>
        <v/>
      </c>
      <c r="DZ64" s="282" t="str">
        <f ca="true">+IF(OFFSET('Hygiene Data'!$G$13,0,10*ROW('Hygiene Data'!G58))="","",OFFSET('Hygiene Data'!$G$13,0,10*ROW('Hygiene Data'!G58)))</f>
        <v/>
      </c>
      <c r="EA64" s="282" t="str">
        <f ca="true">+IF(OFFSET('Hygiene Data'!$H$11,0,10*ROW('Hygiene Data'!H58))="","",OFFSET('Hygiene Data'!$H$11,0,10*ROW('Hygiene Data'!H58)))</f>
        <v/>
      </c>
      <c r="EB64" s="282" t="str">
        <f ca="true">+IF(OFFSET('Hygiene Data'!$H$12,0,10*ROW('Hygiene Data'!H58))="","",OFFSET('Hygiene Data'!$H$12,0,10*ROW('Hygiene Data'!H58)))</f>
        <v/>
      </c>
      <c r="EC64" s="282" t="str">
        <f ca="true">+IF(OFFSET('Hygiene Data'!$H$13,0,10*ROW('Hygiene Data'!H58))="","",OFFSET('Hygiene Data'!$H$13,0,10*ROW('Hygiene Data'!H58)))</f>
        <v/>
      </c>
      <c r="ED64" s="282" t="str">
        <f ca="true">+IF(OFFSET('Hygiene Data'!$I$11,0,10*ROW('Hygiene Data'!I58))="","",OFFSET('Hygiene Data'!$I$11,0,10*ROW('Hygiene Data'!I58)))</f>
        <v/>
      </c>
      <c r="EE64" s="282" t="str">
        <f ca="true">+IF(OFFSET('Hygiene Data'!$I$12,0,10*ROW('Hygiene Data'!I58))="","",OFFSET('Hygiene Data'!$I$12,0,10*ROW('Hygiene Data'!I58)))</f>
        <v/>
      </c>
      <c r="EF64" s="28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36" t="str">
        <f t="shared" ca="true" si="0"/>
        <v/>
      </c>
      <c r="D65" s="88"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8"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8"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8"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8"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8"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8"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8"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8"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8"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8"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8"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8"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8"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8"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8"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8"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8"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9"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9"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9"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9"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9"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9"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9"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9"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9"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9"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9"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9"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9"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9"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9"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9"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9"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9"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9"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9"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9"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9"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9"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9"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9"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9"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9"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9"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9"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9"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0"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0"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0"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0"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0"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0"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0"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0"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0"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0"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0"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0"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0"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0"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0"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0"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0"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0"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2"/>
      <c r="BS65" s="282" t="str">
        <f ca="true">+IF(OFFSET('Water Data'!$D$27,0,10*ROW('Water Data'!D59))="","",OFFSET('Water Data'!$D$27,0,10*ROW('Water Data'!D59)))</f>
        <v/>
      </c>
      <c r="BT65" s="282" t="str">
        <f ca="true">+IF(OFFSET('Water Data'!$D$28,0,10*ROW('Water Data'!D59))="","",OFFSET('Water Data'!$D$28,0,10*ROW('Water Data'!D59)))</f>
        <v/>
      </c>
      <c r="BU65" s="282" t="str">
        <f ca="true">+IF(OFFSET('Water Data'!$D$29,0,10*ROW('Water Data'!D59))="","",OFFSET('Water Data'!$D$29,0,10*ROW('Water Data'!D59)))</f>
        <v/>
      </c>
      <c r="BV65" s="282" t="str">
        <f ca="true">+IF(OFFSET('Water Data'!$E$27,0,10*ROW('Water Data'!E59))="","",OFFSET('Water Data'!$E$27,0,10*ROW('Water Data'!E59)))</f>
        <v/>
      </c>
      <c r="BW65" s="282" t="str">
        <f ca="true">+IF(OFFSET('Water Data'!$E$28,0,10*ROW('Water Data'!E59))="","",OFFSET('Water Data'!$E$28,0,10*ROW('Water Data'!E59)))</f>
        <v/>
      </c>
      <c r="BX65" s="282" t="str">
        <f ca="true">+IF(OFFSET('Water Data'!$E$29,0,10*ROW('Water Data'!E59))="","",OFFSET('Water Data'!$E$29,0,10*ROW('Water Data'!E59)))</f>
        <v/>
      </c>
      <c r="BY65" s="282" t="str">
        <f ca="true">+IF(OFFSET('Water Data'!$F$27,0,10*ROW('Water Data'!F59))="","",OFFSET('Water Data'!$F$27,0,10*ROW('Water Data'!F59)))</f>
        <v/>
      </c>
      <c r="BZ65" s="282" t="str">
        <f ca="true">+IF(OFFSET('Water Data'!$F$28,0,10*ROW('Water Data'!F59))="","",OFFSET('Water Data'!$F$28,0,10*ROW('Water Data'!F59)))</f>
        <v/>
      </c>
      <c r="CA65" s="282" t="str">
        <f ca="true">+IF(OFFSET('Water Data'!$F$29,0,10*ROW('Water Data'!F59))="","",OFFSET('Water Data'!$F$29,0,10*ROW('Water Data'!F59)))</f>
        <v/>
      </c>
      <c r="CB65" s="282" t="str">
        <f ca="true">+IF(OFFSET('Water Data'!$G$27,0,10*ROW('Water Data'!G59))="","",OFFSET('Water Data'!$G$27,0,10*ROW('Water Data'!G59)))</f>
        <v/>
      </c>
      <c r="CC65" s="282" t="str">
        <f ca="true">+IF(OFFSET('Water Data'!$G$28,0,10*ROW('Water Data'!G59))="","",OFFSET('Water Data'!$G$28,0,10*ROW('Water Data'!G59)))</f>
        <v/>
      </c>
      <c r="CD65" s="282" t="str">
        <f ca="true">+IF(OFFSET('Water Data'!$G$29,0,10*ROW('Water Data'!G59))="","",OFFSET('Water Data'!$G$29,0,10*ROW('Water Data'!G59)))</f>
        <v/>
      </c>
      <c r="CE65" s="282" t="str">
        <f ca="true">+IF(OFFSET('Water Data'!$H$27,0,10*ROW('Water Data'!H59))="","",OFFSET('Water Data'!$H$27,0,10*ROW('Water Data'!H59)))</f>
        <v/>
      </c>
      <c r="CF65" s="282" t="str">
        <f ca="true">+IF(OFFSET('Water Data'!$H$28,0,10*ROW('Water Data'!H59))="","",OFFSET('Water Data'!$H$28,0,10*ROW('Water Data'!H59)))</f>
        <v/>
      </c>
      <c r="CG65" s="282" t="str">
        <f ca="true">+IF(OFFSET('Water Data'!$H$29,0,10*ROW('Water Data'!H59))="","",OFFSET('Water Data'!$H$29,0,10*ROW('Water Data'!H59)))</f>
        <v/>
      </c>
      <c r="CH65" s="282" t="str">
        <f ca="true">+IF(OFFSET('Water Data'!$I$27,0,10*ROW('Water Data'!I59))="","",OFFSET('Water Data'!$I$27,0,10*ROW('Water Data'!I59)))</f>
        <v/>
      </c>
      <c r="CI65" s="282" t="str">
        <f ca="true">+IF(OFFSET('Water Data'!$I$28,0,10*ROW('Water Data'!I59))="","",OFFSET('Water Data'!$I$28,0,10*ROW('Water Data'!I59)))</f>
        <v/>
      </c>
      <c r="CJ65" s="282" t="str">
        <f ca="true">+IF(OFFSET('Water Data'!$I$29,0,10*ROW('Water Data'!I59))="","",OFFSET('Water Data'!$I$29,0,10*ROW('Water Data'!I59)))</f>
        <v/>
      </c>
      <c r="CK65" s="282" t="str">
        <f ca="true">+IF(OFFSET('Sanitation Data'!$D$28,0,10*ROW('Sanitation Data'!D59))="","",OFFSET('Sanitation Data'!$D$28,0,10*ROW('Sanitation Data'!D59)))</f>
        <v/>
      </c>
      <c r="CL65" s="282" t="str">
        <f ca="true">+IF(OFFSET('Sanitation Data'!$D$29,0,10*ROW('Sanitation Data'!D59))="","",OFFSET('Sanitation Data'!$D$29,0,10*ROW('Sanitation Data'!D59)))</f>
        <v/>
      </c>
      <c r="CM65" s="282" t="str">
        <f ca="true">+IF(OFFSET('Sanitation Data'!$D$30,0,10*ROW('Sanitation Data'!D59))="","",OFFSET('Sanitation Data'!$D$30,0,10*ROW('Sanitation Data'!D59)))</f>
        <v/>
      </c>
      <c r="CN65" s="282" t="str">
        <f ca="true">+IF(OFFSET('Sanitation Data'!$D$31,0,10*ROW('Sanitation Data'!D59))="","",OFFSET('Sanitation Data'!$D$31,0,10*ROW('Sanitation Data'!D59)))</f>
        <v/>
      </c>
      <c r="CO65" s="282" t="str">
        <f ca="true">+IF(OFFSET('Sanitation Data'!$D$32,0,10*ROW('Sanitation Data'!D59))="","",OFFSET('Sanitation Data'!$D$32,0,10*ROW('Sanitation Data'!D59)))</f>
        <v/>
      </c>
      <c r="CP65" s="282" t="str">
        <f ca="true">+IF(OFFSET('Sanitation Data'!$E$28,0,10*ROW('Sanitation Data'!E59))="","",OFFSET('Sanitation Data'!$E$28,0,10*ROW('Sanitation Data'!E59)))</f>
        <v/>
      </c>
      <c r="CQ65" s="282" t="str">
        <f ca="true">+IF(OFFSET('Sanitation Data'!$E$29,0,10*ROW('Sanitation Data'!E59))="","",OFFSET('Sanitation Data'!$E$29,0,10*ROW('Sanitation Data'!E59)))</f>
        <v/>
      </c>
      <c r="CR65" s="282" t="str">
        <f ca="true">+IF(OFFSET('Sanitation Data'!$E$30,0,10*ROW('Sanitation Data'!E59))="","",OFFSET('Sanitation Data'!$E$30,0,10*ROW('Sanitation Data'!E59)))</f>
        <v/>
      </c>
      <c r="CS65" s="282" t="str">
        <f ca="true">+IF(OFFSET('Sanitation Data'!$E$31,0,10*ROW('Sanitation Data'!E59))="","",OFFSET('Sanitation Data'!$E$31,0,10*ROW('Sanitation Data'!E59)))</f>
        <v/>
      </c>
      <c r="CT65" s="282" t="str">
        <f ca="true">+IF(OFFSET('Sanitation Data'!$E$32,0,10*ROW('Sanitation Data'!E59))="","",OFFSET('Sanitation Data'!$E$32,0,10*ROW('Sanitation Data'!E59)))</f>
        <v/>
      </c>
      <c r="CU65" s="282" t="str">
        <f ca="true">+IF(OFFSET('Sanitation Data'!$F$28,0,10*ROW('Sanitation Data'!F59))="","",OFFSET('Sanitation Data'!$F$28,0,10*ROW('Sanitation Data'!F59)))</f>
        <v/>
      </c>
      <c r="CV65" s="282" t="str">
        <f ca="true">+IF(OFFSET('Sanitation Data'!$F$29,0,10*ROW('Sanitation Data'!F59))="","",OFFSET('Sanitation Data'!$F$29,0,10*ROW('Sanitation Data'!F59)))</f>
        <v/>
      </c>
      <c r="CW65" s="282" t="str">
        <f ca="true">+IF(OFFSET('Sanitation Data'!$F$30,0,10*ROW('Sanitation Data'!F59))="","",OFFSET('Sanitation Data'!$F$30,0,10*ROW('Sanitation Data'!F59)))</f>
        <v/>
      </c>
      <c r="CX65" s="282" t="str">
        <f ca="true">+IF(OFFSET('Sanitation Data'!$F$31,0,10*ROW('Sanitation Data'!F59))="","",OFFSET('Sanitation Data'!$F$31,0,10*ROW('Sanitation Data'!F59)))</f>
        <v/>
      </c>
      <c r="CY65" s="282" t="str">
        <f ca="true">+IF(OFFSET('Sanitation Data'!$F$32,0,10*ROW('Sanitation Data'!F59))="","",OFFSET('Sanitation Data'!$F$32,0,10*ROW('Sanitation Data'!F59)))</f>
        <v/>
      </c>
      <c r="CZ65" s="282" t="str">
        <f ca="true">+IF(OFFSET('Sanitation Data'!$G$28,0,10*ROW('Sanitation Data'!G59))="","",OFFSET('Sanitation Data'!$G$28,0,10*ROW('Sanitation Data'!G59)))</f>
        <v/>
      </c>
      <c r="DA65" s="282" t="str">
        <f ca="true">+IF(OFFSET('Sanitation Data'!$G$29,0,10*ROW('Sanitation Data'!G59))="","",OFFSET('Sanitation Data'!$G$29,0,10*ROW('Sanitation Data'!G59)))</f>
        <v/>
      </c>
      <c r="DB65" s="282" t="str">
        <f ca="true">+IF(OFFSET('Sanitation Data'!$G$30,0,10*ROW('Sanitation Data'!G59))="","",OFFSET('Sanitation Data'!$G$30,0,10*ROW('Sanitation Data'!G59)))</f>
        <v/>
      </c>
      <c r="DC65" s="282" t="str">
        <f ca="true">+IF(OFFSET('Sanitation Data'!$G$31,0,10*ROW('Sanitation Data'!G59))="","",OFFSET('Sanitation Data'!$G$31,0,10*ROW('Sanitation Data'!G59)))</f>
        <v/>
      </c>
      <c r="DD65" s="282" t="str">
        <f ca="true">+IF(OFFSET('Sanitation Data'!$G$32,0,10*ROW('Sanitation Data'!G59))="","",OFFSET('Sanitation Data'!$G$32,0,10*ROW('Sanitation Data'!G59)))</f>
        <v/>
      </c>
      <c r="DE65" s="282" t="str">
        <f ca="true">+IF(OFFSET('Sanitation Data'!$H$28,0,10*ROW('Sanitation Data'!H59))="","",OFFSET('Sanitation Data'!$H$28,0,10*ROW('Sanitation Data'!H59)))</f>
        <v/>
      </c>
      <c r="DF65" s="282" t="str">
        <f ca="true">+IF(OFFSET('Sanitation Data'!$H$29,0,10*ROW('Sanitation Data'!H59))="","",OFFSET('Sanitation Data'!$H$29,0,10*ROW('Sanitation Data'!H59)))</f>
        <v/>
      </c>
      <c r="DG65" s="282" t="str">
        <f ca="true">+IF(OFFSET('Sanitation Data'!$H$30,0,10*ROW('Sanitation Data'!H59))="","",OFFSET('Sanitation Data'!$H$30,0,10*ROW('Sanitation Data'!H59)))</f>
        <v/>
      </c>
      <c r="DH65" s="282" t="str">
        <f ca="true">+IF(OFFSET('Sanitation Data'!$H$31,0,10*ROW('Sanitation Data'!H59))="","",OFFSET('Sanitation Data'!$H$31,0,10*ROW('Sanitation Data'!H59)))</f>
        <v/>
      </c>
      <c r="DI65" s="282" t="str">
        <f ca="true">+IF(OFFSET('Sanitation Data'!$H$32,0,10*ROW('Sanitation Data'!H59))="","",OFFSET('Sanitation Data'!$H$32,0,10*ROW('Sanitation Data'!H59)))</f>
        <v/>
      </c>
      <c r="DJ65" s="282" t="str">
        <f ca="true">+IF(OFFSET('Sanitation Data'!$I$28,0,10*ROW('Sanitation Data'!I59))="","",OFFSET('Sanitation Data'!$I$28,0,10*ROW('Sanitation Data'!I59)))</f>
        <v/>
      </c>
      <c r="DK65" s="282" t="str">
        <f ca="true">+IF(OFFSET('Sanitation Data'!$I$29,0,10*ROW('Sanitation Data'!I59))="","",OFFSET('Sanitation Data'!$I$29,0,10*ROW('Sanitation Data'!I59)))</f>
        <v/>
      </c>
      <c r="DL65" s="282" t="str">
        <f ca="true">+IF(OFFSET('Sanitation Data'!$I$30,0,10*ROW('Sanitation Data'!I59))="","",OFFSET('Sanitation Data'!$I$30,0,10*ROW('Sanitation Data'!I59)))</f>
        <v/>
      </c>
      <c r="DM65" s="282" t="str">
        <f ca="true">+IF(OFFSET('Sanitation Data'!$I$31,0,10*ROW('Sanitation Data'!I59))="","",OFFSET('Sanitation Data'!$I$31,0,10*ROW('Sanitation Data'!I59)))</f>
        <v/>
      </c>
      <c r="DN65" s="282" t="str">
        <f ca="true">+IF(OFFSET('Sanitation Data'!$I$32,0,10*ROW('Sanitation Data'!I59))="","",OFFSET('Sanitation Data'!$I$32,0,10*ROW('Sanitation Data'!I59)))</f>
        <v/>
      </c>
      <c r="DO65" s="282" t="str">
        <f ca="true">+IF(OFFSET('Hygiene Data'!$D$11,0,10*ROW('Hygiene Data'!D59))="","",OFFSET('Hygiene Data'!$D$11,0,10*ROW('Hygiene Data'!D59)))</f>
        <v/>
      </c>
      <c r="DP65" s="282" t="str">
        <f ca="true">+IF(OFFSET('Hygiene Data'!$D$12,0,10*ROW('Hygiene Data'!D59))="","",OFFSET('Hygiene Data'!$D$12,0,10*ROW('Hygiene Data'!D59)))</f>
        <v/>
      </c>
      <c r="DQ65" s="282" t="str">
        <f ca="true">+IF(OFFSET('Hygiene Data'!$D$13,0,10*ROW('Hygiene Data'!D59))="","",OFFSET('Hygiene Data'!$D$13,0,10*ROW('Hygiene Data'!D59)))</f>
        <v/>
      </c>
      <c r="DR65" s="282" t="str">
        <f ca="true">+IF(OFFSET('Hygiene Data'!$E$11,0,10*ROW('Hygiene Data'!E59))="","",OFFSET('Hygiene Data'!$E$11,0,10*ROW('Hygiene Data'!E59)))</f>
        <v/>
      </c>
      <c r="DS65" s="282" t="str">
        <f ca="true">+IF(OFFSET('Hygiene Data'!$E$12,0,10*ROW('Hygiene Data'!E59))="","",OFFSET('Hygiene Data'!$E$12,0,10*ROW('Hygiene Data'!E59)))</f>
        <v/>
      </c>
      <c r="DT65" s="282" t="str">
        <f ca="true">+IF(OFFSET('Hygiene Data'!$E$13,0,10*ROW('Hygiene Data'!E59))="","",OFFSET('Hygiene Data'!$E$13,0,10*ROW('Hygiene Data'!E59)))</f>
        <v/>
      </c>
      <c r="DU65" s="282" t="str">
        <f ca="true">+IF(OFFSET('Hygiene Data'!$F$11,0,10*ROW('Hygiene Data'!F59))="","",OFFSET('Hygiene Data'!$F$11,0,10*ROW('Hygiene Data'!F59)))</f>
        <v/>
      </c>
      <c r="DV65" s="282" t="str">
        <f ca="true">+IF(OFFSET('Hygiene Data'!$F$12,0,10*ROW('Hygiene Data'!F59))="","",OFFSET('Hygiene Data'!$F$12,0,10*ROW('Hygiene Data'!F59)))</f>
        <v/>
      </c>
      <c r="DW65" s="282" t="str">
        <f ca="true">+IF(OFFSET('Hygiene Data'!$F$13,0,10*ROW('Hygiene Data'!F59))="","",OFFSET('Hygiene Data'!$F$13,0,10*ROW('Hygiene Data'!F59)))</f>
        <v/>
      </c>
      <c r="DX65" s="282" t="str">
        <f ca="true">+IF(OFFSET('Hygiene Data'!$G$11,0,10*ROW('Hygiene Data'!G59))="","",OFFSET('Hygiene Data'!$G$11,0,10*ROW('Hygiene Data'!G59)))</f>
        <v/>
      </c>
      <c r="DY65" s="282" t="str">
        <f ca="true">+IF(OFFSET('Hygiene Data'!$G$12,0,10*ROW('Hygiene Data'!G59))="","",OFFSET('Hygiene Data'!$G$12,0,10*ROW('Hygiene Data'!G59)))</f>
        <v/>
      </c>
      <c r="DZ65" s="282" t="str">
        <f ca="true">+IF(OFFSET('Hygiene Data'!$G$13,0,10*ROW('Hygiene Data'!G59))="","",OFFSET('Hygiene Data'!$G$13,0,10*ROW('Hygiene Data'!G59)))</f>
        <v/>
      </c>
      <c r="EA65" s="282" t="str">
        <f ca="true">+IF(OFFSET('Hygiene Data'!$H$11,0,10*ROW('Hygiene Data'!H59))="","",OFFSET('Hygiene Data'!$H$11,0,10*ROW('Hygiene Data'!H59)))</f>
        <v/>
      </c>
      <c r="EB65" s="282" t="str">
        <f ca="true">+IF(OFFSET('Hygiene Data'!$H$12,0,10*ROW('Hygiene Data'!H59))="","",OFFSET('Hygiene Data'!$H$12,0,10*ROW('Hygiene Data'!H59)))</f>
        <v/>
      </c>
      <c r="EC65" s="282" t="str">
        <f ca="true">+IF(OFFSET('Hygiene Data'!$H$13,0,10*ROW('Hygiene Data'!H59))="","",OFFSET('Hygiene Data'!$H$13,0,10*ROW('Hygiene Data'!H59)))</f>
        <v/>
      </c>
      <c r="ED65" s="282" t="str">
        <f ca="true">+IF(OFFSET('Hygiene Data'!$I$11,0,10*ROW('Hygiene Data'!I59))="","",OFFSET('Hygiene Data'!$I$11,0,10*ROW('Hygiene Data'!I59)))</f>
        <v/>
      </c>
      <c r="EE65" s="282" t="str">
        <f ca="true">+IF(OFFSET('Hygiene Data'!$I$12,0,10*ROW('Hygiene Data'!I59))="","",OFFSET('Hygiene Data'!$I$12,0,10*ROW('Hygiene Data'!I59)))</f>
        <v/>
      </c>
      <c r="EF65" s="28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36" t="str">
        <f t="shared" ca="true" si="0"/>
        <v/>
      </c>
      <c r="D66" s="88"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8"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8"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8"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8"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8"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8"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8"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8"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8"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8"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8"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8"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8"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8"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8"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8"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8"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9"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9"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9"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9"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9"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9"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9"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9"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9"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9"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9"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9"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9"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9"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9"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9"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9"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9"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9"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9"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9"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9"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9"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9"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9"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9"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9"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9"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9"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9"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0"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0"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0"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0"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0"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0"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0"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0"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0"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0"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0"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0"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0"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0"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0"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0"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0"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0"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2"/>
      <c r="BS66" s="282" t="str">
        <f ca="true">+IF(OFFSET('Water Data'!$D$27,0,10*ROW('Water Data'!D60))="","",OFFSET('Water Data'!$D$27,0,10*ROW('Water Data'!D60)))</f>
        <v/>
      </c>
      <c r="BT66" s="282" t="str">
        <f ca="true">+IF(OFFSET('Water Data'!$D$28,0,10*ROW('Water Data'!D60))="","",OFFSET('Water Data'!$D$28,0,10*ROW('Water Data'!D60)))</f>
        <v/>
      </c>
      <c r="BU66" s="282" t="str">
        <f ca="true">+IF(OFFSET('Water Data'!$D$29,0,10*ROW('Water Data'!D60))="","",OFFSET('Water Data'!$D$29,0,10*ROW('Water Data'!D60)))</f>
        <v/>
      </c>
      <c r="BV66" s="282" t="str">
        <f ca="true">+IF(OFFSET('Water Data'!$E$27,0,10*ROW('Water Data'!E60))="","",OFFSET('Water Data'!$E$27,0,10*ROW('Water Data'!E60)))</f>
        <v/>
      </c>
      <c r="BW66" s="282" t="str">
        <f ca="true">+IF(OFFSET('Water Data'!$E$28,0,10*ROW('Water Data'!E60))="","",OFFSET('Water Data'!$E$28,0,10*ROW('Water Data'!E60)))</f>
        <v/>
      </c>
      <c r="BX66" s="282" t="str">
        <f ca="true">+IF(OFFSET('Water Data'!$E$29,0,10*ROW('Water Data'!E60))="","",OFFSET('Water Data'!$E$29,0,10*ROW('Water Data'!E60)))</f>
        <v/>
      </c>
      <c r="BY66" s="282" t="str">
        <f ca="true">+IF(OFFSET('Water Data'!$F$27,0,10*ROW('Water Data'!F60))="","",OFFSET('Water Data'!$F$27,0,10*ROW('Water Data'!F60)))</f>
        <v/>
      </c>
      <c r="BZ66" s="282" t="str">
        <f ca="true">+IF(OFFSET('Water Data'!$F$28,0,10*ROW('Water Data'!F60))="","",OFFSET('Water Data'!$F$28,0,10*ROW('Water Data'!F60)))</f>
        <v/>
      </c>
      <c r="CA66" s="282" t="str">
        <f ca="true">+IF(OFFSET('Water Data'!$F$29,0,10*ROW('Water Data'!F60))="","",OFFSET('Water Data'!$F$29,0,10*ROW('Water Data'!F60)))</f>
        <v/>
      </c>
      <c r="CB66" s="282" t="str">
        <f ca="true">+IF(OFFSET('Water Data'!$G$27,0,10*ROW('Water Data'!G60))="","",OFFSET('Water Data'!$G$27,0,10*ROW('Water Data'!G60)))</f>
        <v/>
      </c>
      <c r="CC66" s="282" t="str">
        <f ca="true">+IF(OFFSET('Water Data'!$G$28,0,10*ROW('Water Data'!G60))="","",OFFSET('Water Data'!$G$28,0,10*ROW('Water Data'!G60)))</f>
        <v/>
      </c>
      <c r="CD66" s="282" t="str">
        <f ca="true">+IF(OFFSET('Water Data'!$G$29,0,10*ROW('Water Data'!G60))="","",OFFSET('Water Data'!$G$29,0,10*ROW('Water Data'!G60)))</f>
        <v/>
      </c>
      <c r="CE66" s="282" t="str">
        <f ca="true">+IF(OFFSET('Water Data'!$H$27,0,10*ROW('Water Data'!H60))="","",OFFSET('Water Data'!$H$27,0,10*ROW('Water Data'!H60)))</f>
        <v/>
      </c>
      <c r="CF66" s="282" t="str">
        <f ca="true">+IF(OFFSET('Water Data'!$H$28,0,10*ROW('Water Data'!H60))="","",OFFSET('Water Data'!$H$28,0,10*ROW('Water Data'!H60)))</f>
        <v/>
      </c>
      <c r="CG66" s="282" t="str">
        <f ca="true">+IF(OFFSET('Water Data'!$H$29,0,10*ROW('Water Data'!H60))="","",OFFSET('Water Data'!$H$29,0,10*ROW('Water Data'!H60)))</f>
        <v/>
      </c>
      <c r="CH66" s="282" t="str">
        <f ca="true">+IF(OFFSET('Water Data'!$I$27,0,10*ROW('Water Data'!I60))="","",OFFSET('Water Data'!$I$27,0,10*ROW('Water Data'!I60)))</f>
        <v/>
      </c>
      <c r="CI66" s="282" t="str">
        <f ca="true">+IF(OFFSET('Water Data'!$I$28,0,10*ROW('Water Data'!I60))="","",OFFSET('Water Data'!$I$28,0,10*ROW('Water Data'!I60)))</f>
        <v/>
      </c>
      <c r="CJ66" s="282" t="str">
        <f ca="true">+IF(OFFSET('Water Data'!$I$29,0,10*ROW('Water Data'!I60))="","",OFFSET('Water Data'!$I$29,0,10*ROW('Water Data'!I60)))</f>
        <v/>
      </c>
      <c r="CK66" s="282" t="str">
        <f ca="true">+IF(OFFSET('Sanitation Data'!$D$28,0,10*ROW('Sanitation Data'!D60))="","",OFFSET('Sanitation Data'!$D$28,0,10*ROW('Sanitation Data'!D60)))</f>
        <v/>
      </c>
      <c r="CL66" s="282" t="str">
        <f ca="true">+IF(OFFSET('Sanitation Data'!$D$29,0,10*ROW('Sanitation Data'!D60))="","",OFFSET('Sanitation Data'!$D$29,0,10*ROW('Sanitation Data'!D60)))</f>
        <v/>
      </c>
      <c r="CM66" s="282" t="str">
        <f ca="true">+IF(OFFSET('Sanitation Data'!$D$30,0,10*ROW('Sanitation Data'!D60))="","",OFFSET('Sanitation Data'!$D$30,0,10*ROW('Sanitation Data'!D60)))</f>
        <v/>
      </c>
      <c r="CN66" s="282" t="str">
        <f ca="true">+IF(OFFSET('Sanitation Data'!$D$31,0,10*ROW('Sanitation Data'!D60))="","",OFFSET('Sanitation Data'!$D$31,0,10*ROW('Sanitation Data'!D60)))</f>
        <v/>
      </c>
      <c r="CO66" s="282" t="str">
        <f ca="true">+IF(OFFSET('Sanitation Data'!$D$32,0,10*ROW('Sanitation Data'!D60))="","",OFFSET('Sanitation Data'!$D$32,0,10*ROW('Sanitation Data'!D60)))</f>
        <v/>
      </c>
      <c r="CP66" s="282" t="str">
        <f ca="true">+IF(OFFSET('Sanitation Data'!$E$28,0,10*ROW('Sanitation Data'!E60))="","",OFFSET('Sanitation Data'!$E$28,0,10*ROW('Sanitation Data'!E60)))</f>
        <v/>
      </c>
      <c r="CQ66" s="282" t="str">
        <f ca="true">+IF(OFFSET('Sanitation Data'!$E$29,0,10*ROW('Sanitation Data'!E60))="","",OFFSET('Sanitation Data'!$E$29,0,10*ROW('Sanitation Data'!E60)))</f>
        <v/>
      </c>
      <c r="CR66" s="282" t="str">
        <f ca="true">+IF(OFFSET('Sanitation Data'!$E$30,0,10*ROW('Sanitation Data'!E60))="","",OFFSET('Sanitation Data'!$E$30,0,10*ROW('Sanitation Data'!E60)))</f>
        <v/>
      </c>
      <c r="CS66" s="282" t="str">
        <f ca="true">+IF(OFFSET('Sanitation Data'!$E$31,0,10*ROW('Sanitation Data'!E60))="","",OFFSET('Sanitation Data'!$E$31,0,10*ROW('Sanitation Data'!E60)))</f>
        <v/>
      </c>
      <c r="CT66" s="282" t="str">
        <f ca="true">+IF(OFFSET('Sanitation Data'!$E$32,0,10*ROW('Sanitation Data'!E60))="","",OFFSET('Sanitation Data'!$E$32,0,10*ROW('Sanitation Data'!E60)))</f>
        <v/>
      </c>
      <c r="CU66" s="282" t="str">
        <f ca="true">+IF(OFFSET('Sanitation Data'!$F$28,0,10*ROW('Sanitation Data'!F60))="","",OFFSET('Sanitation Data'!$F$28,0,10*ROW('Sanitation Data'!F60)))</f>
        <v/>
      </c>
      <c r="CV66" s="282" t="str">
        <f ca="true">+IF(OFFSET('Sanitation Data'!$F$29,0,10*ROW('Sanitation Data'!F60))="","",OFFSET('Sanitation Data'!$F$29,0,10*ROW('Sanitation Data'!F60)))</f>
        <v/>
      </c>
      <c r="CW66" s="282" t="str">
        <f ca="true">+IF(OFFSET('Sanitation Data'!$F$30,0,10*ROW('Sanitation Data'!F60))="","",OFFSET('Sanitation Data'!$F$30,0,10*ROW('Sanitation Data'!F60)))</f>
        <v/>
      </c>
      <c r="CX66" s="282" t="str">
        <f ca="true">+IF(OFFSET('Sanitation Data'!$F$31,0,10*ROW('Sanitation Data'!F60))="","",OFFSET('Sanitation Data'!$F$31,0,10*ROW('Sanitation Data'!F60)))</f>
        <v/>
      </c>
      <c r="CY66" s="282" t="str">
        <f ca="true">+IF(OFFSET('Sanitation Data'!$F$32,0,10*ROW('Sanitation Data'!F60))="","",OFFSET('Sanitation Data'!$F$32,0,10*ROW('Sanitation Data'!F60)))</f>
        <v/>
      </c>
      <c r="CZ66" s="282" t="str">
        <f ca="true">+IF(OFFSET('Sanitation Data'!$G$28,0,10*ROW('Sanitation Data'!G60))="","",OFFSET('Sanitation Data'!$G$28,0,10*ROW('Sanitation Data'!G60)))</f>
        <v/>
      </c>
      <c r="DA66" s="282" t="str">
        <f ca="true">+IF(OFFSET('Sanitation Data'!$G$29,0,10*ROW('Sanitation Data'!G60))="","",OFFSET('Sanitation Data'!$G$29,0,10*ROW('Sanitation Data'!G60)))</f>
        <v/>
      </c>
      <c r="DB66" s="282" t="str">
        <f ca="true">+IF(OFFSET('Sanitation Data'!$G$30,0,10*ROW('Sanitation Data'!G60))="","",OFFSET('Sanitation Data'!$G$30,0,10*ROW('Sanitation Data'!G60)))</f>
        <v/>
      </c>
      <c r="DC66" s="282" t="str">
        <f ca="true">+IF(OFFSET('Sanitation Data'!$G$31,0,10*ROW('Sanitation Data'!G60))="","",OFFSET('Sanitation Data'!$G$31,0,10*ROW('Sanitation Data'!G60)))</f>
        <v/>
      </c>
      <c r="DD66" s="282" t="str">
        <f ca="true">+IF(OFFSET('Sanitation Data'!$G$32,0,10*ROW('Sanitation Data'!G60))="","",OFFSET('Sanitation Data'!$G$32,0,10*ROW('Sanitation Data'!G60)))</f>
        <v/>
      </c>
      <c r="DE66" s="282" t="str">
        <f ca="true">+IF(OFFSET('Sanitation Data'!$H$28,0,10*ROW('Sanitation Data'!H60))="","",OFFSET('Sanitation Data'!$H$28,0,10*ROW('Sanitation Data'!H60)))</f>
        <v/>
      </c>
      <c r="DF66" s="282" t="str">
        <f ca="true">+IF(OFFSET('Sanitation Data'!$H$29,0,10*ROW('Sanitation Data'!H60))="","",OFFSET('Sanitation Data'!$H$29,0,10*ROW('Sanitation Data'!H60)))</f>
        <v/>
      </c>
      <c r="DG66" s="282" t="str">
        <f ca="true">+IF(OFFSET('Sanitation Data'!$H$30,0,10*ROW('Sanitation Data'!H60))="","",OFFSET('Sanitation Data'!$H$30,0,10*ROW('Sanitation Data'!H60)))</f>
        <v/>
      </c>
      <c r="DH66" s="282" t="str">
        <f ca="true">+IF(OFFSET('Sanitation Data'!$H$31,0,10*ROW('Sanitation Data'!H60))="","",OFFSET('Sanitation Data'!$H$31,0,10*ROW('Sanitation Data'!H60)))</f>
        <v/>
      </c>
      <c r="DI66" s="282" t="str">
        <f ca="true">+IF(OFFSET('Sanitation Data'!$H$32,0,10*ROW('Sanitation Data'!H60))="","",OFFSET('Sanitation Data'!$H$32,0,10*ROW('Sanitation Data'!H60)))</f>
        <v/>
      </c>
      <c r="DJ66" s="282" t="str">
        <f ca="true">+IF(OFFSET('Sanitation Data'!$I$28,0,10*ROW('Sanitation Data'!I60))="","",OFFSET('Sanitation Data'!$I$28,0,10*ROW('Sanitation Data'!I60)))</f>
        <v/>
      </c>
      <c r="DK66" s="282" t="str">
        <f ca="true">+IF(OFFSET('Sanitation Data'!$I$29,0,10*ROW('Sanitation Data'!I60))="","",OFFSET('Sanitation Data'!$I$29,0,10*ROW('Sanitation Data'!I60)))</f>
        <v/>
      </c>
      <c r="DL66" s="282" t="str">
        <f ca="true">+IF(OFFSET('Sanitation Data'!$I$30,0,10*ROW('Sanitation Data'!I60))="","",OFFSET('Sanitation Data'!$I$30,0,10*ROW('Sanitation Data'!I60)))</f>
        <v/>
      </c>
      <c r="DM66" s="282" t="str">
        <f ca="true">+IF(OFFSET('Sanitation Data'!$I$31,0,10*ROW('Sanitation Data'!I60))="","",OFFSET('Sanitation Data'!$I$31,0,10*ROW('Sanitation Data'!I60)))</f>
        <v/>
      </c>
      <c r="DN66" s="282" t="str">
        <f ca="true">+IF(OFFSET('Sanitation Data'!$I$32,0,10*ROW('Sanitation Data'!I60))="","",OFFSET('Sanitation Data'!$I$32,0,10*ROW('Sanitation Data'!I60)))</f>
        <v/>
      </c>
      <c r="DO66" s="282" t="str">
        <f ca="true">+IF(OFFSET('Hygiene Data'!$D$11,0,10*ROW('Hygiene Data'!D60))="","",OFFSET('Hygiene Data'!$D$11,0,10*ROW('Hygiene Data'!D60)))</f>
        <v/>
      </c>
      <c r="DP66" s="282" t="str">
        <f ca="true">+IF(OFFSET('Hygiene Data'!$D$12,0,10*ROW('Hygiene Data'!D60))="","",OFFSET('Hygiene Data'!$D$12,0,10*ROW('Hygiene Data'!D60)))</f>
        <v/>
      </c>
      <c r="DQ66" s="282" t="str">
        <f ca="true">+IF(OFFSET('Hygiene Data'!$D$13,0,10*ROW('Hygiene Data'!D60))="","",OFFSET('Hygiene Data'!$D$13,0,10*ROW('Hygiene Data'!D60)))</f>
        <v/>
      </c>
      <c r="DR66" s="282" t="str">
        <f ca="true">+IF(OFFSET('Hygiene Data'!$E$11,0,10*ROW('Hygiene Data'!E60))="","",OFFSET('Hygiene Data'!$E$11,0,10*ROW('Hygiene Data'!E60)))</f>
        <v/>
      </c>
      <c r="DS66" s="282" t="str">
        <f ca="true">+IF(OFFSET('Hygiene Data'!$E$12,0,10*ROW('Hygiene Data'!E60))="","",OFFSET('Hygiene Data'!$E$12,0,10*ROW('Hygiene Data'!E60)))</f>
        <v/>
      </c>
      <c r="DT66" s="282" t="str">
        <f ca="true">+IF(OFFSET('Hygiene Data'!$E$13,0,10*ROW('Hygiene Data'!E60))="","",OFFSET('Hygiene Data'!$E$13,0,10*ROW('Hygiene Data'!E60)))</f>
        <v/>
      </c>
      <c r="DU66" s="282" t="str">
        <f ca="true">+IF(OFFSET('Hygiene Data'!$F$11,0,10*ROW('Hygiene Data'!F60))="","",OFFSET('Hygiene Data'!$F$11,0,10*ROW('Hygiene Data'!F60)))</f>
        <v/>
      </c>
      <c r="DV66" s="282" t="str">
        <f ca="true">+IF(OFFSET('Hygiene Data'!$F$12,0,10*ROW('Hygiene Data'!F60))="","",OFFSET('Hygiene Data'!$F$12,0,10*ROW('Hygiene Data'!F60)))</f>
        <v/>
      </c>
      <c r="DW66" s="282" t="str">
        <f ca="true">+IF(OFFSET('Hygiene Data'!$F$13,0,10*ROW('Hygiene Data'!F60))="","",OFFSET('Hygiene Data'!$F$13,0,10*ROW('Hygiene Data'!F60)))</f>
        <v/>
      </c>
      <c r="DX66" s="282" t="str">
        <f ca="true">+IF(OFFSET('Hygiene Data'!$G$11,0,10*ROW('Hygiene Data'!G60))="","",OFFSET('Hygiene Data'!$G$11,0,10*ROW('Hygiene Data'!G60)))</f>
        <v/>
      </c>
      <c r="DY66" s="282" t="str">
        <f ca="true">+IF(OFFSET('Hygiene Data'!$G$12,0,10*ROW('Hygiene Data'!G60))="","",OFFSET('Hygiene Data'!$G$12,0,10*ROW('Hygiene Data'!G60)))</f>
        <v/>
      </c>
      <c r="DZ66" s="282" t="str">
        <f ca="true">+IF(OFFSET('Hygiene Data'!$G$13,0,10*ROW('Hygiene Data'!G60))="","",OFFSET('Hygiene Data'!$G$13,0,10*ROW('Hygiene Data'!G60)))</f>
        <v/>
      </c>
      <c r="EA66" s="282" t="str">
        <f ca="true">+IF(OFFSET('Hygiene Data'!$H$11,0,10*ROW('Hygiene Data'!H60))="","",OFFSET('Hygiene Data'!$H$11,0,10*ROW('Hygiene Data'!H60)))</f>
        <v/>
      </c>
      <c r="EB66" s="282" t="str">
        <f ca="true">+IF(OFFSET('Hygiene Data'!$H$12,0,10*ROW('Hygiene Data'!H60))="","",OFFSET('Hygiene Data'!$H$12,0,10*ROW('Hygiene Data'!H60)))</f>
        <v/>
      </c>
      <c r="EC66" s="282" t="str">
        <f ca="true">+IF(OFFSET('Hygiene Data'!$H$13,0,10*ROW('Hygiene Data'!H60))="","",OFFSET('Hygiene Data'!$H$13,0,10*ROW('Hygiene Data'!H60)))</f>
        <v/>
      </c>
      <c r="ED66" s="282" t="str">
        <f ca="true">+IF(OFFSET('Hygiene Data'!$I$11,0,10*ROW('Hygiene Data'!I60))="","",OFFSET('Hygiene Data'!$I$11,0,10*ROW('Hygiene Data'!I60)))</f>
        <v/>
      </c>
      <c r="EE66" s="282" t="str">
        <f ca="true">+IF(OFFSET('Hygiene Data'!$I$12,0,10*ROW('Hygiene Data'!I60))="","",OFFSET('Hygiene Data'!$I$12,0,10*ROW('Hygiene Data'!I60)))</f>
        <v/>
      </c>
      <c r="EF66" s="28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36" t="str">
        <f t="shared" ca="true" si="0"/>
        <v/>
      </c>
      <c r="D67" s="88"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8"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8"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8"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8"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8"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8"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8"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8"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8"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8"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8"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8"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8"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8"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8"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8"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8"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9"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9"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9"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9"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9"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9"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9"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9"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9"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9"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9"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9"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9"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9"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9"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9"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9"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9"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9"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9"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9"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9"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9"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9"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9"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9"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9"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9"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9"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9"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0"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0"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0"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0"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0"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0"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0"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0"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0"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0"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0"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0"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0"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0"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0"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0"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0"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0"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2"/>
      <c r="BS67" s="282" t="str">
        <f ca="true">+IF(OFFSET('Water Data'!$D$27,0,10*ROW('Water Data'!D61))="","",OFFSET('Water Data'!$D$27,0,10*ROW('Water Data'!D61)))</f>
        <v/>
      </c>
      <c r="BT67" s="282" t="str">
        <f ca="true">+IF(OFFSET('Water Data'!$D$28,0,10*ROW('Water Data'!D61))="","",OFFSET('Water Data'!$D$28,0,10*ROW('Water Data'!D61)))</f>
        <v/>
      </c>
      <c r="BU67" s="282" t="str">
        <f ca="true">+IF(OFFSET('Water Data'!$D$29,0,10*ROW('Water Data'!D61))="","",OFFSET('Water Data'!$D$29,0,10*ROW('Water Data'!D61)))</f>
        <v/>
      </c>
      <c r="BV67" s="282" t="str">
        <f ca="true">+IF(OFFSET('Water Data'!$E$27,0,10*ROW('Water Data'!E61))="","",OFFSET('Water Data'!$E$27,0,10*ROW('Water Data'!E61)))</f>
        <v/>
      </c>
      <c r="BW67" s="282" t="str">
        <f ca="true">+IF(OFFSET('Water Data'!$E$28,0,10*ROW('Water Data'!E61))="","",OFFSET('Water Data'!$E$28,0,10*ROW('Water Data'!E61)))</f>
        <v/>
      </c>
      <c r="BX67" s="282" t="str">
        <f ca="true">+IF(OFFSET('Water Data'!$E$29,0,10*ROW('Water Data'!E61))="","",OFFSET('Water Data'!$E$29,0,10*ROW('Water Data'!E61)))</f>
        <v/>
      </c>
      <c r="BY67" s="282" t="str">
        <f ca="true">+IF(OFFSET('Water Data'!$F$27,0,10*ROW('Water Data'!F61))="","",OFFSET('Water Data'!$F$27,0,10*ROW('Water Data'!F61)))</f>
        <v/>
      </c>
      <c r="BZ67" s="282" t="str">
        <f ca="true">+IF(OFFSET('Water Data'!$F$28,0,10*ROW('Water Data'!F61))="","",OFFSET('Water Data'!$F$28,0,10*ROW('Water Data'!F61)))</f>
        <v/>
      </c>
      <c r="CA67" s="282" t="str">
        <f ca="true">+IF(OFFSET('Water Data'!$F$29,0,10*ROW('Water Data'!F61))="","",OFFSET('Water Data'!$F$29,0,10*ROW('Water Data'!F61)))</f>
        <v/>
      </c>
      <c r="CB67" s="282" t="str">
        <f ca="true">+IF(OFFSET('Water Data'!$G$27,0,10*ROW('Water Data'!G61))="","",OFFSET('Water Data'!$G$27,0,10*ROW('Water Data'!G61)))</f>
        <v/>
      </c>
      <c r="CC67" s="282" t="str">
        <f ca="true">+IF(OFFSET('Water Data'!$G$28,0,10*ROW('Water Data'!G61))="","",OFFSET('Water Data'!$G$28,0,10*ROW('Water Data'!G61)))</f>
        <v/>
      </c>
      <c r="CD67" s="282" t="str">
        <f ca="true">+IF(OFFSET('Water Data'!$G$29,0,10*ROW('Water Data'!G61))="","",OFFSET('Water Data'!$G$29,0,10*ROW('Water Data'!G61)))</f>
        <v/>
      </c>
      <c r="CE67" s="282" t="str">
        <f ca="true">+IF(OFFSET('Water Data'!$H$27,0,10*ROW('Water Data'!H61))="","",OFFSET('Water Data'!$H$27,0,10*ROW('Water Data'!H61)))</f>
        <v/>
      </c>
      <c r="CF67" s="282" t="str">
        <f ca="true">+IF(OFFSET('Water Data'!$H$28,0,10*ROW('Water Data'!H61))="","",OFFSET('Water Data'!$H$28,0,10*ROW('Water Data'!H61)))</f>
        <v/>
      </c>
      <c r="CG67" s="282" t="str">
        <f ca="true">+IF(OFFSET('Water Data'!$H$29,0,10*ROW('Water Data'!H61))="","",OFFSET('Water Data'!$H$29,0,10*ROW('Water Data'!H61)))</f>
        <v/>
      </c>
      <c r="CH67" s="282" t="str">
        <f ca="true">+IF(OFFSET('Water Data'!$I$27,0,10*ROW('Water Data'!I61))="","",OFFSET('Water Data'!$I$27,0,10*ROW('Water Data'!I61)))</f>
        <v/>
      </c>
      <c r="CI67" s="282" t="str">
        <f ca="true">+IF(OFFSET('Water Data'!$I$28,0,10*ROW('Water Data'!I61))="","",OFFSET('Water Data'!$I$28,0,10*ROW('Water Data'!I61)))</f>
        <v/>
      </c>
      <c r="CJ67" s="282" t="str">
        <f ca="true">+IF(OFFSET('Water Data'!$I$29,0,10*ROW('Water Data'!I61))="","",OFFSET('Water Data'!$I$29,0,10*ROW('Water Data'!I61)))</f>
        <v/>
      </c>
      <c r="CK67" s="282" t="str">
        <f ca="true">+IF(OFFSET('Sanitation Data'!$D$28,0,10*ROW('Sanitation Data'!D61))="","",OFFSET('Sanitation Data'!$D$28,0,10*ROW('Sanitation Data'!D61)))</f>
        <v/>
      </c>
      <c r="CL67" s="282" t="str">
        <f ca="true">+IF(OFFSET('Sanitation Data'!$D$29,0,10*ROW('Sanitation Data'!D61))="","",OFFSET('Sanitation Data'!$D$29,0,10*ROW('Sanitation Data'!D61)))</f>
        <v/>
      </c>
      <c r="CM67" s="282" t="str">
        <f ca="true">+IF(OFFSET('Sanitation Data'!$D$30,0,10*ROW('Sanitation Data'!D61))="","",OFFSET('Sanitation Data'!$D$30,0,10*ROW('Sanitation Data'!D61)))</f>
        <v/>
      </c>
      <c r="CN67" s="282" t="str">
        <f ca="true">+IF(OFFSET('Sanitation Data'!$D$31,0,10*ROW('Sanitation Data'!D61))="","",OFFSET('Sanitation Data'!$D$31,0,10*ROW('Sanitation Data'!D61)))</f>
        <v/>
      </c>
      <c r="CO67" s="282" t="str">
        <f ca="true">+IF(OFFSET('Sanitation Data'!$D$32,0,10*ROW('Sanitation Data'!D61))="","",OFFSET('Sanitation Data'!$D$32,0,10*ROW('Sanitation Data'!D61)))</f>
        <v/>
      </c>
      <c r="CP67" s="282" t="str">
        <f ca="true">+IF(OFFSET('Sanitation Data'!$E$28,0,10*ROW('Sanitation Data'!E61))="","",OFFSET('Sanitation Data'!$E$28,0,10*ROW('Sanitation Data'!E61)))</f>
        <v/>
      </c>
      <c r="CQ67" s="282" t="str">
        <f ca="true">+IF(OFFSET('Sanitation Data'!$E$29,0,10*ROW('Sanitation Data'!E61))="","",OFFSET('Sanitation Data'!$E$29,0,10*ROW('Sanitation Data'!E61)))</f>
        <v/>
      </c>
      <c r="CR67" s="282" t="str">
        <f ca="true">+IF(OFFSET('Sanitation Data'!$E$30,0,10*ROW('Sanitation Data'!E61))="","",OFFSET('Sanitation Data'!$E$30,0,10*ROW('Sanitation Data'!E61)))</f>
        <v/>
      </c>
      <c r="CS67" s="282" t="str">
        <f ca="true">+IF(OFFSET('Sanitation Data'!$E$31,0,10*ROW('Sanitation Data'!E61))="","",OFFSET('Sanitation Data'!$E$31,0,10*ROW('Sanitation Data'!E61)))</f>
        <v/>
      </c>
      <c r="CT67" s="282" t="str">
        <f ca="true">+IF(OFFSET('Sanitation Data'!$E$32,0,10*ROW('Sanitation Data'!E61))="","",OFFSET('Sanitation Data'!$E$32,0,10*ROW('Sanitation Data'!E61)))</f>
        <v/>
      </c>
      <c r="CU67" s="282" t="str">
        <f ca="true">+IF(OFFSET('Sanitation Data'!$F$28,0,10*ROW('Sanitation Data'!F61))="","",OFFSET('Sanitation Data'!$F$28,0,10*ROW('Sanitation Data'!F61)))</f>
        <v/>
      </c>
      <c r="CV67" s="282" t="str">
        <f ca="true">+IF(OFFSET('Sanitation Data'!$F$29,0,10*ROW('Sanitation Data'!F61))="","",OFFSET('Sanitation Data'!$F$29,0,10*ROW('Sanitation Data'!F61)))</f>
        <v/>
      </c>
      <c r="CW67" s="282" t="str">
        <f ca="true">+IF(OFFSET('Sanitation Data'!$F$30,0,10*ROW('Sanitation Data'!F61))="","",OFFSET('Sanitation Data'!$F$30,0,10*ROW('Sanitation Data'!F61)))</f>
        <v/>
      </c>
      <c r="CX67" s="282" t="str">
        <f ca="true">+IF(OFFSET('Sanitation Data'!$F$31,0,10*ROW('Sanitation Data'!F61))="","",OFFSET('Sanitation Data'!$F$31,0,10*ROW('Sanitation Data'!F61)))</f>
        <v/>
      </c>
      <c r="CY67" s="282" t="str">
        <f ca="true">+IF(OFFSET('Sanitation Data'!$F$32,0,10*ROW('Sanitation Data'!F61))="","",OFFSET('Sanitation Data'!$F$32,0,10*ROW('Sanitation Data'!F61)))</f>
        <v/>
      </c>
      <c r="CZ67" s="282" t="str">
        <f ca="true">+IF(OFFSET('Sanitation Data'!$G$28,0,10*ROW('Sanitation Data'!G61))="","",OFFSET('Sanitation Data'!$G$28,0,10*ROW('Sanitation Data'!G61)))</f>
        <v/>
      </c>
      <c r="DA67" s="282" t="str">
        <f ca="true">+IF(OFFSET('Sanitation Data'!$G$29,0,10*ROW('Sanitation Data'!G61))="","",OFFSET('Sanitation Data'!$G$29,0,10*ROW('Sanitation Data'!G61)))</f>
        <v/>
      </c>
      <c r="DB67" s="282" t="str">
        <f ca="true">+IF(OFFSET('Sanitation Data'!$G$30,0,10*ROW('Sanitation Data'!G61))="","",OFFSET('Sanitation Data'!$G$30,0,10*ROW('Sanitation Data'!G61)))</f>
        <v/>
      </c>
      <c r="DC67" s="282" t="str">
        <f ca="true">+IF(OFFSET('Sanitation Data'!$G$31,0,10*ROW('Sanitation Data'!G61))="","",OFFSET('Sanitation Data'!$G$31,0,10*ROW('Sanitation Data'!G61)))</f>
        <v/>
      </c>
      <c r="DD67" s="282" t="str">
        <f ca="true">+IF(OFFSET('Sanitation Data'!$G$32,0,10*ROW('Sanitation Data'!G61))="","",OFFSET('Sanitation Data'!$G$32,0,10*ROW('Sanitation Data'!G61)))</f>
        <v/>
      </c>
      <c r="DE67" s="282" t="str">
        <f ca="true">+IF(OFFSET('Sanitation Data'!$H$28,0,10*ROW('Sanitation Data'!H61))="","",OFFSET('Sanitation Data'!$H$28,0,10*ROW('Sanitation Data'!H61)))</f>
        <v/>
      </c>
      <c r="DF67" s="282" t="str">
        <f ca="true">+IF(OFFSET('Sanitation Data'!$H$29,0,10*ROW('Sanitation Data'!H61))="","",OFFSET('Sanitation Data'!$H$29,0,10*ROW('Sanitation Data'!H61)))</f>
        <v/>
      </c>
      <c r="DG67" s="282" t="str">
        <f ca="true">+IF(OFFSET('Sanitation Data'!$H$30,0,10*ROW('Sanitation Data'!H61))="","",OFFSET('Sanitation Data'!$H$30,0,10*ROW('Sanitation Data'!H61)))</f>
        <v/>
      </c>
      <c r="DH67" s="282" t="str">
        <f ca="true">+IF(OFFSET('Sanitation Data'!$H$31,0,10*ROW('Sanitation Data'!H61))="","",OFFSET('Sanitation Data'!$H$31,0,10*ROW('Sanitation Data'!H61)))</f>
        <v/>
      </c>
      <c r="DI67" s="282" t="str">
        <f ca="true">+IF(OFFSET('Sanitation Data'!$H$32,0,10*ROW('Sanitation Data'!H61))="","",OFFSET('Sanitation Data'!$H$32,0,10*ROW('Sanitation Data'!H61)))</f>
        <v/>
      </c>
      <c r="DJ67" s="282" t="str">
        <f ca="true">+IF(OFFSET('Sanitation Data'!$I$28,0,10*ROW('Sanitation Data'!I61))="","",OFFSET('Sanitation Data'!$I$28,0,10*ROW('Sanitation Data'!I61)))</f>
        <v/>
      </c>
      <c r="DK67" s="282" t="str">
        <f ca="true">+IF(OFFSET('Sanitation Data'!$I$29,0,10*ROW('Sanitation Data'!I61))="","",OFFSET('Sanitation Data'!$I$29,0,10*ROW('Sanitation Data'!I61)))</f>
        <v/>
      </c>
      <c r="DL67" s="282" t="str">
        <f ca="true">+IF(OFFSET('Sanitation Data'!$I$30,0,10*ROW('Sanitation Data'!I61))="","",OFFSET('Sanitation Data'!$I$30,0,10*ROW('Sanitation Data'!I61)))</f>
        <v/>
      </c>
      <c r="DM67" s="282" t="str">
        <f ca="true">+IF(OFFSET('Sanitation Data'!$I$31,0,10*ROW('Sanitation Data'!I61))="","",OFFSET('Sanitation Data'!$I$31,0,10*ROW('Sanitation Data'!I61)))</f>
        <v/>
      </c>
      <c r="DN67" s="282" t="str">
        <f ca="true">+IF(OFFSET('Sanitation Data'!$I$32,0,10*ROW('Sanitation Data'!I61))="","",OFFSET('Sanitation Data'!$I$32,0,10*ROW('Sanitation Data'!I61)))</f>
        <v/>
      </c>
      <c r="DO67" s="282" t="str">
        <f ca="true">+IF(OFFSET('Hygiene Data'!$D$11,0,10*ROW('Hygiene Data'!D61))="","",OFFSET('Hygiene Data'!$D$11,0,10*ROW('Hygiene Data'!D61)))</f>
        <v/>
      </c>
      <c r="DP67" s="282" t="str">
        <f ca="true">+IF(OFFSET('Hygiene Data'!$D$12,0,10*ROW('Hygiene Data'!D61))="","",OFFSET('Hygiene Data'!$D$12,0,10*ROW('Hygiene Data'!D61)))</f>
        <v/>
      </c>
      <c r="DQ67" s="282" t="str">
        <f ca="true">+IF(OFFSET('Hygiene Data'!$D$13,0,10*ROW('Hygiene Data'!D61))="","",OFFSET('Hygiene Data'!$D$13,0,10*ROW('Hygiene Data'!D61)))</f>
        <v/>
      </c>
      <c r="DR67" s="282" t="str">
        <f ca="true">+IF(OFFSET('Hygiene Data'!$E$11,0,10*ROW('Hygiene Data'!E61))="","",OFFSET('Hygiene Data'!$E$11,0,10*ROW('Hygiene Data'!E61)))</f>
        <v/>
      </c>
      <c r="DS67" s="282" t="str">
        <f ca="true">+IF(OFFSET('Hygiene Data'!$E$12,0,10*ROW('Hygiene Data'!E61))="","",OFFSET('Hygiene Data'!$E$12,0,10*ROW('Hygiene Data'!E61)))</f>
        <v/>
      </c>
      <c r="DT67" s="282" t="str">
        <f ca="true">+IF(OFFSET('Hygiene Data'!$E$13,0,10*ROW('Hygiene Data'!E61))="","",OFFSET('Hygiene Data'!$E$13,0,10*ROW('Hygiene Data'!E61)))</f>
        <v/>
      </c>
      <c r="DU67" s="282" t="str">
        <f ca="true">+IF(OFFSET('Hygiene Data'!$F$11,0,10*ROW('Hygiene Data'!F61))="","",OFFSET('Hygiene Data'!$F$11,0,10*ROW('Hygiene Data'!F61)))</f>
        <v/>
      </c>
      <c r="DV67" s="282" t="str">
        <f ca="true">+IF(OFFSET('Hygiene Data'!$F$12,0,10*ROW('Hygiene Data'!F61))="","",OFFSET('Hygiene Data'!$F$12,0,10*ROW('Hygiene Data'!F61)))</f>
        <v/>
      </c>
      <c r="DW67" s="282" t="str">
        <f ca="true">+IF(OFFSET('Hygiene Data'!$F$13,0,10*ROW('Hygiene Data'!F61))="","",OFFSET('Hygiene Data'!$F$13,0,10*ROW('Hygiene Data'!F61)))</f>
        <v/>
      </c>
      <c r="DX67" s="282" t="str">
        <f ca="true">+IF(OFFSET('Hygiene Data'!$G$11,0,10*ROW('Hygiene Data'!G61))="","",OFFSET('Hygiene Data'!$G$11,0,10*ROW('Hygiene Data'!G61)))</f>
        <v/>
      </c>
      <c r="DY67" s="282" t="str">
        <f ca="true">+IF(OFFSET('Hygiene Data'!$G$12,0,10*ROW('Hygiene Data'!G61))="","",OFFSET('Hygiene Data'!$G$12,0,10*ROW('Hygiene Data'!G61)))</f>
        <v/>
      </c>
      <c r="DZ67" s="282" t="str">
        <f ca="true">+IF(OFFSET('Hygiene Data'!$G$13,0,10*ROW('Hygiene Data'!G61))="","",OFFSET('Hygiene Data'!$G$13,0,10*ROW('Hygiene Data'!G61)))</f>
        <v/>
      </c>
      <c r="EA67" s="282" t="str">
        <f ca="true">+IF(OFFSET('Hygiene Data'!$H$11,0,10*ROW('Hygiene Data'!H61))="","",OFFSET('Hygiene Data'!$H$11,0,10*ROW('Hygiene Data'!H61)))</f>
        <v/>
      </c>
      <c r="EB67" s="282" t="str">
        <f ca="true">+IF(OFFSET('Hygiene Data'!$H$12,0,10*ROW('Hygiene Data'!H61))="","",OFFSET('Hygiene Data'!$H$12,0,10*ROW('Hygiene Data'!H61)))</f>
        <v/>
      </c>
      <c r="EC67" s="282" t="str">
        <f ca="true">+IF(OFFSET('Hygiene Data'!$H$13,0,10*ROW('Hygiene Data'!H61))="","",OFFSET('Hygiene Data'!$H$13,0,10*ROW('Hygiene Data'!H61)))</f>
        <v/>
      </c>
      <c r="ED67" s="282" t="str">
        <f ca="true">+IF(OFFSET('Hygiene Data'!$I$11,0,10*ROW('Hygiene Data'!I61))="","",OFFSET('Hygiene Data'!$I$11,0,10*ROW('Hygiene Data'!I61)))</f>
        <v/>
      </c>
      <c r="EE67" s="282" t="str">
        <f ca="true">+IF(OFFSET('Hygiene Data'!$I$12,0,10*ROW('Hygiene Data'!I61))="","",OFFSET('Hygiene Data'!$I$12,0,10*ROW('Hygiene Data'!I61)))</f>
        <v/>
      </c>
      <c r="EF67" s="28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36" t="str">
        <f t="shared" ca="true" si="0"/>
        <v/>
      </c>
      <c r="D68" s="88"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8"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8"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8"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8"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8"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8"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8"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8"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8"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8"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8"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8"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8"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8"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8"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8"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8"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9"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9"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9"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9"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9"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9"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9"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9"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9"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9"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9"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9"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9"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9"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9"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9"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9"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9"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9"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9"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9"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9"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9"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9"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9"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9"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9"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9"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9"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9"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0"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0"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0"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0"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0"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0"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0"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0"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0"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0"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0"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0"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0"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0"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0"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0"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0"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0"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2"/>
      <c r="BS68" s="282" t="str">
        <f ca="true">+IF(OFFSET('Water Data'!$D$27,0,10*ROW('Water Data'!D62))="","",OFFSET('Water Data'!$D$27,0,10*ROW('Water Data'!D62)))</f>
        <v/>
      </c>
      <c r="BT68" s="282" t="str">
        <f ca="true">+IF(OFFSET('Water Data'!$D$28,0,10*ROW('Water Data'!D62))="","",OFFSET('Water Data'!$D$28,0,10*ROW('Water Data'!D62)))</f>
        <v/>
      </c>
      <c r="BU68" s="282" t="str">
        <f ca="true">+IF(OFFSET('Water Data'!$D$29,0,10*ROW('Water Data'!D62))="","",OFFSET('Water Data'!$D$29,0,10*ROW('Water Data'!D62)))</f>
        <v/>
      </c>
      <c r="BV68" s="282" t="str">
        <f ca="true">+IF(OFFSET('Water Data'!$E$27,0,10*ROW('Water Data'!E62))="","",OFFSET('Water Data'!$E$27,0,10*ROW('Water Data'!E62)))</f>
        <v/>
      </c>
      <c r="BW68" s="282" t="str">
        <f ca="true">+IF(OFFSET('Water Data'!$E$28,0,10*ROW('Water Data'!E62))="","",OFFSET('Water Data'!$E$28,0,10*ROW('Water Data'!E62)))</f>
        <v/>
      </c>
      <c r="BX68" s="282" t="str">
        <f ca="true">+IF(OFFSET('Water Data'!$E$29,0,10*ROW('Water Data'!E62))="","",OFFSET('Water Data'!$E$29,0,10*ROW('Water Data'!E62)))</f>
        <v/>
      </c>
      <c r="BY68" s="282" t="str">
        <f ca="true">+IF(OFFSET('Water Data'!$F$27,0,10*ROW('Water Data'!F62))="","",OFFSET('Water Data'!$F$27,0,10*ROW('Water Data'!F62)))</f>
        <v/>
      </c>
      <c r="BZ68" s="282" t="str">
        <f ca="true">+IF(OFFSET('Water Data'!$F$28,0,10*ROW('Water Data'!F62))="","",OFFSET('Water Data'!$F$28,0,10*ROW('Water Data'!F62)))</f>
        <v/>
      </c>
      <c r="CA68" s="282" t="str">
        <f ca="true">+IF(OFFSET('Water Data'!$F$29,0,10*ROW('Water Data'!F62))="","",OFFSET('Water Data'!$F$29,0,10*ROW('Water Data'!F62)))</f>
        <v/>
      </c>
      <c r="CB68" s="282" t="str">
        <f ca="true">+IF(OFFSET('Water Data'!$G$27,0,10*ROW('Water Data'!G62))="","",OFFSET('Water Data'!$G$27,0,10*ROW('Water Data'!G62)))</f>
        <v/>
      </c>
      <c r="CC68" s="282" t="str">
        <f ca="true">+IF(OFFSET('Water Data'!$G$28,0,10*ROW('Water Data'!G62))="","",OFFSET('Water Data'!$G$28,0,10*ROW('Water Data'!G62)))</f>
        <v/>
      </c>
      <c r="CD68" s="282" t="str">
        <f ca="true">+IF(OFFSET('Water Data'!$G$29,0,10*ROW('Water Data'!G62))="","",OFFSET('Water Data'!$G$29,0,10*ROW('Water Data'!G62)))</f>
        <v/>
      </c>
      <c r="CE68" s="282" t="str">
        <f ca="true">+IF(OFFSET('Water Data'!$H$27,0,10*ROW('Water Data'!H62))="","",OFFSET('Water Data'!$H$27,0,10*ROW('Water Data'!H62)))</f>
        <v/>
      </c>
      <c r="CF68" s="282" t="str">
        <f ca="true">+IF(OFFSET('Water Data'!$H$28,0,10*ROW('Water Data'!H62))="","",OFFSET('Water Data'!$H$28,0,10*ROW('Water Data'!H62)))</f>
        <v/>
      </c>
      <c r="CG68" s="282" t="str">
        <f ca="true">+IF(OFFSET('Water Data'!$H$29,0,10*ROW('Water Data'!H62))="","",OFFSET('Water Data'!$H$29,0,10*ROW('Water Data'!H62)))</f>
        <v/>
      </c>
      <c r="CH68" s="282" t="str">
        <f ca="true">+IF(OFFSET('Water Data'!$I$27,0,10*ROW('Water Data'!I62))="","",OFFSET('Water Data'!$I$27,0,10*ROW('Water Data'!I62)))</f>
        <v/>
      </c>
      <c r="CI68" s="282" t="str">
        <f ca="true">+IF(OFFSET('Water Data'!$I$28,0,10*ROW('Water Data'!I62))="","",OFFSET('Water Data'!$I$28,0,10*ROW('Water Data'!I62)))</f>
        <v/>
      </c>
      <c r="CJ68" s="282" t="str">
        <f ca="true">+IF(OFFSET('Water Data'!$I$29,0,10*ROW('Water Data'!I62))="","",OFFSET('Water Data'!$I$29,0,10*ROW('Water Data'!I62)))</f>
        <v/>
      </c>
      <c r="CK68" s="282" t="str">
        <f ca="true">+IF(OFFSET('Sanitation Data'!$D$28,0,10*ROW('Sanitation Data'!D62))="","",OFFSET('Sanitation Data'!$D$28,0,10*ROW('Sanitation Data'!D62)))</f>
        <v/>
      </c>
      <c r="CL68" s="282" t="str">
        <f ca="true">+IF(OFFSET('Sanitation Data'!$D$29,0,10*ROW('Sanitation Data'!D62))="","",OFFSET('Sanitation Data'!$D$29,0,10*ROW('Sanitation Data'!D62)))</f>
        <v/>
      </c>
      <c r="CM68" s="282" t="str">
        <f ca="true">+IF(OFFSET('Sanitation Data'!$D$30,0,10*ROW('Sanitation Data'!D62))="","",OFFSET('Sanitation Data'!$D$30,0,10*ROW('Sanitation Data'!D62)))</f>
        <v/>
      </c>
      <c r="CN68" s="282" t="str">
        <f ca="true">+IF(OFFSET('Sanitation Data'!$D$31,0,10*ROW('Sanitation Data'!D62))="","",OFFSET('Sanitation Data'!$D$31,0,10*ROW('Sanitation Data'!D62)))</f>
        <v/>
      </c>
      <c r="CO68" s="282" t="str">
        <f ca="true">+IF(OFFSET('Sanitation Data'!$D$32,0,10*ROW('Sanitation Data'!D62))="","",OFFSET('Sanitation Data'!$D$32,0,10*ROW('Sanitation Data'!D62)))</f>
        <v/>
      </c>
      <c r="CP68" s="282" t="str">
        <f ca="true">+IF(OFFSET('Sanitation Data'!$E$28,0,10*ROW('Sanitation Data'!E62))="","",OFFSET('Sanitation Data'!$E$28,0,10*ROW('Sanitation Data'!E62)))</f>
        <v/>
      </c>
      <c r="CQ68" s="282" t="str">
        <f ca="true">+IF(OFFSET('Sanitation Data'!$E$29,0,10*ROW('Sanitation Data'!E62))="","",OFFSET('Sanitation Data'!$E$29,0,10*ROW('Sanitation Data'!E62)))</f>
        <v/>
      </c>
      <c r="CR68" s="282" t="str">
        <f ca="true">+IF(OFFSET('Sanitation Data'!$E$30,0,10*ROW('Sanitation Data'!E62))="","",OFFSET('Sanitation Data'!$E$30,0,10*ROW('Sanitation Data'!E62)))</f>
        <v/>
      </c>
      <c r="CS68" s="282" t="str">
        <f ca="true">+IF(OFFSET('Sanitation Data'!$E$31,0,10*ROW('Sanitation Data'!E62))="","",OFFSET('Sanitation Data'!$E$31,0,10*ROW('Sanitation Data'!E62)))</f>
        <v/>
      </c>
      <c r="CT68" s="282" t="str">
        <f ca="true">+IF(OFFSET('Sanitation Data'!$E$32,0,10*ROW('Sanitation Data'!E62))="","",OFFSET('Sanitation Data'!$E$32,0,10*ROW('Sanitation Data'!E62)))</f>
        <v/>
      </c>
      <c r="CU68" s="282" t="str">
        <f ca="true">+IF(OFFSET('Sanitation Data'!$F$28,0,10*ROW('Sanitation Data'!F62))="","",OFFSET('Sanitation Data'!$F$28,0,10*ROW('Sanitation Data'!F62)))</f>
        <v/>
      </c>
      <c r="CV68" s="282" t="str">
        <f ca="true">+IF(OFFSET('Sanitation Data'!$F$29,0,10*ROW('Sanitation Data'!F62))="","",OFFSET('Sanitation Data'!$F$29,0,10*ROW('Sanitation Data'!F62)))</f>
        <v/>
      </c>
      <c r="CW68" s="282" t="str">
        <f ca="true">+IF(OFFSET('Sanitation Data'!$F$30,0,10*ROW('Sanitation Data'!F62))="","",OFFSET('Sanitation Data'!$F$30,0,10*ROW('Sanitation Data'!F62)))</f>
        <v/>
      </c>
      <c r="CX68" s="282" t="str">
        <f ca="true">+IF(OFFSET('Sanitation Data'!$F$31,0,10*ROW('Sanitation Data'!F62))="","",OFFSET('Sanitation Data'!$F$31,0,10*ROW('Sanitation Data'!F62)))</f>
        <v/>
      </c>
      <c r="CY68" s="282" t="str">
        <f ca="true">+IF(OFFSET('Sanitation Data'!$F$32,0,10*ROW('Sanitation Data'!F62))="","",OFFSET('Sanitation Data'!$F$32,0,10*ROW('Sanitation Data'!F62)))</f>
        <v/>
      </c>
      <c r="CZ68" s="282" t="str">
        <f ca="true">+IF(OFFSET('Sanitation Data'!$G$28,0,10*ROW('Sanitation Data'!G62))="","",OFFSET('Sanitation Data'!$G$28,0,10*ROW('Sanitation Data'!G62)))</f>
        <v/>
      </c>
      <c r="DA68" s="282" t="str">
        <f ca="true">+IF(OFFSET('Sanitation Data'!$G$29,0,10*ROW('Sanitation Data'!G62))="","",OFFSET('Sanitation Data'!$G$29,0,10*ROW('Sanitation Data'!G62)))</f>
        <v/>
      </c>
      <c r="DB68" s="282" t="str">
        <f ca="true">+IF(OFFSET('Sanitation Data'!$G$30,0,10*ROW('Sanitation Data'!G62))="","",OFFSET('Sanitation Data'!$G$30,0,10*ROW('Sanitation Data'!G62)))</f>
        <v/>
      </c>
      <c r="DC68" s="282" t="str">
        <f ca="true">+IF(OFFSET('Sanitation Data'!$G$31,0,10*ROW('Sanitation Data'!G62))="","",OFFSET('Sanitation Data'!$G$31,0,10*ROW('Sanitation Data'!G62)))</f>
        <v/>
      </c>
      <c r="DD68" s="282" t="str">
        <f ca="true">+IF(OFFSET('Sanitation Data'!$G$32,0,10*ROW('Sanitation Data'!G62))="","",OFFSET('Sanitation Data'!$G$32,0,10*ROW('Sanitation Data'!G62)))</f>
        <v/>
      </c>
      <c r="DE68" s="282" t="str">
        <f ca="true">+IF(OFFSET('Sanitation Data'!$H$28,0,10*ROW('Sanitation Data'!H62))="","",OFFSET('Sanitation Data'!$H$28,0,10*ROW('Sanitation Data'!H62)))</f>
        <v/>
      </c>
      <c r="DF68" s="282" t="str">
        <f ca="true">+IF(OFFSET('Sanitation Data'!$H$29,0,10*ROW('Sanitation Data'!H62))="","",OFFSET('Sanitation Data'!$H$29,0,10*ROW('Sanitation Data'!H62)))</f>
        <v/>
      </c>
      <c r="DG68" s="282" t="str">
        <f ca="true">+IF(OFFSET('Sanitation Data'!$H$30,0,10*ROW('Sanitation Data'!H62))="","",OFFSET('Sanitation Data'!$H$30,0,10*ROW('Sanitation Data'!H62)))</f>
        <v/>
      </c>
      <c r="DH68" s="282" t="str">
        <f ca="true">+IF(OFFSET('Sanitation Data'!$H$31,0,10*ROW('Sanitation Data'!H62))="","",OFFSET('Sanitation Data'!$H$31,0,10*ROW('Sanitation Data'!H62)))</f>
        <v/>
      </c>
      <c r="DI68" s="282" t="str">
        <f ca="true">+IF(OFFSET('Sanitation Data'!$H$32,0,10*ROW('Sanitation Data'!H62))="","",OFFSET('Sanitation Data'!$H$32,0,10*ROW('Sanitation Data'!H62)))</f>
        <v/>
      </c>
      <c r="DJ68" s="282" t="str">
        <f ca="true">+IF(OFFSET('Sanitation Data'!$I$28,0,10*ROW('Sanitation Data'!I62))="","",OFFSET('Sanitation Data'!$I$28,0,10*ROW('Sanitation Data'!I62)))</f>
        <v/>
      </c>
      <c r="DK68" s="282" t="str">
        <f ca="true">+IF(OFFSET('Sanitation Data'!$I$29,0,10*ROW('Sanitation Data'!I62))="","",OFFSET('Sanitation Data'!$I$29,0,10*ROW('Sanitation Data'!I62)))</f>
        <v/>
      </c>
      <c r="DL68" s="282" t="str">
        <f ca="true">+IF(OFFSET('Sanitation Data'!$I$30,0,10*ROW('Sanitation Data'!I62))="","",OFFSET('Sanitation Data'!$I$30,0,10*ROW('Sanitation Data'!I62)))</f>
        <v/>
      </c>
      <c r="DM68" s="282" t="str">
        <f ca="true">+IF(OFFSET('Sanitation Data'!$I$31,0,10*ROW('Sanitation Data'!I62))="","",OFFSET('Sanitation Data'!$I$31,0,10*ROW('Sanitation Data'!I62)))</f>
        <v/>
      </c>
      <c r="DN68" s="282" t="str">
        <f ca="true">+IF(OFFSET('Sanitation Data'!$I$32,0,10*ROW('Sanitation Data'!I62))="","",OFFSET('Sanitation Data'!$I$32,0,10*ROW('Sanitation Data'!I62)))</f>
        <v/>
      </c>
      <c r="DO68" s="282" t="str">
        <f ca="true">+IF(OFFSET('Hygiene Data'!$D$11,0,10*ROW('Hygiene Data'!D62))="","",OFFSET('Hygiene Data'!$D$11,0,10*ROW('Hygiene Data'!D62)))</f>
        <v/>
      </c>
      <c r="DP68" s="282" t="str">
        <f ca="true">+IF(OFFSET('Hygiene Data'!$D$12,0,10*ROW('Hygiene Data'!D62))="","",OFFSET('Hygiene Data'!$D$12,0,10*ROW('Hygiene Data'!D62)))</f>
        <v/>
      </c>
      <c r="DQ68" s="282" t="str">
        <f ca="true">+IF(OFFSET('Hygiene Data'!$D$13,0,10*ROW('Hygiene Data'!D62))="","",OFFSET('Hygiene Data'!$D$13,0,10*ROW('Hygiene Data'!D62)))</f>
        <v/>
      </c>
      <c r="DR68" s="282" t="str">
        <f ca="true">+IF(OFFSET('Hygiene Data'!$E$11,0,10*ROW('Hygiene Data'!E62))="","",OFFSET('Hygiene Data'!$E$11,0,10*ROW('Hygiene Data'!E62)))</f>
        <v/>
      </c>
      <c r="DS68" s="282" t="str">
        <f ca="true">+IF(OFFSET('Hygiene Data'!$E$12,0,10*ROW('Hygiene Data'!E62))="","",OFFSET('Hygiene Data'!$E$12,0,10*ROW('Hygiene Data'!E62)))</f>
        <v/>
      </c>
      <c r="DT68" s="282" t="str">
        <f ca="true">+IF(OFFSET('Hygiene Data'!$E$13,0,10*ROW('Hygiene Data'!E62))="","",OFFSET('Hygiene Data'!$E$13,0,10*ROW('Hygiene Data'!E62)))</f>
        <v/>
      </c>
      <c r="DU68" s="282" t="str">
        <f ca="true">+IF(OFFSET('Hygiene Data'!$F$11,0,10*ROW('Hygiene Data'!F62))="","",OFFSET('Hygiene Data'!$F$11,0,10*ROW('Hygiene Data'!F62)))</f>
        <v/>
      </c>
      <c r="DV68" s="282" t="str">
        <f ca="true">+IF(OFFSET('Hygiene Data'!$F$12,0,10*ROW('Hygiene Data'!F62))="","",OFFSET('Hygiene Data'!$F$12,0,10*ROW('Hygiene Data'!F62)))</f>
        <v/>
      </c>
      <c r="DW68" s="282" t="str">
        <f ca="true">+IF(OFFSET('Hygiene Data'!$F$13,0,10*ROW('Hygiene Data'!F62))="","",OFFSET('Hygiene Data'!$F$13,0,10*ROW('Hygiene Data'!F62)))</f>
        <v/>
      </c>
      <c r="DX68" s="282" t="str">
        <f ca="true">+IF(OFFSET('Hygiene Data'!$G$11,0,10*ROW('Hygiene Data'!G62))="","",OFFSET('Hygiene Data'!$G$11,0,10*ROW('Hygiene Data'!G62)))</f>
        <v/>
      </c>
      <c r="DY68" s="282" t="str">
        <f ca="true">+IF(OFFSET('Hygiene Data'!$G$12,0,10*ROW('Hygiene Data'!G62))="","",OFFSET('Hygiene Data'!$G$12,0,10*ROW('Hygiene Data'!G62)))</f>
        <v/>
      </c>
      <c r="DZ68" s="282" t="str">
        <f ca="true">+IF(OFFSET('Hygiene Data'!$G$13,0,10*ROW('Hygiene Data'!G62))="","",OFFSET('Hygiene Data'!$G$13,0,10*ROW('Hygiene Data'!G62)))</f>
        <v/>
      </c>
      <c r="EA68" s="282" t="str">
        <f ca="true">+IF(OFFSET('Hygiene Data'!$H$11,0,10*ROW('Hygiene Data'!H62))="","",OFFSET('Hygiene Data'!$H$11,0,10*ROW('Hygiene Data'!H62)))</f>
        <v/>
      </c>
      <c r="EB68" s="282" t="str">
        <f ca="true">+IF(OFFSET('Hygiene Data'!$H$12,0,10*ROW('Hygiene Data'!H62))="","",OFFSET('Hygiene Data'!$H$12,0,10*ROW('Hygiene Data'!H62)))</f>
        <v/>
      </c>
      <c r="EC68" s="282" t="str">
        <f ca="true">+IF(OFFSET('Hygiene Data'!$H$13,0,10*ROW('Hygiene Data'!H62))="","",OFFSET('Hygiene Data'!$H$13,0,10*ROW('Hygiene Data'!H62)))</f>
        <v/>
      </c>
      <c r="ED68" s="282" t="str">
        <f ca="true">+IF(OFFSET('Hygiene Data'!$I$11,0,10*ROW('Hygiene Data'!I62))="","",OFFSET('Hygiene Data'!$I$11,0,10*ROW('Hygiene Data'!I62)))</f>
        <v/>
      </c>
      <c r="EE68" s="282" t="str">
        <f ca="true">+IF(OFFSET('Hygiene Data'!$I$12,0,10*ROW('Hygiene Data'!I62))="","",OFFSET('Hygiene Data'!$I$12,0,10*ROW('Hygiene Data'!I62)))</f>
        <v/>
      </c>
      <c r="EF68" s="28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36" t="str">
        <f t="shared" ca="true" si="0"/>
        <v/>
      </c>
      <c r="D69" s="88"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8"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8"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8"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8"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8"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8"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8"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8"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8"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8"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8"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8"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8"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8"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8"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8"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8"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9"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9"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9"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9"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9"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9"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9"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9"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9"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9"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9"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9"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9"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9"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9"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9"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9"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9"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9"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9"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9"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9"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9"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9"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9"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9"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9"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9"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9"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9"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0"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0"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0"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0"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0"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0"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0"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0"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0"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0"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0"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0"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0"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0"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0"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0"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0"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0"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2"/>
      <c r="BS69" s="282" t="str">
        <f ca="true">+IF(OFFSET('Water Data'!$D$27,0,10*ROW('Water Data'!D63))="","",OFFSET('Water Data'!$D$27,0,10*ROW('Water Data'!D63)))</f>
        <v/>
      </c>
      <c r="BT69" s="282" t="str">
        <f ca="true">+IF(OFFSET('Water Data'!$D$28,0,10*ROW('Water Data'!D63))="","",OFFSET('Water Data'!$D$28,0,10*ROW('Water Data'!D63)))</f>
        <v/>
      </c>
      <c r="BU69" s="282" t="str">
        <f ca="true">+IF(OFFSET('Water Data'!$D$29,0,10*ROW('Water Data'!D63))="","",OFFSET('Water Data'!$D$29,0,10*ROW('Water Data'!D63)))</f>
        <v/>
      </c>
      <c r="BV69" s="282" t="str">
        <f ca="true">+IF(OFFSET('Water Data'!$E$27,0,10*ROW('Water Data'!E63))="","",OFFSET('Water Data'!$E$27,0,10*ROW('Water Data'!E63)))</f>
        <v/>
      </c>
      <c r="BW69" s="282" t="str">
        <f ca="true">+IF(OFFSET('Water Data'!$E$28,0,10*ROW('Water Data'!E63))="","",OFFSET('Water Data'!$E$28,0,10*ROW('Water Data'!E63)))</f>
        <v/>
      </c>
      <c r="BX69" s="282" t="str">
        <f ca="true">+IF(OFFSET('Water Data'!$E$29,0,10*ROW('Water Data'!E63))="","",OFFSET('Water Data'!$E$29,0,10*ROW('Water Data'!E63)))</f>
        <v/>
      </c>
      <c r="BY69" s="282" t="str">
        <f ca="true">+IF(OFFSET('Water Data'!$F$27,0,10*ROW('Water Data'!F63))="","",OFFSET('Water Data'!$F$27,0,10*ROW('Water Data'!F63)))</f>
        <v/>
      </c>
      <c r="BZ69" s="282" t="str">
        <f ca="true">+IF(OFFSET('Water Data'!$F$28,0,10*ROW('Water Data'!F63))="","",OFFSET('Water Data'!$F$28,0,10*ROW('Water Data'!F63)))</f>
        <v/>
      </c>
      <c r="CA69" s="282" t="str">
        <f ca="true">+IF(OFFSET('Water Data'!$F$29,0,10*ROW('Water Data'!F63))="","",OFFSET('Water Data'!$F$29,0,10*ROW('Water Data'!F63)))</f>
        <v/>
      </c>
      <c r="CB69" s="282" t="str">
        <f ca="true">+IF(OFFSET('Water Data'!$G$27,0,10*ROW('Water Data'!G63))="","",OFFSET('Water Data'!$G$27,0,10*ROW('Water Data'!G63)))</f>
        <v/>
      </c>
      <c r="CC69" s="282" t="str">
        <f ca="true">+IF(OFFSET('Water Data'!$G$28,0,10*ROW('Water Data'!G63))="","",OFFSET('Water Data'!$G$28,0,10*ROW('Water Data'!G63)))</f>
        <v/>
      </c>
      <c r="CD69" s="282" t="str">
        <f ca="true">+IF(OFFSET('Water Data'!$G$29,0,10*ROW('Water Data'!G63))="","",OFFSET('Water Data'!$G$29,0,10*ROW('Water Data'!G63)))</f>
        <v/>
      </c>
      <c r="CE69" s="282" t="str">
        <f ca="true">+IF(OFFSET('Water Data'!$H$27,0,10*ROW('Water Data'!H63))="","",OFFSET('Water Data'!$H$27,0,10*ROW('Water Data'!H63)))</f>
        <v/>
      </c>
      <c r="CF69" s="282" t="str">
        <f ca="true">+IF(OFFSET('Water Data'!$H$28,0,10*ROW('Water Data'!H63))="","",OFFSET('Water Data'!$H$28,0,10*ROW('Water Data'!H63)))</f>
        <v/>
      </c>
      <c r="CG69" s="282" t="str">
        <f ca="true">+IF(OFFSET('Water Data'!$H$29,0,10*ROW('Water Data'!H63))="","",OFFSET('Water Data'!$H$29,0,10*ROW('Water Data'!H63)))</f>
        <v/>
      </c>
      <c r="CH69" s="282" t="str">
        <f ca="true">+IF(OFFSET('Water Data'!$I$27,0,10*ROW('Water Data'!I63))="","",OFFSET('Water Data'!$I$27,0,10*ROW('Water Data'!I63)))</f>
        <v/>
      </c>
      <c r="CI69" s="282" t="str">
        <f ca="true">+IF(OFFSET('Water Data'!$I$28,0,10*ROW('Water Data'!I63))="","",OFFSET('Water Data'!$I$28,0,10*ROW('Water Data'!I63)))</f>
        <v/>
      </c>
      <c r="CJ69" s="282" t="str">
        <f ca="true">+IF(OFFSET('Water Data'!$I$29,0,10*ROW('Water Data'!I63))="","",OFFSET('Water Data'!$I$29,0,10*ROW('Water Data'!I63)))</f>
        <v/>
      </c>
      <c r="CK69" s="282" t="str">
        <f ca="true">+IF(OFFSET('Sanitation Data'!$D$28,0,10*ROW('Sanitation Data'!D63))="","",OFFSET('Sanitation Data'!$D$28,0,10*ROW('Sanitation Data'!D63)))</f>
        <v/>
      </c>
      <c r="CL69" s="282" t="str">
        <f ca="true">+IF(OFFSET('Sanitation Data'!$D$29,0,10*ROW('Sanitation Data'!D63))="","",OFFSET('Sanitation Data'!$D$29,0,10*ROW('Sanitation Data'!D63)))</f>
        <v/>
      </c>
      <c r="CM69" s="282" t="str">
        <f ca="true">+IF(OFFSET('Sanitation Data'!$D$30,0,10*ROW('Sanitation Data'!D63))="","",OFFSET('Sanitation Data'!$D$30,0,10*ROW('Sanitation Data'!D63)))</f>
        <v/>
      </c>
      <c r="CN69" s="282" t="str">
        <f ca="true">+IF(OFFSET('Sanitation Data'!$D$31,0,10*ROW('Sanitation Data'!D63))="","",OFFSET('Sanitation Data'!$D$31,0,10*ROW('Sanitation Data'!D63)))</f>
        <v/>
      </c>
      <c r="CO69" s="282" t="str">
        <f ca="true">+IF(OFFSET('Sanitation Data'!$D$32,0,10*ROW('Sanitation Data'!D63))="","",OFFSET('Sanitation Data'!$D$32,0,10*ROW('Sanitation Data'!D63)))</f>
        <v/>
      </c>
      <c r="CP69" s="282" t="str">
        <f ca="true">+IF(OFFSET('Sanitation Data'!$E$28,0,10*ROW('Sanitation Data'!E63))="","",OFFSET('Sanitation Data'!$E$28,0,10*ROW('Sanitation Data'!E63)))</f>
        <v/>
      </c>
      <c r="CQ69" s="282" t="str">
        <f ca="true">+IF(OFFSET('Sanitation Data'!$E$29,0,10*ROW('Sanitation Data'!E63))="","",OFFSET('Sanitation Data'!$E$29,0,10*ROW('Sanitation Data'!E63)))</f>
        <v/>
      </c>
      <c r="CR69" s="282" t="str">
        <f ca="true">+IF(OFFSET('Sanitation Data'!$E$30,0,10*ROW('Sanitation Data'!E63))="","",OFFSET('Sanitation Data'!$E$30,0,10*ROW('Sanitation Data'!E63)))</f>
        <v/>
      </c>
      <c r="CS69" s="282" t="str">
        <f ca="true">+IF(OFFSET('Sanitation Data'!$E$31,0,10*ROW('Sanitation Data'!E63))="","",OFFSET('Sanitation Data'!$E$31,0,10*ROW('Sanitation Data'!E63)))</f>
        <v/>
      </c>
      <c r="CT69" s="282" t="str">
        <f ca="true">+IF(OFFSET('Sanitation Data'!$E$32,0,10*ROW('Sanitation Data'!E63))="","",OFFSET('Sanitation Data'!$E$32,0,10*ROW('Sanitation Data'!E63)))</f>
        <v/>
      </c>
      <c r="CU69" s="282" t="str">
        <f ca="true">+IF(OFFSET('Sanitation Data'!$F$28,0,10*ROW('Sanitation Data'!F63))="","",OFFSET('Sanitation Data'!$F$28,0,10*ROW('Sanitation Data'!F63)))</f>
        <v/>
      </c>
      <c r="CV69" s="282" t="str">
        <f ca="true">+IF(OFFSET('Sanitation Data'!$F$29,0,10*ROW('Sanitation Data'!F63))="","",OFFSET('Sanitation Data'!$F$29,0,10*ROW('Sanitation Data'!F63)))</f>
        <v/>
      </c>
      <c r="CW69" s="282" t="str">
        <f ca="true">+IF(OFFSET('Sanitation Data'!$F$30,0,10*ROW('Sanitation Data'!F63))="","",OFFSET('Sanitation Data'!$F$30,0,10*ROW('Sanitation Data'!F63)))</f>
        <v/>
      </c>
      <c r="CX69" s="282" t="str">
        <f ca="true">+IF(OFFSET('Sanitation Data'!$F$31,0,10*ROW('Sanitation Data'!F63))="","",OFFSET('Sanitation Data'!$F$31,0,10*ROW('Sanitation Data'!F63)))</f>
        <v/>
      </c>
      <c r="CY69" s="282" t="str">
        <f ca="true">+IF(OFFSET('Sanitation Data'!$F$32,0,10*ROW('Sanitation Data'!F63))="","",OFFSET('Sanitation Data'!$F$32,0,10*ROW('Sanitation Data'!F63)))</f>
        <v/>
      </c>
      <c r="CZ69" s="282" t="str">
        <f ca="true">+IF(OFFSET('Sanitation Data'!$G$28,0,10*ROW('Sanitation Data'!G63))="","",OFFSET('Sanitation Data'!$G$28,0,10*ROW('Sanitation Data'!G63)))</f>
        <v/>
      </c>
      <c r="DA69" s="282" t="str">
        <f ca="true">+IF(OFFSET('Sanitation Data'!$G$29,0,10*ROW('Sanitation Data'!G63))="","",OFFSET('Sanitation Data'!$G$29,0,10*ROW('Sanitation Data'!G63)))</f>
        <v/>
      </c>
      <c r="DB69" s="282" t="str">
        <f ca="true">+IF(OFFSET('Sanitation Data'!$G$30,0,10*ROW('Sanitation Data'!G63))="","",OFFSET('Sanitation Data'!$G$30,0,10*ROW('Sanitation Data'!G63)))</f>
        <v/>
      </c>
      <c r="DC69" s="282" t="str">
        <f ca="true">+IF(OFFSET('Sanitation Data'!$G$31,0,10*ROW('Sanitation Data'!G63))="","",OFFSET('Sanitation Data'!$G$31,0,10*ROW('Sanitation Data'!G63)))</f>
        <v/>
      </c>
      <c r="DD69" s="282" t="str">
        <f ca="true">+IF(OFFSET('Sanitation Data'!$G$32,0,10*ROW('Sanitation Data'!G63))="","",OFFSET('Sanitation Data'!$G$32,0,10*ROW('Sanitation Data'!G63)))</f>
        <v/>
      </c>
      <c r="DE69" s="282" t="str">
        <f ca="true">+IF(OFFSET('Sanitation Data'!$H$28,0,10*ROW('Sanitation Data'!H63))="","",OFFSET('Sanitation Data'!$H$28,0,10*ROW('Sanitation Data'!H63)))</f>
        <v/>
      </c>
      <c r="DF69" s="282" t="str">
        <f ca="true">+IF(OFFSET('Sanitation Data'!$H$29,0,10*ROW('Sanitation Data'!H63))="","",OFFSET('Sanitation Data'!$H$29,0,10*ROW('Sanitation Data'!H63)))</f>
        <v/>
      </c>
      <c r="DG69" s="282" t="str">
        <f ca="true">+IF(OFFSET('Sanitation Data'!$H$30,0,10*ROW('Sanitation Data'!H63))="","",OFFSET('Sanitation Data'!$H$30,0,10*ROW('Sanitation Data'!H63)))</f>
        <v/>
      </c>
      <c r="DH69" s="282" t="str">
        <f ca="true">+IF(OFFSET('Sanitation Data'!$H$31,0,10*ROW('Sanitation Data'!H63))="","",OFFSET('Sanitation Data'!$H$31,0,10*ROW('Sanitation Data'!H63)))</f>
        <v/>
      </c>
      <c r="DI69" s="282" t="str">
        <f ca="true">+IF(OFFSET('Sanitation Data'!$H$32,0,10*ROW('Sanitation Data'!H63))="","",OFFSET('Sanitation Data'!$H$32,0,10*ROW('Sanitation Data'!H63)))</f>
        <v/>
      </c>
      <c r="DJ69" s="282" t="str">
        <f ca="true">+IF(OFFSET('Sanitation Data'!$I$28,0,10*ROW('Sanitation Data'!I63))="","",OFFSET('Sanitation Data'!$I$28,0,10*ROW('Sanitation Data'!I63)))</f>
        <v/>
      </c>
      <c r="DK69" s="282" t="str">
        <f ca="true">+IF(OFFSET('Sanitation Data'!$I$29,0,10*ROW('Sanitation Data'!I63))="","",OFFSET('Sanitation Data'!$I$29,0,10*ROW('Sanitation Data'!I63)))</f>
        <v/>
      </c>
      <c r="DL69" s="282" t="str">
        <f ca="true">+IF(OFFSET('Sanitation Data'!$I$30,0,10*ROW('Sanitation Data'!I63))="","",OFFSET('Sanitation Data'!$I$30,0,10*ROW('Sanitation Data'!I63)))</f>
        <v/>
      </c>
      <c r="DM69" s="282" t="str">
        <f ca="true">+IF(OFFSET('Sanitation Data'!$I$31,0,10*ROW('Sanitation Data'!I63))="","",OFFSET('Sanitation Data'!$I$31,0,10*ROW('Sanitation Data'!I63)))</f>
        <v/>
      </c>
      <c r="DN69" s="282" t="str">
        <f ca="true">+IF(OFFSET('Sanitation Data'!$I$32,0,10*ROW('Sanitation Data'!I63))="","",OFFSET('Sanitation Data'!$I$32,0,10*ROW('Sanitation Data'!I63)))</f>
        <v/>
      </c>
      <c r="DO69" s="282" t="str">
        <f ca="true">+IF(OFFSET('Hygiene Data'!$D$11,0,10*ROW('Hygiene Data'!D63))="","",OFFSET('Hygiene Data'!$D$11,0,10*ROW('Hygiene Data'!D63)))</f>
        <v/>
      </c>
      <c r="DP69" s="282" t="str">
        <f ca="true">+IF(OFFSET('Hygiene Data'!$D$12,0,10*ROW('Hygiene Data'!D63))="","",OFFSET('Hygiene Data'!$D$12,0,10*ROW('Hygiene Data'!D63)))</f>
        <v/>
      </c>
      <c r="DQ69" s="282" t="str">
        <f ca="true">+IF(OFFSET('Hygiene Data'!$D$13,0,10*ROW('Hygiene Data'!D63))="","",OFFSET('Hygiene Data'!$D$13,0,10*ROW('Hygiene Data'!D63)))</f>
        <v/>
      </c>
      <c r="DR69" s="282" t="str">
        <f ca="true">+IF(OFFSET('Hygiene Data'!$E$11,0,10*ROW('Hygiene Data'!E63))="","",OFFSET('Hygiene Data'!$E$11,0,10*ROW('Hygiene Data'!E63)))</f>
        <v/>
      </c>
      <c r="DS69" s="282" t="str">
        <f ca="true">+IF(OFFSET('Hygiene Data'!$E$12,0,10*ROW('Hygiene Data'!E63))="","",OFFSET('Hygiene Data'!$E$12,0,10*ROW('Hygiene Data'!E63)))</f>
        <v/>
      </c>
      <c r="DT69" s="282" t="str">
        <f ca="true">+IF(OFFSET('Hygiene Data'!$E$13,0,10*ROW('Hygiene Data'!E63))="","",OFFSET('Hygiene Data'!$E$13,0,10*ROW('Hygiene Data'!E63)))</f>
        <v/>
      </c>
      <c r="DU69" s="282" t="str">
        <f ca="true">+IF(OFFSET('Hygiene Data'!$F$11,0,10*ROW('Hygiene Data'!F63))="","",OFFSET('Hygiene Data'!$F$11,0,10*ROW('Hygiene Data'!F63)))</f>
        <v/>
      </c>
      <c r="DV69" s="282" t="str">
        <f ca="true">+IF(OFFSET('Hygiene Data'!$F$12,0,10*ROW('Hygiene Data'!F63))="","",OFFSET('Hygiene Data'!$F$12,0,10*ROW('Hygiene Data'!F63)))</f>
        <v/>
      </c>
      <c r="DW69" s="282" t="str">
        <f ca="true">+IF(OFFSET('Hygiene Data'!$F$13,0,10*ROW('Hygiene Data'!F63))="","",OFFSET('Hygiene Data'!$F$13,0,10*ROW('Hygiene Data'!F63)))</f>
        <v/>
      </c>
      <c r="DX69" s="282" t="str">
        <f ca="true">+IF(OFFSET('Hygiene Data'!$G$11,0,10*ROW('Hygiene Data'!G63))="","",OFFSET('Hygiene Data'!$G$11,0,10*ROW('Hygiene Data'!G63)))</f>
        <v/>
      </c>
      <c r="DY69" s="282" t="str">
        <f ca="true">+IF(OFFSET('Hygiene Data'!$G$12,0,10*ROW('Hygiene Data'!G63))="","",OFFSET('Hygiene Data'!$G$12,0,10*ROW('Hygiene Data'!G63)))</f>
        <v/>
      </c>
      <c r="DZ69" s="282" t="str">
        <f ca="true">+IF(OFFSET('Hygiene Data'!$G$13,0,10*ROW('Hygiene Data'!G63))="","",OFFSET('Hygiene Data'!$G$13,0,10*ROW('Hygiene Data'!G63)))</f>
        <v/>
      </c>
      <c r="EA69" s="282" t="str">
        <f ca="true">+IF(OFFSET('Hygiene Data'!$H$11,0,10*ROW('Hygiene Data'!H63))="","",OFFSET('Hygiene Data'!$H$11,0,10*ROW('Hygiene Data'!H63)))</f>
        <v/>
      </c>
      <c r="EB69" s="282" t="str">
        <f ca="true">+IF(OFFSET('Hygiene Data'!$H$12,0,10*ROW('Hygiene Data'!H63))="","",OFFSET('Hygiene Data'!$H$12,0,10*ROW('Hygiene Data'!H63)))</f>
        <v/>
      </c>
      <c r="EC69" s="282" t="str">
        <f ca="true">+IF(OFFSET('Hygiene Data'!$H$13,0,10*ROW('Hygiene Data'!H63))="","",OFFSET('Hygiene Data'!$H$13,0,10*ROW('Hygiene Data'!H63)))</f>
        <v/>
      </c>
      <c r="ED69" s="282" t="str">
        <f ca="true">+IF(OFFSET('Hygiene Data'!$I$11,0,10*ROW('Hygiene Data'!I63))="","",OFFSET('Hygiene Data'!$I$11,0,10*ROW('Hygiene Data'!I63)))</f>
        <v/>
      </c>
      <c r="EE69" s="282" t="str">
        <f ca="true">+IF(OFFSET('Hygiene Data'!$I$12,0,10*ROW('Hygiene Data'!I63))="","",OFFSET('Hygiene Data'!$I$12,0,10*ROW('Hygiene Data'!I63)))</f>
        <v/>
      </c>
      <c r="EF69" s="28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36" t="str">
        <f t="shared" ca="true" si="0"/>
        <v/>
      </c>
      <c r="D70" s="88"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8"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8"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8"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8"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8"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8"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8"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8"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8"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8"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8"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8"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8"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8"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8"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8"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8"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9"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9"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9"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9"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9"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9"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9"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9"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9"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9"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9"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9"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9"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9"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9"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9"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9"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9"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9"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9"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9"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9"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9"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9"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9"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9"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9"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9"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9"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9"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0"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0"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0"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0"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0"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0"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0"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0"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0"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0"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0"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0"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0"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0"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0"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0"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0"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0"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2"/>
      <c r="BS70" s="282" t="str">
        <f ca="true">+IF(OFFSET('Water Data'!$D$27,0,10*ROW('Water Data'!D64))="","",OFFSET('Water Data'!$D$27,0,10*ROW('Water Data'!D64)))</f>
        <v/>
      </c>
      <c r="BT70" s="282" t="str">
        <f ca="true">+IF(OFFSET('Water Data'!$D$28,0,10*ROW('Water Data'!D64))="","",OFFSET('Water Data'!$D$28,0,10*ROW('Water Data'!D64)))</f>
        <v/>
      </c>
      <c r="BU70" s="282" t="str">
        <f ca="true">+IF(OFFSET('Water Data'!$D$29,0,10*ROW('Water Data'!D64))="","",OFFSET('Water Data'!$D$29,0,10*ROW('Water Data'!D64)))</f>
        <v/>
      </c>
      <c r="BV70" s="282" t="str">
        <f ca="true">+IF(OFFSET('Water Data'!$E$27,0,10*ROW('Water Data'!E64))="","",OFFSET('Water Data'!$E$27,0,10*ROW('Water Data'!E64)))</f>
        <v/>
      </c>
      <c r="BW70" s="282" t="str">
        <f ca="true">+IF(OFFSET('Water Data'!$E$28,0,10*ROW('Water Data'!E64))="","",OFFSET('Water Data'!$E$28,0,10*ROW('Water Data'!E64)))</f>
        <v/>
      </c>
      <c r="BX70" s="282" t="str">
        <f ca="true">+IF(OFFSET('Water Data'!$E$29,0,10*ROW('Water Data'!E64))="","",OFFSET('Water Data'!$E$29,0,10*ROW('Water Data'!E64)))</f>
        <v/>
      </c>
      <c r="BY70" s="282" t="str">
        <f ca="true">+IF(OFFSET('Water Data'!$F$27,0,10*ROW('Water Data'!F64))="","",OFFSET('Water Data'!$F$27,0,10*ROW('Water Data'!F64)))</f>
        <v/>
      </c>
      <c r="BZ70" s="282" t="str">
        <f ca="true">+IF(OFFSET('Water Data'!$F$28,0,10*ROW('Water Data'!F64))="","",OFFSET('Water Data'!$F$28,0,10*ROW('Water Data'!F64)))</f>
        <v/>
      </c>
      <c r="CA70" s="282" t="str">
        <f ca="true">+IF(OFFSET('Water Data'!$F$29,0,10*ROW('Water Data'!F64))="","",OFFSET('Water Data'!$F$29,0,10*ROW('Water Data'!F64)))</f>
        <v/>
      </c>
      <c r="CB70" s="282" t="str">
        <f ca="true">+IF(OFFSET('Water Data'!$G$27,0,10*ROW('Water Data'!G64))="","",OFFSET('Water Data'!$G$27,0,10*ROW('Water Data'!G64)))</f>
        <v/>
      </c>
      <c r="CC70" s="282" t="str">
        <f ca="true">+IF(OFFSET('Water Data'!$G$28,0,10*ROW('Water Data'!G64))="","",OFFSET('Water Data'!$G$28,0,10*ROW('Water Data'!G64)))</f>
        <v/>
      </c>
      <c r="CD70" s="282" t="str">
        <f ca="true">+IF(OFFSET('Water Data'!$G$29,0,10*ROW('Water Data'!G64))="","",OFFSET('Water Data'!$G$29,0,10*ROW('Water Data'!G64)))</f>
        <v/>
      </c>
      <c r="CE70" s="282" t="str">
        <f ca="true">+IF(OFFSET('Water Data'!$H$27,0,10*ROW('Water Data'!H64))="","",OFFSET('Water Data'!$H$27,0,10*ROW('Water Data'!H64)))</f>
        <v/>
      </c>
      <c r="CF70" s="282" t="str">
        <f ca="true">+IF(OFFSET('Water Data'!$H$28,0,10*ROW('Water Data'!H64))="","",OFFSET('Water Data'!$H$28,0,10*ROW('Water Data'!H64)))</f>
        <v/>
      </c>
      <c r="CG70" s="282" t="str">
        <f ca="true">+IF(OFFSET('Water Data'!$H$29,0,10*ROW('Water Data'!H64))="","",OFFSET('Water Data'!$H$29,0,10*ROW('Water Data'!H64)))</f>
        <v/>
      </c>
      <c r="CH70" s="282" t="str">
        <f ca="true">+IF(OFFSET('Water Data'!$I$27,0,10*ROW('Water Data'!I64))="","",OFFSET('Water Data'!$I$27,0,10*ROW('Water Data'!I64)))</f>
        <v/>
      </c>
      <c r="CI70" s="282" t="str">
        <f ca="true">+IF(OFFSET('Water Data'!$I$28,0,10*ROW('Water Data'!I64))="","",OFFSET('Water Data'!$I$28,0,10*ROW('Water Data'!I64)))</f>
        <v/>
      </c>
      <c r="CJ70" s="282" t="str">
        <f ca="true">+IF(OFFSET('Water Data'!$I$29,0,10*ROW('Water Data'!I64))="","",OFFSET('Water Data'!$I$29,0,10*ROW('Water Data'!I64)))</f>
        <v/>
      </c>
      <c r="CK70" s="282" t="str">
        <f ca="true">+IF(OFFSET('Sanitation Data'!$D$28,0,10*ROW('Sanitation Data'!D64))="","",OFFSET('Sanitation Data'!$D$28,0,10*ROW('Sanitation Data'!D64)))</f>
        <v/>
      </c>
      <c r="CL70" s="282" t="str">
        <f ca="true">+IF(OFFSET('Sanitation Data'!$D$29,0,10*ROW('Sanitation Data'!D64))="","",OFFSET('Sanitation Data'!$D$29,0,10*ROW('Sanitation Data'!D64)))</f>
        <v/>
      </c>
      <c r="CM70" s="282" t="str">
        <f ca="true">+IF(OFFSET('Sanitation Data'!$D$30,0,10*ROW('Sanitation Data'!D64))="","",OFFSET('Sanitation Data'!$D$30,0,10*ROW('Sanitation Data'!D64)))</f>
        <v/>
      </c>
      <c r="CN70" s="282" t="str">
        <f ca="true">+IF(OFFSET('Sanitation Data'!$D$31,0,10*ROW('Sanitation Data'!D64))="","",OFFSET('Sanitation Data'!$D$31,0,10*ROW('Sanitation Data'!D64)))</f>
        <v/>
      </c>
      <c r="CO70" s="282" t="str">
        <f ca="true">+IF(OFFSET('Sanitation Data'!$D$32,0,10*ROW('Sanitation Data'!D64))="","",OFFSET('Sanitation Data'!$D$32,0,10*ROW('Sanitation Data'!D64)))</f>
        <v/>
      </c>
      <c r="CP70" s="282" t="str">
        <f ca="true">+IF(OFFSET('Sanitation Data'!$E$28,0,10*ROW('Sanitation Data'!E64))="","",OFFSET('Sanitation Data'!$E$28,0,10*ROW('Sanitation Data'!E64)))</f>
        <v/>
      </c>
      <c r="CQ70" s="282" t="str">
        <f ca="true">+IF(OFFSET('Sanitation Data'!$E$29,0,10*ROW('Sanitation Data'!E64))="","",OFFSET('Sanitation Data'!$E$29,0,10*ROW('Sanitation Data'!E64)))</f>
        <v/>
      </c>
      <c r="CR70" s="282" t="str">
        <f ca="true">+IF(OFFSET('Sanitation Data'!$E$30,0,10*ROW('Sanitation Data'!E64))="","",OFFSET('Sanitation Data'!$E$30,0,10*ROW('Sanitation Data'!E64)))</f>
        <v/>
      </c>
      <c r="CS70" s="282" t="str">
        <f ca="true">+IF(OFFSET('Sanitation Data'!$E$31,0,10*ROW('Sanitation Data'!E64))="","",OFFSET('Sanitation Data'!$E$31,0,10*ROW('Sanitation Data'!E64)))</f>
        <v/>
      </c>
      <c r="CT70" s="282" t="str">
        <f ca="true">+IF(OFFSET('Sanitation Data'!$E$32,0,10*ROW('Sanitation Data'!E64))="","",OFFSET('Sanitation Data'!$E$32,0,10*ROW('Sanitation Data'!E64)))</f>
        <v/>
      </c>
      <c r="CU70" s="282" t="str">
        <f ca="true">+IF(OFFSET('Sanitation Data'!$F$28,0,10*ROW('Sanitation Data'!F64))="","",OFFSET('Sanitation Data'!$F$28,0,10*ROW('Sanitation Data'!F64)))</f>
        <v/>
      </c>
      <c r="CV70" s="282" t="str">
        <f ca="true">+IF(OFFSET('Sanitation Data'!$F$29,0,10*ROW('Sanitation Data'!F64))="","",OFFSET('Sanitation Data'!$F$29,0,10*ROW('Sanitation Data'!F64)))</f>
        <v/>
      </c>
      <c r="CW70" s="282" t="str">
        <f ca="true">+IF(OFFSET('Sanitation Data'!$F$30,0,10*ROW('Sanitation Data'!F64))="","",OFFSET('Sanitation Data'!$F$30,0,10*ROW('Sanitation Data'!F64)))</f>
        <v/>
      </c>
      <c r="CX70" s="282" t="str">
        <f ca="true">+IF(OFFSET('Sanitation Data'!$F$31,0,10*ROW('Sanitation Data'!F64))="","",OFFSET('Sanitation Data'!$F$31,0,10*ROW('Sanitation Data'!F64)))</f>
        <v/>
      </c>
      <c r="CY70" s="282" t="str">
        <f ca="true">+IF(OFFSET('Sanitation Data'!$F$32,0,10*ROW('Sanitation Data'!F64))="","",OFFSET('Sanitation Data'!$F$32,0,10*ROW('Sanitation Data'!F64)))</f>
        <v/>
      </c>
      <c r="CZ70" s="282" t="str">
        <f ca="true">+IF(OFFSET('Sanitation Data'!$G$28,0,10*ROW('Sanitation Data'!G64))="","",OFFSET('Sanitation Data'!$G$28,0,10*ROW('Sanitation Data'!G64)))</f>
        <v/>
      </c>
      <c r="DA70" s="282" t="str">
        <f ca="true">+IF(OFFSET('Sanitation Data'!$G$29,0,10*ROW('Sanitation Data'!G64))="","",OFFSET('Sanitation Data'!$G$29,0,10*ROW('Sanitation Data'!G64)))</f>
        <v/>
      </c>
      <c r="DB70" s="282" t="str">
        <f ca="true">+IF(OFFSET('Sanitation Data'!$G$30,0,10*ROW('Sanitation Data'!G64))="","",OFFSET('Sanitation Data'!$G$30,0,10*ROW('Sanitation Data'!G64)))</f>
        <v/>
      </c>
      <c r="DC70" s="282" t="str">
        <f ca="true">+IF(OFFSET('Sanitation Data'!$G$31,0,10*ROW('Sanitation Data'!G64))="","",OFFSET('Sanitation Data'!$G$31,0,10*ROW('Sanitation Data'!G64)))</f>
        <v/>
      </c>
      <c r="DD70" s="282" t="str">
        <f ca="true">+IF(OFFSET('Sanitation Data'!$G$32,0,10*ROW('Sanitation Data'!G64))="","",OFFSET('Sanitation Data'!$G$32,0,10*ROW('Sanitation Data'!G64)))</f>
        <v/>
      </c>
      <c r="DE70" s="282" t="str">
        <f ca="true">+IF(OFFSET('Sanitation Data'!$H$28,0,10*ROW('Sanitation Data'!H64))="","",OFFSET('Sanitation Data'!$H$28,0,10*ROW('Sanitation Data'!H64)))</f>
        <v/>
      </c>
      <c r="DF70" s="282" t="str">
        <f ca="true">+IF(OFFSET('Sanitation Data'!$H$29,0,10*ROW('Sanitation Data'!H64))="","",OFFSET('Sanitation Data'!$H$29,0,10*ROW('Sanitation Data'!H64)))</f>
        <v/>
      </c>
      <c r="DG70" s="282" t="str">
        <f ca="true">+IF(OFFSET('Sanitation Data'!$H$30,0,10*ROW('Sanitation Data'!H64))="","",OFFSET('Sanitation Data'!$H$30,0,10*ROW('Sanitation Data'!H64)))</f>
        <v/>
      </c>
      <c r="DH70" s="282" t="str">
        <f ca="true">+IF(OFFSET('Sanitation Data'!$H$31,0,10*ROW('Sanitation Data'!H64))="","",OFFSET('Sanitation Data'!$H$31,0,10*ROW('Sanitation Data'!H64)))</f>
        <v/>
      </c>
      <c r="DI70" s="282" t="str">
        <f ca="true">+IF(OFFSET('Sanitation Data'!$H$32,0,10*ROW('Sanitation Data'!H64))="","",OFFSET('Sanitation Data'!$H$32,0,10*ROW('Sanitation Data'!H64)))</f>
        <v/>
      </c>
      <c r="DJ70" s="282" t="str">
        <f ca="true">+IF(OFFSET('Sanitation Data'!$I$28,0,10*ROW('Sanitation Data'!I64))="","",OFFSET('Sanitation Data'!$I$28,0,10*ROW('Sanitation Data'!I64)))</f>
        <v/>
      </c>
      <c r="DK70" s="282" t="str">
        <f ca="true">+IF(OFFSET('Sanitation Data'!$I$29,0,10*ROW('Sanitation Data'!I64))="","",OFFSET('Sanitation Data'!$I$29,0,10*ROW('Sanitation Data'!I64)))</f>
        <v/>
      </c>
      <c r="DL70" s="282" t="str">
        <f ca="true">+IF(OFFSET('Sanitation Data'!$I$30,0,10*ROW('Sanitation Data'!I64))="","",OFFSET('Sanitation Data'!$I$30,0,10*ROW('Sanitation Data'!I64)))</f>
        <v/>
      </c>
      <c r="DM70" s="282" t="str">
        <f ca="true">+IF(OFFSET('Sanitation Data'!$I$31,0,10*ROW('Sanitation Data'!I64))="","",OFFSET('Sanitation Data'!$I$31,0,10*ROW('Sanitation Data'!I64)))</f>
        <v/>
      </c>
      <c r="DN70" s="282" t="str">
        <f ca="true">+IF(OFFSET('Sanitation Data'!$I$32,0,10*ROW('Sanitation Data'!I64))="","",OFFSET('Sanitation Data'!$I$32,0,10*ROW('Sanitation Data'!I64)))</f>
        <v/>
      </c>
      <c r="DO70" s="282" t="str">
        <f ca="true">+IF(OFFSET('Hygiene Data'!$D$11,0,10*ROW('Hygiene Data'!D64))="","",OFFSET('Hygiene Data'!$D$11,0,10*ROW('Hygiene Data'!D64)))</f>
        <v/>
      </c>
      <c r="DP70" s="282" t="str">
        <f ca="true">+IF(OFFSET('Hygiene Data'!$D$12,0,10*ROW('Hygiene Data'!D64))="","",OFFSET('Hygiene Data'!$D$12,0,10*ROW('Hygiene Data'!D64)))</f>
        <v/>
      </c>
      <c r="DQ70" s="282" t="str">
        <f ca="true">+IF(OFFSET('Hygiene Data'!$D$13,0,10*ROW('Hygiene Data'!D64))="","",OFFSET('Hygiene Data'!$D$13,0,10*ROW('Hygiene Data'!D64)))</f>
        <v/>
      </c>
      <c r="DR70" s="282" t="str">
        <f ca="true">+IF(OFFSET('Hygiene Data'!$E$11,0,10*ROW('Hygiene Data'!E64))="","",OFFSET('Hygiene Data'!$E$11,0,10*ROW('Hygiene Data'!E64)))</f>
        <v/>
      </c>
      <c r="DS70" s="282" t="str">
        <f ca="true">+IF(OFFSET('Hygiene Data'!$E$12,0,10*ROW('Hygiene Data'!E64))="","",OFFSET('Hygiene Data'!$E$12,0,10*ROW('Hygiene Data'!E64)))</f>
        <v/>
      </c>
      <c r="DT70" s="282" t="str">
        <f ca="true">+IF(OFFSET('Hygiene Data'!$E$13,0,10*ROW('Hygiene Data'!E64))="","",OFFSET('Hygiene Data'!$E$13,0,10*ROW('Hygiene Data'!E64)))</f>
        <v/>
      </c>
      <c r="DU70" s="282" t="str">
        <f ca="true">+IF(OFFSET('Hygiene Data'!$F$11,0,10*ROW('Hygiene Data'!F64))="","",OFFSET('Hygiene Data'!$F$11,0,10*ROW('Hygiene Data'!F64)))</f>
        <v/>
      </c>
      <c r="DV70" s="282" t="str">
        <f ca="true">+IF(OFFSET('Hygiene Data'!$F$12,0,10*ROW('Hygiene Data'!F64))="","",OFFSET('Hygiene Data'!$F$12,0,10*ROW('Hygiene Data'!F64)))</f>
        <v/>
      </c>
      <c r="DW70" s="282" t="str">
        <f ca="true">+IF(OFFSET('Hygiene Data'!$F$13,0,10*ROW('Hygiene Data'!F64))="","",OFFSET('Hygiene Data'!$F$13,0,10*ROW('Hygiene Data'!F64)))</f>
        <v/>
      </c>
      <c r="DX70" s="282" t="str">
        <f ca="true">+IF(OFFSET('Hygiene Data'!$G$11,0,10*ROW('Hygiene Data'!G64))="","",OFFSET('Hygiene Data'!$G$11,0,10*ROW('Hygiene Data'!G64)))</f>
        <v/>
      </c>
      <c r="DY70" s="282" t="str">
        <f ca="true">+IF(OFFSET('Hygiene Data'!$G$12,0,10*ROW('Hygiene Data'!G64))="","",OFFSET('Hygiene Data'!$G$12,0,10*ROW('Hygiene Data'!G64)))</f>
        <v/>
      </c>
      <c r="DZ70" s="282" t="str">
        <f ca="true">+IF(OFFSET('Hygiene Data'!$G$13,0,10*ROW('Hygiene Data'!G64))="","",OFFSET('Hygiene Data'!$G$13,0,10*ROW('Hygiene Data'!G64)))</f>
        <v/>
      </c>
      <c r="EA70" s="282" t="str">
        <f ca="true">+IF(OFFSET('Hygiene Data'!$H$11,0,10*ROW('Hygiene Data'!H64))="","",OFFSET('Hygiene Data'!$H$11,0,10*ROW('Hygiene Data'!H64)))</f>
        <v/>
      </c>
      <c r="EB70" s="282" t="str">
        <f ca="true">+IF(OFFSET('Hygiene Data'!$H$12,0,10*ROW('Hygiene Data'!H64))="","",OFFSET('Hygiene Data'!$H$12,0,10*ROW('Hygiene Data'!H64)))</f>
        <v/>
      </c>
      <c r="EC70" s="282" t="str">
        <f ca="true">+IF(OFFSET('Hygiene Data'!$H$13,0,10*ROW('Hygiene Data'!H64))="","",OFFSET('Hygiene Data'!$H$13,0,10*ROW('Hygiene Data'!H64)))</f>
        <v/>
      </c>
      <c r="ED70" s="282" t="str">
        <f ca="true">+IF(OFFSET('Hygiene Data'!$I$11,0,10*ROW('Hygiene Data'!I64))="","",OFFSET('Hygiene Data'!$I$11,0,10*ROW('Hygiene Data'!I64)))</f>
        <v/>
      </c>
      <c r="EE70" s="282" t="str">
        <f ca="true">+IF(OFFSET('Hygiene Data'!$I$12,0,10*ROW('Hygiene Data'!I64))="","",OFFSET('Hygiene Data'!$I$12,0,10*ROW('Hygiene Data'!I64)))</f>
        <v/>
      </c>
      <c r="EF70" s="28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36" t="str">
        <f t="shared" ref="C71:C134" ca="true" si="1">+IF(ISNUMBER(VALUE(MID(A71,5,4))), VALUE(MID(A71, 5,4)),"")</f>
        <v/>
      </c>
      <c r="D71" s="88"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8"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8"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8"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8"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8"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8"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8"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8"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8"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8"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8"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8"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8"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8"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8"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8"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8"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9"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9"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9"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9"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9"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9"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9"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9"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9"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9"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9"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9"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9"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9"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9"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9"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9"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9"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9"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9"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9"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9"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9"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9"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9"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9"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9"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9"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9"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9"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0"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0"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0"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0"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0"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0"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0"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0"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0"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0"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0"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0"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0"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0"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0"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0"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0"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0"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2"/>
      <c r="BS71" s="282" t="str">
        <f ca="true">+IF(OFFSET('Water Data'!$D$27,0,10*ROW('Water Data'!D65))="","",OFFSET('Water Data'!$D$27,0,10*ROW('Water Data'!D65)))</f>
        <v/>
      </c>
      <c r="BT71" s="282" t="str">
        <f ca="true">+IF(OFFSET('Water Data'!$D$28,0,10*ROW('Water Data'!D65))="","",OFFSET('Water Data'!$D$28,0,10*ROW('Water Data'!D65)))</f>
        <v/>
      </c>
      <c r="BU71" s="282" t="str">
        <f ca="true">+IF(OFFSET('Water Data'!$D$29,0,10*ROW('Water Data'!D65))="","",OFFSET('Water Data'!$D$29,0,10*ROW('Water Data'!D65)))</f>
        <v/>
      </c>
      <c r="BV71" s="282" t="str">
        <f ca="true">+IF(OFFSET('Water Data'!$E$27,0,10*ROW('Water Data'!E65))="","",OFFSET('Water Data'!$E$27,0,10*ROW('Water Data'!E65)))</f>
        <v/>
      </c>
      <c r="BW71" s="282" t="str">
        <f ca="true">+IF(OFFSET('Water Data'!$E$28,0,10*ROW('Water Data'!E65))="","",OFFSET('Water Data'!$E$28,0,10*ROW('Water Data'!E65)))</f>
        <v/>
      </c>
      <c r="BX71" s="282" t="str">
        <f ca="true">+IF(OFFSET('Water Data'!$E$29,0,10*ROW('Water Data'!E65))="","",OFFSET('Water Data'!$E$29,0,10*ROW('Water Data'!E65)))</f>
        <v/>
      </c>
      <c r="BY71" s="282" t="str">
        <f ca="true">+IF(OFFSET('Water Data'!$F$27,0,10*ROW('Water Data'!F65))="","",OFFSET('Water Data'!$F$27,0,10*ROW('Water Data'!F65)))</f>
        <v/>
      </c>
      <c r="BZ71" s="282" t="str">
        <f ca="true">+IF(OFFSET('Water Data'!$F$28,0,10*ROW('Water Data'!F65))="","",OFFSET('Water Data'!$F$28,0,10*ROW('Water Data'!F65)))</f>
        <v/>
      </c>
      <c r="CA71" s="282" t="str">
        <f ca="true">+IF(OFFSET('Water Data'!$F$29,0,10*ROW('Water Data'!F65))="","",OFFSET('Water Data'!$F$29,0,10*ROW('Water Data'!F65)))</f>
        <v/>
      </c>
      <c r="CB71" s="282" t="str">
        <f ca="true">+IF(OFFSET('Water Data'!$G$27,0,10*ROW('Water Data'!G65))="","",OFFSET('Water Data'!$G$27,0,10*ROW('Water Data'!G65)))</f>
        <v/>
      </c>
      <c r="CC71" s="282" t="str">
        <f ca="true">+IF(OFFSET('Water Data'!$G$28,0,10*ROW('Water Data'!G65))="","",OFFSET('Water Data'!$G$28,0,10*ROW('Water Data'!G65)))</f>
        <v/>
      </c>
      <c r="CD71" s="282" t="str">
        <f ca="true">+IF(OFFSET('Water Data'!$G$29,0,10*ROW('Water Data'!G65))="","",OFFSET('Water Data'!$G$29,0,10*ROW('Water Data'!G65)))</f>
        <v/>
      </c>
      <c r="CE71" s="282" t="str">
        <f ca="true">+IF(OFFSET('Water Data'!$H$27,0,10*ROW('Water Data'!H65))="","",OFFSET('Water Data'!$H$27,0,10*ROW('Water Data'!H65)))</f>
        <v/>
      </c>
      <c r="CF71" s="282" t="str">
        <f ca="true">+IF(OFFSET('Water Data'!$H$28,0,10*ROW('Water Data'!H65))="","",OFFSET('Water Data'!$H$28,0,10*ROW('Water Data'!H65)))</f>
        <v/>
      </c>
      <c r="CG71" s="282" t="str">
        <f ca="true">+IF(OFFSET('Water Data'!$H$29,0,10*ROW('Water Data'!H65))="","",OFFSET('Water Data'!$H$29,0,10*ROW('Water Data'!H65)))</f>
        <v/>
      </c>
      <c r="CH71" s="282" t="str">
        <f ca="true">+IF(OFFSET('Water Data'!$I$27,0,10*ROW('Water Data'!I65))="","",OFFSET('Water Data'!$I$27,0,10*ROW('Water Data'!I65)))</f>
        <v/>
      </c>
      <c r="CI71" s="282" t="str">
        <f ca="true">+IF(OFFSET('Water Data'!$I$28,0,10*ROW('Water Data'!I65))="","",OFFSET('Water Data'!$I$28,0,10*ROW('Water Data'!I65)))</f>
        <v/>
      </c>
      <c r="CJ71" s="282" t="str">
        <f ca="true">+IF(OFFSET('Water Data'!$I$29,0,10*ROW('Water Data'!I65))="","",OFFSET('Water Data'!$I$29,0,10*ROW('Water Data'!I65)))</f>
        <v/>
      </c>
      <c r="CK71" s="282" t="str">
        <f ca="true">+IF(OFFSET('Sanitation Data'!$D$28,0,10*ROW('Sanitation Data'!D65))="","",OFFSET('Sanitation Data'!$D$28,0,10*ROW('Sanitation Data'!D65)))</f>
        <v/>
      </c>
      <c r="CL71" s="282" t="str">
        <f ca="true">+IF(OFFSET('Sanitation Data'!$D$29,0,10*ROW('Sanitation Data'!D65))="","",OFFSET('Sanitation Data'!$D$29,0,10*ROW('Sanitation Data'!D65)))</f>
        <v/>
      </c>
      <c r="CM71" s="282" t="str">
        <f ca="true">+IF(OFFSET('Sanitation Data'!$D$30,0,10*ROW('Sanitation Data'!D65))="","",OFFSET('Sanitation Data'!$D$30,0,10*ROW('Sanitation Data'!D65)))</f>
        <v/>
      </c>
      <c r="CN71" s="282" t="str">
        <f ca="true">+IF(OFFSET('Sanitation Data'!$D$31,0,10*ROW('Sanitation Data'!D65))="","",OFFSET('Sanitation Data'!$D$31,0,10*ROW('Sanitation Data'!D65)))</f>
        <v/>
      </c>
      <c r="CO71" s="282" t="str">
        <f ca="true">+IF(OFFSET('Sanitation Data'!$D$32,0,10*ROW('Sanitation Data'!D65))="","",OFFSET('Sanitation Data'!$D$32,0,10*ROW('Sanitation Data'!D65)))</f>
        <v/>
      </c>
      <c r="CP71" s="282" t="str">
        <f ca="true">+IF(OFFSET('Sanitation Data'!$E$28,0,10*ROW('Sanitation Data'!E65))="","",OFFSET('Sanitation Data'!$E$28,0,10*ROW('Sanitation Data'!E65)))</f>
        <v/>
      </c>
      <c r="CQ71" s="282" t="str">
        <f ca="true">+IF(OFFSET('Sanitation Data'!$E$29,0,10*ROW('Sanitation Data'!E65))="","",OFFSET('Sanitation Data'!$E$29,0,10*ROW('Sanitation Data'!E65)))</f>
        <v/>
      </c>
      <c r="CR71" s="282" t="str">
        <f ca="true">+IF(OFFSET('Sanitation Data'!$E$30,0,10*ROW('Sanitation Data'!E65))="","",OFFSET('Sanitation Data'!$E$30,0,10*ROW('Sanitation Data'!E65)))</f>
        <v/>
      </c>
      <c r="CS71" s="282" t="str">
        <f ca="true">+IF(OFFSET('Sanitation Data'!$E$31,0,10*ROW('Sanitation Data'!E65))="","",OFFSET('Sanitation Data'!$E$31,0,10*ROW('Sanitation Data'!E65)))</f>
        <v/>
      </c>
      <c r="CT71" s="282" t="str">
        <f ca="true">+IF(OFFSET('Sanitation Data'!$E$32,0,10*ROW('Sanitation Data'!E65))="","",OFFSET('Sanitation Data'!$E$32,0,10*ROW('Sanitation Data'!E65)))</f>
        <v/>
      </c>
      <c r="CU71" s="282" t="str">
        <f ca="true">+IF(OFFSET('Sanitation Data'!$F$28,0,10*ROW('Sanitation Data'!F65))="","",OFFSET('Sanitation Data'!$F$28,0,10*ROW('Sanitation Data'!F65)))</f>
        <v/>
      </c>
      <c r="CV71" s="282" t="str">
        <f ca="true">+IF(OFFSET('Sanitation Data'!$F$29,0,10*ROW('Sanitation Data'!F65))="","",OFFSET('Sanitation Data'!$F$29,0,10*ROW('Sanitation Data'!F65)))</f>
        <v/>
      </c>
      <c r="CW71" s="282" t="str">
        <f ca="true">+IF(OFFSET('Sanitation Data'!$F$30,0,10*ROW('Sanitation Data'!F65))="","",OFFSET('Sanitation Data'!$F$30,0,10*ROW('Sanitation Data'!F65)))</f>
        <v/>
      </c>
      <c r="CX71" s="282" t="str">
        <f ca="true">+IF(OFFSET('Sanitation Data'!$F$31,0,10*ROW('Sanitation Data'!F65))="","",OFFSET('Sanitation Data'!$F$31,0,10*ROW('Sanitation Data'!F65)))</f>
        <v/>
      </c>
      <c r="CY71" s="282" t="str">
        <f ca="true">+IF(OFFSET('Sanitation Data'!$F$32,0,10*ROW('Sanitation Data'!F65))="","",OFFSET('Sanitation Data'!$F$32,0,10*ROW('Sanitation Data'!F65)))</f>
        <v/>
      </c>
      <c r="CZ71" s="282" t="str">
        <f ca="true">+IF(OFFSET('Sanitation Data'!$G$28,0,10*ROW('Sanitation Data'!G65))="","",OFFSET('Sanitation Data'!$G$28,0,10*ROW('Sanitation Data'!G65)))</f>
        <v/>
      </c>
      <c r="DA71" s="282" t="str">
        <f ca="true">+IF(OFFSET('Sanitation Data'!$G$29,0,10*ROW('Sanitation Data'!G65))="","",OFFSET('Sanitation Data'!$G$29,0,10*ROW('Sanitation Data'!G65)))</f>
        <v/>
      </c>
      <c r="DB71" s="282" t="str">
        <f ca="true">+IF(OFFSET('Sanitation Data'!$G$30,0,10*ROW('Sanitation Data'!G65))="","",OFFSET('Sanitation Data'!$G$30,0,10*ROW('Sanitation Data'!G65)))</f>
        <v/>
      </c>
      <c r="DC71" s="282" t="str">
        <f ca="true">+IF(OFFSET('Sanitation Data'!$G$31,0,10*ROW('Sanitation Data'!G65))="","",OFFSET('Sanitation Data'!$G$31,0,10*ROW('Sanitation Data'!G65)))</f>
        <v/>
      </c>
      <c r="DD71" s="282" t="str">
        <f ca="true">+IF(OFFSET('Sanitation Data'!$G$32,0,10*ROW('Sanitation Data'!G65))="","",OFFSET('Sanitation Data'!$G$32,0,10*ROW('Sanitation Data'!G65)))</f>
        <v/>
      </c>
      <c r="DE71" s="282" t="str">
        <f ca="true">+IF(OFFSET('Sanitation Data'!$H$28,0,10*ROW('Sanitation Data'!H65))="","",OFFSET('Sanitation Data'!$H$28,0,10*ROW('Sanitation Data'!H65)))</f>
        <v/>
      </c>
      <c r="DF71" s="282" t="str">
        <f ca="true">+IF(OFFSET('Sanitation Data'!$H$29,0,10*ROW('Sanitation Data'!H65))="","",OFFSET('Sanitation Data'!$H$29,0,10*ROW('Sanitation Data'!H65)))</f>
        <v/>
      </c>
      <c r="DG71" s="282" t="str">
        <f ca="true">+IF(OFFSET('Sanitation Data'!$H$30,0,10*ROW('Sanitation Data'!H65))="","",OFFSET('Sanitation Data'!$H$30,0,10*ROW('Sanitation Data'!H65)))</f>
        <v/>
      </c>
      <c r="DH71" s="282" t="str">
        <f ca="true">+IF(OFFSET('Sanitation Data'!$H$31,0,10*ROW('Sanitation Data'!H65))="","",OFFSET('Sanitation Data'!$H$31,0,10*ROW('Sanitation Data'!H65)))</f>
        <v/>
      </c>
      <c r="DI71" s="282" t="str">
        <f ca="true">+IF(OFFSET('Sanitation Data'!$H$32,0,10*ROW('Sanitation Data'!H65))="","",OFFSET('Sanitation Data'!$H$32,0,10*ROW('Sanitation Data'!H65)))</f>
        <v/>
      </c>
      <c r="DJ71" s="282" t="str">
        <f ca="true">+IF(OFFSET('Sanitation Data'!$I$28,0,10*ROW('Sanitation Data'!I65))="","",OFFSET('Sanitation Data'!$I$28,0,10*ROW('Sanitation Data'!I65)))</f>
        <v/>
      </c>
      <c r="DK71" s="282" t="str">
        <f ca="true">+IF(OFFSET('Sanitation Data'!$I$29,0,10*ROW('Sanitation Data'!I65))="","",OFFSET('Sanitation Data'!$I$29,0,10*ROW('Sanitation Data'!I65)))</f>
        <v/>
      </c>
      <c r="DL71" s="282" t="str">
        <f ca="true">+IF(OFFSET('Sanitation Data'!$I$30,0,10*ROW('Sanitation Data'!I65))="","",OFFSET('Sanitation Data'!$I$30,0,10*ROW('Sanitation Data'!I65)))</f>
        <v/>
      </c>
      <c r="DM71" s="282" t="str">
        <f ca="true">+IF(OFFSET('Sanitation Data'!$I$31,0,10*ROW('Sanitation Data'!I65))="","",OFFSET('Sanitation Data'!$I$31,0,10*ROW('Sanitation Data'!I65)))</f>
        <v/>
      </c>
      <c r="DN71" s="282" t="str">
        <f ca="true">+IF(OFFSET('Sanitation Data'!$I$32,0,10*ROW('Sanitation Data'!I65))="","",OFFSET('Sanitation Data'!$I$32,0,10*ROW('Sanitation Data'!I65)))</f>
        <v/>
      </c>
      <c r="DO71" s="282" t="str">
        <f ca="true">+IF(OFFSET('Hygiene Data'!$D$11,0,10*ROW('Hygiene Data'!D65))="","",OFFSET('Hygiene Data'!$D$11,0,10*ROW('Hygiene Data'!D65)))</f>
        <v/>
      </c>
      <c r="DP71" s="282" t="str">
        <f ca="true">+IF(OFFSET('Hygiene Data'!$D$12,0,10*ROW('Hygiene Data'!D65))="","",OFFSET('Hygiene Data'!$D$12,0,10*ROW('Hygiene Data'!D65)))</f>
        <v/>
      </c>
      <c r="DQ71" s="282" t="str">
        <f ca="true">+IF(OFFSET('Hygiene Data'!$D$13,0,10*ROW('Hygiene Data'!D65))="","",OFFSET('Hygiene Data'!$D$13,0,10*ROW('Hygiene Data'!D65)))</f>
        <v/>
      </c>
      <c r="DR71" s="282" t="str">
        <f ca="true">+IF(OFFSET('Hygiene Data'!$E$11,0,10*ROW('Hygiene Data'!E65))="","",OFFSET('Hygiene Data'!$E$11,0,10*ROW('Hygiene Data'!E65)))</f>
        <v/>
      </c>
      <c r="DS71" s="282" t="str">
        <f ca="true">+IF(OFFSET('Hygiene Data'!$E$12,0,10*ROW('Hygiene Data'!E65))="","",OFFSET('Hygiene Data'!$E$12,0,10*ROW('Hygiene Data'!E65)))</f>
        <v/>
      </c>
      <c r="DT71" s="282" t="str">
        <f ca="true">+IF(OFFSET('Hygiene Data'!$E$13,0,10*ROW('Hygiene Data'!E65))="","",OFFSET('Hygiene Data'!$E$13,0,10*ROW('Hygiene Data'!E65)))</f>
        <v/>
      </c>
      <c r="DU71" s="282" t="str">
        <f ca="true">+IF(OFFSET('Hygiene Data'!$F$11,0,10*ROW('Hygiene Data'!F65))="","",OFFSET('Hygiene Data'!$F$11,0,10*ROW('Hygiene Data'!F65)))</f>
        <v/>
      </c>
      <c r="DV71" s="282" t="str">
        <f ca="true">+IF(OFFSET('Hygiene Data'!$F$12,0,10*ROW('Hygiene Data'!F65))="","",OFFSET('Hygiene Data'!$F$12,0,10*ROW('Hygiene Data'!F65)))</f>
        <v/>
      </c>
      <c r="DW71" s="282" t="str">
        <f ca="true">+IF(OFFSET('Hygiene Data'!$F$13,0,10*ROW('Hygiene Data'!F65))="","",OFFSET('Hygiene Data'!$F$13,0,10*ROW('Hygiene Data'!F65)))</f>
        <v/>
      </c>
      <c r="DX71" s="282" t="str">
        <f ca="true">+IF(OFFSET('Hygiene Data'!$G$11,0,10*ROW('Hygiene Data'!G65))="","",OFFSET('Hygiene Data'!$G$11,0,10*ROW('Hygiene Data'!G65)))</f>
        <v/>
      </c>
      <c r="DY71" s="282" t="str">
        <f ca="true">+IF(OFFSET('Hygiene Data'!$G$12,0,10*ROW('Hygiene Data'!G65))="","",OFFSET('Hygiene Data'!$G$12,0,10*ROW('Hygiene Data'!G65)))</f>
        <v/>
      </c>
      <c r="DZ71" s="282" t="str">
        <f ca="true">+IF(OFFSET('Hygiene Data'!$G$13,0,10*ROW('Hygiene Data'!G65))="","",OFFSET('Hygiene Data'!$G$13,0,10*ROW('Hygiene Data'!G65)))</f>
        <v/>
      </c>
      <c r="EA71" s="282" t="str">
        <f ca="true">+IF(OFFSET('Hygiene Data'!$H$11,0,10*ROW('Hygiene Data'!H65))="","",OFFSET('Hygiene Data'!$H$11,0,10*ROW('Hygiene Data'!H65)))</f>
        <v/>
      </c>
      <c r="EB71" s="282" t="str">
        <f ca="true">+IF(OFFSET('Hygiene Data'!$H$12,0,10*ROW('Hygiene Data'!H65))="","",OFFSET('Hygiene Data'!$H$12,0,10*ROW('Hygiene Data'!H65)))</f>
        <v/>
      </c>
      <c r="EC71" s="282" t="str">
        <f ca="true">+IF(OFFSET('Hygiene Data'!$H$13,0,10*ROW('Hygiene Data'!H65))="","",OFFSET('Hygiene Data'!$H$13,0,10*ROW('Hygiene Data'!H65)))</f>
        <v/>
      </c>
      <c r="ED71" s="282" t="str">
        <f ca="true">+IF(OFFSET('Hygiene Data'!$I$11,0,10*ROW('Hygiene Data'!I65))="","",OFFSET('Hygiene Data'!$I$11,0,10*ROW('Hygiene Data'!I65)))</f>
        <v/>
      </c>
      <c r="EE71" s="282" t="str">
        <f ca="true">+IF(OFFSET('Hygiene Data'!$I$12,0,10*ROW('Hygiene Data'!I65))="","",OFFSET('Hygiene Data'!$I$12,0,10*ROW('Hygiene Data'!I65)))</f>
        <v/>
      </c>
      <c r="EF71" s="28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36" t="str">
        <f t="shared" ca="true" si="1"/>
        <v/>
      </c>
      <c r="D72" s="88"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8"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8"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8"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8"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8"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8"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8"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8"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8"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8"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8"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8"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8"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8"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8"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8"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8"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9"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9"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9"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9"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9"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9"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9"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9"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9"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9"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9"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9"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9"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9"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9"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9"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9"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9"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9"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9"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9"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9"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9"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9"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9"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9"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9"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9"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9"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9"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0"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0"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0"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0"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0"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0"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0"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0"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0"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0"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0"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0"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0"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0"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0"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0"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0"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0"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2"/>
      <c r="BS72" s="282" t="str">
        <f ca="true">+IF(OFFSET('Water Data'!$D$27,0,10*ROW('Water Data'!D66))="","",OFFSET('Water Data'!$D$27,0,10*ROW('Water Data'!D66)))</f>
        <v/>
      </c>
      <c r="BT72" s="282" t="str">
        <f ca="true">+IF(OFFSET('Water Data'!$D$28,0,10*ROW('Water Data'!D66))="","",OFFSET('Water Data'!$D$28,0,10*ROW('Water Data'!D66)))</f>
        <v/>
      </c>
      <c r="BU72" s="282" t="str">
        <f ca="true">+IF(OFFSET('Water Data'!$D$29,0,10*ROW('Water Data'!D66))="","",OFFSET('Water Data'!$D$29,0,10*ROW('Water Data'!D66)))</f>
        <v/>
      </c>
      <c r="BV72" s="282" t="str">
        <f ca="true">+IF(OFFSET('Water Data'!$E$27,0,10*ROW('Water Data'!E66))="","",OFFSET('Water Data'!$E$27,0,10*ROW('Water Data'!E66)))</f>
        <v/>
      </c>
      <c r="BW72" s="282" t="str">
        <f ca="true">+IF(OFFSET('Water Data'!$E$28,0,10*ROW('Water Data'!E66))="","",OFFSET('Water Data'!$E$28,0,10*ROW('Water Data'!E66)))</f>
        <v/>
      </c>
      <c r="BX72" s="282" t="str">
        <f ca="true">+IF(OFFSET('Water Data'!$E$29,0,10*ROW('Water Data'!E66))="","",OFFSET('Water Data'!$E$29,0,10*ROW('Water Data'!E66)))</f>
        <v/>
      </c>
      <c r="BY72" s="282" t="str">
        <f ca="true">+IF(OFFSET('Water Data'!$F$27,0,10*ROW('Water Data'!F66))="","",OFFSET('Water Data'!$F$27,0,10*ROW('Water Data'!F66)))</f>
        <v/>
      </c>
      <c r="BZ72" s="282" t="str">
        <f ca="true">+IF(OFFSET('Water Data'!$F$28,0,10*ROW('Water Data'!F66))="","",OFFSET('Water Data'!$F$28,0,10*ROW('Water Data'!F66)))</f>
        <v/>
      </c>
      <c r="CA72" s="282" t="str">
        <f ca="true">+IF(OFFSET('Water Data'!$F$29,0,10*ROW('Water Data'!F66))="","",OFFSET('Water Data'!$F$29,0,10*ROW('Water Data'!F66)))</f>
        <v/>
      </c>
      <c r="CB72" s="282" t="str">
        <f ca="true">+IF(OFFSET('Water Data'!$G$27,0,10*ROW('Water Data'!G66))="","",OFFSET('Water Data'!$G$27,0,10*ROW('Water Data'!G66)))</f>
        <v/>
      </c>
      <c r="CC72" s="282" t="str">
        <f ca="true">+IF(OFFSET('Water Data'!$G$28,0,10*ROW('Water Data'!G66))="","",OFFSET('Water Data'!$G$28,0,10*ROW('Water Data'!G66)))</f>
        <v/>
      </c>
      <c r="CD72" s="282" t="str">
        <f ca="true">+IF(OFFSET('Water Data'!$G$29,0,10*ROW('Water Data'!G66))="","",OFFSET('Water Data'!$G$29,0,10*ROW('Water Data'!G66)))</f>
        <v/>
      </c>
      <c r="CE72" s="282" t="str">
        <f ca="true">+IF(OFFSET('Water Data'!$H$27,0,10*ROW('Water Data'!H66))="","",OFFSET('Water Data'!$H$27,0,10*ROW('Water Data'!H66)))</f>
        <v/>
      </c>
      <c r="CF72" s="282" t="str">
        <f ca="true">+IF(OFFSET('Water Data'!$H$28,0,10*ROW('Water Data'!H66))="","",OFFSET('Water Data'!$H$28,0,10*ROW('Water Data'!H66)))</f>
        <v/>
      </c>
      <c r="CG72" s="282" t="str">
        <f ca="true">+IF(OFFSET('Water Data'!$H$29,0,10*ROW('Water Data'!H66))="","",OFFSET('Water Data'!$H$29,0,10*ROW('Water Data'!H66)))</f>
        <v/>
      </c>
      <c r="CH72" s="282" t="str">
        <f ca="true">+IF(OFFSET('Water Data'!$I$27,0,10*ROW('Water Data'!I66))="","",OFFSET('Water Data'!$I$27,0,10*ROW('Water Data'!I66)))</f>
        <v/>
      </c>
      <c r="CI72" s="282" t="str">
        <f ca="true">+IF(OFFSET('Water Data'!$I$28,0,10*ROW('Water Data'!I66))="","",OFFSET('Water Data'!$I$28,0,10*ROW('Water Data'!I66)))</f>
        <v/>
      </c>
      <c r="CJ72" s="282" t="str">
        <f ca="true">+IF(OFFSET('Water Data'!$I$29,0,10*ROW('Water Data'!I66))="","",OFFSET('Water Data'!$I$29,0,10*ROW('Water Data'!I66)))</f>
        <v/>
      </c>
      <c r="CK72" s="282" t="str">
        <f ca="true">+IF(OFFSET('Sanitation Data'!$D$28,0,10*ROW('Sanitation Data'!D66))="","",OFFSET('Sanitation Data'!$D$28,0,10*ROW('Sanitation Data'!D66)))</f>
        <v/>
      </c>
      <c r="CL72" s="282" t="str">
        <f ca="true">+IF(OFFSET('Sanitation Data'!$D$29,0,10*ROW('Sanitation Data'!D66))="","",OFFSET('Sanitation Data'!$D$29,0,10*ROW('Sanitation Data'!D66)))</f>
        <v/>
      </c>
      <c r="CM72" s="282" t="str">
        <f ca="true">+IF(OFFSET('Sanitation Data'!$D$30,0,10*ROW('Sanitation Data'!D66))="","",OFFSET('Sanitation Data'!$D$30,0,10*ROW('Sanitation Data'!D66)))</f>
        <v/>
      </c>
      <c r="CN72" s="282" t="str">
        <f ca="true">+IF(OFFSET('Sanitation Data'!$D$31,0,10*ROW('Sanitation Data'!D66))="","",OFFSET('Sanitation Data'!$D$31,0,10*ROW('Sanitation Data'!D66)))</f>
        <v/>
      </c>
      <c r="CO72" s="282" t="str">
        <f ca="true">+IF(OFFSET('Sanitation Data'!$D$32,0,10*ROW('Sanitation Data'!D66))="","",OFFSET('Sanitation Data'!$D$32,0,10*ROW('Sanitation Data'!D66)))</f>
        <v/>
      </c>
      <c r="CP72" s="282" t="str">
        <f ca="true">+IF(OFFSET('Sanitation Data'!$E$28,0,10*ROW('Sanitation Data'!E66))="","",OFFSET('Sanitation Data'!$E$28,0,10*ROW('Sanitation Data'!E66)))</f>
        <v/>
      </c>
      <c r="CQ72" s="282" t="str">
        <f ca="true">+IF(OFFSET('Sanitation Data'!$E$29,0,10*ROW('Sanitation Data'!E66))="","",OFFSET('Sanitation Data'!$E$29,0,10*ROW('Sanitation Data'!E66)))</f>
        <v/>
      </c>
      <c r="CR72" s="282" t="str">
        <f ca="true">+IF(OFFSET('Sanitation Data'!$E$30,0,10*ROW('Sanitation Data'!E66))="","",OFFSET('Sanitation Data'!$E$30,0,10*ROW('Sanitation Data'!E66)))</f>
        <v/>
      </c>
      <c r="CS72" s="282" t="str">
        <f ca="true">+IF(OFFSET('Sanitation Data'!$E$31,0,10*ROW('Sanitation Data'!E66))="","",OFFSET('Sanitation Data'!$E$31,0,10*ROW('Sanitation Data'!E66)))</f>
        <v/>
      </c>
      <c r="CT72" s="282" t="str">
        <f ca="true">+IF(OFFSET('Sanitation Data'!$E$32,0,10*ROW('Sanitation Data'!E66))="","",OFFSET('Sanitation Data'!$E$32,0,10*ROW('Sanitation Data'!E66)))</f>
        <v/>
      </c>
      <c r="CU72" s="282" t="str">
        <f ca="true">+IF(OFFSET('Sanitation Data'!$F$28,0,10*ROW('Sanitation Data'!F66))="","",OFFSET('Sanitation Data'!$F$28,0,10*ROW('Sanitation Data'!F66)))</f>
        <v/>
      </c>
      <c r="CV72" s="282" t="str">
        <f ca="true">+IF(OFFSET('Sanitation Data'!$F$29,0,10*ROW('Sanitation Data'!F66))="","",OFFSET('Sanitation Data'!$F$29,0,10*ROW('Sanitation Data'!F66)))</f>
        <v/>
      </c>
      <c r="CW72" s="282" t="str">
        <f ca="true">+IF(OFFSET('Sanitation Data'!$F$30,0,10*ROW('Sanitation Data'!F66))="","",OFFSET('Sanitation Data'!$F$30,0,10*ROW('Sanitation Data'!F66)))</f>
        <v/>
      </c>
      <c r="CX72" s="282" t="str">
        <f ca="true">+IF(OFFSET('Sanitation Data'!$F$31,0,10*ROW('Sanitation Data'!F66))="","",OFFSET('Sanitation Data'!$F$31,0,10*ROW('Sanitation Data'!F66)))</f>
        <v/>
      </c>
      <c r="CY72" s="282" t="str">
        <f ca="true">+IF(OFFSET('Sanitation Data'!$F$32,0,10*ROW('Sanitation Data'!F66))="","",OFFSET('Sanitation Data'!$F$32,0,10*ROW('Sanitation Data'!F66)))</f>
        <v/>
      </c>
      <c r="CZ72" s="282" t="str">
        <f ca="true">+IF(OFFSET('Sanitation Data'!$G$28,0,10*ROW('Sanitation Data'!G66))="","",OFFSET('Sanitation Data'!$G$28,0,10*ROW('Sanitation Data'!G66)))</f>
        <v/>
      </c>
      <c r="DA72" s="282" t="str">
        <f ca="true">+IF(OFFSET('Sanitation Data'!$G$29,0,10*ROW('Sanitation Data'!G66))="","",OFFSET('Sanitation Data'!$G$29,0,10*ROW('Sanitation Data'!G66)))</f>
        <v/>
      </c>
      <c r="DB72" s="282" t="str">
        <f ca="true">+IF(OFFSET('Sanitation Data'!$G$30,0,10*ROW('Sanitation Data'!G66))="","",OFFSET('Sanitation Data'!$G$30,0,10*ROW('Sanitation Data'!G66)))</f>
        <v/>
      </c>
      <c r="DC72" s="282" t="str">
        <f ca="true">+IF(OFFSET('Sanitation Data'!$G$31,0,10*ROW('Sanitation Data'!G66))="","",OFFSET('Sanitation Data'!$G$31,0,10*ROW('Sanitation Data'!G66)))</f>
        <v/>
      </c>
      <c r="DD72" s="282" t="str">
        <f ca="true">+IF(OFFSET('Sanitation Data'!$G$32,0,10*ROW('Sanitation Data'!G66))="","",OFFSET('Sanitation Data'!$G$32,0,10*ROW('Sanitation Data'!G66)))</f>
        <v/>
      </c>
      <c r="DE72" s="282" t="str">
        <f ca="true">+IF(OFFSET('Sanitation Data'!$H$28,0,10*ROW('Sanitation Data'!H66))="","",OFFSET('Sanitation Data'!$H$28,0,10*ROW('Sanitation Data'!H66)))</f>
        <v/>
      </c>
      <c r="DF72" s="282" t="str">
        <f ca="true">+IF(OFFSET('Sanitation Data'!$H$29,0,10*ROW('Sanitation Data'!H66))="","",OFFSET('Sanitation Data'!$H$29,0,10*ROW('Sanitation Data'!H66)))</f>
        <v/>
      </c>
      <c r="DG72" s="282" t="str">
        <f ca="true">+IF(OFFSET('Sanitation Data'!$H$30,0,10*ROW('Sanitation Data'!H66))="","",OFFSET('Sanitation Data'!$H$30,0,10*ROW('Sanitation Data'!H66)))</f>
        <v/>
      </c>
      <c r="DH72" s="282" t="str">
        <f ca="true">+IF(OFFSET('Sanitation Data'!$H$31,0,10*ROW('Sanitation Data'!H66))="","",OFFSET('Sanitation Data'!$H$31,0,10*ROW('Sanitation Data'!H66)))</f>
        <v/>
      </c>
      <c r="DI72" s="282" t="str">
        <f ca="true">+IF(OFFSET('Sanitation Data'!$H$32,0,10*ROW('Sanitation Data'!H66))="","",OFFSET('Sanitation Data'!$H$32,0,10*ROW('Sanitation Data'!H66)))</f>
        <v/>
      </c>
      <c r="DJ72" s="282" t="str">
        <f ca="true">+IF(OFFSET('Sanitation Data'!$I$28,0,10*ROW('Sanitation Data'!I66))="","",OFFSET('Sanitation Data'!$I$28,0,10*ROW('Sanitation Data'!I66)))</f>
        <v/>
      </c>
      <c r="DK72" s="282" t="str">
        <f ca="true">+IF(OFFSET('Sanitation Data'!$I$29,0,10*ROW('Sanitation Data'!I66))="","",OFFSET('Sanitation Data'!$I$29,0,10*ROW('Sanitation Data'!I66)))</f>
        <v/>
      </c>
      <c r="DL72" s="282" t="str">
        <f ca="true">+IF(OFFSET('Sanitation Data'!$I$30,0,10*ROW('Sanitation Data'!I66))="","",OFFSET('Sanitation Data'!$I$30,0,10*ROW('Sanitation Data'!I66)))</f>
        <v/>
      </c>
      <c r="DM72" s="282" t="str">
        <f ca="true">+IF(OFFSET('Sanitation Data'!$I$31,0,10*ROW('Sanitation Data'!I66))="","",OFFSET('Sanitation Data'!$I$31,0,10*ROW('Sanitation Data'!I66)))</f>
        <v/>
      </c>
      <c r="DN72" s="282" t="str">
        <f ca="true">+IF(OFFSET('Sanitation Data'!$I$32,0,10*ROW('Sanitation Data'!I66))="","",OFFSET('Sanitation Data'!$I$32,0,10*ROW('Sanitation Data'!I66)))</f>
        <v/>
      </c>
      <c r="DO72" s="282" t="str">
        <f ca="true">+IF(OFFSET('Hygiene Data'!$D$11,0,10*ROW('Hygiene Data'!D66))="","",OFFSET('Hygiene Data'!$D$11,0,10*ROW('Hygiene Data'!D66)))</f>
        <v/>
      </c>
      <c r="DP72" s="282" t="str">
        <f ca="true">+IF(OFFSET('Hygiene Data'!$D$12,0,10*ROW('Hygiene Data'!D66))="","",OFFSET('Hygiene Data'!$D$12,0,10*ROW('Hygiene Data'!D66)))</f>
        <v/>
      </c>
      <c r="DQ72" s="282" t="str">
        <f ca="true">+IF(OFFSET('Hygiene Data'!$D$13,0,10*ROW('Hygiene Data'!D66))="","",OFFSET('Hygiene Data'!$D$13,0,10*ROW('Hygiene Data'!D66)))</f>
        <v/>
      </c>
      <c r="DR72" s="282" t="str">
        <f ca="true">+IF(OFFSET('Hygiene Data'!$E$11,0,10*ROW('Hygiene Data'!E66))="","",OFFSET('Hygiene Data'!$E$11,0,10*ROW('Hygiene Data'!E66)))</f>
        <v/>
      </c>
      <c r="DS72" s="282" t="str">
        <f ca="true">+IF(OFFSET('Hygiene Data'!$E$12,0,10*ROW('Hygiene Data'!E66))="","",OFFSET('Hygiene Data'!$E$12,0,10*ROW('Hygiene Data'!E66)))</f>
        <v/>
      </c>
      <c r="DT72" s="282" t="str">
        <f ca="true">+IF(OFFSET('Hygiene Data'!$E$13,0,10*ROW('Hygiene Data'!E66))="","",OFFSET('Hygiene Data'!$E$13,0,10*ROW('Hygiene Data'!E66)))</f>
        <v/>
      </c>
      <c r="DU72" s="282" t="str">
        <f ca="true">+IF(OFFSET('Hygiene Data'!$F$11,0,10*ROW('Hygiene Data'!F66))="","",OFFSET('Hygiene Data'!$F$11,0,10*ROW('Hygiene Data'!F66)))</f>
        <v/>
      </c>
      <c r="DV72" s="282" t="str">
        <f ca="true">+IF(OFFSET('Hygiene Data'!$F$12,0,10*ROW('Hygiene Data'!F66))="","",OFFSET('Hygiene Data'!$F$12,0,10*ROW('Hygiene Data'!F66)))</f>
        <v/>
      </c>
      <c r="DW72" s="282" t="str">
        <f ca="true">+IF(OFFSET('Hygiene Data'!$F$13,0,10*ROW('Hygiene Data'!F66))="","",OFFSET('Hygiene Data'!$F$13,0,10*ROW('Hygiene Data'!F66)))</f>
        <v/>
      </c>
      <c r="DX72" s="282" t="str">
        <f ca="true">+IF(OFFSET('Hygiene Data'!$G$11,0,10*ROW('Hygiene Data'!G66))="","",OFFSET('Hygiene Data'!$G$11,0,10*ROW('Hygiene Data'!G66)))</f>
        <v/>
      </c>
      <c r="DY72" s="282" t="str">
        <f ca="true">+IF(OFFSET('Hygiene Data'!$G$12,0,10*ROW('Hygiene Data'!G66))="","",OFFSET('Hygiene Data'!$G$12,0,10*ROW('Hygiene Data'!G66)))</f>
        <v/>
      </c>
      <c r="DZ72" s="282" t="str">
        <f ca="true">+IF(OFFSET('Hygiene Data'!$G$13,0,10*ROW('Hygiene Data'!G66))="","",OFFSET('Hygiene Data'!$G$13,0,10*ROW('Hygiene Data'!G66)))</f>
        <v/>
      </c>
      <c r="EA72" s="282" t="str">
        <f ca="true">+IF(OFFSET('Hygiene Data'!$H$11,0,10*ROW('Hygiene Data'!H66))="","",OFFSET('Hygiene Data'!$H$11,0,10*ROW('Hygiene Data'!H66)))</f>
        <v/>
      </c>
      <c r="EB72" s="282" t="str">
        <f ca="true">+IF(OFFSET('Hygiene Data'!$H$12,0,10*ROW('Hygiene Data'!H66))="","",OFFSET('Hygiene Data'!$H$12,0,10*ROW('Hygiene Data'!H66)))</f>
        <v/>
      </c>
      <c r="EC72" s="282" t="str">
        <f ca="true">+IF(OFFSET('Hygiene Data'!$H$13,0,10*ROW('Hygiene Data'!H66))="","",OFFSET('Hygiene Data'!$H$13,0,10*ROW('Hygiene Data'!H66)))</f>
        <v/>
      </c>
      <c r="ED72" s="282" t="str">
        <f ca="true">+IF(OFFSET('Hygiene Data'!$I$11,0,10*ROW('Hygiene Data'!I66))="","",OFFSET('Hygiene Data'!$I$11,0,10*ROW('Hygiene Data'!I66)))</f>
        <v/>
      </c>
      <c r="EE72" s="282" t="str">
        <f ca="true">+IF(OFFSET('Hygiene Data'!$I$12,0,10*ROW('Hygiene Data'!I66))="","",OFFSET('Hygiene Data'!$I$12,0,10*ROW('Hygiene Data'!I66)))</f>
        <v/>
      </c>
      <c r="EF72" s="28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36" t="str">
        <f t="shared" ca="true" si="1"/>
        <v/>
      </c>
      <c r="D73" s="88"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8"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8"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8"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8"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8"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8"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8"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8"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8"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8"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8"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8"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8"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8"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8"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8"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8"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9"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9"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9"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9"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9"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9"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9"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9"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9"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9"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9"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9"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9"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9"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9"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9"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9"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9"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9"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9"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9"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9"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9"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9"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9"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9"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9"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9"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9"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9"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0"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0"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0"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0"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0"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0"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0"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0"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0"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0"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0"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0"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0"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0"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0"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0"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0"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0"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2"/>
      <c r="BS73" s="282" t="str">
        <f ca="true">+IF(OFFSET('Water Data'!$D$27,0,10*ROW('Water Data'!D67))="","",OFFSET('Water Data'!$D$27,0,10*ROW('Water Data'!D67)))</f>
        <v/>
      </c>
      <c r="BT73" s="282" t="str">
        <f ca="true">+IF(OFFSET('Water Data'!$D$28,0,10*ROW('Water Data'!D67))="","",OFFSET('Water Data'!$D$28,0,10*ROW('Water Data'!D67)))</f>
        <v/>
      </c>
      <c r="BU73" s="282" t="str">
        <f ca="true">+IF(OFFSET('Water Data'!$D$29,0,10*ROW('Water Data'!D67))="","",OFFSET('Water Data'!$D$29,0,10*ROW('Water Data'!D67)))</f>
        <v/>
      </c>
      <c r="BV73" s="282" t="str">
        <f ca="true">+IF(OFFSET('Water Data'!$E$27,0,10*ROW('Water Data'!E67))="","",OFFSET('Water Data'!$E$27,0,10*ROW('Water Data'!E67)))</f>
        <v/>
      </c>
      <c r="BW73" s="282" t="str">
        <f ca="true">+IF(OFFSET('Water Data'!$E$28,0,10*ROW('Water Data'!E67))="","",OFFSET('Water Data'!$E$28,0,10*ROW('Water Data'!E67)))</f>
        <v/>
      </c>
      <c r="BX73" s="282" t="str">
        <f ca="true">+IF(OFFSET('Water Data'!$E$29,0,10*ROW('Water Data'!E67))="","",OFFSET('Water Data'!$E$29,0,10*ROW('Water Data'!E67)))</f>
        <v/>
      </c>
      <c r="BY73" s="282" t="str">
        <f ca="true">+IF(OFFSET('Water Data'!$F$27,0,10*ROW('Water Data'!F67))="","",OFFSET('Water Data'!$F$27,0,10*ROW('Water Data'!F67)))</f>
        <v/>
      </c>
      <c r="BZ73" s="282" t="str">
        <f ca="true">+IF(OFFSET('Water Data'!$F$28,0,10*ROW('Water Data'!F67))="","",OFFSET('Water Data'!$F$28,0,10*ROW('Water Data'!F67)))</f>
        <v/>
      </c>
      <c r="CA73" s="282" t="str">
        <f ca="true">+IF(OFFSET('Water Data'!$F$29,0,10*ROW('Water Data'!F67))="","",OFFSET('Water Data'!$F$29,0,10*ROW('Water Data'!F67)))</f>
        <v/>
      </c>
      <c r="CB73" s="282" t="str">
        <f ca="true">+IF(OFFSET('Water Data'!$G$27,0,10*ROW('Water Data'!G67))="","",OFFSET('Water Data'!$G$27,0,10*ROW('Water Data'!G67)))</f>
        <v/>
      </c>
      <c r="CC73" s="282" t="str">
        <f ca="true">+IF(OFFSET('Water Data'!$G$28,0,10*ROW('Water Data'!G67))="","",OFFSET('Water Data'!$G$28,0,10*ROW('Water Data'!G67)))</f>
        <v/>
      </c>
      <c r="CD73" s="282" t="str">
        <f ca="true">+IF(OFFSET('Water Data'!$G$29,0,10*ROW('Water Data'!G67))="","",OFFSET('Water Data'!$G$29,0,10*ROW('Water Data'!G67)))</f>
        <v/>
      </c>
      <c r="CE73" s="282" t="str">
        <f ca="true">+IF(OFFSET('Water Data'!$H$27,0,10*ROW('Water Data'!H67))="","",OFFSET('Water Data'!$H$27,0,10*ROW('Water Data'!H67)))</f>
        <v/>
      </c>
      <c r="CF73" s="282" t="str">
        <f ca="true">+IF(OFFSET('Water Data'!$H$28,0,10*ROW('Water Data'!H67))="","",OFFSET('Water Data'!$H$28,0,10*ROW('Water Data'!H67)))</f>
        <v/>
      </c>
      <c r="CG73" s="282" t="str">
        <f ca="true">+IF(OFFSET('Water Data'!$H$29,0,10*ROW('Water Data'!H67))="","",OFFSET('Water Data'!$H$29,0,10*ROW('Water Data'!H67)))</f>
        <v/>
      </c>
      <c r="CH73" s="282" t="str">
        <f ca="true">+IF(OFFSET('Water Data'!$I$27,0,10*ROW('Water Data'!I67))="","",OFFSET('Water Data'!$I$27,0,10*ROW('Water Data'!I67)))</f>
        <v/>
      </c>
      <c r="CI73" s="282" t="str">
        <f ca="true">+IF(OFFSET('Water Data'!$I$28,0,10*ROW('Water Data'!I67))="","",OFFSET('Water Data'!$I$28,0,10*ROW('Water Data'!I67)))</f>
        <v/>
      </c>
      <c r="CJ73" s="282" t="str">
        <f ca="true">+IF(OFFSET('Water Data'!$I$29,0,10*ROW('Water Data'!I67))="","",OFFSET('Water Data'!$I$29,0,10*ROW('Water Data'!I67)))</f>
        <v/>
      </c>
      <c r="CK73" s="282" t="str">
        <f ca="true">+IF(OFFSET('Sanitation Data'!$D$28,0,10*ROW('Sanitation Data'!D67))="","",OFFSET('Sanitation Data'!$D$28,0,10*ROW('Sanitation Data'!D67)))</f>
        <v/>
      </c>
      <c r="CL73" s="282" t="str">
        <f ca="true">+IF(OFFSET('Sanitation Data'!$D$29,0,10*ROW('Sanitation Data'!D67))="","",OFFSET('Sanitation Data'!$D$29,0,10*ROW('Sanitation Data'!D67)))</f>
        <v/>
      </c>
      <c r="CM73" s="282" t="str">
        <f ca="true">+IF(OFFSET('Sanitation Data'!$D$30,0,10*ROW('Sanitation Data'!D67))="","",OFFSET('Sanitation Data'!$D$30,0,10*ROW('Sanitation Data'!D67)))</f>
        <v/>
      </c>
      <c r="CN73" s="282" t="str">
        <f ca="true">+IF(OFFSET('Sanitation Data'!$D$31,0,10*ROW('Sanitation Data'!D67))="","",OFFSET('Sanitation Data'!$D$31,0,10*ROW('Sanitation Data'!D67)))</f>
        <v/>
      </c>
      <c r="CO73" s="282" t="str">
        <f ca="true">+IF(OFFSET('Sanitation Data'!$D$32,0,10*ROW('Sanitation Data'!D67))="","",OFFSET('Sanitation Data'!$D$32,0,10*ROW('Sanitation Data'!D67)))</f>
        <v/>
      </c>
      <c r="CP73" s="282" t="str">
        <f ca="true">+IF(OFFSET('Sanitation Data'!$E$28,0,10*ROW('Sanitation Data'!E67))="","",OFFSET('Sanitation Data'!$E$28,0,10*ROW('Sanitation Data'!E67)))</f>
        <v/>
      </c>
      <c r="CQ73" s="282" t="str">
        <f ca="true">+IF(OFFSET('Sanitation Data'!$E$29,0,10*ROW('Sanitation Data'!E67))="","",OFFSET('Sanitation Data'!$E$29,0,10*ROW('Sanitation Data'!E67)))</f>
        <v/>
      </c>
      <c r="CR73" s="282" t="str">
        <f ca="true">+IF(OFFSET('Sanitation Data'!$E$30,0,10*ROW('Sanitation Data'!E67))="","",OFFSET('Sanitation Data'!$E$30,0,10*ROW('Sanitation Data'!E67)))</f>
        <v/>
      </c>
      <c r="CS73" s="282" t="str">
        <f ca="true">+IF(OFFSET('Sanitation Data'!$E$31,0,10*ROW('Sanitation Data'!E67))="","",OFFSET('Sanitation Data'!$E$31,0,10*ROW('Sanitation Data'!E67)))</f>
        <v/>
      </c>
      <c r="CT73" s="282" t="str">
        <f ca="true">+IF(OFFSET('Sanitation Data'!$E$32,0,10*ROW('Sanitation Data'!E67))="","",OFFSET('Sanitation Data'!$E$32,0,10*ROW('Sanitation Data'!E67)))</f>
        <v/>
      </c>
      <c r="CU73" s="282" t="str">
        <f ca="true">+IF(OFFSET('Sanitation Data'!$F$28,0,10*ROW('Sanitation Data'!F67))="","",OFFSET('Sanitation Data'!$F$28,0,10*ROW('Sanitation Data'!F67)))</f>
        <v/>
      </c>
      <c r="CV73" s="282" t="str">
        <f ca="true">+IF(OFFSET('Sanitation Data'!$F$29,0,10*ROW('Sanitation Data'!F67))="","",OFFSET('Sanitation Data'!$F$29,0,10*ROW('Sanitation Data'!F67)))</f>
        <v/>
      </c>
      <c r="CW73" s="282" t="str">
        <f ca="true">+IF(OFFSET('Sanitation Data'!$F$30,0,10*ROW('Sanitation Data'!F67))="","",OFFSET('Sanitation Data'!$F$30,0,10*ROW('Sanitation Data'!F67)))</f>
        <v/>
      </c>
      <c r="CX73" s="282" t="str">
        <f ca="true">+IF(OFFSET('Sanitation Data'!$F$31,0,10*ROW('Sanitation Data'!F67))="","",OFFSET('Sanitation Data'!$F$31,0,10*ROW('Sanitation Data'!F67)))</f>
        <v/>
      </c>
      <c r="CY73" s="282" t="str">
        <f ca="true">+IF(OFFSET('Sanitation Data'!$F$32,0,10*ROW('Sanitation Data'!F67))="","",OFFSET('Sanitation Data'!$F$32,0,10*ROW('Sanitation Data'!F67)))</f>
        <v/>
      </c>
      <c r="CZ73" s="282" t="str">
        <f ca="true">+IF(OFFSET('Sanitation Data'!$G$28,0,10*ROW('Sanitation Data'!G67))="","",OFFSET('Sanitation Data'!$G$28,0,10*ROW('Sanitation Data'!G67)))</f>
        <v/>
      </c>
      <c r="DA73" s="282" t="str">
        <f ca="true">+IF(OFFSET('Sanitation Data'!$G$29,0,10*ROW('Sanitation Data'!G67))="","",OFFSET('Sanitation Data'!$G$29,0,10*ROW('Sanitation Data'!G67)))</f>
        <v/>
      </c>
      <c r="DB73" s="282" t="str">
        <f ca="true">+IF(OFFSET('Sanitation Data'!$G$30,0,10*ROW('Sanitation Data'!G67))="","",OFFSET('Sanitation Data'!$G$30,0,10*ROW('Sanitation Data'!G67)))</f>
        <v/>
      </c>
      <c r="DC73" s="282" t="str">
        <f ca="true">+IF(OFFSET('Sanitation Data'!$G$31,0,10*ROW('Sanitation Data'!G67))="","",OFFSET('Sanitation Data'!$G$31,0,10*ROW('Sanitation Data'!G67)))</f>
        <v/>
      </c>
      <c r="DD73" s="282" t="str">
        <f ca="true">+IF(OFFSET('Sanitation Data'!$G$32,0,10*ROW('Sanitation Data'!G67))="","",OFFSET('Sanitation Data'!$G$32,0,10*ROW('Sanitation Data'!G67)))</f>
        <v/>
      </c>
      <c r="DE73" s="282" t="str">
        <f ca="true">+IF(OFFSET('Sanitation Data'!$H$28,0,10*ROW('Sanitation Data'!H67))="","",OFFSET('Sanitation Data'!$H$28,0,10*ROW('Sanitation Data'!H67)))</f>
        <v/>
      </c>
      <c r="DF73" s="282" t="str">
        <f ca="true">+IF(OFFSET('Sanitation Data'!$H$29,0,10*ROW('Sanitation Data'!H67))="","",OFFSET('Sanitation Data'!$H$29,0,10*ROW('Sanitation Data'!H67)))</f>
        <v/>
      </c>
      <c r="DG73" s="282" t="str">
        <f ca="true">+IF(OFFSET('Sanitation Data'!$H$30,0,10*ROW('Sanitation Data'!H67))="","",OFFSET('Sanitation Data'!$H$30,0,10*ROW('Sanitation Data'!H67)))</f>
        <v/>
      </c>
      <c r="DH73" s="282" t="str">
        <f ca="true">+IF(OFFSET('Sanitation Data'!$H$31,0,10*ROW('Sanitation Data'!H67))="","",OFFSET('Sanitation Data'!$H$31,0,10*ROW('Sanitation Data'!H67)))</f>
        <v/>
      </c>
      <c r="DI73" s="282" t="str">
        <f ca="true">+IF(OFFSET('Sanitation Data'!$H$32,0,10*ROW('Sanitation Data'!H67))="","",OFFSET('Sanitation Data'!$H$32,0,10*ROW('Sanitation Data'!H67)))</f>
        <v/>
      </c>
      <c r="DJ73" s="282" t="str">
        <f ca="true">+IF(OFFSET('Sanitation Data'!$I$28,0,10*ROW('Sanitation Data'!I67))="","",OFFSET('Sanitation Data'!$I$28,0,10*ROW('Sanitation Data'!I67)))</f>
        <v/>
      </c>
      <c r="DK73" s="282" t="str">
        <f ca="true">+IF(OFFSET('Sanitation Data'!$I$29,0,10*ROW('Sanitation Data'!I67))="","",OFFSET('Sanitation Data'!$I$29,0,10*ROW('Sanitation Data'!I67)))</f>
        <v/>
      </c>
      <c r="DL73" s="282" t="str">
        <f ca="true">+IF(OFFSET('Sanitation Data'!$I$30,0,10*ROW('Sanitation Data'!I67))="","",OFFSET('Sanitation Data'!$I$30,0,10*ROW('Sanitation Data'!I67)))</f>
        <v/>
      </c>
      <c r="DM73" s="282" t="str">
        <f ca="true">+IF(OFFSET('Sanitation Data'!$I$31,0,10*ROW('Sanitation Data'!I67))="","",OFFSET('Sanitation Data'!$I$31,0,10*ROW('Sanitation Data'!I67)))</f>
        <v/>
      </c>
      <c r="DN73" s="282" t="str">
        <f ca="true">+IF(OFFSET('Sanitation Data'!$I$32,0,10*ROW('Sanitation Data'!I67))="","",OFFSET('Sanitation Data'!$I$32,0,10*ROW('Sanitation Data'!I67)))</f>
        <v/>
      </c>
      <c r="DO73" s="282" t="str">
        <f ca="true">+IF(OFFSET('Hygiene Data'!$D$11,0,10*ROW('Hygiene Data'!D67))="","",OFFSET('Hygiene Data'!$D$11,0,10*ROW('Hygiene Data'!D67)))</f>
        <v/>
      </c>
      <c r="DP73" s="282" t="str">
        <f ca="true">+IF(OFFSET('Hygiene Data'!$D$12,0,10*ROW('Hygiene Data'!D67))="","",OFFSET('Hygiene Data'!$D$12,0,10*ROW('Hygiene Data'!D67)))</f>
        <v/>
      </c>
      <c r="DQ73" s="282" t="str">
        <f ca="true">+IF(OFFSET('Hygiene Data'!$D$13,0,10*ROW('Hygiene Data'!D67))="","",OFFSET('Hygiene Data'!$D$13,0,10*ROW('Hygiene Data'!D67)))</f>
        <v/>
      </c>
      <c r="DR73" s="282" t="str">
        <f ca="true">+IF(OFFSET('Hygiene Data'!$E$11,0,10*ROW('Hygiene Data'!E67))="","",OFFSET('Hygiene Data'!$E$11,0,10*ROW('Hygiene Data'!E67)))</f>
        <v/>
      </c>
      <c r="DS73" s="282" t="str">
        <f ca="true">+IF(OFFSET('Hygiene Data'!$E$12,0,10*ROW('Hygiene Data'!E67))="","",OFFSET('Hygiene Data'!$E$12,0,10*ROW('Hygiene Data'!E67)))</f>
        <v/>
      </c>
      <c r="DT73" s="282" t="str">
        <f ca="true">+IF(OFFSET('Hygiene Data'!$E$13,0,10*ROW('Hygiene Data'!E67))="","",OFFSET('Hygiene Data'!$E$13,0,10*ROW('Hygiene Data'!E67)))</f>
        <v/>
      </c>
      <c r="DU73" s="282" t="str">
        <f ca="true">+IF(OFFSET('Hygiene Data'!$F$11,0,10*ROW('Hygiene Data'!F67))="","",OFFSET('Hygiene Data'!$F$11,0,10*ROW('Hygiene Data'!F67)))</f>
        <v/>
      </c>
      <c r="DV73" s="282" t="str">
        <f ca="true">+IF(OFFSET('Hygiene Data'!$F$12,0,10*ROW('Hygiene Data'!F67))="","",OFFSET('Hygiene Data'!$F$12,0,10*ROW('Hygiene Data'!F67)))</f>
        <v/>
      </c>
      <c r="DW73" s="282" t="str">
        <f ca="true">+IF(OFFSET('Hygiene Data'!$F$13,0,10*ROW('Hygiene Data'!F67))="","",OFFSET('Hygiene Data'!$F$13,0,10*ROW('Hygiene Data'!F67)))</f>
        <v/>
      </c>
      <c r="DX73" s="282" t="str">
        <f ca="true">+IF(OFFSET('Hygiene Data'!$G$11,0,10*ROW('Hygiene Data'!G67))="","",OFFSET('Hygiene Data'!$G$11,0,10*ROW('Hygiene Data'!G67)))</f>
        <v/>
      </c>
      <c r="DY73" s="282" t="str">
        <f ca="true">+IF(OFFSET('Hygiene Data'!$G$12,0,10*ROW('Hygiene Data'!G67))="","",OFFSET('Hygiene Data'!$G$12,0,10*ROW('Hygiene Data'!G67)))</f>
        <v/>
      </c>
      <c r="DZ73" s="282" t="str">
        <f ca="true">+IF(OFFSET('Hygiene Data'!$G$13,0,10*ROW('Hygiene Data'!G67))="","",OFFSET('Hygiene Data'!$G$13,0,10*ROW('Hygiene Data'!G67)))</f>
        <v/>
      </c>
      <c r="EA73" s="282" t="str">
        <f ca="true">+IF(OFFSET('Hygiene Data'!$H$11,0,10*ROW('Hygiene Data'!H67))="","",OFFSET('Hygiene Data'!$H$11,0,10*ROW('Hygiene Data'!H67)))</f>
        <v/>
      </c>
      <c r="EB73" s="282" t="str">
        <f ca="true">+IF(OFFSET('Hygiene Data'!$H$12,0,10*ROW('Hygiene Data'!H67))="","",OFFSET('Hygiene Data'!$H$12,0,10*ROW('Hygiene Data'!H67)))</f>
        <v/>
      </c>
      <c r="EC73" s="282" t="str">
        <f ca="true">+IF(OFFSET('Hygiene Data'!$H$13,0,10*ROW('Hygiene Data'!H67))="","",OFFSET('Hygiene Data'!$H$13,0,10*ROW('Hygiene Data'!H67)))</f>
        <v/>
      </c>
      <c r="ED73" s="282" t="str">
        <f ca="true">+IF(OFFSET('Hygiene Data'!$I$11,0,10*ROW('Hygiene Data'!I67))="","",OFFSET('Hygiene Data'!$I$11,0,10*ROW('Hygiene Data'!I67)))</f>
        <v/>
      </c>
      <c r="EE73" s="282" t="str">
        <f ca="true">+IF(OFFSET('Hygiene Data'!$I$12,0,10*ROW('Hygiene Data'!I67))="","",OFFSET('Hygiene Data'!$I$12,0,10*ROW('Hygiene Data'!I67)))</f>
        <v/>
      </c>
      <c r="EF73" s="28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36" t="str">
        <f t="shared" ca="true" si="1"/>
        <v/>
      </c>
      <c r="D74" s="88"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8"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8"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8"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8"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8"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8"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8"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8"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8"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8"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8"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8"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8"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8"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8"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8"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8"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9"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9"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9"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9"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9"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9"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9"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9"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9"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9"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9"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9"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9"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9"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9"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9"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9"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9"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9"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9"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9"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9"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9"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9"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9"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9"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9"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9"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9"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9"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0"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0"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0"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0"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0"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0"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0"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0"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0"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0"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0"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0"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0"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0"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0"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0"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0"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0"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2"/>
      <c r="BS74" s="282" t="str">
        <f ca="true">+IF(OFFSET('Water Data'!$D$27,0,10*ROW('Water Data'!D68))="","",OFFSET('Water Data'!$D$27,0,10*ROW('Water Data'!D68)))</f>
        <v/>
      </c>
      <c r="BT74" s="282" t="str">
        <f ca="true">+IF(OFFSET('Water Data'!$D$28,0,10*ROW('Water Data'!D68))="","",OFFSET('Water Data'!$D$28,0,10*ROW('Water Data'!D68)))</f>
        <v/>
      </c>
      <c r="BU74" s="282" t="str">
        <f ca="true">+IF(OFFSET('Water Data'!$D$29,0,10*ROW('Water Data'!D68))="","",OFFSET('Water Data'!$D$29,0,10*ROW('Water Data'!D68)))</f>
        <v/>
      </c>
      <c r="BV74" s="282" t="str">
        <f ca="true">+IF(OFFSET('Water Data'!$E$27,0,10*ROW('Water Data'!E68))="","",OFFSET('Water Data'!$E$27,0,10*ROW('Water Data'!E68)))</f>
        <v/>
      </c>
      <c r="BW74" s="282" t="str">
        <f ca="true">+IF(OFFSET('Water Data'!$E$28,0,10*ROW('Water Data'!E68))="","",OFFSET('Water Data'!$E$28,0,10*ROW('Water Data'!E68)))</f>
        <v/>
      </c>
      <c r="BX74" s="282" t="str">
        <f ca="true">+IF(OFFSET('Water Data'!$E$29,0,10*ROW('Water Data'!E68))="","",OFFSET('Water Data'!$E$29,0,10*ROW('Water Data'!E68)))</f>
        <v/>
      </c>
      <c r="BY74" s="282" t="str">
        <f ca="true">+IF(OFFSET('Water Data'!$F$27,0,10*ROW('Water Data'!F68))="","",OFFSET('Water Data'!$F$27,0,10*ROW('Water Data'!F68)))</f>
        <v/>
      </c>
      <c r="BZ74" s="282" t="str">
        <f ca="true">+IF(OFFSET('Water Data'!$F$28,0,10*ROW('Water Data'!F68))="","",OFFSET('Water Data'!$F$28,0,10*ROW('Water Data'!F68)))</f>
        <v/>
      </c>
      <c r="CA74" s="282" t="str">
        <f ca="true">+IF(OFFSET('Water Data'!$F$29,0,10*ROW('Water Data'!F68))="","",OFFSET('Water Data'!$F$29,0,10*ROW('Water Data'!F68)))</f>
        <v/>
      </c>
      <c r="CB74" s="282" t="str">
        <f ca="true">+IF(OFFSET('Water Data'!$G$27,0,10*ROW('Water Data'!G68))="","",OFFSET('Water Data'!$G$27,0,10*ROW('Water Data'!G68)))</f>
        <v/>
      </c>
      <c r="CC74" s="282" t="str">
        <f ca="true">+IF(OFFSET('Water Data'!$G$28,0,10*ROW('Water Data'!G68))="","",OFFSET('Water Data'!$G$28,0,10*ROW('Water Data'!G68)))</f>
        <v/>
      </c>
      <c r="CD74" s="282" t="str">
        <f ca="true">+IF(OFFSET('Water Data'!$G$29,0,10*ROW('Water Data'!G68))="","",OFFSET('Water Data'!$G$29,0,10*ROW('Water Data'!G68)))</f>
        <v/>
      </c>
      <c r="CE74" s="282" t="str">
        <f ca="true">+IF(OFFSET('Water Data'!$H$27,0,10*ROW('Water Data'!H68))="","",OFFSET('Water Data'!$H$27,0,10*ROW('Water Data'!H68)))</f>
        <v/>
      </c>
      <c r="CF74" s="282" t="str">
        <f ca="true">+IF(OFFSET('Water Data'!$H$28,0,10*ROW('Water Data'!H68))="","",OFFSET('Water Data'!$H$28,0,10*ROW('Water Data'!H68)))</f>
        <v/>
      </c>
      <c r="CG74" s="282" t="str">
        <f ca="true">+IF(OFFSET('Water Data'!$H$29,0,10*ROW('Water Data'!H68))="","",OFFSET('Water Data'!$H$29,0,10*ROW('Water Data'!H68)))</f>
        <v/>
      </c>
      <c r="CH74" s="282" t="str">
        <f ca="true">+IF(OFFSET('Water Data'!$I$27,0,10*ROW('Water Data'!I68))="","",OFFSET('Water Data'!$I$27,0,10*ROW('Water Data'!I68)))</f>
        <v/>
      </c>
      <c r="CI74" s="282" t="str">
        <f ca="true">+IF(OFFSET('Water Data'!$I$28,0,10*ROW('Water Data'!I68))="","",OFFSET('Water Data'!$I$28,0,10*ROW('Water Data'!I68)))</f>
        <v/>
      </c>
      <c r="CJ74" s="282" t="str">
        <f ca="true">+IF(OFFSET('Water Data'!$I$29,0,10*ROW('Water Data'!I68))="","",OFFSET('Water Data'!$I$29,0,10*ROW('Water Data'!I68)))</f>
        <v/>
      </c>
      <c r="CK74" s="282" t="str">
        <f ca="true">+IF(OFFSET('Sanitation Data'!$D$28,0,10*ROW('Sanitation Data'!D68))="","",OFFSET('Sanitation Data'!$D$28,0,10*ROW('Sanitation Data'!D68)))</f>
        <v/>
      </c>
      <c r="CL74" s="282" t="str">
        <f ca="true">+IF(OFFSET('Sanitation Data'!$D$29,0,10*ROW('Sanitation Data'!D68))="","",OFFSET('Sanitation Data'!$D$29,0,10*ROW('Sanitation Data'!D68)))</f>
        <v/>
      </c>
      <c r="CM74" s="282" t="str">
        <f ca="true">+IF(OFFSET('Sanitation Data'!$D$30,0,10*ROW('Sanitation Data'!D68))="","",OFFSET('Sanitation Data'!$D$30,0,10*ROW('Sanitation Data'!D68)))</f>
        <v/>
      </c>
      <c r="CN74" s="282" t="str">
        <f ca="true">+IF(OFFSET('Sanitation Data'!$D$31,0,10*ROW('Sanitation Data'!D68))="","",OFFSET('Sanitation Data'!$D$31,0,10*ROW('Sanitation Data'!D68)))</f>
        <v/>
      </c>
      <c r="CO74" s="282" t="str">
        <f ca="true">+IF(OFFSET('Sanitation Data'!$D$32,0,10*ROW('Sanitation Data'!D68))="","",OFFSET('Sanitation Data'!$D$32,0,10*ROW('Sanitation Data'!D68)))</f>
        <v/>
      </c>
      <c r="CP74" s="282" t="str">
        <f ca="true">+IF(OFFSET('Sanitation Data'!$E$28,0,10*ROW('Sanitation Data'!E68))="","",OFFSET('Sanitation Data'!$E$28,0,10*ROW('Sanitation Data'!E68)))</f>
        <v/>
      </c>
      <c r="CQ74" s="282" t="str">
        <f ca="true">+IF(OFFSET('Sanitation Data'!$E$29,0,10*ROW('Sanitation Data'!E68))="","",OFFSET('Sanitation Data'!$E$29,0,10*ROW('Sanitation Data'!E68)))</f>
        <v/>
      </c>
      <c r="CR74" s="282" t="str">
        <f ca="true">+IF(OFFSET('Sanitation Data'!$E$30,0,10*ROW('Sanitation Data'!E68))="","",OFFSET('Sanitation Data'!$E$30,0,10*ROW('Sanitation Data'!E68)))</f>
        <v/>
      </c>
      <c r="CS74" s="282" t="str">
        <f ca="true">+IF(OFFSET('Sanitation Data'!$E$31,0,10*ROW('Sanitation Data'!E68))="","",OFFSET('Sanitation Data'!$E$31,0,10*ROW('Sanitation Data'!E68)))</f>
        <v/>
      </c>
      <c r="CT74" s="282" t="str">
        <f ca="true">+IF(OFFSET('Sanitation Data'!$E$32,0,10*ROW('Sanitation Data'!E68))="","",OFFSET('Sanitation Data'!$E$32,0,10*ROW('Sanitation Data'!E68)))</f>
        <v/>
      </c>
      <c r="CU74" s="282" t="str">
        <f ca="true">+IF(OFFSET('Sanitation Data'!$F$28,0,10*ROW('Sanitation Data'!F68))="","",OFFSET('Sanitation Data'!$F$28,0,10*ROW('Sanitation Data'!F68)))</f>
        <v/>
      </c>
      <c r="CV74" s="282" t="str">
        <f ca="true">+IF(OFFSET('Sanitation Data'!$F$29,0,10*ROW('Sanitation Data'!F68))="","",OFFSET('Sanitation Data'!$F$29,0,10*ROW('Sanitation Data'!F68)))</f>
        <v/>
      </c>
      <c r="CW74" s="282" t="str">
        <f ca="true">+IF(OFFSET('Sanitation Data'!$F$30,0,10*ROW('Sanitation Data'!F68))="","",OFFSET('Sanitation Data'!$F$30,0,10*ROW('Sanitation Data'!F68)))</f>
        <v/>
      </c>
      <c r="CX74" s="282" t="str">
        <f ca="true">+IF(OFFSET('Sanitation Data'!$F$31,0,10*ROW('Sanitation Data'!F68))="","",OFFSET('Sanitation Data'!$F$31,0,10*ROW('Sanitation Data'!F68)))</f>
        <v/>
      </c>
      <c r="CY74" s="282" t="str">
        <f ca="true">+IF(OFFSET('Sanitation Data'!$F$32,0,10*ROW('Sanitation Data'!F68))="","",OFFSET('Sanitation Data'!$F$32,0,10*ROW('Sanitation Data'!F68)))</f>
        <v/>
      </c>
      <c r="CZ74" s="282" t="str">
        <f ca="true">+IF(OFFSET('Sanitation Data'!$G$28,0,10*ROW('Sanitation Data'!G68))="","",OFFSET('Sanitation Data'!$G$28,0,10*ROW('Sanitation Data'!G68)))</f>
        <v/>
      </c>
      <c r="DA74" s="282" t="str">
        <f ca="true">+IF(OFFSET('Sanitation Data'!$G$29,0,10*ROW('Sanitation Data'!G68))="","",OFFSET('Sanitation Data'!$G$29,0,10*ROW('Sanitation Data'!G68)))</f>
        <v/>
      </c>
      <c r="DB74" s="282" t="str">
        <f ca="true">+IF(OFFSET('Sanitation Data'!$G$30,0,10*ROW('Sanitation Data'!G68))="","",OFFSET('Sanitation Data'!$G$30,0,10*ROW('Sanitation Data'!G68)))</f>
        <v/>
      </c>
      <c r="DC74" s="282" t="str">
        <f ca="true">+IF(OFFSET('Sanitation Data'!$G$31,0,10*ROW('Sanitation Data'!G68))="","",OFFSET('Sanitation Data'!$G$31,0,10*ROW('Sanitation Data'!G68)))</f>
        <v/>
      </c>
      <c r="DD74" s="282" t="str">
        <f ca="true">+IF(OFFSET('Sanitation Data'!$G$32,0,10*ROW('Sanitation Data'!G68))="","",OFFSET('Sanitation Data'!$G$32,0,10*ROW('Sanitation Data'!G68)))</f>
        <v/>
      </c>
      <c r="DE74" s="282" t="str">
        <f ca="true">+IF(OFFSET('Sanitation Data'!$H$28,0,10*ROW('Sanitation Data'!H68))="","",OFFSET('Sanitation Data'!$H$28,0,10*ROW('Sanitation Data'!H68)))</f>
        <v/>
      </c>
      <c r="DF74" s="282" t="str">
        <f ca="true">+IF(OFFSET('Sanitation Data'!$H$29,0,10*ROW('Sanitation Data'!H68))="","",OFFSET('Sanitation Data'!$H$29,0,10*ROW('Sanitation Data'!H68)))</f>
        <v/>
      </c>
      <c r="DG74" s="282" t="str">
        <f ca="true">+IF(OFFSET('Sanitation Data'!$H$30,0,10*ROW('Sanitation Data'!H68))="","",OFFSET('Sanitation Data'!$H$30,0,10*ROW('Sanitation Data'!H68)))</f>
        <v/>
      </c>
      <c r="DH74" s="282" t="str">
        <f ca="true">+IF(OFFSET('Sanitation Data'!$H$31,0,10*ROW('Sanitation Data'!H68))="","",OFFSET('Sanitation Data'!$H$31,0,10*ROW('Sanitation Data'!H68)))</f>
        <v/>
      </c>
      <c r="DI74" s="282" t="str">
        <f ca="true">+IF(OFFSET('Sanitation Data'!$H$32,0,10*ROW('Sanitation Data'!H68))="","",OFFSET('Sanitation Data'!$H$32,0,10*ROW('Sanitation Data'!H68)))</f>
        <v/>
      </c>
      <c r="DJ74" s="282" t="str">
        <f ca="true">+IF(OFFSET('Sanitation Data'!$I$28,0,10*ROW('Sanitation Data'!I68))="","",OFFSET('Sanitation Data'!$I$28,0,10*ROW('Sanitation Data'!I68)))</f>
        <v/>
      </c>
      <c r="DK74" s="282" t="str">
        <f ca="true">+IF(OFFSET('Sanitation Data'!$I$29,0,10*ROW('Sanitation Data'!I68))="","",OFFSET('Sanitation Data'!$I$29,0,10*ROW('Sanitation Data'!I68)))</f>
        <v/>
      </c>
      <c r="DL74" s="282" t="str">
        <f ca="true">+IF(OFFSET('Sanitation Data'!$I$30,0,10*ROW('Sanitation Data'!I68))="","",OFFSET('Sanitation Data'!$I$30,0,10*ROW('Sanitation Data'!I68)))</f>
        <v/>
      </c>
      <c r="DM74" s="282" t="str">
        <f ca="true">+IF(OFFSET('Sanitation Data'!$I$31,0,10*ROW('Sanitation Data'!I68))="","",OFFSET('Sanitation Data'!$I$31,0,10*ROW('Sanitation Data'!I68)))</f>
        <v/>
      </c>
      <c r="DN74" s="282" t="str">
        <f ca="true">+IF(OFFSET('Sanitation Data'!$I$32,0,10*ROW('Sanitation Data'!I68))="","",OFFSET('Sanitation Data'!$I$32,0,10*ROW('Sanitation Data'!I68)))</f>
        <v/>
      </c>
      <c r="DO74" s="282" t="str">
        <f ca="true">+IF(OFFSET('Hygiene Data'!$D$11,0,10*ROW('Hygiene Data'!D68))="","",OFFSET('Hygiene Data'!$D$11,0,10*ROW('Hygiene Data'!D68)))</f>
        <v/>
      </c>
      <c r="DP74" s="282" t="str">
        <f ca="true">+IF(OFFSET('Hygiene Data'!$D$12,0,10*ROW('Hygiene Data'!D68))="","",OFFSET('Hygiene Data'!$D$12,0,10*ROW('Hygiene Data'!D68)))</f>
        <v/>
      </c>
      <c r="DQ74" s="282" t="str">
        <f ca="true">+IF(OFFSET('Hygiene Data'!$D$13,0,10*ROW('Hygiene Data'!D68))="","",OFFSET('Hygiene Data'!$D$13,0,10*ROW('Hygiene Data'!D68)))</f>
        <v/>
      </c>
      <c r="DR74" s="282" t="str">
        <f ca="true">+IF(OFFSET('Hygiene Data'!$E$11,0,10*ROW('Hygiene Data'!E68))="","",OFFSET('Hygiene Data'!$E$11,0,10*ROW('Hygiene Data'!E68)))</f>
        <v/>
      </c>
      <c r="DS74" s="282" t="str">
        <f ca="true">+IF(OFFSET('Hygiene Data'!$E$12,0,10*ROW('Hygiene Data'!E68))="","",OFFSET('Hygiene Data'!$E$12,0,10*ROW('Hygiene Data'!E68)))</f>
        <v/>
      </c>
      <c r="DT74" s="282" t="str">
        <f ca="true">+IF(OFFSET('Hygiene Data'!$E$13,0,10*ROW('Hygiene Data'!E68))="","",OFFSET('Hygiene Data'!$E$13,0,10*ROW('Hygiene Data'!E68)))</f>
        <v/>
      </c>
      <c r="DU74" s="282" t="str">
        <f ca="true">+IF(OFFSET('Hygiene Data'!$F$11,0,10*ROW('Hygiene Data'!F68))="","",OFFSET('Hygiene Data'!$F$11,0,10*ROW('Hygiene Data'!F68)))</f>
        <v/>
      </c>
      <c r="DV74" s="282" t="str">
        <f ca="true">+IF(OFFSET('Hygiene Data'!$F$12,0,10*ROW('Hygiene Data'!F68))="","",OFFSET('Hygiene Data'!$F$12,0,10*ROW('Hygiene Data'!F68)))</f>
        <v/>
      </c>
      <c r="DW74" s="282" t="str">
        <f ca="true">+IF(OFFSET('Hygiene Data'!$F$13,0,10*ROW('Hygiene Data'!F68))="","",OFFSET('Hygiene Data'!$F$13,0,10*ROW('Hygiene Data'!F68)))</f>
        <v/>
      </c>
      <c r="DX74" s="282" t="str">
        <f ca="true">+IF(OFFSET('Hygiene Data'!$G$11,0,10*ROW('Hygiene Data'!G68))="","",OFFSET('Hygiene Data'!$G$11,0,10*ROW('Hygiene Data'!G68)))</f>
        <v/>
      </c>
      <c r="DY74" s="282" t="str">
        <f ca="true">+IF(OFFSET('Hygiene Data'!$G$12,0,10*ROW('Hygiene Data'!G68))="","",OFFSET('Hygiene Data'!$G$12,0,10*ROW('Hygiene Data'!G68)))</f>
        <v/>
      </c>
      <c r="DZ74" s="282" t="str">
        <f ca="true">+IF(OFFSET('Hygiene Data'!$G$13,0,10*ROW('Hygiene Data'!G68))="","",OFFSET('Hygiene Data'!$G$13,0,10*ROW('Hygiene Data'!G68)))</f>
        <v/>
      </c>
      <c r="EA74" s="282" t="str">
        <f ca="true">+IF(OFFSET('Hygiene Data'!$H$11,0,10*ROW('Hygiene Data'!H68))="","",OFFSET('Hygiene Data'!$H$11,0,10*ROW('Hygiene Data'!H68)))</f>
        <v/>
      </c>
      <c r="EB74" s="282" t="str">
        <f ca="true">+IF(OFFSET('Hygiene Data'!$H$12,0,10*ROW('Hygiene Data'!H68))="","",OFFSET('Hygiene Data'!$H$12,0,10*ROW('Hygiene Data'!H68)))</f>
        <v/>
      </c>
      <c r="EC74" s="282" t="str">
        <f ca="true">+IF(OFFSET('Hygiene Data'!$H$13,0,10*ROW('Hygiene Data'!H68))="","",OFFSET('Hygiene Data'!$H$13,0,10*ROW('Hygiene Data'!H68)))</f>
        <v/>
      </c>
      <c r="ED74" s="282" t="str">
        <f ca="true">+IF(OFFSET('Hygiene Data'!$I$11,0,10*ROW('Hygiene Data'!I68))="","",OFFSET('Hygiene Data'!$I$11,0,10*ROW('Hygiene Data'!I68)))</f>
        <v/>
      </c>
      <c r="EE74" s="282" t="str">
        <f ca="true">+IF(OFFSET('Hygiene Data'!$I$12,0,10*ROW('Hygiene Data'!I68))="","",OFFSET('Hygiene Data'!$I$12,0,10*ROW('Hygiene Data'!I68)))</f>
        <v/>
      </c>
      <c r="EF74" s="28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36" t="str">
        <f t="shared" ca="true" si="1"/>
        <v/>
      </c>
      <c r="D75" s="88"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8"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8"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8"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8"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8"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8"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8"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8"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8"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8"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8"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8"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8"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8"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8"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8"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8"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9"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9"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9"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9"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9"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9"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9"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9"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9"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9"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9"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9"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9"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9"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9"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9"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9"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9"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9"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9"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9"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9"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9"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9"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9"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9"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9"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9"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9"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9"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0"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0"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0"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0"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0"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0"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0"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0"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0"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0"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0"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0"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0"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0"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0"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0"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0"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0"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2"/>
      <c r="BS75" s="282" t="str">
        <f ca="true">+IF(OFFSET('Water Data'!$D$27,0,10*ROW('Water Data'!D69))="","",OFFSET('Water Data'!$D$27,0,10*ROW('Water Data'!D69)))</f>
        <v/>
      </c>
      <c r="BT75" s="282" t="str">
        <f ca="true">+IF(OFFSET('Water Data'!$D$28,0,10*ROW('Water Data'!D69))="","",OFFSET('Water Data'!$D$28,0,10*ROW('Water Data'!D69)))</f>
        <v/>
      </c>
      <c r="BU75" s="282" t="str">
        <f ca="true">+IF(OFFSET('Water Data'!$D$29,0,10*ROW('Water Data'!D69))="","",OFFSET('Water Data'!$D$29,0,10*ROW('Water Data'!D69)))</f>
        <v/>
      </c>
      <c r="BV75" s="282" t="str">
        <f ca="true">+IF(OFFSET('Water Data'!$E$27,0,10*ROW('Water Data'!E69))="","",OFFSET('Water Data'!$E$27,0,10*ROW('Water Data'!E69)))</f>
        <v/>
      </c>
      <c r="BW75" s="282" t="str">
        <f ca="true">+IF(OFFSET('Water Data'!$E$28,0,10*ROW('Water Data'!E69))="","",OFFSET('Water Data'!$E$28,0,10*ROW('Water Data'!E69)))</f>
        <v/>
      </c>
      <c r="BX75" s="282" t="str">
        <f ca="true">+IF(OFFSET('Water Data'!$E$29,0,10*ROW('Water Data'!E69))="","",OFFSET('Water Data'!$E$29,0,10*ROW('Water Data'!E69)))</f>
        <v/>
      </c>
      <c r="BY75" s="282" t="str">
        <f ca="true">+IF(OFFSET('Water Data'!$F$27,0,10*ROW('Water Data'!F69))="","",OFFSET('Water Data'!$F$27,0,10*ROW('Water Data'!F69)))</f>
        <v/>
      </c>
      <c r="BZ75" s="282" t="str">
        <f ca="true">+IF(OFFSET('Water Data'!$F$28,0,10*ROW('Water Data'!F69))="","",OFFSET('Water Data'!$F$28,0,10*ROW('Water Data'!F69)))</f>
        <v/>
      </c>
      <c r="CA75" s="282" t="str">
        <f ca="true">+IF(OFFSET('Water Data'!$F$29,0,10*ROW('Water Data'!F69))="","",OFFSET('Water Data'!$F$29,0,10*ROW('Water Data'!F69)))</f>
        <v/>
      </c>
      <c r="CB75" s="282" t="str">
        <f ca="true">+IF(OFFSET('Water Data'!$G$27,0,10*ROW('Water Data'!G69))="","",OFFSET('Water Data'!$G$27,0,10*ROW('Water Data'!G69)))</f>
        <v/>
      </c>
      <c r="CC75" s="282" t="str">
        <f ca="true">+IF(OFFSET('Water Data'!$G$28,0,10*ROW('Water Data'!G69))="","",OFFSET('Water Data'!$G$28,0,10*ROW('Water Data'!G69)))</f>
        <v/>
      </c>
      <c r="CD75" s="282" t="str">
        <f ca="true">+IF(OFFSET('Water Data'!$G$29,0,10*ROW('Water Data'!G69))="","",OFFSET('Water Data'!$G$29,0,10*ROW('Water Data'!G69)))</f>
        <v/>
      </c>
      <c r="CE75" s="282" t="str">
        <f ca="true">+IF(OFFSET('Water Data'!$H$27,0,10*ROW('Water Data'!H69))="","",OFFSET('Water Data'!$H$27,0,10*ROW('Water Data'!H69)))</f>
        <v/>
      </c>
      <c r="CF75" s="282" t="str">
        <f ca="true">+IF(OFFSET('Water Data'!$H$28,0,10*ROW('Water Data'!H69))="","",OFFSET('Water Data'!$H$28,0,10*ROW('Water Data'!H69)))</f>
        <v/>
      </c>
      <c r="CG75" s="282" t="str">
        <f ca="true">+IF(OFFSET('Water Data'!$H$29,0,10*ROW('Water Data'!H69))="","",OFFSET('Water Data'!$H$29,0,10*ROW('Water Data'!H69)))</f>
        <v/>
      </c>
      <c r="CH75" s="282" t="str">
        <f ca="true">+IF(OFFSET('Water Data'!$I$27,0,10*ROW('Water Data'!I69))="","",OFFSET('Water Data'!$I$27,0,10*ROW('Water Data'!I69)))</f>
        <v/>
      </c>
      <c r="CI75" s="282" t="str">
        <f ca="true">+IF(OFFSET('Water Data'!$I$28,0,10*ROW('Water Data'!I69))="","",OFFSET('Water Data'!$I$28,0,10*ROW('Water Data'!I69)))</f>
        <v/>
      </c>
      <c r="CJ75" s="282" t="str">
        <f ca="true">+IF(OFFSET('Water Data'!$I$29,0,10*ROW('Water Data'!I69))="","",OFFSET('Water Data'!$I$29,0,10*ROW('Water Data'!I69)))</f>
        <v/>
      </c>
      <c r="CK75" s="282" t="str">
        <f ca="true">+IF(OFFSET('Sanitation Data'!$D$28,0,10*ROW('Sanitation Data'!D69))="","",OFFSET('Sanitation Data'!$D$28,0,10*ROW('Sanitation Data'!D69)))</f>
        <v/>
      </c>
      <c r="CL75" s="282" t="str">
        <f ca="true">+IF(OFFSET('Sanitation Data'!$D$29,0,10*ROW('Sanitation Data'!D69))="","",OFFSET('Sanitation Data'!$D$29,0,10*ROW('Sanitation Data'!D69)))</f>
        <v/>
      </c>
      <c r="CM75" s="282" t="str">
        <f ca="true">+IF(OFFSET('Sanitation Data'!$D$30,0,10*ROW('Sanitation Data'!D69))="","",OFFSET('Sanitation Data'!$D$30,0,10*ROW('Sanitation Data'!D69)))</f>
        <v/>
      </c>
      <c r="CN75" s="282" t="str">
        <f ca="true">+IF(OFFSET('Sanitation Data'!$D$31,0,10*ROW('Sanitation Data'!D69))="","",OFFSET('Sanitation Data'!$D$31,0,10*ROW('Sanitation Data'!D69)))</f>
        <v/>
      </c>
      <c r="CO75" s="282" t="str">
        <f ca="true">+IF(OFFSET('Sanitation Data'!$D$32,0,10*ROW('Sanitation Data'!D69))="","",OFFSET('Sanitation Data'!$D$32,0,10*ROW('Sanitation Data'!D69)))</f>
        <v/>
      </c>
      <c r="CP75" s="282" t="str">
        <f ca="true">+IF(OFFSET('Sanitation Data'!$E$28,0,10*ROW('Sanitation Data'!E69))="","",OFFSET('Sanitation Data'!$E$28,0,10*ROW('Sanitation Data'!E69)))</f>
        <v/>
      </c>
      <c r="CQ75" s="282" t="str">
        <f ca="true">+IF(OFFSET('Sanitation Data'!$E$29,0,10*ROW('Sanitation Data'!E69))="","",OFFSET('Sanitation Data'!$E$29,0,10*ROW('Sanitation Data'!E69)))</f>
        <v/>
      </c>
      <c r="CR75" s="282" t="str">
        <f ca="true">+IF(OFFSET('Sanitation Data'!$E$30,0,10*ROW('Sanitation Data'!E69))="","",OFFSET('Sanitation Data'!$E$30,0,10*ROW('Sanitation Data'!E69)))</f>
        <v/>
      </c>
      <c r="CS75" s="282" t="str">
        <f ca="true">+IF(OFFSET('Sanitation Data'!$E$31,0,10*ROW('Sanitation Data'!E69))="","",OFFSET('Sanitation Data'!$E$31,0,10*ROW('Sanitation Data'!E69)))</f>
        <v/>
      </c>
      <c r="CT75" s="282" t="str">
        <f ca="true">+IF(OFFSET('Sanitation Data'!$E$32,0,10*ROW('Sanitation Data'!E69))="","",OFFSET('Sanitation Data'!$E$32,0,10*ROW('Sanitation Data'!E69)))</f>
        <v/>
      </c>
      <c r="CU75" s="282" t="str">
        <f ca="true">+IF(OFFSET('Sanitation Data'!$F$28,0,10*ROW('Sanitation Data'!F69))="","",OFFSET('Sanitation Data'!$F$28,0,10*ROW('Sanitation Data'!F69)))</f>
        <v/>
      </c>
      <c r="CV75" s="282" t="str">
        <f ca="true">+IF(OFFSET('Sanitation Data'!$F$29,0,10*ROW('Sanitation Data'!F69))="","",OFFSET('Sanitation Data'!$F$29,0,10*ROW('Sanitation Data'!F69)))</f>
        <v/>
      </c>
      <c r="CW75" s="282" t="str">
        <f ca="true">+IF(OFFSET('Sanitation Data'!$F$30,0,10*ROW('Sanitation Data'!F69))="","",OFFSET('Sanitation Data'!$F$30,0,10*ROW('Sanitation Data'!F69)))</f>
        <v/>
      </c>
      <c r="CX75" s="282" t="str">
        <f ca="true">+IF(OFFSET('Sanitation Data'!$F$31,0,10*ROW('Sanitation Data'!F69))="","",OFFSET('Sanitation Data'!$F$31,0,10*ROW('Sanitation Data'!F69)))</f>
        <v/>
      </c>
      <c r="CY75" s="282" t="str">
        <f ca="true">+IF(OFFSET('Sanitation Data'!$F$32,0,10*ROW('Sanitation Data'!F69))="","",OFFSET('Sanitation Data'!$F$32,0,10*ROW('Sanitation Data'!F69)))</f>
        <v/>
      </c>
      <c r="CZ75" s="282" t="str">
        <f ca="true">+IF(OFFSET('Sanitation Data'!$G$28,0,10*ROW('Sanitation Data'!G69))="","",OFFSET('Sanitation Data'!$G$28,0,10*ROW('Sanitation Data'!G69)))</f>
        <v/>
      </c>
      <c r="DA75" s="282" t="str">
        <f ca="true">+IF(OFFSET('Sanitation Data'!$G$29,0,10*ROW('Sanitation Data'!G69))="","",OFFSET('Sanitation Data'!$G$29,0,10*ROW('Sanitation Data'!G69)))</f>
        <v/>
      </c>
      <c r="DB75" s="282" t="str">
        <f ca="true">+IF(OFFSET('Sanitation Data'!$G$30,0,10*ROW('Sanitation Data'!G69))="","",OFFSET('Sanitation Data'!$G$30,0,10*ROW('Sanitation Data'!G69)))</f>
        <v/>
      </c>
      <c r="DC75" s="282" t="str">
        <f ca="true">+IF(OFFSET('Sanitation Data'!$G$31,0,10*ROW('Sanitation Data'!G69))="","",OFFSET('Sanitation Data'!$G$31,0,10*ROW('Sanitation Data'!G69)))</f>
        <v/>
      </c>
      <c r="DD75" s="282" t="str">
        <f ca="true">+IF(OFFSET('Sanitation Data'!$G$32,0,10*ROW('Sanitation Data'!G69))="","",OFFSET('Sanitation Data'!$G$32,0,10*ROW('Sanitation Data'!G69)))</f>
        <v/>
      </c>
      <c r="DE75" s="282" t="str">
        <f ca="true">+IF(OFFSET('Sanitation Data'!$H$28,0,10*ROW('Sanitation Data'!H69))="","",OFFSET('Sanitation Data'!$H$28,0,10*ROW('Sanitation Data'!H69)))</f>
        <v/>
      </c>
      <c r="DF75" s="282" t="str">
        <f ca="true">+IF(OFFSET('Sanitation Data'!$H$29,0,10*ROW('Sanitation Data'!H69))="","",OFFSET('Sanitation Data'!$H$29,0,10*ROW('Sanitation Data'!H69)))</f>
        <v/>
      </c>
      <c r="DG75" s="282" t="str">
        <f ca="true">+IF(OFFSET('Sanitation Data'!$H$30,0,10*ROW('Sanitation Data'!H69))="","",OFFSET('Sanitation Data'!$H$30,0,10*ROW('Sanitation Data'!H69)))</f>
        <v/>
      </c>
      <c r="DH75" s="282" t="str">
        <f ca="true">+IF(OFFSET('Sanitation Data'!$H$31,0,10*ROW('Sanitation Data'!H69))="","",OFFSET('Sanitation Data'!$H$31,0,10*ROW('Sanitation Data'!H69)))</f>
        <v/>
      </c>
      <c r="DI75" s="282" t="str">
        <f ca="true">+IF(OFFSET('Sanitation Data'!$H$32,0,10*ROW('Sanitation Data'!H69))="","",OFFSET('Sanitation Data'!$H$32,0,10*ROW('Sanitation Data'!H69)))</f>
        <v/>
      </c>
      <c r="DJ75" s="282" t="str">
        <f ca="true">+IF(OFFSET('Sanitation Data'!$I$28,0,10*ROW('Sanitation Data'!I69))="","",OFFSET('Sanitation Data'!$I$28,0,10*ROW('Sanitation Data'!I69)))</f>
        <v/>
      </c>
      <c r="DK75" s="282" t="str">
        <f ca="true">+IF(OFFSET('Sanitation Data'!$I$29,0,10*ROW('Sanitation Data'!I69))="","",OFFSET('Sanitation Data'!$I$29,0,10*ROW('Sanitation Data'!I69)))</f>
        <v/>
      </c>
      <c r="DL75" s="282" t="str">
        <f ca="true">+IF(OFFSET('Sanitation Data'!$I$30,0,10*ROW('Sanitation Data'!I69))="","",OFFSET('Sanitation Data'!$I$30,0,10*ROW('Sanitation Data'!I69)))</f>
        <v/>
      </c>
      <c r="DM75" s="282" t="str">
        <f ca="true">+IF(OFFSET('Sanitation Data'!$I$31,0,10*ROW('Sanitation Data'!I69))="","",OFFSET('Sanitation Data'!$I$31,0,10*ROW('Sanitation Data'!I69)))</f>
        <v/>
      </c>
      <c r="DN75" s="282" t="str">
        <f ca="true">+IF(OFFSET('Sanitation Data'!$I$32,0,10*ROW('Sanitation Data'!I69))="","",OFFSET('Sanitation Data'!$I$32,0,10*ROW('Sanitation Data'!I69)))</f>
        <v/>
      </c>
      <c r="DO75" s="282" t="str">
        <f ca="true">+IF(OFFSET('Hygiene Data'!$D$11,0,10*ROW('Hygiene Data'!D69))="","",OFFSET('Hygiene Data'!$D$11,0,10*ROW('Hygiene Data'!D69)))</f>
        <v/>
      </c>
      <c r="DP75" s="282" t="str">
        <f ca="true">+IF(OFFSET('Hygiene Data'!$D$12,0,10*ROW('Hygiene Data'!D69))="","",OFFSET('Hygiene Data'!$D$12,0,10*ROW('Hygiene Data'!D69)))</f>
        <v/>
      </c>
      <c r="DQ75" s="282" t="str">
        <f ca="true">+IF(OFFSET('Hygiene Data'!$D$13,0,10*ROW('Hygiene Data'!D69))="","",OFFSET('Hygiene Data'!$D$13,0,10*ROW('Hygiene Data'!D69)))</f>
        <v/>
      </c>
      <c r="DR75" s="282" t="str">
        <f ca="true">+IF(OFFSET('Hygiene Data'!$E$11,0,10*ROW('Hygiene Data'!E69))="","",OFFSET('Hygiene Data'!$E$11,0,10*ROW('Hygiene Data'!E69)))</f>
        <v/>
      </c>
      <c r="DS75" s="282" t="str">
        <f ca="true">+IF(OFFSET('Hygiene Data'!$E$12,0,10*ROW('Hygiene Data'!E69))="","",OFFSET('Hygiene Data'!$E$12,0,10*ROW('Hygiene Data'!E69)))</f>
        <v/>
      </c>
      <c r="DT75" s="282" t="str">
        <f ca="true">+IF(OFFSET('Hygiene Data'!$E$13,0,10*ROW('Hygiene Data'!E69))="","",OFFSET('Hygiene Data'!$E$13,0,10*ROW('Hygiene Data'!E69)))</f>
        <v/>
      </c>
      <c r="DU75" s="282" t="str">
        <f ca="true">+IF(OFFSET('Hygiene Data'!$F$11,0,10*ROW('Hygiene Data'!F69))="","",OFFSET('Hygiene Data'!$F$11,0,10*ROW('Hygiene Data'!F69)))</f>
        <v/>
      </c>
      <c r="DV75" s="282" t="str">
        <f ca="true">+IF(OFFSET('Hygiene Data'!$F$12,0,10*ROW('Hygiene Data'!F69))="","",OFFSET('Hygiene Data'!$F$12,0,10*ROW('Hygiene Data'!F69)))</f>
        <v/>
      </c>
      <c r="DW75" s="282" t="str">
        <f ca="true">+IF(OFFSET('Hygiene Data'!$F$13,0,10*ROW('Hygiene Data'!F69))="","",OFFSET('Hygiene Data'!$F$13,0,10*ROW('Hygiene Data'!F69)))</f>
        <v/>
      </c>
      <c r="DX75" s="282" t="str">
        <f ca="true">+IF(OFFSET('Hygiene Data'!$G$11,0,10*ROW('Hygiene Data'!G69))="","",OFFSET('Hygiene Data'!$G$11,0,10*ROW('Hygiene Data'!G69)))</f>
        <v/>
      </c>
      <c r="DY75" s="282" t="str">
        <f ca="true">+IF(OFFSET('Hygiene Data'!$G$12,0,10*ROW('Hygiene Data'!G69))="","",OFFSET('Hygiene Data'!$G$12,0,10*ROW('Hygiene Data'!G69)))</f>
        <v/>
      </c>
      <c r="DZ75" s="282" t="str">
        <f ca="true">+IF(OFFSET('Hygiene Data'!$G$13,0,10*ROW('Hygiene Data'!G69))="","",OFFSET('Hygiene Data'!$G$13,0,10*ROW('Hygiene Data'!G69)))</f>
        <v/>
      </c>
      <c r="EA75" s="282" t="str">
        <f ca="true">+IF(OFFSET('Hygiene Data'!$H$11,0,10*ROW('Hygiene Data'!H69))="","",OFFSET('Hygiene Data'!$H$11,0,10*ROW('Hygiene Data'!H69)))</f>
        <v/>
      </c>
      <c r="EB75" s="282" t="str">
        <f ca="true">+IF(OFFSET('Hygiene Data'!$H$12,0,10*ROW('Hygiene Data'!H69))="","",OFFSET('Hygiene Data'!$H$12,0,10*ROW('Hygiene Data'!H69)))</f>
        <v/>
      </c>
      <c r="EC75" s="282" t="str">
        <f ca="true">+IF(OFFSET('Hygiene Data'!$H$13,0,10*ROW('Hygiene Data'!H69))="","",OFFSET('Hygiene Data'!$H$13,0,10*ROW('Hygiene Data'!H69)))</f>
        <v/>
      </c>
      <c r="ED75" s="282" t="str">
        <f ca="true">+IF(OFFSET('Hygiene Data'!$I$11,0,10*ROW('Hygiene Data'!I69))="","",OFFSET('Hygiene Data'!$I$11,0,10*ROW('Hygiene Data'!I69)))</f>
        <v/>
      </c>
      <c r="EE75" s="282" t="str">
        <f ca="true">+IF(OFFSET('Hygiene Data'!$I$12,0,10*ROW('Hygiene Data'!I69))="","",OFFSET('Hygiene Data'!$I$12,0,10*ROW('Hygiene Data'!I69)))</f>
        <v/>
      </c>
      <c r="EF75" s="28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36" t="str">
        <f t="shared" ca="true" si="1"/>
        <v/>
      </c>
      <c r="D76" s="88"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8"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8"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8"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8"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8"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8"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8"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8"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8"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8"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8"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8"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8"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8"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8"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8"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8"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9"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9"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9"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9"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9"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9"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9"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9"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9"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9"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9"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9"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9"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9"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9"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9"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9"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9"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9"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9"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9"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9"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9"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9"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9"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9"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9"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9"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9"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9"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0"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0"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0"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0"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0"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0"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0"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0"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0"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0"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0"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0"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0"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0"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0"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0"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0"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0"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2"/>
      <c r="BS76" s="282" t="str">
        <f ca="true">+IF(OFFSET('Water Data'!$D$27,0,10*ROW('Water Data'!D70))="","",OFFSET('Water Data'!$D$27,0,10*ROW('Water Data'!D70)))</f>
        <v/>
      </c>
      <c r="BT76" s="282" t="str">
        <f ca="true">+IF(OFFSET('Water Data'!$D$28,0,10*ROW('Water Data'!D70))="","",OFFSET('Water Data'!$D$28,0,10*ROW('Water Data'!D70)))</f>
        <v/>
      </c>
      <c r="BU76" s="282" t="str">
        <f ca="true">+IF(OFFSET('Water Data'!$D$29,0,10*ROW('Water Data'!D70))="","",OFFSET('Water Data'!$D$29,0,10*ROW('Water Data'!D70)))</f>
        <v/>
      </c>
      <c r="BV76" s="282" t="str">
        <f ca="true">+IF(OFFSET('Water Data'!$E$27,0,10*ROW('Water Data'!E70))="","",OFFSET('Water Data'!$E$27,0,10*ROW('Water Data'!E70)))</f>
        <v/>
      </c>
      <c r="BW76" s="282" t="str">
        <f ca="true">+IF(OFFSET('Water Data'!$E$28,0,10*ROW('Water Data'!E70))="","",OFFSET('Water Data'!$E$28,0,10*ROW('Water Data'!E70)))</f>
        <v/>
      </c>
      <c r="BX76" s="282" t="str">
        <f ca="true">+IF(OFFSET('Water Data'!$E$29,0,10*ROW('Water Data'!E70))="","",OFFSET('Water Data'!$E$29,0,10*ROW('Water Data'!E70)))</f>
        <v/>
      </c>
      <c r="BY76" s="282" t="str">
        <f ca="true">+IF(OFFSET('Water Data'!$F$27,0,10*ROW('Water Data'!F70))="","",OFFSET('Water Data'!$F$27,0,10*ROW('Water Data'!F70)))</f>
        <v/>
      </c>
      <c r="BZ76" s="282" t="str">
        <f ca="true">+IF(OFFSET('Water Data'!$F$28,0,10*ROW('Water Data'!F70))="","",OFFSET('Water Data'!$F$28,0,10*ROW('Water Data'!F70)))</f>
        <v/>
      </c>
      <c r="CA76" s="282" t="str">
        <f ca="true">+IF(OFFSET('Water Data'!$F$29,0,10*ROW('Water Data'!F70))="","",OFFSET('Water Data'!$F$29,0,10*ROW('Water Data'!F70)))</f>
        <v/>
      </c>
      <c r="CB76" s="282" t="str">
        <f ca="true">+IF(OFFSET('Water Data'!$G$27,0,10*ROW('Water Data'!G70))="","",OFFSET('Water Data'!$G$27,0,10*ROW('Water Data'!G70)))</f>
        <v/>
      </c>
      <c r="CC76" s="282" t="str">
        <f ca="true">+IF(OFFSET('Water Data'!$G$28,0,10*ROW('Water Data'!G70))="","",OFFSET('Water Data'!$G$28,0,10*ROW('Water Data'!G70)))</f>
        <v/>
      </c>
      <c r="CD76" s="282" t="str">
        <f ca="true">+IF(OFFSET('Water Data'!$G$29,0,10*ROW('Water Data'!G70))="","",OFFSET('Water Data'!$G$29,0,10*ROW('Water Data'!G70)))</f>
        <v/>
      </c>
      <c r="CE76" s="282" t="str">
        <f ca="true">+IF(OFFSET('Water Data'!$H$27,0,10*ROW('Water Data'!H70))="","",OFFSET('Water Data'!$H$27,0,10*ROW('Water Data'!H70)))</f>
        <v/>
      </c>
      <c r="CF76" s="282" t="str">
        <f ca="true">+IF(OFFSET('Water Data'!$H$28,0,10*ROW('Water Data'!H70))="","",OFFSET('Water Data'!$H$28,0,10*ROW('Water Data'!H70)))</f>
        <v/>
      </c>
      <c r="CG76" s="282" t="str">
        <f ca="true">+IF(OFFSET('Water Data'!$H$29,0,10*ROW('Water Data'!H70))="","",OFFSET('Water Data'!$H$29,0,10*ROW('Water Data'!H70)))</f>
        <v/>
      </c>
      <c r="CH76" s="282" t="str">
        <f ca="true">+IF(OFFSET('Water Data'!$I$27,0,10*ROW('Water Data'!I70))="","",OFFSET('Water Data'!$I$27,0,10*ROW('Water Data'!I70)))</f>
        <v/>
      </c>
      <c r="CI76" s="282" t="str">
        <f ca="true">+IF(OFFSET('Water Data'!$I$28,0,10*ROW('Water Data'!I70))="","",OFFSET('Water Data'!$I$28,0,10*ROW('Water Data'!I70)))</f>
        <v/>
      </c>
      <c r="CJ76" s="282" t="str">
        <f ca="true">+IF(OFFSET('Water Data'!$I$29,0,10*ROW('Water Data'!I70))="","",OFFSET('Water Data'!$I$29,0,10*ROW('Water Data'!I70)))</f>
        <v/>
      </c>
      <c r="CK76" s="282" t="str">
        <f ca="true">+IF(OFFSET('Sanitation Data'!$D$28,0,10*ROW('Sanitation Data'!D70))="","",OFFSET('Sanitation Data'!$D$28,0,10*ROW('Sanitation Data'!D70)))</f>
        <v/>
      </c>
      <c r="CL76" s="282" t="str">
        <f ca="true">+IF(OFFSET('Sanitation Data'!$D$29,0,10*ROW('Sanitation Data'!D70))="","",OFFSET('Sanitation Data'!$D$29,0,10*ROW('Sanitation Data'!D70)))</f>
        <v/>
      </c>
      <c r="CM76" s="282" t="str">
        <f ca="true">+IF(OFFSET('Sanitation Data'!$D$30,0,10*ROW('Sanitation Data'!D70))="","",OFFSET('Sanitation Data'!$D$30,0,10*ROW('Sanitation Data'!D70)))</f>
        <v/>
      </c>
      <c r="CN76" s="282" t="str">
        <f ca="true">+IF(OFFSET('Sanitation Data'!$D$31,0,10*ROW('Sanitation Data'!D70))="","",OFFSET('Sanitation Data'!$D$31,0,10*ROW('Sanitation Data'!D70)))</f>
        <v/>
      </c>
      <c r="CO76" s="282" t="str">
        <f ca="true">+IF(OFFSET('Sanitation Data'!$D$32,0,10*ROW('Sanitation Data'!D70))="","",OFFSET('Sanitation Data'!$D$32,0,10*ROW('Sanitation Data'!D70)))</f>
        <v/>
      </c>
      <c r="CP76" s="282" t="str">
        <f ca="true">+IF(OFFSET('Sanitation Data'!$E$28,0,10*ROW('Sanitation Data'!E70))="","",OFFSET('Sanitation Data'!$E$28,0,10*ROW('Sanitation Data'!E70)))</f>
        <v/>
      </c>
      <c r="CQ76" s="282" t="str">
        <f ca="true">+IF(OFFSET('Sanitation Data'!$E$29,0,10*ROW('Sanitation Data'!E70))="","",OFFSET('Sanitation Data'!$E$29,0,10*ROW('Sanitation Data'!E70)))</f>
        <v/>
      </c>
      <c r="CR76" s="282" t="str">
        <f ca="true">+IF(OFFSET('Sanitation Data'!$E$30,0,10*ROW('Sanitation Data'!E70))="","",OFFSET('Sanitation Data'!$E$30,0,10*ROW('Sanitation Data'!E70)))</f>
        <v/>
      </c>
      <c r="CS76" s="282" t="str">
        <f ca="true">+IF(OFFSET('Sanitation Data'!$E$31,0,10*ROW('Sanitation Data'!E70))="","",OFFSET('Sanitation Data'!$E$31,0,10*ROW('Sanitation Data'!E70)))</f>
        <v/>
      </c>
      <c r="CT76" s="282" t="str">
        <f ca="true">+IF(OFFSET('Sanitation Data'!$E$32,0,10*ROW('Sanitation Data'!E70))="","",OFFSET('Sanitation Data'!$E$32,0,10*ROW('Sanitation Data'!E70)))</f>
        <v/>
      </c>
      <c r="CU76" s="282" t="str">
        <f ca="true">+IF(OFFSET('Sanitation Data'!$F$28,0,10*ROW('Sanitation Data'!F70))="","",OFFSET('Sanitation Data'!$F$28,0,10*ROW('Sanitation Data'!F70)))</f>
        <v/>
      </c>
      <c r="CV76" s="282" t="str">
        <f ca="true">+IF(OFFSET('Sanitation Data'!$F$29,0,10*ROW('Sanitation Data'!F70))="","",OFFSET('Sanitation Data'!$F$29,0,10*ROW('Sanitation Data'!F70)))</f>
        <v/>
      </c>
      <c r="CW76" s="282" t="str">
        <f ca="true">+IF(OFFSET('Sanitation Data'!$F$30,0,10*ROW('Sanitation Data'!F70))="","",OFFSET('Sanitation Data'!$F$30,0,10*ROW('Sanitation Data'!F70)))</f>
        <v/>
      </c>
      <c r="CX76" s="282" t="str">
        <f ca="true">+IF(OFFSET('Sanitation Data'!$F$31,0,10*ROW('Sanitation Data'!F70))="","",OFFSET('Sanitation Data'!$F$31,0,10*ROW('Sanitation Data'!F70)))</f>
        <v/>
      </c>
      <c r="CY76" s="282" t="str">
        <f ca="true">+IF(OFFSET('Sanitation Data'!$F$32,0,10*ROW('Sanitation Data'!F70))="","",OFFSET('Sanitation Data'!$F$32,0,10*ROW('Sanitation Data'!F70)))</f>
        <v/>
      </c>
      <c r="CZ76" s="282" t="str">
        <f ca="true">+IF(OFFSET('Sanitation Data'!$G$28,0,10*ROW('Sanitation Data'!G70))="","",OFFSET('Sanitation Data'!$G$28,0,10*ROW('Sanitation Data'!G70)))</f>
        <v/>
      </c>
      <c r="DA76" s="282" t="str">
        <f ca="true">+IF(OFFSET('Sanitation Data'!$G$29,0,10*ROW('Sanitation Data'!G70))="","",OFFSET('Sanitation Data'!$G$29,0,10*ROW('Sanitation Data'!G70)))</f>
        <v/>
      </c>
      <c r="DB76" s="282" t="str">
        <f ca="true">+IF(OFFSET('Sanitation Data'!$G$30,0,10*ROW('Sanitation Data'!G70))="","",OFFSET('Sanitation Data'!$G$30,0,10*ROW('Sanitation Data'!G70)))</f>
        <v/>
      </c>
      <c r="DC76" s="282" t="str">
        <f ca="true">+IF(OFFSET('Sanitation Data'!$G$31,0,10*ROW('Sanitation Data'!G70))="","",OFFSET('Sanitation Data'!$G$31,0,10*ROW('Sanitation Data'!G70)))</f>
        <v/>
      </c>
      <c r="DD76" s="282" t="str">
        <f ca="true">+IF(OFFSET('Sanitation Data'!$G$32,0,10*ROW('Sanitation Data'!G70))="","",OFFSET('Sanitation Data'!$G$32,0,10*ROW('Sanitation Data'!G70)))</f>
        <v/>
      </c>
      <c r="DE76" s="282" t="str">
        <f ca="true">+IF(OFFSET('Sanitation Data'!$H$28,0,10*ROW('Sanitation Data'!H70))="","",OFFSET('Sanitation Data'!$H$28,0,10*ROW('Sanitation Data'!H70)))</f>
        <v/>
      </c>
      <c r="DF76" s="282" t="str">
        <f ca="true">+IF(OFFSET('Sanitation Data'!$H$29,0,10*ROW('Sanitation Data'!H70))="","",OFFSET('Sanitation Data'!$H$29,0,10*ROW('Sanitation Data'!H70)))</f>
        <v/>
      </c>
      <c r="DG76" s="282" t="str">
        <f ca="true">+IF(OFFSET('Sanitation Data'!$H$30,0,10*ROW('Sanitation Data'!H70))="","",OFFSET('Sanitation Data'!$H$30,0,10*ROW('Sanitation Data'!H70)))</f>
        <v/>
      </c>
      <c r="DH76" s="282" t="str">
        <f ca="true">+IF(OFFSET('Sanitation Data'!$H$31,0,10*ROW('Sanitation Data'!H70))="","",OFFSET('Sanitation Data'!$H$31,0,10*ROW('Sanitation Data'!H70)))</f>
        <v/>
      </c>
      <c r="DI76" s="282" t="str">
        <f ca="true">+IF(OFFSET('Sanitation Data'!$H$32,0,10*ROW('Sanitation Data'!H70))="","",OFFSET('Sanitation Data'!$H$32,0,10*ROW('Sanitation Data'!H70)))</f>
        <v/>
      </c>
      <c r="DJ76" s="282" t="str">
        <f ca="true">+IF(OFFSET('Sanitation Data'!$I$28,0,10*ROW('Sanitation Data'!I70))="","",OFFSET('Sanitation Data'!$I$28,0,10*ROW('Sanitation Data'!I70)))</f>
        <v/>
      </c>
      <c r="DK76" s="282" t="str">
        <f ca="true">+IF(OFFSET('Sanitation Data'!$I$29,0,10*ROW('Sanitation Data'!I70))="","",OFFSET('Sanitation Data'!$I$29,0,10*ROW('Sanitation Data'!I70)))</f>
        <v/>
      </c>
      <c r="DL76" s="282" t="str">
        <f ca="true">+IF(OFFSET('Sanitation Data'!$I$30,0,10*ROW('Sanitation Data'!I70))="","",OFFSET('Sanitation Data'!$I$30,0,10*ROW('Sanitation Data'!I70)))</f>
        <v/>
      </c>
      <c r="DM76" s="282" t="str">
        <f ca="true">+IF(OFFSET('Sanitation Data'!$I$31,0,10*ROW('Sanitation Data'!I70))="","",OFFSET('Sanitation Data'!$I$31,0,10*ROW('Sanitation Data'!I70)))</f>
        <v/>
      </c>
      <c r="DN76" s="282" t="str">
        <f ca="true">+IF(OFFSET('Sanitation Data'!$I$32,0,10*ROW('Sanitation Data'!I70))="","",OFFSET('Sanitation Data'!$I$32,0,10*ROW('Sanitation Data'!I70)))</f>
        <v/>
      </c>
      <c r="DO76" s="282" t="str">
        <f ca="true">+IF(OFFSET('Hygiene Data'!$D$11,0,10*ROW('Hygiene Data'!D70))="","",OFFSET('Hygiene Data'!$D$11,0,10*ROW('Hygiene Data'!D70)))</f>
        <v/>
      </c>
      <c r="DP76" s="282" t="str">
        <f ca="true">+IF(OFFSET('Hygiene Data'!$D$12,0,10*ROW('Hygiene Data'!D70))="","",OFFSET('Hygiene Data'!$D$12,0,10*ROW('Hygiene Data'!D70)))</f>
        <v/>
      </c>
      <c r="DQ76" s="282" t="str">
        <f ca="true">+IF(OFFSET('Hygiene Data'!$D$13,0,10*ROW('Hygiene Data'!D70))="","",OFFSET('Hygiene Data'!$D$13,0,10*ROW('Hygiene Data'!D70)))</f>
        <v/>
      </c>
      <c r="DR76" s="282" t="str">
        <f ca="true">+IF(OFFSET('Hygiene Data'!$E$11,0,10*ROW('Hygiene Data'!E70))="","",OFFSET('Hygiene Data'!$E$11,0,10*ROW('Hygiene Data'!E70)))</f>
        <v/>
      </c>
      <c r="DS76" s="282" t="str">
        <f ca="true">+IF(OFFSET('Hygiene Data'!$E$12,0,10*ROW('Hygiene Data'!E70))="","",OFFSET('Hygiene Data'!$E$12,0,10*ROW('Hygiene Data'!E70)))</f>
        <v/>
      </c>
      <c r="DT76" s="282" t="str">
        <f ca="true">+IF(OFFSET('Hygiene Data'!$E$13,0,10*ROW('Hygiene Data'!E70))="","",OFFSET('Hygiene Data'!$E$13,0,10*ROW('Hygiene Data'!E70)))</f>
        <v/>
      </c>
      <c r="DU76" s="282" t="str">
        <f ca="true">+IF(OFFSET('Hygiene Data'!$F$11,0,10*ROW('Hygiene Data'!F70))="","",OFFSET('Hygiene Data'!$F$11,0,10*ROW('Hygiene Data'!F70)))</f>
        <v/>
      </c>
      <c r="DV76" s="282" t="str">
        <f ca="true">+IF(OFFSET('Hygiene Data'!$F$12,0,10*ROW('Hygiene Data'!F70))="","",OFFSET('Hygiene Data'!$F$12,0,10*ROW('Hygiene Data'!F70)))</f>
        <v/>
      </c>
      <c r="DW76" s="282" t="str">
        <f ca="true">+IF(OFFSET('Hygiene Data'!$F$13,0,10*ROW('Hygiene Data'!F70))="","",OFFSET('Hygiene Data'!$F$13,0,10*ROW('Hygiene Data'!F70)))</f>
        <v/>
      </c>
      <c r="DX76" s="282" t="str">
        <f ca="true">+IF(OFFSET('Hygiene Data'!$G$11,0,10*ROW('Hygiene Data'!G70))="","",OFFSET('Hygiene Data'!$G$11,0,10*ROW('Hygiene Data'!G70)))</f>
        <v/>
      </c>
      <c r="DY76" s="282" t="str">
        <f ca="true">+IF(OFFSET('Hygiene Data'!$G$12,0,10*ROW('Hygiene Data'!G70))="","",OFFSET('Hygiene Data'!$G$12,0,10*ROW('Hygiene Data'!G70)))</f>
        <v/>
      </c>
      <c r="DZ76" s="282" t="str">
        <f ca="true">+IF(OFFSET('Hygiene Data'!$G$13,0,10*ROW('Hygiene Data'!G70))="","",OFFSET('Hygiene Data'!$G$13,0,10*ROW('Hygiene Data'!G70)))</f>
        <v/>
      </c>
      <c r="EA76" s="282" t="str">
        <f ca="true">+IF(OFFSET('Hygiene Data'!$H$11,0,10*ROW('Hygiene Data'!H70))="","",OFFSET('Hygiene Data'!$H$11,0,10*ROW('Hygiene Data'!H70)))</f>
        <v/>
      </c>
      <c r="EB76" s="282" t="str">
        <f ca="true">+IF(OFFSET('Hygiene Data'!$H$12,0,10*ROW('Hygiene Data'!H70))="","",OFFSET('Hygiene Data'!$H$12,0,10*ROW('Hygiene Data'!H70)))</f>
        <v/>
      </c>
      <c r="EC76" s="282" t="str">
        <f ca="true">+IF(OFFSET('Hygiene Data'!$H$13,0,10*ROW('Hygiene Data'!H70))="","",OFFSET('Hygiene Data'!$H$13,0,10*ROW('Hygiene Data'!H70)))</f>
        <v/>
      </c>
      <c r="ED76" s="282" t="str">
        <f ca="true">+IF(OFFSET('Hygiene Data'!$I$11,0,10*ROW('Hygiene Data'!I70))="","",OFFSET('Hygiene Data'!$I$11,0,10*ROW('Hygiene Data'!I70)))</f>
        <v/>
      </c>
      <c r="EE76" s="282" t="str">
        <f ca="true">+IF(OFFSET('Hygiene Data'!$I$12,0,10*ROW('Hygiene Data'!I70))="","",OFFSET('Hygiene Data'!$I$12,0,10*ROW('Hygiene Data'!I70)))</f>
        <v/>
      </c>
      <c r="EF76" s="28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36" t="str">
        <f t="shared" ca="true" si="1"/>
        <v/>
      </c>
      <c r="D77" s="88"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8"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8"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8"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8"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8"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8"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8"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8"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8"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8"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8"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8"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8"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8"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8"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8"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8"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9"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9"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9"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9"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9"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9"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9"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9"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9"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9"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9"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9"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9"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9"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9"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9"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9"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9"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9"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9"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9"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9"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9"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9"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9"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9"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9"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9"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9"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9"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0"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0"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0"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0"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0"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0"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0"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0"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0"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0"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0"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0"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0"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0"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0"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0"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0"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0"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2"/>
      <c r="BS77" s="282" t="str">
        <f ca="true">+IF(OFFSET('Water Data'!$D$27,0,10*ROW('Water Data'!D71))="","",OFFSET('Water Data'!$D$27,0,10*ROW('Water Data'!D71)))</f>
        <v/>
      </c>
      <c r="BT77" s="282" t="str">
        <f ca="true">+IF(OFFSET('Water Data'!$D$28,0,10*ROW('Water Data'!D71))="","",OFFSET('Water Data'!$D$28,0,10*ROW('Water Data'!D71)))</f>
        <v/>
      </c>
      <c r="BU77" s="282" t="str">
        <f ca="true">+IF(OFFSET('Water Data'!$D$29,0,10*ROW('Water Data'!D71))="","",OFFSET('Water Data'!$D$29,0,10*ROW('Water Data'!D71)))</f>
        <v/>
      </c>
      <c r="BV77" s="282" t="str">
        <f ca="true">+IF(OFFSET('Water Data'!$E$27,0,10*ROW('Water Data'!E71))="","",OFFSET('Water Data'!$E$27,0,10*ROW('Water Data'!E71)))</f>
        <v/>
      </c>
      <c r="BW77" s="282" t="str">
        <f ca="true">+IF(OFFSET('Water Data'!$E$28,0,10*ROW('Water Data'!E71))="","",OFFSET('Water Data'!$E$28,0,10*ROW('Water Data'!E71)))</f>
        <v/>
      </c>
      <c r="BX77" s="282" t="str">
        <f ca="true">+IF(OFFSET('Water Data'!$E$29,0,10*ROW('Water Data'!E71))="","",OFFSET('Water Data'!$E$29,0,10*ROW('Water Data'!E71)))</f>
        <v/>
      </c>
      <c r="BY77" s="282" t="str">
        <f ca="true">+IF(OFFSET('Water Data'!$F$27,0,10*ROW('Water Data'!F71))="","",OFFSET('Water Data'!$F$27,0,10*ROW('Water Data'!F71)))</f>
        <v/>
      </c>
      <c r="BZ77" s="282" t="str">
        <f ca="true">+IF(OFFSET('Water Data'!$F$28,0,10*ROW('Water Data'!F71))="","",OFFSET('Water Data'!$F$28,0,10*ROW('Water Data'!F71)))</f>
        <v/>
      </c>
      <c r="CA77" s="282" t="str">
        <f ca="true">+IF(OFFSET('Water Data'!$F$29,0,10*ROW('Water Data'!F71))="","",OFFSET('Water Data'!$F$29,0,10*ROW('Water Data'!F71)))</f>
        <v/>
      </c>
      <c r="CB77" s="282" t="str">
        <f ca="true">+IF(OFFSET('Water Data'!$G$27,0,10*ROW('Water Data'!G71))="","",OFFSET('Water Data'!$G$27,0,10*ROW('Water Data'!G71)))</f>
        <v/>
      </c>
      <c r="CC77" s="282" t="str">
        <f ca="true">+IF(OFFSET('Water Data'!$G$28,0,10*ROW('Water Data'!G71))="","",OFFSET('Water Data'!$G$28,0,10*ROW('Water Data'!G71)))</f>
        <v/>
      </c>
      <c r="CD77" s="282" t="str">
        <f ca="true">+IF(OFFSET('Water Data'!$G$29,0,10*ROW('Water Data'!G71))="","",OFFSET('Water Data'!$G$29,0,10*ROW('Water Data'!G71)))</f>
        <v/>
      </c>
      <c r="CE77" s="282" t="str">
        <f ca="true">+IF(OFFSET('Water Data'!$H$27,0,10*ROW('Water Data'!H71))="","",OFFSET('Water Data'!$H$27,0,10*ROW('Water Data'!H71)))</f>
        <v/>
      </c>
      <c r="CF77" s="282" t="str">
        <f ca="true">+IF(OFFSET('Water Data'!$H$28,0,10*ROW('Water Data'!H71))="","",OFFSET('Water Data'!$H$28,0,10*ROW('Water Data'!H71)))</f>
        <v/>
      </c>
      <c r="CG77" s="282" t="str">
        <f ca="true">+IF(OFFSET('Water Data'!$H$29,0,10*ROW('Water Data'!H71))="","",OFFSET('Water Data'!$H$29,0,10*ROW('Water Data'!H71)))</f>
        <v/>
      </c>
      <c r="CH77" s="282" t="str">
        <f ca="true">+IF(OFFSET('Water Data'!$I$27,0,10*ROW('Water Data'!I71))="","",OFFSET('Water Data'!$I$27,0,10*ROW('Water Data'!I71)))</f>
        <v/>
      </c>
      <c r="CI77" s="282" t="str">
        <f ca="true">+IF(OFFSET('Water Data'!$I$28,0,10*ROW('Water Data'!I71))="","",OFFSET('Water Data'!$I$28,0,10*ROW('Water Data'!I71)))</f>
        <v/>
      </c>
      <c r="CJ77" s="282" t="str">
        <f ca="true">+IF(OFFSET('Water Data'!$I$29,0,10*ROW('Water Data'!I71))="","",OFFSET('Water Data'!$I$29,0,10*ROW('Water Data'!I71)))</f>
        <v/>
      </c>
      <c r="CK77" s="282" t="str">
        <f ca="true">+IF(OFFSET('Sanitation Data'!$D$28,0,10*ROW('Sanitation Data'!D71))="","",OFFSET('Sanitation Data'!$D$28,0,10*ROW('Sanitation Data'!D71)))</f>
        <v/>
      </c>
      <c r="CL77" s="282" t="str">
        <f ca="true">+IF(OFFSET('Sanitation Data'!$D$29,0,10*ROW('Sanitation Data'!D71))="","",OFFSET('Sanitation Data'!$D$29,0,10*ROW('Sanitation Data'!D71)))</f>
        <v/>
      </c>
      <c r="CM77" s="282" t="str">
        <f ca="true">+IF(OFFSET('Sanitation Data'!$D$30,0,10*ROW('Sanitation Data'!D71))="","",OFFSET('Sanitation Data'!$D$30,0,10*ROW('Sanitation Data'!D71)))</f>
        <v/>
      </c>
      <c r="CN77" s="282" t="str">
        <f ca="true">+IF(OFFSET('Sanitation Data'!$D$31,0,10*ROW('Sanitation Data'!D71))="","",OFFSET('Sanitation Data'!$D$31,0,10*ROW('Sanitation Data'!D71)))</f>
        <v/>
      </c>
      <c r="CO77" s="282" t="str">
        <f ca="true">+IF(OFFSET('Sanitation Data'!$D$32,0,10*ROW('Sanitation Data'!D71))="","",OFFSET('Sanitation Data'!$D$32,0,10*ROW('Sanitation Data'!D71)))</f>
        <v/>
      </c>
      <c r="CP77" s="282" t="str">
        <f ca="true">+IF(OFFSET('Sanitation Data'!$E$28,0,10*ROW('Sanitation Data'!E71))="","",OFFSET('Sanitation Data'!$E$28,0,10*ROW('Sanitation Data'!E71)))</f>
        <v/>
      </c>
      <c r="CQ77" s="282" t="str">
        <f ca="true">+IF(OFFSET('Sanitation Data'!$E$29,0,10*ROW('Sanitation Data'!E71))="","",OFFSET('Sanitation Data'!$E$29,0,10*ROW('Sanitation Data'!E71)))</f>
        <v/>
      </c>
      <c r="CR77" s="282" t="str">
        <f ca="true">+IF(OFFSET('Sanitation Data'!$E$30,0,10*ROW('Sanitation Data'!E71))="","",OFFSET('Sanitation Data'!$E$30,0,10*ROW('Sanitation Data'!E71)))</f>
        <v/>
      </c>
      <c r="CS77" s="282" t="str">
        <f ca="true">+IF(OFFSET('Sanitation Data'!$E$31,0,10*ROW('Sanitation Data'!E71))="","",OFFSET('Sanitation Data'!$E$31,0,10*ROW('Sanitation Data'!E71)))</f>
        <v/>
      </c>
      <c r="CT77" s="282" t="str">
        <f ca="true">+IF(OFFSET('Sanitation Data'!$E$32,0,10*ROW('Sanitation Data'!E71))="","",OFFSET('Sanitation Data'!$E$32,0,10*ROW('Sanitation Data'!E71)))</f>
        <v/>
      </c>
      <c r="CU77" s="282" t="str">
        <f ca="true">+IF(OFFSET('Sanitation Data'!$F$28,0,10*ROW('Sanitation Data'!F71))="","",OFFSET('Sanitation Data'!$F$28,0,10*ROW('Sanitation Data'!F71)))</f>
        <v/>
      </c>
      <c r="CV77" s="282" t="str">
        <f ca="true">+IF(OFFSET('Sanitation Data'!$F$29,0,10*ROW('Sanitation Data'!F71))="","",OFFSET('Sanitation Data'!$F$29,0,10*ROW('Sanitation Data'!F71)))</f>
        <v/>
      </c>
      <c r="CW77" s="282" t="str">
        <f ca="true">+IF(OFFSET('Sanitation Data'!$F$30,0,10*ROW('Sanitation Data'!F71))="","",OFFSET('Sanitation Data'!$F$30,0,10*ROW('Sanitation Data'!F71)))</f>
        <v/>
      </c>
      <c r="CX77" s="282" t="str">
        <f ca="true">+IF(OFFSET('Sanitation Data'!$F$31,0,10*ROW('Sanitation Data'!F71))="","",OFFSET('Sanitation Data'!$F$31,0,10*ROW('Sanitation Data'!F71)))</f>
        <v/>
      </c>
      <c r="CY77" s="282" t="str">
        <f ca="true">+IF(OFFSET('Sanitation Data'!$F$32,0,10*ROW('Sanitation Data'!F71))="","",OFFSET('Sanitation Data'!$F$32,0,10*ROW('Sanitation Data'!F71)))</f>
        <v/>
      </c>
      <c r="CZ77" s="282" t="str">
        <f ca="true">+IF(OFFSET('Sanitation Data'!$G$28,0,10*ROW('Sanitation Data'!G71))="","",OFFSET('Sanitation Data'!$G$28,0,10*ROW('Sanitation Data'!G71)))</f>
        <v/>
      </c>
      <c r="DA77" s="282" t="str">
        <f ca="true">+IF(OFFSET('Sanitation Data'!$G$29,0,10*ROW('Sanitation Data'!G71))="","",OFFSET('Sanitation Data'!$G$29,0,10*ROW('Sanitation Data'!G71)))</f>
        <v/>
      </c>
      <c r="DB77" s="282" t="str">
        <f ca="true">+IF(OFFSET('Sanitation Data'!$G$30,0,10*ROW('Sanitation Data'!G71))="","",OFFSET('Sanitation Data'!$G$30,0,10*ROW('Sanitation Data'!G71)))</f>
        <v/>
      </c>
      <c r="DC77" s="282" t="str">
        <f ca="true">+IF(OFFSET('Sanitation Data'!$G$31,0,10*ROW('Sanitation Data'!G71))="","",OFFSET('Sanitation Data'!$G$31,0,10*ROW('Sanitation Data'!G71)))</f>
        <v/>
      </c>
      <c r="DD77" s="282" t="str">
        <f ca="true">+IF(OFFSET('Sanitation Data'!$G$32,0,10*ROW('Sanitation Data'!G71))="","",OFFSET('Sanitation Data'!$G$32,0,10*ROW('Sanitation Data'!G71)))</f>
        <v/>
      </c>
      <c r="DE77" s="282" t="str">
        <f ca="true">+IF(OFFSET('Sanitation Data'!$H$28,0,10*ROW('Sanitation Data'!H71))="","",OFFSET('Sanitation Data'!$H$28,0,10*ROW('Sanitation Data'!H71)))</f>
        <v/>
      </c>
      <c r="DF77" s="282" t="str">
        <f ca="true">+IF(OFFSET('Sanitation Data'!$H$29,0,10*ROW('Sanitation Data'!H71))="","",OFFSET('Sanitation Data'!$H$29,0,10*ROW('Sanitation Data'!H71)))</f>
        <v/>
      </c>
      <c r="DG77" s="282" t="str">
        <f ca="true">+IF(OFFSET('Sanitation Data'!$H$30,0,10*ROW('Sanitation Data'!H71))="","",OFFSET('Sanitation Data'!$H$30,0,10*ROW('Sanitation Data'!H71)))</f>
        <v/>
      </c>
      <c r="DH77" s="282" t="str">
        <f ca="true">+IF(OFFSET('Sanitation Data'!$H$31,0,10*ROW('Sanitation Data'!H71))="","",OFFSET('Sanitation Data'!$H$31,0,10*ROW('Sanitation Data'!H71)))</f>
        <v/>
      </c>
      <c r="DI77" s="282" t="str">
        <f ca="true">+IF(OFFSET('Sanitation Data'!$H$32,0,10*ROW('Sanitation Data'!H71))="","",OFFSET('Sanitation Data'!$H$32,0,10*ROW('Sanitation Data'!H71)))</f>
        <v/>
      </c>
      <c r="DJ77" s="282" t="str">
        <f ca="true">+IF(OFFSET('Sanitation Data'!$I$28,0,10*ROW('Sanitation Data'!I71))="","",OFFSET('Sanitation Data'!$I$28,0,10*ROW('Sanitation Data'!I71)))</f>
        <v/>
      </c>
      <c r="DK77" s="282" t="str">
        <f ca="true">+IF(OFFSET('Sanitation Data'!$I$29,0,10*ROW('Sanitation Data'!I71))="","",OFFSET('Sanitation Data'!$I$29,0,10*ROW('Sanitation Data'!I71)))</f>
        <v/>
      </c>
      <c r="DL77" s="282" t="str">
        <f ca="true">+IF(OFFSET('Sanitation Data'!$I$30,0,10*ROW('Sanitation Data'!I71))="","",OFFSET('Sanitation Data'!$I$30,0,10*ROW('Sanitation Data'!I71)))</f>
        <v/>
      </c>
      <c r="DM77" s="282" t="str">
        <f ca="true">+IF(OFFSET('Sanitation Data'!$I$31,0,10*ROW('Sanitation Data'!I71))="","",OFFSET('Sanitation Data'!$I$31,0,10*ROW('Sanitation Data'!I71)))</f>
        <v/>
      </c>
      <c r="DN77" s="282" t="str">
        <f ca="true">+IF(OFFSET('Sanitation Data'!$I$32,0,10*ROW('Sanitation Data'!I71))="","",OFFSET('Sanitation Data'!$I$32,0,10*ROW('Sanitation Data'!I71)))</f>
        <v/>
      </c>
      <c r="DO77" s="282" t="str">
        <f ca="true">+IF(OFFSET('Hygiene Data'!$D$11,0,10*ROW('Hygiene Data'!D71))="","",OFFSET('Hygiene Data'!$D$11,0,10*ROW('Hygiene Data'!D71)))</f>
        <v/>
      </c>
      <c r="DP77" s="282" t="str">
        <f ca="true">+IF(OFFSET('Hygiene Data'!$D$12,0,10*ROW('Hygiene Data'!D71))="","",OFFSET('Hygiene Data'!$D$12,0,10*ROW('Hygiene Data'!D71)))</f>
        <v/>
      </c>
      <c r="DQ77" s="282" t="str">
        <f ca="true">+IF(OFFSET('Hygiene Data'!$D$13,0,10*ROW('Hygiene Data'!D71))="","",OFFSET('Hygiene Data'!$D$13,0,10*ROW('Hygiene Data'!D71)))</f>
        <v/>
      </c>
      <c r="DR77" s="282" t="str">
        <f ca="true">+IF(OFFSET('Hygiene Data'!$E$11,0,10*ROW('Hygiene Data'!E71))="","",OFFSET('Hygiene Data'!$E$11,0,10*ROW('Hygiene Data'!E71)))</f>
        <v/>
      </c>
      <c r="DS77" s="282" t="str">
        <f ca="true">+IF(OFFSET('Hygiene Data'!$E$12,0,10*ROW('Hygiene Data'!E71))="","",OFFSET('Hygiene Data'!$E$12,0,10*ROW('Hygiene Data'!E71)))</f>
        <v/>
      </c>
      <c r="DT77" s="282" t="str">
        <f ca="true">+IF(OFFSET('Hygiene Data'!$E$13,0,10*ROW('Hygiene Data'!E71))="","",OFFSET('Hygiene Data'!$E$13,0,10*ROW('Hygiene Data'!E71)))</f>
        <v/>
      </c>
      <c r="DU77" s="282" t="str">
        <f ca="true">+IF(OFFSET('Hygiene Data'!$F$11,0,10*ROW('Hygiene Data'!F71))="","",OFFSET('Hygiene Data'!$F$11,0,10*ROW('Hygiene Data'!F71)))</f>
        <v/>
      </c>
      <c r="DV77" s="282" t="str">
        <f ca="true">+IF(OFFSET('Hygiene Data'!$F$12,0,10*ROW('Hygiene Data'!F71))="","",OFFSET('Hygiene Data'!$F$12,0,10*ROW('Hygiene Data'!F71)))</f>
        <v/>
      </c>
      <c r="DW77" s="282" t="str">
        <f ca="true">+IF(OFFSET('Hygiene Data'!$F$13,0,10*ROW('Hygiene Data'!F71))="","",OFFSET('Hygiene Data'!$F$13,0,10*ROW('Hygiene Data'!F71)))</f>
        <v/>
      </c>
      <c r="DX77" s="282" t="str">
        <f ca="true">+IF(OFFSET('Hygiene Data'!$G$11,0,10*ROW('Hygiene Data'!G71))="","",OFFSET('Hygiene Data'!$G$11,0,10*ROW('Hygiene Data'!G71)))</f>
        <v/>
      </c>
      <c r="DY77" s="282" t="str">
        <f ca="true">+IF(OFFSET('Hygiene Data'!$G$12,0,10*ROW('Hygiene Data'!G71))="","",OFFSET('Hygiene Data'!$G$12,0,10*ROW('Hygiene Data'!G71)))</f>
        <v/>
      </c>
      <c r="DZ77" s="282" t="str">
        <f ca="true">+IF(OFFSET('Hygiene Data'!$G$13,0,10*ROW('Hygiene Data'!G71))="","",OFFSET('Hygiene Data'!$G$13,0,10*ROW('Hygiene Data'!G71)))</f>
        <v/>
      </c>
      <c r="EA77" s="282" t="str">
        <f ca="true">+IF(OFFSET('Hygiene Data'!$H$11,0,10*ROW('Hygiene Data'!H71))="","",OFFSET('Hygiene Data'!$H$11,0,10*ROW('Hygiene Data'!H71)))</f>
        <v/>
      </c>
      <c r="EB77" s="282" t="str">
        <f ca="true">+IF(OFFSET('Hygiene Data'!$H$12,0,10*ROW('Hygiene Data'!H71))="","",OFFSET('Hygiene Data'!$H$12,0,10*ROW('Hygiene Data'!H71)))</f>
        <v/>
      </c>
      <c r="EC77" s="282" t="str">
        <f ca="true">+IF(OFFSET('Hygiene Data'!$H$13,0,10*ROW('Hygiene Data'!H71))="","",OFFSET('Hygiene Data'!$H$13,0,10*ROW('Hygiene Data'!H71)))</f>
        <v/>
      </c>
      <c r="ED77" s="282" t="str">
        <f ca="true">+IF(OFFSET('Hygiene Data'!$I$11,0,10*ROW('Hygiene Data'!I71))="","",OFFSET('Hygiene Data'!$I$11,0,10*ROW('Hygiene Data'!I71)))</f>
        <v/>
      </c>
      <c r="EE77" s="282" t="str">
        <f ca="true">+IF(OFFSET('Hygiene Data'!$I$12,0,10*ROW('Hygiene Data'!I71))="","",OFFSET('Hygiene Data'!$I$12,0,10*ROW('Hygiene Data'!I71)))</f>
        <v/>
      </c>
      <c r="EF77" s="28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36" t="str">
        <f t="shared" ca="true" si="1"/>
        <v/>
      </c>
      <c r="D78" s="88"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8"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8"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8"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8"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8"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8"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8"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8"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8"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8"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8"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8"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8"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8"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8"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8"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8"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9"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9"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9"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9"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9"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9"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9"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9"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9"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9"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9"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9"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9"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9"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9"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9"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9"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9"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9"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9"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9"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9"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9"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9"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9"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9"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9"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9"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9"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9"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0"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0"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0"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0"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0"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0"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0"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0"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0"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0"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0"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0"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0"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0"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0"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0"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0"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0"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2"/>
      <c r="BS78" s="282" t="str">
        <f ca="true">+IF(OFFSET('Water Data'!$D$27,0,10*ROW('Water Data'!D72))="","",OFFSET('Water Data'!$D$27,0,10*ROW('Water Data'!D72)))</f>
        <v/>
      </c>
      <c r="BT78" s="282" t="str">
        <f ca="true">+IF(OFFSET('Water Data'!$D$28,0,10*ROW('Water Data'!D72))="","",OFFSET('Water Data'!$D$28,0,10*ROW('Water Data'!D72)))</f>
        <v/>
      </c>
      <c r="BU78" s="282" t="str">
        <f ca="true">+IF(OFFSET('Water Data'!$D$29,0,10*ROW('Water Data'!D72))="","",OFFSET('Water Data'!$D$29,0,10*ROW('Water Data'!D72)))</f>
        <v/>
      </c>
      <c r="BV78" s="282" t="str">
        <f ca="true">+IF(OFFSET('Water Data'!$E$27,0,10*ROW('Water Data'!E72))="","",OFFSET('Water Data'!$E$27,0,10*ROW('Water Data'!E72)))</f>
        <v/>
      </c>
      <c r="BW78" s="282" t="str">
        <f ca="true">+IF(OFFSET('Water Data'!$E$28,0,10*ROW('Water Data'!E72))="","",OFFSET('Water Data'!$E$28,0,10*ROW('Water Data'!E72)))</f>
        <v/>
      </c>
      <c r="BX78" s="282" t="str">
        <f ca="true">+IF(OFFSET('Water Data'!$E$29,0,10*ROW('Water Data'!E72))="","",OFFSET('Water Data'!$E$29,0,10*ROW('Water Data'!E72)))</f>
        <v/>
      </c>
      <c r="BY78" s="282" t="str">
        <f ca="true">+IF(OFFSET('Water Data'!$F$27,0,10*ROW('Water Data'!F72))="","",OFFSET('Water Data'!$F$27,0,10*ROW('Water Data'!F72)))</f>
        <v/>
      </c>
      <c r="BZ78" s="282" t="str">
        <f ca="true">+IF(OFFSET('Water Data'!$F$28,0,10*ROW('Water Data'!F72))="","",OFFSET('Water Data'!$F$28,0,10*ROW('Water Data'!F72)))</f>
        <v/>
      </c>
      <c r="CA78" s="282" t="str">
        <f ca="true">+IF(OFFSET('Water Data'!$F$29,0,10*ROW('Water Data'!F72))="","",OFFSET('Water Data'!$F$29,0,10*ROW('Water Data'!F72)))</f>
        <v/>
      </c>
      <c r="CB78" s="282" t="str">
        <f ca="true">+IF(OFFSET('Water Data'!$G$27,0,10*ROW('Water Data'!G72))="","",OFFSET('Water Data'!$G$27,0,10*ROW('Water Data'!G72)))</f>
        <v/>
      </c>
      <c r="CC78" s="282" t="str">
        <f ca="true">+IF(OFFSET('Water Data'!$G$28,0,10*ROW('Water Data'!G72))="","",OFFSET('Water Data'!$G$28,0,10*ROW('Water Data'!G72)))</f>
        <v/>
      </c>
      <c r="CD78" s="282" t="str">
        <f ca="true">+IF(OFFSET('Water Data'!$G$29,0,10*ROW('Water Data'!G72))="","",OFFSET('Water Data'!$G$29,0,10*ROW('Water Data'!G72)))</f>
        <v/>
      </c>
      <c r="CE78" s="282" t="str">
        <f ca="true">+IF(OFFSET('Water Data'!$H$27,0,10*ROW('Water Data'!H72))="","",OFFSET('Water Data'!$H$27,0,10*ROW('Water Data'!H72)))</f>
        <v/>
      </c>
      <c r="CF78" s="282" t="str">
        <f ca="true">+IF(OFFSET('Water Data'!$H$28,0,10*ROW('Water Data'!H72))="","",OFFSET('Water Data'!$H$28,0,10*ROW('Water Data'!H72)))</f>
        <v/>
      </c>
      <c r="CG78" s="282" t="str">
        <f ca="true">+IF(OFFSET('Water Data'!$H$29,0,10*ROW('Water Data'!H72))="","",OFFSET('Water Data'!$H$29,0,10*ROW('Water Data'!H72)))</f>
        <v/>
      </c>
      <c r="CH78" s="282" t="str">
        <f ca="true">+IF(OFFSET('Water Data'!$I$27,0,10*ROW('Water Data'!I72))="","",OFFSET('Water Data'!$I$27,0,10*ROW('Water Data'!I72)))</f>
        <v/>
      </c>
      <c r="CI78" s="282" t="str">
        <f ca="true">+IF(OFFSET('Water Data'!$I$28,0,10*ROW('Water Data'!I72))="","",OFFSET('Water Data'!$I$28,0,10*ROW('Water Data'!I72)))</f>
        <v/>
      </c>
      <c r="CJ78" s="282" t="str">
        <f ca="true">+IF(OFFSET('Water Data'!$I$29,0,10*ROW('Water Data'!I72))="","",OFFSET('Water Data'!$I$29,0,10*ROW('Water Data'!I72)))</f>
        <v/>
      </c>
      <c r="CK78" s="282" t="str">
        <f ca="true">+IF(OFFSET('Sanitation Data'!$D$28,0,10*ROW('Sanitation Data'!D72))="","",OFFSET('Sanitation Data'!$D$28,0,10*ROW('Sanitation Data'!D72)))</f>
        <v/>
      </c>
      <c r="CL78" s="282" t="str">
        <f ca="true">+IF(OFFSET('Sanitation Data'!$D$29,0,10*ROW('Sanitation Data'!D72))="","",OFFSET('Sanitation Data'!$D$29,0,10*ROW('Sanitation Data'!D72)))</f>
        <v/>
      </c>
      <c r="CM78" s="282" t="str">
        <f ca="true">+IF(OFFSET('Sanitation Data'!$D$30,0,10*ROW('Sanitation Data'!D72))="","",OFFSET('Sanitation Data'!$D$30,0,10*ROW('Sanitation Data'!D72)))</f>
        <v/>
      </c>
      <c r="CN78" s="282" t="str">
        <f ca="true">+IF(OFFSET('Sanitation Data'!$D$31,0,10*ROW('Sanitation Data'!D72))="","",OFFSET('Sanitation Data'!$D$31,0,10*ROW('Sanitation Data'!D72)))</f>
        <v/>
      </c>
      <c r="CO78" s="282" t="str">
        <f ca="true">+IF(OFFSET('Sanitation Data'!$D$32,0,10*ROW('Sanitation Data'!D72))="","",OFFSET('Sanitation Data'!$D$32,0,10*ROW('Sanitation Data'!D72)))</f>
        <v/>
      </c>
      <c r="CP78" s="282" t="str">
        <f ca="true">+IF(OFFSET('Sanitation Data'!$E$28,0,10*ROW('Sanitation Data'!E72))="","",OFFSET('Sanitation Data'!$E$28,0,10*ROW('Sanitation Data'!E72)))</f>
        <v/>
      </c>
      <c r="CQ78" s="282" t="str">
        <f ca="true">+IF(OFFSET('Sanitation Data'!$E$29,0,10*ROW('Sanitation Data'!E72))="","",OFFSET('Sanitation Data'!$E$29,0,10*ROW('Sanitation Data'!E72)))</f>
        <v/>
      </c>
      <c r="CR78" s="282" t="str">
        <f ca="true">+IF(OFFSET('Sanitation Data'!$E$30,0,10*ROW('Sanitation Data'!E72))="","",OFFSET('Sanitation Data'!$E$30,0,10*ROW('Sanitation Data'!E72)))</f>
        <v/>
      </c>
      <c r="CS78" s="282" t="str">
        <f ca="true">+IF(OFFSET('Sanitation Data'!$E$31,0,10*ROW('Sanitation Data'!E72))="","",OFFSET('Sanitation Data'!$E$31,0,10*ROW('Sanitation Data'!E72)))</f>
        <v/>
      </c>
      <c r="CT78" s="282" t="str">
        <f ca="true">+IF(OFFSET('Sanitation Data'!$E$32,0,10*ROW('Sanitation Data'!E72))="","",OFFSET('Sanitation Data'!$E$32,0,10*ROW('Sanitation Data'!E72)))</f>
        <v/>
      </c>
      <c r="CU78" s="282" t="str">
        <f ca="true">+IF(OFFSET('Sanitation Data'!$F$28,0,10*ROW('Sanitation Data'!F72))="","",OFFSET('Sanitation Data'!$F$28,0,10*ROW('Sanitation Data'!F72)))</f>
        <v/>
      </c>
      <c r="CV78" s="282" t="str">
        <f ca="true">+IF(OFFSET('Sanitation Data'!$F$29,0,10*ROW('Sanitation Data'!F72))="","",OFFSET('Sanitation Data'!$F$29,0,10*ROW('Sanitation Data'!F72)))</f>
        <v/>
      </c>
      <c r="CW78" s="282" t="str">
        <f ca="true">+IF(OFFSET('Sanitation Data'!$F$30,0,10*ROW('Sanitation Data'!F72))="","",OFFSET('Sanitation Data'!$F$30,0,10*ROW('Sanitation Data'!F72)))</f>
        <v/>
      </c>
      <c r="CX78" s="282" t="str">
        <f ca="true">+IF(OFFSET('Sanitation Data'!$F$31,0,10*ROW('Sanitation Data'!F72))="","",OFFSET('Sanitation Data'!$F$31,0,10*ROW('Sanitation Data'!F72)))</f>
        <v/>
      </c>
      <c r="CY78" s="282" t="str">
        <f ca="true">+IF(OFFSET('Sanitation Data'!$F$32,0,10*ROW('Sanitation Data'!F72))="","",OFFSET('Sanitation Data'!$F$32,0,10*ROW('Sanitation Data'!F72)))</f>
        <v/>
      </c>
      <c r="CZ78" s="282" t="str">
        <f ca="true">+IF(OFFSET('Sanitation Data'!$G$28,0,10*ROW('Sanitation Data'!G72))="","",OFFSET('Sanitation Data'!$G$28,0,10*ROW('Sanitation Data'!G72)))</f>
        <v/>
      </c>
      <c r="DA78" s="282" t="str">
        <f ca="true">+IF(OFFSET('Sanitation Data'!$G$29,0,10*ROW('Sanitation Data'!G72))="","",OFFSET('Sanitation Data'!$G$29,0,10*ROW('Sanitation Data'!G72)))</f>
        <v/>
      </c>
      <c r="DB78" s="282" t="str">
        <f ca="true">+IF(OFFSET('Sanitation Data'!$G$30,0,10*ROW('Sanitation Data'!G72))="","",OFFSET('Sanitation Data'!$G$30,0,10*ROW('Sanitation Data'!G72)))</f>
        <v/>
      </c>
      <c r="DC78" s="282" t="str">
        <f ca="true">+IF(OFFSET('Sanitation Data'!$G$31,0,10*ROW('Sanitation Data'!G72))="","",OFFSET('Sanitation Data'!$G$31,0,10*ROW('Sanitation Data'!G72)))</f>
        <v/>
      </c>
      <c r="DD78" s="282" t="str">
        <f ca="true">+IF(OFFSET('Sanitation Data'!$G$32,0,10*ROW('Sanitation Data'!G72))="","",OFFSET('Sanitation Data'!$G$32,0,10*ROW('Sanitation Data'!G72)))</f>
        <v/>
      </c>
      <c r="DE78" s="282" t="str">
        <f ca="true">+IF(OFFSET('Sanitation Data'!$H$28,0,10*ROW('Sanitation Data'!H72))="","",OFFSET('Sanitation Data'!$H$28,0,10*ROW('Sanitation Data'!H72)))</f>
        <v/>
      </c>
      <c r="DF78" s="282" t="str">
        <f ca="true">+IF(OFFSET('Sanitation Data'!$H$29,0,10*ROW('Sanitation Data'!H72))="","",OFFSET('Sanitation Data'!$H$29,0,10*ROW('Sanitation Data'!H72)))</f>
        <v/>
      </c>
      <c r="DG78" s="282" t="str">
        <f ca="true">+IF(OFFSET('Sanitation Data'!$H$30,0,10*ROW('Sanitation Data'!H72))="","",OFFSET('Sanitation Data'!$H$30,0,10*ROW('Sanitation Data'!H72)))</f>
        <v/>
      </c>
      <c r="DH78" s="282" t="str">
        <f ca="true">+IF(OFFSET('Sanitation Data'!$H$31,0,10*ROW('Sanitation Data'!H72))="","",OFFSET('Sanitation Data'!$H$31,0,10*ROW('Sanitation Data'!H72)))</f>
        <v/>
      </c>
      <c r="DI78" s="282" t="str">
        <f ca="true">+IF(OFFSET('Sanitation Data'!$H$32,0,10*ROW('Sanitation Data'!H72))="","",OFFSET('Sanitation Data'!$H$32,0,10*ROW('Sanitation Data'!H72)))</f>
        <v/>
      </c>
      <c r="DJ78" s="282" t="str">
        <f ca="true">+IF(OFFSET('Sanitation Data'!$I$28,0,10*ROW('Sanitation Data'!I72))="","",OFFSET('Sanitation Data'!$I$28,0,10*ROW('Sanitation Data'!I72)))</f>
        <v/>
      </c>
      <c r="DK78" s="282" t="str">
        <f ca="true">+IF(OFFSET('Sanitation Data'!$I$29,0,10*ROW('Sanitation Data'!I72))="","",OFFSET('Sanitation Data'!$I$29,0,10*ROW('Sanitation Data'!I72)))</f>
        <v/>
      </c>
      <c r="DL78" s="282" t="str">
        <f ca="true">+IF(OFFSET('Sanitation Data'!$I$30,0,10*ROW('Sanitation Data'!I72))="","",OFFSET('Sanitation Data'!$I$30,0,10*ROW('Sanitation Data'!I72)))</f>
        <v/>
      </c>
      <c r="DM78" s="282" t="str">
        <f ca="true">+IF(OFFSET('Sanitation Data'!$I$31,0,10*ROW('Sanitation Data'!I72))="","",OFFSET('Sanitation Data'!$I$31,0,10*ROW('Sanitation Data'!I72)))</f>
        <v/>
      </c>
      <c r="DN78" s="282" t="str">
        <f ca="true">+IF(OFFSET('Sanitation Data'!$I$32,0,10*ROW('Sanitation Data'!I72))="","",OFFSET('Sanitation Data'!$I$32,0,10*ROW('Sanitation Data'!I72)))</f>
        <v/>
      </c>
      <c r="DO78" s="282" t="str">
        <f ca="true">+IF(OFFSET('Hygiene Data'!$D$11,0,10*ROW('Hygiene Data'!D72))="","",OFFSET('Hygiene Data'!$D$11,0,10*ROW('Hygiene Data'!D72)))</f>
        <v/>
      </c>
      <c r="DP78" s="282" t="str">
        <f ca="true">+IF(OFFSET('Hygiene Data'!$D$12,0,10*ROW('Hygiene Data'!D72))="","",OFFSET('Hygiene Data'!$D$12,0,10*ROW('Hygiene Data'!D72)))</f>
        <v/>
      </c>
      <c r="DQ78" s="282" t="str">
        <f ca="true">+IF(OFFSET('Hygiene Data'!$D$13,0,10*ROW('Hygiene Data'!D72))="","",OFFSET('Hygiene Data'!$D$13,0,10*ROW('Hygiene Data'!D72)))</f>
        <v/>
      </c>
      <c r="DR78" s="282" t="str">
        <f ca="true">+IF(OFFSET('Hygiene Data'!$E$11,0,10*ROW('Hygiene Data'!E72))="","",OFFSET('Hygiene Data'!$E$11,0,10*ROW('Hygiene Data'!E72)))</f>
        <v/>
      </c>
      <c r="DS78" s="282" t="str">
        <f ca="true">+IF(OFFSET('Hygiene Data'!$E$12,0,10*ROW('Hygiene Data'!E72))="","",OFFSET('Hygiene Data'!$E$12,0,10*ROW('Hygiene Data'!E72)))</f>
        <v/>
      </c>
      <c r="DT78" s="282" t="str">
        <f ca="true">+IF(OFFSET('Hygiene Data'!$E$13,0,10*ROW('Hygiene Data'!E72))="","",OFFSET('Hygiene Data'!$E$13,0,10*ROW('Hygiene Data'!E72)))</f>
        <v/>
      </c>
      <c r="DU78" s="282" t="str">
        <f ca="true">+IF(OFFSET('Hygiene Data'!$F$11,0,10*ROW('Hygiene Data'!F72))="","",OFFSET('Hygiene Data'!$F$11,0,10*ROW('Hygiene Data'!F72)))</f>
        <v/>
      </c>
      <c r="DV78" s="282" t="str">
        <f ca="true">+IF(OFFSET('Hygiene Data'!$F$12,0,10*ROW('Hygiene Data'!F72))="","",OFFSET('Hygiene Data'!$F$12,0,10*ROW('Hygiene Data'!F72)))</f>
        <v/>
      </c>
      <c r="DW78" s="282" t="str">
        <f ca="true">+IF(OFFSET('Hygiene Data'!$F$13,0,10*ROW('Hygiene Data'!F72))="","",OFFSET('Hygiene Data'!$F$13,0,10*ROW('Hygiene Data'!F72)))</f>
        <v/>
      </c>
      <c r="DX78" s="282" t="str">
        <f ca="true">+IF(OFFSET('Hygiene Data'!$G$11,0,10*ROW('Hygiene Data'!G72))="","",OFFSET('Hygiene Data'!$G$11,0,10*ROW('Hygiene Data'!G72)))</f>
        <v/>
      </c>
      <c r="DY78" s="282" t="str">
        <f ca="true">+IF(OFFSET('Hygiene Data'!$G$12,0,10*ROW('Hygiene Data'!G72))="","",OFFSET('Hygiene Data'!$G$12,0,10*ROW('Hygiene Data'!G72)))</f>
        <v/>
      </c>
      <c r="DZ78" s="282" t="str">
        <f ca="true">+IF(OFFSET('Hygiene Data'!$G$13,0,10*ROW('Hygiene Data'!G72))="","",OFFSET('Hygiene Data'!$G$13,0,10*ROW('Hygiene Data'!G72)))</f>
        <v/>
      </c>
      <c r="EA78" s="282" t="str">
        <f ca="true">+IF(OFFSET('Hygiene Data'!$H$11,0,10*ROW('Hygiene Data'!H72))="","",OFFSET('Hygiene Data'!$H$11,0,10*ROW('Hygiene Data'!H72)))</f>
        <v/>
      </c>
      <c r="EB78" s="282" t="str">
        <f ca="true">+IF(OFFSET('Hygiene Data'!$H$12,0,10*ROW('Hygiene Data'!H72))="","",OFFSET('Hygiene Data'!$H$12,0,10*ROW('Hygiene Data'!H72)))</f>
        <v/>
      </c>
      <c r="EC78" s="282" t="str">
        <f ca="true">+IF(OFFSET('Hygiene Data'!$H$13,0,10*ROW('Hygiene Data'!H72))="","",OFFSET('Hygiene Data'!$H$13,0,10*ROW('Hygiene Data'!H72)))</f>
        <v/>
      </c>
      <c r="ED78" s="282" t="str">
        <f ca="true">+IF(OFFSET('Hygiene Data'!$I$11,0,10*ROW('Hygiene Data'!I72))="","",OFFSET('Hygiene Data'!$I$11,0,10*ROW('Hygiene Data'!I72)))</f>
        <v/>
      </c>
      <c r="EE78" s="282" t="str">
        <f ca="true">+IF(OFFSET('Hygiene Data'!$I$12,0,10*ROW('Hygiene Data'!I72))="","",OFFSET('Hygiene Data'!$I$12,0,10*ROW('Hygiene Data'!I72)))</f>
        <v/>
      </c>
      <c r="EF78" s="28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36" t="str">
        <f t="shared" ca="true" si="1"/>
        <v/>
      </c>
      <c r="D79" s="88"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8"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8"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8"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8"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8"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8"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8"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8"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8"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8"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8"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8"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8"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8"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8"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8"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8"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9"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9"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9"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9"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9"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9"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9"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9"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9"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9"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9"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9"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9"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9"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9"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9"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9"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9"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9"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9"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9"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9"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9"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9"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9"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9"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9"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9"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9"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9"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0"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0"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0"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0"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0"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0"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0"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0"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0"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0"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0"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0"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0"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0"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0"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0"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0"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0"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2"/>
      <c r="BS79" s="282" t="str">
        <f ca="true">+IF(OFFSET('Water Data'!$D$27,0,10*ROW('Water Data'!D73))="","",OFFSET('Water Data'!$D$27,0,10*ROW('Water Data'!D73)))</f>
        <v/>
      </c>
      <c r="BT79" s="282" t="str">
        <f ca="true">+IF(OFFSET('Water Data'!$D$28,0,10*ROW('Water Data'!D73))="","",OFFSET('Water Data'!$D$28,0,10*ROW('Water Data'!D73)))</f>
        <v/>
      </c>
      <c r="BU79" s="282" t="str">
        <f ca="true">+IF(OFFSET('Water Data'!$D$29,0,10*ROW('Water Data'!D73))="","",OFFSET('Water Data'!$D$29,0,10*ROW('Water Data'!D73)))</f>
        <v/>
      </c>
      <c r="BV79" s="282" t="str">
        <f ca="true">+IF(OFFSET('Water Data'!$E$27,0,10*ROW('Water Data'!E73))="","",OFFSET('Water Data'!$E$27,0,10*ROW('Water Data'!E73)))</f>
        <v/>
      </c>
      <c r="BW79" s="282" t="str">
        <f ca="true">+IF(OFFSET('Water Data'!$E$28,0,10*ROW('Water Data'!E73))="","",OFFSET('Water Data'!$E$28,0,10*ROW('Water Data'!E73)))</f>
        <v/>
      </c>
      <c r="BX79" s="282" t="str">
        <f ca="true">+IF(OFFSET('Water Data'!$E$29,0,10*ROW('Water Data'!E73))="","",OFFSET('Water Data'!$E$29,0,10*ROW('Water Data'!E73)))</f>
        <v/>
      </c>
      <c r="BY79" s="282" t="str">
        <f ca="true">+IF(OFFSET('Water Data'!$F$27,0,10*ROW('Water Data'!F73))="","",OFFSET('Water Data'!$F$27,0,10*ROW('Water Data'!F73)))</f>
        <v/>
      </c>
      <c r="BZ79" s="282" t="str">
        <f ca="true">+IF(OFFSET('Water Data'!$F$28,0,10*ROW('Water Data'!F73))="","",OFFSET('Water Data'!$F$28,0,10*ROW('Water Data'!F73)))</f>
        <v/>
      </c>
      <c r="CA79" s="282" t="str">
        <f ca="true">+IF(OFFSET('Water Data'!$F$29,0,10*ROW('Water Data'!F73))="","",OFFSET('Water Data'!$F$29,0,10*ROW('Water Data'!F73)))</f>
        <v/>
      </c>
      <c r="CB79" s="282" t="str">
        <f ca="true">+IF(OFFSET('Water Data'!$G$27,0,10*ROW('Water Data'!G73))="","",OFFSET('Water Data'!$G$27,0,10*ROW('Water Data'!G73)))</f>
        <v/>
      </c>
      <c r="CC79" s="282" t="str">
        <f ca="true">+IF(OFFSET('Water Data'!$G$28,0,10*ROW('Water Data'!G73))="","",OFFSET('Water Data'!$G$28,0,10*ROW('Water Data'!G73)))</f>
        <v/>
      </c>
      <c r="CD79" s="282" t="str">
        <f ca="true">+IF(OFFSET('Water Data'!$G$29,0,10*ROW('Water Data'!G73))="","",OFFSET('Water Data'!$G$29,0,10*ROW('Water Data'!G73)))</f>
        <v/>
      </c>
      <c r="CE79" s="282" t="str">
        <f ca="true">+IF(OFFSET('Water Data'!$H$27,0,10*ROW('Water Data'!H73))="","",OFFSET('Water Data'!$H$27,0,10*ROW('Water Data'!H73)))</f>
        <v/>
      </c>
      <c r="CF79" s="282" t="str">
        <f ca="true">+IF(OFFSET('Water Data'!$H$28,0,10*ROW('Water Data'!H73))="","",OFFSET('Water Data'!$H$28,0,10*ROW('Water Data'!H73)))</f>
        <v/>
      </c>
      <c r="CG79" s="282" t="str">
        <f ca="true">+IF(OFFSET('Water Data'!$H$29,0,10*ROW('Water Data'!H73))="","",OFFSET('Water Data'!$H$29,0,10*ROW('Water Data'!H73)))</f>
        <v/>
      </c>
      <c r="CH79" s="282" t="str">
        <f ca="true">+IF(OFFSET('Water Data'!$I$27,0,10*ROW('Water Data'!I73))="","",OFFSET('Water Data'!$I$27,0,10*ROW('Water Data'!I73)))</f>
        <v/>
      </c>
      <c r="CI79" s="282" t="str">
        <f ca="true">+IF(OFFSET('Water Data'!$I$28,0,10*ROW('Water Data'!I73))="","",OFFSET('Water Data'!$I$28,0,10*ROW('Water Data'!I73)))</f>
        <v/>
      </c>
      <c r="CJ79" s="282" t="str">
        <f ca="true">+IF(OFFSET('Water Data'!$I$29,0,10*ROW('Water Data'!I73))="","",OFFSET('Water Data'!$I$29,0,10*ROW('Water Data'!I73)))</f>
        <v/>
      </c>
      <c r="CK79" s="282" t="str">
        <f ca="true">+IF(OFFSET('Sanitation Data'!$D$28,0,10*ROW('Sanitation Data'!D73))="","",OFFSET('Sanitation Data'!$D$28,0,10*ROW('Sanitation Data'!D73)))</f>
        <v/>
      </c>
      <c r="CL79" s="282" t="str">
        <f ca="true">+IF(OFFSET('Sanitation Data'!$D$29,0,10*ROW('Sanitation Data'!D73))="","",OFFSET('Sanitation Data'!$D$29,0,10*ROW('Sanitation Data'!D73)))</f>
        <v/>
      </c>
      <c r="CM79" s="282" t="str">
        <f ca="true">+IF(OFFSET('Sanitation Data'!$D$30,0,10*ROW('Sanitation Data'!D73))="","",OFFSET('Sanitation Data'!$D$30,0,10*ROW('Sanitation Data'!D73)))</f>
        <v/>
      </c>
      <c r="CN79" s="282" t="str">
        <f ca="true">+IF(OFFSET('Sanitation Data'!$D$31,0,10*ROW('Sanitation Data'!D73))="","",OFFSET('Sanitation Data'!$D$31,0,10*ROW('Sanitation Data'!D73)))</f>
        <v/>
      </c>
      <c r="CO79" s="282" t="str">
        <f ca="true">+IF(OFFSET('Sanitation Data'!$D$32,0,10*ROW('Sanitation Data'!D73))="","",OFFSET('Sanitation Data'!$D$32,0,10*ROW('Sanitation Data'!D73)))</f>
        <v/>
      </c>
      <c r="CP79" s="282" t="str">
        <f ca="true">+IF(OFFSET('Sanitation Data'!$E$28,0,10*ROW('Sanitation Data'!E73))="","",OFFSET('Sanitation Data'!$E$28,0,10*ROW('Sanitation Data'!E73)))</f>
        <v/>
      </c>
      <c r="CQ79" s="282" t="str">
        <f ca="true">+IF(OFFSET('Sanitation Data'!$E$29,0,10*ROW('Sanitation Data'!E73))="","",OFFSET('Sanitation Data'!$E$29,0,10*ROW('Sanitation Data'!E73)))</f>
        <v/>
      </c>
      <c r="CR79" s="282" t="str">
        <f ca="true">+IF(OFFSET('Sanitation Data'!$E$30,0,10*ROW('Sanitation Data'!E73))="","",OFFSET('Sanitation Data'!$E$30,0,10*ROW('Sanitation Data'!E73)))</f>
        <v/>
      </c>
      <c r="CS79" s="282" t="str">
        <f ca="true">+IF(OFFSET('Sanitation Data'!$E$31,0,10*ROW('Sanitation Data'!E73))="","",OFFSET('Sanitation Data'!$E$31,0,10*ROW('Sanitation Data'!E73)))</f>
        <v/>
      </c>
      <c r="CT79" s="282" t="str">
        <f ca="true">+IF(OFFSET('Sanitation Data'!$E$32,0,10*ROW('Sanitation Data'!E73))="","",OFFSET('Sanitation Data'!$E$32,0,10*ROW('Sanitation Data'!E73)))</f>
        <v/>
      </c>
      <c r="CU79" s="282" t="str">
        <f ca="true">+IF(OFFSET('Sanitation Data'!$F$28,0,10*ROW('Sanitation Data'!F73))="","",OFFSET('Sanitation Data'!$F$28,0,10*ROW('Sanitation Data'!F73)))</f>
        <v/>
      </c>
      <c r="CV79" s="282" t="str">
        <f ca="true">+IF(OFFSET('Sanitation Data'!$F$29,0,10*ROW('Sanitation Data'!F73))="","",OFFSET('Sanitation Data'!$F$29,0,10*ROW('Sanitation Data'!F73)))</f>
        <v/>
      </c>
      <c r="CW79" s="282" t="str">
        <f ca="true">+IF(OFFSET('Sanitation Data'!$F$30,0,10*ROW('Sanitation Data'!F73))="","",OFFSET('Sanitation Data'!$F$30,0,10*ROW('Sanitation Data'!F73)))</f>
        <v/>
      </c>
      <c r="CX79" s="282" t="str">
        <f ca="true">+IF(OFFSET('Sanitation Data'!$F$31,0,10*ROW('Sanitation Data'!F73))="","",OFFSET('Sanitation Data'!$F$31,0,10*ROW('Sanitation Data'!F73)))</f>
        <v/>
      </c>
      <c r="CY79" s="282" t="str">
        <f ca="true">+IF(OFFSET('Sanitation Data'!$F$32,0,10*ROW('Sanitation Data'!F73))="","",OFFSET('Sanitation Data'!$F$32,0,10*ROW('Sanitation Data'!F73)))</f>
        <v/>
      </c>
      <c r="CZ79" s="282" t="str">
        <f ca="true">+IF(OFFSET('Sanitation Data'!$G$28,0,10*ROW('Sanitation Data'!G73))="","",OFFSET('Sanitation Data'!$G$28,0,10*ROW('Sanitation Data'!G73)))</f>
        <v/>
      </c>
      <c r="DA79" s="282" t="str">
        <f ca="true">+IF(OFFSET('Sanitation Data'!$G$29,0,10*ROW('Sanitation Data'!G73))="","",OFFSET('Sanitation Data'!$G$29,0,10*ROW('Sanitation Data'!G73)))</f>
        <v/>
      </c>
      <c r="DB79" s="282" t="str">
        <f ca="true">+IF(OFFSET('Sanitation Data'!$G$30,0,10*ROW('Sanitation Data'!G73))="","",OFFSET('Sanitation Data'!$G$30,0,10*ROW('Sanitation Data'!G73)))</f>
        <v/>
      </c>
      <c r="DC79" s="282" t="str">
        <f ca="true">+IF(OFFSET('Sanitation Data'!$G$31,0,10*ROW('Sanitation Data'!G73))="","",OFFSET('Sanitation Data'!$G$31,0,10*ROW('Sanitation Data'!G73)))</f>
        <v/>
      </c>
      <c r="DD79" s="282" t="str">
        <f ca="true">+IF(OFFSET('Sanitation Data'!$G$32,0,10*ROW('Sanitation Data'!G73))="","",OFFSET('Sanitation Data'!$G$32,0,10*ROW('Sanitation Data'!G73)))</f>
        <v/>
      </c>
      <c r="DE79" s="282" t="str">
        <f ca="true">+IF(OFFSET('Sanitation Data'!$H$28,0,10*ROW('Sanitation Data'!H73))="","",OFFSET('Sanitation Data'!$H$28,0,10*ROW('Sanitation Data'!H73)))</f>
        <v/>
      </c>
      <c r="DF79" s="282" t="str">
        <f ca="true">+IF(OFFSET('Sanitation Data'!$H$29,0,10*ROW('Sanitation Data'!H73))="","",OFFSET('Sanitation Data'!$H$29,0,10*ROW('Sanitation Data'!H73)))</f>
        <v/>
      </c>
      <c r="DG79" s="282" t="str">
        <f ca="true">+IF(OFFSET('Sanitation Data'!$H$30,0,10*ROW('Sanitation Data'!H73))="","",OFFSET('Sanitation Data'!$H$30,0,10*ROW('Sanitation Data'!H73)))</f>
        <v/>
      </c>
      <c r="DH79" s="282" t="str">
        <f ca="true">+IF(OFFSET('Sanitation Data'!$H$31,0,10*ROW('Sanitation Data'!H73))="","",OFFSET('Sanitation Data'!$H$31,0,10*ROW('Sanitation Data'!H73)))</f>
        <v/>
      </c>
      <c r="DI79" s="282" t="str">
        <f ca="true">+IF(OFFSET('Sanitation Data'!$H$32,0,10*ROW('Sanitation Data'!H73))="","",OFFSET('Sanitation Data'!$H$32,0,10*ROW('Sanitation Data'!H73)))</f>
        <v/>
      </c>
      <c r="DJ79" s="282" t="str">
        <f ca="true">+IF(OFFSET('Sanitation Data'!$I$28,0,10*ROW('Sanitation Data'!I73))="","",OFFSET('Sanitation Data'!$I$28,0,10*ROW('Sanitation Data'!I73)))</f>
        <v/>
      </c>
      <c r="DK79" s="282" t="str">
        <f ca="true">+IF(OFFSET('Sanitation Data'!$I$29,0,10*ROW('Sanitation Data'!I73))="","",OFFSET('Sanitation Data'!$I$29,0,10*ROW('Sanitation Data'!I73)))</f>
        <v/>
      </c>
      <c r="DL79" s="282" t="str">
        <f ca="true">+IF(OFFSET('Sanitation Data'!$I$30,0,10*ROW('Sanitation Data'!I73))="","",OFFSET('Sanitation Data'!$I$30,0,10*ROW('Sanitation Data'!I73)))</f>
        <v/>
      </c>
      <c r="DM79" s="282" t="str">
        <f ca="true">+IF(OFFSET('Sanitation Data'!$I$31,0,10*ROW('Sanitation Data'!I73))="","",OFFSET('Sanitation Data'!$I$31,0,10*ROW('Sanitation Data'!I73)))</f>
        <v/>
      </c>
      <c r="DN79" s="282" t="str">
        <f ca="true">+IF(OFFSET('Sanitation Data'!$I$32,0,10*ROW('Sanitation Data'!I73))="","",OFFSET('Sanitation Data'!$I$32,0,10*ROW('Sanitation Data'!I73)))</f>
        <v/>
      </c>
      <c r="DO79" s="282" t="str">
        <f ca="true">+IF(OFFSET('Hygiene Data'!$D$11,0,10*ROW('Hygiene Data'!D73))="","",OFFSET('Hygiene Data'!$D$11,0,10*ROW('Hygiene Data'!D73)))</f>
        <v/>
      </c>
      <c r="DP79" s="282" t="str">
        <f ca="true">+IF(OFFSET('Hygiene Data'!$D$12,0,10*ROW('Hygiene Data'!D73))="","",OFFSET('Hygiene Data'!$D$12,0,10*ROW('Hygiene Data'!D73)))</f>
        <v/>
      </c>
      <c r="DQ79" s="282" t="str">
        <f ca="true">+IF(OFFSET('Hygiene Data'!$D$13,0,10*ROW('Hygiene Data'!D73))="","",OFFSET('Hygiene Data'!$D$13,0,10*ROW('Hygiene Data'!D73)))</f>
        <v/>
      </c>
      <c r="DR79" s="282" t="str">
        <f ca="true">+IF(OFFSET('Hygiene Data'!$E$11,0,10*ROW('Hygiene Data'!E73))="","",OFFSET('Hygiene Data'!$E$11,0,10*ROW('Hygiene Data'!E73)))</f>
        <v/>
      </c>
      <c r="DS79" s="282" t="str">
        <f ca="true">+IF(OFFSET('Hygiene Data'!$E$12,0,10*ROW('Hygiene Data'!E73))="","",OFFSET('Hygiene Data'!$E$12,0,10*ROW('Hygiene Data'!E73)))</f>
        <v/>
      </c>
      <c r="DT79" s="282" t="str">
        <f ca="true">+IF(OFFSET('Hygiene Data'!$E$13,0,10*ROW('Hygiene Data'!E73))="","",OFFSET('Hygiene Data'!$E$13,0,10*ROW('Hygiene Data'!E73)))</f>
        <v/>
      </c>
      <c r="DU79" s="282" t="str">
        <f ca="true">+IF(OFFSET('Hygiene Data'!$F$11,0,10*ROW('Hygiene Data'!F73))="","",OFFSET('Hygiene Data'!$F$11,0,10*ROW('Hygiene Data'!F73)))</f>
        <v/>
      </c>
      <c r="DV79" s="282" t="str">
        <f ca="true">+IF(OFFSET('Hygiene Data'!$F$12,0,10*ROW('Hygiene Data'!F73))="","",OFFSET('Hygiene Data'!$F$12,0,10*ROW('Hygiene Data'!F73)))</f>
        <v/>
      </c>
      <c r="DW79" s="282" t="str">
        <f ca="true">+IF(OFFSET('Hygiene Data'!$F$13,0,10*ROW('Hygiene Data'!F73))="","",OFFSET('Hygiene Data'!$F$13,0,10*ROW('Hygiene Data'!F73)))</f>
        <v/>
      </c>
      <c r="DX79" s="282" t="str">
        <f ca="true">+IF(OFFSET('Hygiene Data'!$G$11,0,10*ROW('Hygiene Data'!G73))="","",OFFSET('Hygiene Data'!$G$11,0,10*ROW('Hygiene Data'!G73)))</f>
        <v/>
      </c>
      <c r="DY79" s="282" t="str">
        <f ca="true">+IF(OFFSET('Hygiene Data'!$G$12,0,10*ROW('Hygiene Data'!G73))="","",OFFSET('Hygiene Data'!$G$12,0,10*ROW('Hygiene Data'!G73)))</f>
        <v/>
      </c>
      <c r="DZ79" s="282" t="str">
        <f ca="true">+IF(OFFSET('Hygiene Data'!$G$13,0,10*ROW('Hygiene Data'!G73))="","",OFFSET('Hygiene Data'!$G$13,0,10*ROW('Hygiene Data'!G73)))</f>
        <v/>
      </c>
      <c r="EA79" s="282" t="str">
        <f ca="true">+IF(OFFSET('Hygiene Data'!$H$11,0,10*ROW('Hygiene Data'!H73))="","",OFFSET('Hygiene Data'!$H$11,0,10*ROW('Hygiene Data'!H73)))</f>
        <v/>
      </c>
      <c r="EB79" s="282" t="str">
        <f ca="true">+IF(OFFSET('Hygiene Data'!$H$12,0,10*ROW('Hygiene Data'!H73))="","",OFFSET('Hygiene Data'!$H$12,0,10*ROW('Hygiene Data'!H73)))</f>
        <v/>
      </c>
      <c r="EC79" s="282" t="str">
        <f ca="true">+IF(OFFSET('Hygiene Data'!$H$13,0,10*ROW('Hygiene Data'!H73))="","",OFFSET('Hygiene Data'!$H$13,0,10*ROW('Hygiene Data'!H73)))</f>
        <v/>
      </c>
      <c r="ED79" s="282" t="str">
        <f ca="true">+IF(OFFSET('Hygiene Data'!$I$11,0,10*ROW('Hygiene Data'!I73))="","",OFFSET('Hygiene Data'!$I$11,0,10*ROW('Hygiene Data'!I73)))</f>
        <v/>
      </c>
      <c r="EE79" s="282" t="str">
        <f ca="true">+IF(OFFSET('Hygiene Data'!$I$12,0,10*ROW('Hygiene Data'!I73))="","",OFFSET('Hygiene Data'!$I$12,0,10*ROW('Hygiene Data'!I73)))</f>
        <v/>
      </c>
      <c r="EF79" s="28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36" t="str">
        <f t="shared" ca="true" si="1"/>
        <v/>
      </c>
      <c r="D80" s="88"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8"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8"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8"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8"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8"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8"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8"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8"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8"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8"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8"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8"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8"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8"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8"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8"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8"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9"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9"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9"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9"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9"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9"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9"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9"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9"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9"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9"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9"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9"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9"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9"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9"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9"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9"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9"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9"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9"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9"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9"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9"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9"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9"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9"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9"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9"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9"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0"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0"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0"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0"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0"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0"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0"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0"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0"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0"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0"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0"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0"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0"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0"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0"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0"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0"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2"/>
      <c r="BS80" s="282" t="str">
        <f ca="true">+IF(OFFSET('Water Data'!$D$27,0,10*ROW('Water Data'!D74))="","",OFFSET('Water Data'!$D$27,0,10*ROW('Water Data'!D74)))</f>
        <v/>
      </c>
      <c r="BT80" s="282" t="str">
        <f ca="true">+IF(OFFSET('Water Data'!$D$28,0,10*ROW('Water Data'!D74))="","",OFFSET('Water Data'!$D$28,0,10*ROW('Water Data'!D74)))</f>
        <v/>
      </c>
      <c r="BU80" s="282" t="str">
        <f ca="true">+IF(OFFSET('Water Data'!$D$29,0,10*ROW('Water Data'!D74))="","",OFFSET('Water Data'!$D$29,0,10*ROW('Water Data'!D74)))</f>
        <v/>
      </c>
      <c r="BV80" s="282" t="str">
        <f ca="true">+IF(OFFSET('Water Data'!$E$27,0,10*ROW('Water Data'!E74))="","",OFFSET('Water Data'!$E$27,0,10*ROW('Water Data'!E74)))</f>
        <v/>
      </c>
      <c r="BW80" s="282" t="str">
        <f ca="true">+IF(OFFSET('Water Data'!$E$28,0,10*ROW('Water Data'!E74))="","",OFFSET('Water Data'!$E$28,0,10*ROW('Water Data'!E74)))</f>
        <v/>
      </c>
      <c r="BX80" s="282" t="str">
        <f ca="true">+IF(OFFSET('Water Data'!$E$29,0,10*ROW('Water Data'!E74))="","",OFFSET('Water Data'!$E$29,0,10*ROW('Water Data'!E74)))</f>
        <v/>
      </c>
      <c r="BY80" s="282" t="str">
        <f ca="true">+IF(OFFSET('Water Data'!$F$27,0,10*ROW('Water Data'!F74))="","",OFFSET('Water Data'!$F$27,0,10*ROW('Water Data'!F74)))</f>
        <v/>
      </c>
      <c r="BZ80" s="282" t="str">
        <f ca="true">+IF(OFFSET('Water Data'!$F$28,0,10*ROW('Water Data'!F74))="","",OFFSET('Water Data'!$F$28,0,10*ROW('Water Data'!F74)))</f>
        <v/>
      </c>
      <c r="CA80" s="282" t="str">
        <f ca="true">+IF(OFFSET('Water Data'!$F$29,0,10*ROW('Water Data'!F74))="","",OFFSET('Water Data'!$F$29,0,10*ROW('Water Data'!F74)))</f>
        <v/>
      </c>
      <c r="CB80" s="282" t="str">
        <f ca="true">+IF(OFFSET('Water Data'!$G$27,0,10*ROW('Water Data'!G74))="","",OFFSET('Water Data'!$G$27,0,10*ROW('Water Data'!G74)))</f>
        <v/>
      </c>
      <c r="CC80" s="282" t="str">
        <f ca="true">+IF(OFFSET('Water Data'!$G$28,0,10*ROW('Water Data'!G74))="","",OFFSET('Water Data'!$G$28,0,10*ROW('Water Data'!G74)))</f>
        <v/>
      </c>
      <c r="CD80" s="282" t="str">
        <f ca="true">+IF(OFFSET('Water Data'!$G$29,0,10*ROW('Water Data'!G74))="","",OFFSET('Water Data'!$G$29,0,10*ROW('Water Data'!G74)))</f>
        <v/>
      </c>
      <c r="CE80" s="282" t="str">
        <f ca="true">+IF(OFFSET('Water Data'!$H$27,0,10*ROW('Water Data'!H74))="","",OFFSET('Water Data'!$H$27,0,10*ROW('Water Data'!H74)))</f>
        <v/>
      </c>
      <c r="CF80" s="282" t="str">
        <f ca="true">+IF(OFFSET('Water Data'!$H$28,0,10*ROW('Water Data'!H74))="","",OFFSET('Water Data'!$H$28,0,10*ROW('Water Data'!H74)))</f>
        <v/>
      </c>
      <c r="CG80" s="282" t="str">
        <f ca="true">+IF(OFFSET('Water Data'!$H$29,0,10*ROW('Water Data'!H74))="","",OFFSET('Water Data'!$H$29,0,10*ROW('Water Data'!H74)))</f>
        <v/>
      </c>
      <c r="CH80" s="282" t="str">
        <f ca="true">+IF(OFFSET('Water Data'!$I$27,0,10*ROW('Water Data'!I74))="","",OFFSET('Water Data'!$I$27,0,10*ROW('Water Data'!I74)))</f>
        <v/>
      </c>
      <c r="CI80" s="282" t="str">
        <f ca="true">+IF(OFFSET('Water Data'!$I$28,0,10*ROW('Water Data'!I74))="","",OFFSET('Water Data'!$I$28,0,10*ROW('Water Data'!I74)))</f>
        <v/>
      </c>
      <c r="CJ80" s="282" t="str">
        <f ca="true">+IF(OFFSET('Water Data'!$I$29,0,10*ROW('Water Data'!I74))="","",OFFSET('Water Data'!$I$29,0,10*ROW('Water Data'!I74)))</f>
        <v/>
      </c>
      <c r="CK80" s="282" t="str">
        <f ca="true">+IF(OFFSET('Sanitation Data'!$D$28,0,10*ROW('Sanitation Data'!D74))="","",OFFSET('Sanitation Data'!$D$28,0,10*ROW('Sanitation Data'!D74)))</f>
        <v/>
      </c>
      <c r="CL80" s="282" t="str">
        <f ca="true">+IF(OFFSET('Sanitation Data'!$D$29,0,10*ROW('Sanitation Data'!D74))="","",OFFSET('Sanitation Data'!$D$29,0,10*ROW('Sanitation Data'!D74)))</f>
        <v/>
      </c>
      <c r="CM80" s="282" t="str">
        <f ca="true">+IF(OFFSET('Sanitation Data'!$D$30,0,10*ROW('Sanitation Data'!D74))="","",OFFSET('Sanitation Data'!$D$30,0,10*ROW('Sanitation Data'!D74)))</f>
        <v/>
      </c>
      <c r="CN80" s="282" t="str">
        <f ca="true">+IF(OFFSET('Sanitation Data'!$D$31,0,10*ROW('Sanitation Data'!D74))="","",OFFSET('Sanitation Data'!$D$31,0,10*ROW('Sanitation Data'!D74)))</f>
        <v/>
      </c>
      <c r="CO80" s="282" t="str">
        <f ca="true">+IF(OFFSET('Sanitation Data'!$D$32,0,10*ROW('Sanitation Data'!D74))="","",OFFSET('Sanitation Data'!$D$32,0,10*ROW('Sanitation Data'!D74)))</f>
        <v/>
      </c>
      <c r="CP80" s="282" t="str">
        <f ca="true">+IF(OFFSET('Sanitation Data'!$E$28,0,10*ROW('Sanitation Data'!E74))="","",OFFSET('Sanitation Data'!$E$28,0,10*ROW('Sanitation Data'!E74)))</f>
        <v/>
      </c>
      <c r="CQ80" s="282" t="str">
        <f ca="true">+IF(OFFSET('Sanitation Data'!$E$29,0,10*ROW('Sanitation Data'!E74))="","",OFFSET('Sanitation Data'!$E$29,0,10*ROW('Sanitation Data'!E74)))</f>
        <v/>
      </c>
      <c r="CR80" s="282" t="str">
        <f ca="true">+IF(OFFSET('Sanitation Data'!$E$30,0,10*ROW('Sanitation Data'!E74))="","",OFFSET('Sanitation Data'!$E$30,0,10*ROW('Sanitation Data'!E74)))</f>
        <v/>
      </c>
      <c r="CS80" s="282" t="str">
        <f ca="true">+IF(OFFSET('Sanitation Data'!$E$31,0,10*ROW('Sanitation Data'!E74))="","",OFFSET('Sanitation Data'!$E$31,0,10*ROW('Sanitation Data'!E74)))</f>
        <v/>
      </c>
      <c r="CT80" s="282" t="str">
        <f ca="true">+IF(OFFSET('Sanitation Data'!$E$32,0,10*ROW('Sanitation Data'!E74))="","",OFFSET('Sanitation Data'!$E$32,0,10*ROW('Sanitation Data'!E74)))</f>
        <v/>
      </c>
      <c r="CU80" s="282" t="str">
        <f ca="true">+IF(OFFSET('Sanitation Data'!$F$28,0,10*ROW('Sanitation Data'!F74))="","",OFFSET('Sanitation Data'!$F$28,0,10*ROW('Sanitation Data'!F74)))</f>
        <v/>
      </c>
      <c r="CV80" s="282" t="str">
        <f ca="true">+IF(OFFSET('Sanitation Data'!$F$29,0,10*ROW('Sanitation Data'!F74))="","",OFFSET('Sanitation Data'!$F$29,0,10*ROW('Sanitation Data'!F74)))</f>
        <v/>
      </c>
      <c r="CW80" s="282" t="str">
        <f ca="true">+IF(OFFSET('Sanitation Data'!$F$30,0,10*ROW('Sanitation Data'!F74))="","",OFFSET('Sanitation Data'!$F$30,0,10*ROW('Sanitation Data'!F74)))</f>
        <v/>
      </c>
      <c r="CX80" s="282" t="str">
        <f ca="true">+IF(OFFSET('Sanitation Data'!$F$31,0,10*ROW('Sanitation Data'!F74))="","",OFFSET('Sanitation Data'!$F$31,0,10*ROW('Sanitation Data'!F74)))</f>
        <v/>
      </c>
      <c r="CY80" s="282" t="str">
        <f ca="true">+IF(OFFSET('Sanitation Data'!$F$32,0,10*ROW('Sanitation Data'!F74))="","",OFFSET('Sanitation Data'!$F$32,0,10*ROW('Sanitation Data'!F74)))</f>
        <v/>
      </c>
      <c r="CZ80" s="282" t="str">
        <f ca="true">+IF(OFFSET('Sanitation Data'!$G$28,0,10*ROW('Sanitation Data'!G74))="","",OFFSET('Sanitation Data'!$G$28,0,10*ROW('Sanitation Data'!G74)))</f>
        <v/>
      </c>
      <c r="DA80" s="282" t="str">
        <f ca="true">+IF(OFFSET('Sanitation Data'!$G$29,0,10*ROW('Sanitation Data'!G74))="","",OFFSET('Sanitation Data'!$G$29,0,10*ROW('Sanitation Data'!G74)))</f>
        <v/>
      </c>
      <c r="DB80" s="282" t="str">
        <f ca="true">+IF(OFFSET('Sanitation Data'!$G$30,0,10*ROW('Sanitation Data'!G74))="","",OFFSET('Sanitation Data'!$G$30,0,10*ROW('Sanitation Data'!G74)))</f>
        <v/>
      </c>
      <c r="DC80" s="282" t="str">
        <f ca="true">+IF(OFFSET('Sanitation Data'!$G$31,0,10*ROW('Sanitation Data'!G74))="","",OFFSET('Sanitation Data'!$G$31,0,10*ROW('Sanitation Data'!G74)))</f>
        <v/>
      </c>
      <c r="DD80" s="282" t="str">
        <f ca="true">+IF(OFFSET('Sanitation Data'!$G$32,0,10*ROW('Sanitation Data'!G74))="","",OFFSET('Sanitation Data'!$G$32,0,10*ROW('Sanitation Data'!G74)))</f>
        <v/>
      </c>
      <c r="DE80" s="282" t="str">
        <f ca="true">+IF(OFFSET('Sanitation Data'!$H$28,0,10*ROW('Sanitation Data'!H74))="","",OFFSET('Sanitation Data'!$H$28,0,10*ROW('Sanitation Data'!H74)))</f>
        <v/>
      </c>
      <c r="DF80" s="282" t="str">
        <f ca="true">+IF(OFFSET('Sanitation Data'!$H$29,0,10*ROW('Sanitation Data'!H74))="","",OFFSET('Sanitation Data'!$H$29,0,10*ROW('Sanitation Data'!H74)))</f>
        <v/>
      </c>
      <c r="DG80" s="282" t="str">
        <f ca="true">+IF(OFFSET('Sanitation Data'!$H$30,0,10*ROW('Sanitation Data'!H74))="","",OFFSET('Sanitation Data'!$H$30,0,10*ROW('Sanitation Data'!H74)))</f>
        <v/>
      </c>
      <c r="DH80" s="282" t="str">
        <f ca="true">+IF(OFFSET('Sanitation Data'!$H$31,0,10*ROW('Sanitation Data'!H74))="","",OFFSET('Sanitation Data'!$H$31,0,10*ROW('Sanitation Data'!H74)))</f>
        <v/>
      </c>
      <c r="DI80" s="282" t="str">
        <f ca="true">+IF(OFFSET('Sanitation Data'!$H$32,0,10*ROW('Sanitation Data'!H74))="","",OFFSET('Sanitation Data'!$H$32,0,10*ROW('Sanitation Data'!H74)))</f>
        <v/>
      </c>
      <c r="DJ80" s="282" t="str">
        <f ca="true">+IF(OFFSET('Sanitation Data'!$I$28,0,10*ROW('Sanitation Data'!I74))="","",OFFSET('Sanitation Data'!$I$28,0,10*ROW('Sanitation Data'!I74)))</f>
        <v/>
      </c>
      <c r="DK80" s="282" t="str">
        <f ca="true">+IF(OFFSET('Sanitation Data'!$I$29,0,10*ROW('Sanitation Data'!I74))="","",OFFSET('Sanitation Data'!$I$29,0,10*ROW('Sanitation Data'!I74)))</f>
        <v/>
      </c>
      <c r="DL80" s="282" t="str">
        <f ca="true">+IF(OFFSET('Sanitation Data'!$I$30,0,10*ROW('Sanitation Data'!I74))="","",OFFSET('Sanitation Data'!$I$30,0,10*ROW('Sanitation Data'!I74)))</f>
        <v/>
      </c>
      <c r="DM80" s="282" t="str">
        <f ca="true">+IF(OFFSET('Sanitation Data'!$I$31,0,10*ROW('Sanitation Data'!I74))="","",OFFSET('Sanitation Data'!$I$31,0,10*ROW('Sanitation Data'!I74)))</f>
        <v/>
      </c>
      <c r="DN80" s="282" t="str">
        <f ca="true">+IF(OFFSET('Sanitation Data'!$I$32,0,10*ROW('Sanitation Data'!I74))="","",OFFSET('Sanitation Data'!$I$32,0,10*ROW('Sanitation Data'!I74)))</f>
        <v/>
      </c>
      <c r="DO80" s="282" t="str">
        <f ca="true">+IF(OFFSET('Hygiene Data'!$D$11,0,10*ROW('Hygiene Data'!D74))="","",OFFSET('Hygiene Data'!$D$11,0,10*ROW('Hygiene Data'!D74)))</f>
        <v/>
      </c>
      <c r="DP80" s="282" t="str">
        <f ca="true">+IF(OFFSET('Hygiene Data'!$D$12,0,10*ROW('Hygiene Data'!D74))="","",OFFSET('Hygiene Data'!$D$12,0,10*ROW('Hygiene Data'!D74)))</f>
        <v/>
      </c>
      <c r="DQ80" s="282" t="str">
        <f ca="true">+IF(OFFSET('Hygiene Data'!$D$13,0,10*ROW('Hygiene Data'!D74))="","",OFFSET('Hygiene Data'!$D$13,0,10*ROW('Hygiene Data'!D74)))</f>
        <v/>
      </c>
      <c r="DR80" s="282" t="str">
        <f ca="true">+IF(OFFSET('Hygiene Data'!$E$11,0,10*ROW('Hygiene Data'!E74))="","",OFFSET('Hygiene Data'!$E$11,0,10*ROW('Hygiene Data'!E74)))</f>
        <v/>
      </c>
      <c r="DS80" s="282" t="str">
        <f ca="true">+IF(OFFSET('Hygiene Data'!$E$12,0,10*ROW('Hygiene Data'!E74))="","",OFFSET('Hygiene Data'!$E$12,0,10*ROW('Hygiene Data'!E74)))</f>
        <v/>
      </c>
      <c r="DT80" s="282" t="str">
        <f ca="true">+IF(OFFSET('Hygiene Data'!$E$13,0,10*ROW('Hygiene Data'!E74))="","",OFFSET('Hygiene Data'!$E$13,0,10*ROW('Hygiene Data'!E74)))</f>
        <v/>
      </c>
      <c r="DU80" s="282" t="str">
        <f ca="true">+IF(OFFSET('Hygiene Data'!$F$11,0,10*ROW('Hygiene Data'!F74))="","",OFFSET('Hygiene Data'!$F$11,0,10*ROW('Hygiene Data'!F74)))</f>
        <v/>
      </c>
      <c r="DV80" s="282" t="str">
        <f ca="true">+IF(OFFSET('Hygiene Data'!$F$12,0,10*ROW('Hygiene Data'!F74))="","",OFFSET('Hygiene Data'!$F$12,0,10*ROW('Hygiene Data'!F74)))</f>
        <v/>
      </c>
      <c r="DW80" s="282" t="str">
        <f ca="true">+IF(OFFSET('Hygiene Data'!$F$13,0,10*ROW('Hygiene Data'!F74))="","",OFFSET('Hygiene Data'!$F$13,0,10*ROW('Hygiene Data'!F74)))</f>
        <v/>
      </c>
      <c r="DX80" s="282" t="str">
        <f ca="true">+IF(OFFSET('Hygiene Data'!$G$11,0,10*ROW('Hygiene Data'!G74))="","",OFFSET('Hygiene Data'!$G$11,0,10*ROW('Hygiene Data'!G74)))</f>
        <v/>
      </c>
      <c r="DY80" s="282" t="str">
        <f ca="true">+IF(OFFSET('Hygiene Data'!$G$12,0,10*ROW('Hygiene Data'!G74))="","",OFFSET('Hygiene Data'!$G$12,0,10*ROW('Hygiene Data'!G74)))</f>
        <v/>
      </c>
      <c r="DZ80" s="282" t="str">
        <f ca="true">+IF(OFFSET('Hygiene Data'!$G$13,0,10*ROW('Hygiene Data'!G74))="","",OFFSET('Hygiene Data'!$G$13,0,10*ROW('Hygiene Data'!G74)))</f>
        <v/>
      </c>
      <c r="EA80" s="282" t="str">
        <f ca="true">+IF(OFFSET('Hygiene Data'!$H$11,0,10*ROW('Hygiene Data'!H74))="","",OFFSET('Hygiene Data'!$H$11,0,10*ROW('Hygiene Data'!H74)))</f>
        <v/>
      </c>
      <c r="EB80" s="282" t="str">
        <f ca="true">+IF(OFFSET('Hygiene Data'!$H$12,0,10*ROW('Hygiene Data'!H74))="","",OFFSET('Hygiene Data'!$H$12,0,10*ROW('Hygiene Data'!H74)))</f>
        <v/>
      </c>
      <c r="EC80" s="282" t="str">
        <f ca="true">+IF(OFFSET('Hygiene Data'!$H$13,0,10*ROW('Hygiene Data'!H74))="","",OFFSET('Hygiene Data'!$H$13,0,10*ROW('Hygiene Data'!H74)))</f>
        <v/>
      </c>
      <c r="ED80" s="282" t="str">
        <f ca="true">+IF(OFFSET('Hygiene Data'!$I$11,0,10*ROW('Hygiene Data'!I74))="","",OFFSET('Hygiene Data'!$I$11,0,10*ROW('Hygiene Data'!I74)))</f>
        <v/>
      </c>
      <c r="EE80" s="282" t="str">
        <f ca="true">+IF(OFFSET('Hygiene Data'!$I$12,0,10*ROW('Hygiene Data'!I74))="","",OFFSET('Hygiene Data'!$I$12,0,10*ROW('Hygiene Data'!I74)))</f>
        <v/>
      </c>
      <c r="EF80" s="28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36" t="str">
        <f t="shared" ca="true" si="1"/>
        <v/>
      </c>
      <c r="D81" s="88"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8"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8"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8"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8"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8"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8"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8"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8"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8"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8"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8"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8"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8"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8"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8"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8"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8"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9"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9"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9"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9"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9"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9"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9"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9"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9"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9"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9"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9"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9"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9"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9"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9"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9"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9"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9"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9"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9"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9"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9"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9"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9"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9"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9"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9"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9"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9"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0"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0"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0"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0"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0"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0"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0"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0"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0"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0"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0"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0"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0"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0"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0"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0"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0"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0"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2"/>
      <c r="BS81" s="282" t="str">
        <f ca="true">+IF(OFFSET('Water Data'!$D$27,0,10*ROW('Water Data'!D75))="","",OFFSET('Water Data'!$D$27,0,10*ROW('Water Data'!D75)))</f>
        <v/>
      </c>
      <c r="BT81" s="282" t="str">
        <f ca="true">+IF(OFFSET('Water Data'!$D$28,0,10*ROW('Water Data'!D75))="","",OFFSET('Water Data'!$D$28,0,10*ROW('Water Data'!D75)))</f>
        <v/>
      </c>
      <c r="BU81" s="282" t="str">
        <f ca="true">+IF(OFFSET('Water Data'!$D$29,0,10*ROW('Water Data'!D75))="","",OFFSET('Water Data'!$D$29,0,10*ROW('Water Data'!D75)))</f>
        <v/>
      </c>
      <c r="BV81" s="282" t="str">
        <f ca="true">+IF(OFFSET('Water Data'!$E$27,0,10*ROW('Water Data'!E75))="","",OFFSET('Water Data'!$E$27,0,10*ROW('Water Data'!E75)))</f>
        <v/>
      </c>
      <c r="BW81" s="282" t="str">
        <f ca="true">+IF(OFFSET('Water Data'!$E$28,0,10*ROW('Water Data'!E75))="","",OFFSET('Water Data'!$E$28,0,10*ROW('Water Data'!E75)))</f>
        <v/>
      </c>
      <c r="BX81" s="282" t="str">
        <f ca="true">+IF(OFFSET('Water Data'!$E$29,0,10*ROW('Water Data'!E75))="","",OFFSET('Water Data'!$E$29,0,10*ROW('Water Data'!E75)))</f>
        <v/>
      </c>
      <c r="BY81" s="282" t="str">
        <f ca="true">+IF(OFFSET('Water Data'!$F$27,0,10*ROW('Water Data'!F75))="","",OFFSET('Water Data'!$F$27,0,10*ROW('Water Data'!F75)))</f>
        <v/>
      </c>
      <c r="BZ81" s="282" t="str">
        <f ca="true">+IF(OFFSET('Water Data'!$F$28,0,10*ROW('Water Data'!F75))="","",OFFSET('Water Data'!$F$28,0,10*ROW('Water Data'!F75)))</f>
        <v/>
      </c>
      <c r="CA81" s="282" t="str">
        <f ca="true">+IF(OFFSET('Water Data'!$F$29,0,10*ROW('Water Data'!F75))="","",OFFSET('Water Data'!$F$29,0,10*ROW('Water Data'!F75)))</f>
        <v/>
      </c>
      <c r="CB81" s="282" t="str">
        <f ca="true">+IF(OFFSET('Water Data'!$G$27,0,10*ROW('Water Data'!G75))="","",OFFSET('Water Data'!$G$27,0,10*ROW('Water Data'!G75)))</f>
        <v/>
      </c>
      <c r="CC81" s="282" t="str">
        <f ca="true">+IF(OFFSET('Water Data'!$G$28,0,10*ROW('Water Data'!G75))="","",OFFSET('Water Data'!$G$28,0,10*ROW('Water Data'!G75)))</f>
        <v/>
      </c>
      <c r="CD81" s="282" t="str">
        <f ca="true">+IF(OFFSET('Water Data'!$G$29,0,10*ROW('Water Data'!G75))="","",OFFSET('Water Data'!$G$29,0,10*ROW('Water Data'!G75)))</f>
        <v/>
      </c>
      <c r="CE81" s="282" t="str">
        <f ca="true">+IF(OFFSET('Water Data'!$H$27,0,10*ROW('Water Data'!H75))="","",OFFSET('Water Data'!$H$27,0,10*ROW('Water Data'!H75)))</f>
        <v/>
      </c>
      <c r="CF81" s="282" t="str">
        <f ca="true">+IF(OFFSET('Water Data'!$H$28,0,10*ROW('Water Data'!H75))="","",OFFSET('Water Data'!$H$28,0,10*ROW('Water Data'!H75)))</f>
        <v/>
      </c>
      <c r="CG81" s="282" t="str">
        <f ca="true">+IF(OFFSET('Water Data'!$H$29,0,10*ROW('Water Data'!H75))="","",OFFSET('Water Data'!$H$29,0,10*ROW('Water Data'!H75)))</f>
        <v/>
      </c>
      <c r="CH81" s="282" t="str">
        <f ca="true">+IF(OFFSET('Water Data'!$I$27,0,10*ROW('Water Data'!I75))="","",OFFSET('Water Data'!$I$27,0,10*ROW('Water Data'!I75)))</f>
        <v/>
      </c>
      <c r="CI81" s="282" t="str">
        <f ca="true">+IF(OFFSET('Water Data'!$I$28,0,10*ROW('Water Data'!I75))="","",OFFSET('Water Data'!$I$28,0,10*ROW('Water Data'!I75)))</f>
        <v/>
      </c>
      <c r="CJ81" s="282" t="str">
        <f ca="true">+IF(OFFSET('Water Data'!$I$29,0,10*ROW('Water Data'!I75))="","",OFFSET('Water Data'!$I$29,0,10*ROW('Water Data'!I75)))</f>
        <v/>
      </c>
      <c r="CK81" s="282" t="str">
        <f ca="true">+IF(OFFSET('Sanitation Data'!$D$28,0,10*ROW('Sanitation Data'!D75))="","",OFFSET('Sanitation Data'!$D$28,0,10*ROW('Sanitation Data'!D75)))</f>
        <v/>
      </c>
      <c r="CL81" s="282" t="str">
        <f ca="true">+IF(OFFSET('Sanitation Data'!$D$29,0,10*ROW('Sanitation Data'!D75))="","",OFFSET('Sanitation Data'!$D$29,0,10*ROW('Sanitation Data'!D75)))</f>
        <v/>
      </c>
      <c r="CM81" s="282" t="str">
        <f ca="true">+IF(OFFSET('Sanitation Data'!$D$30,0,10*ROW('Sanitation Data'!D75))="","",OFFSET('Sanitation Data'!$D$30,0,10*ROW('Sanitation Data'!D75)))</f>
        <v/>
      </c>
      <c r="CN81" s="282" t="str">
        <f ca="true">+IF(OFFSET('Sanitation Data'!$D$31,0,10*ROW('Sanitation Data'!D75))="","",OFFSET('Sanitation Data'!$D$31,0,10*ROW('Sanitation Data'!D75)))</f>
        <v/>
      </c>
      <c r="CO81" s="282" t="str">
        <f ca="true">+IF(OFFSET('Sanitation Data'!$D$32,0,10*ROW('Sanitation Data'!D75))="","",OFFSET('Sanitation Data'!$D$32,0,10*ROW('Sanitation Data'!D75)))</f>
        <v/>
      </c>
      <c r="CP81" s="282" t="str">
        <f ca="true">+IF(OFFSET('Sanitation Data'!$E$28,0,10*ROW('Sanitation Data'!E75))="","",OFFSET('Sanitation Data'!$E$28,0,10*ROW('Sanitation Data'!E75)))</f>
        <v/>
      </c>
      <c r="CQ81" s="282" t="str">
        <f ca="true">+IF(OFFSET('Sanitation Data'!$E$29,0,10*ROW('Sanitation Data'!E75))="","",OFFSET('Sanitation Data'!$E$29,0,10*ROW('Sanitation Data'!E75)))</f>
        <v/>
      </c>
      <c r="CR81" s="282" t="str">
        <f ca="true">+IF(OFFSET('Sanitation Data'!$E$30,0,10*ROW('Sanitation Data'!E75))="","",OFFSET('Sanitation Data'!$E$30,0,10*ROW('Sanitation Data'!E75)))</f>
        <v/>
      </c>
      <c r="CS81" s="282" t="str">
        <f ca="true">+IF(OFFSET('Sanitation Data'!$E$31,0,10*ROW('Sanitation Data'!E75))="","",OFFSET('Sanitation Data'!$E$31,0,10*ROW('Sanitation Data'!E75)))</f>
        <v/>
      </c>
      <c r="CT81" s="282" t="str">
        <f ca="true">+IF(OFFSET('Sanitation Data'!$E$32,0,10*ROW('Sanitation Data'!E75))="","",OFFSET('Sanitation Data'!$E$32,0,10*ROW('Sanitation Data'!E75)))</f>
        <v/>
      </c>
      <c r="CU81" s="282" t="str">
        <f ca="true">+IF(OFFSET('Sanitation Data'!$F$28,0,10*ROW('Sanitation Data'!F75))="","",OFFSET('Sanitation Data'!$F$28,0,10*ROW('Sanitation Data'!F75)))</f>
        <v/>
      </c>
      <c r="CV81" s="282" t="str">
        <f ca="true">+IF(OFFSET('Sanitation Data'!$F$29,0,10*ROW('Sanitation Data'!F75))="","",OFFSET('Sanitation Data'!$F$29,0,10*ROW('Sanitation Data'!F75)))</f>
        <v/>
      </c>
      <c r="CW81" s="282" t="str">
        <f ca="true">+IF(OFFSET('Sanitation Data'!$F$30,0,10*ROW('Sanitation Data'!F75))="","",OFFSET('Sanitation Data'!$F$30,0,10*ROW('Sanitation Data'!F75)))</f>
        <v/>
      </c>
      <c r="CX81" s="282" t="str">
        <f ca="true">+IF(OFFSET('Sanitation Data'!$F$31,0,10*ROW('Sanitation Data'!F75))="","",OFFSET('Sanitation Data'!$F$31,0,10*ROW('Sanitation Data'!F75)))</f>
        <v/>
      </c>
      <c r="CY81" s="282" t="str">
        <f ca="true">+IF(OFFSET('Sanitation Data'!$F$32,0,10*ROW('Sanitation Data'!F75))="","",OFFSET('Sanitation Data'!$F$32,0,10*ROW('Sanitation Data'!F75)))</f>
        <v/>
      </c>
      <c r="CZ81" s="282" t="str">
        <f ca="true">+IF(OFFSET('Sanitation Data'!$G$28,0,10*ROW('Sanitation Data'!G75))="","",OFFSET('Sanitation Data'!$G$28,0,10*ROW('Sanitation Data'!G75)))</f>
        <v/>
      </c>
      <c r="DA81" s="282" t="str">
        <f ca="true">+IF(OFFSET('Sanitation Data'!$G$29,0,10*ROW('Sanitation Data'!G75))="","",OFFSET('Sanitation Data'!$G$29,0,10*ROW('Sanitation Data'!G75)))</f>
        <v/>
      </c>
      <c r="DB81" s="282" t="str">
        <f ca="true">+IF(OFFSET('Sanitation Data'!$G$30,0,10*ROW('Sanitation Data'!G75))="","",OFFSET('Sanitation Data'!$G$30,0,10*ROW('Sanitation Data'!G75)))</f>
        <v/>
      </c>
      <c r="DC81" s="282" t="str">
        <f ca="true">+IF(OFFSET('Sanitation Data'!$G$31,0,10*ROW('Sanitation Data'!G75))="","",OFFSET('Sanitation Data'!$G$31,0,10*ROW('Sanitation Data'!G75)))</f>
        <v/>
      </c>
      <c r="DD81" s="282" t="str">
        <f ca="true">+IF(OFFSET('Sanitation Data'!$G$32,0,10*ROW('Sanitation Data'!G75))="","",OFFSET('Sanitation Data'!$G$32,0,10*ROW('Sanitation Data'!G75)))</f>
        <v/>
      </c>
      <c r="DE81" s="282" t="str">
        <f ca="true">+IF(OFFSET('Sanitation Data'!$H$28,0,10*ROW('Sanitation Data'!H75))="","",OFFSET('Sanitation Data'!$H$28,0,10*ROW('Sanitation Data'!H75)))</f>
        <v/>
      </c>
      <c r="DF81" s="282" t="str">
        <f ca="true">+IF(OFFSET('Sanitation Data'!$H$29,0,10*ROW('Sanitation Data'!H75))="","",OFFSET('Sanitation Data'!$H$29,0,10*ROW('Sanitation Data'!H75)))</f>
        <v/>
      </c>
      <c r="DG81" s="282" t="str">
        <f ca="true">+IF(OFFSET('Sanitation Data'!$H$30,0,10*ROW('Sanitation Data'!H75))="","",OFFSET('Sanitation Data'!$H$30,0,10*ROW('Sanitation Data'!H75)))</f>
        <v/>
      </c>
      <c r="DH81" s="282" t="str">
        <f ca="true">+IF(OFFSET('Sanitation Data'!$H$31,0,10*ROW('Sanitation Data'!H75))="","",OFFSET('Sanitation Data'!$H$31,0,10*ROW('Sanitation Data'!H75)))</f>
        <v/>
      </c>
      <c r="DI81" s="282" t="str">
        <f ca="true">+IF(OFFSET('Sanitation Data'!$H$32,0,10*ROW('Sanitation Data'!H75))="","",OFFSET('Sanitation Data'!$H$32,0,10*ROW('Sanitation Data'!H75)))</f>
        <v/>
      </c>
      <c r="DJ81" s="282" t="str">
        <f ca="true">+IF(OFFSET('Sanitation Data'!$I$28,0,10*ROW('Sanitation Data'!I75))="","",OFFSET('Sanitation Data'!$I$28,0,10*ROW('Sanitation Data'!I75)))</f>
        <v/>
      </c>
      <c r="DK81" s="282" t="str">
        <f ca="true">+IF(OFFSET('Sanitation Data'!$I$29,0,10*ROW('Sanitation Data'!I75))="","",OFFSET('Sanitation Data'!$I$29,0,10*ROW('Sanitation Data'!I75)))</f>
        <v/>
      </c>
      <c r="DL81" s="282" t="str">
        <f ca="true">+IF(OFFSET('Sanitation Data'!$I$30,0,10*ROW('Sanitation Data'!I75))="","",OFFSET('Sanitation Data'!$I$30,0,10*ROW('Sanitation Data'!I75)))</f>
        <v/>
      </c>
      <c r="DM81" s="282" t="str">
        <f ca="true">+IF(OFFSET('Sanitation Data'!$I$31,0,10*ROW('Sanitation Data'!I75))="","",OFFSET('Sanitation Data'!$I$31,0,10*ROW('Sanitation Data'!I75)))</f>
        <v/>
      </c>
      <c r="DN81" s="282" t="str">
        <f ca="true">+IF(OFFSET('Sanitation Data'!$I$32,0,10*ROW('Sanitation Data'!I75))="","",OFFSET('Sanitation Data'!$I$32,0,10*ROW('Sanitation Data'!I75)))</f>
        <v/>
      </c>
      <c r="DO81" s="282" t="str">
        <f ca="true">+IF(OFFSET('Hygiene Data'!$D$11,0,10*ROW('Hygiene Data'!D75))="","",OFFSET('Hygiene Data'!$D$11,0,10*ROW('Hygiene Data'!D75)))</f>
        <v/>
      </c>
      <c r="DP81" s="282" t="str">
        <f ca="true">+IF(OFFSET('Hygiene Data'!$D$12,0,10*ROW('Hygiene Data'!D75))="","",OFFSET('Hygiene Data'!$D$12,0,10*ROW('Hygiene Data'!D75)))</f>
        <v/>
      </c>
      <c r="DQ81" s="282" t="str">
        <f ca="true">+IF(OFFSET('Hygiene Data'!$D$13,0,10*ROW('Hygiene Data'!D75))="","",OFFSET('Hygiene Data'!$D$13,0,10*ROW('Hygiene Data'!D75)))</f>
        <v/>
      </c>
      <c r="DR81" s="282" t="str">
        <f ca="true">+IF(OFFSET('Hygiene Data'!$E$11,0,10*ROW('Hygiene Data'!E75))="","",OFFSET('Hygiene Data'!$E$11,0,10*ROW('Hygiene Data'!E75)))</f>
        <v/>
      </c>
      <c r="DS81" s="282" t="str">
        <f ca="true">+IF(OFFSET('Hygiene Data'!$E$12,0,10*ROW('Hygiene Data'!E75))="","",OFFSET('Hygiene Data'!$E$12,0,10*ROW('Hygiene Data'!E75)))</f>
        <v/>
      </c>
      <c r="DT81" s="282" t="str">
        <f ca="true">+IF(OFFSET('Hygiene Data'!$E$13,0,10*ROW('Hygiene Data'!E75))="","",OFFSET('Hygiene Data'!$E$13,0,10*ROW('Hygiene Data'!E75)))</f>
        <v/>
      </c>
      <c r="DU81" s="282" t="str">
        <f ca="true">+IF(OFFSET('Hygiene Data'!$F$11,0,10*ROW('Hygiene Data'!F75))="","",OFFSET('Hygiene Data'!$F$11,0,10*ROW('Hygiene Data'!F75)))</f>
        <v/>
      </c>
      <c r="DV81" s="282" t="str">
        <f ca="true">+IF(OFFSET('Hygiene Data'!$F$12,0,10*ROW('Hygiene Data'!F75))="","",OFFSET('Hygiene Data'!$F$12,0,10*ROW('Hygiene Data'!F75)))</f>
        <v/>
      </c>
      <c r="DW81" s="282" t="str">
        <f ca="true">+IF(OFFSET('Hygiene Data'!$F$13,0,10*ROW('Hygiene Data'!F75))="","",OFFSET('Hygiene Data'!$F$13,0,10*ROW('Hygiene Data'!F75)))</f>
        <v/>
      </c>
      <c r="DX81" s="282" t="str">
        <f ca="true">+IF(OFFSET('Hygiene Data'!$G$11,0,10*ROW('Hygiene Data'!G75))="","",OFFSET('Hygiene Data'!$G$11,0,10*ROW('Hygiene Data'!G75)))</f>
        <v/>
      </c>
      <c r="DY81" s="282" t="str">
        <f ca="true">+IF(OFFSET('Hygiene Data'!$G$12,0,10*ROW('Hygiene Data'!G75))="","",OFFSET('Hygiene Data'!$G$12,0,10*ROW('Hygiene Data'!G75)))</f>
        <v/>
      </c>
      <c r="DZ81" s="282" t="str">
        <f ca="true">+IF(OFFSET('Hygiene Data'!$G$13,0,10*ROW('Hygiene Data'!G75))="","",OFFSET('Hygiene Data'!$G$13,0,10*ROW('Hygiene Data'!G75)))</f>
        <v/>
      </c>
      <c r="EA81" s="282" t="str">
        <f ca="true">+IF(OFFSET('Hygiene Data'!$H$11,0,10*ROW('Hygiene Data'!H75))="","",OFFSET('Hygiene Data'!$H$11,0,10*ROW('Hygiene Data'!H75)))</f>
        <v/>
      </c>
      <c r="EB81" s="282" t="str">
        <f ca="true">+IF(OFFSET('Hygiene Data'!$H$12,0,10*ROW('Hygiene Data'!H75))="","",OFFSET('Hygiene Data'!$H$12,0,10*ROW('Hygiene Data'!H75)))</f>
        <v/>
      </c>
      <c r="EC81" s="282" t="str">
        <f ca="true">+IF(OFFSET('Hygiene Data'!$H$13,0,10*ROW('Hygiene Data'!H75))="","",OFFSET('Hygiene Data'!$H$13,0,10*ROW('Hygiene Data'!H75)))</f>
        <v/>
      </c>
      <c r="ED81" s="282" t="str">
        <f ca="true">+IF(OFFSET('Hygiene Data'!$I$11,0,10*ROW('Hygiene Data'!I75))="","",OFFSET('Hygiene Data'!$I$11,0,10*ROW('Hygiene Data'!I75)))</f>
        <v/>
      </c>
      <c r="EE81" s="282" t="str">
        <f ca="true">+IF(OFFSET('Hygiene Data'!$I$12,0,10*ROW('Hygiene Data'!I75))="","",OFFSET('Hygiene Data'!$I$12,0,10*ROW('Hygiene Data'!I75)))</f>
        <v/>
      </c>
      <c r="EF81" s="28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36" t="str">
        <f t="shared" ca="true" si="1"/>
        <v/>
      </c>
      <c r="D82" s="88"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8"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8"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8"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8"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8"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8"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8"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8"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8"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8"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8"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8"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8"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8"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8"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8"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8"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9"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9"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9"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9"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9"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9"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9"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9"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9"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9"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9"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9"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9"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9"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9"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9"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9"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9"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9"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9"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9"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9"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9"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9"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9"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9"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9"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9"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9"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9"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0"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0"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0"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0"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0"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0"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0"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0"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0"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0"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0"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0"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0"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0"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0"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0"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0"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0"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2"/>
      <c r="BS82" s="282" t="str">
        <f ca="true">+IF(OFFSET('Water Data'!$D$27,0,10*ROW('Water Data'!D76))="","",OFFSET('Water Data'!$D$27,0,10*ROW('Water Data'!D76)))</f>
        <v/>
      </c>
      <c r="BT82" s="282" t="str">
        <f ca="true">+IF(OFFSET('Water Data'!$D$28,0,10*ROW('Water Data'!D76))="","",OFFSET('Water Data'!$D$28,0,10*ROW('Water Data'!D76)))</f>
        <v/>
      </c>
      <c r="BU82" s="282" t="str">
        <f ca="true">+IF(OFFSET('Water Data'!$D$29,0,10*ROW('Water Data'!D76))="","",OFFSET('Water Data'!$D$29,0,10*ROW('Water Data'!D76)))</f>
        <v/>
      </c>
      <c r="BV82" s="282" t="str">
        <f ca="true">+IF(OFFSET('Water Data'!$E$27,0,10*ROW('Water Data'!E76))="","",OFFSET('Water Data'!$E$27,0,10*ROW('Water Data'!E76)))</f>
        <v/>
      </c>
      <c r="BW82" s="282" t="str">
        <f ca="true">+IF(OFFSET('Water Data'!$E$28,0,10*ROW('Water Data'!E76))="","",OFFSET('Water Data'!$E$28,0,10*ROW('Water Data'!E76)))</f>
        <v/>
      </c>
      <c r="BX82" s="282" t="str">
        <f ca="true">+IF(OFFSET('Water Data'!$E$29,0,10*ROW('Water Data'!E76))="","",OFFSET('Water Data'!$E$29,0,10*ROW('Water Data'!E76)))</f>
        <v/>
      </c>
      <c r="BY82" s="282" t="str">
        <f ca="true">+IF(OFFSET('Water Data'!$F$27,0,10*ROW('Water Data'!F76))="","",OFFSET('Water Data'!$F$27,0,10*ROW('Water Data'!F76)))</f>
        <v/>
      </c>
      <c r="BZ82" s="282" t="str">
        <f ca="true">+IF(OFFSET('Water Data'!$F$28,0,10*ROW('Water Data'!F76))="","",OFFSET('Water Data'!$F$28,0,10*ROW('Water Data'!F76)))</f>
        <v/>
      </c>
      <c r="CA82" s="282" t="str">
        <f ca="true">+IF(OFFSET('Water Data'!$F$29,0,10*ROW('Water Data'!F76))="","",OFFSET('Water Data'!$F$29,0,10*ROW('Water Data'!F76)))</f>
        <v/>
      </c>
      <c r="CB82" s="282" t="str">
        <f ca="true">+IF(OFFSET('Water Data'!$G$27,0,10*ROW('Water Data'!G76))="","",OFFSET('Water Data'!$G$27,0,10*ROW('Water Data'!G76)))</f>
        <v/>
      </c>
      <c r="CC82" s="282" t="str">
        <f ca="true">+IF(OFFSET('Water Data'!$G$28,0,10*ROW('Water Data'!G76))="","",OFFSET('Water Data'!$G$28,0,10*ROW('Water Data'!G76)))</f>
        <v/>
      </c>
      <c r="CD82" s="282" t="str">
        <f ca="true">+IF(OFFSET('Water Data'!$G$29,0,10*ROW('Water Data'!G76))="","",OFFSET('Water Data'!$G$29,0,10*ROW('Water Data'!G76)))</f>
        <v/>
      </c>
      <c r="CE82" s="282" t="str">
        <f ca="true">+IF(OFFSET('Water Data'!$H$27,0,10*ROW('Water Data'!H76))="","",OFFSET('Water Data'!$H$27,0,10*ROW('Water Data'!H76)))</f>
        <v/>
      </c>
      <c r="CF82" s="282" t="str">
        <f ca="true">+IF(OFFSET('Water Data'!$H$28,0,10*ROW('Water Data'!H76))="","",OFFSET('Water Data'!$H$28,0,10*ROW('Water Data'!H76)))</f>
        <v/>
      </c>
      <c r="CG82" s="282" t="str">
        <f ca="true">+IF(OFFSET('Water Data'!$H$29,0,10*ROW('Water Data'!H76))="","",OFFSET('Water Data'!$H$29,0,10*ROW('Water Data'!H76)))</f>
        <v/>
      </c>
      <c r="CH82" s="282" t="str">
        <f ca="true">+IF(OFFSET('Water Data'!$I$27,0,10*ROW('Water Data'!I76))="","",OFFSET('Water Data'!$I$27,0,10*ROW('Water Data'!I76)))</f>
        <v/>
      </c>
      <c r="CI82" s="282" t="str">
        <f ca="true">+IF(OFFSET('Water Data'!$I$28,0,10*ROW('Water Data'!I76))="","",OFFSET('Water Data'!$I$28,0,10*ROW('Water Data'!I76)))</f>
        <v/>
      </c>
      <c r="CJ82" s="282" t="str">
        <f ca="true">+IF(OFFSET('Water Data'!$I$29,0,10*ROW('Water Data'!I76))="","",OFFSET('Water Data'!$I$29,0,10*ROW('Water Data'!I76)))</f>
        <v/>
      </c>
      <c r="CK82" s="282" t="str">
        <f ca="true">+IF(OFFSET('Sanitation Data'!$D$28,0,10*ROW('Sanitation Data'!D76))="","",OFFSET('Sanitation Data'!$D$28,0,10*ROW('Sanitation Data'!D76)))</f>
        <v/>
      </c>
      <c r="CL82" s="282" t="str">
        <f ca="true">+IF(OFFSET('Sanitation Data'!$D$29,0,10*ROW('Sanitation Data'!D76))="","",OFFSET('Sanitation Data'!$D$29,0,10*ROW('Sanitation Data'!D76)))</f>
        <v/>
      </c>
      <c r="CM82" s="282" t="str">
        <f ca="true">+IF(OFFSET('Sanitation Data'!$D$30,0,10*ROW('Sanitation Data'!D76))="","",OFFSET('Sanitation Data'!$D$30,0,10*ROW('Sanitation Data'!D76)))</f>
        <v/>
      </c>
      <c r="CN82" s="282" t="str">
        <f ca="true">+IF(OFFSET('Sanitation Data'!$D$31,0,10*ROW('Sanitation Data'!D76))="","",OFFSET('Sanitation Data'!$D$31,0,10*ROW('Sanitation Data'!D76)))</f>
        <v/>
      </c>
      <c r="CO82" s="282" t="str">
        <f ca="true">+IF(OFFSET('Sanitation Data'!$D$32,0,10*ROW('Sanitation Data'!D76))="","",OFFSET('Sanitation Data'!$D$32,0,10*ROW('Sanitation Data'!D76)))</f>
        <v/>
      </c>
      <c r="CP82" s="282" t="str">
        <f ca="true">+IF(OFFSET('Sanitation Data'!$E$28,0,10*ROW('Sanitation Data'!E76))="","",OFFSET('Sanitation Data'!$E$28,0,10*ROW('Sanitation Data'!E76)))</f>
        <v/>
      </c>
      <c r="CQ82" s="282" t="str">
        <f ca="true">+IF(OFFSET('Sanitation Data'!$E$29,0,10*ROW('Sanitation Data'!E76))="","",OFFSET('Sanitation Data'!$E$29,0,10*ROW('Sanitation Data'!E76)))</f>
        <v/>
      </c>
      <c r="CR82" s="282" t="str">
        <f ca="true">+IF(OFFSET('Sanitation Data'!$E$30,0,10*ROW('Sanitation Data'!E76))="","",OFFSET('Sanitation Data'!$E$30,0,10*ROW('Sanitation Data'!E76)))</f>
        <v/>
      </c>
      <c r="CS82" s="282" t="str">
        <f ca="true">+IF(OFFSET('Sanitation Data'!$E$31,0,10*ROW('Sanitation Data'!E76))="","",OFFSET('Sanitation Data'!$E$31,0,10*ROW('Sanitation Data'!E76)))</f>
        <v/>
      </c>
      <c r="CT82" s="282" t="str">
        <f ca="true">+IF(OFFSET('Sanitation Data'!$E$32,0,10*ROW('Sanitation Data'!E76))="","",OFFSET('Sanitation Data'!$E$32,0,10*ROW('Sanitation Data'!E76)))</f>
        <v/>
      </c>
      <c r="CU82" s="282" t="str">
        <f ca="true">+IF(OFFSET('Sanitation Data'!$F$28,0,10*ROW('Sanitation Data'!F76))="","",OFFSET('Sanitation Data'!$F$28,0,10*ROW('Sanitation Data'!F76)))</f>
        <v/>
      </c>
      <c r="CV82" s="282" t="str">
        <f ca="true">+IF(OFFSET('Sanitation Data'!$F$29,0,10*ROW('Sanitation Data'!F76))="","",OFFSET('Sanitation Data'!$F$29,0,10*ROW('Sanitation Data'!F76)))</f>
        <v/>
      </c>
      <c r="CW82" s="282" t="str">
        <f ca="true">+IF(OFFSET('Sanitation Data'!$F$30,0,10*ROW('Sanitation Data'!F76))="","",OFFSET('Sanitation Data'!$F$30,0,10*ROW('Sanitation Data'!F76)))</f>
        <v/>
      </c>
      <c r="CX82" s="282" t="str">
        <f ca="true">+IF(OFFSET('Sanitation Data'!$F$31,0,10*ROW('Sanitation Data'!F76))="","",OFFSET('Sanitation Data'!$F$31,0,10*ROW('Sanitation Data'!F76)))</f>
        <v/>
      </c>
      <c r="CY82" s="282" t="str">
        <f ca="true">+IF(OFFSET('Sanitation Data'!$F$32,0,10*ROW('Sanitation Data'!F76))="","",OFFSET('Sanitation Data'!$F$32,0,10*ROW('Sanitation Data'!F76)))</f>
        <v/>
      </c>
      <c r="CZ82" s="282" t="str">
        <f ca="true">+IF(OFFSET('Sanitation Data'!$G$28,0,10*ROW('Sanitation Data'!G76))="","",OFFSET('Sanitation Data'!$G$28,0,10*ROW('Sanitation Data'!G76)))</f>
        <v/>
      </c>
      <c r="DA82" s="282" t="str">
        <f ca="true">+IF(OFFSET('Sanitation Data'!$G$29,0,10*ROW('Sanitation Data'!G76))="","",OFFSET('Sanitation Data'!$G$29,0,10*ROW('Sanitation Data'!G76)))</f>
        <v/>
      </c>
      <c r="DB82" s="282" t="str">
        <f ca="true">+IF(OFFSET('Sanitation Data'!$G$30,0,10*ROW('Sanitation Data'!G76))="","",OFFSET('Sanitation Data'!$G$30,0,10*ROW('Sanitation Data'!G76)))</f>
        <v/>
      </c>
      <c r="DC82" s="282" t="str">
        <f ca="true">+IF(OFFSET('Sanitation Data'!$G$31,0,10*ROW('Sanitation Data'!G76))="","",OFFSET('Sanitation Data'!$G$31,0,10*ROW('Sanitation Data'!G76)))</f>
        <v/>
      </c>
      <c r="DD82" s="282" t="str">
        <f ca="true">+IF(OFFSET('Sanitation Data'!$G$32,0,10*ROW('Sanitation Data'!G76))="","",OFFSET('Sanitation Data'!$G$32,0,10*ROW('Sanitation Data'!G76)))</f>
        <v/>
      </c>
      <c r="DE82" s="282" t="str">
        <f ca="true">+IF(OFFSET('Sanitation Data'!$H$28,0,10*ROW('Sanitation Data'!H76))="","",OFFSET('Sanitation Data'!$H$28,0,10*ROW('Sanitation Data'!H76)))</f>
        <v/>
      </c>
      <c r="DF82" s="282" t="str">
        <f ca="true">+IF(OFFSET('Sanitation Data'!$H$29,0,10*ROW('Sanitation Data'!H76))="","",OFFSET('Sanitation Data'!$H$29,0,10*ROW('Sanitation Data'!H76)))</f>
        <v/>
      </c>
      <c r="DG82" s="282" t="str">
        <f ca="true">+IF(OFFSET('Sanitation Data'!$H$30,0,10*ROW('Sanitation Data'!H76))="","",OFFSET('Sanitation Data'!$H$30,0,10*ROW('Sanitation Data'!H76)))</f>
        <v/>
      </c>
      <c r="DH82" s="282" t="str">
        <f ca="true">+IF(OFFSET('Sanitation Data'!$H$31,0,10*ROW('Sanitation Data'!H76))="","",OFFSET('Sanitation Data'!$H$31,0,10*ROW('Sanitation Data'!H76)))</f>
        <v/>
      </c>
      <c r="DI82" s="282" t="str">
        <f ca="true">+IF(OFFSET('Sanitation Data'!$H$32,0,10*ROW('Sanitation Data'!H76))="","",OFFSET('Sanitation Data'!$H$32,0,10*ROW('Sanitation Data'!H76)))</f>
        <v/>
      </c>
      <c r="DJ82" s="282" t="str">
        <f ca="true">+IF(OFFSET('Sanitation Data'!$I$28,0,10*ROW('Sanitation Data'!I76))="","",OFFSET('Sanitation Data'!$I$28,0,10*ROW('Sanitation Data'!I76)))</f>
        <v/>
      </c>
      <c r="DK82" s="282" t="str">
        <f ca="true">+IF(OFFSET('Sanitation Data'!$I$29,0,10*ROW('Sanitation Data'!I76))="","",OFFSET('Sanitation Data'!$I$29,0,10*ROW('Sanitation Data'!I76)))</f>
        <v/>
      </c>
      <c r="DL82" s="282" t="str">
        <f ca="true">+IF(OFFSET('Sanitation Data'!$I$30,0,10*ROW('Sanitation Data'!I76))="","",OFFSET('Sanitation Data'!$I$30,0,10*ROW('Sanitation Data'!I76)))</f>
        <v/>
      </c>
      <c r="DM82" s="282" t="str">
        <f ca="true">+IF(OFFSET('Sanitation Data'!$I$31,0,10*ROW('Sanitation Data'!I76))="","",OFFSET('Sanitation Data'!$I$31,0,10*ROW('Sanitation Data'!I76)))</f>
        <v/>
      </c>
      <c r="DN82" s="282" t="str">
        <f ca="true">+IF(OFFSET('Sanitation Data'!$I$32,0,10*ROW('Sanitation Data'!I76))="","",OFFSET('Sanitation Data'!$I$32,0,10*ROW('Sanitation Data'!I76)))</f>
        <v/>
      </c>
      <c r="DO82" s="282" t="str">
        <f ca="true">+IF(OFFSET('Hygiene Data'!$D$11,0,10*ROW('Hygiene Data'!D76))="","",OFFSET('Hygiene Data'!$D$11,0,10*ROW('Hygiene Data'!D76)))</f>
        <v/>
      </c>
      <c r="DP82" s="282" t="str">
        <f ca="true">+IF(OFFSET('Hygiene Data'!$D$12,0,10*ROW('Hygiene Data'!D76))="","",OFFSET('Hygiene Data'!$D$12,0,10*ROW('Hygiene Data'!D76)))</f>
        <v/>
      </c>
      <c r="DQ82" s="282" t="str">
        <f ca="true">+IF(OFFSET('Hygiene Data'!$D$13,0,10*ROW('Hygiene Data'!D76))="","",OFFSET('Hygiene Data'!$D$13,0,10*ROW('Hygiene Data'!D76)))</f>
        <v/>
      </c>
      <c r="DR82" s="282" t="str">
        <f ca="true">+IF(OFFSET('Hygiene Data'!$E$11,0,10*ROW('Hygiene Data'!E76))="","",OFFSET('Hygiene Data'!$E$11,0,10*ROW('Hygiene Data'!E76)))</f>
        <v/>
      </c>
      <c r="DS82" s="282" t="str">
        <f ca="true">+IF(OFFSET('Hygiene Data'!$E$12,0,10*ROW('Hygiene Data'!E76))="","",OFFSET('Hygiene Data'!$E$12,0,10*ROW('Hygiene Data'!E76)))</f>
        <v/>
      </c>
      <c r="DT82" s="282" t="str">
        <f ca="true">+IF(OFFSET('Hygiene Data'!$E$13,0,10*ROW('Hygiene Data'!E76))="","",OFFSET('Hygiene Data'!$E$13,0,10*ROW('Hygiene Data'!E76)))</f>
        <v/>
      </c>
      <c r="DU82" s="282" t="str">
        <f ca="true">+IF(OFFSET('Hygiene Data'!$F$11,0,10*ROW('Hygiene Data'!F76))="","",OFFSET('Hygiene Data'!$F$11,0,10*ROW('Hygiene Data'!F76)))</f>
        <v/>
      </c>
      <c r="DV82" s="282" t="str">
        <f ca="true">+IF(OFFSET('Hygiene Data'!$F$12,0,10*ROW('Hygiene Data'!F76))="","",OFFSET('Hygiene Data'!$F$12,0,10*ROW('Hygiene Data'!F76)))</f>
        <v/>
      </c>
      <c r="DW82" s="282" t="str">
        <f ca="true">+IF(OFFSET('Hygiene Data'!$F$13,0,10*ROW('Hygiene Data'!F76))="","",OFFSET('Hygiene Data'!$F$13,0,10*ROW('Hygiene Data'!F76)))</f>
        <v/>
      </c>
      <c r="DX82" s="282" t="str">
        <f ca="true">+IF(OFFSET('Hygiene Data'!$G$11,0,10*ROW('Hygiene Data'!G76))="","",OFFSET('Hygiene Data'!$G$11,0,10*ROW('Hygiene Data'!G76)))</f>
        <v/>
      </c>
      <c r="DY82" s="282" t="str">
        <f ca="true">+IF(OFFSET('Hygiene Data'!$G$12,0,10*ROW('Hygiene Data'!G76))="","",OFFSET('Hygiene Data'!$G$12,0,10*ROW('Hygiene Data'!G76)))</f>
        <v/>
      </c>
      <c r="DZ82" s="282" t="str">
        <f ca="true">+IF(OFFSET('Hygiene Data'!$G$13,0,10*ROW('Hygiene Data'!G76))="","",OFFSET('Hygiene Data'!$G$13,0,10*ROW('Hygiene Data'!G76)))</f>
        <v/>
      </c>
      <c r="EA82" s="282" t="str">
        <f ca="true">+IF(OFFSET('Hygiene Data'!$H$11,0,10*ROW('Hygiene Data'!H76))="","",OFFSET('Hygiene Data'!$H$11,0,10*ROW('Hygiene Data'!H76)))</f>
        <v/>
      </c>
      <c r="EB82" s="282" t="str">
        <f ca="true">+IF(OFFSET('Hygiene Data'!$H$12,0,10*ROW('Hygiene Data'!H76))="","",OFFSET('Hygiene Data'!$H$12,0,10*ROW('Hygiene Data'!H76)))</f>
        <v/>
      </c>
      <c r="EC82" s="282" t="str">
        <f ca="true">+IF(OFFSET('Hygiene Data'!$H$13,0,10*ROW('Hygiene Data'!H76))="","",OFFSET('Hygiene Data'!$H$13,0,10*ROW('Hygiene Data'!H76)))</f>
        <v/>
      </c>
      <c r="ED82" s="282" t="str">
        <f ca="true">+IF(OFFSET('Hygiene Data'!$I$11,0,10*ROW('Hygiene Data'!I76))="","",OFFSET('Hygiene Data'!$I$11,0,10*ROW('Hygiene Data'!I76)))</f>
        <v/>
      </c>
      <c r="EE82" s="282" t="str">
        <f ca="true">+IF(OFFSET('Hygiene Data'!$I$12,0,10*ROW('Hygiene Data'!I76))="","",OFFSET('Hygiene Data'!$I$12,0,10*ROW('Hygiene Data'!I76)))</f>
        <v/>
      </c>
      <c r="EF82" s="28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36" t="str">
        <f t="shared" ca="true" si="1"/>
        <v/>
      </c>
      <c r="D83" s="88"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8"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8"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8"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8"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8"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8"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8"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8"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8"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8"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8"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8"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8"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8"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8"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8"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8"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9"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9"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9"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9"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9"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9"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9"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9"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9"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9"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9"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9"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9"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9"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9"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9"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9"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9"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9"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9"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9"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9"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9"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9"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9"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9"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9"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9"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9"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9"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0"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0"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0"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0"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0"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0"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0"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0"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0"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0"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0"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0"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0"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0"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0"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0"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0"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0"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2"/>
      <c r="BS83" s="282" t="str">
        <f ca="true">+IF(OFFSET('Water Data'!$D$27,0,10*ROW('Water Data'!D77))="","",OFFSET('Water Data'!$D$27,0,10*ROW('Water Data'!D77)))</f>
        <v/>
      </c>
      <c r="BT83" s="282" t="str">
        <f ca="true">+IF(OFFSET('Water Data'!$D$28,0,10*ROW('Water Data'!D77))="","",OFFSET('Water Data'!$D$28,0,10*ROW('Water Data'!D77)))</f>
        <v/>
      </c>
      <c r="BU83" s="282" t="str">
        <f ca="true">+IF(OFFSET('Water Data'!$D$29,0,10*ROW('Water Data'!D77))="","",OFFSET('Water Data'!$D$29,0,10*ROW('Water Data'!D77)))</f>
        <v/>
      </c>
      <c r="BV83" s="282" t="str">
        <f ca="true">+IF(OFFSET('Water Data'!$E$27,0,10*ROW('Water Data'!E77))="","",OFFSET('Water Data'!$E$27,0,10*ROW('Water Data'!E77)))</f>
        <v/>
      </c>
      <c r="BW83" s="282" t="str">
        <f ca="true">+IF(OFFSET('Water Data'!$E$28,0,10*ROW('Water Data'!E77))="","",OFFSET('Water Data'!$E$28,0,10*ROW('Water Data'!E77)))</f>
        <v/>
      </c>
      <c r="BX83" s="282" t="str">
        <f ca="true">+IF(OFFSET('Water Data'!$E$29,0,10*ROW('Water Data'!E77))="","",OFFSET('Water Data'!$E$29,0,10*ROW('Water Data'!E77)))</f>
        <v/>
      </c>
      <c r="BY83" s="282" t="str">
        <f ca="true">+IF(OFFSET('Water Data'!$F$27,0,10*ROW('Water Data'!F77))="","",OFFSET('Water Data'!$F$27,0,10*ROW('Water Data'!F77)))</f>
        <v/>
      </c>
      <c r="BZ83" s="282" t="str">
        <f ca="true">+IF(OFFSET('Water Data'!$F$28,0,10*ROW('Water Data'!F77))="","",OFFSET('Water Data'!$F$28,0,10*ROW('Water Data'!F77)))</f>
        <v/>
      </c>
      <c r="CA83" s="282" t="str">
        <f ca="true">+IF(OFFSET('Water Data'!$F$29,0,10*ROW('Water Data'!F77))="","",OFFSET('Water Data'!$F$29,0,10*ROW('Water Data'!F77)))</f>
        <v/>
      </c>
      <c r="CB83" s="282" t="str">
        <f ca="true">+IF(OFFSET('Water Data'!$G$27,0,10*ROW('Water Data'!G77))="","",OFFSET('Water Data'!$G$27,0,10*ROW('Water Data'!G77)))</f>
        <v/>
      </c>
      <c r="CC83" s="282" t="str">
        <f ca="true">+IF(OFFSET('Water Data'!$G$28,0,10*ROW('Water Data'!G77))="","",OFFSET('Water Data'!$G$28,0,10*ROW('Water Data'!G77)))</f>
        <v/>
      </c>
      <c r="CD83" s="282" t="str">
        <f ca="true">+IF(OFFSET('Water Data'!$G$29,0,10*ROW('Water Data'!G77))="","",OFFSET('Water Data'!$G$29,0,10*ROW('Water Data'!G77)))</f>
        <v/>
      </c>
      <c r="CE83" s="282" t="str">
        <f ca="true">+IF(OFFSET('Water Data'!$H$27,0,10*ROW('Water Data'!H77))="","",OFFSET('Water Data'!$H$27,0,10*ROW('Water Data'!H77)))</f>
        <v/>
      </c>
      <c r="CF83" s="282" t="str">
        <f ca="true">+IF(OFFSET('Water Data'!$H$28,0,10*ROW('Water Data'!H77))="","",OFFSET('Water Data'!$H$28,0,10*ROW('Water Data'!H77)))</f>
        <v/>
      </c>
      <c r="CG83" s="282" t="str">
        <f ca="true">+IF(OFFSET('Water Data'!$H$29,0,10*ROW('Water Data'!H77))="","",OFFSET('Water Data'!$H$29,0,10*ROW('Water Data'!H77)))</f>
        <v/>
      </c>
      <c r="CH83" s="282" t="str">
        <f ca="true">+IF(OFFSET('Water Data'!$I$27,0,10*ROW('Water Data'!I77))="","",OFFSET('Water Data'!$I$27,0,10*ROW('Water Data'!I77)))</f>
        <v/>
      </c>
      <c r="CI83" s="282" t="str">
        <f ca="true">+IF(OFFSET('Water Data'!$I$28,0,10*ROW('Water Data'!I77))="","",OFFSET('Water Data'!$I$28,0,10*ROW('Water Data'!I77)))</f>
        <v/>
      </c>
      <c r="CJ83" s="282" t="str">
        <f ca="true">+IF(OFFSET('Water Data'!$I$29,0,10*ROW('Water Data'!I77))="","",OFFSET('Water Data'!$I$29,0,10*ROW('Water Data'!I77)))</f>
        <v/>
      </c>
      <c r="CK83" s="282" t="str">
        <f ca="true">+IF(OFFSET('Sanitation Data'!$D$28,0,10*ROW('Sanitation Data'!D77))="","",OFFSET('Sanitation Data'!$D$28,0,10*ROW('Sanitation Data'!D77)))</f>
        <v/>
      </c>
      <c r="CL83" s="282" t="str">
        <f ca="true">+IF(OFFSET('Sanitation Data'!$D$29,0,10*ROW('Sanitation Data'!D77))="","",OFFSET('Sanitation Data'!$D$29,0,10*ROW('Sanitation Data'!D77)))</f>
        <v/>
      </c>
      <c r="CM83" s="282" t="str">
        <f ca="true">+IF(OFFSET('Sanitation Data'!$D$30,0,10*ROW('Sanitation Data'!D77))="","",OFFSET('Sanitation Data'!$D$30,0,10*ROW('Sanitation Data'!D77)))</f>
        <v/>
      </c>
      <c r="CN83" s="282" t="str">
        <f ca="true">+IF(OFFSET('Sanitation Data'!$D$31,0,10*ROW('Sanitation Data'!D77))="","",OFFSET('Sanitation Data'!$D$31,0,10*ROW('Sanitation Data'!D77)))</f>
        <v/>
      </c>
      <c r="CO83" s="282" t="str">
        <f ca="true">+IF(OFFSET('Sanitation Data'!$D$32,0,10*ROW('Sanitation Data'!D77))="","",OFFSET('Sanitation Data'!$D$32,0,10*ROW('Sanitation Data'!D77)))</f>
        <v/>
      </c>
      <c r="CP83" s="282" t="str">
        <f ca="true">+IF(OFFSET('Sanitation Data'!$E$28,0,10*ROW('Sanitation Data'!E77))="","",OFFSET('Sanitation Data'!$E$28,0,10*ROW('Sanitation Data'!E77)))</f>
        <v/>
      </c>
      <c r="CQ83" s="282" t="str">
        <f ca="true">+IF(OFFSET('Sanitation Data'!$E$29,0,10*ROW('Sanitation Data'!E77))="","",OFFSET('Sanitation Data'!$E$29,0,10*ROW('Sanitation Data'!E77)))</f>
        <v/>
      </c>
      <c r="CR83" s="282" t="str">
        <f ca="true">+IF(OFFSET('Sanitation Data'!$E$30,0,10*ROW('Sanitation Data'!E77))="","",OFFSET('Sanitation Data'!$E$30,0,10*ROW('Sanitation Data'!E77)))</f>
        <v/>
      </c>
      <c r="CS83" s="282" t="str">
        <f ca="true">+IF(OFFSET('Sanitation Data'!$E$31,0,10*ROW('Sanitation Data'!E77))="","",OFFSET('Sanitation Data'!$E$31,0,10*ROW('Sanitation Data'!E77)))</f>
        <v/>
      </c>
      <c r="CT83" s="282" t="str">
        <f ca="true">+IF(OFFSET('Sanitation Data'!$E$32,0,10*ROW('Sanitation Data'!E77))="","",OFFSET('Sanitation Data'!$E$32,0,10*ROW('Sanitation Data'!E77)))</f>
        <v/>
      </c>
      <c r="CU83" s="282" t="str">
        <f ca="true">+IF(OFFSET('Sanitation Data'!$F$28,0,10*ROW('Sanitation Data'!F77))="","",OFFSET('Sanitation Data'!$F$28,0,10*ROW('Sanitation Data'!F77)))</f>
        <v/>
      </c>
      <c r="CV83" s="282" t="str">
        <f ca="true">+IF(OFFSET('Sanitation Data'!$F$29,0,10*ROW('Sanitation Data'!F77))="","",OFFSET('Sanitation Data'!$F$29,0,10*ROW('Sanitation Data'!F77)))</f>
        <v/>
      </c>
      <c r="CW83" s="282" t="str">
        <f ca="true">+IF(OFFSET('Sanitation Data'!$F$30,0,10*ROW('Sanitation Data'!F77))="","",OFFSET('Sanitation Data'!$F$30,0,10*ROW('Sanitation Data'!F77)))</f>
        <v/>
      </c>
      <c r="CX83" s="282" t="str">
        <f ca="true">+IF(OFFSET('Sanitation Data'!$F$31,0,10*ROW('Sanitation Data'!F77))="","",OFFSET('Sanitation Data'!$F$31,0,10*ROW('Sanitation Data'!F77)))</f>
        <v/>
      </c>
      <c r="CY83" s="282" t="str">
        <f ca="true">+IF(OFFSET('Sanitation Data'!$F$32,0,10*ROW('Sanitation Data'!F77))="","",OFFSET('Sanitation Data'!$F$32,0,10*ROW('Sanitation Data'!F77)))</f>
        <v/>
      </c>
      <c r="CZ83" s="282" t="str">
        <f ca="true">+IF(OFFSET('Sanitation Data'!$G$28,0,10*ROW('Sanitation Data'!G77))="","",OFFSET('Sanitation Data'!$G$28,0,10*ROW('Sanitation Data'!G77)))</f>
        <v/>
      </c>
      <c r="DA83" s="282" t="str">
        <f ca="true">+IF(OFFSET('Sanitation Data'!$G$29,0,10*ROW('Sanitation Data'!G77))="","",OFFSET('Sanitation Data'!$G$29,0,10*ROW('Sanitation Data'!G77)))</f>
        <v/>
      </c>
      <c r="DB83" s="282" t="str">
        <f ca="true">+IF(OFFSET('Sanitation Data'!$G$30,0,10*ROW('Sanitation Data'!G77))="","",OFFSET('Sanitation Data'!$G$30,0,10*ROW('Sanitation Data'!G77)))</f>
        <v/>
      </c>
      <c r="DC83" s="282" t="str">
        <f ca="true">+IF(OFFSET('Sanitation Data'!$G$31,0,10*ROW('Sanitation Data'!G77))="","",OFFSET('Sanitation Data'!$G$31,0,10*ROW('Sanitation Data'!G77)))</f>
        <v/>
      </c>
      <c r="DD83" s="282" t="str">
        <f ca="true">+IF(OFFSET('Sanitation Data'!$G$32,0,10*ROW('Sanitation Data'!G77))="","",OFFSET('Sanitation Data'!$G$32,0,10*ROW('Sanitation Data'!G77)))</f>
        <v/>
      </c>
      <c r="DE83" s="282" t="str">
        <f ca="true">+IF(OFFSET('Sanitation Data'!$H$28,0,10*ROW('Sanitation Data'!H77))="","",OFFSET('Sanitation Data'!$H$28,0,10*ROW('Sanitation Data'!H77)))</f>
        <v/>
      </c>
      <c r="DF83" s="282" t="str">
        <f ca="true">+IF(OFFSET('Sanitation Data'!$H$29,0,10*ROW('Sanitation Data'!H77))="","",OFFSET('Sanitation Data'!$H$29,0,10*ROW('Sanitation Data'!H77)))</f>
        <v/>
      </c>
      <c r="DG83" s="282" t="str">
        <f ca="true">+IF(OFFSET('Sanitation Data'!$H$30,0,10*ROW('Sanitation Data'!H77))="","",OFFSET('Sanitation Data'!$H$30,0,10*ROW('Sanitation Data'!H77)))</f>
        <v/>
      </c>
      <c r="DH83" s="282" t="str">
        <f ca="true">+IF(OFFSET('Sanitation Data'!$H$31,0,10*ROW('Sanitation Data'!H77))="","",OFFSET('Sanitation Data'!$H$31,0,10*ROW('Sanitation Data'!H77)))</f>
        <v/>
      </c>
      <c r="DI83" s="282" t="str">
        <f ca="true">+IF(OFFSET('Sanitation Data'!$H$32,0,10*ROW('Sanitation Data'!H77))="","",OFFSET('Sanitation Data'!$H$32,0,10*ROW('Sanitation Data'!H77)))</f>
        <v/>
      </c>
      <c r="DJ83" s="282" t="str">
        <f ca="true">+IF(OFFSET('Sanitation Data'!$I$28,0,10*ROW('Sanitation Data'!I77))="","",OFFSET('Sanitation Data'!$I$28,0,10*ROW('Sanitation Data'!I77)))</f>
        <v/>
      </c>
      <c r="DK83" s="282" t="str">
        <f ca="true">+IF(OFFSET('Sanitation Data'!$I$29,0,10*ROW('Sanitation Data'!I77))="","",OFFSET('Sanitation Data'!$I$29,0,10*ROW('Sanitation Data'!I77)))</f>
        <v/>
      </c>
      <c r="DL83" s="282" t="str">
        <f ca="true">+IF(OFFSET('Sanitation Data'!$I$30,0,10*ROW('Sanitation Data'!I77))="","",OFFSET('Sanitation Data'!$I$30,0,10*ROW('Sanitation Data'!I77)))</f>
        <v/>
      </c>
      <c r="DM83" s="282" t="str">
        <f ca="true">+IF(OFFSET('Sanitation Data'!$I$31,0,10*ROW('Sanitation Data'!I77))="","",OFFSET('Sanitation Data'!$I$31,0,10*ROW('Sanitation Data'!I77)))</f>
        <v/>
      </c>
      <c r="DN83" s="282" t="str">
        <f ca="true">+IF(OFFSET('Sanitation Data'!$I$32,0,10*ROW('Sanitation Data'!I77))="","",OFFSET('Sanitation Data'!$I$32,0,10*ROW('Sanitation Data'!I77)))</f>
        <v/>
      </c>
      <c r="DO83" s="282" t="str">
        <f ca="true">+IF(OFFSET('Hygiene Data'!$D$11,0,10*ROW('Hygiene Data'!D77))="","",OFFSET('Hygiene Data'!$D$11,0,10*ROW('Hygiene Data'!D77)))</f>
        <v/>
      </c>
      <c r="DP83" s="282" t="str">
        <f ca="true">+IF(OFFSET('Hygiene Data'!$D$12,0,10*ROW('Hygiene Data'!D77))="","",OFFSET('Hygiene Data'!$D$12,0,10*ROW('Hygiene Data'!D77)))</f>
        <v/>
      </c>
      <c r="DQ83" s="282" t="str">
        <f ca="true">+IF(OFFSET('Hygiene Data'!$D$13,0,10*ROW('Hygiene Data'!D77))="","",OFFSET('Hygiene Data'!$D$13,0,10*ROW('Hygiene Data'!D77)))</f>
        <v/>
      </c>
      <c r="DR83" s="282" t="str">
        <f ca="true">+IF(OFFSET('Hygiene Data'!$E$11,0,10*ROW('Hygiene Data'!E77))="","",OFFSET('Hygiene Data'!$E$11,0,10*ROW('Hygiene Data'!E77)))</f>
        <v/>
      </c>
      <c r="DS83" s="282" t="str">
        <f ca="true">+IF(OFFSET('Hygiene Data'!$E$12,0,10*ROW('Hygiene Data'!E77))="","",OFFSET('Hygiene Data'!$E$12,0,10*ROW('Hygiene Data'!E77)))</f>
        <v/>
      </c>
      <c r="DT83" s="282" t="str">
        <f ca="true">+IF(OFFSET('Hygiene Data'!$E$13,0,10*ROW('Hygiene Data'!E77))="","",OFFSET('Hygiene Data'!$E$13,0,10*ROW('Hygiene Data'!E77)))</f>
        <v/>
      </c>
      <c r="DU83" s="282" t="str">
        <f ca="true">+IF(OFFSET('Hygiene Data'!$F$11,0,10*ROW('Hygiene Data'!F77))="","",OFFSET('Hygiene Data'!$F$11,0,10*ROW('Hygiene Data'!F77)))</f>
        <v/>
      </c>
      <c r="DV83" s="282" t="str">
        <f ca="true">+IF(OFFSET('Hygiene Data'!$F$12,0,10*ROW('Hygiene Data'!F77))="","",OFFSET('Hygiene Data'!$F$12,0,10*ROW('Hygiene Data'!F77)))</f>
        <v/>
      </c>
      <c r="DW83" s="282" t="str">
        <f ca="true">+IF(OFFSET('Hygiene Data'!$F$13,0,10*ROW('Hygiene Data'!F77))="","",OFFSET('Hygiene Data'!$F$13,0,10*ROW('Hygiene Data'!F77)))</f>
        <v/>
      </c>
      <c r="DX83" s="282" t="str">
        <f ca="true">+IF(OFFSET('Hygiene Data'!$G$11,0,10*ROW('Hygiene Data'!G77))="","",OFFSET('Hygiene Data'!$G$11,0,10*ROW('Hygiene Data'!G77)))</f>
        <v/>
      </c>
      <c r="DY83" s="282" t="str">
        <f ca="true">+IF(OFFSET('Hygiene Data'!$G$12,0,10*ROW('Hygiene Data'!G77))="","",OFFSET('Hygiene Data'!$G$12,0,10*ROW('Hygiene Data'!G77)))</f>
        <v/>
      </c>
      <c r="DZ83" s="282" t="str">
        <f ca="true">+IF(OFFSET('Hygiene Data'!$G$13,0,10*ROW('Hygiene Data'!G77))="","",OFFSET('Hygiene Data'!$G$13,0,10*ROW('Hygiene Data'!G77)))</f>
        <v/>
      </c>
      <c r="EA83" s="282" t="str">
        <f ca="true">+IF(OFFSET('Hygiene Data'!$H$11,0,10*ROW('Hygiene Data'!H77))="","",OFFSET('Hygiene Data'!$H$11,0,10*ROW('Hygiene Data'!H77)))</f>
        <v/>
      </c>
      <c r="EB83" s="282" t="str">
        <f ca="true">+IF(OFFSET('Hygiene Data'!$H$12,0,10*ROW('Hygiene Data'!H77))="","",OFFSET('Hygiene Data'!$H$12,0,10*ROW('Hygiene Data'!H77)))</f>
        <v/>
      </c>
      <c r="EC83" s="282" t="str">
        <f ca="true">+IF(OFFSET('Hygiene Data'!$H$13,0,10*ROW('Hygiene Data'!H77))="","",OFFSET('Hygiene Data'!$H$13,0,10*ROW('Hygiene Data'!H77)))</f>
        <v/>
      </c>
      <c r="ED83" s="282" t="str">
        <f ca="true">+IF(OFFSET('Hygiene Data'!$I$11,0,10*ROW('Hygiene Data'!I77))="","",OFFSET('Hygiene Data'!$I$11,0,10*ROW('Hygiene Data'!I77)))</f>
        <v/>
      </c>
      <c r="EE83" s="282" t="str">
        <f ca="true">+IF(OFFSET('Hygiene Data'!$I$12,0,10*ROW('Hygiene Data'!I77))="","",OFFSET('Hygiene Data'!$I$12,0,10*ROW('Hygiene Data'!I77)))</f>
        <v/>
      </c>
      <c r="EF83" s="28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36" t="str">
        <f t="shared" ca="true" si="1"/>
        <v/>
      </c>
      <c r="D84" s="88"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8"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8"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8"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8"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8"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8"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8"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8"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8"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8"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8"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8"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8"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8"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8"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8"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8"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9"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9"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9"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9"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9"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9"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9"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9"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9"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9"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9"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9"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9"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9"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9"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9"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9"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9"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9"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9"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9"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9"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9"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9"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9"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9"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9"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9"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9"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9"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0"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0"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0"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0"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0"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0"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0"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0"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0"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0"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0"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0"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0"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0"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0"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0"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0"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0"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2"/>
      <c r="BS84" s="282" t="str">
        <f ca="true">+IF(OFFSET('Water Data'!$D$27,0,10*ROW('Water Data'!D78))="","",OFFSET('Water Data'!$D$27,0,10*ROW('Water Data'!D78)))</f>
        <v/>
      </c>
      <c r="BT84" s="282" t="str">
        <f ca="true">+IF(OFFSET('Water Data'!$D$28,0,10*ROW('Water Data'!D78))="","",OFFSET('Water Data'!$D$28,0,10*ROW('Water Data'!D78)))</f>
        <v/>
      </c>
      <c r="BU84" s="282" t="str">
        <f ca="true">+IF(OFFSET('Water Data'!$D$29,0,10*ROW('Water Data'!D78))="","",OFFSET('Water Data'!$D$29,0,10*ROW('Water Data'!D78)))</f>
        <v/>
      </c>
      <c r="BV84" s="282" t="str">
        <f ca="true">+IF(OFFSET('Water Data'!$E$27,0,10*ROW('Water Data'!E78))="","",OFFSET('Water Data'!$E$27,0,10*ROW('Water Data'!E78)))</f>
        <v/>
      </c>
      <c r="BW84" s="282" t="str">
        <f ca="true">+IF(OFFSET('Water Data'!$E$28,0,10*ROW('Water Data'!E78))="","",OFFSET('Water Data'!$E$28,0,10*ROW('Water Data'!E78)))</f>
        <v/>
      </c>
      <c r="BX84" s="282" t="str">
        <f ca="true">+IF(OFFSET('Water Data'!$E$29,0,10*ROW('Water Data'!E78))="","",OFFSET('Water Data'!$E$29,0,10*ROW('Water Data'!E78)))</f>
        <v/>
      </c>
      <c r="BY84" s="282" t="str">
        <f ca="true">+IF(OFFSET('Water Data'!$F$27,0,10*ROW('Water Data'!F78))="","",OFFSET('Water Data'!$F$27,0,10*ROW('Water Data'!F78)))</f>
        <v/>
      </c>
      <c r="BZ84" s="282" t="str">
        <f ca="true">+IF(OFFSET('Water Data'!$F$28,0,10*ROW('Water Data'!F78))="","",OFFSET('Water Data'!$F$28,0,10*ROW('Water Data'!F78)))</f>
        <v/>
      </c>
      <c r="CA84" s="282" t="str">
        <f ca="true">+IF(OFFSET('Water Data'!$F$29,0,10*ROW('Water Data'!F78))="","",OFFSET('Water Data'!$F$29,0,10*ROW('Water Data'!F78)))</f>
        <v/>
      </c>
      <c r="CB84" s="282" t="str">
        <f ca="true">+IF(OFFSET('Water Data'!$G$27,0,10*ROW('Water Data'!G78))="","",OFFSET('Water Data'!$G$27,0,10*ROW('Water Data'!G78)))</f>
        <v/>
      </c>
      <c r="CC84" s="282" t="str">
        <f ca="true">+IF(OFFSET('Water Data'!$G$28,0,10*ROW('Water Data'!G78))="","",OFFSET('Water Data'!$G$28,0,10*ROW('Water Data'!G78)))</f>
        <v/>
      </c>
      <c r="CD84" s="282" t="str">
        <f ca="true">+IF(OFFSET('Water Data'!$G$29,0,10*ROW('Water Data'!G78))="","",OFFSET('Water Data'!$G$29,0,10*ROW('Water Data'!G78)))</f>
        <v/>
      </c>
      <c r="CE84" s="282" t="str">
        <f ca="true">+IF(OFFSET('Water Data'!$H$27,0,10*ROW('Water Data'!H78))="","",OFFSET('Water Data'!$H$27,0,10*ROW('Water Data'!H78)))</f>
        <v/>
      </c>
      <c r="CF84" s="282" t="str">
        <f ca="true">+IF(OFFSET('Water Data'!$H$28,0,10*ROW('Water Data'!H78))="","",OFFSET('Water Data'!$H$28,0,10*ROW('Water Data'!H78)))</f>
        <v/>
      </c>
      <c r="CG84" s="282" t="str">
        <f ca="true">+IF(OFFSET('Water Data'!$H$29,0,10*ROW('Water Data'!H78))="","",OFFSET('Water Data'!$H$29,0,10*ROW('Water Data'!H78)))</f>
        <v/>
      </c>
      <c r="CH84" s="282" t="str">
        <f ca="true">+IF(OFFSET('Water Data'!$I$27,0,10*ROW('Water Data'!I78))="","",OFFSET('Water Data'!$I$27,0,10*ROW('Water Data'!I78)))</f>
        <v/>
      </c>
      <c r="CI84" s="282" t="str">
        <f ca="true">+IF(OFFSET('Water Data'!$I$28,0,10*ROW('Water Data'!I78))="","",OFFSET('Water Data'!$I$28,0,10*ROW('Water Data'!I78)))</f>
        <v/>
      </c>
      <c r="CJ84" s="282" t="str">
        <f ca="true">+IF(OFFSET('Water Data'!$I$29,0,10*ROW('Water Data'!I78))="","",OFFSET('Water Data'!$I$29,0,10*ROW('Water Data'!I78)))</f>
        <v/>
      </c>
      <c r="CK84" s="282" t="str">
        <f ca="true">+IF(OFFSET('Sanitation Data'!$D$28,0,10*ROW('Sanitation Data'!D78))="","",OFFSET('Sanitation Data'!$D$28,0,10*ROW('Sanitation Data'!D78)))</f>
        <v/>
      </c>
      <c r="CL84" s="282" t="str">
        <f ca="true">+IF(OFFSET('Sanitation Data'!$D$29,0,10*ROW('Sanitation Data'!D78))="","",OFFSET('Sanitation Data'!$D$29,0,10*ROW('Sanitation Data'!D78)))</f>
        <v/>
      </c>
      <c r="CM84" s="282" t="str">
        <f ca="true">+IF(OFFSET('Sanitation Data'!$D$30,0,10*ROW('Sanitation Data'!D78))="","",OFFSET('Sanitation Data'!$D$30,0,10*ROW('Sanitation Data'!D78)))</f>
        <v/>
      </c>
      <c r="CN84" s="282" t="str">
        <f ca="true">+IF(OFFSET('Sanitation Data'!$D$31,0,10*ROW('Sanitation Data'!D78))="","",OFFSET('Sanitation Data'!$D$31,0,10*ROW('Sanitation Data'!D78)))</f>
        <v/>
      </c>
      <c r="CO84" s="282" t="str">
        <f ca="true">+IF(OFFSET('Sanitation Data'!$D$32,0,10*ROW('Sanitation Data'!D78))="","",OFFSET('Sanitation Data'!$D$32,0,10*ROW('Sanitation Data'!D78)))</f>
        <v/>
      </c>
      <c r="CP84" s="282" t="str">
        <f ca="true">+IF(OFFSET('Sanitation Data'!$E$28,0,10*ROW('Sanitation Data'!E78))="","",OFFSET('Sanitation Data'!$E$28,0,10*ROW('Sanitation Data'!E78)))</f>
        <v/>
      </c>
      <c r="CQ84" s="282" t="str">
        <f ca="true">+IF(OFFSET('Sanitation Data'!$E$29,0,10*ROW('Sanitation Data'!E78))="","",OFFSET('Sanitation Data'!$E$29,0,10*ROW('Sanitation Data'!E78)))</f>
        <v/>
      </c>
      <c r="CR84" s="282" t="str">
        <f ca="true">+IF(OFFSET('Sanitation Data'!$E$30,0,10*ROW('Sanitation Data'!E78))="","",OFFSET('Sanitation Data'!$E$30,0,10*ROW('Sanitation Data'!E78)))</f>
        <v/>
      </c>
      <c r="CS84" s="282" t="str">
        <f ca="true">+IF(OFFSET('Sanitation Data'!$E$31,0,10*ROW('Sanitation Data'!E78))="","",OFFSET('Sanitation Data'!$E$31,0,10*ROW('Sanitation Data'!E78)))</f>
        <v/>
      </c>
      <c r="CT84" s="282" t="str">
        <f ca="true">+IF(OFFSET('Sanitation Data'!$E$32,0,10*ROW('Sanitation Data'!E78))="","",OFFSET('Sanitation Data'!$E$32,0,10*ROW('Sanitation Data'!E78)))</f>
        <v/>
      </c>
      <c r="CU84" s="282" t="str">
        <f ca="true">+IF(OFFSET('Sanitation Data'!$F$28,0,10*ROW('Sanitation Data'!F78))="","",OFFSET('Sanitation Data'!$F$28,0,10*ROW('Sanitation Data'!F78)))</f>
        <v/>
      </c>
      <c r="CV84" s="282" t="str">
        <f ca="true">+IF(OFFSET('Sanitation Data'!$F$29,0,10*ROW('Sanitation Data'!F78))="","",OFFSET('Sanitation Data'!$F$29,0,10*ROW('Sanitation Data'!F78)))</f>
        <v/>
      </c>
      <c r="CW84" s="282" t="str">
        <f ca="true">+IF(OFFSET('Sanitation Data'!$F$30,0,10*ROW('Sanitation Data'!F78))="","",OFFSET('Sanitation Data'!$F$30,0,10*ROW('Sanitation Data'!F78)))</f>
        <v/>
      </c>
      <c r="CX84" s="282" t="str">
        <f ca="true">+IF(OFFSET('Sanitation Data'!$F$31,0,10*ROW('Sanitation Data'!F78))="","",OFFSET('Sanitation Data'!$F$31,0,10*ROW('Sanitation Data'!F78)))</f>
        <v/>
      </c>
      <c r="CY84" s="282" t="str">
        <f ca="true">+IF(OFFSET('Sanitation Data'!$F$32,0,10*ROW('Sanitation Data'!F78))="","",OFFSET('Sanitation Data'!$F$32,0,10*ROW('Sanitation Data'!F78)))</f>
        <v/>
      </c>
      <c r="CZ84" s="282" t="str">
        <f ca="true">+IF(OFFSET('Sanitation Data'!$G$28,0,10*ROW('Sanitation Data'!G78))="","",OFFSET('Sanitation Data'!$G$28,0,10*ROW('Sanitation Data'!G78)))</f>
        <v/>
      </c>
      <c r="DA84" s="282" t="str">
        <f ca="true">+IF(OFFSET('Sanitation Data'!$G$29,0,10*ROW('Sanitation Data'!G78))="","",OFFSET('Sanitation Data'!$G$29,0,10*ROW('Sanitation Data'!G78)))</f>
        <v/>
      </c>
      <c r="DB84" s="282" t="str">
        <f ca="true">+IF(OFFSET('Sanitation Data'!$G$30,0,10*ROW('Sanitation Data'!G78))="","",OFFSET('Sanitation Data'!$G$30,0,10*ROW('Sanitation Data'!G78)))</f>
        <v/>
      </c>
      <c r="DC84" s="282" t="str">
        <f ca="true">+IF(OFFSET('Sanitation Data'!$G$31,0,10*ROW('Sanitation Data'!G78))="","",OFFSET('Sanitation Data'!$G$31,0,10*ROW('Sanitation Data'!G78)))</f>
        <v/>
      </c>
      <c r="DD84" s="282" t="str">
        <f ca="true">+IF(OFFSET('Sanitation Data'!$G$32,0,10*ROW('Sanitation Data'!G78))="","",OFFSET('Sanitation Data'!$G$32,0,10*ROW('Sanitation Data'!G78)))</f>
        <v/>
      </c>
      <c r="DE84" s="282" t="str">
        <f ca="true">+IF(OFFSET('Sanitation Data'!$H$28,0,10*ROW('Sanitation Data'!H78))="","",OFFSET('Sanitation Data'!$H$28,0,10*ROW('Sanitation Data'!H78)))</f>
        <v/>
      </c>
      <c r="DF84" s="282" t="str">
        <f ca="true">+IF(OFFSET('Sanitation Data'!$H$29,0,10*ROW('Sanitation Data'!H78))="","",OFFSET('Sanitation Data'!$H$29,0,10*ROW('Sanitation Data'!H78)))</f>
        <v/>
      </c>
      <c r="DG84" s="282" t="str">
        <f ca="true">+IF(OFFSET('Sanitation Data'!$H$30,0,10*ROW('Sanitation Data'!H78))="","",OFFSET('Sanitation Data'!$H$30,0,10*ROW('Sanitation Data'!H78)))</f>
        <v/>
      </c>
      <c r="DH84" s="282" t="str">
        <f ca="true">+IF(OFFSET('Sanitation Data'!$H$31,0,10*ROW('Sanitation Data'!H78))="","",OFFSET('Sanitation Data'!$H$31,0,10*ROW('Sanitation Data'!H78)))</f>
        <v/>
      </c>
      <c r="DI84" s="282" t="str">
        <f ca="true">+IF(OFFSET('Sanitation Data'!$H$32,0,10*ROW('Sanitation Data'!H78))="","",OFFSET('Sanitation Data'!$H$32,0,10*ROW('Sanitation Data'!H78)))</f>
        <v/>
      </c>
      <c r="DJ84" s="282" t="str">
        <f ca="true">+IF(OFFSET('Sanitation Data'!$I$28,0,10*ROW('Sanitation Data'!I78))="","",OFFSET('Sanitation Data'!$I$28,0,10*ROW('Sanitation Data'!I78)))</f>
        <v/>
      </c>
      <c r="DK84" s="282" t="str">
        <f ca="true">+IF(OFFSET('Sanitation Data'!$I$29,0,10*ROW('Sanitation Data'!I78))="","",OFFSET('Sanitation Data'!$I$29,0,10*ROW('Sanitation Data'!I78)))</f>
        <v/>
      </c>
      <c r="DL84" s="282" t="str">
        <f ca="true">+IF(OFFSET('Sanitation Data'!$I$30,0,10*ROW('Sanitation Data'!I78))="","",OFFSET('Sanitation Data'!$I$30,0,10*ROW('Sanitation Data'!I78)))</f>
        <v/>
      </c>
      <c r="DM84" s="282" t="str">
        <f ca="true">+IF(OFFSET('Sanitation Data'!$I$31,0,10*ROW('Sanitation Data'!I78))="","",OFFSET('Sanitation Data'!$I$31,0,10*ROW('Sanitation Data'!I78)))</f>
        <v/>
      </c>
      <c r="DN84" s="282" t="str">
        <f ca="true">+IF(OFFSET('Sanitation Data'!$I$32,0,10*ROW('Sanitation Data'!I78))="","",OFFSET('Sanitation Data'!$I$32,0,10*ROW('Sanitation Data'!I78)))</f>
        <v/>
      </c>
      <c r="DO84" s="282" t="str">
        <f ca="true">+IF(OFFSET('Hygiene Data'!$D$11,0,10*ROW('Hygiene Data'!D78))="","",OFFSET('Hygiene Data'!$D$11,0,10*ROW('Hygiene Data'!D78)))</f>
        <v/>
      </c>
      <c r="DP84" s="282" t="str">
        <f ca="true">+IF(OFFSET('Hygiene Data'!$D$12,0,10*ROW('Hygiene Data'!D78))="","",OFFSET('Hygiene Data'!$D$12,0,10*ROW('Hygiene Data'!D78)))</f>
        <v/>
      </c>
      <c r="DQ84" s="282" t="str">
        <f ca="true">+IF(OFFSET('Hygiene Data'!$D$13,0,10*ROW('Hygiene Data'!D78))="","",OFFSET('Hygiene Data'!$D$13,0,10*ROW('Hygiene Data'!D78)))</f>
        <v/>
      </c>
      <c r="DR84" s="282" t="str">
        <f ca="true">+IF(OFFSET('Hygiene Data'!$E$11,0,10*ROW('Hygiene Data'!E78))="","",OFFSET('Hygiene Data'!$E$11,0,10*ROW('Hygiene Data'!E78)))</f>
        <v/>
      </c>
      <c r="DS84" s="282" t="str">
        <f ca="true">+IF(OFFSET('Hygiene Data'!$E$12,0,10*ROW('Hygiene Data'!E78))="","",OFFSET('Hygiene Data'!$E$12,0,10*ROW('Hygiene Data'!E78)))</f>
        <v/>
      </c>
      <c r="DT84" s="282" t="str">
        <f ca="true">+IF(OFFSET('Hygiene Data'!$E$13,0,10*ROW('Hygiene Data'!E78))="","",OFFSET('Hygiene Data'!$E$13,0,10*ROW('Hygiene Data'!E78)))</f>
        <v/>
      </c>
      <c r="DU84" s="282" t="str">
        <f ca="true">+IF(OFFSET('Hygiene Data'!$F$11,0,10*ROW('Hygiene Data'!F78))="","",OFFSET('Hygiene Data'!$F$11,0,10*ROW('Hygiene Data'!F78)))</f>
        <v/>
      </c>
      <c r="DV84" s="282" t="str">
        <f ca="true">+IF(OFFSET('Hygiene Data'!$F$12,0,10*ROW('Hygiene Data'!F78))="","",OFFSET('Hygiene Data'!$F$12,0,10*ROW('Hygiene Data'!F78)))</f>
        <v/>
      </c>
      <c r="DW84" s="282" t="str">
        <f ca="true">+IF(OFFSET('Hygiene Data'!$F$13,0,10*ROW('Hygiene Data'!F78))="","",OFFSET('Hygiene Data'!$F$13,0,10*ROW('Hygiene Data'!F78)))</f>
        <v/>
      </c>
      <c r="DX84" s="282" t="str">
        <f ca="true">+IF(OFFSET('Hygiene Data'!$G$11,0,10*ROW('Hygiene Data'!G78))="","",OFFSET('Hygiene Data'!$G$11,0,10*ROW('Hygiene Data'!G78)))</f>
        <v/>
      </c>
      <c r="DY84" s="282" t="str">
        <f ca="true">+IF(OFFSET('Hygiene Data'!$G$12,0,10*ROW('Hygiene Data'!G78))="","",OFFSET('Hygiene Data'!$G$12,0,10*ROW('Hygiene Data'!G78)))</f>
        <v/>
      </c>
      <c r="DZ84" s="282" t="str">
        <f ca="true">+IF(OFFSET('Hygiene Data'!$G$13,0,10*ROW('Hygiene Data'!G78))="","",OFFSET('Hygiene Data'!$G$13,0,10*ROW('Hygiene Data'!G78)))</f>
        <v/>
      </c>
      <c r="EA84" s="282" t="str">
        <f ca="true">+IF(OFFSET('Hygiene Data'!$H$11,0,10*ROW('Hygiene Data'!H78))="","",OFFSET('Hygiene Data'!$H$11,0,10*ROW('Hygiene Data'!H78)))</f>
        <v/>
      </c>
      <c r="EB84" s="282" t="str">
        <f ca="true">+IF(OFFSET('Hygiene Data'!$H$12,0,10*ROW('Hygiene Data'!H78))="","",OFFSET('Hygiene Data'!$H$12,0,10*ROW('Hygiene Data'!H78)))</f>
        <v/>
      </c>
      <c r="EC84" s="282" t="str">
        <f ca="true">+IF(OFFSET('Hygiene Data'!$H$13,0,10*ROW('Hygiene Data'!H78))="","",OFFSET('Hygiene Data'!$H$13,0,10*ROW('Hygiene Data'!H78)))</f>
        <v/>
      </c>
      <c r="ED84" s="282" t="str">
        <f ca="true">+IF(OFFSET('Hygiene Data'!$I$11,0,10*ROW('Hygiene Data'!I78))="","",OFFSET('Hygiene Data'!$I$11,0,10*ROW('Hygiene Data'!I78)))</f>
        <v/>
      </c>
      <c r="EE84" s="282" t="str">
        <f ca="true">+IF(OFFSET('Hygiene Data'!$I$12,0,10*ROW('Hygiene Data'!I78))="","",OFFSET('Hygiene Data'!$I$12,0,10*ROW('Hygiene Data'!I78)))</f>
        <v/>
      </c>
      <c r="EF84" s="28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36" t="str">
        <f t="shared" ca="true" si="1"/>
        <v/>
      </c>
      <c r="D85" s="88"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8"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8"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8"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8"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8"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8"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8"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8"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8"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8"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8"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8"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8"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8"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8"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8"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8"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9"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9"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9"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9"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9"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9"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9"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9"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9"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9"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9"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9"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9"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9"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9"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9"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9"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9"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9"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9"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9"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9"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9"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9"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9"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9"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9"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9"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9"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9"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0"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0"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0"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0"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0"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0"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0"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0"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0"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0"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0"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0"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0"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0"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0"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0"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0"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0"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2"/>
      <c r="BS85" s="282" t="str">
        <f ca="true">+IF(OFFSET('Water Data'!$D$27,0,10*ROW('Water Data'!D79))="","",OFFSET('Water Data'!$D$27,0,10*ROW('Water Data'!D79)))</f>
        <v/>
      </c>
      <c r="BT85" s="282" t="str">
        <f ca="true">+IF(OFFSET('Water Data'!$D$28,0,10*ROW('Water Data'!D79))="","",OFFSET('Water Data'!$D$28,0,10*ROW('Water Data'!D79)))</f>
        <v/>
      </c>
      <c r="BU85" s="282" t="str">
        <f ca="true">+IF(OFFSET('Water Data'!$D$29,0,10*ROW('Water Data'!D79))="","",OFFSET('Water Data'!$D$29,0,10*ROW('Water Data'!D79)))</f>
        <v/>
      </c>
      <c r="BV85" s="282" t="str">
        <f ca="true">+IF(OFFSET('Water Data'!$E$27,0,10*ROW('Water Data'!E79))="","",OFFSET('Water Data'!$E$27,0,10*ROW('Water Data'!E79)))</f>
        <v/>
      </c>
      <c r="BW85" s="282" t="str">
        <f ca="true">+IF(OFFSET('Water Data'!$E$28,0,10*ROW('Water Data'!E79))="","",OFFSET('Water Data'!$E$28,0,10*ROW('Water Data'!E79)))</f>
        <v/>
      </c>
      <c r="BX85" s="282" t="str">
        <f ca="true">+IF(OFFSET('Water Data'!$E$29,0,10*ROW('Water Data'!E79))="","",OFFSET('Water Data'!$E$29,0,10*ROW('Water Data'!E79)))</f>
        <v/>
      </c>
      <c r="BY85" s="282" t="str">
        <f ca="true">+IF(OFFSET('Water Data'!$F$27,0,10*ROW('Water Data'!F79))="","",OFFSET('Water Data'!$F$27,0,10*ROW('Water Data'!F79)))</f>
        <v/>
      </c>
      <c r="BZ85" s="282" t="str">
        <f ca="true">+IF(OFFSET('Water Data'!$F$28,0,10*ROW('Water Data'!F79))="","",OFFSET('Water Data'!$F$28,0,10*ROW('Water Data'!F79)))</f>
        <v/>
      </c>
      <c r="CA85" s="282" t="str">
        <f ca="true">+IF(OFFSET('Water Data'!$F$29,0,10*ROW('Water Data'!F79))="","",OFFSET('Water Data'!$F$29,0,10*ROW('Water Data'!F79)))</f>
        <v/>
      </c>
      <c r="CB85" s="282" t="str">
        <f ca="true">+IF(OFFSET('Water Data'!$G$27,0,10*ROW('Water Data'!G79))="","",OFFSET('Water Data'!$G$27,0,10*ROW('Water Data'!G79)))</f>
        <v/>
      </c>
      <c r="CC85" s="282" t="str">
        <f ca="true">+IF(OFFSET('Water Data'!$G$28,0,10*ROW('Water Data'!G79))="","",OFFSET('Water Data'!$G$28,0,10*ROW('Water Data'!G79)))</f>
        <v/>
      </c>
      <c r="CD85" s="282" t="str">
        <f ca="true">+IF(OFFSET('Water Data'!$G$29,0,10*ROW('Water Data'!G79))="","",OFFSET('Water Data'!$G$29,0,10*ROW('Water Data'!G79)))</f>
        <v/>
      </c>
      <c r="CE85" s="282" t="str">
        <f ca="true">+IF(OFFSET('Water Data'!$H$27,0,10*ROW('Water Data'!H79))="","",OFFSET('Water Data'!$H$27,0,10*ROW('Water Data'!H79)))</f>
        <v/>
      </c>
      <c r="CF85" s="282" t="str">
        <f ca="true">+IF(OFFSET('Water Data'!$H$28,0,10*ROW('Water Data'!H79))="","",OFFSET('Water Data'!$H$28,0,10*ROW('Water Data'!H79)))</f>
        <v/>
      </c>
      <c r="CG85" s="282" t="str">
        <f ca="true">+IF(OFFSET('Water Data'!$H$29,0,10*ROW('Water Data'!H79))="","",OFFSET('Water Data'!$H$29,0,10*ROW('Water Data'!H79)))</f>
        <v/>
      </c>
      <c r="CH85" s="282" t="str">
        <f ca="true">+IF(OFFSET('Water Data'!$I$27,0,10*ROW('Water Data'!I79))="","",OFFSET('Water Data'!$I$27,0,10*ROW('Water Data'!I79)))</f>
        <v/>
      </c>
      <c r="CI85" s="282" t="str">
        <f ca="true">+IF(OFFSET('Water Data'!$I$28,0,10*ROW('Water Data'!I79))="","",OFFSET('Water Data'!$I$28,0,10*ROW('Water Data'!I79)))</f>
        <v/>
      </c>
      <c r="CJ85" s="282" t="str">
        <f ca="true">+IF(OFFSET('Water Data'!$I$29,0,10*ROW('Water Data'!I79))="","",OFFSET('Water Data'!$I$29,0,10*ROW('Water Data'!I79)))</f>
        <v/>
      </c>
      <c r="CK85" s="282" t="str">
        <f ca="true">+IF(OFFSET('Sanitation Data'!$D$28,0,10*ROW('Sanitation Data'!D79))="","",OFFSET('Sanitation Data'!$D$28,0,10*ROW('Sanitation Data'!D79)))</f>
        <v/>
      </c>
      <c r="CL85" s="282" t="str">
        <f ca="true">+IF(OFFSET('Sanitation Data'!$D$29,0,10*ROW('Sanitation Data'!D79))="","",OFFSET('Sanitation Data'!$D$29,0,10*ROW('Sanitation Data'!D79)))</f>
        <v/>
      </c>
      <c r="CM85" s="282" t="str">
        <f ca="true">+IF(OFFSET('Sanitation Data'!$D$30,0,10*ROW('Sanitation Data'!D79))="","",OFFSET('Sanitation Data'!$D$30,0,10*ROW('Sanitation Data'!D79)))</f>
        <v/>
      </c>
      <c r="CN85" s="282" t="str">
        <f ca="true">+IF(OFFSET('Sanitation Data'!$D$31,0,10*ROW('Sanitation Data'!D79))="","",OFFSET('Sanitation Data'!$D$31,0,10*ROW('Sanitation Data'!D79)))</f>
        <v/>
      </c>
      <c r="CO85" s="282" t="str">
        <f ca="true">+IF(OFFSET('Sanitation Data'!$D$32,0,10*ROW('Sanitation Data'!D79))="","",OFFSET('Sanitation Data'!$D$32,0,10*ROW('Sanitation Data'!D79)))</f>
        <v/>
      </c>
      <c r="CP85" s="282" t="str">
        <f ca="true">+IF(OFFSET('Sanitation Data'!$E$28,0,10*ROW('Sanitation Data'!E79))="","",OFFSET('Sanitation Data'!$E$28,0,10*ROW('Sanitation Data'!E79)))</f>
        <v/>
      </c>
      <c r="CQ85" s="282" t="str">
        <f ca="true">+IF(OFFSET('Sanitation Data'!$E$29,0,10*ROW('Sanitation Data'!E79))="","",OFFSET('Sanitation Data'!$E$29,0,10*ROW('Sanitation Data'!E79)))</f>
        <v/>
      </c>
      <c r="CR85" s="282" t="str">
        <f ca="true">+IF(OFFSET('Sanitation Data'!$E$30,0,10*ROW('Sanitation Data'!E79))="","",OFFSET('Sanitation Data'!$E$30,0,10*ROW('Sanitation Data'!E79)))</f>
        <v/>
      </c>
      <c r="CS85" s="282" t="str">
        <f ca="true">+IF(OFFSET('Sanitation Data'!$E$31,0,10*ROW('Sanitation Data'!E79))="","",OFFSET('Sanitation Data'!$E$31,0,10*ROW('Sanitation Data'!E79)))</f>
        <v/>
      </c>
      <c r="CT85" s="282" t="str">
        <f ca="true">+IF(OFFSET('Sanitation Data'!$E$32,0,10*ROW('Sanitation Data'!E79))="","",OFFSET('Sanitation Data'!$E$32,0,10*ROW('Sanitation Data'!E79)))</f>
        <v/>
      </c>
      <c r="CU85" s="282" t="str">
        <f ca="true">+IF(OFFSET('Sanitation Data'!$F$28,0,10*ROW('Sanitation Data'!F79))="","",OFFSET('Sanitation Data'!$F$28,0,10*ROW('Sanitation Data'!F79)))</f>
        <v/>
      </c>
      <c r="CV85" s="282" t="str">
        <f ca="true">+IF(OFFSET('Sanitation Data'!$F$29,0,10*ROW('Sanitation Data'!F79))="","",OFFSET('Sanitation Data'!$F$29,0,10*ROW('Sanitation Data'!F79)))</f>
        <v/>
      </c>
      <c r="CW85" s="282" t="str">
        <f ca="true">+IF(OFFSET('Sanitation Data'!$F$30,0,10*ROW('Sanitation Data'!F79))="","",OFFSET('Sanitation Data'!$F$30,0,10*ROW('Sanitation Data'!F79)))</f>
        <v/>
      </c>
      <c r="CX85" s="282" t="str">
        <f ca="true">+IF(OFFSET('Sanitation Data'!$F$31,0,10*ROW('Sanitation Data'!F79))="","",OFFSET('Sanitation Data'!$F$31,0,10*ROW('Sanitation Data'!F79)))</f>
        <v/>
      </c>
      <c r="CY85" s="282" t="str">
        <f ca="true">+IF(OFFSET('Sanitation Data'!$F$32,0,10*ROW('Sanitation Data'!F79))="","",OFFSET('Sanitation Data'!$F$32,0,10*ROW('Sanitation Data'!F79)))</f>
        <v/>
      </c>
      <c r="CZ85" s="282" t="str">
        <f ca="true">+IF(OFFSET('Sanitation Data'!$G$28,0,10*ROW('Sanitation Data'!G79))="","",OFFSET('Sanitation Data'!$G$28,0,10*ROW('Sanitation Data'!G79)))</f>
        <v/>
      </c>
      <c r="DA85" s="282" t="str">
        <f ca="true">+IF(OFFSET('Sanitation Data'!$G$29,0,10*ROW('Sanitation Data'!G79))="","",OFFSET('Sanitation Data'!$G$29,0,10*ROW('Sanitation Data'!G79)))</f>
        <v/>
      </c>
      <c r="DB85" s="282" t="str">
        <f ca="true">+IF(OFFSET('Sanitation Data'!$G$30,0,10*ROW('Sanitation Data'!G79))="","",OFFSET('Sanitation Data'!$G$30,0,10*ROW('Sanitation Data'!G79)))</f>
        <v/>
      </c>
      <c r="DC85" s="282" t="str">
        <f ca="true">+IF(OFFSET('Sanitation Data'!$G$31,0,10*ROW('Sanitation Data'!G79))="","",OFFSET('Sanitation Data'!$G$31,0,10*ROW('Sanitation Data'!G79)))</f>
        <v/>
      </c>
      <c r="DD85" s="282" t="str">
        <f ca="true">+IF(OFFSET('Sanitation Data'!$G$32,0,10*ROW('Sanitation Data'!G79))="","",OFFSET('Sanitation Data'!$G$32,0,10*ROW('Sanitation Data'!G79)))</f>
        <v/>
      </c>
      <c r="DE85" s="282" t="str">
        <f ca="true">+IF(OFFSET('Sanitation Data'!$H$28,0,10*ROW('Sanitation Data'!H79))="","",OFFSET('Sanitation Data'!$H$28,0,10*ROW('Sanitation Data'!H79)))</f>
        <v/>
      </c>
      <c r="DF85" s="282" t="str">
        <f ca="true">+IF(OFFSET('Sanitation Data'!$H$29,0,10*ROW('Sanitation Data'!H79))="","",OFFSET('Sanitation Data'!$H$29,0,10*ROW('Sanitation Data'!H79)))</f>
        <v/>
      </c>
      <c r="DG85" s="282" t="str">
        <f ca="true">+IF(OFFSET('Sanitation Data'!$H$30,0,10*ROW('Sanitation Data'!H79))="","",OFFSET('Sanitation Data'!$H$30,0,10*ROW('Sanitation Data'!H79)))</f>
        <v/>
      </c>
      <c r="DH85" s="282" t="str">
        <f ca="true">+IF(OFFSET('Sanitation Data'!$H$31,0,10*ROW('Sanitation Data'!H79))="","",OFFSET('Sanitation Data'!$H$31,0,10*ROW('Sanitation Data'!H79)))</f>
        <v/>
      </c>
      <c r="DI85" s="282" t="str">
        <f ca="true">+IF(OFFSET('Sanitation Data'!$H$32,0,10*ROW('Sanitation Data'!H79))="","",OFFSET('Sanitation Data'!$H$32,0,10*ROW('Sanitation Data'!H79)))</f>
        <v/>
      </c>
      <c r="DJ85" s="282" t="str">
        <f ca="true">+IF(OFFSET('Sanitation Data'!$I$28,0,10*ROW('Sanitation Data'!I79))="","",OFFSET('Sanitation Data'!$I$28,0,10*ROW('Sanitation Data'!I79)))</f>
        <v/>
      </c>
      <c r="DK85" s="282" t="str">
        <f ca="true">+IF(OFFSET('Sanitation Data'!$I$29,0,10*ROW('Sanitation Data'!I79))="","",OFFSET('Sanitation Data'!$I$29,0,10*ROW('Sanitation Data'!I79)))</f>
        <v/>
      </c>
      <c r="DL85" s="282" t="str">
        <f ca="true">+IF(OFFSET('Sanitation Data'!$I$30,0,10*ROW('Sanitation Data'!I79))="","",OFFSET('Sanitation Data'!$I$30,0,10*ROW('Sanitation Data'!I79)))</f>
        <v/>
      </c>
      <c r="DM85" s="282" t="str">
        <f ca="true">+IF(OFFSET('Sanitation Data'!$I$31,0,10*ROW('Sanitation Data'!I79))="","",OFFSET('Sanitation Data'!$I$31,0,10*ROW('Sanitation Data'!I79)))</f>
        <v/>
      </c>
      <c r="DN85" s="282" t="str">
        <f ca="true">+IF(OFFSET('Sanitation Data'!$I$32,0,10*ROW('Sanitation Data'!I79))="","",OFFSET('Sanitation Data'!$I$32,0,10*ROW('Sanitation Data'!I79)))</f>
        <v/>
      </c>
      <c r="DO85" s="282" t="str">
        <f ca="true">+IF(OFFSET('Hygiene Data'!$D$11,0,10*ROW('Hygiene Data'!D79))="","",OFFSET('Hygiene Data'!$D$11,0,10*ROW('Hygiene Data'!D79)))</f>
        <v/>
      </c>
      <c r="DP85" s="282" t="str">
        <f ca="true">+IF(OFFSET('Hygiene Data'!$D$12,0,10*ROW('Hygiene Data'!D79))="","",OFFSET('Hygiene Data'!$D$12,0,10*ROW('Hygiene Data'!D79)))</f>
        <v/>
      </c>
      <c r="DQ85" s="282" t="str">
        <f ca="true">+IF(OFFSET('Hygiene Data'!$D$13,0,10*ROW('Hygiene Data'!D79))="","",OFFSET('Hygiene Data'!$D$13,0,10*ROW('Hygiene Data'!D79)))</f>
        <v/>
      </c>
      <c r="DR85" s="282" t="str">
        <f ca="true">+IF(OFFSET('Hygiene Data'!$E$11,0,10*ROW('Hygiene Data'!E79))="","",OFFSET('Hygiene Data'!$E$11,0,10*ROW('Hygiene Data'!E79)))</f>
        <v/>
      </c>
      <c r="DS85" s="282" t="str">
        <f ca="true">+IF(OFFSET('Hygiene Data'!$E$12,0,10*ROW('Hygiene Data'!E79))="","",OFFSET('Hygiene Data'!$E$12,0,10*ROW('Hygiene Data'!E79)))</f>
        <v/>
      </c>
      <c r="DT85" s="282" t="str">
        <f ca="true">+IF(OFFSET('Hygiene Data'!$E$13,0,10*ROW('Hygiene Data'!E79))="","",OFFSET('Hygiene Data'!$E$13,0,10*ROW('Hygiene Data'!E79)))</f>
        <v/>
      </c>
      <c r="DU85" s="282" t="str">
        <f ca="true">+IF(OFFSET('Hygiene Data'!$F$11,0,10*ROW('Hygiene Data'!F79))="","",OFFSET('Hygiene Data'!$F$11,0,10*ROW('Hygiene Data'!F79)))</f>
        <v/>
      </c>
      <c r="DV85" s="282" t="str">
        <f ca="true">+IF(OFFSET('Hygiene Data'!$F$12,0,10*ROW('Hygiene Data'!F79))="","",OFFSET('Hygiene Data'!$F$12,0,10*ROW('Hygiene Data'!F79)))</f>
        <v/>
      </c>
      <c r="DW85" s="282" t="str">
        <f ca="true">+IF(OFFSET('Hygiene Data'!$F$13,0,10*ROW('Hygiene Data'!F79))="","",OFFSET('Hygiene Data'!$F$13,0,10*ROW('Hygiene Data'!F79)))</f>
        <v/>
      </c>
      <c r="DX85" s="282" t="str">
        <f ca="true">+IF(OFFSET('Hygiene Data'!$G$11,0,10*ROW('Hygiene Data'!G79))="","",OFFSET('Hygiene Data'!$G$11,0,10*ROW('Hygiene Data'!G79)))</f>
        <v/>
      </c>
      <c r="DY85" s="282" t="str">
        <f ca="true">+IF(OFFSET('Hygiene Data'!$G$12,0,10*ROW('Hygiene Data'!G79))="","",OFFSET('Hygiene Data'!$G$12,0,10*ROW('Hygiene Data'!G79)))</f>
        <v/>
      </c>
      <c r="DZ85" s="282" t="str">
        <f ca="true">+IF(OFFSET('Hygiene Data'!$G$13,0,10*ROW('Hygiene Data'!G79))="","",OFFSET('Hygiene Data'!$G$13,0,10*ROW('Hygiene Data'!G79)))</f>
        <v/>
      </c>
      <c r="EA85" s="282" t="str">
        <f ca="true">+IF(OFFSET('Hygiene Data'!$H$11,0,10*ROW('Hygiene Data'!H79))="","",OFFSET('Hygiene Data'!$H$11,0,10*ROW('Hygiene Data'!H79)))</f>
        <v/>
      </c>
      <c r="EB85" s="282" t="str">
        <f ca="true">+IF(OFFSET('Hygiene Data'!$H$12,0,10*ROW('Hygiene Data'!H79))="","",OFFSET('Hygiene Data'!$H$12,0,10*ROW('Hygiene Data'!H79)))</f>
        <v/>
      </c>
      <c r="EC85" s="282" t="str">
        <f ca="true">+IF(OFFSET('Hygiene Data'!$H$13,0,10*ROW('Hygiene Data'!H79))="","",OFFSET('Hygiene Data'!$H$13,0,10*ROW('Hygiene Data'!H79)))</f>
        <v/>
      </c>
      <c r="ED85" s="282" t="str">
        <f ca="true">+IF(OFFSET('Hygiene Data'!$I$11,0,10*ROW('Hygiene Data'!I79))="","",OFFSET('Hygiene Data'!$I$11,0,10*ROW('Hygiene Data'!I79)))</f>
        <v/>
      </c>
      <c r="EE85" s="282" t="str">
        <f ca="true">+IF(OFFSET('Hygiene Data'!$I$12,0,10*ROW('Hygiene Data'!I79))="","",OFFSET('Hygiene Data'!$I$12,0,10*ROW('Hygiene Data'!I79)))</f>
        <v/>
      </c>
      <c r="EF85" s="28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36" t="str">
        <f t="shared" ca="true" si="1"/>
        <v/>
      </c>
      <c r="D86" s="88"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8"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8"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8"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8"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8"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8"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8"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8"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8"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8"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8"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8"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8"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8"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8"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8"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8"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9"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9"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9"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9"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9"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9"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9"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9"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9"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9"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9"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9"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9"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9"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9"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9"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9"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9"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9"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9"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9"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9"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9"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9"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9"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9"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9"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9"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9"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9"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0"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0"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0"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0"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0"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0"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0"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0"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0"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0"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0"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0"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0"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0"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0"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0"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0"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0"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2"/>
      <c r="BS86" s="282" t="str">
        <f ca="true">+IF(OFFSET('Water Data'!$D$27,0,10*ROW('Water Data'!D80))="","",OFFSET('Water Data'!$D$27,0,10*ROW('Water Data'!D80)))</f>
        <v/>
      </c>
      <c r="BT86" s="282" t="str">
        <f ca="true">+IF(OFFSET('Water Data'!$D$28,0,10*ROW('Water Data'!D80))="","",OFFSET('Water Data'!$D$28,0,10*ROW('Water Data'!D80)))</f>
        <v/>
      </c>
      <c r="BU86" s="282" t="str">
        <f ca="true">+IF(OFFSET('Water Data'!$D$29,0,10*ROW('Water Data'!D80))="","",OFFSET('Water Data'!$D$29,0,10*ROW('Water Data'!D80)))</f>
        <v/>
      </c>
      <c r="BV86" s="282" t="str">
        <f ca="true">+IF(OFFSET('Water Data'!$E$27,0,10*ROW('Water Data'!E80))="","",OFFSET('Water Data'!$E$27,0,10*ROW('Water Data'!E80)))</f>
        <v/>
      </c>
      <c r="BW86" s="282" t="str">
        <f ca="true">+IF(OFFSET('Water Data'!$E$28,0,10*ROW('Water Data'!E80))="","",OFFSET('Water Data'!$E$28,0,10*ROW('Water Data'!E80)))</f>
        <v/>
      </c>
      <c r="BX86" s="282" t="str">
        <f ca="true">+IF(OFFSET('Water Data'!$E$29,0,10*ROW('Water Data'!E80))="","",OFFSET('Water Data'!$E$29,0,10*ROW('Water Data'!E80)))</f>
        <v/>
      </c>
      <c r="BY86" s="282" t="str">
        <f ca="true">+IF(OFFSET('Water Data'!$F$27,0,10*ROW('Water Data'!F80))="","",OFFSET('Water Data'!$F$27,0,10*ROW('Water Data'!F80)))</f>
        <v/>
      </c>
      <c r="BZ86" s="282" t="str">
        <f ca="true">+IF(OFFSET('Water Data'!$F$28,0,10*ROW('Water Data'!F80))="","",OFFSET('Water Data'!$F$28,0,10*ROW('Water Data'!F80)))</f>
        <v/>
      </c>
      <c r="CA86" s="282" t="str">
        <f ca="true">+IF(OFFSET('Water Data'!$F$29,0,10*ROW('Water Data'!F80))="","",OFFSET('Water Data'!$F$29,0,10*ROW('Water Data'!F80)))</f>
        <v/>
      </c>
      <c r="CB86" s="282" t="str">
        <f ca="true">+IF(OFFSET('Water Data'!$G$27,0,10*ROW('Water Data'!G80))="","",OFFSET('Water Data'!$G$27,0,10*ROW('Water Data'!G80)))</f>
        <v/>
      </c>
      <c r="CC86" s="282" t="str">
        <f ca="true">+IF(OFFSET('Water Data'!$G$28,0,10*ROW('Water Data'!G80))="","",OFFSET('Water Data'!$G$28,0,10*ROW('Water Data'!G80)))</f>
        <v/>
      </c>
      <c r="CD86" s="282" t="str">
        <f ca="true">+IF(OFFSET('Water Data'!$G$29,0,10*ROW('Water Data'!G80))="","",OFFSET('Water Data'!$G$29,0,10*ROW('Water Data'!G80)))</f>
        <v/>
      </c>
      <c r="CE86" s="282" t="str">
        <f ca="true">+IF(OFFSET('Water Data'!$H$27,0,10*ROW('Water Data'!H80))="","",OFFSET('Water Data'!$H$27,0,10*ROW('Water Data'!H80)))</f>
        <v/>
      </c>
      <c r="CF86" s="282" t="str">
        <f ca="true">+IF(OFFSET('Water Data'!$H$28,0,10*ROW('Water Data'!H80))="","",OFFSET('Water Data'!$H$28,0,10*ROW('Water Data'!H80)))</f>
        <v/>
      </c>
      <c r="CG86" s="282" t="str">
        <f ca="true">+IF(OFFSET('Water Data'!$H$29,0,10*ROW('Water Data'!H80))="","",OFFSET('Water Data'!$H$29,0,10*ROW('Water Data'!H80)))</f>
        <v/>
      </c>
      <c r="CH86" s="282" t="str">
        <f ca="true">+IF(OFFSET('Water Data'!$I$27,0,10*ROW('Water Data'!I80))="","",OFFSET('Water Data'!$I$27,0,10*ROW('Water Data'!I80)))</f>
        <v/>
      </c>
      <c r="CI86" s="282" t="str">
        <f ca="true">+IF(OFFSET('Water Data'!$I$28,0,10*ROW('Water Data'!I80))="","",OFFSET('Water Data'!$I$28,0,10*ROW('Water Data'!I80)))</f>
        <v/>
      </c>
      <c r="CJ86" s="282" t="str">
        <f ca="true">+IF(OFFSET('Water Data'!$I$29,0,10*ROW('Water Data'!I80))="","",OFFSET('Water Data'!$I$29,0,10*ROW('Water Data'!I80)))</f>
        <v/>
      </c>
      <c r="CK86" s="282" t="str">
        <f ca="true">+IF(OFFSET('Sanitation Data'!$D$28,0,10*ROW('Sanitation Data'!D80))="","",OFFSET('Sanitation Data'!$D$28,0,10*ROW('Sanitation Data'!D80)))</f>
        <v/>
      </c>
      <c r="CL86" s="282" t="str">
        <f ca="true">+IF(OFFSET('Sanitation Data'!$D$29,0,10*ROW('Sanitation Data'!D80))="","",OFFSET('Sanitation Data'!$D$29,0,10*ROW('Sanitation Data'!D80)))</f>
        <v/>
      </c>
      <c r="CM86" s="282" t="str">
        <f ca="true">+IF(OFFSET('Sanitation Data'!$D$30,0,10*ROW('Sanitation Data'!D80))="","",OFFSET('Sanitation Data'!$D$30,0,10*ROW('Sanitation Data'!D80)))</f>
        <v/>
      </c>
      <c r="CN86" s="282" t="str">
        <f ca="true">+IF(OFFSET('Sanitation Data'!$D$31,0,10*ROW('Sanitation Data'!D80))="","",OFFSET('Sanitation Data'!$D$31,0,10*ROW('Sanitation Data'!D80)))</f>
        <v/>
      </c>
      <c r="CO86" s="282" t="str">
        <f ca="true">+IF(OFFSET('Sanitation Data'!$D$32,0,10*ROW('Sanitation Data'!D80))="","",OFFSET('Sanitation Data'!$D$32,0,10*ROW('Sanitation Data'!D80)))</f>
        <v/>
      </c>
      <c r="CP86" s="282" t="str">
        <f ca="true">+IF(OFFSET('Sanitation Data'!$E$28,0,10*ROW('Sanitation Data'!E80))="","",OFFSET('Sanitation Data'!$E$28,0,10*ROW('Sanitation Data'!E80)))</f>
        <v/>
      </c>
      <c r="CQ86" s="282" t="str">
        <f ca="true">+IF(OFFSET('Sanitation Data'!$E$29,0,10*ROW('Sanitation Data'!E80))="","",OFFSET('Sanitation Data'!$E$29,0,10*ROW('Sanitation Data'!E80)))</f>
        <v/>
      </c>
      <c r="CR86" s="282" t="str">
        <f ca="true">+IF(OFFSET('Sanitation Data'!$E$30,0,10*ROW('Sanitation Data'!E80))="","",OFFSET('Sanitation Data'!$E$30,0,10*ROW('Sanitation Data'!E80)))</f>
        <v/>
      </c>
      <c r="CS86" s="282" t="str">
        <f ca="true">+IF(OFFSET('Sanitation Data'!$E$31,0,10*ROW('Sanitation Data'!E80))="","",OFFSET('Sanitation Data'!$E$31,0,10*ROW('Sanitation Data'!E80)))</f>
        <v/>
      </c>
      <c r="CT86" s="282" t="str">
        <f ca="true">+IF(OFFSET('Sanitation Data'!$E$32,0,10*ROW('Sanitation Data'!E80))="","",OFFSET('Sanitation Data'!$E$32,0,10*ROW('Sanitation Data'!E80)))</f>
        <v/>
      </c>
      <c r="CU86" s="282" t="str">
        <f ca="true">+IF(OFFSET('Sanitation Data'!$F$28,0,10*ROW('Sanitation Data'!F80))="","",OFFSET('Sanitation Data'!$F$28,0,10*ROW('Sanitation Data'!F80)))</f>
        <v/>
      </c>
      <c r="CV86" s="282" t="str">
        <f ca="true">+IF(OFFSET('Sanitation Data'!$F$29,0,10*ROW('Sanitation Data'!F80))="","",OFFSET('Sanitation Data'!$F$29,0,10*ROW('Sanitation Data'!F80)))</f>
        <v/>
      </c>
      <c r="CW86" s="282" t="str">
        <f ca="true">+IF(OFFSET('Sanitation Data'!$F$30,0,10*ROW('Sanitation Data'!F80))="","",OFFSET('Sanitation Data'!$F$30,0,10*ROW('Sanitation Data'!F80)))</f>
        <v/>
      </c>
      <c r="CX86" s="282" t="str">
        <f ca="true">+IF(OFFSET('Sanitation Data'!$F$31,0,10*ROW('Sanitation Data'!F80))="","",OFFSET('Sanitation Data'!$F$31,0,10*ROW('Sanitation Data'!F80)))</f>
        <v/>
      </c>
      <c r="CY86" s="282" t="str">
        <f ca="true">+IF(OFFSET('Sanitation Data'!$F$32,0,10*ROW('Sanitation Data'!F80))="","",OFFSET('Sanitation Data'!$F$32,0,10*ROW('Sanitation Data'!F80)))</f>
        <v/>
      </c>
      <c r="CZ86" s="282" t="str">
        <f ca="true">+IF(OFFSET('Sanitation Data'!$G$28,0,10*ROW('Sanitation Data'!G80))="","",OFFSET('Sanitation Data'!$G$28,0,10*ROW('Sanitation Data'!G80)))</f>
        <v/>
      </c>
      <c r="DA86" s="282" t="str">
        <f ca="true">+IF(OFFSET('Sanitation Data'!$G$29,0,10*ROW('Sanitation Data'!G80))="","",OFFSET('Sanitation Data'!$G$29,0,10*ROW('Sanitation Data'!G80)))</f>
        <v/>
      </c>
      <c r="DB86" s="282" t="str">
        <f ca="true">+IF(OFFSET('Sanitation Data'!$G$30,0,10*ROW('Sanitation Data'!G80))="","",OFFSET('Sanitation Data'!$G$30,0,10*ROW('Sanitation Data'!G80)))</f>
        <v/>
      </c>
      <c r="DC86" s="282" t="str">
        <f ca="true">+IF(OFFSET('Sanitation Data'!$G$31,0,10*ROW('Sanitation Data'!G80))="","",OFFSET('Sanitation Data'!$G$31,0,10*ROW('Sanitation Data'!G80)))</f>
        <v/>
      </c>
      <c r="DD86" s="282" t="str">
        <f ca="true">+IF(OFFSET('Sanitation Data'!$G$32,0,10*ROW('Sanitation Data'!G80))="","",OFFSET('Sanitation Data'!$G$32,0,10*ROW('Sanitation Data'!G80)))</f>
        <v/>
      </c>
      <c r="DE86" s="282" t="str">
        <f ca="true">+IF(OFFSET('Sanitation Data'!$H$28,0,10*ROW('Sanitation Data'!H80))="","",OFFSET('Sanitation Data'!$H$28,0,10*ROW('Sanitation Data'!H80)))</f>
        <v/>
      </c>
      <c r="DF86" s="282" t="str">
        <f ca="true">+IF(OFFSET('Sanitation Data'!$H$29,0,10*ROW('Sanitation Data'!H80))="","",OFFSET('Sanitation Data'!$H$29,0,10*ROW('Sanitation Data'!H80)))</f>
        <v/>
      </c>
      <c r="DG86" s="282" t="str">
        <f ca="true">+IF(OFFSET('Sanitation Data'!$H$30,0,10*ROW('Sanitation Data'!H80))="","",OFFSET('Sanitation Data'!$H$30,0,10*ROW('Sanitation Data'!H80)))</f>
        <v/>
      </c>
      <c r="DH86" s="282" t="str">
        <f ca="true">+IF(OFFSET('Sanitation Data'!$H$31,0,10*ROW('Sanitation Data'!H80))="","",OFFSET('Sanitation Data'!$H$31,0,10*ROW('Sanitation Data'!H80)))</f>
        <v/>
      </c>
      <c r="DI86" s="282" t="str">
        <f ca="true">+IF(OFFSET('Sanitation Data'!$H$32,0,10*ROW('Sanitation Data'!H80))="","",OFFSET('Sanitation Data'!$H$32,0,10*ROW('Sanitation Data'!H80)))</f>
        <v/>
      </c>
      <c r="DJ86" s="282" t="str">
        <f ca="true">+IF(OFFSET('Sanitation Data'!$I$28,0,10*ROW('Sanitation Data'!I80))="","",OFFSET('Sanitation Data'!$I$28,0,10*ROW('Sanitation Data'!I80)))</f>
        <v/>
      </c>
      <c r="DK86" s="282" t="str">
        <f ca="true">+IF(OFFSET('Sanitation Data'!$I$29,0,10*ROW('Sanitation Data'!I80))="","",OFFSET('Sanitation Data'!$I$29,0,10*ROW('Sanitation Data'!I80)))</f>
        <v/>
      </c>
      <c r="DL86" s="282" t="str">
        <f ca="true">+IF(OFFSET('Sanitation Data'!$I$30,0,10*ROW('Sanitation Data'!I80))="","",OFFSET('Sanitation Data'!$I$30,0,10*ROW('Sanitation Data'!I80)))</f>
        <v/>
      </c>
      <c r="DM86" s="282" t="str">
        <f ca="true">+IF(OFFSET('Sanitation Data'!$I$31,0,10*ROW('Sanitation Data'!I80))="","",OFFSET('Sanitation Data'!$I$31,0,10*ROW('Sanitation Data'!I80)))</f>
        <v/>
      </c>
      <c r="DN86" s="282" t="str">
        <f ca="true">+IF(OFFSET('Sanitation Data'!$I$32,0,10*ROW('Sanitation Data'!I80))="","",OFFSET('Sanitation Data'!$I$32,0,10*ROW('Sanitation Data'!I80)))</f>
        <v/>
      </c>
      <c r="DO86" s="282" t="str">
        <f ca="true">+IF(OFFSET('Hygiene Data'!$D$11,0,10*ROW('Hygiene Data'!D80))="","",OFFSET('Hygiene Data'!$D$11,0,10*ROW('Hygiene Data'!D80)))</f>
        <v/>
      </c>
      <c r="DP86" s="282" t="str">
        <f ca="true">+IF(OFFSET('Hygiene Data'!$D$12,0,10*ROW('Hygiene Data'!D80))="","",OFFSET('Hygiene Data'!$D$12,0,10*ROW('Hygiene Data'!D80)))</f>
        <v/>
      </c>
      <c r="DQ86" s="282" t="str">
        <f ca="true">+IF(OFFSET('Hygiene Data'!$D$13,0,10*ROW('Hygiene Data'!D80))="","",OFFSET('Hygiene Data'!$D$13,0,10*ROW('Hygiene Data'!D80)))</f>
        <v/>
      </c>
      <c r="DR86" s="282" t="str">
        <f ca="true">+IF(OFFSET('Hygiene Data'!$E$11,0,10*ROW('Hygiene Data'!E80))="","",OFFSET('Hygiene Data'!$E$11,0,10*ROW('Hygiene Data'!E80)))</f>
        <v/>
      </c>
      <c r="DS86" s="282" t="str">
        <f ca="true">+IF(OFFSET('Hygiene Data'!$E$12,0,10*ROW('Hygiene Data'!E80))="","",OFFSET('Hygiene Data'!$E$12,0,10*ROW('Hygiene Data'!E80)))</f>
        <v/>
      </c>
      <c r="DT86" s="282" t="str">
        <f ca="true">+IF(OFFSET('Hygiene Data'!$E$13,0,10*ROW('Hygiene Data'!E80))="","",OFFSET('Hygiene Data'!$E$13,0,10*ROW('Hygiene Data'!E80)))</f>
        <v/>
      </c>
      <c r="DU86" s="282" t="str">
        <f ca="true">+IF(OFFSET('Hygiene Data'!$F$11,0,10*ROW('Hygiene Data'!F80))="","",OFFSET('Hygiene Data'!$F$11,0,10*ROW('Hygiene Data'!F80)))</f>
        <v/>
      </c>
      <c r="DV86" s="282" t="str">
        <f ca="true">+IF(OFFSET('Hygiene Data'!$F$12,0,10*ROW('Hygiene Data'!F80))="","",OFFSET('Hygiene Data'!$F$12,0,10*ROW('Hygiene Data'!F80)))</f>
        <v/>
      </c>
      <c r="DW86" s="282" t="str">
        <f ca="true">+IF(OFFSET('Hygiene Data'!$F$13,0,10*ROW('Hygiene Data'!F80))="","",OFFSET('Hygiene Data'!$F$13,0,10*ROW('Hygiene Data'!F80)))</f>
        <v/>
      </c>
      <c r="DX86" s="282" t="str">
        <f ca="true">+IF(OFFSET('Hygiene Data'!$G$11,0,10*ROW('Hygiene Data'!G80))="","",OFFSET('Hygiene Data'!$G$11,0,10*ROW('Hygiene Data'!G80)))</f>
        <v/>
      </c>
      <c r="DY86" s="282" t="str">
        <f ca="true">+IF(OFFSET('Hygiene Data'!$G$12,0,10*ROW('Hygiene Data'!G80))="","",OFFSET('Hygiene Data'!$G$12,0,10*ROW('Hygiene Data'!G80)))</f>
        <v/>
      </c>
      <c r="DZ86" s="282" t="str">
        <f ca="true">+IF(OFFSET('Hygiene Data'!$G$13,0,10*ROW('Hygiene Data'!G80))="","",OFFSET('Hygiene Data'!$G$13,0,10*ROW('Hygiene Data'!G80)))</f>
        <v/>
      </c>
      <c r="EA86" s="282" t="str">
        <f ca="true">+IF(OFFSET('Hygiene Data'!$H$11,0,10*ROW('Hygiene Data'!H80))="","",OFFSET('Hygiene Data'!$H$11,0,10*ROW('Hygiene Data'!H80)))</f>
        <v/>
      </c>
      <c r="EB86" s="282" t="str">
        <f ca="true">+IF(OFFSET('Hygiene Data'!$H$12,0,10*ROW('Hygiene Data'!H80))="","",OFFSET('Hygiene Data'!$H$12,0,10*ROW('Hygiene Data'!H80)))</f>
        <v/>
      </c>
      <c r="EC86" s="282" t="str">
        <f ca="true">+IF(OFFSET('Hygiene Data'!$H$13,0,10*ROW('Hygiene Data'!H80))="","",OFFSET('Hygiene Data'!$H$13,0,10*ROW('Hygiene Data'!H80)))</f>
        <v/>
      </c>
      <c r="ED86" s="282" t="str">
        <f ca="true">+IF(OFFSET('Hygiene Data'!$I$11,0,10*ROW('Hygiene Data'!I80))="","",OFFSET('Hygiene Data'!$I$11,0,10*ROW('Hygiene Data'!I80)))</f>
        <v/>
      </c>
      <c r="EE86" s="282" t="str">
        <f ca="true">+IF(OFFSET('Hygiene Data'!$I$12,0,10*ROW('Hygiene Data'!I80))="","",OFFSET('Hygiene Data'!$I$12,0,10*ROW('Hygiene Data'!I80)))</f>
        <v/>
      </c>
      <c r="EF86" s="28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36" t="str">
        <f t="shared" ca="true" si="1"/>
        <v/>
      </c>
      <c r="D87" s="88"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8"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8"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8"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8"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8"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8"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8"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8"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8"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8"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8"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8"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8"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8"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8"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8"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8"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9"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9"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9"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9"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9"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9"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9"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9"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9"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9"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9"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9"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9"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9"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9"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9"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9"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9"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9"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9"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9"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9"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9"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9"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9"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9"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9"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9"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9"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9"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0"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0"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0"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0"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0"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0"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0"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0"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0"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0"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0"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0"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0"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0"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0"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0"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0"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0"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2"/>
      <c r="BS87" s="282" t="str">
        <f ca="true">+IF(OFFSET('Water Data'!$D$27,0,10*ROW('Water Data'!D81))="","",OFFSET('Water Data'!$D$27,0,10*ROW('Water Data'!D81)))</f>
        <v/>
      </c>
      <c r="BT87" s="282" t="str">
        <f ca="true">+IF(OFFSET('Water Data'!$D$28,0,10*ROW('Water Data'!D81))="","",OFFSET('Water Data'!$D$28,0,10*ROW('Water Data'!D81)))</f>
        <v/>
      </c>
      <c r="BU87" s="282" t="str">
        <f ca="true">+IF(OFFSET('Water Data'!$D$29,0,10*ROW('Water Data'!D81))="","",OFFSET('Water Data'!$D$29,0,10*ROW('Water Data'!D81)))</f>
        <v/>
      </c>
      <c r="BV87" s="282" t="str">
        <f ca="true">+IF(OFFSET('Water Data'!$E$27,0,10*ROW('Water Data'!E81))="","",OFFSET('Water Data'!$E$27,0,10*ROW('Water Data'!E81)))</f>
        <v/>
      </c>
      <c r="BW87" s="282" t="str">
        <f ca="true">+IF(OFFSET('Water Data'!$E$28,0,10*ROW('Water Data'!E81))="","",OFFSET('Water Data'!$E$28,0,10*ROW('Water Data'!E81)))</f>
        <v/>
      </c>
      <c r="BX87" s="282" t="str">
        <f ca="true">+IF(OFFSET('Water Data'!$E$29,0,10*ROW('Water Data'!E81))="","",OFFSET('Water Data'!$E$29,0,10*ROW('Water Data'!E81)))</f>
        <v/>
      </c>
      <c r="BY87" s="282" t="str">
        <f ca="true">+IF(OFFSET('Water Data'!$F$27,0,10*ROW('Water Data'!F81))="","",OFFSET('Water Data'!$F$27,0,10*ROW('Water Data'!F81)))</f>
        <v/>
      </c>
      <c r="BZ87" s="282" t="str">
        <f ca="true">+IF(OFFSET('Water Data'!$F$28,0,10*ROW('Water Data'!F81))="","",OFFSET('Water Data'!$F$28,0,10*ROW('Water Data'!F81)))</f>
        <v/>
      </c>
      <c r="CA87" s="282" t="str">
        <f ca="true">+IF(OFFSET('Water Data'!$F$29,0,10*ROW('Water Data'!F81))="","",OFFSET('Water Data'!$F$29,0,10*ROW('Water Data'!F81)))</f>
        <v/>
      </c>
      <c r="CB87" s="282" t="str">
        <f ca="true">+IF(OFFSET('Water Data'!$G$27,0,10*ROW('Water Data'!G81))="","",OFFSET('Water Data'!$G$27,0,10*ROW('Water Data'!G81)))</f>
        <v/>
      </c>
      <c r="CC87" s="282" t="str">
        <f ca="true">+IF(OFFSET('Water Data'!$G$28,0,10*ROW('Water Data'!G81))="","",OFFSET('Water Data'!$G$28,0,10*ROW('Water Data'!G81)))</f>
        <v/>
      </c>
      <c r="CD87" s="282" t="str">
        <f ca="true">+IF(OFFSET('Water Data'!$G$29,0,10*ROW('Water Data'!G81))="","",OFFSET('Water Data'!$G$29,0,10*ROW('Water Data'!G81)))</f>
        <v/>
      </c>
      <c r="CE87" s="282" t="str">
        <f ca="true">+IF(OFFSET('Water Data'!$H$27,0,10*ROW('Water Data'!H81))="","",OFFSET('Water Data'!$H$27,0,10*ROW('Water Data'!H81)))</f>
        <v/>
      </c>
      <c r="CF87" s="282" t="str">
        <f ca="true">+IF(OFFSET('Water Data'!$H$28,0,10*ROW('Water Data'!H81))="","",OFFSET('Water Data'!$H$28,0,10*ROW('Water Data'!H81)))</f>
        <v/>
      </c>
      <c r="CG87" s="282" t="str">
        <f ca="true">+IF(OFFSET('Water Data'!$H$29,0,10*ROW('Water Data'!H81))="","",OFFSET('Water Data'!$H$29,0,10*ROW('Water Data'!H81)))</f>
        <v/>
      </c>
      <c r="CH87" s="282" t="str">
        <f ca="true">+IF(OFFSET('Water Data'!$I$27,0,10*ROW('Water Data'!I81))="","",OFFSET('Water Data'!$I$27,0,10*ROW('Water Data'!I81)))</f>
        <v/>
      </c>
      <c r="CI87" s="282" t="str">
        <f ca="true">+IF(OFFSET('Water Data'!$I$28,0,10*ROW('Water Data'!I81))="","",OFFSET('Water Data'!$I$28,0,10*ROW('Water Data'!I81)))</f>
        <v/>
      </c>
      <c r="CJ87" s="282" t="str">
        <f ca="true">+IF(OFFSET('Water Data'!$I$29,0,10*ROW('Water Data'!I81))="","",OFFSET('Water Data'!$I$29,0,10*ROW('Water Data'!I81)))</f>
        <v/>
      </c>
      <c r="CK87" s="282" t="str">
        <f ca="true">+IF(OFFSET('Sanitation Data'!$D$28,0,10*ROW('Sanitation Data'!D81))="","",OFFSET('Sanitation Data'!$D$28,0,10*ROW('Sanitation Data'!D81)))</f>
        <v/>
      </c>
      <c r="CL87" s="282" t="str">
        <f ca="true">+IF(OFFSET('Sanitation Data'!$D$29,0,10*ROW('Sanitation Data'!D81))="","",OFFSET('Sanitation Data'!$D$29,0,10*ROW('Sanitation Data'!D81)))</f>
        <v/>
      </c>
      <c r="CM87" s="282" t="str">
        <f ca="true">+IF(OFFSET('Sanitation Data'!$D$30,0,10*ROW('Sanitation Data'!D81))="","",OFFSET('Sanitation Data'!$D$30,0,10*ROW('Sanitation Data'!D81)))</f>
        <v/>
      </c>
      <c r="CN87" s="282" t="str">
        <f ca="true">+IF(OFFSET('Sanitation Data'!$D$31,0,10*ROW('Sanitation Data'!D81))="","",OFFSET('Sanitation Data'!$D$31,0,10*ROW('Sanitation Data'!D81)))</f>
        <v/>
      </c>
      <c r="CO87" s="282" t="str">
        <f ca="true">+IF(OFFSET('Sanitation Data'!$D$32,0,10*ROW('Sanitation Data'!D81))="","",OFFSET('Sanitation Data'!$D$32,0,10*ROW('Sanitation Data'!D81)))</f>
        <v/>
      </c>
      <c r="CP87" s="282" t="str">
        <f ca="true">+IF(OFFSET('Sanitation Data'!$E$28,0,10*ROW('Sanitation Data'!E81))="","",OFFSET('Sanitation Data'!$E$28,0,10*ROW('Sanitation Data'!E81)))</f>
        <v/>
      </c>
      <c r="CQ87" s="282" t="str">
        <f ca="true">+IF(OFFSET('Sanitation Data'!$E$29,0,10*ROW('Sanitation Data'!E81))="","",OFFSET('Sanitation Data'!$E$29,0,10*ROW('Sanitation Data'!E81)))</f>
        <v/>
      </c>
      <c r="CR87" s="282" t="str">
        <f ca="true">+IF(OFFSET('Sanitation Data'!$E$30,0,10*ROW('Sanitation Data'!E81))="","",OFFSET('Sanitation Data'!$E$30,0,10*ROW('Sanitation Data'!E81)))</f>
        <v/>
      </c>
      <c r="CS87" s="282" t="str">
        <f ca="true">+IF(OFFSET('Sanitation Data'!$E$31,0,10*ROW('Sanitation Data'!E81))="","",OFFSET('Sanitation Data'!$E$31,0,10*ROW('Sanitation Data'!E81)))</f>
        <v/>
      </c>
      <c r="CT87" s="282" t="str">
        <f ca="true">+IF(OFFSET('Sanitation Data'!$E$32,0,10*ROW('Sanitation Data'!E81))="","",OFFSET('Sanitation Data'!$E$32,0,10*ROW('Sanitation Data'!E81)))</f>
        <v/>
      </c>
      <c r="CU87" s="282" t="str">
        <f ca="true">+IF(OFFSET('Sanitation Data'!$F$28,0,10*ROW('Sanitation Data'!F81))="","",OFFSET('Sanitation Data'!$F$28,0,10*ROW('Sanitation Data'!F81)))</f>
        <v/>
      </c>
      <c r="CV87" s="282" t="str">
        <f ca="true">+IF(OFFSET('Sanitation Data'!$F$29,0,10*ROW('Sanitation Data'!F81))="","",OFFSET('Sanitation Data'!$F$29,0,10*ROW('Sanitation Data'!F81)))</f>
        <v/>
      </c>
      <c r="CW87" s="282" t="str">
        <f ca="true">+IF(OFFSET('Sanitation Data'!$F$30,0,10*ROW('Sanitation Data'!F81))="","",OFFSET('Sanitation Data'!$F$30,0,10*ROW('Sanitation Data'!F81)))</f>
        <v/>
      </c>
      <c r="CX87" s="282" t="str">
        <f ca="true">+IF(OFFSET('Sanitation Data'!$F$31,0,10*ROW('Sanitation Data'!F81))="","",OFFSET('Sanitation Data'!$F$31,0,10*ROW('Sanitation Data'!F81)))</f>
        <v/>
      </c>
      <c r="CY87" s="282" t="str">
        <f ca="true">+IF(OFFSET('Sanitation Data'!$F$32,0,10*ROW('Sanitation Data'!F81))="","",OFFSET('Sanitation Data'!$F$32,0,10*ROW('Sanitation Data'!F81)))</f>
        <v/>
      </c>
      <c r="CZ87" s="282" t="str">
        <f ca="true">+IF(OFFSET('Sanitation Data'!$G$28,0,10*ROW('Sanitation Data'!G81))="","",OFFSET('Sanitation Data'!$G$28,0,10*ROW('Sanitation Data'!G81)))</f>
        <v/>
      </c>
      <c r="DA87" s="282" t="str">
        <f ca="true">+IF(OFFSET('Sanitation Data'!$G$29,0,10*ROW('Sanitation Data'!G81))="","",OFFSET('Sanitation Data'!$G$29,0,10*ROW('Sanitation Data'!G81)))</f>
        <v/>
      </c>
      <c r="DB87" s="282" t="str">
        <f ca="true">+IF(OFFSET('Sanitation Data'!$G$30,0,10*ROW('Sanitation Data'!G81))="","",OFFSET('Sanitation Data'!$G$30,0,10*ROW('Sanitation Data'!G81)))</f>
        <v/>
      </c>
      <c r="DC87" s="282" t="str">
        <f ca="true">+IF(OFFSET('Sanitation Data'!$G$31,0,10*ROW('Sanitation Data'!G81))="","",OFFSET('Sanitation Data'!$G$31,0,10*ROW('Sanitation Data'!G81)))</f>
        <v/>
      </c>
      <c r="DD87" s="282" t="str">
        <f ca="true">+IF(OFFSET('Sanitation Data'!$G$32,0,10*ROW('Sanitation Data'!G81))="","",OFFSET('Sanitation Data'!$G$32,0,10*ROW('Sanitation Data'!G81)))</f>
        <v/>
      </c>
      <c r="DE87" s="282" t="str">
        <f ca="true">+IF(OFFSET('Sanitation Data'!$H$28,0,10*ROW('Sanitation Data'!H81))="","",OFFSET('Sanitation Data'!$H$28,0,10*ROW('Sanitation Data'!H81)))</f>
        <v/>
      </c>
      <c r="DF87" s="282" t="str">
        <f ca="true">+IF(OFFSET('Sanitation Data'!$H$29,0,10*ROW('Sanitation Data'!H81))="","",OFFSET('Sanitation Data'!$H$29,0,10*ROW('Sanitation Data'!H81)))</f>
        <v/>
      </c>
      <c r="DG87" s="282" t="str">
        <f ca="true">+IF(OFFSET('Sanitation Data'!$H$30,0,10*ROW('Sanitation Data'!H81))="","",OFFSET('Sanitation Data'!$H$30,0,10*ROW('Sanitation Data'!H81)))</f>
        <v/>
      </c>
      <c r="DH87" s="282" t="str">
        <f ca="true">+IF(OFFSET('Sanitation Data'!$H$31,0,10*ROW('Sanitation Data'!H81))="","",OFFSET('Sanitation Data'!$H$31,0,10*ROW('Sanitation Data'!H81)))</f>
        <v/>
      </c>
      <c r="DI87" s="282" t="str">
        <f ca="true">+IF(OFFSET('Sanitation Data'!$H$32,0,10*ROW('Sanitation Data'!H81))="","",OFFSET('Sanitation Data'!$H$32,0,10*ROW('Sanitation Data'!H81)))</f>
        <v/>
      </c>
      <c r="DJ87" s="282" t="str">
        <f ca="true">+IF(OFFSET('Sanitation Data'!$I$28,0,10*ROW('Sanitation Data'!I81))="","",OFFSET('Sanitation Data'!$I$28,0,10*ROW('Sanitation Data'!I81)))</f>
        <v/>
      </c>
      <c r="DK87" s="282" t="str">
        <f ca="true">+IF(OFFSET('Sanitation Data'!$I$29,0,10*ROW('Sanitation Data'!I81))="","",OFFSET('Sanitation Data'!$I$29,0,10*ROW('Sanitation Data'!I81)))</f>
        <v/>
      </c>
      <c r="DL87" s="282" t="str">
        <f ca="true">+IF(OFFSET('Sanitation Data'!$I$30,0,10*ROW('Sanitation Data'!I81))="","",OFFSET('Sanitation Data'!$I$30,0,10*ROW('Sanitation Data'!I81)))</f>
        <v/>
      </c>
      <c r="DM87" s="282" t="str">
        <f ca="true">+IF(OFFSET('Sanitation Data'!$I$31,0,10*ROW('Sanitation Data'!I81))="","",OFFSET('Sanitation Data'!$I$31,0,10*ROW('Sanitation Data'!I81)))</f>
        <v/>
      </c>
      <c r="DN87" s="282" t="str">
        <f ca="true">+IF(OFFSET('Sanitation Data'!$I$32,0,10*ROW('Sanitation Data'!I81))="","",OFFSET('Sanitation Data'!$I$32,0,10*ROW('Sanitation Data'!I81)))</f>
        <v/>
      </c>
      <c r="DO87" s="282" t="str">
        <f ca="true">+IF(OFFSET('Hygiene Data'!$D$11,0,10*ROW('Hygiene Data'!D81))="","",OFFSET('Hygiene Data'!$D$11,0,10*ROW('Hygiene Data'!D81)))</f>
        <v/>
      </c>
      <c r="DP87" s="282" t="str">
        <f ca="true">+IF(OFFSET('Hygiene Data'!$D$12,0,10*ROW('Hygiene Data'!D81))="","",OFFSET('Hygiene Data'!$D$12,0,10*ROW('Hygiene Data'!D81)))</f>
        <v/>
      </c>
      <c r="DQ87" s="282" t="str">
        <f ca="true">+IF(OFFSET('Hygiene Data'!$D$13,0,10*ROW('Hygiene Data'!D81))="","",OFFSET('Hygiene Data'!$D$13,0,10*ROW('Hygiene Data'!D81)))</f>
        <v/>
      </c>
      <c r="DR87" s="282" t="str">
        <f ca="true">+IF(OFFSET('Hygiene Data'!$E$11,0,10*ROW('Hygiene Data'!E81))="","",OFFSET('Hygiene Data'!$E$11,0,10*ROW('Hygiene Data'!E81)))</f>
        <v/>
      </c>
      <c r="DS87" s="282" t="str">
        <f ca="true">+IF(OFFSET('Hygiene Data'!$E$12,0,10*ROW('Hygiene Data'!E81))="","",OFFSET('Hygiene Data'!$E$12,0,10*ROW('Hygiene Data'!E81)))</f>
        <v/>
      </c>
      <c r="DT87" s="282" t="str">
        <f ca="true">+IF(OFFSET('Hygiene Data'!$E$13,0,10*ROW('Hygiene Data'!E81))="","",OFFSET('Hygiene Data'!$E$13,0,10*ROW('Hygiene Data'!E81)))</f>
        <v/>
      </c>
      <c r="DU87" s="282" t="str">
        <f ca="true">+IF(OFFSET('Hygiene Data'!$F$11,0,10*ROW('Hygiene Data'!F81))="","",OFFSET('Hygiene Data'!$F$11,0,10*ROW('Hygiene Data'!F81)))</f>
        <v/>
      </c>
      <c r="DV87" s="282" t="str">
        <f ca="true">+IF(OFFSET('Hygiene Data'!$F$12,0,10*ROW('Hygiene Data'!F81))="","",OFFSET('Hygiene Data'!$F$12,0,10*ROW('Hygiene Data'!F81)))</f>
        <v/>
      </c>
      <c r="DW87" s="282" t="str">
        <f ca="true">+IF(OFFSET('Hygiene Data'!$F$13,0,10*ROW('Hygiene Data'!F81))="","",OFFSET('Hygiene Data'!$F$13,0,10*ROW('Hygiene Data'!F81)))</f>
        <v/>
      </c>
      <c r="DX87" s="282" t="str">
        <f ca="true">+IF(OFFSET('Hygiene Data'!$G$11,0,10*ROW('Hygiene Data'!G81))="","",OFFSET('Hygiene Data'!$G$11,0,10*ROW('Hygiene Data'!G81)))</f>
        <v/>
      </c>
      <c r="DY87" s="282" t="str">
        <f ca="true">+IF(OFFSET('Hygiene Data'!$G$12,0,10*ROW('Hygiene Data'!G81))="","",OFFSET('Hygiene Data'!$G$12,0,10*ROW('Hygiene Data'!G81)))</f>
        <v/>
      </c>
      <c r="DZ87" s="282" t="str">
        <f ca="true">+IF(OFFSET('Hygiene Data'!$G$13,0,10*ROW('Hygiene Data'!G81))="","",OFFSET('Hygiene Data'!$G$13,0,10*ROW('Hygiene Data'!G81)))</f>
        <v/>
      </c>
      <c r="EA87" s="282" t="str">
        <f ca="true">+IF(OFFSET('Hygiene Data'!$H$11,0,10*ROW('Hygiene Data'!H81))="","",OFFSET('Hygiene Data'!$H$11,0,10*ROW('Hygiene Data'!H81)))</f>
        <v/>
      </c>
      <c r="EB87" s="282" t="str">
        <f ca="true">+IF(OFFSET('Hygiene Data'!$H$12,0,10*ROW('Hygiene Data'!H81))="","",OFFSET('Hygiene Data'!$H$12,0,10*ROW('Hygiene Data'!H81)))</f>
        <v/>
      </c>
      <c r="EC87" s="282" t="str">
        <f ca="true">+IF(OFFSET('Hygiene Data'!$H$13,0,10*ROW('Hygiene Data'!H81))="","",OFFSET('Hygiene Data'!$H$13,0,10*ROW('Hygiene Data'!H81)))</f>
        <v/>
      </c>
      <c r="ED87" s="282" t="str">
        <f ca="true">+IF(OFFSET('Hygiene Data'!$I$11,0,10*ROW('Hygiene Data'!I81))="","",OFFSET('Hygiene Data'!$I$11,0,10*ROW('Hygiene Data'!I81)))</f>
        <v/>
      </c>
      <c r="EE87" s="282" t="str">
        <f ca="true">+IF(OFFSET('Hygiene Data'!$I$12,0,10*ROW('Hygiene Data'!I81))="","",OFFSET('Hygiene Data'!$I$12,0,10*ROW('Hygiene Data'!I81)))</f>
        <v/>
      </c>
      <c r="EF87" s="28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36" t="str">
        <f t="shared" ca="true" si="1"/>
        <v/>
      </c>
      <c r="D88" s="88"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8"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8"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8"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8"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8"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8"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8"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8"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8"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8"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8"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8"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8"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8"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8"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8"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8"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9"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9"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9"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9"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9"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9"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9"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9"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9"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9"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9"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9"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9"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9"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9"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9"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9"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9"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9"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9"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9"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9"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9"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9"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9"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9"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9"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9"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9"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9"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0"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0"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0"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0"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0"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0"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0"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0"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0"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0"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0"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0"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0"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0"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0"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0"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0"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0"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2"/>
      <c r="BS88" s="282" t="str">
        <f ca="true">+IF(OFFSET('Water Data'!$D$27,0,10*ROW('Water Data'!D82))="","",OFFSET('Water Data'!$D$27,0,10*ROW('Water Data'!D82)))</f>
        <v/>
      </c>
      <c r="BT88" s="282" t="str">
        <f ca="true">+IF(OFFSET('Water Data'!$D$28,0,10*ROW('Water Data'!D82))="","",OFFSET('Water Data'!$D$28,0,10*ROW('Water Data'!D82)))</f>
        <v/>
      </c>
      <c r="BU88" s="282" t="str">
        <f ca="true">+IF(OFFSET('Water Data'!$D$29,0,10*ROW('Water Data'!D82))="","",OFFSET('Water Data'!$D$29,0,10*ROW('Water Data'!D82)))</f>
        <v/>
      </c>
      <c r="BV88" s="282" t="str">
        <f ca="true">+IF(OFFSET('Water Data'!$E$27,0,10*ROW('Water Data'!E82))="","",OFFSET('Water Data'!$E$27,0,10*ROW('Water Data'!E82)))</f>
        <v/>
      </c>
      <c r="BW88" s="282" t="str">
        <f ca="true">+IF(OFFSET('Water Data'!$E$28,0,10*ROW('Water Data'!E82))="","",OFFSET('Water Data'!$E$28,0,10*ROW('Water Data'!E82)))</f>
        <v/>
      </c>
      <c r="BX88" s="282" t="str">
        <f ca="true">+IF(OFFSET('Water Data'!$E$29,0,10*ROW('Water Data'!E82))="","",OFFSET('Water Data'!$E$29,0,10*ROW('Water Data'!E82)))</f>
        <v/>
      </c>
      <c r="BY88" s="282" t="str">
        <f ca="true">+IF(OFFSET('Water Data'!$F$27,0,10*ROW('Water Data'!F82))="","",OFFSET('Water Data'!$F$27,0,10*ROW('Water Data'!F82)))</f>
        <v/>
      </c>
      <c r="BZ88" s="282" t="str">
        <f ca="true">+IF(OFFSET('Water Data'!$F$28,0,10*ROW('Water Data'!F82))="","",OFFSET('Water Data'!$F$28,0,10*ROW('Water Data'!F82)))</f>
        <v/>
      </c>
      <c r="CA88" s="282" t="str">
        <f ca="true">+IF(OFFSET('Water Data'!$F$29,0,10*ROW('Water Data'!F82))="","",OFFSET('Water Data'!$F$29,0,10*ROW('Water Data'!F82)))</f>
        <v/>
      </c>
      <c r="CB88" s="282" t="str">
        <f ca="true">+IF(OFFSET('Water Data'!$G$27,0,10*ROW('Water Data'!G82))="","",OFFSET('Water Data'!$G$27,0,10*ROW('Water Data'!G82)))</f>
        <v/>
      </c>
      <c r="CC88" s="282" t="str">
        <f ca="true">+IF(OFFSET('Water Data'!$G$28,0,10*ROW('Water Data'!G82))="","",OFFSET('Water Data'!$G$28,0,10*ROW('Water Data'!G82)))</f>
        <v/>
      </c>
      <c r="CD88" s="282" t="str">
        <f ca="true">+IF(OFFSET('Water Data'!$G$29,0,10*ROW('Water Data'!G82))="","",OFFSET('Water Data'!$G$29,0,10*ROW('Water Data'!G82)))</f>
        <v/>
      </c>
      <c r="CE88" s="282" t="str">
        <f ca="true">+IF(OFFSET('Water Data'!$H$27,0,10*ROW('Water Data'!H82))="","",OFFSET('Water Data'!$H$27,0,10*ROW('Water Data'!H82)))</f>
        <v/>
      </c>
      <c r="CF88" s="282" t="str">
        <f ca="true">+IF(OFFSET('Water Data'!$H$28,0,10*ROW('Water Data'!H82))="","",OFFSET('Water Data'!$H$28,0,10*ROW('Water Data'!H82)))</f>
        <v/>
      </c>
      <c r="CG88" s="282" t="str">
        <f ca="true">+IF(OFFSET('Water Data'!$H$29,0,10*ROW('Water Data'!H82))="","",OFFSET('Water Data'!$H$29,0,10*ROW('Water Data'!H82)))</f>
        <v/>
      </c>
      <c r="CH88" s="282" t="str">
        <f ca="true">+IF(OFFSET('Water Data'!$I$27,0,10*ROW('Water Data'!I82))="","",OFFSET('Water Data'!$I$27,0,10*ROW('Water Data'!I82)))</f>
        <v/>
      </c>
      <c r="CI88" s="282" t="str">
        <f ca="true">+IF(OFFSET('Water Data'!$I$28,0,10*ROW('Water Data'!I82))="","",OFFSET('Water Data'!$I$28,0,10*ROW('Water Data'!I82)))</f>
        <v/>
      </c>
      <c r="CJ88" s="282" t="str">
        <f ca="true">+IF(OFFSET('Water Data'!$I$29,0,10*ROW('Water Data'!I82))="","",OFFSET('Water Data'!$I$29,0,10*ROW('Water Data'!I82)))</f>
        <v/>
      </c>
      <c r="CK88" s="282" t="str">
        <f ca="true">+IF(OFFSET('Sanitation Data'!$D$28,0,10*ROW('Sanitation Data'!D82))="","",OFFSET('Sanitation Data'!$D$28,0,10*ROW('Sanitation Data'!D82)))</f>
        <v/>
      </c>
      <c r="CL88" s="282" t="str">
        <f ca="true">+IF(OFFSET('Sanitation Data'!$D$29,0,10*ROW('Sanitation Data'!D82))="","",OFFSET('Sanitation Data'!$D$29,0,10*ROW('Sanitation Data'!D82)))</f>
        <v/>
      </c>
      <c r="CM88" s="282" t="str">
        <f ca="true">+IF(OFFSET('Sanitation Data'!$D$30,0,10*ROW('Sanitation Data'!D82))="","",OFFSET('Sanitation Data'!$D$30,0,10*ROW('Sanitation Data'!D82)))</f>
        <v/>
      </c>
      <c r="CN88" s="282" t="str">
        <f ca="true">+IF(OFFSET('Sanitation Data'!$D$31,0,10*ROW('Sanitation Data'!D82))="","",OFFSET('Sanitation Data'!$D$31,0,10*ROW('Sanitation Data'!D82)))</f>
        <v/>
      </c>
      <c r="CO88" s="282" t="str">
        <f ca="true">+IF(OFFSET('Sanitation Data'!$D$32,0,10*ROW('Sanitation Data'!D82))="","",OFFSET('Sanitation Data'!$D$32,0,10*ROW('Sanitation Data'!D82)))</f>
        <v/>
      </c>
      <c r="CP88" s="282" t="str">
        <f ca="true">+IF(OFFSET('Sanitation Data'!$E$28,0,10*ROW('Sanitation Data'!E82))="","",OFFSET('Sanitation Data'!$E$28,0,10*ROW('Sanitation Data'!E82)))</f>
        <v/>
      </c>
      <c r="CQ88" s="282" t="str">
        <f ca="true">+IF(OFFSET('Sanitation Data'!$E$29,0,10*ROW('Sanitation Data'!E82))="","",OFFSET('Sanitation Data'!$E$29,0,10*ROW('Sanitation Data'!E82)))</f>
        <v/>
      </c>
      <c r="CR88" s="282" t="str">
        <f ca="true">+IF(OFFSET('Sanitation Data'!$E$30,0,10*ROW('Sanitation Data'!E82))="","",OFFSET('Sanitation Data'!$E$30,0,10*ROW('Sanitation Data'!E82)))</f>
        <v/>
      </c>
      <c r="CS88" s="282" t="str">
        <f ca="true">+IF(OFFSET('Sanitation Data'!$E$31,0,10*ROW('Sanitation Data'!E82))="","",OFFSET('Sanitation Data'!$E$31,0,10*ROW('Sanitation Data'!E82)))</f>
        <v/>
      </c>
      <c r="CT88" s="282" t="str">
        <f ca="true">+IF(OFFSET('Sanitation Data'!$E$32,0,10*ROW('Sanitation Data'!E82))="","",OFFSET('Sanitation Data'!$E$32,0,10*ROW('Sanitation Data'!E82)))</f>
        <v/>
      </c>
      <c r="CU88" s="282" t="str">
        <f ca="true">+IF(OFFSET('Sanitation Data'!$F$28,0,10*ROW('Sanitation Data'!F82))="","",OFFSET('Sanitation Data'!$F$28,0,10*ROW('Sanitation Data'!F82)))</f>
        <v/>
      </c>
      <c r="CV88" s="282" t="str">
        <f ca="true">+IF(OFFSET('Sanitation Data'!$F$29,0,10*ROW('Sanitation Data'!F82))="","",OFFSET('Sanitation Data'!$F$29,0,10*ROW('Sanitation Data'!F82)))</f>
        <v/>
      </c>
      <c r="CW88" s="282" t="str">
        <f ca="true">+IF(OFFSET('Sanitation Data'!$F$30,0,10*ROW('Sanitation Data'!F82))="","",OFFSET('Sanitation Data'!$F$30,0,10*ROW('Sanitation Data'!F82)))</f>
        <v/>
      </c>
      <c r="CX88" s="282" t="str">
        <f ca="true">+IF(OFFSET('Sanitation Data'!$F$31,0,10*ROW('Sanitation Data'!F82))="","",OFFSET('Sanitation Data'!$F$31,0,10*ROW('Sanitation Data'!F82)))</f>
        <v/>
      </c>
      <c r="CY88" s="282" t="str">
        <f ca="true">+IF(OFFSET('Sanitation Data'!$F$32,0,10*ROW('Sanitation Data'!F82))="","",OFFSET('Sanitation Data'!$F$32,0,10*ROW('Sanitation Data'!F82)))</f>
        <v/>
      </c>
      <c r="CZ88" s="282" t="str">
        <f ca="true">+IF(OFFSET('Sanitation Data'!$G$28,0,10*ROW('Sanitation Data'!G82))="","",OFFSET('Sanitation Data'!$G$28,0,10*ROW('Sanitation Data'!G82)))</f>
        <v/>
      </c>
      <c r="DA88" s="282" t="str">
        <f ca="true">+IF(OFFSET('Sanitation Data'!$G$29,0,10*ROW('Sanitation Data'!G82))="","",OFFSET('Sanitation Data'!$G$29,0,10*ROW('Sanitation Data'!G82)))</f>
        <v/>
      </c>
      <c r="DB88" s="282" t="str">
        <f ca="true">+IF(OFFSET('Sanitation Data'!$G$30,0,10*ROW('Sanitation Data'!G82))="","",OFFSET('Sanitation Data'!$G$30,0,10*ROW('Sanitation Data'!G82)))</f>
        <v/>
      </c>
      <c r="DC88" s="282" t="str">
        <f ca="true">+IF(OFFSET('Sanitation Data'!$G$31,0,10*ROW('Sanitation Data'!G82))="","",OFFSET('Sanitation Data'!$G$31,0,10*ROW('Sanitation Data'!G82)))</f>
        <v/>
      </c>
      <c r="DD88" s="282" t="str">
        <f ca="true">+IF(OFFSET('Sanitation Data'!$G$32,0,10*ROW('Sanitation Data'!G82))="","",OFFSET('Sanitation Data'!$G$32,0,10*ROW('Sanitation Data'!G82)))</f>
        <v/>
      </c>
      <c r="DE88" s="282" t="str">
        <f ca="true">+IF(OFFSET('Sanitation Data'!$H$28,0,10*ROW('Sanitation Data'!H82))="","",OFFSET('Sanitation Data'!$H$28,0,10*ROW('Sanitation Data'!H82)))</f>
        <v/>
      </c>
      <c r="DF88" s="282" t="str">
        <f ca="true">+IF(OFFSET('Sanitation Data'!$H$29,0,10*ROW('Sanitation Data'!H82))="","",OFFSET('Sanitation Data'!$H$29,0,10*ROW('Sanitation Data'!H82)))</f>
        <v/>
      </c>
      <c r="DG88" s="282" t="str">
        <f ca="true">+IF(OFFSET('Sanitation Data'!$H$30,0,10*ROW('Sanitation Data'!H82))="","",OFFSET('Sanitation Data'!$H$30,0,10*ROW('Sanitation Data'!H82)))</f>
        <v/>
      </c>
      <c r="DH88" s="282" t="str">
        <f ca="true">+IF(OFFSET('Sanitation Data'!$H$31,0,10*ROW('Sanitation Data'!H82))="","",OFFSET('Sanitation Data'!$H$31,0,10*ROW('Sanitation Data'!H82)))</f>
        <v/>
      </c>
      <c r="DI88" s="282" t="str">
        <f ca="true">+IF(OFFSET('Sanitation Data'!$H$32,0,10*ROW('Sanitation Data'!H82))="","",OFFSET('Sanitation Data'!$H$32,0,10*ROW('Sanitation Data'!H82)))</f>
        <v/>
      </c>
      <c r="DJ88" s="282" t="str">
        <f ca="true">+IF(OFFSET('Sanitation Data'!$I$28,0,10*ROW('Sanitation Data'!I82))="","",OFFSET('Sanitation Data'!$I$28,0,10*ROW('Sanitation Data'!I82)))</f>
        <v/>
      </c>
      <c r="DK88" s="282" t="str">
        <f ca="true">+IF(OFFSET('Sanitation Data'!$I$29,0,10*ROW('Sanitation Data'!I82))="","",OFFSET('Sanitation Data'!$I$29,0,10*ROW('Sanitation Data'!I82)))</f>
        <v/>
      </c>
      <c r="DL88" s="282" t="str">
        <f ca="true">+IF(OFFSET('Sanitation Data'!$I$30,0,10*ROW('Sanitation Data'!I82))="","",OFFSET('Sanitation Data'!$I$30,0,10*ROW('Sanitation Data'!I82)))</f>
        <v/>
      </c>
      <c r="DM88" s="282" t="str">
        <f ca="true">+IF(OFFSET('Sanitation Data'!$I$31,0,10*ROW('Sanitation Data'!I82))="","",OFFSET('Sanitation Data'!$I$31,0,10*ROW('Sanitation Data'!I82)))</f>
        <v/>
      </c>
      <c r="DN88" s="282" t="str">
        <f ca="true">+IF(OFFSET('Sanitation Data'!$I$32,0,10*ROW('Sanitation Data'!I82))="","",OFFSET('Sanitation Data'!$I$32,0,10*ROW('Sanitation Data'!I82)))</f>
        <v/>
      </c>
      <c r="DO88" s="282" t="str">
        <f ca="true">+IF(OFFSET('Hygiene Data'!$D$11,0,10*ROW('Hygiene Data'!D82))="","",OFFSET('Hygiene Data'!$D$11,0,10*ROW('Hygiene Data'!D82)))</f>
        <v/>
      </c>
      <c r="DP88" s="282" t="str">
        <f ca="true">+IF(OFFSET('Hygiene Data'!$D$12,0,10*ROW('Hygiene Data'!D82))="","",OFFSET('Hygiene Data'!$D$12,0,10*ROW('Hygiene Data'!D82)))</f>
        <v/>
      </c>
      <c r="DQ88" s="282" t="str">
        <f ca="true">+IF(OFFSET('Hygiene Data'!$D$13,0,10*ROW('Hygiene Data'!D82))="","",OFFSET('Hygiene Data'!$D$13,0,10*ROW('Hygiene Data'!D82)))</f>
        <v/>
      </c>
      <c r="DR88" s="282" t="str">
        <f ca="true">+IF(OFFSET('Hygiene Data'!$E$11,0,10*ROW('Hygiene Data'!E82))="","",OFFSET('Hygiene Data'!$E$11,0,10*ROW('Hygiene Data'!E82)))</f>
        <v/>
      </c>
      <c r="DS88" s="282" t="str">
        <f ca="true">+IF(OFFSET('Hygiene Data'!$E$12,0,10*ROW('Hygiene Data'!E82))="","",OFFSET('Hygiene Data'!$E$12,0,10*ROW('Hygiene Data'!E82)))</f>
        <v/>
      </c>
      <c r="DT88" s="282" t="str">
        <f ca="true">+IF(OFFSET('Hygiene Data'!$E$13,0,10*ROW('Hygiene Data'!E82))="","",OFFSET('Hygiene Data'!$E$13,0,10*ROW('Hygiene Data'!E82)))</f>
        <v/>
      </c>
      <c r="DU88" s="282" t="str">
        <f ca="true">+IF(OFFSET('Hygiene Data'!$F$11,0,10*ROW('Hygiene Data'!F82))="","",OFFSET('Hygiene Data'!$F$11,0,10*ROW('Hygiene Data'!F82)))</f>
        <v/>
      </c>
      <c r="DV88" s="282" t="str">
        <f ca="true">+IF(OFFSET('Hygiene Data'!$F$12,0,10*ROW('Hygiene Data'!F82))="","",OFFSET('Hygiene Data'!$F$12,0,10*ROW('Hygiene Data'!F82)))</f>
        <v/>
      </c>
      <c r="DW88" s="282" t="str">
        <f ca="true">+IF(OFFSET('Hygiene Data'!$F$13,0,10*ROW('Hygiene Data'!F82))="","",OFFSET('Hygiene Data'!$F$13,0,10*ROW('Hygiene Data'!F82)))</f>
        <v/>
      </c>
      <c r="DX88" s="282" t="str">
        <f ca="true">+IF(OFFSET('Hygiene Data'!$G$11,0,10*ROW('Hygiene Data'!G82))="","",OFFSET('Hygiene Data'!$G$11,0,10*ROW('Hygiene Data'!G82)))</f>
        <v/>
      </c>
      <c r="DY88" s="282" t="str">
        <f ca="true">+IF(OFFSET('Hygiene Data'!$G$12,0,10*ROW('Hygiene Data'!G82))="","",OFFSET('Hygiene Data'!$G$12,0,10*ROW('Hygiene Data'!G82)))</f>
        <v/>
      </c>
      <c r="DZ88" s="282" t="str">
        <f ca="true">+IF(OFFSET('Hygiene Data'!$G$13,0,10*ROW('Hygiene Data'!G82))="","",OFFSET('Hygiene Data'!$G$13,0,10*ROW('Hygiene Data'!G82)))</f>
        <v/>
      </c>
      <c r="EA88" s="282" t="str">
        <f ca="true">+IF(OFFSET('Hygiene Data'!$H$11,0,10*ROW('Hygiene Data'!H82))="","",OFFSET('Hygiene Data'!$H$11,0,10*ROW('Hygiene Data'!H82)))</f>
        <v/>
      </c>
      <c r="EB88" s="282" t="str">
        <f ca="true">+IF(OFFSET('Hygiene Data'!$H$12,0,10*ROW('Hygiene Data'!H82))="","",OFFSET('Hygiene Data'!$H$12,0,10*ROW('Hygiene Data'!H82)))</f>
        <v/>
      </c>
      <c r="EC88" s="282" t="str">
        <f ca="true">+IF(OFFSET('Hygiene Data'!$H$13,0,10*ROW('Hygiene Data'!H82))="","",OFFSET('Hygiene Data'!$H$13,0,10*ROW('Hygiene Data'!H82)))</f>
        <v/>
      </c>
      <c r="ED88" s="282" t="str">
        <f ca="true">+IF(OFFSET('Hygiene Data'!$I$11,0,10*ROW('Hygiene Data'!I82))="","",OFFSET('Hygiene Data'!$I$11,0,10*ROW('Hygiene Data'!I82)))</f>
        <v/>
      </c>
      <c r="EE88" s="282" t="str">
        <f ca="true">+IF(OFFSET('Hygiene Data'!$I$12,0,10*ROW('Hygiene Data'!I82))="","",OFFSET('Hygiene Data'!$I$12,0,10*ROW('Hygiene Data'!I82)))</f>
        <v/>
      </c>
      <c r="EF88" s="28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36" t="str">
        <f t="shared" ca="true" si="1"/>
        <v/>
      </c>
      <c r="D89" s="88"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8"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8"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8"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8"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8"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8"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8"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8"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8"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8"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8"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8"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8"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8"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8"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8"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8"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9"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9"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9"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9"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9"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9"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9"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9"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9"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9"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9"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9"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9"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9"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9"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9"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9"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9"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9"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9"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9"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9"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9"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9"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9"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9"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9"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9"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9"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9"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0"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0"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0"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0"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0"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0"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0"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0"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0"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0"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0"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0"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0"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0"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0"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0"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0"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0"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2"/>
      <c r="BS89" s="282" t="str">
        <f ca="true">+IF(OFFSET('Water Data'!$D$27,0,10*ROW('Water Data'!D83))="","",OFFSET('Water Data'!$D$27,0,10*ROW('Water Data'!D83)))</f>
        <v/>
      </c>
      <c r="BT89" s="282" t="str">
        <f ca="true">+IF(OFFSET('Water Data'!$D$28,0,10*ROW('Water Data'!D83))="","",OFFSET('Water Data'!$D$28,0,10*ROW('Water Data'!D83)))</f>
        <v/>
      </c>
      <c r="BU89" s="282" t="str">
        <f ca="true">+IF(OFFSET('Water Data'!$D$29,0,10*ROW('Water Data'!D83))="","",OFFSET('Water Data'!$D$29,0,10*ROW('Water Data'!D83)))</f>
        <v/>
      </c>
      <c r="BV89" s="282" t="str">
        <f ca="true">+IF(OFFSET('Water Data'!$E$27,0,10*ROW('Water Data'!E83))="","",OFFSET('Water Data'!$E$27,0,10*ROW('Water Data'!E83)))</f>
        <v/>
      </c>
      <c r="BW89" s="282" t="str">
        <f ca="true">+IF(OFFSET('Water Data'!$E$28,0,10*ROW('Water Data'!E83))="","",OFFSET('Water Data'!$E$28,0,10*ROW('Water Data'!E83)))</f>
        <v/>
      </c>
      <c r="BX89" s="282" t="str">
        <f ca="true">+IF(OFFSET('Water Data'!$E$29,0,10*ROW('Water Data'!E83))="","",OFFSET('Water Data'!$E$29,0,10*ROW('Water Data'!E83)))</f>
        <v/>
      </c>
      <c r="BY89" s="282" t="str">
        <f ca="true">+IF(OFFSET('Water Data'!$F$27,0,10*ROW('Water Data'!F83))="","",OFFSET('Water Data'!$F$27,0,10*ROW('Water Data'!F83)))</f>
        <v/>
      </c>
      <c r="BZ89" s="282" t="str">
        <f ca="true">+IF(OFFSET('Water Data'!$F$28,0,10*ROW('Water Data'!F83))="","",OFFSET('Water Data'!$F$28,0,10*ROW('Water Data'!F83)))</f>
        <v/>
      </c>
      <c r="CA89" s="282" t="str">
        <f ca="true">+IF(OFFSET('Water Data'!$F$29,0,10*ROW('Water Data'!F83))="","",OFFSET('Water Data'!$F$29,0,10*ROW('Water Data'!F83)))</f>
        <v/>
      </c>
      <c r="CB89" s="282" t="str">
        <f ca="true">+IF(OFFSET('Water Data'!$G$27,0,10*ROW('Water Data'!G83))="","",OFFSET('Water Data'!$G$27,0,10*ROW('Water Data'!G83)))</f>
        <v/>
      </c>
      <c r="CC89" s="282" t="str">
        <f ca="true">+IF(OFFSET('Water Data'!$G$28,0,10*ROW('Water Data'!G83))="","",OFFSET('Water Data'!$G$28,0,10*ROW('Water Data'!G83)))</f>
        <v/>
      </c>
      <c r="CD89" s="282" t="str">
        <f ca="true">+IF(OFFSET('Water Data'!$G$29,0,10*ROW('Water Data'!G83))="","",OFFSET('Water Data'!$G$29,0,10*ROW('Water Data'!G83)))</f>
        <v/>
      </c>
      <c r="CE89" s="282" t="str">
        <f ca="true">+IF(OFFSET('Water Data'!$H$27,0,10*ROW('Water Data'!H83))="","",OFFSET('Water Data'!$H$27,0,10*ROW('Water Data'!H83)))</f>
        <v/>
      </c>
      <c r="CF89" s="282" t="str">
        <f ca="true">+IF(OFFSET('Water Data'!$H$28,0,10*ROW('Water Data'!H83))="","",OFFSET('Water Data'!$H$28,0,10*ROW('Water Data'!H83)))</f>
        <v/>
      </c>
      <c r="CG89" s="282" t="str">
        <f ca="true">+IF(OFFSET('Water Data'!$H$29,0,10*ROW('Water Data'!H83))="","",OFFSET('Water Data'!$H$29,0,10*ROW('Water Data'!H83)))</f>
        <v/>
      </c>
      <c r="CH89" s="282" t="str">
        <f ca="true">+IF(OFFSET('Water Data'!$I$27,0,10*ROW('Water Data'!I83))="","",OFFSET('Water Data'!$I$27,0,10*ROW('Water Data'!I83)))</f>
        <v/>
      </c>
      <c r="CI89" s="282" t="str">
        <f ca="true">+IF(OFFSET('Water Data'!$I$28,0,10*ROW('Water Data'!I83))="","",OFFSET('Water Data'!$I$28,0,10*ROW('Water Data'!I83)))</f>
        <v/>
      </c>
      <c r="CJ89" s="282" t="str">
        <f ca="true">+IF(OFFSET('Water Data'!$I$29,0,10*ROW('Water Data'!I83))="","",OFFSET('Water Data'!$I$29,0,10*ROW('Water Data'!I83)))</f>
        <v/>
      </c>
      <c r="CK89" s="282" t="str">
        <f ca="true">+IF(OFFSET('Sanitation Data'!$D$28,0,10*ROW('Sanitation Data'!D83))="","",OFFSET('Sanitation Data'!$D$28,0,10*ROW('Sanitation Data'!D83)))</f>
        <v/>
      </c>
      <c r="CL89" s="282" t="str">
        <f ca="true">+IF(OFFSET('Sanitation Data'!$D$29,0,10*ROW('Sanitation Data'!D83))="","",OFFSET('Sanitation Data'!$D$29,0,10*ROW('Sanitation Data'!D83)))</f>
        <v/>
      </c>
      <c r="CM89" s="282" t="str">
        <f ca="true">+IF(OFFSET('Sanitation Data'!$D$30,0,10*ROW('Sanitation Data'!D83))="","",OFFSET('Sanitation Data'!$D$30,0,10*ROW('Sanitation Data'!D83)))</f>
        <v/>
      </c>
      <c r="CN89" s="282" t="str">
        <f ca="true">+IF(OFFSET('Sanitation Data'!$D$31,0,10*ROW('Sanitation Data'!D83))="","",OFFSET('Sanitation Data'!$D$31,0,10*ROW('Sanitation Data'!D83)))</f>
        <v/>
      </c>
      <c r="CO89" s="282" t="str">
        <f ca="true">+IF(OFFSET('Sanitation Data'!$D$32,0,10*ROW('Sanitation Data'!D83))="","",OFFSET('Sanitation Data'!$D$32,0,10*ROW('Sanitation Data'!D83)))</f>
        <v/>
      </c>
      <c r="CP89" s="282" t="str">
        <f ca="true">+IF(OFFSET('Sanitation Data'!$E$28,0,10*ROW('Sanitation Data'!E83))="","",OFFSET('Sanitation Data'!$E$28,0,10*ROW('Sanitation Data'!E83)))</f>
        <v/>
      </c>
      <c r="CQ89" s="282" t="str">
        <f ca="true">+IF(OFFSET('Sanitation Data'!$E$29,0,10*ROW('Sanitation Data'!E83))="","",OFFSET('Sanitation Data'!$E$29,0,10*ROW('Sanitation Data'!E83)))</f>
        <v/>
      </c>
      <c r="CR89" s="282" t="str">
        <f ca="true">+IF(OFFSET('Sanitation Data'!$E$30,0,10*ROW('Sanitation Data'!E83))="","",OFFSET('Sanitation Data'!$E$30,0,10*ROW('Sanitation Data'!E83)))</f>
        <v/>
      </c>
      <c r="CS89" s="282" t="str">
        <f ca="true">+IF(OFFSET('Sanitation Data'!$E$31,0,10*ROW('Sanitation Data'!E83))="","",OFFSET('Sanitation Data'!$E$31,0,10*ROW('Sanitation Data'!E83)))</f>
        <v/>
      </c>
      <c r="CT89" s="282" t="str">
        <f ca="true">+IF(OFFSET('Sanitation Data'!$E$32,0,10*ROW('Sanitation Data'!E83))="","",OFFSET('Sanitation Data'!$E$32,0,10*ROW('Sanitation Data'!E83)))</f>
        <v/>
      </c>
      <c r="CU89" s="282" t="str">
        <f ca="true">+IF(OFFSET('Sanitation Data'!$F$28,0,10*ROW('Sanitation Data'!F83))="","",OFFSET('Sanitation Data'!$F$28,0,10*ROW('Sanitation Data'!F83)))</f>
        <v/>
      </c>
      <c r="CV89" s="282" t="str">
        <f ca="true">+IF(OFFSET('Sanitation Data'!$F$29,0,10*ROW('Sanitation Data'!F83))="","",OFFSET('Sanitation Data'!$F$29,0,10*ROW('Sanitation Data'!F83)))</f>
        <v/>
      </c>
      <c r="CW89" s="282" t="str">
        <f ca="true">+IF(OFFSET('Sanitation Data'!$F$30,0,10*ROW('Sanitation Data'!F83))="","",OFFSET('Sanitation Data'!$F$30,0,10*ROW('Sanitation Data'!F83)))</f>
        <v/>
      </c>
      <c r="CX89" s="282" t="str">
        <f ca="true">+IF(OFFSET('Sanitation Data'!$F$31,0,10*ROW('Sanitation Data'!F83))="","",OFFSET('Sanitation Data'!$F$31,0,10*ROW('Sanitation Data'!F83)))</f>
        <v/>
      </c>
      <c r="CY89" s="282" t="str">
        <f ca="true">+IF(OFFSET('Sanitation Data'!$F$32,0,10*ROW('Sanitation Data'!F83))="","",OFFSET('Sanitation Data'!$F$32,0,10*ROW('Sanitation Data'!F83)))</f>
        <v/>
      </c>
      <c r="CZ89" s="282" t="str">
        <f ca="true">+IF(OFFSET('Sanitation Data'!$G$28,0,10*ROW('Sanitation Data'!G83))="","",OFFSET('Sanitation Data'!$G$28,0,10*ROW('Sanitation Data'!G83)))</f>
        <v/>
      </c>
      <c r="DA89" s="282" t="str">
        <f ca="true">+IF(OFFSET('Sanitation Data'!$G$29,0,10*ROW('Sanitation Data'!G83))="","",OFFSET('Sanitation Data'!$G$29,0,10*ROW('Sanitation Data'!G83)))</f>
        <v/>
      </c>
      <c r="DB89" s="282" t="str">
        <f ca="true">+IF(OFFSET('Sanitation Data'!$G$30,0,10*ROW('Sanitation Data'!G83))="","",OFFSET('Sanitation Data'!$G$30,0,10*ROW('Sanitation Data'!G83)))</f>
        <v/>
      </c>
      <c r="DC89" s="282" t="str">
        <f ca="true">+IF(OFFSET('Sanitation Data'!$G$31,0,10*ROW('Sanitation Data'!G83))="","",OFFSET('Sanitation Data'!$G$31,0,10*ROW('Sanitation Data'!G83)))</f>
        <v/>
      </c>
      <c r="DD89" s="282" t="str">
        <f ca="true">+IF(OFFSET('Sanitation Data'!$G$32,0,10*ROW('Sanitation Data'!G83))="","",OFFSET('Sanitation Data'!$G$32,0,10*ROW('Sanitation Data'!G83)))</f>
        <v/>
      </c>
      <c r="DE89" s="282" t="str">
        <f ca="true">+IF(OFFSET('Sanitation Data'!$H$28,0,10*ROW('Sanitation Data'!H83))="","",OFFSET('Sanitation Data'!$H$28,0,10*ROW('Sanitation Data'!H83)))</f>
        <v/>
      </c>
      <c r="DF89" s="282" t="str">
        <f ca="true">+IF(OFFSET('Sanitation Data'!$H$29,0,10*ROW('Sanitation Data'!H83))="","",OFFSET('Sanitation Data'!$H$29,0,10*ROW('Sanitation Data'!H83)))</f>
        <v/>
      </c>
      <c r="DG89" s="282" t="str">
        <f ca="true">+IF(OFFSET('Sanitation Data'!$H$30,0,10*ROW('Sanitation Data'!H83))="","",OFFSET('Sanitation Data'!$H$30,0,10*ROW('Sanitation Data'!H83)))</f>
        <v/>
      </c>
      <c r="DH89" s="282" t="str">
        <f ca="true">+IF(OFFSET('Sanitation Data'!$H$31,0,10*ROW('Sanitation Data'!H83))="","",OFFSET('Sanitation Data'!$H$31,0,10*ROW('Sanitation Data'!H83)))</f>
        <v/>
      </c>
      <c r="DI89" s="282" t="str">
        <f ca="true">+IF(OFFSET('Sanitation Data'!$H$32,0,10*ROW('Sanitation Data'!H83))="","",OFFSET('Sanitation Data'!$H$32,0,10*ROW('Sanitation Data'!H83)))</f>
        <v/>
      </c>
      <c r="DJ89" s="282" t="str">
        <f ca="true">+IF(OFFSET('Sanitation Data'!$I$28,0,10*ROW('Sanitation Data'!I83))="","",OFFSET('Sanitation Data'!$I$28,0,10*ROW('Sanitation Data'!I83)))</f>
        <v/>
      </c>
      <c r="DK89" s="282" t="str">
        <f ca="true">+IF(OFFSET('Sanitation Data'!$I$29,0,10*ROW('Sanitation Data'!I83))="","",OFFSET('Sanitation Data'!$I$29,0,10*ROW('Sanitation Data'!I83)))</f>
        <v/>
      </c>
      <c r="DL89" s="282" t="str">
        <f ca="true">+IF(OFFSET('Sanitation Data'!$I$30,0,10*ROW('Sanitation Data'!I83))="","",OFFSET('Sanitation Data'!$I$30,0,10*ROW('Sanitation Data'!I83)))</f>
        <v/>
      </c>
      <c r="DM89" s="282" t="str">
        <f ca="true">+IF(OFFSET('Sanitation Data'!$I$31,0,10*ROW('Sanitation Data'!I83))="","",OFFSET('Sanitation Data'!$I$31,0,10*ROW('Sanitation Data'!I83)))</f>
        <v/>
      </c>
      <c r="DN89" s="282" t="str">
        <f ca="true">+IF(OFFSET('Sanitation Data'!$I$32,0,10*ROW('Sanitation Data'!I83))="","",OFFSET('Sanitation Data'!$I$32,0,10*ROW('Sanitation Data'!I83)))</f>
        <v/>
      </c>
      <c r="DO89" s="282" t="str">
        <f ca="true">+IF(OFFSET('Hygiene Data'!$D$11,0,10*ROW('Hygiene Data'!D83))="","",OFFSET('Hygiene Data'!$D$11,0,10*ROW('Hygiene Data'!D83)))</f>
        <v/>
      </c>
      <c r="DP89" s="282" t="str">
        <f ca="true">+IF(OFFSET('Hygiene Data'!$D$12,0,10*ROW('Hygiene Data'!D83))="","",OFFSET('Hygiene Data'!$D$12,0,10*ROW('Hygiene Data'!D83)))</f>
        <v/>
      </c>
      <c r="DQ89" s="282" t="str">
        <f ca="true">+IF(OFFSET('Hygiene Data'!$D$13,0,10*ROW('Hygiene Data'!D83))="","",OFFSET('Hygiene Data'!$D$13,0,10*ROW('Hygiene Data'!D83)))</f>
        <v/>
      </c>
      <c r="DR89" s="282" t="str">
        <f ca="true">+IF(OFFSET('Hygiene Data'!$E$11,0,10*ROW('Hygiene Data'!E83))="","",OFFSET('Hygiene Data'!$E$11,0,10*ROW('Hygiene Data'!E83)))</f>
        <v/>
      </c>
      <c r="DS89" s="282" t="str">
        <f ca="true">+IF(OFFSET('Hygiene Data'!$E$12,0,10*ROW('Hygiene Data'!E83))="","",OFFSET('Hygiene Data'!$E$12,0,10*ROW('Hygiene Data'!E83)))</f>
        <v/>
      </c>
      <c r="DT89" s="282" t="str">
        <f ca="true">+IF(OFFSET('Hygiene Data'!$E$13,0,10*ROW('Hygiene Data'!E83))="","",OFFSET('Hygiene Data'!$E$13,0,10*ROW('Hygiene Data'!E83)))</f>
        <v/>
      </c>
      <c r="DU89" s="282" t="str">
        <f ca="true">+IF(OFFSET('Hygiene Data'!$F$11,0,10*ROW('Hygiene Data'!F83))="","",OFFSET('Hygiene Data'!$F$11,0,10*ROW('Hygiene Data'!F83)))</f>
        <v/>
      </c>
      <c r="DV89" s="282" t="str">
        <f ca="true">+IF(OFFSET('Hygiene Data'!$F$12,0,10*ROW('Hygiene Data'!F83))="","",OFFSET('Hygiene Data'!$F$12,0,10*ROW('Hygiene Data'!F83)))</f>
        <v/>
      </c>
      <c r="DW89" s="282" t="str">
        <f ca="true">+IF(OFFSET('Hygiene Data'!$F$13,0,10*ROW('Hygiene Data'!F83))="","",OFFSET('Hygiene Data'!$F$13,0,10*ROW('Hygiene Data'!F83)))</f>
        <v/>
      </c>
      <c r="DX89" s="282" t="str">
        <f ca="true">+IF(OFFSET('Hygiene Data'!$G$11,0,10*ROW('Hygiene Data'!G83))="","",OFFSET('Hygiene Data'!$G$11,0,10*ROW('Hygiene Data'!G83)))</f>
        <v/>
      </c>
      <c r="DY89" s="282" t="str">
        <f ca="true">+IF(OFFSET('Hygiene Data'!$G$12,0,10*ROW('Hygiene Data'!G83))="","",OFFSET('Hygiene Data'!$G$12,0,10*ROW('Hygiene Data'!G83)))</f>
        <v/>
      </c>
      <c r="DZ89" s="282" t="str">
        <f ca="true">+IF(OFFSET('Hygiene Data'!$G$13,0,10*ROW('Hygiene Data'!G83))="","",OFFSET('Hygiene Data'!$G$13,0,10*ROW('Hygiene Data'!G83)))</f>
        <v/>
      </c>
      <c r="EA89" s="282" t="str">
        <f ca="true">+IF(OFFSET('Hygiene Data'!$H$11,0,10*ROW('Hygiene Data'!H83))="","",OFFSET('Hygiene Data'!$H$11,0,10*ROW('Hygiene Data'!H83)))</f>
        <v/>
      </c>
      <c r="EB89" s="282" t="str">
        <f ca="true">+IF(OFFSET('Hygiene Data'!$H$12,0,10*ROW('Hygiene Data'!H83))="","",OFFSET('Hygiene Data'!$H$12,0,10*ROW('Hygiene Data'!H83)))</f>
        <v/>
      </c>
      <c r="EC89" s="282" t="str">
        <f ca="true">+IF(OFFSET('Hygiene Data'!$H$13,0,10*ROW('Hygiene Data'!H83))="","",OFFSET('Hygiene Data'!$H$13,0,10*ROW('Hygiene Data'!H83)))</f>
        <v/>
      </c>
      <c r="ED89" s="282" t="str">
        <f ca="true">+IF(OFFSET('Hygiene Data'!$I$11,0,10*ROW('Hygiene Data'!I83))="","",OFFSET('Hygiene Data'!$I$11,0,10*ROW('Hygiene Data'!I83)))</f>
        <v/>
      </c>
      <c r="EE89" s="282" t="str">
        <f ca="true">+IF(OFFSET('Hygiene Data'!$I$12,0,10*ROW('Hygiene Data'!I83))="","",OFFSET('Hygiene Data'!$I$12,0,10*ROW('Hygiene Data'!I83)))</f>
        <v/>
      </c>
      <c r="EF89" s="28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36" t="str">
        <f t="shared" ca="true" si="1"/>
        <v/>
      </c>
      <c r="D90" s="88"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8"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8"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8"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8"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8"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8"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8"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8"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8"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8"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8"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8"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8"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8"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8"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8"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8"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9"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9"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9"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9"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9"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9"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9"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9"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9"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9"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9"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9"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9"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9"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9"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9"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9"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9"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9"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9"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9"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9"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9"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9"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9"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9"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9"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9"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9"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9"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0"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0"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0"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0"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0"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0"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0"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0"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0"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0"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0"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0"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0"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0"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0"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0"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0"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0"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2"/>
      <c r="BS90" s="282" t="str">
        <f ca="true">+IF(OFFSET('Water Data'!$D$27,0,10*ROW('Water Data'!D84))="","",OFFSET('Water Data'!$D$27,0,10*ROW('Water Data'!D84)))</f>
        <v/>
      </c>
      <c r="BT90" s="282" t="str">
        <f ca="true">+IF(OFFSET('Water Data'!$D$28,0,10*ROW('Water Data'!D84))="","",OFFSET('Water Data'!$D$28,0,10*ROW('Water Data'!D84)))</f>
        <v/>
      </c>
      <c r="BU90" s="282" t="str">
        <f ca="true">+IF(OFFSET('Water Data'!$D$29,0,10*ROW('Water Data'!D84))="","",OFFSET('Water Data'!$D$29,0,10*ROW('Water Data'!D84)))</f>
        <v/>
      </c>
      <c r="BV90" s="282" t="str">
        <f ca="true">+IF(OFFSET('Water Data'!$E$27,0,10*ROW('Water Data'!E84))="","",OFFSET('Water Data'!$E$27,0,10*ROW('Water Data'!E84)))</f>
        <v/>
      </c>
      <c r="BW90" s="282" t="str">
        <f ca="true">+IF(OFFSET('Water Data'!$E$28,0,10*ROW('Water Data'!E84))="","",OFFSET('Water Data'!$E$28,0,10*ROW('Water Data'!E84)))</f>
        <v/>
      </c>
      <c r="BX90" s="282" t="str">
        <f ca="true">+IF(OFFSET('Water Data'!$E$29,0,10*ROW('Water Data'!E84))="","",OFFSET('Water Data'!$E$29,0,10*ROW('Water Data'!E84)))</f>
        <v/>
      </c>
      <c r="BY90" s="282" t="str">
        <f ca="true">+IF(OFFSET('Water Data'!$F$27,0,10*ROW('Water Data'!F84))="","",OFFSET('Water Data'!$F$27,0,10*ROW('Water Data'!F84)))</f>
        <v/>
      </c>
      <c r="BZ90" s="282" t="str">
        <f ca="true">+IF(OFFSET('Water Data'!$F$28,0,10*ROW('Water Data'!F84))="","",OFFSET('Water Data'!$F$28,0,10*ROW('Water Data'!F84)))</f>
        <v/>
      </c>
      <c r="CA90" s="282" t="str">
        <f ca="true">+IF(OFFSET('Water Data'!$F$29,0,10*ROW('Water Data'!F84))="","",OFFSET('Water Data'!$F$29,0,10*ROW('Water Data'!F84)))</f>
        <v/>
      </c>
      <c r="CB90" s="282" t="str">
        <f ca="true">+IF(OFFSET('Water Data'!$G$27,0,10*ROW('Water Data'!G84))="","",OFFSET('Water Data'!$G$27,0,10*ROW('Water Data'!G84)))</f>
        <v/>
      </c>
      <c r="CC90" s="282" t="str">
        <f ca="true">+IF(OFFSET('Water Data'!$G$28,0,10*ROW('Water Data'!G84))="","",OFFSET('Water Data'!$G$28,0,10*ROW('Water Data'!G84)))</f>
        <v/>
      </c>
      <c r="CD90" s="282" t="str">
        <f ca="true">+IF(OFFSET('Water Data'!$G$29,0,10*ROW('Water Data'!G84))="","",OFFSET('Water Data'!$G$29,0,10*ROW('Water Data'!G84)))</f>
        <v/>
      </c>
      <c r="CE90" s="282" t="str">
        <f ca="true">+IF(OFFSET('Water Data'!$H$27,0,10*ROW('Water Data'!H84))="","",OFFSET('Water Data'!$H$27,0,10*ROW('Water Data'!H84)))</f>
        <v/>
      </c>
      <c r="CF90" s="282" t="str">
        <f ca="true">+IF(OFFSET('Water Data'!$H$28,0,10*ROW('Water Data'!H84))="","",OFFSET('Water Data'!$H$28,0,10*ROW('Water Data'!H84)))</f>
        <v/>
      </c>
      <c r="CG90" s="282" t="str">
        <f ca="true">+IF(OFFSET('Water Data'!$H$29,0,10*ROW('Water Data'!H84))="","",OFFSET('Water Data'!$H$29,0,10*ROW('Water Data'!H84)))</f>
        <v/>
      </c>
      <c r="CH90" s="282" t="str">
        <f ca="true">+IF(OFFSET('Water Data'!$I$27,0,10*ROW('Water Data'!I84))="","",OFFSET('Water Data'!$I$27,0,10*ROW('Water Data'!I84)))</f>
        <v/>
      </c>
      <c r="CI90" s="282" t="str">
        <f ca="true">+IF(OFFSET('Water Data'!$I$28,0,10*ROW('Water Data'!I84))="","",OFFSET('Water Data'!$I$28,0,10*ROW('Water Data'!I84)))</f>
        <v/>
      </c>
      <c r="CJ90" s="282" t="str">
        <f ca="true">+IF(OFFSET('Water Data'!$I$29,0,10*ROW('Water Data'!I84))="","",OFFSET('Water Data'!$I$29,0,10*ROW('Water Data'!I84)))</f>
        <v/>
      </c>
      <c r="CK90" s="282" t="str">
        <f ca="true">+IF(OFFSET('Sanitation Data'!$D$28,0,10*ROW('Sanitation Data'!D84))="","",OFFSET('Sanitation Data'!$D$28,0,10*ROW('Sanitation Data'!D84)))</f>
        <v/>
      </c>
      <c r="CL90" s="282" t="str">
        <f ca="true">+IF(OFFSET('Sanitation Data'!$D$29,0,10*ROW('Sanitation Data'!D84))="","",OFFSET('Sanitation Data'!$D$29,0,10*ROW('Sanitation Data'!D84)))</f>
        <v/>
      </c>
      <c r="CM90" s="282" t="str">
        <f ca="true">+IF(OFFSET('Sanitation Data'!$D$30,0,10*ROW('Sanitation Data'!D84))="","",OFFSET('Sanitation Data'!$D$30,0,10*ROW('Sanitation Data'!D84)))</f>
        <v/>
      </c>
      <c r="CN90" s="282" t="str">
        <f ca="true">+IF(OFFSET('Sanitation Data'!$D$31,0,10*ROW('Sanitation Data'!D84))="","",OFFSET('Sanitation Data'!$D$31,0,10*ROW('Sanitation Data'!D84)))</f>
        <v/>
      </c>
      <c r="CO90" s="282" t="str">
        <f ca="true">+IF(OFFSET('Sanitation Data'!$D$32,0,10*ROW('Sanitation Data'!D84))="","",OFFSET('Sanitation Data'!$D$32,0,10*ROW('Sanitation Data'!D84)))</f>
        <v/>
      </c>
      <c r="CP90" s="282" t="str">
        <f ca="true">+IF(OFFSET('Sanitation Data'!$E$28,0,10*ROW('Sanitation Data'!E84))="","",OFFSET('Sanitation Data'!$E$28,0,10*ROW('Sanitation Data'!E84)))</f>
        <v/>
      </c>
      <c r="CQ90" s="282" t="str">
        <f ca="true">+IF(OFFSET('Sanitation Data'!$E$29,0,10*ROW('Sanitation Data'!E84))="","",OFFSET('Sanitation Data'!$E$29,0,10*ROW('Sanitation Data'!E84)))</f>
        <v/>
      </c>
      <c r="CR90" s="282" t="str">
        <f ca="true">+IF(OFFSET('Sanitation Data'!$E$30,0,10*ROW('Sanitation Data'!E84))="","",OFFSET('Sanitation Data'!$E$30,0,10*ROW('Sanitation Data'!E84)))</f>
        <v/>
      </c>
      <c r="CS90" s="282" t="str">
        <f ca="true">+IF(OFFSET('Sanitation Data'!$E$31,0,10*ROW('Sanitation Data'!E84))="","",OFFSET('Sanitation Data'!$E$31,0,10*ROW('Sanitation Data'!E84)))</f>
        <v/>
      </c>
      <c r="CT90" s="282" t="str">
        <f ca="true">+IF(OFFSET('Sanitation Data'!$E$32,0,10*ROW('Sanitation Data'!E84))="","",OFFSET('Sanitation Data'!$E$32,0,10*ROW('Sanitation Data'!E84)))</f>
        <v/>
      </c>
      <c r="CU90" s="282" t="str">
        <f ca="true">+IF(OFFSET('Sanitation Data'!$F$28,0,10*ROW('Sanitation Data'!F84))="","",OFFSET('Sanitation Data'!$F$28,0,10*ROW('Sanitation Data'!F84)))</f>
        <v/>
      </c>
      <c r="CV90" s="282" t="str">
        <f ca="true">+IF(OFFSET('Sanitation Data'!$F$29,0,10*ROW('Sanitation Data'!F84))="","",OFFSET('Sanitation Data'!$F$29,0,10*ROW('Sanitation Data'!F84)))</f>
        <v/>
      </c>
      <c r="CW90" s="282" t="str">
        <f ca="true">+IF(OFFSET('Sanitation Data'!$F$30,0,10*ROW('Sanitation Data'!F84))="","",OFFSET('Sanitation Data'!$F$30,0,10*ROW('Sanitation Data'!F84)))</f>
        <v/>
      </c>
      <c r="CX90" s="282" t="str">
        <f ca="true">+IF(OFFSET('Sanitation Data'!$F$31,0,10*ROW('Sanitation Data'!F84))="","",OFFSET('Sanitation Data'!$F$31,0,10*ROW('Sanitation Data'!F84)))</f>
        <v/>
      </c>
      <c r="CY90" s="282" t="str">
        <f ca="true">+IF(OFFSET('Sanitation Data'!$F$32,0,10*ROW('Sanitation Data'!F84))="","",OFFSET('Sanitation Data'!$F$32,0,10*ROW('Sanitation Data'!F84)))</f>
        <v/>
      </c>
      <c r="CZ90" s="282" t="str">
        <f ca="true">+IF(OFFSET('Sanitation Data'!$G$28,0,10*ROW('Sanitation Data'!G84))="","",OFFSET('Sanitation Data'!$G$28,0,10*ROW('Sanitation Data'!G84)))</f>
        <v/>
      </c>
      <c r="DA90" s="282" t="str">
        <f ca="true">+IF(OFFSET('Sanitation Data'!$G$29,0,10*ROW('Sanitation Data'!G84))="","",OFFSET('Sanitation Data'!$G$29,0,10*ROW('Sanitation Data'!G84)))</f>
        <v/>
      </c>
      <c r="DB90" s="282" t="str">
        <f ca="true">+IF(OFFSET('Sanitation Data'!$G$30,0,10*ROW('Sanitation Data'!G84))="","",OFFSET('Sanitation Data'!$G$30,0,10*ROW('Sanitation Data'!G84)))</f>
        <v/>
      </c>
      <c r="DC90" s="282" t="str">
        <f ca="true">+IF(OFFSET('Sanitation Data'!$G$31,0,10*ROW('Sanitation Data'!G84))="","",OFFSET('Sanitation Data'!$G$31,0,10*ROW('Sanitation Data'!G84)))</f>
        <v/>
      </c>
      <c r="DD90" s="282" t="str">
        <f ca="true">+IF(OFFSET('Sanitation Data'!$G$32,0,10*ROW('Sanitation Data'!G84))="","",OFFSET('Sanitation Data'!$G$32,0,10*ROW('Sanitation Data'!G84)))</f>
        <v/>
      </c>
      <c r="DE90" s="282" t="str">
        <f ca="true">+IF(OFFSET('Sanitation Data'!$H$28,0,10*ROW('Sanitation Data'!H84))="","",OFFSET('Sanitation Data'!$H$28,0,10*ROW('Sanitation Data'!H84)))</f>
        <v/>
      </c>
      <c r="DF90" s="282" t="str">
        <f ca="true">+IF(OFFSET('Sanitation Data'!$H$29,0,10*ROW('Sanitation Data'!H84))="","",OFFSET('Sanitation Data'!$H$29,0,10*ROW('Sanitation Data'!H84)))</f>
        <v/>
      </c>
      <c r="DG90" s="282" t="str">
        <f ca="true">+IF(OFFSET('Sanitation Data'!$H$30,0,10*ROW('Sanitation Data'!H84))="","",OFFSET('Sanitation Data'!$H$30,0,10*ROW('Sanitation Data'!H84)))</f>
        <v/>
      </c>
      <c r="DH90" s="282" t="str">
        <f ca="true">+IF(OFFSET('Sanitation Data'!$H$31,0,10*ROW('Sanitation Data'!H84))="","",OFFSET('Sanitation Data'!$H$31,0,10*ROW('Sanitation Data'!H84)))</f>
        <v/>
      </c>
      <c r="DI90" s="282" t="str">
        <f ca="true">+IF(OFFSET('Sanitation Data'!$H$32,0,10*ROW('Sanitation Data'!H84))="","",OFFSET('Sanitation Data'!$H$32,0,10*ROW('Sanitation Data'!H84)))</f>
        <v/>
      </c>
      <c r="DJ90" s="282" t="str">
        <f ca="true">+IF(OFFSET('Sanitation Data'!$I$28,0,10*ROW('Sanitation Data'!I84))="","",OFFSET('Sanitation Data'!$I$28,0,10*ROW('Sanitation Data'!I84)))</f>
        <v/>
      </c>
      <c r="DK90" s="282" t="str">
        <f ca="true">+IF(OFFSET('Sanitation Data'!$I$29,0,10*ROW('Sanitation Data'!I84))="","",OFFSET('Sanitation Data'!$I$29,0,10*ROW('Sanitation Data'!I84)))</f>
        <v/>
      </c>
      <c r="DL90" s="282" t="str">
        <f ca="true">+IF(OFFSET('Sanitation Data'!$I$30,0,10*ROW('Sanitation Data'!I84))="","",OFFSET('Sanitation Data'!$I$30,0,10*ROW('Sanitation Data'!I84)))</f>
        <v/>
      </c>
      <c r="DM90" s="282" t="str">
        <f ca="true">+IF(OFFSET('Sanitation Data'!$I$31,0,10*ROW('Sanitation Data'!I84))="","",OFFSET('Sanitation Data'!$I$31,0,10*ROW('Sanitation Data'!I84)))</f>
        <v/>
      </c>
      <c r="DN90" s="282" t="str">
        <f ca="true">+IF(OFFSET('Sanitation Data'!$I$32,0,10*ROW('Sanitation Data'!I84))="","",OFFSET('Sanitation Data'!$I$32,0,10*ROW('Sanitation Data'!I84)))</f>
        <v/>
      </c>
      <c r="DO90" s="282" t="str">
        <f ca="true">+IF(OFFSET('Hygiene Data'!$D$11,0,10*ROW('Hygiene Data'!D84))="","",OFFSET('Hygiene Data'!$D$11,0,10*ROW('Hygiene Data'!D84)))</f>
        <v/>
      </c>
      <c r="DP90" s="282" t="str">
        <f ca="true">+IF(OFFSET('Hygiene Data'!$D$12,0,10*ROW('Hygiene Data'!D84))="","",OFFSET('Hygiene Data'!$D$12,0,10*ROW('Hygiene Data'!D84)))</f>
        <v/>
      </c>
      <c r="DQ90" s="282" t="str">
        <f ca="true">+IF(OFFSET('Hygiene Data'!$D$13,0,10*ROW('Hygiene Data'!D84))="","",OFFSET('Hygiene Data'!$D$13,0,10*ROW('Hygiene Data'!D84)))</f>
        <v/>
      </c>
      <c r="DR90" s="282" t="str">
        <f ca="true">+IF(OFFSET('Hygiene Data'!$E$11,0,10*ROW('Hygiene Data'!E84))="","",OFFSET('Hygiene Data'!$E$11,0,10*ROW('Hygiene Data'!E84)))</f>
        <v/>
      </c>
      <c r="DS90" s="282" t="str">
        <f ca="true">+IF(OFFSET('Hygiene Data'!$E$12,0,10*ROW('Hygiene Data'!E84))="","",OFFSET('Hygiene Data'!$E$12,0,10*ROW('Hygiene Data'!E84)))</f>
        <v/>
      </c>
      <c r="DT90" s="282" t="str">
        <f ca="true">+IF(OFFSET('Hygiene Data'!$E$13,0,10*ROW('Hygiene Data'!E84))="","",OFFSET('Hygiene Data'!$E$13,0,10*ROW('Hygiene Data'!E84)))</f>
        <v/>
      </c>
      <c r="DU90" s="282" t="str">
        <f ca="true">+IF(OFFSET('Hygiene Data'!$F$11,0,10*ROW('Hygiene Data'!F84))="","",OFFSET('Hygiene Data'!$F$11,0,10*ROW('Hygiene Data'!F84)))</f>
        <v/>
      </c>
      <c r="DV90" s="282" t="str">
        <f ca="true">+IF(OFFSET('Hygiene Data'!$F$12,0,10*ROW('Hygiene Data'!F84))="","",OFFSET('Hygiene Data'!$F$12,0,10*ROW('Hygiene Data'!F84)))</f>
        <v/>
      </c>
      <c r="DW90" s="282" t="str">
        <f ca="true">+IF(OFFSET('Hygiene Data'!$F$13,0,10*ROW('Hygiene Data'!F84))="","",OFFSET('Hygiene Data'!$F$13,0,10*ROW('Hygiene Data'!F84)))</f>
        <v/>
      </c>
      <c r="DX90" s="282" t="str">
        <f ca="true">+IF(OFFSET('Hygiene Data'!$G$11,0,10*ROW('Hygiene Data'!G84))="","",OFFSET('Hygiene Data'!$G$11,0,10*ROW('Hygiene Data'!G84)))</f>
        <v/>
      </c>
      <c r="DY90" s="282" t="str">
        <f ca="true">+IF(OFFSET('Hygiene Data'!$G$12,0,10*ROW('Hygiene Data'!G84))="","",OFFSET('Hygiene Data'!$G$12,0,10*ROW('Hygiene Data'!G84)))</f>
        <v/>
      </c>
      <c r="DZ90" s="282" t="str">
        <f ca="true">+IF(OFFSET('Hygiene Data'!$G$13,0,10*ROW('Hygiene Data'!G84))="","",OFFSET('Hygiene Data'!$G$13,0,10*ROW('Hygiene Data'!G84)))</f>
        <v/>
      </c>
      <c r="EA90" s="282" t="str">
        <f ca="true">+IF(OFFSET('Hygiene Data'!$H$11,0,10*ROW('Hygiene Data'!H84))="","",OFFSET('Hygiene Data'!$H$11,0,10*ROW('Hygiene Data'!H84)))</f>
        <v/>
      </c>
      <c r="EB90" s="282" t="str">
        <f ca="true">+IF(OFFSET('Hygiene Data'!$H$12,0,10*ROW('Hygiene Data'!H84))="","",OFFSET('Hygiene Data'!$H$12,0,10*ROW('Hygiene Data'!H84)))</f>
        <v/>
      </c>
      <c r="EC90" s="282" t="str">
        <f ca="true">+IF(OFFSET('Hygiene Data'!$H$13,0,10*ROW('Hygiene Data'!H84))="","",OFFSET('Hygiene Data'!$H$13,0,10*ROW('Hygiene Data'!H84)))</f>
        <v/>
      </c>
      <c r="ED90" s="282" t="str">
        <f ca="true">+IF(OFFSET('Hygiene Data'!$I$11,0,10*ROW('Hygiene Data'!I84))="","",OFFSET('Hygiene Data'!$I$11,0,10*ROW('Hygiene Data'!I84)))</f>
        <v/>
      </c>
      <c r="EE90" s="282" t="str">
        <f ca="true">+IF(OFFSET('Hygiene Data'!$I$12,0,10*ROW('Hygiene Data'!I84))="","",OFFSET('Hygiene Data'!$I$12,0,10*ROW('Hygiene Data'!I84)))</f>
        <v/>
      </c>
      <c r="EF90" s="28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36" t="str">
        <f t="shared" ca="true" si="1"/>
        <v/>
      </c>
      <c r="D91" s="88"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8"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8"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8"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8"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8"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8"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8"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8"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8"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8"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8"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8"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8"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8"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8"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8"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8"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9"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9"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9"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9"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9"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9"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9"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9"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9"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9"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9"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9"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9"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9"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9"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9"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9"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9"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9"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9"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9"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9"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9"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9"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9"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9"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9"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9"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9"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9"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0"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0"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0"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0"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0"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0"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0"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0"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0"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0"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0"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0"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0"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0"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0"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0"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0"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0"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2"/>
      <c r="BS91" s="282" t="str">
        <f ca="true">+IF(OFFSET('Water Data'!$D$27,0,10*ROW('Water Data'!D85))="","",OFFSET('Water Data'!$D$27,0,10*ROW('Water Data'!D85)))</f>
        <v/>
      </c>
      <c r="BT91" s="282" t="str">
        <f ca="true">+IF(OFFSET('Water Data'!$D$28,0,10*ROW('Water Data'!D85))="","",OFFSET('Water Data'!$D$28,0,10*ROW('Water Data'!D85)))</f>
        <v/>
      </c>
      <c r="BU91" s="282" t="str">
        <f ca="true">+IF(OFFSET('Water Data'!$D$29,0,10*ROW('Water Data'!D85))="","",OFFSET('Water Data'!$D$29,0,10*ROW('Water Data'!D85)))</f>
        <v/>
      </c>
      <c r="BV91" s="282" t="str">
        <f ca="true">+IF(OFFSET('Water Data'!$E$27,0,10*ROW('Water Data'!E85))="","",OFFSET('Water Data'!$E$27,0,10*ROW('Water Data'!E85)))</f>
        <v/>
      </c>
      <c r="BW91" s="282" t="str">
        <f ca="true">+IF(OFFSET('Water Data'!$E$28,0,10*ROW('Water Data'!E85))="","",OFFSET('Water Data'!$E$28,0,10*ROW('Water Data'!E85)))</f>
        <v/>
      </c>
      <c r="BX91" s="282" t="str">
        <f ca="true">+IF(OFFSET('Water Data'!$E$29,0,10*ROW('Water Data'!E85))="","",OFFSET('Water Data'!$E$29,0,10*ROW('Water Data'!E85)))</f>
        <v/>
      </c>
      <c r="BY91" s="282" t="str">
        <f ca="true">+IF(OFFSET('Water Data'!$F$27,0,10*ROW('Water Data'!F85))="","",OFFSET('Water Data'!$F$27,0,10*ROW('Water Data'!F85)))</f>
        <v/>
      </c>
      <c r="BZ91" s="282" t="str">
        <f ca="true">+IF(OFFSET('Water Data'!$F$28,0,10*ROW('Water Data'!F85))="","",OFFSET('Water Data'!$F$28,0,10*ROW('Water Data'!F85)))</f>
        <v/>
      </c>
      <c r="CA91" s="282" t="str">
        <f ca="true">+IF(OFFSET('Water Data'!$F$29,0,10*ROW('Water Data'!F85))="","",OFFSET('Water Data'!$F$29,0,10*ROW('Water Data'!F85)))</f>
        <v/>
      </c>
      <c r="CB91" s="282" t="str">
        <f ca="true">+IF(OFFSET('Water Data'!$G$27,0,10*ROW('Water Data'!G85))="","",OFFSET('Water Data'!$G$27,0,10*ROW('Water Data'!G85)))</f>
        <v/>
      </c>
      <c r="CC91" s="282" t="str">
        <f ca="true">+IF(OFFSET('Water Data'!$G$28,0,10*ROW('Water Data'!G85))="","",OFFSET('Water Data'!$G$28,0,10*ROW('Water Data'!G85)))</f>
        <v/>
      </c>
      <c r="CD91" s="282" t="str">
        <f ca="true">+IF(OFFSET('Water Data'!$G$29,0,10*ROW('Water Data'!G85))="","",OFFSET('Water Data'!$G$29,0,10*ROW('Water Data'!G85)))</f>
        <v/>
      </c>
      <c r="CE91" s="282" t="str">
        <f ca="true">+IF(OFFSET('Water Data'!$H$27,0,10*ROW('Water Data'!H85))="","",OFFSET('Water Data'!$H$27,0,10*ROW('Water Data'!H85)))</f>
        <v/>
      </c>
      <c r="CF91" s="282" t="str">
        <f ca="true">+IF(OFFSET('Water Data'!$H$28,0,10*ROW('Water Data'!H85))="","",OFFSET('Water Data'!$H$28,0,10*ROW('Water Data'!H85)))</f>
        <v/>
      </c>
      <c r="CG91" s="282" t="str">
        <f ca="true">+IF(OFFSET('Water Data'!$H$29,0,10*ROW('Water Data'!H85))="","",OFFSET('Water Data'!$H$29,0,10*ROW('Water Data'!H85)))</f>
        <v/>
      </c>
      <c r="CH91" s="282" t="str">
        <f ca="true">+IF(OFFSET('Water Data'!$I$27,0,10*ROW('Water Data'!I85))="","",OFFSET('Water Data'!$I$27,0,10*ROW('Water Data'!I85)))</f>
        <v/>
      </c>
      <c r="CI91" s="282" t="str">
        <f ca="true">+IF(OFFSET('Water Data'!$I$28,0,10*ROW('Water Data'!I85))="","",OFFSET('Water Data'!$I$28,0,10*ROW('Water Data'!I85)))</f>
        <v/>
      </c>
      <c r="CJ91" s="282" t="str">
        <f ca="true">+IF(OFFSET('Water Data'!$I$29,0,10*ROW('Water Data'!I85))="","",OFFSET('Water Data'!$I$29,0,10*ROW('Water Data'!I85)))</f>
        <v/>
      </c>
      <c r="CK91" s="282" t="str">
        <f ca="true">+IF(OFFSET('Sanitation Data'!$D$28,0,10*ROW('Sanitation Data'!D85))="","",OFFSET('Sanitation Data'!$D$28,0,10*ROW('Sanitation Data'!D85)))</f>
        <v/>
      </c>
      <c r="CL91" s="282" t="str">
        <f ca="true">+IF(OFFSET('Sanitation Data'!$D$29,0,10*ROW('Sanitation Data'!D85))="","",OFFSET('Sanitation Data'!$D$29,0,10*ROW('Sanitation Data'!D85)))</f>
        <v/>
      </c>
      <c r="CM91" s="282" t="str">
        <f ca="true">+IF(OFFSET('Sanitation Data'!$D$30,0,10*ROW('Sanitation Data'!D85))="","",OFFSET('Sanitation Data'!$D$30,0,10*ROW('Sanitation Data'!D85)))</f>
        <v/>
      </c>
      <c r="CN91" s="282" t="str">
        <f ca="true">+IF(OFFSET('Sanitation Data'!$D$31,0,10*ROW('Sanitation Data'!D85))="","",OFFSET('Sanitation Data'!$D$31,0,10*ROW('Sanitation Data'!D85)))</f>
        <v/>
      </c>
      <c r="CO91" s="282" t="str">
        <f ca="true">+IF(OFFSET('Sanitation Data'!$D$32,0,10*ROW('Sanitation Data'!D85))="","",OFFSET('Sanitation Data'!$D$32,0,10*ROW('Sanitation Data'!D85)))</f>
        <v/>
      </c>
      <c r="CP91" s="282" t="str">
        <f ca="true">+IF(OFFSET('Sanitation Data'!$E$28,0,10*ROW('Sanitation Data'!E85))="","",OFFSET('Sanitation Data'!$E$28,0,10*ROW('Sanitation Data'!E85)))</f>
        <v/>
      </c>
      <c r="CQ91" s="282" t="str">
        <f ca="true">+IF(OFFSET('Sanitation Data'!$E$29,0,10*ROW('Sanitation Data'!E85))="","",OFFSET('Sanitation Data'!$E$29,0,10*ROW('Sanitation Data'!E85)))</f>
        <v/>
      </c>
      <c r="CR91" s="282" t="str">
        <f ca="true">+IF(OFFSET('Sanitation Data'!$E$30,0,10*ROW('Sanitation Data'!E85))="","",OFFSET('Sanitation Data'!$E$30,0,10*ROW('Sanitation Data'!E85)))</f>
        <v/>
      </c>
      <c r="CS91" s="282" t="str">
        <f ca="true">+IF(OFFSET('Sanitation Data'!$E$31,0,10*ROW('Sanitation Data'!E85))="","",OFFSET('Sanitation Data'!$E$31,0,10*ROW('Sanitation Data'!E85)))</f>
        <v/>
      </c>
      <c r="CT91" s="282" t="str">
        <f ca="true">+IF(OFFSET('Sanitation Data'!$E$32,0,10*ROW('Sanitation Data'!E85))="","",OFFSET('Sanitation Data'!$E$32,0,10*ROW('Sanitation Data'!E85)))</f>
        <v/>
      </c>
      <c r="CU91" s="282" t="str">
        <f ca="true">+IF(OFFSET('Sanitation Data'!$F$28,0,10*ROW('Sanitation Data'!F85))="","",OFFSET('Sanitation Data'!$F$28,0,10*ROW('Sanitation Data'!F85)))</f>
        <v/>
      </c>
      <c r="CV91" s="282" t="str">
        <f ca="true">+IF(OFFSET('Sanitation Data'!$F$29,0,10*ROW('Sanitation Data'!F85))="","",OFFSET('Sanitation Data'!$F$29,0,10*ROW('Sanitation Data'!F85)))</f>
        <v/>
      </c>
      <c r="CW91" s="282" t="str">
        <f ca="true">+IF(OFFSET('Sanitation Data'!$F$30,0,10*ROW('Sanitation Data'!F85))="","",OFFSET('Sanitation Data'!$F$30,0,10*ROW('Sanitation Data'!F85)))</f>
        <v/>
      </c>
      <c r="CX91" s="282" t="str">
        <f ca="true">+IF(OFFSET('Sanitation Data'!$F$31,0,10*ROW('Sanitation Data'!F85))="","",OFFSET('Sanitation Data'!$F$31,0,10*ROW('Sanitation Data'!F85)))</f>
        <v/>
      </c>
      <c r="CY91" s="282" t="str">
        <f ca="true">+IF(OFFSET('Sanitation Data'!$F$32,0,10*ROW('Sanitation Data'!F85))="","",OFFSET('Sanitation Data'!$F$32,0,10*ROW('Sanitation Data'!F85)))</f>
        <v/>
      </c>
      <c r="CZ91" s="282" t="str">
        <f ca="true">+IF(OFFSET('Sanitation Data'!$G$28,0,10*ROW('Sanitation Data'!G85))="","",OFFSET('Sanitation Data'!$G$28,0,10*ROW('Sanitation Data'!G85)))</f>
        <v/>
      </c>
      <c r="DA91" s="282" t="str">
        <f ca="true">+IF(OFFSET('Sanitation Data'!$G$29,0,10*ROW('Sanitation Data'!G85))="","",OFFSET('Sanitation Data'!$G$29,0,10*ROW('Sanitation Data'!G85)))</f>
        <v/>
      </c>
      <c r="DB91" s="282" t="str">
        <f ca="true">+IF(OFFSET('Sanitation Data'!$G$30,0,10*ROW('Sanitation Data'!G85))="","",OFFSET('Sanitation Data'!$G$30,0,10*ROW('Sanitation Data'!G85)))</f>
        <v/>
      </c>
      <c r="DC91" s="282" t="str">
        <f ca="true">+IF(OFFSET('Sanitation Data'!$G$31,0,10*ROW('Sanitation Data'!G85))="","",OFFSET('Sanitation Data'!$G$31,0,10*ROW('Sanitation Data'!G85)))</f>
        <v/>
      </c>
      <c r="DD91" s="282" t="str">
        <f ca="true">+IF(OFFSET('Sanitation Data'!$G$32,0,10*ROW('Sanitation Data'!G85))="","",OFFSET('Sanitation Data'!$G$32,0,10*ROW('Sanitation Data'!G85)))</f>
        <v/>
      </c>
      <c r="DE91" s="282" t="str">
        <f ca="true">+IF(OFFSET('Sanitation Data'!$H$28,0,10*ROW('Sanitation Data'!H85))="","",OFFSET('Sanitation Data'!$H$28,0,10*ROW('Sanitation Data'!H85)))</f>
        <v/>
      </c>
      <c r="DF91" s="282" t="str">
        <f ca="true">+IF(OFFSET('Sanitation Data'!$H$29,0,10*ROW('Sanitation Data'!H85))="","",OFFSET('Sanitation Data'!$H$29,0,10*ROW('Sanitation Data'!H85)))</f>
        <v/>
      </c>
      <c r="DG91" s="282" t="str">
        <f ca="true">+IF(OFFSET('Sanitation Data'!$H$30,0,10*ROW('Sanitation Data'!H85))="","",OFFSET('Sanitation Data'!$H$30,0,10*ROW('Sanitation Data'!H85)))</f>
        <v/>
      </c>
      <c r="DH91" s="282" t="str">
        <f ca="true">+IF(OFFSET('Sanitation Data'!$H$31,0,10*ROW('Sanitation Data'!H85))="","",OFFSET('Sanitation Data'!$H$31,0,10*ROW('Sanitation Data'!H85)))</f>
        <v/>
      </c>
      <c r="DI91" s="282" t="str">
        <f ca="true">+IF(OFFSET('Sanitation Data'!$H$32,0,10*ROW('Sanitation Data'!H85))="","",OFFSET('Sanitation Data'!$H$32,0,10*ROW('Sanitation Data'!H85)))</f>
        <v/>
      </c>
      <c r="DJ91" s="282" t="str">
        <f ca="true">+IF(OFFSET('Sanitation Data'!$I$28,0,10*ROW('Sanitation Data'!I85))="","",OFFSET('Sanitation Data'!$I$28,0,10*ROW('Sanitation Data'!I85)))</f>
        <v/>
      </c>
      <c r="DK91" s="282" t="str">
        <f ca="true">+IF(OFFSET('Sanitation Data'!$I$29,0,10*ROW('Sanitation Data'!I85))="","",OFFSET('Sanitation Data'!$I$29,0,10*ROW('Sanitation Data'!I85)))</f>
        <v/>
      </c>
      <c r="DL91" s="282" t="str">
        <f ca="true">+IF(OFFSET('Sanitation Data'!$I$30,0,10*ROW('Sanitation Data'!I85))="","",OFFSET('Sanitation Data'!$I$30,0,10*ROW('Sanitation Data'!I85)))</f>
        <v/>
      </c>
      <c r="DM91" s="282" t="str">
        <f ca="true">+IF(OFFSET('Sanitation Data'!$I$31,0,10*ROW('Sanitation Data'!I85))="","",OFFSET('Sanitation Data'!$I$31,0,10*ROW('Sanitation Data'!I85)))</f>
        <v/>
      </c>
      <c r="DN91" s="282" t="str">
        <f ca="true">+IF(OFFSET('Sanitation Data'!$I$32,0,10*ROW('Sanitation Data'!I85))="","",OFFSET('Sanitation Data'!$I$32,0,10*ROW('Sanitation Data'!I85)))</f>
        <v/>
      </c>
      <c r="DO91" s="282" t="str">
        <f ca="true">+IF(OFFSET('Hygiene Data'!$D$11,0,10*ROW('Hygiene Data'!D85))="","",OFFSET('Hygiene Data'!$D$11,0,10*ROW('Hygiene Data'!D85)))</f>
        <v/>
      </c>
      <c r="DP91" s="282" t="str">
        <f ca="true">+IF(OFFSET('Hygiene Data'!$D$12,0,10*ROW('Hygiene Data'!D85))="","",OFFSET('Hygiene Data'!$D$12,0,10*ROW('Hygiene Data'!D85)))</f>
        <v/>
      </c>
      <c r="DQ91" s="282" t="str">
        <f ca="true">+IF(OFFSET('Hygiene Data'!$D$13,0,10*ROW('Hygiene Data'!D85))="","",OFFSET('Hygiene Data'!$D$13,0,10*ROW('Hygiene Data'!D85)))</f>
        <v/>
      </c>
      <c r="DR91" s="282" t="str">
        <f ca="true">+IF(OFFSET('Hygiene Data'!$E$11,0,10*ROW('Hygiene Data'!E85))="","",OFFSET('Hygiene Data'!$E$11,0,10*ROW('Hygiene Data'!E85)))</f>
        <v/>
      </c>
      <c r="DS91" s="282" t="str">
        <f ca="true">+IF(OFFSET('Hygiene Data'!$E$12,0,10*ROW('Hygiene Data'!E85))="","",OFFSET('Hygiene Data'!$E$12,0,10*ROW('Hygiene Data'!E85)))</f>
        <v/>
      </c>
      <c r="DT91" s="282" t="str">
        <f ca="true">+IF(OFFSET('Hygiene Data'!$E$13,0,10*ROW('Hygiene Data'!E85))="","",OFFSET('Hygiene Data'!$E$13,0,10*ROW('Hygiene Data'!E85)))</f>
        <v/>
      </c>
      <c r="DU91" s="282" t="str">
        <f ca="true">+IF(OFFSET('Hygiene Data'!$F$11,0,10*ROW('Hygiene Data'!F85))="","",OFFSET('Hygiene Data'!$F$11,0,10*ROW('Hygiene Data'!F85)))</f>
        <v/>
      </c>
      <c r="DV91" s="282" t="str">
        <f ca="true">+IF(OFFSET('Hygiene Data'!$F$12,0,10*ROW('Hygiene Data'!F85))="","",OFFSET('Hygiene Data'!$F$12,0,10*ROW('Hygiene Data'!F85)))</f>
        <v/>
      </c>
      <c r="DW91" s="282" t="str">
        <f ca="true">+IF(OFFSET('Hygiene Data'!$F$13,0,10*ROW('Hygiene Data'!F85))="","",OFFSET('Hygiene Data'!$F$13,0,10*ROW('Hygiene Data'!F85)))</f>
        <v/>
      </c>
      <c r="DX91" s="282" t="str">
        <f ca="true">+IF(OFFSET('Hygiene Data'!$G$11,0,10*ROW('Hygiene Data'!G85))="","",OFFSET('Hygiene Data'!$G$11,0,10*ROW('Hygiene Data'!G85)))</f>
        <v/>
      </c>
      <c r="DY91" s="282" t="str">
        <f ca="true">+IF(OFFSET('Hygiene Data'!$G$12,0,10*ROW('Hygiene Data'!G85))="","",OFFSET('Hygiene Data'!$G$12,0,10*ROW('Hygiene Data'!G85)))</f>
        <v/>
      </c>
      <c r="DZ91" s="282" t="str">
        <f ca="true">+IF(OFFSET('Hygiene Data'!$G$13,0,10*ROW('Hygiene Data'!G85))="","",OFFSET('Hygiene Data'!$G$13,0,10*ROW('Hygiene Data'!G85)))</f>
        <v/>
      </c>
      <c r="EA91" s="282" t="str">
        <f ca="true">+IF(OFFSET('Hygiene Data'!$H$11,0,10*ROW('Hygiene Data'!H85))="","",OFFSET('Hygiene Data'!$H$11,0,10*ROW('Hygiene Data'!H85)))</f>
        <v/>
      </c>
      <c r="EB91" s="282" t="str">
        <f ca="true">+IF(OFFSET('Hygiene Data'!$H$12,0,10*ROW('Hygiene Data'!H85))="","",OFFSET('Hygiene Data'!$H$12,0,10*ROW('Hygiene Data'!H85)))</f>
        <v/>
      </c>
      <c r="EC91" s="282" t="str">
        <f ca="true">+IF(OFFSET('Hygiene Data'!$H$13,0,10*ROW('Hygiene Data'!H85))="","",OFFSET('Hygiene Data'!$H$13,0,10*ROW('Hygiene Data'!H85)))</f>
        <v/>
      </c>
      <c r="ED91" s="282" t="str">
        <f ca="true">+IF(OFFSET('Hygiene Data'!$I$11,0,10*ROW('Hygiene Data'!I85))="","",OFFSET('Hygiene Data'!$I$11,0,10*ROW('Hygiene Data'!I85)))</f>
        <v/>
      </c>
      <c r="EE91" s="282" t="str">
        <f ca="true">+IF(OFFSET('Hygiene Data'!$I$12,0,10*ROW('Hygiene Data'!I85))="","",OFFSET('Hygiene Data'!$I$12,0,10*ROW('Hygiene Data'!I85)))</f>
        <v/>
      </c>
      <c r="EF91" s="28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36" t="str">
        <f t="shared" ca="true" si="1"/>
        <v/>
      </c>
      <c r="D92" s="88"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8"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8"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8"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8"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8"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8"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8"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8"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8"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8"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8"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8"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8"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8"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8"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8"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8"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9"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9"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9"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9"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9"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9"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9"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9"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9"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9"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9"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9"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9"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9"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9"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9"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9"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9"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9"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9"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9"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9"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9"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9"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9"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9"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9"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9"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9"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9"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0"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0"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0"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0"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0"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0"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0"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0"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0"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0"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0"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0"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0"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0"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0"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0"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0"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0"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2"/>
      <c r="BS92" s="282" t="str">
        <f ca="true">+IF(OFFSET('Water Data'!$D$27,0,10*ROW('Water Data'!D86))="","",OFFSET('Water Data'!$D$27,0,10*ROW('Water Data'!D86)))</f>
        <v/>
      </c>
      <c r="BT92" s="282" t="str">
        <f ca="true">+IF(OFFSET('Water Data'!$D$28,0,10*ROW('Water Data'!D86))="","",OFFSET('Water Data'!$D$28,0,10*ROW('Water Data'!D86)))</f>
        <v/>
      </c>
      <c r="BU92" s="282" t="str">
        <f ca="true">+IF(OFFSET('Water Data'!$D$29,0,10*ROW('Water Data'!D86))="","",OFFSET('Water Data'!$D$29,0,10*ROW('Water Data'!D86)))</f>
        <v/>
      </c>
      <c r="BV92" s="282" t="str">
        <f ca="true">+IF(OFFSET('Water Data'!$E$27,0,10*ROW('Water Data'!E86))="","",OFFSET('Water Data'!$E$27,0,10*ROW('Water Data'!E86)))</f>
        <v/>
      </c>
      <c r="BW92" s="282" t="str">
        <f ca="true">+IF(OFFSET('Water Data'!$E$28,0,10*ROW('Water Data'!E86))="","",OFFSET('Water Data'!$E$28,0,10*ROW('Water Data'!E86)))</f>
        <v/>
      </c>
      <c r="BX92" s="282" t="str">
        <f ca="true">+IF(OFFSET('Water Data'!$E$29,0,10*ROW('Water Data'!E86))="","",OFFSET('Water Data'!$E$29,0,10*ROW('Water Data'!E86)))</f>
        <v/>
      </c>
      <c r="BY92" s="282" t="str">
        <f ca="true">+IF(OFFSET('Water Data'!$F$27,0,10*ROW('Water Data'!F86))="","",OFFSET('Water Data'!$F$27,0,10*ROW('Water Data'!F86)))</f>
        <v/>
      </c>
      <c r="BZ92" s="282" t="str">
        <f ca="true">+IF(OFFSET('Water Data'!$F$28,0,10*ROW('Water Data'!F86))="","",OFFSET('Water Data'!$F$28,0,10*ROW('Water Data'!F86)))</f>
        <v/>
      </c>
      <c r="CA92" s="282" t="str">
        <f ca="true">+IF(OFFSET('Water Data'!$F$29,0,10*ROW('Water Data'!F86))="","",OFFSET('Water Data'!$F$29,0,10*ROW('Water Data'!F86)))</f>
        <v/>
      </c>
      <c r="CB92" s="282" t="str">
        <f ca="true">+IF(OFFSET('Water Data'!$G$27,0,10*ROW('Water Data'!G86))="","",OFFSET('Water Data'!$G$27,0,10*ROW('Water Data'!G86)))</f>
        <v/>
      </c>
      <c r="CC92" s="282" t="str">
        <f ca="true">+IF(OFFSET('Water Data'!$G$28,0,10*ROW('Water Data'!G86))="","",OFFSET('Water Data'!$G$28,0,10*ROW('Water Data'!G86)))</f>
        <v/>
      </c>
      <c r="CD92" s="282" t="str">
        <f ca="true">+IF(OFFSET('Water Data'!$G$29,0,10*ROW('Water Data'!G86))="","",OFFSET('Water Data'!$G$29,0,10*ROW('Water Data'!G86)))</f>
        <v/>
      </c>
      <c r="CE92" s="282" t="str">
        <f ca="true">+IF(OFFSET('Water Data'!$H$27,0,10*ROW('Water Data'!H86))="","",OFFSET('Water Data'!$H$27,0,10*ROW('Water Data'!H86)))</f>
        <v/>
      </c>
      <c r="CF92" s="282" t="str">
        <f ca="true">+IF(OFFSET('Water Data'!$H$28,0,10*ROW('Water Data'!H86))="","",OFFSET('Water Data'!$H$28,0,10*ROW('Water Data'!H86)))</f>
        <v/>
      </c>
      <c r="CG92" s="282" t="str">
        <f ca="true">+IF(OFFSET('Water Data'!$H$29,0,10*ROW('Water Data'!H86))="","",OFFSET('Water Data'!$H$29,0,10*ROW('Water Data'!H86)))</f>
        <v/>
      </c>
      <c r="CH92" s="282" t="str">
        <f ca="true">+IF(OFFSET('Water Data'!$I$27,0,10*ROW('Water Data'!I86))="","",OFFSET('Water Data'!$I$27,0,10*ROW('Water Data'!I86)))</f>
        <v/>
      </c>
      <c r="CI92" s="282" t="str">
        <f ca="true">+IF(OFFSET('Water Data'!$I$28,0,10*ROW('Water Data'!I86))="","",OFFSET('Water Data'!$I$28,0,10*ROW('Water Data'!I86)))</f>
        <v/>
      </c>
      <c r="CJ92" s="282" t="str">
        <f ca="true">+IF(OFFSET('Water Data'!$I$29,0,10*ROW('Water Data'!I86))="","",OFFSET('Water Data'!$I$29,0,10*ROW('Water Data'!I86)))</f>
        <v/>
      </c>
      <c r="CK92" s="282" t="str">
        <f ca="true">+IF(OFFSET('Sanitation Data'!$D$28,0,10*ROW('Sanitation Data'!D86))="","",OFFSET('Sanitation Data'!$D$28,0,10*ROW('Sanitation Data'!D86)))</f>
        <v/>
      </c>
      <c r="CL92" s="282" t="str">
        <f ca="true">+IF(OFFSET('Sanitation Data'!$D$29,0,10*ROW('Sanitation Data'!D86))="","",OFFSET('Sanitation Data'!$D$29,0,10*ROW('Sanitation Data'!D86)))</f>
        <v/>
      </c>
      <c r="CM92" s="282" t="str">
        <f ca="true">+IF(OFFSET('Sanitation Data'!$D$30,0,10*ROW('Sanitation Data'!D86))="","",OFFSET('Sanitation Data'!$D$30,0,10*ROW('Sanitation Data'!D86)))</f>
        <v/>
      </c>
      <c r="CN92" s="282" t="str">
        <f ca="true">+IF(OFFSET('Sanitation Data'!$D$31,0,10*ROW('Sanitation Data'!D86))="","",OFFSET('Sanitation Data'!$D$31,0,10*ROW('Sanitation Data'!D86)))</f>
        <v/>
      </c>
      <c r="CO92" s="282" t="str">
        <f ca="true">+IF(OFFSET('Sanitation Data'!$D$32,0,10*ROW('Sanitation Data'!D86))="","",OFFSET('Sanitation Data'!$D$32,0,10*ROW('Sanitation Data'!D86)))</f>
        <v/>
      </c>
      <c r="CP92" s="282" t="str">
        <f ca="true">+IF(OFFSET('Sanitation Data'!$E$28,0,10*ROW('Sanitation Data'!E86))="","",OFFSET('Sanitation Data'!$E$28,0,10*ROW('Sanitation Data'!E86)))</f>
        <v/>
      </c>
      <c r="CQ92" s="282" t="str">
        <f ca="true">+IF(OFFSET('Sanitation Data'!$E$29,0,10*ROW('Sanitation Data'!E86))="","",OFFSET('Sanitation Data'!$E$29,0,10*ROW('Sanitation Data'!E86)))</f>
        <v/>
      </c>
      <c r="CR92" s="282" t="str">
        <f ca="true">+IF(OFFSET('Sanitation Data'!$E$30,0,10*ROW('Sanitation Data'!E86))="","",OFFSET('Sanitation Data'!$E$30,0,10*ROW('Sanitation Data'!E86)))</f>
        <v/>
      </c>
      <c r="CS92" s="282" t="str">
        <f ca="true">+IF(OFFSET('Sanitation Data'!$E$31,0,10*ROW('Sanitation Data'!E86))="","",OFFSET('Sanitation Data'!$E$31,0,10*ROW('Sanitation Data'!E86)))</f>
        <v/>
      </c>
      <c r="CT92" s="282" t="str">
        <f ca="true">+IF(OFFSET('Sanitation Data'!$E$32,0,10*ROW('Sanitation Data'!E86))="","",OFFSET('Sanitation Data'!$E$32,0,10*ROW('Sanitation Data'!E86)))</f>
        <v/>
      </c>
      <c r="CU92" s="282" t="str">
        <f ca="true">+IF(OFFSET('Sanitation Data'!$F$28,0,10*ROW('Sanitation Data'!F86))="","",OFFSET('Sanitation Data'!$F$28,0,10*ROW('Sanitation Data'!F86)))</f>
        <v/>
      </c>
      <c r="CV92" s="282" t="str">
        <f ca="true">+IF(OFFSET('Sanitation Data'!$F$29,0,10*ROW('Sanitation Data'!F86))="","",OFFSET('Sanitation Data'!$F$29,0,10*ROW('Sanitation Data'!F86)))</f>
        <v/>
      </c>
      <c r="CW92" s="282" t="str">
        <f ca="true">+IF(OFFSET('Sanitation Data'!$F$30,0,10*ROW('Sanitation Data'!F86))="","",OFFSET('Sanitation Data'!$F$30,0,10*ROW('Sanitation Data'!F86)))</f>
        <v/>
      </c>
      <c r="CX92" s="282" t="str">
        <f ca="true">+IF(OFFSET('Sanitation Data'!$F$31,0,10*ROW('Sanitation Data'!F86))="","",OFFSET('Sanitation Data'!$F$31,0,10*ROW('Sanitation Data'!F86)))</f>
        <v/>
      </c>
      <c r="CY92" s="282" t="str">
        <f ca="true">+IF(OFFSET('Sanitation Data'!$F$32,0,10*ROW('Sanitation Data'!F86))="","",OFFSET('Sanitation Data'!$F$32,0,10*ROW('Sanitation Data'!F86)))</f>
        <v/>
      </c>
      <c r="CZ92" s="282" t="str">
        <f ca="true">+IF(OFFSET('Sanitation Data'!$G$28,0,10*ROW('Sanitation Data'!G86))="","",OFFSET('Sanitation Data'!$G$28,0,10*ROW('Sanitation Data'!G86)))</f>
        <v/>
      </c>
      <c r="DA92" s="282" t="str">
        <f ca="true">+IF(OFFSET('Sanitation Data'!$G$29,0,10*ROW('Sanitation Data'!G86))="","",OFFSET('Sanitation Data'!$G$29,0,10*ROW('Sanitation Data'!G86)))</f>
        <v/>
      </c>
      <c r="DB92" s="282" t="str">
        <f ca="true">+IF(OFFSET('Sanitation Data'!$G$30,0,10*ROW('Sanitation Data'!G86))="","",OFFSET('Sanitation Data'!$G$30,0,10*ROW('Sanitation Data'!G86)))</f>
        <v/>
      </c>
      <c r="DC92" s="282" t="str">
        <f ca="true">+IF(OFFSET('Sanitation Data'!$G$31,0,10*ROW('Sanitation Data'!G86))="","",OFFSET('Sanitation Data'!$G$31,0,10*ROW('Sanitation Data'!G86)))</f>
        <v/>
      </c>
      <c r="DD92" s="282" t="str">
        <f ca="true">+IF(OFFSET('Sanitation Data'!$G$32,0,10*ROW('Sanitation Data'!G86))="","",OFFSET('Sanitation Data'!$G$32,0,10*ROW('Sanitation Data'!G86)))</f>
        <v/>
      </c>
      <c r="DE92" s="282" t="str">
        <f ca="true">+IF(OFFSET('Sanitation Data'!$H$28,0,10*ROW('Sanitation Data'!H86))="","",OFFSET('Sanitation Data'!$H$28,0,10*ROW('Sanitation Data'!H86)))</f>
        <v/>
      </c>
      <c r="DF92" s="282" t="str">
        <f ca="true">+IF(OFFSET('Sanitation Data'!$H$29,0,10*ROW('Sanitation Data'!H86))="","",OFFSET('Sanitation Data'!$H$29,0,10*ROW('Sanitation Data'!H86)))</f>
        <v/>
      </c>
      <c r="DG92" s="282" t="str">
        <f ca="true">+IF(OFFSET('Sanitation Data'!$H$30,0,10*ROW('Sanitation Data'!H86))="","",OFFSET('Sanitation Data'!$H$30,0,10*ROW('Sanitation Data'!H86)))</f>
        <v/>
      </c>
      <c r="DH92" s="282" t="str">
        <f ca="true">+IF(OFFSET('Sanitation Data'!$H$31,0,10*ROW('Sanitation Data'!H86))="","",OFFSET('Sanitation Data'!$H$31,0,10*ROW('Sanitation Data'!H86)))</f>
        <v/>
      </c>
      <c r="DI92" s="282" t="str">
        <f ca="true">+IF(OFFSET('Sanitation Data'!$H$32,0,10*ROW('Sanitation Data'!H86))="","",OFFSET('Sanitation Data'!$H$32,0,10*ROW('Sanitation Data'!H86)))</f>
        <v/>
      </c>
      <c r="DJ92" s="282" t="str">
        <f ca="true">+IF(OFFSET('Sanitation Data'!$I$28,0,10*ROW('Sanitation Data'!I86))="","",OFFSET('Sanitation Data'!$I$28,0,10*ROW('Sanitation Data'!I86)))</f>
        <v/>
      </c>
      <c r="DK92" s="282" t="str">
        <f ca="true">+IF(OFFSET('Sanitation Data'!$I$29,0,10*ROW('Sanitation Data'!I86))="","",OFFSET('Sanitation Data'!$I$29,0,10*ROW('Sanitation Data'!I86)))</f>
        <v/>
      </c>
      <c r="DL92" s="282" t="str">
        <f ca="true">+IF(OFFSET('Sanitation Data'!$I$30,0,10*ROW('Sanitation Data'!I86))="","",OFFSET('Sanitation Data'!$I$30,0,10*ROW('Sanitation Data'!I86)))</f>
        <v/>
      </c>
      <c r="DM92" s="282" t="str">
        <f ca="true">+IF(OFFSET('Sanitation Data'!$I$31,0,10*ROW('Sanitation Data'!I86))="","",OFFSET('Sanitation Data'!$I$31,0,10*ROW('Sanitation Data'!I86)))</f>
        <v/>
      </c>
      <c r="DN92" s="282" t="str">
        <f ca="true">+IF(OFFSET('Sanitation Data'!$I$32,0,10*ROW('Sanitation Data'!I86))="","",OFFSET('Sanitation Data'!$I$32,0,10*ROW('Sanitation Data'!I86)))</f>
        <v/>
      </c>
      <c r="DO92" s="282" t="str">
        <f ca="true">+IF(OFFSET('Hygiene Data'!$D$11,0,10*ROW('Hygiene Data'!D86))="","",OFFSET('Hygiene Data'!$D$11,0,10*ROW('Hygiene Data'!D86)))</f>
        <v/>
      </c>
      <c r="DP92" s="282" t="str">
        <f ca="true">+IF(OFFSET('Hygiene Data'!$D$12,0,10*ROW('Hygiene Data'!D86))="","",OFFSET('Hygiene Data'!$D$12,0,10*ROW('Hygiene Data'!D86)))</f>
        <v/>
      </c>
      <c r="DQ92" s="282" t="str">
        <f ca="true">+IF(OFFSET('Hygiene Data'!$D$13,0,10*ROW('Hygiene Data'!D86))="","",OFFSET('Hygiene Data'!$D$13,0,10*ROW('Hygiene Data'!D86)))</f>
        <v/>
      </c>
      <c r="DR92" s="282" t="str">
        <f ca="true">+IF(OFFSET('Hygiene Data'!$E$11,0,10*ROW('Hygiene Data'!E86))="","",OFFSET('Hygiene Data'!$E$11,0,10*ROW('Hygiene Data'!E86)))</f>
        <v/>
      </c>
      <c r="DS92" s="282" t="str">
        <f ca="true">+IF(OFFSET('Hygiene Data'!$E$12,0,10*ROW('Hygiene Data'!E86))="","",OFFSET('Hygiene Data'!$E$12,0,10*ROW('Hygiene Data'!E86)))</f>
        <v/>
      </c>
      <c r="DT92" s="282" t="str">
        <f ca="true">+IF(OFFSET('Hygiene Data'!$E$13,0,10*ROW('Hygiene Data'!E86))="","",OFFSET('Hygiene Data'!$E$13,0,10*ROW('Hygiene Data'!E86)))</f>
        <v/>
      </c>
      <c r="DU92" s="282" t="str">
        <f ca="true">+IF(OFFSET('Hygiene Data'!$F$11,0,10*ROW('Hygiene Data'!F86))="","",OFFSET('Hygiene Data'!$F$11,0,10*ROW('Hygiene Data'!F86)))</f>
        <v/>
      </c>
      <c r="DV92" s="282" t="str">
        <f ca="true">+IF(OFFSET('Hygiene Data'!$F$12,0,10*ROW('Hygiene Data'!F86))="","",OFFSET('Hygiene Data'!$F$12,0,10*ROW('Hygiene Data'!F86)))</f>
        <v/>
      </c>
      <c r="DW92" s="282" t="str">
        <f ca="true">+IF(OFFSET('Hygiene Data'!$F$13,0,10*ROW('Hygiene Data'!F86))="","",OFFSET('Hygiene Data'!$F$13,0,10*ROW('Hygiene Data'!F86)))</f>
        <v/>
      </c>
      <c r="DX92" s="282" t="str">
        <f ca="true">+IF(OFFSET('Hygiene Data'!$G$11,0,10*ROW('Hygiene Data'!G86))="","",OFFSET('Hygiene Data'!$G$11,0,10*ROW('Hygiene Data'!G86)))</f>
        <v/>
      </c>
      <c r="DY92" s="282" t="str">
        <f ca="true">+IF(OFFSET('Hygiene Data'!$G$12,0,10*ROW('Hygiene Data'!G86))="","",OFFSET('Hygiene Data'!$G$12,0,10*ROW('Hygiene Data'!G86)))</f>
        <v/>
      </c>
      <c r="DZ92" s="282" t="str">
        <f ca="true">+IF(OFFSET('Hygiene Data'!$G$13,0,10*ROW('Hygiene Data'!G86))="","",OFFSET('Hygiene Data'!$G$13,0,10*ROW('Hygiene Data'!G86)))</f>
        <v/>
      </c>
      <c r="EA92" s="282" t="str">
        <f ca="true">+IF(OFFSET('Hygiene Data'!$H$11,0,10*ROW('Hygiene Data'!H86))="","",OFFSET('Hygiene Data'!$H$11,0,10*ROW('Hygiene Data'!H86)))</f>
        <v/>
      </c>
      <c r="EB92" s="282" t="str">
        <f ca="true">+IF(OFFSET('Hygiene Data'!$H$12,0,10*ROW('Hygiene Data'!H86))="","",OFFSET('Hygiene Data'!$H$12,0,10*ROW('Hygiene Data'!H86)))</f>
        <v/>
      </c>
      <c r="EC92" s="282" t="str">
        <f ca="true">+IF(OFFSET('Hygiene Data'!$H$13,0,10*ROW('Hygiene Data'!H86))="","",OFFSET('Hygiene Data'!$H$13,0,10*ROW('Hygiene Data'!H86)))</f>
        <v/>
      </c>
      <c r="ED92" s="282" t="str">
        <f ca="true">+IF(OFFSET('Hygiene Data'!$I$11,0,10*ROW('Hygiene Data'!I86))="","",OFFSET('Hygiene Data'!$I$11,0,10*ROW('Hygiene Data'!I86)))</f>
        <v/>
      </c>
      <c r="EE92" s="282" t="str">
        <f ca="true">+IF(OFFSET('Hygiene Data'!$I$12,0,10*ROW('Hygiene Data'!I86))="","",OFFSET('Hygiene Data'!$I$12,0,10*ROW('Hygiene Data'!I86)))</f>
        <v/>
      </c>
      <c r="EF92" s="28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36" t="str">
        <f t="shared" ca="true" si="1"/>
        <v/>
      </c>
      <c r="D93" s="88"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8"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8"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8"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8"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8"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8"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8"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8"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8"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8"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8"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8"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8"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8"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8"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8"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8"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9"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9"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9"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9"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9"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9"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9"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9"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9"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9"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9"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9"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9"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9"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9"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9"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9"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9"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9"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9"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9"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9"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9"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9"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9"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9"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9"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9"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9"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9"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0"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0"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0"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0"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0"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0"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0"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0"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0"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0"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0"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0"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0"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0"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0"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0"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0"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0"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2"/>
      <c r="BS93" s="282" t="str">
        <f ca="true">+IF(OFFSET('Water Data'!$D$27,0,10*ROW('Water Data'!D87))="","",OFFSET('Water Data'!$D$27,0,10*ROW('Water Data'!D87)))</f>
        <v/>
      </c>
      <c r="BT93" s="282" t="str">
        <f ca="true">+IF(OFFSET('Water Data'!$D$28,0,10*ROW('Water Data'!D87))="","",OFFSET('Water Data'!$D$28,0,10*ROW('Water Data'!D87)))</f>
        <v/>
      </c>
      <c r="BU93" s="282" t="str">
        <f ca="true">+IF(OFFSET('Water Data'!$D$29,0,10*ROW('Water Data'!D87))="","",OFFSET('Water Data'!$D$29,0,10*ROW('Water Data'!D87)))</f>
        <v/>
      </c>
      <c r="BV93" s="282" t="str">
        <f ca="true">+IF(OFFSET('Water Data'!$E$27,0,10*ROW('Water Data'!E87))="","",OFFSET('Water Data'!$E$27,0,10*ROW('Water Data'!E87)))</f>
        <v/>
      </c>
      <c r="BW93" s="282" t="str">
        <f ca="true">+IF(OFFSET('Water Data'!$E$28,0,10*ROW('Water Data'!E87))="","",OFFSET('Water Data'!$E$28,0,10*ROW('Water Data'!E87)))</f>
        <v/>
      </c>
      <c r="BX93" s="282" t="str">
        <f ca="true">+IF(OFFSET('Water Data'!$E$29,0,10*ROW('Water Data'!E87))="","",OFFSET('Water Data'!$E$29,0,10*ROW('Water Data'!E87)))</f>
        <v/>
      </c>
      <c r="BY93" s="282" t="str">
        <f ca="true">+IF(OFFSET('Water Data'!$F$27,0,10*ROW('Water Data'!F87))="","",OFFSET('Water Data'!$F$27,0,10*ROW('Water Data'!F87)))</f>
        <v/>
      </c>
      <c r="BZ93" s="282" t="str">
        <f ca="true">+IF(OFFSET('Water Data'!$F$28,0,10*ROW('Water Data'!F87))="","",OFFSET('Water Data'!$F$28,0,10*ROW('Water Data'!F87)))</f>
        <v/>
      </c>
      <c r="CA93" s="282" t="str">
        <f ca="true">+IF(OFFSET('Water Data'!$F$29,0,10*ROW('Water Data'!F87))="","",OFFSET('Water Data'!$F$29,0,10*ROW('Water Data'!F87)))</f>
        <v/>
      </c>
      <c r="CB93" s="282" t="str">
        <f ca="true">+IF(OFFSET('Water Data'!$G$27,0,10*ROW('Water Data'!G87))="","",OFFSET('Water Data'!$G$27,0,10*ROW('Water Data'!G87)))</f>
        <v/>
      </c>
      <c r="CC93" s="282" t="str">
        <f ca="true">+IF(OFFSET('Water Data'!$G$28,0,10*ROW('Water Data'!G87))="","",OFFSET('Water Data'!$G$28,0,10*ROW('Water Data'!G87)))</f>
        <v/>
      </c>
      <c r="CD93" s="282" t="str">
        <f ca="true">+IF(OFFSET('Water Data'!$G$29,0,10*ROW('Water Data'!G87))="","",OFFSET('Water Data'!$G$29,0,10*ROW('Water Data'!G87)))</f>
        <v/>
      </c>
      <c r="CE93" s="282" t="str">
        <f ca="true">+IF(OFFSET('Water Data'!$H$27,0,10*ROW('Water Data'!H87))="","",OFFSET('Water Data'!$H$27,0,10*ROW('Water Data'!H87)))</f>
        <v/>
      </c>
      <c r="CF93" s="282" t="str">
        <f ca="true">+IF(OFFSET('Water Data'!$H$28,0,10*ROW('Water Data'!H87))="","",OFFSET('Water Data'!$H$28,0,10*ROW('Water Data'!H87)))</f>
        <v/>
      </c>
      <c r="CG93" s="282" t="str">
        <f ca="true">+IF(OFFSET('Water Data'!$H$29,0,10*ROW('Water Data'!H87))="","",OFFSET('Water Data'!$H$29,0,10*ROW('Water Data'!H87)))</f>
        <v/>
      </c>
      <c r="CH93" s="282" t="str">
        <f ca="true">+IF(OFFSET('Water Data'!$I$27,0,10*ROW('Water Data'!I87))="","",OFFSET('Water Data'!$I$27,0,10*ROW('Water Data'!I87)))</f>
        <v/>
      </c>
      <c r="CI93" s="282" t="str">
        <f ca="true">+IF(OFFSET('Water Data'!$I$28,0,10*ROW('Water Data'!I87))="","",OFFSET('Water Data'!$I$28,0,10*ROW('Water Data'!I87)))</f>
        <v/>
      </c>
      <c r="CJ93" s="282" t="str">
        <f ca="true">+IF(OFFSET('Water Data'!$I$29,0,10*ROW('Water Data'!I87))="","",OFFSET('Water Data'!$I$29,0,10*ROW('Water Data'!I87)))</f>
        <v/>
      </c>
      <c r="CK93" s="282" t="str">
        <f ca="true">+IF(OFFSET('Sanitation Data'!$D$28,0,10*ROW('Sanitation Data'!D87))="","",OFFSET('Sanitation Data'!$D$28,0,10*ROW('Sanitation Data'!D87)))</f>
        <v/>
      </c>
      <c r="CL93" s="282" t="str">
        <f ca="true">+IF(OFFSET('Sanitation Data'!$D$29,0,10*ROW('Sanitation Data'!D87))="","",OFFSET('Sanitation Data'!$D$29,0,10*ROW('Sanitation Data'!D87)))</f>
        <v/>
      </c>
      <c r="CM93" s="282" t="str">
        <f ca="true">+IF(OFFSET('Sanitation Data'!$D$30,0,10*ROW('Sanitation Data'!D87))="","",OFFSET('Sanitation Data'!$D$30,0,10*ROW('Sanitation Data'!D87)))</f>
        <v/>
      </c>
      <c r="CN93" s="282" t="str">
        <f ca="true">+IF(OFFSET('Sanitation Data'!$D$31,0,10*ROW('Sanitation Data'!D87))="","",OFFSET('Sanitation Data'!$D$31,0,10*ROW('Sanitation Data'!D87)))</f>
        <v/>
      </c>
      <c r="CO93" s="282" t="str">
        <f ca="true">+IF(OFFSET('Sanitation Data'!$D$32,0,10*ROW('Sanitation Data'!D87))="","",OFFSET('Sanitation Data'!$D$32,0,10*ROW('Sanitation Data'!D87)))</f>
        <v/>
      </c>
      <c r="CP93" s="282" t="str">
        <f ca="true">+IF(OFFSET('Sanitation Data'!$E$28,0,10*ROW('Sanitation Data'!E87))="","",OFFSET('Sanitation Data'!$E$28,0,10*ROW('Sanitation Data'!E87)))</f>
        <v/>
      </c>
      <c r="CQ93" s="282" t="str">
        <f ca="true">+IF(OFFSET('Sanitation Data'!$E$29,0,10*ROW('Sanitation Data'!E87))="","",OFFSET('Sanitation Data'!$E$29,0,10*ROW('Sanitation Data'!E87)))</f>
        <v/>
      </c>
      <c r="CR93" s="282" t="str">
        <f ca="true">+IF(OFFSET('Sanitation Data'!$E$30,0,10*ROW('Sanitation Data'!E87))="","",OFFSET('Sanitation Data'!$E$30,0,10*ROW('Sanitation Data'!E87)))</f>
        <v/>
      </c>
      <c r="CS93" s="282" t="str">
        <f ca="true">+IF(OFFSET('Sanitation Data'!$E$31,0,10*ROW('Sanitation Data'!E87))="","",OFFSET('Sanitation Data'!$E$31,0,10*ROW('Sanitation Data'!E87)))</f>
        <v/>
      </c>
      <c r="CT93" s="282" t="str">
        <f ca="true">+IF(OFFSET('Sanitation Data'!$E$32,0,10*ROW('Sanitation Data'!E87))="","",OFFSET('Sanitation Data'!$E$32,0,10*ROW('Sanitation Data'!E87)))</f>
        <v/>
      </c>
      <c r="CU93" s="282" t="str">
        <f ca="true">+IF(OFFSET('Sanitation Data'!$F$28,0,10*ROW('Sanitation Data'!F87))="","",OFFSET('Sanitation Data'!$F$28,0,10*ROW('Sanitation Data'!F87)))</f>
        <v/>
      </c>
      <c r="CV93" s="282" t="str">
        <f ca="true">+IF(OFFSET('Sanitation Data'!$F$29,0,10*ROW('Sanitation Data'!F87))="","",OFFSET('Sanitation Data'!$F$29,0,10*ROW('Sanitation Data'!F87)))</f>
        <v/>
      </c>
      <c r="CW93" s="282" t="str">
        <f ca="true">+IF(OFFSET('Sanitation Data'!$F$30,0,10*ROW('Sanitation Data'!F87))="","",OFFSET('Sanitation Data'!$F$30,0,10*ROW('Sanitation Data'!F87)))</f>
        <v/>
      </c>
      <c r="CX93" s="282" t="str">
        <f ca="true">+IF(OFFSET('Sanitation Data'!$F$31,0,10*ROW('Sanitation Data'!F87))="","",OFFSET('Sanitation Data'!$F$31,0,10*ROW('Sanitation Data'!F87)))</f>
        <v/>
      </c>
      <c r="CY93" s="282" t="str">
        <f ca="true">+IF(OFFSET('Sanitation Data'!$F$32,0,10*ROW('Sanitation Data'!F87))="","",OFFSET('Sanitation Data'!$F$32,0,10*ROW('Sanitation Data'!F87)))</f>
        <v/>
      </c>
      <c r="CZ93" s="282" t="str">
        <f ca="true">+IF(OFFSET('Sanitation Data'!$G$28,0,10*ROW('Sanitation Data'!G87))="","",OFFSET('Sanitation Data'!$G$28,0,10*ROW('Sanitation Data'!G87)))</f>
        <v/>
      </c>
      <c r="DA93" s="282" t="str">
        <f ca="true">+IF(OFFSET('Sanitation Data'!$G$29,0,10*ROW('Sanitation Data'!G87))="","",OFFSET('Sanitation Data'!$G$29,0,10*ROW('Sanitation Data'!G87)))</f>
        <v/>
      </c>
      <c r="DB93" s="282" t="str">
        <f ca="true">+IF(OFFSET('Sanitation Data'!$G$30,0,10*ROW('Sanitation Data'!G87))="","",OFFSET('Sanitation Data'!$G$30,0,10*ROW('Sanitation Data'!G87)))</f>
        <v/>
      </c>
      <c r="DC93" s="282" t="str">
        <f ca="true">+IF(OFFSET('Sanitation Data'!$G$31,0,10*ROW('Sanitation Data'!G87))="","",OFFSET('Sanitation Data'!$G$31,0,10*ROW('Sanitation Data'!G87)))</f>
        <v/>
      </c>
      <c r="DD93" s="282" t="str">
        <f ca="true">+IF(OFFSET('Sanitation Data'!$G$32,0,10*ROW('Sanitation Data'!G87))="","",OFFSET('Sanitation Data'!$G$32,0,10*ROW('Sanitation Data'!G87)))</f>
        <v/>
      </c>
      <c r="DE93" s="282" t="str">
        <f ca="true">+IF(OFFSET('Sanitation Data'!$H$28,0,10*ROW('Sanitation Data'!H87))="","",OFFSET('Sanitation Data'!$H$28,0,10*ROW('Sanitation Data'!H87)))</f>
        <v/>
      </c>
      <c r="DF93" s="282" t="str">
        <f ca="true">+IF(OFFSET('Sanitation Data'!$H$29,0,10*ROW('Sanitation Data'!H87))="","",OFFSET('Sanitation Data'!$H$29,0,10*ROW('Sanitation Data'!H87)))</f>
        <v/>
      </c>
      <c r="DG93" s="282" t="str">
        <f ca="true">+IF(OFFSET('Sanitation Data'!$H$30,0,10*ROW('Sanitation Data'!H87))="","",OFFSET('Sanitation Data'!$H$30,0,10*ROW('Sanitation Data'!H87)))</f>
        <v/>
      </c>
      <c r="DH93" s="282" t="str">
        <f ca="true">+IF(OFFSET('Sanitation Data'!$H$31,0,10*ROW('Sanitation Data'!H87))="","",OFFSET('Sanitation Data'!$H$31,0,10*ROW('Sanitation Data'!H87)))</f>
        <v/>
      </c>
      <c r="DI93" s="282" t="str">
        <f ca="true">+IF(OFFSET('Sanitation Data'!$H$32,0,10*ROW('Sanitation Data'!H87))="","",OFFSET('Sanitation Data'!$H$32,0,10*ROW('Sanitation Data'!H87)))</f>
        <v/>
      </c>
      <c r="DJ93" s="282" t="str">
        <f ca="true">+IF(OFFSET('Sanitation Data'!$I$28,0,10*ROW('Sanitation Data'!I87))="","",OFFSET('Sanitation Data'!$I$28,0,10*ROW('Sanitation Data'!I87)))</f>
        <v/>
      </c>
      <c r="DK93" s="282" t="str">
        <f ca="true">+IF(OFFSET('Sanitation Data'!$I$29,0,10*ROW('Sanitation Data'!I87))="","",OFFSET('Sanitation Data'!$I$29,0,10*ROW('Sanitation Data'!I87)))</f>
        <v/>
      </c>
      <c r="DL93" s="282" t="str">
        <f ca="true">+IF(OFFSET('Sanitation Data'!$I$30,0,10*ROW('Sanitation Data'!I87))="","",OFFSET('Sanitation Data'!$I$30,0,10*ROW('Sanitation Data'!I87)))</f>
        <v/>
      </c>
      <c r="DM93" s="282" t="str">
        <f ca="true">+IF(OFFSET('Sanitation Data'!$I$31,0,10*ROW('Sanitation Data'!I87))="","",OFFSET('Sanitation Data'!$I$31,0,10*ROW('Sanitation Data'!I87)))</f>
        <v/>
      </c>
      <c r="DN93" s="282" t="str">
        <f ca="true">+IF(OFFSET('Sanitation Data'!$I$32,0,10*ROW('Sanitation Data'!I87))="","",OFFSET('Sanitation Data'!$I$32,0,10*ROW('Sanitation Data'!I87)))</f>
        <v/>
      </c>
      <c r="DO93" s="282" t="str">
        <f ca="true">+IF(OFFSET('Hygiene Data'!$D$11,0,10*ROW('Hygiene Data'!D87))="","",OFFSET('Hygiene Data'!$D$11,0,10*ROW('Hygiene Data'!D87)))</f>
        <v/>
      </c>
      <c r="DP93" s="282" t="str">
        <f ca="true">+IF(OFFSET('Hygiene Data'!$D$12,0,10*ROW('Hygiene Data'!D87))="","",OFFSET('Hygiene Data'!$D$12,0,10*ROW('Hygiene Data'!D87)))</f>
        <v/>
      </c>
      <c r="DQ93" s="282" t="str">
        <f ca="true">+IF(OFFSET('Hygiene Data'!$D$13,0,10*ROW('Hygiene Data'!D87))="","",OFFSET('Hygiene Data'!$D$13,0,10*ROW('Hygiene Data'!D87)))</f>
        <v/>
      </c>
      <c r="DR93" s="282" t="str">
        <f ca="true">+IF(OFFSET('Hygiene Data'!$E$11,0,10*ROW('Hygiene Data'!E87))="","",OFFSET('Hygiene Data'!$E$11,0,10*ROW('Hygiene Data'!E87)))</f>
        <v/>
      </c>
      <c r="DS93" s="282" t="str">
        <f ca="true">+IF(OFFSET('Hygiene Data'!$E$12,0,10*ROW('Hygiene Data'!E87))="","",OFFSET('Hygiene Data'!$E$12,0,10*ROW('Hygiene Data'!E87)))</f>
        <v/>
      </c>
      <c r="DT93" s="282" t="str">
        <f ca="true">+IF(OFFSET('Hygiene Data'!$E$13,0,10*ROW('Hygiene Data'!E87))="","",OFFSET('Hygiene Data'!$E$13,0,10*ROW('Hygiene Data'!E87)))</f>
        <v/>
      </c>
      <c r="DU93" s="282" t="str">
        <f ca="true">+IF(OFFSET('Hygiene Data'!$F$11,0,10*ROW('Hygiene Data'!F87))="","",OFFSET('Hygiene Data'!$F$11,0,10*ROW('Hygiene Data'!F87)))</f>
        <v/>
      </c>
      <c r="DV93" s="282" t="str">
        <f ca="true">+IF(OFFSET('Hygiene Data'!$F$12,0,10*ROW('Hygiene Data'!F87))="","",OFFSET('Hygiene Data'!$F$12,0,10*ROW('Hygiene Data'!F87)))</f>
        <v/>
      </c>
      <c r="DW93" s="282" t="str">
        <f ca="true">+IF(OFFSET('Hygiene Data'!$F$13,0,10*ROW('Hygiene Data'!F87))="","",OFFSET('Hygiene Data'!$F$13,0,10*ROW('Hygiene Data'!F87)))</f>
        <v/>
      </c>
      <c r="DX93" s="282" t="str">
        <f ca="true">+IF(OFFSET('Hygiene Data'!$G$11,0,10*ROW('Hygiene Data'!G87))="","",OFFSET('Hygiene Data'!$G$11,0,10*ROW('Hygiene Data'!G87)))</f>
        <v/>
      </c>
      <c r="DY93" s="282" t="str">
        <f ca="true">+IF(OFFSET('Hygiene Data'!$G$12,0,10*ROW('Hygiene Data'!G87))="","",OFFSET('Hygiene Data'!$G$12,0,10*ROW('Hygiene Data'!G87)))</f>
        <v/>
      </c>
      <c r="DZ93" s="282" t="str">
        <f ca="true">+IF(OFFSET('Hygiene Data'!$G$13,0,10*ROW('Hygiene Data'!G87))="","",OFFSET('Hygiene Data'!$G$13,0,10*ROW('Hygiene Data'!G87)))</f>
        <v/>
      </c>
      <c r="EA93" s="282" t="str">
        <f ca="true">+IF(OFFSET('Hygiene Data'!$H$11,0,10*ROW('Hygiene Data'!H87))="","",OFFSET('Hygiene Data'!$H$11,0,10*ROW('Hygiene Data'!H87)))</f>
        <v/>
      </c>
      <c r="EB93" s="282" t="str">
        <f ca="true">+IF(OFFSET('Hygiene Data'!$H$12,0,10*ROW('Hygiene Data'!H87))="","",OFFSET('Hygiene Data'!$H$12,0,10*ROW('Hygiene Data'!H87)))</f>
        <v/>
      </c>
      <c r="EC93" s="282" t="str">
        <f ca="true">+IF(OFFSET('Hygiene Data'!$H$13,0,10*ROW('Hygiene Data'!H87))="","",OFFSET('Hygiene Data'!$H$13,0,10*ROW('Hygiene Data'!H87)))</f>
        <v/>
      </c>
      <c r="ED93" s="282" t="str">
        <f ca="true">+IF(OFFSET('Hygiene Data'!$I$11,0,10*ROW('Hygiene Data'!I87))="","",OFFSET('Hygiene Data'!$I$11,0,10*ROW('Hygiene Data'!I87)))</f>
        <v/>
      </c>
      <c r="EE93" s="282" t="str">
        <f ca="true">+IF(OFFSET('Hygiene Data'!$I$12,0,10*ROW('Hygiene Data'!I87))="","",OFFSET('Hygiene Data'!$I$12,0,10*ROW('Hygiene Data'!I87)))</f>
        <v/>
      </c>
      <c r="EF93" s="28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36" t="str">
        <f t="shared" ca="true" si="1"/>
        <v/>
      </c>
      <c r="D94" s="88"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8"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8"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8"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8"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8"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8"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8"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8"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8"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8"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8"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8"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8"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8"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8"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8"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8"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9"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9"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9"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9"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9"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9"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9"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9"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9"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9"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9"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9"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9"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9"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9"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9"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9"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9"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9"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9"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9"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9"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9"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9"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9"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9"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9"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9"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9"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9"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0"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0"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0"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0"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0"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0"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0"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0"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0"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0"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0"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0"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0"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0"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0"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0"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0"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0"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2"/>
      <c r="BS94" s="282" t="str">
        <f ca="true">+IF(OFFSET('Water Data'!$D$27,0,10*ROW('Water Data'!D88))="","",OFFSET('Water Data'!$D$27,0,10*ROW('Water Data'!D88)))</f>
        <v/>
      </c>
      <c r="BT94" s="282" t="str">
        <f ca="true">+IF(OFFSET('Water Data'!$D$28,0,10*ROW('Water Data'!D88))="","",OFFSET('Water Data'!$D$28,0,10*ROW('Water Data'!D88)))</f>
        <v/>
      </c>
      <c r="BU94" s="282" t="str">
        <f ca="true">+IF(OFFSET('Water Data'!$D$29,0,10*ROW('Water Data'!D88))="","",OFFSET('Water Data'!$D$29,0,10*ROW('Water Data'!D88)))</f>
        <v/>
      </c>
      <c r="BV94" s="282" t="str">
        <f ca="true">+IF(OFFSET('Water Data'!$E$27,0,10*ROW('Water Data'!E88))="","",OFFSET('Water Data'!$E$27,0,10*ROW('Water Data'!E88)))</f>
        <v/>
      </c>
      <c r="BW94" s="282" t="str">
        <f ca="true">+IF(OFFSET('Water Data'!$E$28,0,10*ROW('Water Data'!E88))="","",OFFSET('Water Data'!$E$28,0,10*ROW('Water Data'!E88)))</f>
        <v/>
      </c>
      <c r="BX94" s="282" t="str">
        <f ca="true">+IF(OFFSET('Water Data'!$E$29,0,10*ROW('Water Data'!E88))="","",OFFSET('Water Data'!$E$29,0,10*ROW('Water Data'!E88)))</f>
        <v/>
      </c>
      <c r="BY94" s="282" t="str">
        <f ca="true">+IF(OFFSET('Water Data'!$F$27,0,10*ROW('Water Data'!F88))="","",OFFSET('Water Data'!$F$27,0,10*ROW('Water Data'!F88)))</f>
        <v/>
      </c>
      <c r="BZ94" s="282" t="str">
        <f ca="true">+IF(OFFSET('Water Data'!$F$28,0,10*ROW('Water Data'!F88))="","",OFFSET('Water Data'!$F$28,0,10*ROW('Water Data'!F88)))</f>
        <v/>
      </c>
      <c r="CA94" s="282" t="str">
        <f ca="true">+IF(OFFSET('Water Data'!$F$29,0,10*ROW('Water Data'!F88))="","",OFFSET('Water Data'!$F$29,0,10*ROW('Water Data'!F88)))</f>
        <v/>
      </c>
      <c r="CB94" s="282" t="str">
        <f ca="true">+IF(OFFSET('Water Data'!$G$27,0,10*ROW('Water Data'!G88))="","",OFFSET('Water Data'!$G$27,0,10*ROW('Water Data'!G88)))</f>
        <v/>
      </c>
      <c r="CC94" s="282" t="str">
        <f ca="true">+IF(OFFSET('Water Data'!$G$28,0,10*ROW('Water Data'!G88))="","",OFFSET('Water Data'!$G$28,0,10*ROW('Water Data'!G88)))</f>
        <v/>
      </c>
      <c r="CD94" s="282" t="str">
        <f ca="true">+IF(OFFSET('Water Data'!$G$29,0,10*ROW('Water Data'!G88))="","",OFFSET('Water Data'!$G$29,0,10*ROW('Water Data'!G88)))</f>
        <v/>
      </c>
      <c r="CE94" s="282" t="str">
        <f ca="true">+IF(OFFSET('Water Data'!$H$27,0,10*ROW('Water Data'!H88))="","",OFFSET('Water Data'!$H$27,0,10*ROW('Water Data'!H88)))</f>
        <v/>
      </c>
      <c r="CF94" s="282" t="str">
        <f ca="true">+IF(OFFSET('Water Data'!$H$28,0,10*ROW('Water Data'!H88))="","",OFFSET('Water Data'!$H$28,0,10*ROW('Water Data'!H88)))</f>
        <v/>
      </c>
      <c r="CG94" s="282" t="str">
        <f ca="true">+IF(OFFSET('Water Data'!$H$29,0,10*ROW('Water Data'!H88))="","",OFFSET('Water Data'!$H$29,0,10*ROW('Water Data'!H88)))</f>
        <v/>
      </c>
      <c r="CH94" s="282" t="str">
        <f ca="true">+IF(OFFSET('Water Data'!$I$27,0,10*ROW('Water Data'!I88))="","",OFFSET('Water Data'!$I$27,0,10*ROW('Water Data'!I88)))</f>
        <v/>
      </c>
      <c r="CI94" s="282" t="str">
        <f ca="true">+IF(OFFSET('Water Data'!$I$28,0,10*ROW('Water Data'!I88))="","",OFFSET('Water Data'!$I$28,0,10*ROW('Water Data'!I88)))</f>
        <v/>
      </c>
      <c r="CJ94" s="282" t="str">
        <f ca="true">+IF(OFFSET('Water Data'!$I$29,0,10*ROW('Water Data'!I88))="","",OFFSET('Water Data'!$I$29,0,10*ROW('Water Data'!I88)))</f>
        <v/>
      </c>
      <c r="CK94" s="282" t="str">
        <f ca="true">+IF(OFFSET('Sanitation Data'!$D$28,0,10*ROW('Sanitation Data'!D88))="","",OFFSET('Sanitation Data'!$D$28,0,10*ROW('Sanitation Data'!D88)))</f>
        <v/>
      </c>
      <c r="CL94" s="282" t="str">
        <f ca="true">+IF(OFFSET('Sanitation Data'!$D$29,0,10*ROW('Sanitation Data'!D88))="","",OFFSET('Sanitation Data'!$D$29,0,10*ROW('Sanitation Data'!D88)))</f>
        <v/>
      </c>
      <c r="CM94" s="282" t="str">
        <f ca="true">+IF(OFFSET('Sanitation Data'!$D$30,0,10*ROW('Sanitation Data'!D88))="","",OFFSET('Sanitation Data'!$D$30,0,10*ROW('Sanitation Data'!D88)))</f>
        <v/>
      </c>
      <c r="CN94" s="282" t="str">
        <f ca="true">+IF(OFFSET('Sanitation Data'!$D$31,0,10*ROW('Sanitation Data'!D88))="","",OFFSET('Sanitation Data'!$D$31,0,10*ROW('Sanitation Data'!D88)))</f>
        <v/>
      </c>
      <c r="CO94" s="282" t="str">
        <f ca="true">+IF(OFFSET('Sanitation Data'!$D$32,0,10*ROW('Sanitation Data'!D88))="","",OFFSET('Sanitation Data'!$D$32,0,10*ROW('Sanitation Data'!D88)))</f>
        <v/>
      </c>
      <c r="CP94" s="282" t="str">
        <f ca="true">+IF(OFFSET('Sanitation Data'!$E$28,0,10*ROW('Sanitation Data'!E88))="","",OFFSET('Sanitation Data'!$E$28,0,10*ROW('Sanitation Data'!E88)))</f>
        <v/>
      </c>
      <c r="CQ94" s="282" t="str">
        <f ca="true">+IF(OFFSET('Sanitation Data'!$E$29,0,10*ROW('Sanitation Data'!E88))="","",OFFSET('Sanitation Data'!$E$29,0,10*ROW('Sanitation Data'!E88)))</f>
        <v/>
      </c>
      <c r="CR94" s="282" t="str">
        <f ca="true">+IF(OFFSET('Sanitation Data'!$E$30,0,10*ROW('Sanitation Data'!E88))="","",OFFSET('Sanitation Data'!$E$30,0,10*ROW('Sanitation Data'!E88)))</f>
        <v/>
      </c>
      <c r="CS94" s="282" t="str">
        <f ca="true">+IF(OFFSET('Sanitation Data'!$E$31,0,10*ROW('Sanitation Data'!E88))="","",OFFSET('Sanitation Data'!$E$31,0,10*ROW('Sanitation Data'!E88)))</f>
        <v/>
      </c>
      <c r="CT94" s="282" t="str">
        <f ca="true">+IF(OFFSET('Sanitation Data'!$E$32,0,10*ROW('Sanitation Data'!E88))="","",OFFSET('Sanitation Data'!$E$32,0,10*ROW('Sanitation Data'!E88)))</f>
        <v/>
      </c>
      <c r="CU94" s="282" t="str">
        <f ca="true">+IF(OFFSET('Sanitation Data'!$F$28,0,10*ROW('Sanitation Data'!F88))="","",OFFSET('Sanitation Data'!$F$28,0,10*ROW('Sanitation Data'!F88)))</f>
        <v/>
      </c>
      <c r="CV94" s="282" t="str">
        <f ca="true">+IF(OFFSET('Sanitation Data'!$F$29,0,10*ROW('Sanitation Data'!F88))="","",OFFSET('Sanitation Data'!$F$29,0,10*ROW('Sanitation Data'!F88)))</f>
        <v/>
      </c>
      <c r="CW94" s="282" t="str">
        <f ca="true">+IF(OFFSET('Sanitation Data'!$F$30,0,10*ROW('Sanitation Data'!F88))="","",OFFSET('Sanitation Data'!$F$30,0,10*ROW('Sanitation Data'!F88)))</f>
        <v/>
      </c>
      <c r="CX94" s="282" t="str">
        <f ca="true">+IF(OFFSET('Sanitation Data'!$F$31,0,10*ROW('Sanitation Data'!F88))="","",OFFSET('Sanitation Data'!$F$31,0,10*ROW('Sanitation Data'!F88)))</f>
        <v/>
      </c>
      <c r="CY94" s="282" t="str">
        <f ca="true">+IF(OFFSET('Sanitation Data'!$F$32,0,10*ROW('Sanitation Data'!F88))="","",OFFSET('Sanitation Data'!$F$32,0,10*ROW('Sanitation Data'!F88)))</f>
        <v/>
      </c>
      <c r="CZ94" s="282" t="str">
        <f ca="true">+IF(OFFSET('Sanitation Data'!$G$28,0,10*ROW('Sanitation Data'!G88))="","",OFFSET('Sanitation Data'!$G$28,0,10*ROW('Sanitation Data'!G88)))</f>
        <v/>
      </c>
      <c r="DA94" s="282" t="str">
        <f ca="true">+IF(OFFSET('Sanitation Data'!$G$29,0,10*ROW('Sanitation Data'!G88))="","",OFFSET('Sanitation Data'!$G$29,0,10*ROW('Sanitation Data'!G88)))</f>
        <v/>
      </c>
      <c r="DB94" s="282" t="str">
        <f ca="true">+IF(OFFSET('Sanitation Data'!$G$30,0,10*ROW('Sanitation Data'!G88))="","",OFFSET('Sanitation Data'!$G$30,0,10*ROW('Sanitation Data'!G88)))</f>
        <v/>
      </c>
      <c r="DC94" s="282" t="str">
        <f ca="true">+IF(OFFSET('Sanitation Data'!$G$31,0,10*ROW('Sanitation Data'!G88))="","",OFFSET('Sanitation Data'!$G$31,0,10*ROW('Sanitation Data'!G88)))</f>
        <v/>
      </c>
      <c r="DD94" s="282" t="str">
        <f ca="true">+IF(OFFSET('Sanitation Data'!$G$32,0,10*ROW('Sanitation Data'!G88))="","",OFFSET('Sanitation Data'!$G$32,0,10*ROW('Sanitation Data'!G88)))</f>
        <v/>
      </c>
      <c r="DE94" s="282" t="str">
        <f ca="true">+IF(OFFSET('Sanitation Data'!$H$28,0,10*ROW('Sanitation Data'!H88))="","",OFFSET('Sanitation Data'!$H$28,0,10*ROW('Sanitation Data'!H88)))</f>
        <v/>
      </c>
      <c r="DF94" s="282" t="str">
        <f ca="true">+IF(OFFSET('Sanitation Data'!$H$29,0,10*ROW('Sanitation Data'!H88))="","",OFFSET('Sanitation Data'!$H$29,0,10*ROW('Sanitation Data'!H88)))</f>
        <v/>
      </c>
      <c r="DG94" s="282" t="str">
        <f ca="true">+IF(OFFSET('Sanitation Data'!$H$30,0,10*ROW('Sanitation Data'!H88))="","",OFFSET('Sanitation Data'!$H$30,0,10*ROW('Sanitation Data'!H88)))</f>
        <v/>
      </c>
      <c r="DH94" s="282" t="str">
        <f ca="true">+IF(OFFSET('Sanitation Data'!$H$31,0,10*ROW('Sanitation Data'!H88))="","",OFFSET('Sanitation Data'!$H$31,0,10*ROW('Sanitation Data'!H88)))</f>
        <v/>
      </c>
      <c r="DI94" s="282" t="str">
        <f ca="true">+IF(OFFSET('Sanitation Data'!$H$32,0,10*ROW('Sanitation Data'!H88))="","",OFFSET('Sanitation Data'!$H$32,0,10*ROW('Sanitation Data'!H88)))</f>
        <v/>
      </c>
      <c r="DJ94" s="282" t="str">
        <f ca="true">+IF(OFFSET('Sanitation Data'!$I$28,0,10*ROW('Sanitation Data'!I88))="","",OFFSET('Sanitation Data'!$I$28,0,10*ROW('Sanitation Data'!I88)))</f>
        <v/>
      </c>
      <c r="DK94" s="282" t="str">
        <f ca="true">+IF(OFFSET('Sanitation Data'!$I$29,0,10*ROW('Sanitation Data'!I88))="","",OFFSET('Sanitation Data'!$I$29,0,10*ROW('Sanitation Data'!I88)))</f>
        <v/>
      </c>
      <c r="DL94" s="282" t="str">
        <f ca="true">+IF(OFFSET('Sanitation Data'!$I$30,0,10*ROW('Sanitation Data'!I88))="","",OFFSET('Sanitation Data'!$I$30,0,10*ROW('Sanitation Data'!I88)))</f>
        <v/>
      </c>
      <c r="DM94" s="282" t="str">
        <f ca="true">+IF(OFFSET('Sanitation Data'!$I$31,0,10*ROW('Sanitation Data'!I88))="","",OFFSET('Sanitation Data'!$I$31,0,10*ROW('Sanitation Data'!I88)))</f>
        <v/>
      </c>
      <c r="DN94" s="282" t="str">
        <f ca="true">+IF(OFFSET('Sanitation Data'!$I$32,0,10*ROW('Sanitation Data'!I88))="","",OFFSET('Sanitation Data'!$I$32,0,10*ROW('Sanitation Data'!I88)))</f>
        <v/>
      </c>
      <c r="DO94" s="282" t="str">
        <f ca="true">+IF(OFFSET('Hygiene Data'!$D$11,0,10*ROW('Hygiene Data'!D88))="","",OFFSET('Hygiene Data'!$D$11,0,10*ROW('Hygiene Data'!D88)))</f>
        <v/>
      </c>
      <c r="DP94" s="282" t="str">
        <f ca="true">+IF(OFFSET('Hygiene Data'!$D$12,0,10*ROW('Hygiene Data'!D88))="","",OFFSET('Hygiene Data'!$D$12,0,10*ROW('Hygiene Data'!D88)))</f>
        <v/>
      </c>
      <c r="DQ94" s="282" t="str">
        <f ca="true">+IF(OFFSET('Hygiene Data'!$D$13,0,10*ROW('Hygiene Data'!D88))="","",OFFSET('Hygiene Data'!$D$13,0,10*ROW('Hygiene Data'!D88)))</f>
        <v/>
      </c>
      <c r="DR94" s="282" t="str">
        <f ca="true">+IF(OFFSET('Hygiene Data'!$E$11,0,10*ROW('Hygiene Data'!E88))="","",OFFSET('Hygiene Data'!$E$11,0,10*ROW('Hygiene Data'!E88)))</f>
        <v/>
      </c>
      <c r="DS94" s="282" t="str">
        <f ca="true">+IF(OFFSET('Hygiene Data'!$E$12,0,10*ROW('Hygiene Data'!E88))="","",OFFSET('Hygiene Data'!$E$12,0,10*ROW('Hygiene Data'!E88)))</f>
        <v/>
      </c>
      <c r="DT94" s="282" t="str">
        <f ca="true">+IF(OFFSET('Hygiene Data'!$E$13,0,10*ROW('Hygiene Data'!E88))="","",OFFSET('Hygiene Data'!$E$13,0,10*ROW('Hygiene Data'!E88)))</f>
        <v/>
      </c>
      <c r="DU94" s="282" t="str">
        <f ca="true">+IF(OFFSET('Hygiene Data'!$F$11,0,10*ROW('Hygiene Data'!F88))="","",OFFSET('Hygiene Data'!$F$11,0,10*ROW('Hygiene Data'!F88)))</f>
        <v/>
      </c>
      <c r="DV94" s="282" t="str">
        <f ca="true">+IF(OFFSET('Hygiene Data'!$F$12,0,10*ROW('Hygiene Data'!F88))="","",OFFSET('Hygiene Data'!$F$12,0,10*ROW('Hygiene Data'!F88)))</f>
        <v/>
      </c>
      <c r="DW94" s="282" t="str">
        <f ca="true">+IF(OFFSET('Hygiene Data'!$F$13,0,10*ROW('Hygiene Data'!F88))="","",OFFSET('Hygiene Data'!$F$13,0,10*ROW('Hygiene Data'!F88)))</f>
        <v/>
      </c>
      <c r="DX94" s="282" t="str">
        <f ca="true">+IF(OFFSET('Hygiene Data'!$G$11,0,10*ROW('Hygiene Data'!G88))="","",OFFSET('Hygiene Data'!$G$11,0,10*ROW('Hygiene Data'!G88)))</f>
        <v/>
      </c>
      <c r="DY94" s="282" t="str">
        <f ca="true">+IF(OFFSET('Hygiene Data'!$G$12,0,10*ROW('Hygiene Data'!G88))="","",OFFSET('Hygiene Data'!$G$12,0,10*ROW('Hygiene Data'!G88)))</f>
        <v/>
      </c>
      <c r="DZ94" s="282" t="str">
        <f ca="true">+IF(OFFSET('Hygiene Data'!$G$13,0,10*ROW('Hygiene Data'!G88))="","",OFFSET('Hygiene Data'!$G$13,0,10*ROW('Hygiene Data'!G88)))</f>
        <v/>
      </c>
      <c r="EA94" s="282" t="str">
        <f ca="true">+IF(OFFSET('Hygiene Data'!$H$11,0,10*ROW('Hygiene Data'!H88))="","",OFFSET('Hygiene Data'!$H$11,0,10*ROW('Hygiene Data'!H88)))</f>
        <v/>
      </c>
      <c r="EB94" s="282" t="str">
        <f ca="true">+IF(OFFSET('Hygiene Data'!$H$12,0,10*ROW('Hygiene Data'!H88))="","",OFFSET('Hygiene Data'!$H$12,0,10*ROW('Hygiene Data'!H88)))</f>
        <v/>
      </c>
      <c r="EC94" s="282" t="str">
        <f ca="true">+IF(OFFSET('Hygiene Data'!$H$13,0,10*ROW('Hygiene Data'!H88))="","",OFFSET('Hygiene Data'!$H$13,0,10*ROW('Hygiene Data'!H88)))</f>
        <v/>
      </c>
      <c r="ED94" s="282" t="str">
        <f ca="true">+IF(OFFSET('Hygiene Data'!$I$11,0,10*ROW('Hygiene Data'!I88))="","",OFFSET('Hygiene Data'!$I$11,0,10*ROW('Hygiene Data'!I88)))</f>
        <v/>
      </c>
      <c r="EE94" s="282" t="str">
        <f ca="true">+IF(OFFSET('Hygiene Data'!$I$12,0,10*ROW('Hygiene Data'!I88))="","",OFFSET('Hygiene Data'!$I$12,0,10*ROW('Hygiene Data'!I88)))</f>
        <v/>
      </c>
      <c r="EF94" s="28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36" t="str">
        <f t="shared" ca="true" si="1"/>
        <v/>
      </c>
      <c r="D95" s="88"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8"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8"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8"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8"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8"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8"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8"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8"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8"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8"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8"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8"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8"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8"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8"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8"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8"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9"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9"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9"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9"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9"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9"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9"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9"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9"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9"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9"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9"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9"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9"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9"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9"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9"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9"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9"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9"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9"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9"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9"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9"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9"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9"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9"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9"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9"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9"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0"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0"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0"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0"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0"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0"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0"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0"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0"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0"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0"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0"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0"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0"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0"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0"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0"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0"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2"/>
      <c r="BS95" s="282" t="str">
        <f ca="true">+IF(OFFSET('Water Data'!$D$27,0,10*ROW('Water Data'!D89))="","",OFFSET('Water Data'!$D$27,0,10*ROW('Water Data'!D89)))</f>
        <v/>
      </c>
      <c r="BT95" s="282" t="str">
        <f ca="true">+IF(OFFSET('Water Data'!$D$28,0,10*ROW('Water Data'!D89))="","",OFFSET('Water Data'!$D$28,0,10*ROW('Water Data'!D89)))</f>
        <v/>
      </c>
      <c r="BU95" s="282" t="str">
        <f ca="true">+IF(OFFSET('Water Data'!$D$29,0,10*ROW('Water Data'!D89))="","",OFFSET('Water Data'!$D$29,0,10*ROW('Water Data'!D89)))</f>
        <v/>
      </c>
      <c r="BV95" s="282" t="str">
        <f ca="true">+IF(OFFSET('Water Data'!$E$27,0,10*ROW('Water Data'!E89))="","",OFFSET('Water Data'!$E$27,0,10*ROW('Water Data'!E89)))</f>
        <v/>
      </c>
      <c r="BW95" s="282" t="str">
        <f ca="true">+IF(OFFSET('Water Data'!$E$28,0,10*ROW('Water Data'!E89))="","",OFFSET('Water Data'!$E$28,0,10*ROW('Water Data'!E89)))</f>
        <v/>
      </c>
      <c r="BX95" s="282" t="str">
        <f ca="true">+IF(OFFSET('Water Data'!$E$29,0,10*ROW('Water Data'!E89))="","",OFFSET('Water Data'!$E$29,0,10*ROW('Water Data'!E89)))</f>
        <v/>
      </c>
      <c r="BY95" s="282" t="str">
        <f ca="true">+IF(OFFSET('Water Data'!$F$27,0,10*ROW('Water Data'!F89))="","",OFFSET('Water Data'!$F$27,0,10*ROW('Water Data'!F89)))</f>
        <v/>
      </c>
      <c r="BZ95" s="282" t="str">
        <f ca="true">+IF(OFFSET('Water Data'!$F$28,0,10*ROW('Water Data'!F89))="","",OFFSET('Water Data'!$F$28,0,10*ROW('Water Data'!F89)))</f>
        <v/>
      </c>
      <c r="CA95" s="282" t="str">
        <f ca="true">+IF(OFFSET('Water Data'!$F$29,0,10*ROW('Water Data'!F89))="","",OFFSET('Water Data'!$F$29,0,10*ROW('Water Data'!F89)))</f>
        <v/>
      </c>
      <c r="CB95" s="282" t="str">
        <f ca="true">+IF(OFFSET('Water Data'!$G$27,0,10*ROW('Water Data'!G89))="","",OFFSET('Water Data'!$G$27,0,10*ROW('Water Data'!G89)))</f>
        <v/>
      </c>
      <c r="CC95" s="282" t="str">
        <f ca="true">+IF(OFFSET('Water Data'!$G$28,0,10*ROW('Water Data'!G89))="","",OFFSET('Water Data'!$G$28,0,10*ROW('Water Data'!G89)))</f>
        <v/>
      </c>
      <c r="CD95" s="282" t="str">
        <f ca="true">+IF(OFFSET('Water Data'!$G$29,0,10*ROW('Water Data'!G89))="","",OFFSET('Water Data'!$G$29,0,10*ROW('Water Data'!G89)))</f>
        <v/>
      </c>
      <c r="CE95" s="282" t="str">
        <f ca="true">+IF(OFFSET('Water Data'!$H$27,0,10*ROW('Water Data'!H89))="","",OFFSET('Water Data'!$H$27,0,10*ROW('Water Data'!H89)))</f>
        <v/>
      </c>
      <c r="CF95" s="282" t="str">
        <f ca="true">+IF(OFFSET('Water Data'!$H$28,0,10*ROW('Water Data'!H89))="","",OFFSET('Water Data'!$H$28,0,10*ROW('Water Data'!H89)))</f>
        <v/>
      </c>
      <c r="CG95" s="282" t="str">
        <f ca="true">+IF(OFFSET('Water Data'!$H$29,0,10*ROW('Water Data'!H89))="","",OFFSET('Water Data'!$H$29,0,10*ROW('Water Data'!H89)))</f>
        <v/>
      </c>
      <c r="CH95" s="282" t="str">
        <f ca="true">+IF(OFFSET('Water Data'!$I$27,0,10*ROW('Water Data'!I89))="","",OFFSET('Water Data'!$I$27,0,10*ROW('Water Data'!I89)))</f>
        <v/>
      </c>
      <c r="CI95" s="282" t="str">
        <f ca="true">+IF(OFFSET('Water Data'!$I$28,0,10*ROW('Water Data'!I89))="","",OFFSET('Water Data'!$I$28,0,10*ROW('Water Data'!I89)))</f>
        <v/>
      </c>
      <c r="CJ95" s="282" t="str">
        <f ca="true">+IF(OFFSET('Water Data'!$I$29,0,10*ROW('Water Data'!I89))="","",OFFSET('Water Data'!$I$29,0,10*ROW('Water Data'!I89)))</f>
        <v/>
      </c>
      <c r="CK95" s="282" t="str">
        <f ca="true">+IF(OFFSET('Sanitation Data'!$D$28,0,10*ROW('Sanitation Data'!D89))="","",OFFSET('Sanitation Data'!$D$28,0,10*ROW('Sanitation Data'!D89)))</f>
        <v/>
      </c>
      <c r="CL95" s="282" t="str">
        <f ca="true">+IF(OFFSET('Sanitation Data'!$D$29,0,10*ROW('Sanitation Data'!D89))="","",OFFSET('Sanitation Data'!$D$29,0,10*ROW('Sanitation Data'!D89)))</f>
        <v/>
      </c>
      <c r="CM95" s="282" t="str">
        <f ca="true">+IF(OFFSET('Sanitation Data'!$D$30,0,10*ROW('Sanitation Data'!D89))="","",OFFSET('Sanitation Data'!$D$30,0,10*ROW('Sanitation Data'!D89)))</f>
        <v/>
      </c>
      <c r="CN95" s="282" t="str">
        <f ca="true">+IF(OFFSET('Sanitation Data'!$D$31,0,10*ROW('Sanitation Data'!D89))="","",OFFSET('Sanitation Data'!$D$31,0,10*ROW('Sanitation Data'!D89)))</f>
        <v/>
      </c>
      <c r="CO95" s="282" t="str">
        <f ca="true">+IF(OFFSET('Sanitation Data'!$D$32,0,10*ROW('Sanitation Data'!D89))="","",OFFSET('Sanitation Data'!$D$32,0,10*ROW('Sanitation Data'!D89)))</f>
        <v/>
      </c>
      <c r="CP95" s="282" t="str">
        <f ca="true">+IF(OFFSET('Sanitation Data'!$E$28,0,10*ROW('Sanitation Data'!E89))="","",OFFSET('Sanitation Data'!$E$28,0,10*ROW('Sanitation Data'!E89)))</f>
        <v/>
      </c>
      <c r="CQ95" s="282" t="str">
        <f ca="true">+IF(OFFSET('Sanitation Data'!$E$29,0,10*ROW('Sanitation Data'!E89))="","",OFFSET('Sanitation Data'!$E$29,0,10*ROW('Sanitation Data'!E89)))</f>
        <v/>
      </c>
      <c r="CR95" s="282" t="str">
        <f ca="true">+IF(OFFSET('Sanitation Data'!$E$30,0,10*ROW('Sanitation Data'!E89))="","",OFFSET('Sanitation Data'!$E$30,0,10*ROW('Sanitation Data'!E89)))</f>
        <v/>
      </c>
      <c r="CS95" s="282" t="str">
        <f ca="true">+IF(OFFSET('Sanitation Data'!$E$31,0,10*ROW('Sanitation Data'!E89))="","",OFFSET('Sanitation Data'!$E$31,0,10*ROW('Sanitation Data'!E89)))</f>
        <v/>
      </c>
      <c r="CT95" s="282" t="str">
        <f ca="true">+IF(OFFSET('Sanitation Data'!$E$32,0,10*ROW('Sanitation Data'!E89))="","",OFFSET('Sanitation Data'!$E$32,0,10*ROW('Sanitation Data'!E89)))</f>
        <v/>
      </c>
      <c r="CU95" s="282" t="str">
        <f ca="true">+IF(OFFSET('Sanitation Data'!$F$28,0,10*ROW('Sanitation Data'!F89))="","",OFFSET('Sanitation Data'!$F$28,0,10*ROW('Sanitation Data'!F89)))</f>
        <v/>
      </c>
      <c r="CV95" s="282" t="str">
        <f ca="true">+IF(OFFSET('Sanitation Data'!$F$29,0,10*ROW('Sanitation Data'!F89))="","",OFFSET('Sanitation Data'!$F$29,0,10*ROW('Sanitation Data'!F89)))</f>
        <v/>
      </c>
      <c r="CW95" s="282" t="str">
        <f ca="true">+IF(OFFSET('Sanitation Data'!$F$30,0,10*ROW('Sanitation Data'!F89))="","",OFFSET('Sanitation Data'!$F$30,0,10*ROW('Sanitation Data'!F89)))</f>
        <v/>
      </c>
      <c r="CX95" s="282" t="str">
        <f ca="true">+IF(OFFSET('Sanitation Data'!$F$31,0,10*ROW('Sanitation Data'!F89))="","",OFFSET('Sanitation Data'!$F$31,0,10*ROW('Sanitation Data'!F89)))</f>
        <v/>
      </c>
      <c r="CY95" s="282" t="str">
        <f ca="true">+IF(OFFSET('Sanitation Data'!$F$32,0,10*ROW('Sanitation Data'!F89))="","",OFFSET('Sanitation Data'!$F$32,0,10*ROW('Sanitation Data'!F89)))</f>
        <v/>
      </c>
      <c r="CZ95" s="282" t="str">
        <f ca="true">+IF(OFFSET('Sanitation Data'!$G$28,0,10*ROW('Sanitation Data'!G89))="","",OFFSET('Sanitation Data'!$G$28,0,10*ROW('Sanitation Data'!G89)))</f>
        <v/>
      </c>
      <c r="DA95" s="282" t="str">
        <f ca="true">+IF(OFFSET('Sanitation Data'!$G$29,0,10*ROW('Sanitation Data'!G89))="","",OFFSET('Sanitation Data'!$G$29,0,10*ROW('Sanitation Data'!G89)))</f>
        <v/>
      </c>
      <c r="DB95" s="282" t="str">
        <f ca="true">+IF(OFFSET('Sanitation Data'!$G$30,0,10*ROW('Sanitation Data'!G89))="","",OFFSET('Sanitation Data'!$G$30,0,10*ROW('Sanitation Data'!G89)))</f>
        <v/>
      </c>
      <c r="DC95" s="282" t="str">
        <f ca="true">+IF(OFFSET('Sanitation Data'!$G$31,0,10*ROW('Sanitation Data'!G89))="","",OFFSET('Sanitation Data'!$G$31,0,10*ROW('Sanitation Data'!G89)))</f>
        <v/>
      </c>
      <c r="DD95" s="282" t="str">
        <f ca="true">+IF(OFFSET('Sanitation Data'!$G$32,0,10*ROW('Sanitation Data'!G89))="","",OFFSET('Sanitation Data'!$G$32,0,10*ROW('Sanitation Data'!G89)))</f>
        <v/>
      </c>
      <c r="DE95" s="282" t="str">
        <f ca="true">+IF(OFFSET('Sanitation Data'!$H$28,0,10*ROW('Sanitation Data'!H89))="","",OFFSET('Sanitation Data'!$H$28,0,10*ROW('Sanitation Data'!H89)))</f>
        <v/>
      </c>
      <c r="DF95" s="282" t="str">
        <f ca="true">+IF(OFFSET('Sanitation Data'!$H$29,0,10*ROW('Sanitation Data'!H89))="","",OFFSET('Sanitation Data'!$H$29,0,10*ROW('Sanitation Data'!H89)))</f>
        <v/>
      </c>
      <c r="DG95" s="282" t="str">
        <f ca="true">+IF(OFFSET('Sanitation Data'!$H$30,0,10*ROW('Sanitation Data'!H89))="","",OFFSET('Sanitation Data'!$H$30,0,10*ROW('Sanitation Data'!H89)))</f>
        <v/>
      </c>
      <c r="DH95" s="282" t="str">
        <f ca="true">+IF(OFFSET('Sanitation Data'!$H$31,0,10*ROW('Sanitation Data'!H89))="","",OFFSET('Sanitation Data'!$H$31,0,10*ROW('Sanitation Data'!H89)))</f>
        <v/>
      </c>
      <c r="DI95" s="282" t="str">
        <f ca="true">+IF(OFFSET('Sanitation Data'!$H$32,0,10*ROW('Sanitation Data'!H89))="","",OFFSET('Sanitation Data'!$H$32,0,10*ROW('Sanitation Data'!H89)))</f>
        <v/>
      </c>
      <c r="DJ95" s="282" t="str">
        <f ca="true">+IF(OFFSET('Sanitation Data'!$I$28,0,10*ROW('Sanitation Data'!I89))="","",OFFSET('Sanitation Data'!$I$28,0,10*ROW('Sanitation Data'!I89)))</f>
        <v/>
      </c>
      <c r="DK95" s="282" t="str">
        <f ca="true">+IF(OFFSET('Sanitation Data'!$I$29,0,10*ROW('Sanitation Data'!I89))="","",OFFSET('Sanitation Data'!$I$29,0,10*ROW('Sanitation Data'!I89)))</f>
        <v/>
      </c>
      <c r="DL95" s="282" t="str">
        <f ca="true">+IF(OFFSET('Sanitation Data'!$I$30,0,10*ROW('Sanitation Data'!I89))="","",OFFSET('Sanitation Data'!$I$30,0,10*ROW('Sanitation Data'!I89)))</f>
        <v/>
      </c>
      <c r="DM95" s="282" t="str">
        <f ca="true">+IF(OFFSET('Sanitation Data'!$I$31,0,10*ROW('Sanitation Data'!I89))="","",OFFSET('Sanitation Data'!$I$31,0,10*ROW('Sanitation Data'!I89)))</f>
        <v/>
      </c>
      <c r="DN95" s="282" t="str">
        <f ca="true">+IF(OFFSET('Sanitation Data'!$I$32,0,10*ROW('Sanitation Data'!I89))="","",OFFSET('Sanitation Data'!$I$32,0,10*ROW('Sanitation Data'!I89)))</f>
        <v/>
      </c>
      <c r="DO95" s="282" t="str">
        <f ca="true">+IF(OFFSET('Hygiene Data'!$D$11,0,10*ROW('Hygiene Data'!D89))="","",OFFSET('Hygiene Data'!$D$11,0,10*ROW('Hygiene Data'!D89)))</f>
        <v/>
      </c>
      <c r="DP95" s="282" t="str">
        <f ca="true">+IF(OFFSET('Hygiene Data'!$D$12,0,10*ROW('Hygiene Data'!D89))="","",OFFSET('Hygiene Data'!$D$12,0,10*ROW('Hygiene Data'!D89)))</f>
        <v/>
      </c>
      <c r="DQ95" s="282" t="str">
        <f ca="true">+IF(OFFSET('Hygiene Data'!$D$13,0,10*ROW('Hygiene Data'!D89))="","",OFFSET('Hygiene Data'!$D$13,0,10*ROW('Hygiene Data'!D89)))</f>
        <v/>
      </c>
      <c r="DR95" s="282" t="str">
        <f ca="true">+IF(OFFSET('Hygiene Data'!$E$11,0,10*ROW('Hygiene Data'!E89))="","",OFFSET('Hygiene Data'!$E$11,0,10*ROW('Hygiene Data'!E89)))</f>
        <v/>
      </c>
      <c r="DS95" s="282" t="str">
        <f ca="true">+IF(OFFSET('Hygiene Data'!$E$12,0,10*ROW('Hygiene Data'!E89))="","",OFFSET('Hygiene Data'!$E$12,0,10*ROW('Hygiene Data'!E89)))</f>
        <v/>
      </c>
      <c r="DT95" s="282" t="str">
        <f ca="true">+IF(OFFSET('Hygiene Data'!$E$13,0,10*ROW('Hygiene Data'!E89))="","",OFFSET('Hygiene Data'!$E$13,0,10*ROW('Hygiene Data'!E89)))</f>
        <v/>
      </c>
      <c r="DU95" s="282" t="str">
        <f ca="true">+IF(OFFSET('Hygiene Data'!$F$11,0,10*ROW('Hygiene Data'!F89))="","",OFFSET('Hygiene Data'!$F$11,0,10*ROW('Hygiene Data'!F89)))</f>
        <v/>
      </c>
      <c r="DV95" s="282" t="str">
        <f ca="true">+IF(OFFSET('Hygiene Data'!$F$12,0,10*ROW('Hygiene Data'!F89))="","",OFFSET('Hygiene Data'!$F$12,0,10*ROW('Hygiene Data'!F89)))</f>
        <v/>
      </c>
      <c r="DW95" s="282" t="str">
        <f ca="true">+IF(OFFSET('Hygiene Data'!$F$13,0,10*ROW('Hygiene Data'!F89))="","",OFFSET('Hygiene Data'!$F$13,0,10*ROW('Hygiene Data'!F89)))</f>
        <v/>
      </c>
      <c r="DX95" s="282" t="str">
        <f ca="true">+IF(OFFSET('Hygiene Data'!$G$11,0,10*ROW('Hygiene Data'!G89))="","",OFFSET('Hygiene Data'!$G$11,0,10*ROW('Hygiene Data'!G89)))</f>
        <v/>
      </c>
      <c r="DY95" s="282" t="str">
        <f ca="true">+IF(OFFSET('Hygiene Data'!$G$12,0,10*ROW('Hygiene Data'!G89))="","",OFFSET('Hygiene Data'!$G$12,0,10*ROW('Hygiene Data'!G89)))</f>
        <v/>
      </c>
      <c r="DZ95" s="282" t="str">
        <f ca="true">+IF(OFFSET('Hygiene Data'!$G$13,0,10*ROW('Hygiene Data'!G89))="","",OFFSET('Hygiene Data'!$G$13,0,10*ROW('Hygiene Data'!G89)))</f>
        <v/>
      </c>
      <c r="EA95" s="282" t="str">
        <f ca="true">+IF(OFFSET('Hygiene Data'!$H$11,0,10*ROW('Hygiene Data'!H89))="","",OFFSET('Hygiene Data'!$H$11,0,10*ROW('Hygiene Data'!H89)))</f>
        <v/>
      </c>
      <c r="EB95" s="282" t="str">
        <f ca="true">+IF(OFFSET('Hygiene Data'!$H$12,0,10*ROW('Hygiene Data'!H89))="","",OFFSET('Hygiene Data'!$H$12,0,10*ROW('Hygiene Data'!H89)))</f>
        <v/>
      </c>
      <c r="EC95" s="282" t="str">
        <f ca="true">+IF(OFFSET('Hygiene Data'!$H$13,0,10*ROW('Hygiene Data'!H89))="","",OFFSET('Hygiene Data'!$H$13,0,10*ROW('Hygiene Data'!H89)))</f>
        <v/>
      </c>
      <c r="ED95" s="282" t="str">
        <f ca="true">+IF(OFFSET('Hygiene Data'!$I$11,0,10*ROW('Hygiene Data'!I89))="","",OFFSET('Hygiene Data'!$I$11,0,10*ROW('Hygiene Data'!I89)))</f>
        <v/>
      </c>
      <c r="EE95" s="282" t="str">
        <f ca="true">+IF(OFFSET('Hygiene Data'!$I$12,0,10*ROW('Hygiene Data'!I89))="","",OFFSET('Hygiene Data'!$I$12,0,10*ROW('Hygiene Data'!I89)))</f>
        <v/>
      </c>
      <c r="EF95" s="28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36" t="str">
        <f t="shared" ca="true" si="1"/>
        <v/>
      </c>
      <c r="D96" s="88"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8"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8"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8"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8"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8"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8"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8"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8"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8"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8"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8"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8"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8"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8"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8"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8"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8"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9"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9"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9"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9"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9"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9"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9"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9"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9"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9"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9"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9"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9"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9"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9"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9"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9"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9"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9"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9"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9"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9"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9"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9"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9"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9"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9"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9"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9"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9"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0"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0"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0"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0"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0"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0"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0"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0"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0"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0"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0"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0"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0"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0"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0"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0"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0"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0"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2"/>
      <c r="BS96" s="282" t="str">
        <f ca="true">+IF(OFFSET('Water Data'!$D$27,0,10*ROW('Water Data'!D90))="","",OFFSET('Water Data'!$D$27,0,10*ROW('Water Data'!D90)))</f>
        <v/>
      </c>
      <c r="BT96" s="282" t="str">
        <f ca="true">+IF(OFFSET('Water Data'!$D$28,0,10*ROW('Water Data'!D90))="","",OFFSET('Water Data'!$D$28,0,10*ROW('Water Data'!D90)))</f>
        <v/>
      </c>
      <c r="BU96" s="282" t="str">
        <f ca="true">+IF(OFFSET('Water Data'!$D$29,0,10*ROW('Water Data'!D90))="","",OFFSET('Water Data'!$D$29,0,10*ROW('Water Data'!D90)))</f>
        <v/>
      </c>
      <c r="BV96" s="282" t="str">
        <f ca="true">+IF(OFFSET('Water Data'!$E$27,0,10*ROW('Water Data'!E90))="","",OFFSET('Water Data'!$E$27,0,10*ROW('Water Data'!E90)))</f>
        <v/>
      </c>
      <c r="BW96" s="282" t="str">
        <f ca="true">+IF(OFFSET('Water Data'!$E$28,0,10*ROW('Water Data'!E90))="","",OFFSET('Water Data'!$E$28,0,10*ROW('Water Data'!E90)))</f>
        <v/>
      </c>
      <c r="BX96" s="282" t="str">
        <f ca="true">+IF(OFFSET('Water Data'!$E$29,0,10*ROW('Water Data'!E90))="","",OFFSET('Water Data'!$E$29,0,10*ROW('Water Data'!E90)))</f>
        <v/>
      </c>
      <c r="BY96" s="282" t="str">
        <f ca="true">+IF(OFFSET('Water Data'!$F$27,0,10*ROW('Water Data'!F90))="","",OFFSET('Water Data'!$F$27,0,10*ROW('Water Data'!F90)))</f>
        <v/>
      </c>
      <c r="BZ96" s="282" t="str">
        <f ca="true">+IF(OFFSET('Water Data'!$F$28,0,10*ROW('Water Data'!F90))="","",OFFSET('Water Data'!$F$28,0,10*ROW('Water Data'!F90)))</f>
        <v/>
      </c>
      <c r="CA96" s="282" t="str">
        <f ca="true">+IF(OFFSET('Water Data'!$F$29,0,10*ROW('Water Data'!F90))="","",OFFSET('Water Data'!$F$29,0,10*ROW('Water Data'!F90)))</f>
        <v/>
      </c>
      <c r="CB96" s="282" t="str">
        <f ca="true">+IF(OFFSET('Water Data'!$G$27,0,10*ROW('Water Data'!G90))="","",OFFSET('Water Data'!$G$27,0,10*ROW('Water Data'!G90)))</f>
        <v/>
      </c>
      <c r="CC96" s="282" t="str">
        <f ca="true">+IF(OFFSET('Water Data'!$G$28,0,10*ROW('Water Data'!G90))="","",OFFSET('Water Data'!$G$28,0,10*ROW('Water Data'!G90)))</f>
        <v/>
      </c>
      <c r="CD96" s="282" t="str">
        <f ca="true">+IF(OFFSET('Water Data'!$G$29,0,10*ROW('Water Data'!G90))="","",OFFSET('Water Data'!$G$29,0,10*ROW('Water Data'!G90)))</f>
        <v/>
      </c>
      <c r="CE96" s="282" t="str">
        <f ca="true">+IF(OFFSET('Water Data'!$H$27,0,10*ROW('Water Data'!H90))="","",OFFSET('Water Data'!$H$27,0,10*ROW('Water Data'!H90)))</f>
        <v/>
      </c>
      <c r="CF96" s="282" t="str">
        <f ca="true">+IF(OFFSET('Water Data'!$H$28,0,10*ROW('Water Data'!H90))="","",OFFSET('Water Data'!$H$28,0,10*ROW('Water Data'!H90)))</f>
        <v/>
      </c>
      <c r="CG96" s="282" t="str">
        <f ca="true">+IF(OFFSET('Water Data'!$H$29,0,10*ROW('Water Data'!H90))="","",OFFSET('Water Data'!$H$29,0,10*ROW('Water Data'!H90)))</f>
        <v/>
      </c>
      <c r="CH96" s="282" t="str">
        <f ca="true">+IF(OFFSET('Water Data'!$I$27,0,10*ROW('Water Data'!I90))="","",OFFSET('Water Data'!$I$27,0,10*ROW('Water Data'!I90)))</f>
        <v/>
      </c>
      <c r="CI96" s="282" t="str">
        <f ca="true">+IF(OFFSET('Water Data'!$I$28,0,10*ROW('Water Data'!I90))="","",OFFSET('Water Data'!$I$28,0,10*ROW('Water Data'!I90)))</f>
        <v/>
      </c>
      <c r="CJ96" s="282" t="str">
        <f ca="true">+IF(OFFSET('Water Data'!$I$29,0,10*ROW('Water Data'!I90))="","",OFFSET('Water Data'!$I$29,0,10*ROW('Water Data'!I90)))</f>
        <v/>
      </c>
      <c r="CK96" s="282" t="str">
        <f ca="true">+IF(OFFSET('Sanitation Data'!$D$28,0,10*ROW('Sanitation Data'!D90))="","",OFFSET('Sanitation Data'!$D$28,0,10*ROW('Sanitation Data'!D90)))</f>
        <v/>
      </c>
      <c r="CL96" s="282" t="str">
        <f ca="true">+IF(OFFSET('Sanitation Data'!$D$29,0,10*ROW('Sanitation Data'!D90))="","",OFFSET('Sanitation Data'!$D$29,0,10*ROW('Sanitation Data'!D90)))</f>
        <v/>
      </c>
      <c r="CM96" s="282" t="str">
        <f ca="true">+IF(OFFSET('Sanitation Data'!$D$30,0,10*ROW('Sanitation Data'!D90))="","",OFFSET('Sanitation Data'!$D$30,0,10*ROW('Sanitation Data'!D90)))</f>
        <v/>
      </c>
      <c r="CN96" s="282" t="str">
        <f ca="true">+IF(OFFSET('Sanitation Data'!$D$31,0,10*ROW('Sanitation Data'!D90))="","",OFFSET('Sanitation Data'!$D$31,0,10*ROW('Sanitation Data'!D90)))</f>
        <v/>
      </c>
      <c r="CO96" s="282" t="str">
        <f ca="true">+IF(OFFSET('Sanitation Data'!$D$32,0,10*ROW('Sanitation Data'!D90))="","",OFFSET('Sanitation Data'!$D$32,0,10*ROW('Sanitation Data'!D90)))</f>
        <v/>
      </c>
      <c r="CP96" s="282" t="str">
        <f ca="true">+IF(OFFSET('Sanitation Data'!$E$28,0,10*ROW('Sanitation Data'!E90))="","",OFFSET('Sanitation Data'!$E$28,0,10*ROW('Sanitation Data'!E90)))</f>
        <v/>
      </c>
      <c r="CQ96" s="282" t="str">
        <f ca="true">+IF(OFFSET('Sanitation Data'!$E$29,0,10*ROW('Sanitation Data'!E90))="","",OFFSET('Sanitation Data'!$E$29,0,10*ROW('Sanitation Data'!E90)))</f>
        <v/>
      </c>
      <c r="CR96" s="282" t="str">
        <f ca="true">+IF(OFFSET('Sanitation Data'!$E$30,0,10*ROW('Sanitation Data'!E90))="","",OFFSET('Sanitation Data'!$E$30,0,10*ROW('Sanitation Data'!E90)))</f>
        <v/>
      </c>
      <c r="CS96" s="282" t="str">
        <f ca="true">+IF(OFFSET('Sanitation Data'!$E$31,0,10*ROW('Sanitation Data'!E90))="","",OFFSET('Sanitation Data'!$E$31,0,10*ROW('Sanitation Data'!E90)))</f>
        <v/>
      </c>
      <c r="CT96" s="282" t="str">
        <f ca="true">+IF(OFFSET('Sanitation Data'!$E$32,0,10*ROW('Sanitation Data'!E90))="","",OFFSET('Sanitation Data'!$E$32,0,10*ROW('Sanitation Data'!E90)))</f>
        <v/>
      </c>
      <c r="CU96" s="282" t="str">
        <f ca="true">+IF(OFFSET('Sanitation Data'!$F$28,0,10*ROW('Sanitation Data'!F90))="","",OFFSET('Sanitation Data'!$F$28,0,10*ROW('Sanitation Data'!F90)))</f>
        <v/>
      </c>
      <c r="CV96" s="282" t="str">
        <f ca="true">+IF(OFFSET('Sanitation Data'!$F$29,0,10*ROW('Sanitation Data'!F90))="","",OFFSET('Sanitation Data'!$F$29,0,10*ROW('Sanitation Data'!F90)))</f>
        <v/>
      </c>
      <c r="CW96" s="282" t="str">
        <f ca="true">+IF(OFFSET('Sanitation Data'!$F$30,0,10*ROW('Sanitation Data'!F90))="","",OFFSET('Sanitation Data'!$F$30,0,10*ROW('Sanitation Data'!F90)))</f>
        <v/>
      </c>
      <c r="CX96" s="282" t="str">
        <f ca="true">+IF(OFFSET('Sanitation Data'!$F$31,0,10*ROW('Sanitation Data'!F90))="","",OFFSET('Sanitation Data'!$F$31,0,10*ROW('Sanitation Data'!F90)))</f>
        <v/>
      </c>
      <c r="CY96" s="282" t="str">
        <f ca="true">+IF(OFFSET('Sanitation Data'!$F$32,0,10*ROW('Sanitation Data'!F90))="","",OFFSET('Sanitation Data'!$F$32,0,10*ROW('Sanitation Data'!F90)))</f>
        <v/>
      </c>
      <c r="CZ96" s="282" t="str">
        <f ca="true">+IF(OFFSET('Sanitation Data'!$G$28,0,10*ROW('Sanitation Data'!G90))="","",OFFSET('Sanitation Data'!$G$28,0,10*ROW('Sanitation Data'!G90)))</f>
        <v/>
      </c>
      <c r="DA96" s="282" t="str">
        <f ca="true">+IF(OFFSET('Sanitation Data'!$G$29,0,10*ROW('Sanitation Data'!G90))="","",OFFSET('Sanitation Data'!$G$29,0,10*ROW('Sanitation Data'!G90)))</f>
        <v/>
      </c>
      <c r="DB96" s="282" t="str">
        <f ca="true">+IF(OFFSET('Sanitation Data'!$G$30,0,10*ROW('Sanitation Data'!G90))="","",OFFSET('Sanitation Data'!$G$30,0,10*ROW('Sanitation Data'!G90)))</f>
        <v/>
      </c>
      <c r="DC96" s="282" t="str">
        <f ca="true">+IF(OFFSET('Sanitation Data'!$G$31,0,10*ROW('Sanitation Data'!G90))="","",OFFSET('Sanitation Data'!$G$31,0,10*ROW('Sanitation Data'!G90)))</f>
        <v/>
      </c>
      <c r="DD96" s="282" t="str">
        <f ca="true">+IF(OFFSET('Sanitation Data'!$G$32,0,10*ROW('Sanitation Data'!G90))="","",OFFSET('Sanitation Data'!$G$32,0,10*ROW('Sanitation Data'!G90)))</f>
        <v/>
      </c>
      <c r="DE96" s="282" t="str">
        <f ca="true">+IF(OFFSET('Sanitation Data'!$H$28,0,10*ROW('Sanitation Data'!H90))="","",OFFSET('Sanitation Data'!$H$28,0,10*ROW('Sanitation Data'!H90)))</f>
        <v/>
      </c>
      <c r="DF96" s="282" t="str">
        <f ca="true">+IF(OFFSET('Sanitation Data'!$H$29,0,10*ROW('Sanitation Data'!H90))="","",OFFSET('Sanitation Data'!$H$29,0,10*ROW('Sanitation Data'!H90)))</f>
        <v/>
      </c>
      <c r="DG96" s="282" t="str">
        <f ca="true">+IF(OFFSET('Sanitation Data'!$H$30,0,10*ROW('Sanitation Data'!H90))="","",OFFSET('Sanitation Data'!$H$30,0,10*ROW('Sanitation Data'!H90)))</f>
        <v/>
      </c>
      <c r="DH96" s="282" t="str">
        <f ca="true">+IF(OFFSET('Sanitation Data'!$H$31,0,10*ROW('Sanitation Data'!H90))="","",OFFSET('Sanitation Data'!$H$31,0,10*ROW('Sanitation Data'!H90)))</f>
        <v/>
      </c>
      <c r="DI96" s="282" t="str">
        <f ca="true">+IF(OFFSET('Sanitation Data'!$H$32,0,10*ROW('Sanitation Data'!H90))="","",OFFSET('Sanitation Data'!$H$32,0,10*ROW('Sanitation Data'!H90)))</f>
        <v/>
      </c>
      <c r="DJ96" s="282" t="str">
        <f ca="true">+IF(OFFSET('Sanitation Data'!$I$28,0,10*ROW('Sanitation Data'!I90))="","",OFFSET('Sanitation Data'!$I$28,0,10*ROW('Sanitation Data'!I90)))</f>
        <v/>
      </c>
      <c r="DK96" s="282" t="str">
        <f ca="true">+IF(OFFSET('Sanitation Data'!$I$29,0,10*ROW('Sanitation Data'!I90))="","",OFFSET('Sanitation Data'!$I$29,0,10*ROW('Sanitation Data'!I90)))</f>
        <v/>
      </c>
      <c r="DL96" s="282" t="str">
        <f ca="true">+IF(OFFSET('Sanitation Data'!$I$30,0,10*ROW('Sanitation Data'!I90))="","",OFFSET('Sanitation Data'!$I$30,0,10*ROW('Sanitation Data'!I90)))</f>
        <v/>
      </c>
      <c r="DM96" s="282" t="str">
        <f ca="true">+IF(OFFSET('Sanitation Data'!$I$31,0,10*ROW('Sanitation Data'!I90))="","",OFFSET('Sanitation Data'!$I$31,0,10*ROW('Sanitation Data'!I90)))</f>
        <v/>
      </c>
      <c r="DN96" s="282" t="str">
        <f ca="true">+IF(OFFSET('Sanitation Data'!$I$32,0,10*ROW('Sanitation Data'!I90))="","",OFFSET('Sanitation Data'!$I$32,0,10*ROW('Sanitation Data'!I90)))</f>
        <v/>
      </c>
      <c r="DO96" s="282" t="str">
        <f ca="true">+IF(OFFSET('Hygiene Data'!$D$11,0,10*ROW('Hygiene Data'!D90))="","",OFFSET('Hygiene Data'!$D$11,0,10*ROW('Hygiene Data'!D90)))</f>
        <v/>
      </c>
      <c r="DP96" s="282" t="str">
        <f ca="true">+IF(OFFSET('Hygiene Data'!$D$12,0,10*ROW('Hygiene Data'!D90))="","",OFFSET('Hygiene Data'!$D$12,0,10*ROW('Hygiene Data'!D90)))</f>
        <v/>
      </c>
      <c r="DQ96" s="282" t="str">
        <f ca="true">+IF(OFFSET('Hygiene Data'!$D$13,0,10*ROW('Hygiene Data'!D90))="","",OFFSET('Hygiene Data'!$D$13,0,10*ROW('Hygiene Data'!D90)))</f>
        <v/>
      </c>
      <c r="DR96" s="282" t="str">
        <f ca="true">+IF(OFFSET('Hygiene Data'!$E$11,0,10*ROW('Hygiene Data'!E90))="","",OFFSET('Hygiene Data'!$E$11,0,10*ROW('Hygiene Data'!E90)))</f>
        <v/>
      </c>
      <c r="DS96" s="282" t="str">
        <f ca="true">+IF(OFFSET('Hygiene Data'!$E$12,0,10*ROW('Hygiene Data'!E90))="","",OFFSET('Hygiene Data'!$E$12,0,10*ROW('Hygiene Data'!E90)))</f>
        <v/>
      </c>
      <c r="DT96" s="282" t="str">
        <f ca="true">+IF(OFFSET('Hygiene Data'!$E$13,0,10*ROW('Hygiene Data'!E90))="","",OFFSET('Hygiene Data'!$E$13,0,10*ROW('Hygiene Data'!E90)))</f>
        <v/>
      </c>
      <c r="DU96" s="282" t="str">
        <f ca="true">+IF(OFFSET('Hygiene Data'!$F$11,0,10*ROW('Hygiene Data'!F90))="","",OFFSET('Hygiene Data'!$F$11,0,10*ROW('Hygiene Data'!F90)))</f>
        <v/>
      </c>
      <c r="DV96" s="282" t="str">
        <f ca="true">+IF(OFFSET('Hygiene Data'!$F$12,0,10*ROW('Hygiene Data'!F90))="","",OFFSET('Hygiene Data'!$F$12,0,10*ROW('Hygiene Data'!F90)))</f>
        <v/>
      </c>
      <c r="DW96" s="282" t="str">
        <f ca="true">+IF(OFFSET('Hygiene Data'!$F$13,0,10*ROW('Hygiene Data'!F90))="","",OFFSET('Hygiene Data'!$F$13,0,10*ROW('Hygiene Data'!F90)))</f>
        <v/>
      </c>
      <c r="DX96" s="282" t="str">
        <f ca="true">+IF(OFFSET('Hygiene Data'!$G$11,0,10*ROW('Hygiene Data'!G90))="","",OFFSET('Hygiene Data'!$G$11,0,10*ROW('Hygiene Data'!G90)))</f>
        <v/>
      </c>
      <c r="DY96" s="282" t="str">
        <f ca="true">+IF(OFFSET('Hygiene Data'!$G$12,0,10*ROW('Hygiene Data'!G90))="","",OFFSET('Hygiene Data'!$G$12,0,10*ROW('Hygiene Data'!G90)))</f>
        <v/>
      </c>
      <c r="DZ96" s="282" t="str">
        <f ca="true">+IF(OFFSET('Hygiene Data'!$G$13,0,10*ROW('Hygiene Data'!G90))="","",OFFSET('Hygiene Data'!$G$13,0,10*ROW('Hygiene Data'!G90)))</f>
        <v/>
      </c>
      <c r="EA96" s="282" t="str">
        <f ca="true">+IF(OFFSET('Hygiene Data'!$H$11,0,10*ROW('Hygiene Data'!H90))="","",OFFSET('Hygiene Data'!$H$11,0,10*ROW('Hygiene Data'!H90)))</f>
        <v/>
      </c>
      <c r="EB96" s="282" t="str">
        <f ca="true">+IF(OFFSET('Hygiene Data'!$H$12,0,10*ROW('Hygiene Data'!H90))="","",OFFSET('Hygiene Data'!$H$12,0,10*ROW('Hygiene Data'!H90)))</f>
        <v/>
      </c>
      <c r="EC96" s="282" t="str">
        <f ca="true">+IF(OFFSET('Hygiene Data'!$H$13,0,10*ROW('Hygiene Data'!H90))="","",OFFSET('Hygiene Data'!$H$13,0,10*ROW('Hygiene Data'!H90)))</f>
        <v/>
      </c>
      <c r="ED96" s="282" t="str">
        <f ca="true">+IF(OFFSET('Hygiene Data'!$I$11,0,10*ROW('Hygiene Data'!I90))="","",OFFSET('Hygiene Data'!$I$11,0,10*ROW('Hygiene Data'!I90)))</f>
        <v/>
      </c>
      <c r="EE96" s="282" t="str">
        <f ca="true">+IF(OFFSET('Hygiene Data'!$I$12,0,10*ROW('Hygiene Data'!I90))="","",OFFSET('Hygiene Data'!$I$12,0,10*ROW('Hygiene Data'!I90)))</f>
        <v/>
      </c>
      <c r="EF96" s="28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36" t="str">
        <f t="shared" ca="true" si="1"/>
        <v/>
      </c>
      <c r="D97" s="88"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8"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8"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8"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8"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8"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8"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8"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8"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8"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8"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8"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8"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8"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8"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8"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8"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8"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9"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9"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9"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9"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9"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9"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9"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9"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9"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9"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9"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9"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9"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9"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9"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9"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9"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9"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9"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9"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9"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9"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9"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9"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9"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9"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9"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9"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9"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9"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0"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0"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0"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0"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0"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0"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0"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0"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0"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0"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0"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0"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0"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0"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0"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0"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0"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0"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2"/>
      <c r="BS97" s="282" t="str">
        <f ca="true">+IF(OFFSET('Water Data'!$D$27,0,10*ROW('Water Data'!D91))="","",OFFSET('Water Data'!$D$27,0,10*ROW('Water Data'!D91)))</f>
        <v/>
      </c>
      <c r="BT97" s="282" t="str">
        <f ca="true">+IF(OFFSET('Water Data'!$D$28,0,10*ROW('Water Data'!D91))="","",OFFSET('Water Data'!$D$28,0,10*ROW('Water Data'!D91)))</f>
        <v/>
      </c>
      <c r="BU97" s="282" t="str">
        <f ca="true">+IF(OFFSET('Water Data'!$D$29,0,10*ROW('Water Data'!D91))="","",OFFSET('Water Data'!$D$29,0,10*ROW('Water Data'!D91)))</f>
        <v/>
      </c>
      <c r="BV97" s="282" t="str">
        <f ca="true">+IF(OFFSET('Water Data'!$E$27,0,10*ROW('Water Data'!E91))="","",OFFSET('Water Data'!$E$27,0,10*ROW('Water Data'!E91)))</f>
        <v/>
      </c>
      <c r="BW97" s="282" t="str">
        <f ca="true">+IF(OFFSET('Water Data'!$E$28,0,10*ROW('Water Data'!E91))="","",OFFSET('Water Data'!$E$28,0,10*ROW('Water Data'!E91)))</f>
        <v/>
      </c>
      <c r="BX97" s="282" t="str">
        <f ca="true">+IF(OFFSET('Water Data'!$E$29,0,10*ROW('Water Data'!E91))="","",OFFSET('Water Data'!$E$29,0,10*ROW('Water Data'!E91)))</f>
        <v/>
      </c>
      <c r="BY97" s="282" t="str">
        <f ca="true">+IF(OFFSET('Water Data'!$F$27,0,10*ROW('Water Data'!F91))="","",OFFSET('Water Data'!$F$27,0,10*ROW('Water Data'!F91)))</f>
        <v/>
      </c>
      <c r="BZ97" s="282" t="str">
        <f ca="true">+IF(OFFSET('Water Data'!$F$28,0,10*ROW('Water Data'!F91))="","",OFFSET('Water Data'!$F$28,0,10*ROW('Water Data'!F91)))</f>
        <v/>
      </c>
      <c r="CA97" s="282" t="str">
        <f ca="true">+IF(OFFSET('Water Data'!$F$29,0,10*ROW('Water Data'!F91))="","",OFFSET('Water Data'!$F$29,0,10*ROW('Water Data'!F91)))</f>
        <v/>
      </c>
      <c r="CB97" s="282" t="str">
        <f ca="true">+IF(OFFSET('Water Data'!$G$27,0,10*ROW('Water Data'!G91))="","",OFFSET('Water Data'!$G$27,0,10*ROW('Water Data'!G91)))</f>
        <v/>
      </c>
      <c r="CC97" s="282" t="str">
        <f ca="true">+IF(OFFSET('Water Data'!$G$28,0,10*ROW('Water Data'!G91))="","",OFFSET('Water Data'!$G$28,0,10*ROW('Water Data'!G91)))</f>
        <v/>
      </c>
      <c r="CD97" s="282" t="str">
        <f ca="true">+IF(OFFSET('Water Data'!$G$29,0,10*ROW('Water Data'!G91))="","",OFFSET('Water Data'!$G$29,0,10*ROW('Water Data'!G91)))</f>
        <v/>
      </c>
      <c r="CE97" s="282" t="str">
        <f ca="true">+IF(OFFSET('Water Data'!$H$27,0,10*ROW('Water Data'!H91))="","",OFFSET('Water Data'!$H$27,0,10*ROW('Water Data'!H91)))</f>
        <v/>
      </c>
      <c r="CF97" s="282" t="str">
        <f ca="true">+IF(OFFSET('Water Data'!$H$28,0,10*ROW('Water Data'!H91))="","",OFFSET('Water Data'!$H$28,0,10*ROW('Water Data'!H91)))</f>
        <v/>
      </c>
      <c r="CG97" s="282" t="str">
        <f ca="true">+IF(OFFSET('Water Data'!$H$29,0,10*ROW('Water Data'!H91))="","",OFFSET('Water Data'!$H$29,0,10*ROW('Water Data'!H91)))</f>
        <v/>
      </c>
      <c r="CH97" s="282" t="str">
        <f ca="true">+IF(OFFSET('Water Data'!$I$27,0,10*ROW('Water Data'!I91))="","",OFFSET('Water Data'!$I$27,0,10*ROW('Water Data'!I91)))</f>
        <v/>
      </c>
      <c r="CI97" s="282" t="str">
        <f ca="true">+IF(OFFSET('Water Data'!$I$28,0,10*ROW('Water Data'!I91))="","",OFFSET('Water Data'!$I$28,0,10*ROW('Water Data'!I91)))</f>
        <v/>
      </c>
      <c r="CJ97" s="282" t="str">
        <f ca="true">+IF(OFFSET('Water Data'!$I$29,0,10*ROW('Water Data'!I91))="","",OFFSET('Water Data'!$I$29,0,10*ROW('Water Data'!I91)))</f>
        <v/>
      </c>
      <c r="CK97" s="282" t="str">
        <f ca="true">+IF(OFFSET('Sanitation Data'!$D$28,0,10*ROW('Sanitation Data'!D91))="","",OFFSET('Sanitation Data'!$D$28,0,10*ROW('Sanitation Data'!D91)))</f>
        <v/>
      </c>
      <c r="CL97" s="282" t="str">
        <f ca="true">+IF(OFFSET('Sanitation Data'!$D$29,0,10*ROW('Sanitation Data'!D91))="","",OFFSET('Sanitation Data'!$D$29,0,10*ROW('Sanitation Data'!D91)))</f>
        <v/>
      </c>
      <c r="CM97" s="282" t="str">
        <f ca="true">+IF(OFFSET('Sanitation Data'!$D$30,0,10*ROW('Sanitation Data'!D91))="","",OFFSET('Sanitation Data'!$D$30,0,10*ROW('Sanitation Data'!D91)))</f>
        <v/>
      </c>
      <c r="CN97" s="282" t="str">
        <f ca="true">+IF(OFFSET('Sanitation Data'!$D$31,0,10*ROW('Sanitation Data'!D91))="","",OFFSET('Sanitation Data'!$D$31,0,10*ROW('Sanitation Data'!D91)))</f>
        <v/>
      </c>
      <c r="CO97" s="282" t="str">
        <f ca="true">+IF(OFFSET('Sanitation Data'!$D$32,0,10*ROW('Sanitation Data'!D91))="","",OFFSET('Sanitation Data'!$D$32,0,10*ROW('Sanitation Data'!D91)))</f>
        <v/>
      </c>
      <c r="CP97" s="282" t="str">
        <f ca="true">+IF(OFFSET('Sanitation Data'!$E$28,0,10*ROW('Sanitation Data'!E91))="","",OFFSET('Sanitation Data'!$E$28,0,10*ROW('Sanitation Data'!E91)))</f>
        <v/>
      </c>
      <c r="CQ97" s="282" t="str">
        <f ca="true">+IF(OFFSET('Sanitation Data'!$E$29,0,10*ROW('Sanitation Data'!E91))="","",OFFSET('Sanitation Data'!$E$29,0,10*ROW('Sanitation Data'!E91)))</f>
        <v/>
      </c>
      <c r="CR97" s="282" t="str">
        <f ca="true">+IF(OFFSET('Sanitation Data'!$E$30,0,10*ROW('Sanitation Data'!E91))="","",OFFSET('Sanitation Data'!$E$30,0,10*ROW('Sanitation Data'!E91)))</f>
        <v/>
      </c>
      <c r="CS97" s="282" t="str">
        <f ca="true">+IF(OFFSET('Sanitation Data'!$E$31,0,10*ROW('Sanitation Data'!E91))="","",OFFSET('Sanitation Data'!$E$31,0,10*ROW('Sanitation Data'!E91)))</f>
        <v/>
      </c>
      <c r="CT97" s="282" t="str">
        <f ca="true">+IF(OFFSET('Sanitation Data'!$E$32,0,10*ROW('Sanitation Data'!E91))="","",OFFSET('Sanitation Data'!$E$32,0,10*ROW('Sanitation Data'!E91)))</f>
        <v/>
      </c>
      <c r="CU97" s="282" t="str">
        <f ca="true">+IF(OFFSET('Sanitation Data'!$F$28,0,10*ROW('Sanitation Data'!F91))="","",OFFSET('Sanitation Data'!$F$28,0,10*ROW('Sanitation Data'!F91)))</f>
        <v/>
      </c>
      <c r="CV97" s="282" t="str">
        <f ca="true">+IF(OFFSET('Sanitation Data'!$F$29,0,10*ROW('Sanitation Data'!F91))="","",OFFSET('Sanitation Data'!$F$29,0,10*ROW('Sanitation Data'!F91)))</f>
        <v/>
      </c>
      <c r="CW97" s="282" t="str">
        <f ca="true">+IF(OFFSET('Sanitation Data'!$F$30,0,10*ROW('Sanitation Data'!F91))="","",OFFSET('Sanitation Data'!$F$30,0,10*ROW('Sanitation Data'!F91)))</f>
        <v/>
      </c>
      <c r="CX97" s="282" t="str">
        <f ca="true">+IF(OFFSET('Sanitation Data'!$F$31,0,10*ROW('Sanitation Data'!F91))="","",OFFSET('Sanitation Data'!$F$31,0,10*ROW('Sanitation Data'!F91)))</f>
        <v/>
      </c>
      <c r="CY97" s="282" t="str">
        <f ca="true">+IF(OFFSET('Sanitation Data'!$F$32,0,10*ROW('Sanitation Data'!F91))="","",OFFSET('Sanitation Data'!$F$32,0,10*ROW('Sanitation Data'!F91)))</f>
        <v/>
      </c>
      <c r="CZ97" s="282" t="str">
        <f ca="true">+IF(OFFSET('Sanitation Data'!$G$28,0,10*ROW('Sanitation Data'!G91))="","",OFFSET('Sanitation Data'!$G$28,0,10*ROW('Sanitation Data'!G91)))</f>
        <v/>
      </c>
      <c r="DA97" s="282" t="str">
        <f ca="true">+IF(OFFSET('Sanitation Data'!$G$29,0,10*ROW('Sanitation Data'!G91))="","",OFFSET('Sanitation Data'!$G$29,0,10*ROW('Sanitation Data'!G91)))</f>
        <v/>
      </c>
      <c r="DB97" s="282" t="str">
        <f ca="true">+IF(OFFSET('Sanitation Data'!$G$30,0,10*ROW('Sanitation Data'!G91))="","",OFFSET('Sanitation Data'!$G$30,0,10*ROW('Sanitation Data'!G91)))</f>
        <v/>
      </c>
      <c r="DC97" s="282" t="str">
        <f ca="true">+IF(OFFSET('Sanitation Data'!$G$31,0,10*ROW('Sanitation Data'!G91))="","",OFFSET('Sanitation Data'!$G$31,0,10*ROW('Sanitation Data'!G91)))</f>
        <v/>
      </c>
      <c r="DD97" s="282" t="str">
        <f ca="true">+IF(OFFSET('Sanitation Data'!$G$32,0,10*ROW('Sanitation Data'!G91))="","",OFFSET('Sanitation Data'!$G$32,0,10*ROW('Sanitation Data'!G91)))</f>
        <v/>
      </c>
      <c r="DE97" s="282" t="str">
        <f ca="true">+IF(OFFSET('Sanitation Data'!$H$28,0,10*ROW('Sanitation Data'!H91))="","",OFFSET('Sanitation Data'!$H$28,0,10*ROW('Sanitation Data'!H91)))</f>
        <v/>
      </c>
      <c r="DF97" s="282" t="str">
        <f ca="true">+IF(OFFSET('Sanitation Data'!$H$29,0,10*ROW('Sanitation Data'!H91))="","",OFFSET('Sanitation Data'!$H$29,0,10*ROW('Sanitation Data'!H91)))</f>
        <v/>
      </c>
      <c r="DG97" s="282" t="str">
        <f ca="true">+IF(OFFSET('Sanitation Data'!$H$30,0,10*ROW('Sanitation Data'!H91))="","",OFFSET('Sanitation Data'!$H$30,0,10*ROW('Sanitation Data'!H91)))</f>
        <v/>
      </c>
      <c r="DH97" s="282" t="str">
        <f ca="true">+IF(OFFSET('Sanitation Data'!$H$31,0,10*ROW('Sanitation Data'!H91))="","",OFFSET('Sanitation Data'!$H$31,0,10*ROW('Sanitation Data'!H91)))</f>
        <v/>
      </c>
      <c r="DI97" s="282" t="str">
        <f ca="true">+IF(OFFSET('Sanitation Data'!$H$32,0,10*ROW('Sanitation Data'!H91))="","",OFFSET('Sanitation Data'!$H$32,0,10*ROW('Sanitation Data'!H91)))</f>
        <v/>
      </c>
      <c r="DJ97" s="282" t="str">
        <f ca="true">+IF(OFFSET('Sanitation Data'!$I$28,0,10*ROW('Sanitation Data'!I91))="","",OFFSET('Sanitation Data'!$I$28,0,10*ROW('Sanitation Data'!I91)))</f>
        <v/>
      </c>
      <c r="DK97" s="282" t="str">
        <f ca="true">+IF(OFFSET('Sanitation Data'!$I$29,0,10*ROW('Sanitation Data'!I91))="","",OFFSET('Sanitation Data'!$I$29,0,10*ROW('Sanitation Data'!I91)))</f>
        <v/>
      </c>
      <c r="DL97" s="282" t="str">
        <f ca="true">+IF(OFFSET('Sanitation Data'!$I$30,0,10*ROW('Sanitation Data'!I91))="","",OFFSET('Sanitation Data'!$I$30,0,10*ROW('Sanitation Data'!I91)))</f>
        <v/>
      </c>
      <c r="DM97" s="282" t="str">
        <f ca="true">+IF(OFFSET('Sanitation Data'!$I$31,0,10*ROW('Sanitation Data'!I91))="","",OFFSET('Sanitation Data'!$I$31,0,10*ROW('Sanitation Data'!I91)))</f>
        <v/>
      </c>
      <c r="DN97" s="282" t="str">
        <f ca="true">+IF(OFFSET('Sanitation Data'!$I$32,0,10*ROW('Sanitation Data'!I91))="","",OFFSET('Sanitation Data'!$I$32,0,10*ROW('Sanitation Data'!I91)))</f>
        <v/>
      </c>
      <c r="DO97" s="282" t="str">
        <f ca="true">+IF(OFFSET('Hygiene Data'!$D$11,0,10*ROW('Hygiene Data'!D91))="","",OFFSET('Hygiene Data'!$D$11,0,10*ROW('Hygiene Data'!D91)))</f>
        <v/>
      </c>
      <c r="DP97" s="282" t="str">
        <f ca="true">+IF(OFFSET('Hygiene Data'!$D$12,0,10*ROW('Hygiene Data'!D91))="","",OFFSET('Hygiene Data'!$D$12,0,10*ROW('Hygiene Data'!D91)))</f>
        <v/>
      </c>
      <c r="DQ97" s="282" t="str">
        <f ca="true">+IF(OFFSET('Hygiene Data'!$D$13,0,10*ROW('Hygiene Data'!D91))="","",OFFSET('Hygiene Data'!$D$13,0,10*ROW('Hygiene Data'!D91)))</f>
        <v/>
      </c>
      <c r="DR97" s="282" t="str">
        <f ca="true">+IF(OFFSET('Hygiene Data'!$E$11,0,10*ROW('Hygiene Data'!E91))="","",OFFSET('Hygiene Data'!$E$11,0,10*ROW('Hygiene Data'!E91)))</f>
        <v/>
      </c>
      <c r="DS97" s="282" t="str">
        <f ca="true">+IF(OFFSET('Hygiene Data'!$E$12,0,10*ROW('Hygiene Data'!E91))="","",OFFSET('Hygiene Data'!$E$12,0,10*ROW('Hygiene Data'!E91)))</f>
        <v/>
      </c>
      <c r="DT97" s="282" t="str">
        <f ca="true">+IF(OFFSET('Hygiene Data'!$E$13,0,10*ROW('Hygiene Data'!E91))="","",OFFSET('Hygiene Data'!$E$13,0,10*ROW('Hygiene Data'!E91)))</f>
        <v/>
      </c>
      <c r="DU97" s="282" t="str">
        <f ca="true">+IF(OFFSET('Hygiene Data'!$F$11,0,10*ROW('Hygiene Data'!F91))="","",OFFSET('Hygiene Data'!$F$11,0,10*ROW('Hygiene Data'!F91)))</f>
        <v/>
      </c>
      <c r="DV97" s="282" t="str">
        <f ca="true">+IF(OFFSET('Hygiene Data'!$F$12,0,10*ROW('Hygiene Data'!F91))="","",OFFSET('Hygiene Data'!$F$12,0,10*ROW('Hygiene Data'!F91)))</f>
        <v/>
      </c>
      <c r="DW97" s="282" t="str">
        <f ca="true">+IF(OFFSET('Hygiene Data'!$F$13,0,10*ROW('Hygiene Data'!F91))="","",OFFSET('Hygiene Data'!$F$13,0,10*ROW('Hygiene Data'!F91)))</f>
        <v/>
      </c>
      <c r="DX97" s="282" t="str">
        <f ca="true">+IF(OFFSET('Hygiene Data'!$G$11,0,10*ROW('Hygiene Data'!G91))="","",OFFSET('Hygiene Data'!$G$11,0,10*ROW('Hygiene Data'!G91)))</f>
        <v/>
      </c>
      <c r="DY97" s="282" t="str">
        <f ca="true">+IF(OFFSET('Hygiene Data'!$G$12,0,10*ROW('Hygiene Data'!G91))="","",OFFSET('Hygiene Data'!$G$12,0,10*ROW('Hygiene Data'!G91)))</f>
        <v/>
      </c>
      <c r="DZ97" s="282" t="str">
        <f ca="true">+IF(OFFSET('Hygiene Data'!$G$13,0,10*ROW('Hygiene Data'!G91))="","",OFFSET('Hygiene Data'!$G$13,0,10*ROW('Hygiene Data'!G91)))</f>
        <v/>
      </c>
      <c r="EA97" s="282" t="str">
        <f ca="true">+IF(OFFSET('Hygiene Data'!$H$11,0,10*ROW('Hygiene Data'!H91))="","",OFFSET('Hygiene Data'!$H$11,0,10*ROW('Hygiene Data'!H91)))</f>
        <v/>
      </c>
      <c r="EB97" s="282" t="str">
        <f ca="true">+IF(OFFSET('Hygiene Data'!$H$12,0,10*ROW('Hygiene Data'!H91))="","",OFFSET('Hygiene Data'!$H$12,0,10*ROW('Hygiene Data'!H91)))</f>
        <v/>
      </c>
      <c r="EC97" s="282" t="str">
        <f ca="true">+IF(OFFSET('Hygiene Data'!$H$13,0,10*ROW('Hygiene Data'!H91))="","",OFFSET('Hygiene Data'!$H$13,0,10*ROW('Hygiene Data'!H91)))</f>
        <v/>
      </c>
      <c r="ED97" s="282" t="str">
        <f ca="true">+IF(OFFSET('Hygiene Data'!$I$11,0,10*ROW('Hygiene Data'!I91))="","",OFFSET('Hygiene Data'!$I$11,0,10*ROW('Hygiene Data'!I91)))</f>
        <v/>
      </c>
      <c r="EE97" s="282" t="str">
        <f ca="true">+IF(OFFSET('Hygiene Data'!$I$12,0,10*ROW('Hygiene Data'!I91))="","",OFFSET('Hygiene Data'!$I$12,0,10*ROW('Hygiene Data'!I91)))</f>
        <v/>
      </c>
      <c r="EF97" s="28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36" t="str">
        <f t="shared" ca="true" si="1"/>
        <v/>
      </c>
      <c r="D98" s="88"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8"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8"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8"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8"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8"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8"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8"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8"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8"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8"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8"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8"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8"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8"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8"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8"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8"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9"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9"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9"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9"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9"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9"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9"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9"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9"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9"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9"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9"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9"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9"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9"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9"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9"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9"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9"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9"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9"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9"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9"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9"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9"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9"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9"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9"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9"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9"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0"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0"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0"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0"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0"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0"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0"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0"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0"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0"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0"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0"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0"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0"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0"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0"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0"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0"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2"/>
      <c r="BS98" s="282" t="str">
        <f ca="true">+IF(OFFSET('Water Data'!$D$27,0,10*ROW('Water Data'!D92))="","",OFFSET('Water Data'!$D$27,0,10*ROW('Water Data'!D92)))</f>
        <v/>
      </c>
      <c r="BT98" s="282" t="str">
        <f ca="true">+IF(OFFSET('Water Data'!$D$28,0,10*ROW('Water Data'!D92))="","",OFFSET('Water Data'!$D$28,0,10*ROW('Water Data'!D92)))</f>
        <v/>
      </c>
      <c r="BU98" s="282" t="str">
        <f ca="true">+IF(OFFSET('Water Data'!$D$29,0,10*ROW('Water Data'!D92))="","",OFFSET('Water Data'!$D$29,0,10*ROW('Water Data'!D92)))</f>
        <v/>
      </c>
      <c r="BV98" s="282" t="str">
        <f ca="true">+IF(OFFSET('Water Data'!$E$27,0,10*ROW('Water Data'!E92))="","",OFFSET('Water Data'!$E$27,0,10*ROW('Water Data'!E92)))</f>
        <v/>
      </c>
      <c r="BW98" s="282" t="str">
        <f ca="true">+IF(OFFSET('Water Data'!$E$28,0,10*ROW('Water Data'!E92))="","",OFFSET('Water Data'!$E$28,0,10*ROW('Water Data'!E92)))</f>
        <v/>
      </c>
      <c r="BX98" s="282" t="str">
        <f ca="true">+IF(OFFSET('Water Data'!$E$29,0,10*ROW('Water Data'!E92))="","",OFFSET('Water Data'!$E$29,0,10*ROW('Water Data'!E92)))</f>
        <v/>
      </c>
      <c r="BY98" s="282" t="str">
        <f ca="true">+IF(OFFSET('Water Data'!$F$27,0,10*ROW('Water Data'!F92))="","",OFFSET('Water Data'!$F$27,0,10*ROW('Water Data'!F92)))</f>
        <v/>
      </c>
      <c r="BZ98" s="282" t="str">
        <f ca="true">+IF(OFFSET('Water Data'!$F$28,0,10*ROW('Water Data'!F92))="","",OFFSET('Water Data'!$F$28,0,10*ROW('Water Data'!F92)))</f>
        <v/>
      </c>
      <c r="CA98" s="282" t="str">
        <f ca="true">+IF(OFFSET('Water Data'!$F$29,0,10*ROW('Water Data'!F92))="","",OFFSET('Water Data'!$F$29,0,10*ROW('Water Data'!F92)))</f>
        <v/>
      </c>
      <c r="CB98" s="282" t="str">
        <f ca="true">+IF(OFFSET('Water Data'!$G$27,0,10*ROW('Water Data'!G92))="","",OFFSET('Water Data'!$G$27,0,10*ROW('Water Data'!G92)))</f>
        <v/>
      </c>
      <c r="CC98" s="282" t="str">
        <f ca="true">+IF(OFFSET('Water Data'!$G$28,0,10*ROW('Water Data'!G92))="","",OFFSET('Water Data'!$G$28,0,10*ROW('Water Data'!G92)))</f>
        <v/>
      </c>
      <c r="CD98" s="282" t="str">
        <f ca="true">+IF(OFFSET('Water Data'!$G$29,0,10*ROW('Water Data'!G92))="","",OFFSET('Water Data'!$G$29,0,10*ROW('Water Data'!G92)))</f>
        <v/>
      </c>
      <c r="CE98" s="282" t="str">
        <f ca="true">+IF(OFFSET('Water Data'!$H$27,0,10*ROW('Water Data'!H92))="","",OFFSET('Water Data'!$H$27,0,10*ROW('Water Data'!H92)))</f>
        <v/>
      </c>
      <c r="CF98" s="282" t="str">
        <f ca="true">+IF(OFFSET('Water Data'!$H$28,0,10*ROW('Water Data'!H92))="","",OFFSET('Water Data'!$H$28,0,10*ROW('Water Data'!H92)))</f>
        <v/>
      </c>
      <c r="CG98" s="282" t="str">
        <f ca="true">+IF(OFFSET('Water Data'!$H$29,0,10*ROW('Water Data'!H92))="","",OFFSET('Water Data'!$H$29,0,10*ROW('Water Data'!H92)))</f>
        <v/>
      </c>
      <c r="CH98" s="282" t="str">
        <f ca="true">+IF(OFFSET('Water Data'!$I$27,0,10*ROW('Water Data'!I92))="","",OFFSET('Water Data'!$I$27,0,10*ROW('Water Data'!I92)))</f>
        <v/>
      </c>
      <c r="CI98" s="282" t="str">
        <f ca="true">+IF(OFFSET('Water Data'!$I$28,0,10*ROW('Water Data'!I92))="","",OFFSET('Water Data'!$I$28,0,10*ROW('Water Data'!I92)))</f>
        <v/>
      </c>
      <c r="CJ98" s="282" t="str">
        <f ca="true">+IF(OFFSET('Water Data'!$I$29,0,10*ROW('Water Data'!I92))="","",OFFSET('Water Data'!$I$29,0,10*ROW('Water Data'!I92)))</f>
        <v/>
      </c>
      <c r="CK98" s="282" t="str">
        <f ca="true">+IF(OFFSET('Sanitation Data'!$D$28,0,10*ROW('Sanitation Data'!D92))="","",OFFSET('Sanitation Data'!$D$28,0,10*ROW('Sanitation Data'!D92)))</f>
        <v/>
      </c>
      <c r="CL98" s="282" t="str">
        <f ca="true">+IF(OFFSET('Sanitation Data'!$D$29,0,10*ROW('Sanitation Data'!D92))="","",OFFSET('Sanitation Data'!$D$29,0,10*ROW('Sanitation Data'!D92)))</f>
        <v/>
      </c>
      <c r="CM98" s="282" t="str">
        <f ca="true">+IF(OFFSET('Sanitation Data'!$D$30,0,10*ROW('Sanitation Data'!D92))="","",OFFSET('Sanitation Data'!$D$30,0,10*ROW('Sanitation Data'!D92)))</f>
        <v/>
      </c>
      <c r="CN98" s="282" t="str">
        <f ca="true">+IF(OFFSET('Sanitation Data'!$D$31,0,10*ROW('Sanitation Data'!D92))="","",OFFSET('Sanitation Data'!$D$31,0,10*ROW('Sanitation Data'!D92)))</f>
        <v/>
      </c>
      <c r="CO98" s="282" t="str">
        <f ca="true">+IF(OFFSET('Sanitation Data'!$D$32,0,10*ROW('Sanitation Data'!D92))="","",OFFSET('Sanitation Data'!$D$32,0,10*ROW('Sanitation Data'!D92)))</f>
        <v/>
      </c>
      <c r="CP98" s="282" t="str">
        <f ca="true">+IF(OFFSET('Sanitation Data'!$E$28,0,10*ROW('Sanitation Data'!E92))="","",OFFSET('Sanitation Data'!$E$28,0,10*ROW('Sanitation Data'!E92)))</f>
        <v/>
      </c>
      <c r="CQ98" s="282" t="str">
        <f ca="true">+IF(OFFSET('Sanitation Data'!$E$29,0,10*ROW('Sanitation Data'!E92))="","",OFFSET('Sanitation Data'!$E$29,0,10*ROW('Sanitation Data'!E92)))</f>
        <v/>
      </c>
      <c r="CR98" s="282" t="str">
        <f ca="true">+IF(OFFSET('Sanitation Data'!$E$30,0,10*ROW('Sanitation Data'!E92))="","",OFFSET('Sanitation Data'!$E$30,0,10*ROW('Sanitation Data'!E92)))</f>
        <v/>
      </c>
      <c r="CS98" s="282" t="str">
        <f ca="true">+IF(OFFSET('Sanitation Data'!$E$31,0,10*ROW('Sanitation Data'!E92))="","",OFFSET('Sanitation Data'!$E$31,0,10*ROW('Sanitation Data'!E92)))</f>
        <v/>
      </c>
      <c r="CT98" s="282" t="str">
        <f ca="true">+IF(OFFSET('Sanitation Data'!$E$32,0,10*ROW('Sanitation Data'!E92))="","",OFFSET('Sanitation Data'!$E$32,0,10*ROW('Sanitation Data'!E92)))</f>
        <v/>
      </c>
      <c r="CU98" s="282" t="str">
        <f ca="true">+IF(OFFSET('Sanitation Data'!$F$28,0,10*ROW('Sanitation Data'!F92))="","",OFFSET('Sanitation Data'!$F$28,0,10*ROW('Sanitation Data'!F92)))</f>
        <v/>
      </c>
      <c r="CV98" s="282" t="str">
        <f ca="true">+IF(OFFSET('Sanitation Data'!$F$29,0,10*ROW('Sanitation Data'!F92))="","",OFFSET('Sanitation Data'!$F$29,0,10*ROW('Sanitation Data'!F92)))</f>
        <v/>
      </c>
      <c r="CW98" s="282" t="str">
        <f ca="true">+IF(OFFSET('Sanitation Data'!$F$30,0,10*ROW('Sanitation Data'!F92))="","",OFFSET('Sanitation Data'!$F$30,0,10*ROW('Sanitation Data'!F92)))</f>
        <v/>
      </c>
      <c r="CX98" s="282" t="str">
        <f ca="true">+IF(OFFSET('Sanitation Data'!$F$31,0,10*ROW('Sanitation Data'!F92))="","",OFFSET('Sanitation Data'!$F$31,0,10*ROW('Sanitation Data'!F92)))</f>
        <v/>
      </c>
      <c r="CY98" s="282" t="str">
        <f ca="true">+IF(OFFSET('Sanitation Data'!$F$32,0,10*ROW('Sanitation Data'!F92))="","",OFFSET('Sanitation Data'!$F$32,0,10*ROW('Sanitation Data'!F92)))</f>
        <v/>
      </c>
      <c r="CZ98" s="282" t="str">
        <f ca="true">+IF(OFFSET('Sanitation Data'!$G$28,0,10*ROW('Sanitation Data'!G92))="","",OFFSET('Sanitation Data'!$G$28,0,10*ROW('Sanitation Data'!G92)))</f>
        <v/>
      </c>
      <c r="DA98" s="282" t="str">
        <f ca="true">+IF(OFFSET('Sanitation Data'!$G$29,0,10*ROW('Sanitation Data'!G92))="","",OFFSET('Sanitation Data'!$G$29,0,10*ROW('Sanitation Data'!G92)))</f>
        <v/>
      </c>
      <c r="DB98" s="282" t="str">
        <f ca="true">+IF(OFFSET('Sanitation Data'!$G$30,0,10*ROW('Sanitation Data'!G92))="","",OFFSET('Sanitation Data'!$G$30,0,10*ROW('Sanitation Data'!G92)))</f>
        <v/>
      </c>
      <c r="DC98" s="282" t="str">
        <f ca="true">+IF(OFFSET('Sanitation Data'!$G$31,0,10*ROW('Sanitation Data'!G92))="","",OFFSET('Sanitation Data'!$G$31,0,10*ROW('Sanitation Data'!G92)))</f>
        <v/>
      </c>
      <c r="DD98" s="282" t="str">
        <f ca="true">+IF(OFFSET('Sanitation Data'!$G$32,0,10*ROW('Sanitation Data'!G92))="","",OFFSET('Sanitation Data'!$G$32,0,10*ROW('Sanitation Data'!G92)))</f>
        <v/>
      </c>
      <c r="DE98" s="282" t="str">
        <f ca="true">+IF(OFFSET('Sanitation Data'!$H$28,0,10*ROW('Sanitation Data'!H92))="","",OFFSET('Sanitation Data'!$H$28,0,10*ROW('Sanitation Data'!H92)))</f>
        <v/>
      </c>
      <c r="DF98" s="282" t="str">
        <f ca="true">+IF(OFFSET('Sanitation Data'!$H$29,0,10*ROW('Sanitation Data'!H92))="","",OFFSET('Sanitation Data'!$H$29,0,10*ROW('Sanitation Data'!H92)))</f>
        <v/>
      </c>
      <c r="DG98" s="282" t="str">
        <f ca="true">+IF(OFFSET('Sanitation Data'!$H$30,0,10*ROW('Sanitation Data'!H92))="","",OFFSET('Sanitation Data'!$H$30,0,10*ROW('Sanitation Data'!H92)))</f>
        <v/>
      </c>
      <c r="DH98" s="282" t="str">
        <f ca="true">+IF(OFFSET('Sanitation Data'!$H$31,0,10*ROW('Sanitation Data'!H92))="","",OFFSET('Sanitation Data'!$H$31,0,10*ROW('Sanitation Data'!H92)))</f>
        <v/>
      </c>
      <c r="DI98" s="282" t="str">
        <f ca="true">+IF(OFFSET('Sanitation Data'!$H$32,0,10*ROW('Sanitation Data'!H92))="","",OFFSET('Sanitation Data'!$H$32,0,10*ROW('Sanitation Data'!H92)))</f>
        <v/>
      </c>
      <c r="DJ98" s="282" t="str">
        <f ca="true">+IF(OFFSET('Sanitation Data'!$I$28,0,10*ROW('Sanitation Data'!I92))="","",OFFSET('Sanitation Data'!$I$28,0,10*ROW('Sanitation Data'!I92)))</f>
        <v/>
      </c>
      <c r="DK98" s="282" t="str">
        <f ca="true">+IF(OFFSET('Sanitation Data'!$I$29,0,10*ROW('Sanitation Data'!I92))="","",OFFSET('Sanitation Data'!$I$29,0,10*ROW('Sanitation Data'!I92)))</f>
        <v/>
      </c>
      <c r="DL98" s="282" t="str">
        <f ca="true">+IF(OFFSET('Sanitation Data'!$I$30,0,10*ROW('Sanitation Data'!I92))="","",OFFSET('Sanitation Data'!$I$30,0,10*ROW('Sanitation Data'!I92)))</f>
        <v/>
      </c>
      <c r="DM98" s="282" t="str">
        <f ca="true">+IF(OFFSET('Sanitation Data'!$I$31,0,10*ROW('Sanitation Data'!I92))="","",OFFSET('Sanitation Data'!$I$31,0,10*ROW('Sanitation Data'!I92)))</f>
        <v/>
      </c>
      <c r="DN98" s="282" t="str">
        <f ca="true">+IF(OFFSET('Sanitation Data'!$I$32,0,10*ROW('Sanitation Data'!I92))="","",OFFSET('Sanitation Data'!$I$32,0,10*ROW('Sanitation Data'!I92)))</f>
        <v/>
      </c>
      <c r="DO98" s="282" t="str">
        <f ca="true">+IF(OFFSET('Hygiene Data'!$D$11,0,10*ROW('Hygiene Data'!D92))="","",OFFSET('Hygiene Data'!$D$11,0,10*ROW('Hygiene Data'!D92)))</f>
        <v/>
      </c>
      <c r="DP98" s="282" t="str">
        <f ca="true">+IF(OFFSET('Hygiene Data'!$D$12,0,10*ROW('Hygiene Data'!D92))="","",OFFSET('Hygiene Data'!$D$12,0,10*ROW('Hygiene Data'!D92)))</f>
        <v/>
      </c>
      <c r="DQ98" s="282" t="str">
        <f ca="true">+IF(OFFSET('Hygiene Data'!$D$13,0,10*ROW('Hygiene Data'!D92))="","",OFFSET('Hygiene Data'!$D$13,0,10*ROW('Hygiene Data'!D92)))</f>
        <v/>
      </c>
      <c r="DR98" s="282" t="str">
        <f ca="true">+IF(OFFSET('Hygiene Data'!$E$11,0,10*ROW('Hygiene Data'!E92))="","",OFFSET('Hygiene Data'!$E$11,0,10*ROW('Hygiene Data'!E92)))</f>
        <v/>
      </c>
      <c r="DS98" s="282" t="str">
        <f ca="true">+IF(OFFSET('Hygiene Data'!$E$12,0,10*ROW('Hygiene Data'!E92))="","",OFFSET('Hygiene Data'!$E$12,0,10*ROW('Hygiene Data'!E92)))</f>
        <v/>
      </c>
      <c r="DT98" s="282" t="str">
        <f ca="true">+IF(OFFSET('Hygiene Data'!$E$13,0,10*ROW('Hygiene Data'!E92))="","",OFFSET('Hygiene Data'!$E$13,0,10*ROW('Hygiene Data'!E92)))</f>
        <v/>
      </c>
      <c r="DU98" s="282" t="str">
        <f ca="true">+IF(OFFSET('Hygiene Data'!$F$11,0,10*ROW('Hygiene Data'!F92))="","",OFFSET('Hygiene Data'!$F$11,0,10*ROW('Hygiene Data'!F92)))</f>
        <v/>
      </c>
      <c r="DV98" s="282" t="str">
        <f ca="true">+IF(OFFSET('Hygiene Data'!$F$12,0,10*ROW('Hygiene Data'!F92))="","",OFFSET('Hygiene Data'!$F$12,0,10*ROW('Hygiene Data'!F92)))</f>
        <v/>
      </c>
      <c r="DW98" s="282" t="str">
        <f ca="true">+IF(OFFSET('Hygiene Data'!$F$13,0,10*ROW('Hygiene Data'!F92))="","",OFFSET('Hygiene Data'!$F$13,0,10*ROW('Hygiene Data'!F92)))</f>
        <v/>
      </c>
      <c r="DX98" s="282" t="str">
        <f ca="true">+IF(OFFSET('Hygiene Data'!$G$11,0,10*ROW('Hygiene Data'!G92))="","",OFFSET('Hygiene Data'!$G$11,0,10*ROW('Hygiene Data'!G92)))</f>
        <v/>
      </c>
      <c r="DY98" s="282" t="str">
        <f ca="true">+IF(OFFSET('Hygiene Data'!$G$12,0,10*ROW('Hygiene Data'!G92))="","",OFFSET('Hygiene Data'!$G$12,0,10*ROW('Hygiene Data'!G92)))</f>
        <v/>
      </c>
      <c r="DZ98" s="282" t="str">
        <f ca="true">+IF(OFFSET('Hygiene Data'!$G$13,0,10*ROW('Hygiene Data'!G92))="","",OFFSET('Hygiene Data'!$G$13,0,10*ROW('Hygiene Data'!G92)))</f>
        <v/>
      </c>
      <c r="EA98" s="282" t="str">
        <f ca="true">+IF(OFFSET('Hygiene Data'!$H$11,0,10*ROW('Hygiene Data'!H92))="","",OFFSET('Hygiene Data'!$H$11,0,10*ROW('Hygiene Data'!H92)))</f>
        <v/>
      </c>
      <c r="EB98" s="282" t="str">
        <f ca="true">+IF(OFFSET('Hygiene Data'!$H$12,0,10*ROW('Hygiene Data'!H92))="","",OFFSET('Hygiene Data'!$H$12,0,10*ROW('Hygiene Data'!H92)))</f>
        <v/>
      </c>
      <c r="EC98" s="282" t="str">
        <f ca="true">+IF(OFFSET('Hygiene Data'!$H$13,0,10*ROW('Hygiene Data'!H92))="","",OFFSET('Hygiene Data'!$H$13,0,10*ROW('Hygiene Data'!H92)))</f>
        <v/>
      </c>
      <c r="ED98" s="282" t="str">
        <f ca="true">+IF(OFFSET('Hygiene Data'!$I$11,0,10*ROW('Hygiene Data'!I92))="","",OFFSET('Hygiene Data'!$I$11,0,10*ROW('Hygiene Data'!I92)))</f>
        <v/>
      </c>
      <c r="EE98" s="282" t="str">
        <f ca="true">+IF(OFFSET('Hygiene Data'!$I$12,0,10*ROW('Hygiene Data'!I92))="","",OFFSET('Hygiene Data'!$I$12,0,10*ROW('Hygiene Data'!I92)))</f>
        <v/>
      </c>
      <c r="EF98" s="28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36" t="str">
        <f t="shared" ca="true" si="1"/>
        <v/>
      </c>
      <c r="D99" s="88"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8"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8"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8"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8"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8"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8"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8"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8"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8"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8"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8"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8"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8"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8"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8"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8"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8"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9"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9"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9"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9"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9"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9"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9"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9"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9"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9"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9"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9"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9"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9"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9"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9"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9"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9"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9"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9"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9"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9"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9"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9"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9"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9"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9"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9"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9"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9"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0"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0"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0"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0"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0"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0"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0"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0"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0"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0"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0"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0"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0"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0"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0"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0"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0"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0"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2"/>
      <c r="BS99" s="282" t="str">
        <f ca="true">+IF(OFFSET('Water Data'!$D$27,0,10*ROW('Water Data'!D93))="","",OFFSET('Water Data'!$D$27,0,10*ROW('Water Data'!D93)))</f>
        <v/>
      </c>
      <c r="BT99" s="282" t="str">
        <f ca="true">+IF(OFFSET('Water Data'!$D$28,0,10*ROW('Water Data'!D93))="","",OFFSET('Water Data'!$D$28,0,10*ROW('Water Data'!D93)))</f>
        <v/>
      </c>
      <c r="BU99" s="282" t="str">
        <f ca="true">+IF(OFFSET('Water Data'!$D$29,0,10*ROW('Water Data'!D93))="","",OFFSET('Water Data'!$D$29,0,10*ROW('Water Data'!D93)))</f>
        <v/>
      </c>
      <c r="BV99" s="282" t="str">
        <f ca="true">+IF(OFFSET('Water Data'!$E$27,0,10*ROW('Water Data'!E93))="","",OFFSET('Water Data'!$E$27,0,10*ROW('Water Data'!E93)))</f>
        <v/>
      </c>
      <c r="BW99" s="282" t="str">
        <f ca="true">+IF(OFFSET('Water Data'!$E$28,0,10*ROW('Water Data'!E93))="","",OFFSET('Water Data'!$E$28,0,10*ROW('Water Data'!E93)))</f>
        <v/>
      </c>
      <c r="BX99" s="282" t="str">
        <f ca="true">+IF(OFFSET('Water Data'!$E$29,0,10*ROW('Water Data'!E93))="","",OFFSET('Water Data'!$E$29,0,10*ROW('Water Data'!E93)))</f>
        <v/>
      </c>
      <c r="BY99" s="282" t="str">
        <f ca="true">+IF(OFFSET('Water Data'!$F$27,0,10*ROW('Water Data'!F93))="","",OFFSET('Water Data'!$F$27,0,10*ROW('Water Data'!F93)))</f>
        <v/>
      </c>
      <c r="BZ99" s="282" t="str">
        <f ca="true">+IF(OFFSET('Water Data'!$F$28,0,10*ROW('Water Data'!F93))="","",OFFSET('Water Data'!$F$28,0,10*ROW('Water Data'!F93)))</f>
        <v/>
      </c>
      <c r="CA99" s="282" t="str">
        <f ca="true">+IF(OFFSET('Water Data'!$F$29,0,10*ROW('Water Data'!F93))="","",OFFSET('Water Data'!$F$29,0,10*ROW('Water Data'!F93)))</f>
        <v/>
      </c>
      <c r="CB99" s="282" t="str">
        <f ca="true">+IF(OFFSET('Water Data'!$G$27,0,10*ROW('Water Data'!G93))="","",OFFSET('Water Data'!$G$27,0,10*ROW('Water Data'!G93)))</f>
        <v/>
      </c>
      <c r="CC99" s="282" t="str">
        <f ca="true">+IF(OFFSET('Water Data'!$G$28,0,10*ROW('Water Data'!G93))="","",OFFSET('Water Data'!$G$28,0,10*ROW('Water Data'!G93)))</f>
        <v/>
      </c>
      <c r="CD99" s="282" t="str">
        <f ca="true">+IF(OFFSET('Water Data'!$G$29,0,10*ROW('Water Data'!G93))="","",OFFSET('Water Data'!$G$29,0,10*ROW('Water Data'!G93)))</f>
        <v/>
      </c>
      <c r="CE99" s="282" t="str">
        <f ca="true">+IF(OFFSET('Water Data'!$H$27,0,10*ROW('Water Data'!H93))="","",OFFSET('Water Data'!$H$27,0,10*ROW('Water Data'!H93)))</f>
        <v/>
      </c>
      <c r="CF99" s="282" t="str">
        <f ca="true">+IF(OFFSET('Water Data'!$H$28,0,10*ROW('Water Data'!H93))="","",OFFSET('Water Data'!$H$28,0,10*ROW('Water Data'!H93)))</f>
        <v/>
      </c>
      <c r="CG99" s="282" t="str">
        <f ca="true">+IF(OFFSET('Water Data'!$H$29,0,10*ROW('Water Data'!H93))="","",OFFSET('Water Data'!$H$29,0,10*ROW('Water Data'!H93)))</f>
        <v/>
      </c>
      <c r="CH99" s="282" t="str">
        <f ca="true">+IF(OFFSET('Water Data'!$I$27,0,10*ROW('Water Data'!I93))="","",OFFSET('Water Data'!$I$27,0,10*ROW('Water Data'!I93)))</f>
        <v/>
      </c>
      <c r="CI99" s="282" t="str">
        <f ca="true">+IF(OFFSET('Water Data'!$I$28,0,10*ROW('Water Data'!I93))="","",OFFSET('Water Data'!$I$28,0,10*ROW('Water Data'!I93)))</f>
        <v/>
      </c>
      <c r="CJ99" s="282" t="str">
        <f ca="true">+IF(OFFSET('Water Data'!$I$29,0,10*ROW('Water Data'!I93))="","",OFFSET('Water Data'!$I$29,0,10*ROW('Water Data'!I93)))</f>
        <v/>
      </c>
      <c r="CK99" s="282" t="str">
        <f ca="true">+IF(OFFSET('Sanitation Data'!$D$28,0,10*ROW('Sanitation Data'!D93))="","",OFFSET('Sanitation Data'!$D$28,0,10*ROW('Sanitation Data'!D93)))</f>
        <v/>
      </c>
      <c r="CL99" s="282" t="str">
        <f ca="true">+IF(OFFSET('Sanitation Data'!$D$29,0,10*ROW('Sanitation Data'!D93))="","",OFFSET('Sanitation Data'!$D$29,0,10*ROW('Sanitation Data'!D93)))</f>
        <v/>
      </c>
      <c r="CM99" s="282" t="str">
        <f ca="true">+IF(OFFSET('Sanitation Data'!$D$30,0,10*ROW('Sanitation Data'!D93))="","",OFFSET('Sanitation Data'!$D$30,0,10*ROW('Sanitation Data'!D93)))</f>
        <v/>
      </c>
      <c r="CN99" s="282" t="str">
        <f ca="true">+IF(OFFSET('Sanitation Data'!$D$31,0,10*ROW('Sanitation Data'!D93))="","",OFFSET('Sanitation Data'!$D$31,0,10*ROW('Sanitation Data'!D93)))</f>
        <v/>
      </c>
      <c r="CO99" s="282" t="str">
        <f ca="true">+IF(OFFSET('Sanitation Data'!$D$32,0,10*ROW('Sanitation Data'!D93))="","",OFFSET('Sanitation Data'!$D$32,0,10*ROW('Sanitation Data'!D93)))</f>
        <v/>
      </c>
      <c r="CP99" s="282" t="str">
        <f ca="true">+IF(OFFSET('Sanitation Data'!$E$28,0,10*ROW('Sanitation Data'!E93))="","",OFFSET('Sanitation Data'!$E$28,0,10*ROW('Sanitation Data'!E93)))</f>
        <v/>
      </c>
      <c r="CQ99" s="282" t="str">
        <f ca="true">+IF(OFFSET('Sanitation Data'!$E$29,0,10*ROW('Sanitation Data'!E93))="","",OFFSET('Sanitation Data'!$E$29,0,10*ROW('Sanitation Data'!E93)))</f>
        <v/>
      </c>
      <c r="CR99" s="282" t="str">
        <f ca="true">+IF(OFFSET('Sanitation Data'!$E$30,0,10*ROW('Sanitation Data'!E93))="","",OFFSET('Sanitation Data'!$E$30,0,10*ROW('Sanitation Data'!E93)))</f>
        <v/>
      </c>
      <c r="CS99" s="282" t="str">
        <f ca="true">+IF(OFFSET('Sanitation Data'!$E$31,0,10*ROW('Sanitation Data'!E93))="","",OFFSET('Sanitation Data'!$E$31,0,10*ROW('Sanitation Data'!E93)))</f>
        <v/>
      </c>
      <c r="CT99" s="282" t="str">
        <f ca="true">+IF(OFFSET('Sanitation Data'!$E$32,0,10*ROW('Sanitation Data'!E93))="","",OFFSET('Sanitation Data'!$E$32,0,10*ROW('Sanitation Data'!E93)))</f>
        <v/>
      </c>
      <c r="CU99" s="282" t="str">
        <f ca="true">+IF(OFFSET('Sanitation Data'!$F$28,0,10*ROW('Sanitation Data'!F93))="","",OFFSET('Sanitation Data'!$F$28,0,10*ROW('Sanitation Data'!F93)))</f>
        <v/>
      </c>
      <c r="CV99" s="282" t="str">
        <f ca="true">+IF(OFFSET('Sanitation Data'!$F$29,0,10*ROW('Sanitation Data'!F93))="","",OFFSET('Sanitation Data'!$F$29,0,10*ROW('Sanitation Data'!F93)))</f>
        <v/>
      </c>
      <c r="CW99" s="282" t="str">
        <f ca="true">+IF(OFFSET('Sanitation Data'!$F$30,0,10*ROW('Sanitation Data'!F93))="","",OFFSET('Sanitation Data'!$F$30,0,10*ROW('Sanitation Data'!F93)))</f>
        <v/>
      </c>
      <c r="CX99" s="282" t="str">
        <f ca="true">+IF(OFFSET('Sanitation Data'!$F$31,0,10*ROW('Sanitation Data'!F93))="","",OFFSET('Sanitation Data'!$F$31,0,10*ROW('Sanitation Data'!F93)))</f>
        <v/>
      </c>
      <c r="CY99" s="282" t="str">
        <f ca="true">+IF(OFFSET('Sanitation Data'!$F$32,0,10*ROW('Sanitation Data'!F93))="","",OFFSET('Sanitation Data'!$F$32,0,10*ROW('Sanitation Data'!F93)))</f>
        <v/>
      </c>
      <c r="CZ99" s="282" t="str">
        <f ca="true">+IF(OFFSET('Sanitation Data'!$G$28,0,10*ROW('Sanitation Data'!G93))="","",OFFSET('Sanitation Data'!$G$28,0,10*ROW('Sanitation Data'!G93)))</f>
        <v/>
      </c>
      <c r="DA99" s="282" t="str">
        <f ca="true">+IF(OFFSET('Sanitation Data'!$G$29,0,10*ROW('Sanitation Data'!G93))="","",OFFSET('Sanitation Data'!$G$29,0,10*ROW('Sanitation Data'!G93)))</f>
        <v/>
      </c>
      <c r="DB99" s="282" t="str">
        <f ca="true">+IF(OFFSET('Sanitation Data'!$G$30,0,10*ROW('Sanitation Data'!G93))="","",OFFSET('Sanitation Data'!$G$30,0,10*ROW('Sanitation Data'!G93)))</f>
        <v/>
      </c>
      <c r="DC99" s="282" t="str">
        <f ca="true">+IF(OFFSET('Sanitation Data'!$G$31,0,10*ROW('Sanitation Data'!G93))="","",OFFSET('Sanitation Data'!$G$31,0,10*ROW('Sanitation Data'!G93)))</f>
        <v/>
      </c>
      <c r="DD99" s="282" t="str">
        <f ca="true">+IF(OFFSET('Sanitation Data'!$G$32,0,10*ROW('Sanitation Data'!G93))="","",OFFSET('Sanitation Data'!$G$32,0,10*ROW('Sanitation Data'!G93)))</f>
        <v/>
      </c>
      <c r="DE99" s="282" t="str">
        <f ca="true">+IF(OFFSET('Sanitation Data'!$H$28,0,10*ROW('Sanitation Data'!H93))="","",OFFSET('Sanitation Data'!$H$28,0,10*ROW('Sanitation Data'!H93)))</f>
        <v/>
      </c>
      <c r="DF99" s="282" t="str">
        <f ca="true">+IF(OFFSET('Sanitation Data'!$H$29,0,10*ROW('Sanitation Data'!H93))="","",OFFSET('Sanitation Data'!$H$29,0,10*ROW('Sanitation Data'!H93)))</f>
        <v/>
      </c>
      <c r="DG99" s="282" t="str">
        <f ca="true">+IF(OFFSET('Sanitation Data'!$H$30,0,10*ROW('Sanitation Data'!H93))="","",OFFSET('Sanitation Data'!$H$30,0,10*ROW('Sanitation Data'!H93)))</f>
        <v/>
      </c>
      <c r="DH99" s="282" t="str">
        <f ca="true">+IF(OFFSET('Sanitation Data'!$H$31,0,10*ROW('Sanitation Data'!H93))="","",OFFSET('Sanitation Data'!$H$31,0,10*ROW('Sanitation Data'!H93)))</f>
        <v/>
      </c>
      <c r="DI99" s="282" t="str">
        <f ca="true">+IF(OFFSET('Sanitation Data'!$H$32,0,10*ROW('Sanitation Data'!H93))="","",OFFSET('Sanitation Data'!$H$32,0,10*ROW('Sanitation Data'!H93)))</f>
        <v/>
      </c>
      <c r="DJ99" s="282" t="str">
        <f ca="true">+IF(OFFSET('Sanitation Data'!$I$28,0,10*ROW('Sanitation Data'!I93))="","",OFFSET('Sanitation Data'!$I$28,0,10*ROW('Sanitation Data'!I93)))</f>
        <v/>
      </c>
      <c r="DK99" s="282" t="str">
        <f ca="true">+IF(OFFSET('Sanitation Data'!$I$29,0,10*ROW('Sanitation Data'!I93))="","",OFFSET('Sanitation Data'!$I$29,0,10*ROW('Sanitation Data'!I93)))</f>
        <v/>
      </c>
      <c r="DL99" s="282" t="str">
        <f ca="true">+IF(OFFSET('Sanitation Data'!$I$30,0,10*ROW('Sanitation Data'!I93))="","",OFFSET('Sanitation Data'!$I$30,0,10*ROW('Sanitation Data'!I93)))</f>
        <v/>
      </c>
      <c r="DM99" s="282" t="str">
        <f ca="true">+IF(OFFSET('Sanitation Data'!$I$31,0,10*ROW('Sanitation Data'!I93))="","",OFFSET('Sanitation Data'!$I$31,0,10*ROW('Sanitation Data'!I93)))</f>
        <v/>
      </c>
      <c r="DN99" s="282" t="str">
        <f ca="true">+IF(OFFSET('Sanitation Data'!$I$32,0,10*ROW('Sanitation Data'!I93))="","",OFFSET('Sanitation Data'!$I$32,0,10*ROW('Sanitation Data'!I93)))</f>
        <v/>
      </c>
      <c r="DO99" s="282" t="str">
        <f ca="true">+IF(OFFSET('Hygiene Data'!$D$11,0,10*ROW('Hygiene Data'!D93))="","",OFFSET('Hygiene Data'!$D$11,0,10*ROW('Hygiene Data'!D93)))</f>
        <v/>
      </c>
      <c r="DP99" s="282" t="str">
        <f ca="true">+IF(OFFSET('Hygiene Data'!$D$12,0,10*ROW('Hygiene Data'!D93))="","",OFFSET('Hygiene Data'!$D$12,0,10*ROW('Hygiene Data'!D93)))</f>
        <v/>
      </c>
      <c r="DQ99" s="282" t="str">
        <f ca="true">+IF(OFFSET('Hygiene Data'!$D$13,0,10*ROW('Hygiene Data'!D93))="","",OFFSET('Hygiene Data'!$D$13,0,10*ROW('Hygiene Data'!D93)))</f>
        <v/>
      </c>
      <c r="DR99" s="282" t="str">
        <f ca="true">+IF(OFFSET('Hygiene Data'!$E$11,0,10*ROW('Hygiene Data'!E93))="","",OFFSET('Hygiene Data'!$E$11,0,10*ROW('Hygiene Data'!E93)))</f>
        <v/>
      </c>
      <c r="DS99" s="282" t="str">
        <f ca="true">+IF(OFFSET('Hygiene Data'!$E$12,0,10*ROW('Hygiene Data'!E93))="","",OFFSET('Hygiene Data'!$E$12,0,10*ROW('Hygiene Data'!E93)))</f>
        <v/>
      </c>
      <c r="DT99" s="282" t="str">
        <f ca="true">+IF(OFFSET('Hygiene Data'!$E$13,0,10*ROW('Hygiene Data'!E93))="","",OFFSET('Hygiene Data'!$E$13,0,10*ROW('Hygiene Data'!E93)))</f>
        <v/>
      </c>
      <c r="DU99" s="282" t="str">
        <f ca="true">+IF(OFFSET('Hygiene Data'!$F$11,0,10*ROW('Hygiene Data'!F93))="","",OFFSET('Hygiene Data'!$F$11,0,10*ROW('Hygiene Data'!F93)))</f>
        <v/>
      </c>
      <c r="DV99" s="282" t="str">
        <f ca="true">+IF(OFFSET('Hygiene Data'!$F$12,0,10*ROW('Hygiene Data'!F93))="","",OFFSET('Hygiene Data'!$F$12,0,10*ROW('Hygiene Data'!F93)))</f>
        <v/>
      </c>
      <c r="DW99" s="282" t="str">
        <f ca="true">+IF(OFFSET('Hygiene Data'!$F$13,0,10*ROW('Hygiene Data'!F93))="","",OFFSET('Hygiene Data'!$F$13,0,10*ROW('Hygiene Data'!F93)))</f>
        <v/>
      </c>
      <c r="DX99" s="282" t="str">
        <f ca="true">+IF(OFFSET('Hygiene Data'!$G$11,0,10*ROW('Hygiene Data'!G93))="","",OFFSET('Hygiene Data'!$G$11,0,10*ROW('Hygiene Data'!G93)))</f>
        <v/>
      </c>
      <c r="DY99" s="282" t="str">
        <f ca="true">+IF(OFFSET('Hygiene Data'!$G$12,0,10*ROW('Hygiene Data'!G93))="","",OFFSET('Hygiene Data'!$G$12,0,10*ROW('Hygiene Data'!G93)))</f>
        <v/>
      </c>
      <c r="DZ99" s="282" t="str">
        <f ca="true">+IF(OFFSET('Hygiene Data'!$G$13,0,10*ROW('Hygiene Data'!G93))="","",OFFSET('Hygiene Data'!$G$13,0,10*ROW('Hygiene Data'!G93)))</f>
        <v/>
      </c>
      <c r="EA99" s="282" t="str">
        <f ca="true">+IF(OFFSET('Hygiene Data'!$H$11,0,10*ROW('Hygiene Data'!H93))="","",OFFSET('Hygiene Data'!$H$11,0,10*ROW('Hygiene Data'!H93)))</f>
        <v/>
      </c>
      <c r="EB99" s="282" t="str">
        <f ca="true">+IF(OFFSET('Hygiene Data'!$H$12,0,10*ROW('Hygiene Data'!H93))="","",OFFSET('Hygiene Data'!$H$12,0,10*ROW('Hygiene Data'!H93)))</f>
        <v/>
      </c>
      <c r="EC99" s="282" t="str">
        <f ca="true">+IF(OFFSET('Hygiene Data'!$H$13,0,10*ROW('Hygiene Data'!H93))="","",OFFSET('Hygiene Data'!$H$13,0,10*ROW('Hygiene Data'!H93)))</f>
        <v/>
      </c>
      <c r="ED99" s="282" t="str">
        <f ca="true">+IF(OFFSET('Hygiene Data'!$I$11,0,10*ROW('Hygiene Data'!I93))="","",OFFSET('Hygiene Data'!$I$11,0,10*ROW('Hygiene Data'!I93)))</f>
        <v/>
      </c>
      <c r="EE99" s="282" t="str">
        <f ca="true">+IF(OFFSET('Hygiene Data'!$I$12,0,10*ROW('Hygiene Data'!I93))="","",OFFSET('Hygiene Data'!$I$12,0,10*ROW('Hygiene Data'!I93)))</f>
        <v/>
      </c>
      <c r="EF99" s="28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36" t="str">
        <f t="shared" ca="true" si="1"/>
        <v/>
      </c>
      <c r="D100" s="88"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8"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8"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8"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8"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8"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8"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8"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8"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8"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8"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8"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8"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8"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8"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8"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8"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8"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9"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9"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9"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9"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9"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9"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9"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9"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9"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9"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9"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9"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9"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9"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9"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9"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9"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9"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9"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9"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9"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9"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9"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9"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9"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9"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9"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9"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9"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9"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0"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0"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0"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0"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0"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0"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0"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0"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0"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0"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0"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0"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0"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0"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0"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0"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0"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0"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2"/>
      <c r="BS100" s="282" t="str">
        <f ca="true">+IF(OFFSET('Water Data'!$D$27,0,10*ROW('Water Data'!D94))="","",OFFSET('Water Data'!$D$27,0,10*ROW('Water Data'!D94)))</f>
        <v/>
      </c>
      <c r="BT100" s="282" t="str">
        <f ca="true">+IF(OFFSET('Water Data'!$D$28,0,10*ROW('Water Data'!D94))="","",OFFSET('Water Data'!$D$28,0,10*ROW('Water Data'!D94)))</f>
        <v/>
      </c>
      <c r="BU100" s="282" t="str">
        <f ca="true">+IF(OFFSET('Water Data'!$D$29,0,10*ROW('Water Data'!D94))="","",OFFSET('Water Data'!$D$29,0,10*ROW('Water Data'!D94)))</f>
        <v/>
      </c>
      <c r="BV100" s="282" t="str">
        <f ca="true">+IF(OFFSET('Water Data'!$E$27,0,10*ROW('Water Data'!E94))="","",OFFSET('Water Data'!$E$27,0,10*ROW('Water Data'!E94)))</f>
        <v/>
      </c>
      <c r="BW100" s="282" t="str">
        <f ca="true">+IF(OFFSET('Water Data'!$E$28,0,10*ROW('Water Data'!E94))="","",OFFSET('Water Data'!$E$28,0,10*ROW('Water Data'!E94)))</f>
        <v/>
      </c>
      <c r="BX100" s="282" t="str">
        <f ca="true">+IF(OFFSET('Water Data'!$E$29,0,10*ROW('Water Data'!E94))="","",OFFSET('Water Data'!$E$29,0,10*ROW('Water Data'!E94)))</f>
        <v/>
      </c>
      <c r="BY100" s="282" t="str">
        <f ca="true">+IF(OFFSET('Water Data'!$F$27,0,10*ROW('Water Data'!F94))="","",OFFSET('Water Data'!$F$27,0,10*ROW('Water Data'!F94)))</f>
        <v/>
      </c>
      <c r="BZ100" s="282" t="str">
        <f ca="true">+IF(OFFSET('Water Data'!$F$28,0,10*ROW('Water Data'!F94))="","",OFFSET('Water Data'!$F$28,0,10*ROW('Water Data'!F94)))</f>
        <v/>
      </c>
      <c r="CA100" s="282" t="str">
        <f ca="true">+IF(OFFSET('Water Data'!$F$29,0,10*ROW('Water Data'!F94))="","",OFFSET('Water Data'!$F$29,0,10*ROW('Water Data'!F94)))</f>
        <v/>
      </c>
      <c r="CB100" s="282" t="str">
        <f ca="true">+IF(OFFSET('Water Data'!$G$27,0,10*ROW('Water Data'!G94))="","",OFFSET('Water Data'!$G$27,0,10*ROW('Water Data'!G94)))</f>
        <v/>
      </c>
      <c r="CC100" s="282" t="str">
        <f ca="true">+IF(OFFSET('Water Data'!$G$28,0,10*ROW('Water Data'!G94))="","",OFFSET('Water Data'!$G$28,0,10*ROW('Water Data'!G94)))</f>
        <v/>
      </c>
      <c r="CD100" s="282" t="str">
        <f ca="true">+IF(OFFSET('Water Data'!$G$29,0,10*ROW('Water Data'!G94))="","",OFFSET('Water Data'!$G$29,0,10*ROW('Water Data'!G94)))</f>
        <v/>
      </c>
      <c r="CE100" s="282" t="str">
        <f ca="true">+IF(OFFSET('Water Data'!$H$27,0,10*ROW('Water Data'!H94))="","",OFFSET('Water Data'!$H$27,0,10*ROW('Water Data'!H94)))</f>
        <v/>
      </c>
      <c r="CF100" s="282" t="str">
        <f ca="true">+IF(OFFSET('Water Data'!$H$28,0,10*ROW('Water Data'!H94))="","",OFFSET('Water Data'!$H$28,0,10*ROW('Water Data'!H94)))</f>
        <v/>
      </c>
      <c r="CG100" s="282" t="str">
        <f ca="true">+IF(OFFSET('Water Data'!$H$29,0,10*ROW('Water Data'!H94))="","",OFFSET('Water Data'!$H$29,0,10*ROW('Water Data'!H94)))</f>
        <v/>
      </c>
      <c r="CH100" s="282" t="str">
        <f ca="true">+IF(OFFSET('Water Data'!$I$27,0,10*ROW('Water Data'!I94))="","",OFFSET('Water Data'!$I$27,0,10*ROW('Water Data'!I94)))</f>
        <v/>
      </c>
      <c r="CI100" s="282" t="str">
        <f ca="true">+IF(OFFSET('Water Data'!$I$28,0,10*ROW('Water Data'!I94))="","",OFFSET('Water Data'!$I$28,0,10*ROW('Water Data'!I94)))</f>
        <v/>
      </c>
      <c r="CJ100" s="282" t="str">
        <f ca="true">+IF(OFFSET('Water Data'!$I$29,0,10*ROW('Water Data'!I94))="","",OFFSET('Water Data'!$I$29,0,10*ROW('Water Data'!I94)))</f>
        <v/>
      </c>
      <c r="CK100" s="282" t="str">
        <f ca="true">+IF(OFFSET('Sanitation Data'!$D$28,0,10*ROW('Sanitation Data'!D94))="","",OFFSET('Sanitation Data'!$D$28,0,10*ROW('Sanitation Data'!D94)))</f>
        <v/>
      </c>
      <c r="CL100" s="282" t="str">
        <f ca="true">+IF(OFFSET('Sanitation Data'!$D$29,0,10*ROW('Sanitation Data'!D94))="","",OFFSET('Sanitation Data'!$D$29,0,10*ROW('Sanitation Data'!D94)))</f>
        <v/>
      </c>
      <c r="CM100" s="282" t="str">
        <f ca="true">+IF(OFFSET('Sanitation Data'!$D$30,0,10*ROW('Sanitation Data'!D94))="","",OFFSET('Sanitation Data'!$D$30,0,10*ROW('Sanitation Data'!D94)))</f>
        <v/>
      </c>
      <c r="CN100" s="282" t="str">
        <f ca="true">+IF(OFFSET('Sanitation Data'!$D$31,0,10*ROW('Sanitation Data'!D94))="","",OFFSET('Sanitation Data'!$D$31,0,10*ROW('Sanitation Data'!D94)))</f>
        <v/>
      </c>
      <c r="CO100" s="282" t="str">
        <f ca="true">+IF(OFFSET('Sanitation Data'!$D$32,0,10*ROW('Sanitation Data'!D94))="","",OFFSET('Sanitation Data'!$D$32,0,10*ROW('Sanitation Data'!D94)))</f>
        <v/>
      </c>
      <c r="CP100" s="282" t="str">
        <f ca="true">+IF(OFFSET('Sanitation Data'!$E$28,0,10*ROW('Sanitation Data'!E94))="","",OFFSET('Sanitation Data'!$E$28,0,10*ROW('Sanitation Data'!E94)))</f>
        <v/>
      </c>
      <c r="CQ100" s="282" t="str">
        <f ca="true">+IF(OFFSET('Sanitation Data'!$E$29,0,10*ROW('Sanitation Data'!E94))="","",OFFSET('Sanitation Data'!$E$29,0,10*ROW('Sanitation Data'!E94)))</f>
        <v/>
      </c>
      <c r="CR100" s="282" t="str">
        <f ca="true">+IF(OFFSET('Sanitation Data'!$E$30,0,10*ROW('Sanitation Data'!E94))="","",OFFSET('Sanitation Data'!$E$30,0,10*ROW('Sanitation Data'!E94)))</f>
        <v/>
      </c>
      <c r="CS100" s="282" t="str">
        <f ca="true">+IF(OFFSET('Sanitation Data'!$E$31,0,10*ROW('Sanitation Data'!E94))="","",OFFSET('Sanitation Data'!$E$31,0,10*ROW('Sanitation Data'!E94)))</f>
        <v/>
      </c>
      <c r="CT100" s="282" t="str">
        <f ca="true">+IF(OFFSET('Sanitation Data'!$E$32,0,10*ROW('Sanitation Data'!E94))="","",OFFSET('Sanitation Data'!$E$32,0,10*ROW('Sanitation Data'!E94)))</f>
        <v/>
      </c>
      <c r="CU100" s="282" t="str">
        <f ca="true">+IF(OFFSET('Sanitation Data'!$F$28,0,10*ROW('Sanitation Data'!F94))="","",OFFSET('Sanitation Data'!$F$28,0,10*ROW('Sanitation Data'!F94)))</f>
        <v/>
      </c>
      <c r="CV100" s="282" t="str">
        <f ca="true">+IF(OFFSET('Sanitation Data'!$F$29,0,10*ROW('Sanitation Data'!F94))="","",OFFSET('Sanitation Data'!$F$29,0,10*ROW('Sanitation Data'!F94)))</f>
        <v/>
      </c>
      <c r="CW100" s="282" t="str">
        <f ca="true">+IF(OFFSET('Sanitation Data'!$F$30,0,10*ROW('Sanitation Data'!F94))="","",OFFSET('Sanitation Data'!$F$30,0,10*ROW('Sanitation Data'!F94)))</f>
        <v/>
      </c>
      <c r="CX100" s="282" t="str">
        <f ca="true">+IF(OFFSET('Sanitation Data'!$F$31,0,10*ROW('Sanitation Data'!F94))="","",OFFSET('Sanitation Data'!$F$31,0,10*ROW('Sanitation Data'!F94)))</f>
        <v/>
      </c>
      <c r="CY100" s="282" t="str">
        <f ca="true">+IF(OFFSET('Sanitation Data'!$F$32,0,10*ROW('Sanitation Data'!F94))="","",OFFSET('Sanitation Data'!$F$32,0,10*ROW('Sanitation Data'!F94)))</f>
        <v/>
      </c>
      <c r="CZ100" s="282" t="str">
        <f ca="true">+IF(OFFSET('Sanitation Data'!$G$28,0,10*ROW('Sanitation Data'!G94))="","",OFFSET('Sanitation Data'!$G$28,0,10*ROW('Sanitation Data'!G94)))</f>
        <v/>
      </c>
      <c r="DA100" s="282" t="str">
        <f ca="true">+IF(OFFSET('Sanitation Data'!$G$29,0,10*ROW('Sanitation Data'!G94))="","",OFFSET('Sanitation Data'!$G$29,0,10*ROW('Sanitation Data'!G94)))</f>
        <v/>
      </c>
      <c r="DB100" s="282" t="str">
        <f ca="true">+IF(OFFSET('Sanitation Data'!$G$30,0,10*ROW('Sanitation Data'!G94))="","",OFFSET('Sanitation Data'!$G$30,0,10*ROW('Sanitation Data'!G94)))</f>
        <v/>
      </c>
      <c r="DC100" s="282" t="str">
        <f ca="true">+IF(OFFSET('Sanitation Data'!$G$31,0,10*ROW('Sanitation Data'!G94))="","",OFFSET('Sanitation Data'!$G$31,0,10*ROW('Sanitation Data'!G94)))</f>
        <v/>
      </c>
      <c r="DD100" s="282" t="str">
        <f ca="true">+IF(OFFSET('Sanitation Data'!$G$32,0,10*ROW('Sanitation Data'!G94))="","",OFFSET('Sanitation Data'!$G$32,0,10*ROW('Sanitation Data'!G94)))</f>
        <v/>
      </c>
      <c r="DE100" s="282" t="str">
        <f ca="true">+IF(OFFSET('Sanitation Data'!$H$28,0,10*ROW('Sanitation Data'!H94))="","",OFFSET('Sanitation Data'!$H$28,0,10*ROW('Sanitation Data'!H94)))</f>
        <v/>
      </c>
      <c r="DF100" s="282" t="str">
        <f ca="true">+IF(OFFSET('Sanitation Data'!$H$29,0,10*ROW('Sanitation Data'!H94))="","",OFFSET('Sanitation Data'!$H$29,0,10*ROW('Sanitation Data'!H94)))</f>
        <v/>
      </c>
      <c r="DG100" s="282" t="str">
        <f ca="true">+IF(OFFSET('Sanitation Data'!$H$30,0,10*ROW('Sanitation Data'!H94))="","",OFFSET('Sanitation Data'!$H$30,0,10*ROW('Sanitation Data'!H94)))</f>
        <v/>
      </c>
      <c r="DH100" s="282" t="str">
        <f ca="true">+IF(OFFSET('Sanitation Data'!$H$31,0,10*ROW('Sanitation Data'!H94))="","",OFFSET('Sanitation Data'!$H$31,0,10*ROW('Sanitation Data'!H94)))</f>
        <v/>
      </c>
      <c r="DI100" s="282" t="str">
        <f ca="true">+IF(OFFSET('Sanitation Data'!$H$32,0,10*ROW('Sanitation Data'!H94))="","",OFFSET('Sanitation Data'!$H$32,0,10*ROW('Sanitation Data'!H94)))</f>
        <v/>
      </c>
      <c r="DJ100" s="282" t="str">
        <f ca="true">+IF(OFFSET('Sanitation Data'!$I$28,0,10*ROW('Sanitation Data'!I94))="","",OFFSET('Sanitation Data'!$I$28,0,10*ROW('Sanitation Data'!I94)))</f>
        <v/>
      </c>
      <c r="DK100" s="282" t="str">
        <f ca="true">+IF(OFFSET('Sanitation Data'!$I$29,0,10*ROW('Sanitation Data'!I94))="","",OFFSET('Sanitation Data'!$I$29,0,10*ROW('Sanitation Data'!I94)))</f>
        <v/>
      </c>
      <c r="DL100" s="282" t="str">
        <f ca="true">+IF(OFFSET('Sanitation Data'!$I$30,0,10*ROW('Sanitation Data'!I94))="","",OFFSET('Sanitation Data'!$I$30,0,10*ROW('Sanitation Data'!I94)))</f>
        <v/>
      </c>
      <c r="DM100" s="282" t="str">
        <f ca="true">+IF(OFFSET('Sanitation Data'!$I$31,0,10*ROW('Sanitation Data'!I94))="","",OFFSET('Sanitation Data'!$I$31,0,10*ROW('Sanitation Data'!I94)))</f>
        <v/>
      </c>
      <c r="DN100" s="282" t="str">
        <f ca="true">+IF(OFFSET('Sanitation Data'!$I$32,0,10*ROW('Sanitation Data'!I94))="","",OFFSET('Sanitation Data'!$I$32,0,10*ROW('Sanitation Data'!I94)))</f>
        <v/>
      </c>
      <c r="DO100" s="282" t="str">
        <f ca="true">+IF(OFFSET('Hygiene Data'!$D$11,0,10*ROW('Hygiene Data'!D94))="","",OFFSET('Hygiene Data'!$D$11,0,10*ROW('Hygiene Data'!D94)))</f>
        <v/>
      </c>
      <c r="DP100" s="282" t="str">
        <f ca="true">+IF(OFFSET('Hygiene Data'!$D$12,0,10*ROW('Hygiene Data'!D94))="","",OFFSET('Hygiene Data'!$D$12,0,10*ROW('Hygiene Data'!D94)))</f>
        <v/>
      </c>
      <c r="DQ100" s="282" t="str">
        <f ca="true">+IF(OFFSET('Hygiene Data'!$D$13,0,10*ROW('Hygiene Data'!D94))="","",OFFSET('Hygiene Data'!$D$13,0,10*ROW('Hygiene Data'!D94)))</f>
        <v/>
      </c>
      <c r="DR100" s="282" t="str">
        <f ca="true">+IF(OFFSET('Hygiene Data'!$E$11,0,10*ROW('Hygiene Data'!E94))="","",OFFSET('Hygiene Data'!$E$11,0,10*ROW('Hygiene Data'!E94)))</f>
        <v/>
      </c>
      <c r="DS100" s="282" t="str">
        <f ca="true">+IF(OFFSET('Hygiene Data'!$E$12,0,10*ROW('Hygiene Data'!E94))="","",OFFSET('Hygiene Data'!$E$12,0,10*ROW('Hygiene Data'!E94)))</f>
        <v/>
      </c>
      <c r="DT100" s="282" t="str">
        <f ca="true">+IF(OFFSET('Hygiene Data'!$E$13,0,10*ROW('Hygiene Data'!E94))="","",OFFSET('Hygiene Data'!$E$13,0,10*ROW('Hygiene Data'!E94)))</f>
        <v/>
      </c>
      <c r="DU100" s="282" t="str">
        <f ca="true">+IF(OFFSET('Hygiene Data'!$F$11,0,10*ROW('Hygiene Data'!F94))="","",OFFSET('Hygiene Data'!$F$11,0,10*ROW('Hygiene Data'!F94)))</f>
        <v/>
      </c>
      <c r="DV100" s="282" t="str">
        <f ca="true">+IF(OFFSET('Hygiene Data'!$F$12,0,10*ROW('Hygiene Data'!F94))="","",OFFSET('Hygiene Data'!$F$12,0,10*ROW('Hygiene Data'!F94)))</f>
        <v/>
      </c>
      <c r="DW100" s="282" t="str">
        <f ca="true">+IF(OFFSET('Hygiene Data'!$F$13,0,10*ROW('Hygiene Data'!F94))="","",OFFSET('Hygiene Data'!$F$13,0,10*ROW('Hygiene Data'!F94)))</f>
        <v/>
      </c>
      <c r="DX100" s="282" t="str">
        <f ca="true">+IF(OFFSET('Hygiene Data'!$G$11,0,10*ROW('Hygiene Data'!G94))="","",OFFSET('Hygiene Data'!$G$11,0,10*ROW('Hygiene Data'!G94)))</f>
        <v/>
      </c>
      <c r="DY100" s="282" t="str">
        <f ca="true">+IF(OFFSET('Hygiene Data'!$G$12,0,10*ROW('Hygiene Data'!G94))="","",OFFSET('Hygiene Data'!$G$12,0,10*ROW('Hygiene Data'!G94)))</f>
        <v/>
      </c>
      <c r="DZ100" s="282" t="str">
        <f ca="true">+IF(OFFSET('Hygiene Data'!$G$13,0,10*ROW('Hygiene Data'!G94))="","",OFFSET('Hygiene Data'!$G$13,0,10*ROW('Hygiene Data'!G94)))</f>
        <v/>
      </c>
      <c r="EA100" s="282" t="str">
        <f ca="true">+IF(OFFSET('Hygiene Data'!$H$11,0,10*ROW('Hygiene Data'!H94))="","",OFFSET('Hygiene Data'!$H$11,0,10*ROW('Hygiene Data'!H94)))</f>
        <v/>
      </c>
      <c r="EB100" s="282" t="str">
        <f ca="true">+IF(OFFSET('Hygiene Data'!$H$12,0,10*ROW('Hygiene Data'!H94))="","",OFFSET('Hygiene Data'!$H$12,0,10*ROW('Hygiene Data'!H94)))</f>
        <v/>
      </c>
      <c r="EC100" s="282" t="str">
        <f ca="true">+IF(OFFSET('Hygiene Data'!$H$13,0,10*ROW('Hygiene Data'!H94))="","",OFFSET('Hygiene Data'!$H$13,0,10*ROW('Hygiene Data'!H94)))</f>
        <v/>
      </c>
      <c r="ED100" s="282" t="str">
        <f ca="true">+IF(OFFSET('Hygiene Data'!$I$11,0,10*ROW('Hygiene Data'!I94))="","",OFFSET('Hygiene Data'!$I$11,0,10*ROW('Hygiene Data'!I94)))</f>
        <v/>
      </c>
      <c r="EE100" s="282" t="str">
        <f ca="true">+IF(OFFSET('Hygiene Data'!$I$12,0,10*ROW('Hygiene Data'!I94))="","",OFFSET('Hygiene Data'!$I$12,0,10*ROW('Hygiene Data'!I94)))</f>
        <v/>
      </c>
      <c r="EF100" s="28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36" t="str">
        <f t="shared" ca="true" si="1"/>
        <v/>
      </c>
      <c r="D101" s="88"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8"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8"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8"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8"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8"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8"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8"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8"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8"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8"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8"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8"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8"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8"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8"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8"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8"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9"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9"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9"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9"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9"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9"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9"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9"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9"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9"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9"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9"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9"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9"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9"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9"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9"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9"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9"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9"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9"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9"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9"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9"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9"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9"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9"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9"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9"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9"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0"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0"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0"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0"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0"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0"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0"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0"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0"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0"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0"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0"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0"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0"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0"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0"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0"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0"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2"/>
      <c r="BS101" s="282" t="str">
        <f ca="true">+IF(OFFSET('Water Data'!$D$27,0,10*ROW('Water Data'!D95))="","",OFFSET('Water Data'!$D$27,0,10*ROW('Water Data'!D95)))</f>
        <v/>
      </c>
      <c r="BT101" s="282" t="str">
        <f ca="true">+IF(OFFSET('Water Data'!$D$28,0,10*ROW('Water Data'!D95))="","",OFFSET('Water Data'!$D$28,0,10*ROW('Water Data'!D95)))</f>
        <v/>
      </c>
      <c r="BU101" s="282" t="str">
        <f ca="true">+IF(OFFSET('Water Data'!$D$29,0,10*ROW('Water Data'!D95))="","",OFFSET('Water Data'!$D$29,0,10*ROW('Water Data'!D95)))</f>
        <v/>
      </c>
      <c r="BV101" s="282" t="str">
        <f ca="true">+IF(OFFSET('Water Data'!$E$27,0,10*ROW('Water Data'!E95))="","",OFFSET('Water Data'!$E$27,0,10*ROW('Water Data'!E95)))</f>
        <v/>
      </c>
      <c r="BW101" s="282" t="str">
        <f ca="true">+IF(OFFSET('Water Data'!$E$28,0,10*ROW('Water Data'!E95))="","",OFFSET('Water Data'!$E$28,0,10*ROW('Water Data'!E95)))</f>
        <v/>
      </c>
      <c r="BX101" s="282" t="str">
        <f ca="true">+IF(OFFSET('Water Data'!$E$29,0,10*ROW('Water Data'!E95))="","",OFFSET('Water Data'!$E$29,0,10*ROW('Water Data'!E95)))</f>
        <v/>
      </c>
      <c r="BY101" s="282" t="str">
        <f ca="true">+IF(OFFSET('Water Data'!$F$27,0,10*ROW('Water Data'!F95))="","",OFFSET('Water Data'!$F$27,0,10*ROW('Water Data'!F95)))</f>
        <v/>
      </c>
      <c r="BZ101" s="282" t="str">
        <f ca="true">+IF(OFFSET('Water Data'!$F$28,0,10*ROW('Water Data'!F95))="","",OFFSET('Water Data'!$F$28,0,10*ROW('Water Data'!F95)))</f>
        <v/>
      </c>
      <c r="CA101" s="282" t="str">
        <f ca="true">+IF(OFFSET('Water Data'!$F$29,0,10*ROW('Water Data'!F95))="","",OFFSET('Water Data'!$F$29,0,10*ROW('Water Data'!F95)))</f>
        <v/>
      </c>
      <c r="CB101" s="282" t="str">
        <f ca="true">+IF(OFFSET('Water Data'!$G$27,0,10*ROW('Water Data'!G95))="","",OFFSET('Water Data'!$G$27,0,10*ROW('Water Data'!G95)))</f>
        <v/>
      </c>
      <c r="CC101" s="282" t="str">
        <f ca="true">+IF(OFFSET('Water Data'!$G$28,0,10*ROW('Water Data'!G95))="","",OFFSET('Water Data'!$G$28,0,10*ROW('Water Data'!G95)))</f>
        <v/>
      </c>
      <c r="CD101" s="282" t="str">
        <f ca="true">+IF(OFFSET('Water Data'!$G$29,0,10*ROW('Water Data'!G95))="","",OFFSET('Water Data'!$G$29,0,10*ROW('Water Data'!G95)))</f>
        <v/>
      </c>
      <c r="CE101" s="282" t="str">
        <f ca="true">+IF(OFFSET('Water Data'!$H$27,0,10*ROW('Water Data'!H95))="","",OFFSET('Water Data'!$H$27,0,10*ROW('Water Data'!H95)))</f>
        <v/>
      </c>
      <c r="CF101" s="282" t="str">
        <f ca="true">+IF(OFFSET('Water Data'!$H$28,0,10*ROW('Water Data'!H95))="","",OFFSET('Water Data'!$H$28,0,10*ROW('Water Data'!H95)))</f>
        <v/>
      </c>
      <c r="CG101" s="282" t="str">
        <f ca="true">+IF(OFFSET('Water Data'!$H$29,0,10*ROW('Water Data'!H95))="","",OFFSET('Water Data'!$H$29,0,10*ROW('Water Data'!H95)))</f>
        <v/>
      </c>
      <c r="CH101" s="282" t="str">
        <f ca="true">+IF(OFFSET('Water Data'!$I$27,0,10*ROW('Water Data'!I95))="","",OFFSET('Water Data'!$I$27,0,10*ROW('Water Data'!I95)))</f>
        <v/>
      </c>
      <c r="CI101" s="282" t="str">
        <f ca="true">+IF(OFFSET('Water Data'!$I$28,0,10*ROW('Water Data'!I95))="","",OFFSET('Water Data'!$I$28,0,10*ROW('Water Data'!I95)))</f>
        <v/>
      </c>
      <c r="CJ101" s="282" t="str">
        <f ca="true">+IF(OFFSET('Water Data'!$I$29,0,10*ROW('Water Data'!I95))="","",OFFSET('Water Data'!$I$29,0,10*ROW('Water Data'!I95)))</f>
        <v/>
      </c>
      <c r="CK101" s="282" t="str">
        <f ca="true">+IF(OFFSET('Sanitation Data'!$D$28,0,10*ROW('Sanitation Data'!D95))="","",OFFSET('Sanitation Data'!$D$28,0,10*ROW('Sanitation Data'!D95)))</f>
        <v/>
      </c>
      <c r="CL101" s="282" t="str">
        <f ca="true">+IF(OFFSET('Sanitation Data'!$D$29,0,10*ROW('Sanitation Data'!D95))="","",OFFSET('Sanitation Data'!$D$29,0,10*ROW('Sanitation Data'!D95)))</f>
        <v/>
      </c>
      <c r="CM101" s="282" t="str">
        <f ca="true">+IF(OFFSET('Sanitation Data'!$D$30,0,10*ROW('Sanitation Data'!D95))="","",OFFSET('Sanitation Data'!$D$30,0,10*ROW('Sanitation Data'!D95)))</f>
        <v/>
      </c>
      <c r="CN101" s="282" t="str">
        <f ca="true">+IF(OFFSET('Sanitation Data'!$D$31,0,10*ROW('Sanitation Data'!D95))="","",OFFSET('Sanitation Data'!$D$31,0,10*ROW('Sanitation Data'!D95)))</f>
        <v/>
      </c>
      <c r="CO101" s="282" t="str">
        <f ca="true">+IF(OFFSET('Sanitation Data'!$D$32,0,10*ROW('Sanitation Data'!D95))="","",OFFSET('Sanitation Data'!$D$32,0,10*ROW('Sanitation Data'!D95)))</f>
        <v/>
      </c>
      <c r="CP101" s="282" t="str">
        <f ca="true">+IF(OFFSET('Sanitation Data'!$E$28,0,10*ROW('Sanitation Data'!E95))="","",OFFSET('Sanitation Data'!$E$28,0,10*ROW('Sanitation Data'!E95)))</f>
        <v/>
      </c>
      <c r="CQ101" s="282" t="str">
        <f ca="true">+IF(OFFSET('Sanitation Data'!$E$29,0,10*ROW('Sanitation Data'!E95))="","",OFFSET('Sanitation Data'!$E$29,0,10*ROW('Sanitation Data'!E95)))</f>
        <v/>
      </c>
      <c r="CR101" s="282" t="str">
        <f ca="true">+IF(OFFSET('Sanitation Data'!$E$30,0,10*ROW('Sanitation Data'!E95))="","",OFFSET('Sanitation Data'!$E$30,0,10*ROW('Sanitation Data'!E95)))</f>
        <v/>
      </c>
      <c r="CS101" s="282" t="str">
        <f ca="true">+IF(OFFSET('Sanitation Data'!$E$31,0,10*ROW('Sanitation Data'!E95))="","",OFFSET('Sanitation Data'!$E$31,0,10*ROW('Sanitation Data'!E95)))</f>
        <v/>
      </c>
      <c r="CT101" s="282" t="str">
        <f ca="true">+IF(OFFSET('Sanitation Data'!$E$32,0,10*ROW('Sanitation Data'!E95))="","",OFFSET('Sanitation Data'!$E$32,0,10*ROW('Sanitation Data'!E95)))</f>
        <v/>
      </c>
      <c r="CU101" s="282" t="str">
        <f ca="true">+IF(OFFSET('Sanitation Data'!$F$28,0,10*ROW('Sanitation Data'!F95))="","",OFFSET('Sanitation Data'!$F$28,0,10*ROW('Sanitation Data'!F95)))</f>
        <v/>
      </c>
      <c r="CV101" s="282" t="str">
        <f ca="true">+IF(OFFSET('Sanitation Data'!$F$29,0,10*ROW('Sanitation Data'!F95))="","",OFFSET('Sanitation Data'!$F$29,0,10*ROW('Sanitation Data'!F95)))</f>
        <v/>
      </c>
      <c r="CW101" s="282" t="str">
        <f ca="true">+IF(OFFSET('Sanitation Data'!$F$30,0,10*ROW('Sanitation Data'!F95))="","",OFFSET('Sanitation Data'!$F$30,0,10*ROW('Sanitation Data'!F95)))</f>
        <v/>
      </c>
      <c r="CX101" s="282" t="str">
        <f ca="true">+IF(OFFSET('Sanitation Data'!$F$31,0,10*ROW('Sanitation Data'!F95))="","",OFFSET('Sanitation Data'!$F$31,0,10*ROW('Sanitation Data'!F95)))</f>
        <v/>
      </c>
      <c r="CY101" s="282" t="str">
        <f ca="true">+IF(OFFSET('Sanitation Data'!$F$32,0,10*ROW('Sanitation Data'!F95))="","",OFFSET('Sanitation Data'!$F$32,0,10*ROW('Sanitation Data'!F95)))</f>
        <v/>
      </c>
      <c r="CZ101" s="282" t="str">
        <f ca="true">+IF(OFFSET('Sanitation Data'!$G$28,0,10*ROW('Sanitation Data'!G95))="","",OFFSET('Sanitation Data'!$G$28,0,10*ROW('Sanitation Data'!G95)))</f>
        <v/>
      </c>
      <c r="DA101" s="282" t="str">
        <f ca="true">+IF(OFFSET('Sanitation Data'!$G$29,0,10*ROW('Sanitation Data'!G95))="","",OFFSET('Sanitation Data'!$G$29,0,10*ROW('Sanitation Data'!G95)))</f>
        <v/>
      </c>
      <c r="DB101" s="282" t="str">
        <f ca="true">+IF(OFFSET('Sanitation Data'!$G$30,0,10*ROW('Sanitation Data'!G95))="","",OFFSET('Sanitation Data'!$G$30,0,10*ROW('Sanitation Data'!G95)))</f>
        <v/>
      </c>
      <c r="DC101" s="282" t="str">
        <f ca="true">+IF(OFFSET('Sanitation Data'!$G$31,0,10*ROW('Sanitation Data'!G95))="","",OFFSET('Sanitation Data'!$G$31,0,10*ROW('Sanitation Data'!G95)))</f>
        <v/>
      </c>
      <c r="DD101" s="282" t="str">
        <f ca="true">+IF(OFFSET('Sanitation Data'!$G$32,0,10*ROW('Sanitation Data'!G95))="","",OFFSET('Sanitation Data'!$G$32,0,10*ROW('Sanitation Data'!G95)))</f>
        <v/>
      </c>
      <c r="DE101" s="282" t="str">
        <f ca="true">+IF(OFFSET('Sanitation Data'!$H$28,0,10*ROW('Sanitation Data'!H95))="","",OFFSET('Sanitation Data'!$H$28,0,10*ROW('Sanitation Data'!H95)))</f>
        <v/>
      </c>
      <c r="DF101" s="282" t="str">
        <f ca="true">+IF(OFFSET('Sanitation Data'!$H$29,0,10*ROW('Sanitation Data'!H95))="","",OFFSET('Sanitation Data'!$H$29,0,10*ROW('Sanitation Data'!H95)))</f>
        <v/>
      </c>
      <c r="DG101" s="282" t="str">
        <f ca="true">+IF(OFFSET('Sanitation Data'!$H$30,0,10*ROW('Sanitation Data'!H95))="","",OFFSET('Sanitation Data'!$H$30,0,10*ROW('Sanitation Data'!H95)))</f>
        <v/>
      </c>
      <c r="DH101" s="282" t="str">
        <f ca="true">+IF(OFFSET('Sanitation Data'!$H$31,0,10*ROW('Sanitation Data'!H95))="","",OFFSET('Sanitation Data'!$H$31,0,10*ROW('Sanitation Data'!H95)))</f>
        <v/>
      </c>
      <c r="DI101" s="282" t="str">
        <f ca="true">+IF(OFFSET('Sanitation Data'!$H$32,0,10*ROW('Sanitation Data'!H95))="","",OFFSET('Sanitation Data'!$H$32,0,10*ROW('Sanitation Data'!H95)))</f>
        <v/>
      </c>
      <c r="DJ101" s="282" t="str">
        <f ca="true">+IF(OFFSET('Sanitation Data'!$I$28,0,10*ROW('Sanitation Data'!I95))="","",OFFSET('Sanitation Data'!$I$28,0,10*ROW('Sanitation Data'!I95)))</f>
        <v/>
      </c>
      <c r="DK101" s="282" t="str">
        <f ca="true">+IF(OFFSET('Sanitation Data'!$I$29,0,10*ROW('Sanitation Data'!I95))="","",OFFSET('Sanitation Data'!$I$29,0,10*ROW('Sanitation Data'!I95)))</f>
        <v/>
      </c>
      <c r="DL101" s="282" t="str">
        <f ca="true">+IF(OFFSET('Sanitation Data'!$I$30,0,10*ROW('Sanitation Data'!I95))="","",OFFSET('Sanitation Data'!$I$30,0,10*ROW('Sanitation Data'!I95)))</f>
        <v/>
      </c>
      <c r="DM101" s="282" t="str">
        <f ca="true">+IF(OFFSET('Sanitation Data'!$I$31,0,10*ROW('Sanitation Data'!I95))="","",OFFSET('Sanitation Data'!$I$31,0,10*ROW('Sanitation Data'!I95)))</f>
        <v/>
      </c>
      <c r="DN101" s="282" t="str">
        <f ca="true">+IF(OFFSET('Sanitation Data'!$I$32,0,10*ROW('Sanitation Data'!I95))="","",OFFSET('Sanitation Data'!$I$32,0,10*ROW('Sanitation Data'!I95)))</f>
        <v/>
      </c>
      <c r="DO101" s="282" t="str">
        <f ca="true">+IF(OFFSET('Hygiene Data'!$D$11,0,10*ROW('Hygiene Data'!D95))="","",OFFSET('Hygiene Data'!$D$11,0,10*ROW('Hygiene Data'!D95)))</f>
        <v/>
      </c>
      <c r="DP101" s="282" t="str">
        <f ca="true">+IF(OFFSET('Hygiene Data'!$D$12,0,10*ROW('Hygiene Data'!D95))="","",OFFSET('Hygiene Data'!$D$12,0,10*ROW('Hygiene Data'!D95)))</f>
        <v/>
      </c>
      <c r="DQ101" s="282" t="str">
        <f ca="true">+IF(OFFSET('Hygiene Data'!$D$13,0,10*ROW('Hygiene Data'!D95))="","",OFFSET('Hygiene Data'!$D$13,0,10*ROW('Hygiene Data'!D95)))</f>
        <v/>
      </c>
      <c r="DR101" s="282" t="str">
        <f ca="true">+IF(OFFSET('Hygiene Data'!$E$11,0,10*ROW('Hygiene Data'!E95))="","",OFFSET('Hygiene Data'!$E$11,0,10*ROW('Hygiene Data'!E95)))</f>
        <v/>
      </c>
      <c r="DS101" s="282" t="str">
        <f ca="true">+IF(OFFSET('Hygiene Data'!$E$12,0,10*ROW('Hygiene Data'!E95))="","",OFFSET('Hygiene Data'!$E$12,0,10*ROW('Hygiene Data'!E95)))</f>
        <v/>
      </c>
      <c r="DT101" s="282" t="str">
        <f ca="true">+IF(OFFSET('Hygiene Data'!$E$13,0,10*ROW('Hygiene Data'!E95))="","",OFFSET('Hygiene Data'!$E$13,0,10*ROW('Hygiene Data'!E95)))</f>
        <v/>
      </c>
      <c r="DU101" s="282" t="str">
        <f ca="true">+IF(OFFSET('Hygiene Data'!$F$11,0,10*ROW('Hygiene Data'!F95))="","",OFFSET('Hygiene Data'!$F$11,0,10*ROW('Hygiene Data'!F95)))</f>
        <v/>
      </c>
      <c r="DV101" s="282" t="str">
        <f ca="true">+IF(OFFSET('Hygiene Data'!$F$12,0,10*ROW('Hygiene Data'!F95))="","",OFFSET('Hygiene Data'!$F$12,0,10*ROW('Hygiene Data'!F95)))</f>
        <v/>
      </c>
      <c r="DW101" s="282" t="str">
        <f ca="true">+IF(OFFSET('Hygiene Data'!$F$13,0,10*ROW('Hygiene Data'!F95))="","",OFFSET('Hygiene Data'!$F$13,0,10*ROW('Hygiene Data'!F95)))</f>
        <v/>
      </c>
      <c r="DX101" s="282" t="str">
        <f ca="true">+IF(OFFSET('Hygiene Data'!$G$11,0,10*ROW('Hygiene Data'!G95))="","",OFFSET('Hygiene Data'!$G$11,0,10*ROW('Hygiene Data'!G95)))</f>
        <v/>
      </c>
      <c r="DY101" s="282" t="str">
        <f ca="true">+IF(OFFSET('Hygiene Data'!$G$12,0,10*ROW('Hygiene Data'!G95))="","",OFFSET('Hygiene Data'!$G$12,0,10*ROW('Hygiene Data'!G95)))</f>
        <v/>
      </c>
      <c r="DZ101" s="282" t="str">
        <f ca="true">+IF(OFFSET('Hygiene Data'!$G$13,0,10*ROW('Hygiene Data'!G95))="","",OFFSET('Hygiene Data'!$G$13,0,10*ROW('Hygiene Data'!G95)))</f>
        <v/>
      </c>
      <c r="EA101" s="282" t="str">
        <f ca="true">+IF(OFFSET('Hygiene Data'!$H$11,0,10*ROW('Hygiene Data'!H95))="","",OFFSET('Hygiene Data'!$H$11,0,10*ROW('Hygiene Data'!H95)))</f>
        <v/>
      </c>
      <c r="EB101" s="282" t="str">
        <f ca="true">+IF(OFFSET('Hygiene Data'!$H$12,0,10*ROW('Hygiene Data'!H95))="","",OFFSET('Hygiene Data'!$H$12,0,10*ROW('Hygiene Data'!H95)))</f>
        <v/>
      </c>
      <c r="EC101" s="282" t="str">
        <f ca="true">+IF(OFFSET('Hygiene Data'!$H$13,0,10*ROW('Hygiene Data'!H95))="","",OFFSET('Hygiene Data'!$H$13,0,10*ROW('Hygiene Data'!H95)))</f>
        <v/>
      </c>
      <c r="ED101" s="282" t="str">
        <f ca="true">+IF(OFFSET('Hygiene Data'!$I$11,0,10*ROW('Hygiene Data'!I95))="","",OFFSET('Hygiene Data'!$I$11,0,10*ROW('Hygiene Data'!I95)))</f>
        <v/>
      </c>
      <c r="EE101" s="282" t="str">
        <f ca="true">+IF(OFFSET('Hygiene Data'!$I$12,0,10*ROW('Hygiene Data'!I95))="","",OFFSET('Hygiene Data'!$I$12,0,10*ROW('Hygiene Data'!I95)))</f>
        <v/>
      </c>
      <c r="EF101" s="28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36" t="str">
        <f t="shared" ca="true" si="1"/>
        <v/>
      </c>
      <c r="D102" s="88"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8"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8"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8"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8"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8"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8"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8"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8"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8"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8"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8"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8"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8"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8"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8"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8"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8"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9"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9"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9"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9"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9"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9"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9"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9"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9"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9"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9"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9"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9"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9"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9"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9"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9"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9"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9"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9"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9"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9"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9"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9"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9"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9"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9"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9"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9"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9"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0"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0"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0"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0"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0"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0"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0"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0"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0"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0"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0"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0"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0"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0"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0"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0"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0"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0"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2"/>
      <c r="BS102" s="282" t="str">
        <f ca="true">+IF(OFFSET('Water Data'!$D$27,0,10*ROW('Water Data'!D96))="","",OFFSET('Water Data'!$D$27,0,10*ROW('Water Data'!D96)))</f>
        <v/>
      </c>
      <c r="BT102" s="282" t="str">
        <f ca="true">+IF(OFFSET('Water Data'!$D$28,0,10*ROW('Water Data'!D96))="","",OFFSET('Water Data'!$D$28,0,10*ROW('Water Data'!D96)))</f>
        <v/>
      </c>
      <c r="BU102" s="282" t="str">
        <f ca="true">+IF(OFFSET('Water Data'!$D$29,0,10*ROW('Water Data'!D96))="","",OFFSET('Water Data'!$D$29,0,10*ROW('Water Data'!D96)))</f>
        <v/>
      </c>
      <c r="BV102" s="282" t="str">
        <f ca="true">+IF(OFFSET('Water Data'!$E$27,0,10*ROW('Water Data'!E96))="","",OFFSET('Water Data'!$E$27,0,10*ROW('Water Data'!E96)))</f>
        <v/>
      </c>
      <c r="BW102" s="282" t="str">
        <f ca="true">+IF(OFFSET('Water Data'!$E$28,0,10*ROW('Water Data'!E96))="","",OFFSET('Water Data'!$E$28,0,10*ROW('Water Data'!E96)))</f>
        <v/>
      </c>
      <c r="BX102" s="282" t="str">
        <f ca="true">+IF(OFFSET('Water Data'!$E$29,0,10*ROW('Water Data'!E96))="","",OFFSET('Water Data'!$E$29,0,10*ROW('Water Data'!E96)))</f>
        <v/>
      </c>
      <c r="BY102" s="282" t="str">
        <f ca="true">+IF(OFFSET('Water Data'!$F$27,0,10*ROW('Water Data'!F96))="","",OFFSET('Water Data'!$F$27,0,10*ROW('Water Data'!F96)))</f>
        <v/>
      </c>
      <c r="BZ102" s="282" t="str">
        <f ca="true">+IF(OFFSET('Water Data'!$F$28,0,10*ROW('Water Data'!F96))="","",OFFSET('Water Data'!$F$28,0,10*ROW('Water Data'!F96)))</f>
        <v/>
      </c>
      <c r="CA102" s="282" t="str">
        <f ca="true">+IF(OFFSET('Water Data'!$F$29,0,10*ROW('Water Data'!F96))="","",OFFSET('Water Data'!$F$29,0,10*ROW('Water Data'!F96)))</f>
        <v/>
      </c>
      <c r="CB102" s="282" t="str">
        <f ca="true">+IF(OFFSET('Water Data'!$G$27,0,10*ROW('Water Data'!G96))="","",OFFSET('Water Data'!$G$27,0,10*ROW('Water Data'!G96)))</f>
        <v/>
      </c>
      <c r="CC102" s="282" t="str">
        <f ca="true">+IF(OFFSET('Water Data'!$G$28,0,10*ROW('Water Data'!G96))="","",OFFSET('Water Data'!$G$28,0,10*ROW('Water Data'!G96)))</f>
        <v/>
      </c>
      <c r="CD102" s="282" t="str">
        <f ca="true">+IF(OFFSET('Water Data'!$G$29,0,10*ROW('Water Data'!G96))="","",OFFSET('Water Data'!$G$29,0,10*ROW('Water Data'!G96)))</f>
        <v/>
      </c>
      <c r="CE102" s="282" t="str">
        <f ca="true">+IF(OFFSET('Water Data'!$H$27,0,10*ROW('Water Data'!H96))="","",OFFSET('Water Data'!$H$27,0,10*ROW('Water Data'!H96)))</f>
        <v/>
      </c>
      <c r="CF102" s="282" t="str">
        <f ca="true">+IF(OFFSET('Water Data'!$H$28,0,10*ROW('Water Data'!H96))="","",OFFSET('Water Data'!$H$28,0,10*ROW('Water Data'!H96)))</f>
        <v/>
      </c>
      <c r="CG102" s="282" t="str">
        <f ca="true">+IF(OFFSET('Water Data'!$H$29,0,10*ROW('Water Data'!H96))="","",OFFSET('Water Data'!$H$29,0,10*ROW('Water Data'!H96)))</f>
        <v/>
      </c>
      <c r="CH102" s="282" t="str">
        <f ca="true">+IF(OFFSET('Water Data'!$I$27,0,10*ROW('Water Data'!I96))="","",OFFSET('Water Data'!$I$27,0,10*ROW('Water Data'!I96)))</f>
        <v/>
      </c>
      <c r="CI102" s="282" t="str">
        <f ca="true">+IF(OFFSET('Water Data'!$I$28,0,10*ROW('Water Data'!I96))="","",OFFSET('Water Data'!$I$28,0,10*ROW('Water Data'!I96)))</f>
        <v/>
      </c>
      <c r="CJ102" s="282" t="str">
        <f ca="true">+IF(OFFSET('Water Data'!$I$29,0,10*ROW('Water Data'!I96))="","",OFFSET('Water Data'!$I$29,0,10*ROW('Water Data'!I96)))</f>
        <v/>
      </c>
      <c r="CK102" s="282" t="str">
        <f ca="true">+IF(OFFSET('Sanitation Data'!$D$28,0,10*ROW('Sanitation Data'!D96))="","",OFFSET('Sanitation Data'!$D$28,0,10*ROW('Sanitation Data'!D96)))</f>
        <v/>
      </c>
      <c r="CL102" s="282" t="str">
        <f ca="true">+IF(OFFSET('Sanitation Data'!$D$29,0,10*ROW('Sanitation Data'!D96))="","",OFFSET('Sanitation Data'!$D$29,0,10*ROW('Sanitation Data'!D96)))</f>
        <v/>
      </c>
      <c r="CM102" s="282" t="str">
        <f ca="true">+IF(OFFSET('Sanitation Data'!$D$30,0,10*ROW('Sanitation Data'!D96))="","",OFFSET('Sanitation Data'!$D$30,0,10*ROW('Sanitation Data'!D96)))</f>
        <v/>
      </c>
      <c r="CN102" s="282" t="str">
        <f ca="true">+IF(OFFSET('Sanitation Data'!$D$31,0,10*ROW('Sanitation Data'!D96))="","",OFFSET('Sanitation Data'!$D$31,0,10*ROW('Sanitation Data'!D96)))</f>
        <v/>
      </c>
      <c r="CO102" s="282" t="str">
        <f ca="true">+IF(OFFSET('Sanitation Data'!$D$32,0,10*ROW('Sanitation Data'!D96))="","",OFFSET('Sanitation Data'!$D$32,0,10*ROW('Sanitation Data'!D96)))</f>
        <v/>
      </c>
      <c r="CP102" s="282" t="str">
        <f ca="true">+IF(OFFSET('Sanitation Data'!$E$28,0,10*ROW('Sanitation Data'!E96))="","",OFFSET('Sanitation Data'!$E$28,0,10*ROW('Sanitation Data'!E96)))</f>
        <v/>
      </c>
      <c r="CQ102" s="282" t="str">
        <f ca="true">+IF(OFFSET('Sanitation Data'!$E$29,0,10*ROW('Sanitation Data'!E96))="","",OFFSET('Sanitation Data'!$E$29,0,10*ROW('Sanitation Data'!E96)))</f>
        <v/>
      </c>
      <c r="CR102" s="282" t="str">
        <f ca="true">+IF(OFFSET('Sanitation Data'!$E$30,0,10*ROW('Sanitation Data'!E96))="","",OFFSET('Sanitation Data'!$E$30,0,10*ROW('Sanitation Data'!E96)))</f>
        <v/>
      </c>
      <c r="CS102" s="282" t="str">
        <f ca="true">+IF(OFFSET('Sanitation Data'!$E$31,0,10*ROW('Sanitation Data'!E96))="","",OFFSET('Sanitation Data'!$E$31,0,10*ROW('Sanitation Data'!E96)))</f>
        <v/>
      </c>
      <c r="CT102" s="282" t="str">
        <f ca="true">+IF(OFFSET('Sanitation Data'!$E$32,0,10*ROW('Sanitation Data'!E96))="","",OFFSET('Sanitation Data'!$E$32,0,10*ROW('Sanitation Data'!E96)))</f>
        <v/>
      </c>
      <c r="CU102" s="282" t="str">
        <f ca="true">+IF(OFFSET('Sanitation Data'!$F$28,0,10*ROW('Sanitation Data'!F96))="","",OFFSET('Sanitation Data'!$F$28,0,10*ROW('Sanitation Data'!F96)))</f>
        <v/>
      </c>
      <c r="CV102" s="282" t="str">
        <f ca="true">+IF(OFFSET('Sanitation Data'!$F$29,0,10*ROW('Sanitation Data'!F96))="","",OFFSET('Sanitation Data'!$F$29,0,10*ROW('Sanitation Data'!F96)))</f>
        <v/>
      </c>
      <c r="CW102" s="282" t="str">
        <f ca="true">+IF(OFFSET('Sanitation Data'!$F$30,0,10*ROW('Sanitation Data'!F96))="","",OFFSET('Sanitation Data'!$F$30,0,10*ROW('Sanitation Data'!F96)))</f>
        <v/>
      </c>
      <c r="CX102" s="282" t="str">
        <f ca="true">+IF(OFFSET('Sanitation Data'!$F$31,0,10*ROW('Sanitation Data'!F96))="","",OFFSET('Sanitation Data'!$F$31,0,10*ROW('Sanitation Data'!F96)))</f>
        <v/>
      </c>
      <c r="CY102" s="282" t="str">
        <f ca="true">+IF(OFFSET('Sanitation Data'!$F$32,0,10*ROW('Sanitation Data'!F96))="","",OFFSET('Sanitation Data'!$F$32,0,10*ROW('Sanitation Data'!F96)))</f>
        <v/>
      </c>
      <c r="CZ102" s="282" t="str">
        <f ca="true">+IF(OFFSET('Sanitation Data'!$G$28,0,10*ROW('Sanitation Data'!G96))="","",OFFSET('Sanitation Data'!$G$28,0,10*ROW('Sanitation Data'!G96)))</f>
        <v/>
      </c>
      <c r="DA102" s="282" t="str">
        <f ca="true">+IF(OFFSET('Sanitation Data'!$G$29,0,10*ROW('Sanitation Data'!G96))="","",OFFSET('Sanitation Data'!$G$29,0,10*ROW('Sanitation Data'!G96)))</f>
        <v/>
      </c>
      <c r="DB102" s="282" t="str">
        <f ca="true">+IF(OFFSET('Sanitation Data'!$G$30,0,10*ROW('Sanitation Data'!G96))="","",OFFSET('Sanitation Data'!$G$30,0,10*ROW('Sanitation Data'!G96)))</f>
        <v/>
      </c>
      <c r="DC102" s="282" t="str">
        <f ca="true">+IF(OFFSET('Sanitation Data'!$G$31,0,10*ROW('Sanitation Data'!G96))="","",OFFSET('Sanitation Data'!$G$31,0,10*ROW('Sanitation Data'!G96)))</f>
        <v/>
      </c>
      <c r="DD102" s="282" t="str">
        <f ca="true">+IF(OFFSET('Sanitation Data'!$G$32,0,10*ROW('Sanitation Data'!G96))="","",OFFSET('Sanitation Data'!$G$32,0,10*ROW('Sanitation Data'!G96)))</f>
        <v/>
      </c>
      <c r="DE102" s="282" t="str">
        <f ca="true">+IF(OFFSET('Sanitation Data'!$H$28,0,10*ROW('Sanitation Data'!H96))="","",OFFSET('Sanitation Data'!$H$28,0,10*ROW('Sanitation Data'!H96)))</f>
        <v/>
      </c>
      <c r="DF102" s="282" t="str">
        <f ca="true">+IF(OFFSET('Sanitation Data'!$H$29,0,10*ROW('Sanitation Data'!H96))="","",OFFSET('Sanitation Data'!$H$29,0,10*ROW('Sanitation Data'!H96)))</f>
        <v/>
      </c>
      <c r="DG102" s="282" t="str">
        <f ca="true">+IF(OFFSET('Sanitation Data'!$H$30,0,10*ROW('Sanitation Data'!H96))="","",OFFSET('Sanitation Data'!$H$30,0,10*ROW('Sanitation Data'!H96)))</f>
        <v/>
      </c>
      <c r="DH102" s="282" t="str">
        <f ca="true">+IF(OFFSET('Sanitation Data'!$H$31,0,10*ROW('Sanitation Data'!H96))="","",OFFSET('Sanitation Data'!$H$31,0,10*ROW('Sanitation Data'!H96)))</f>
        <v/>
      </c>
      <c r="DI102" s="282" t="str">
        <f ca="true">+IF(OFFSET('Sanitation Data'!$H$32,0,10*ROW('Sanitation Data'!H96))="","",OFFSET('Sanitation Data'!$H$32,0,10*ROW('Sanitation Data'!H96)))</f>
        <v/>
      </c>
      <c r="DJ102" s="282" t="str">
        <f ca="true">+IF(OFFSET('Sanitation Data'!$I$28,0,10*ROW('Sanitation Data'!I96))="","",OFFSET('Sanitation Data'!$I$28,0,10*ROW('Sanitation Data'!I96)))</f>
        <v/>
      </c>
      <c r="DK102" s="282" t="str">
        <f ca="true">+IF(OFFSET('Sanitation Data'!$I$29,0,10*ROW('Sanitation Data'!I96))="","",OFFSET('Sanitation Data'!$I$29,0,10*ROW('Sanitation Data'!I96)))</f>
        <v/>
      </c>
      <c r="DL102" s="282" t="str">
        <f ca="true">+IF(OFFSET('Sanitation Data'!$I$30,0,10*ROW('Sanitation Data'!I96))="","",OFFSET('Sanitation Data'!$I$30,0,10*ROW('Sanitation Data'!I96)))</f>
        <v/>
      </c>
      <c r="DM102" s="282" t="str">
        <f ca="true">+IF(OFFSET('Sanitation Data'!$I$31,0,10*ROW('Sanitation Data'!I96))="","",OFFSET('Sanitation Data'!$I$31,0,10*ROW('Sanitation Data'!I96)))</f>
        <v/>
      </c>
      <c r="DN102" s="282" t="str">
        <f ca="true">+IF(OFFSET('Sanitation Data'!$I$32,0,10*ROW('Sanitation Data'!I96))="","",OFFSET('Sanitation Data'!$I$32,0,10*ROW('Sanitation Data'!I96)))</f>
        <v/>
      </c>
      <c r="DO102" s="282" t="str">
        <f ca="true">+IF(OFFSET('Hygiene Data'!$D$11,0,10*ROW('Hygiene Data'!D96))="","",OFFSET('Hygiene Data'!$D$11,0,10*ROW('Hygiene Data'!D96)))</f>
        <v/>
      </c>
      <c r="DP102" s="282" t="str">
        <f ca="true">+IF(OFFSET('Hygiene Data'!$D$12,0,10*ROW('Hygiene Data'!D96))="","",OFFSET('Hygiene Data'!$D$12,0,10*ROW('Hygiene Data'!D96)))</f>
        <v/>
      </c>
      <c r="DQ102" s="282" t="str">
        <f ca="true">+IF(OFFSET('Hygiene Data'!$D$13,0,10*ROW('Hygiene Data'!D96))="","",OFFSET('Hygiene Data'!$D$13,0,10*ROW('Hygiene Data'!D96)))</f>
        <v/>
      </c>
      <c r="DR102" s="282" t="str">
        <f ca="true">+IF(OFFSET('Hygiene Data'!$E$11,0,10*ROW('Hygiene Data'!E96))="","",OFFSET('Hygiene Data'!$E$11,0,10*ROW('Hygiene Data'!E96)))</f>
        <v/>
      </c>
      <c r="DS102" s="282" t="str">
        <f ca="true">+IF(OFFSET('Hygiene Data'!$E$12,0,10*ROW('Hygiene Data'!E96))="","",OFFSET('Hygiene Data'!$E$12,0,10*ROW('Hygiene Data'!E96)))</f>
        <v/>
      </c>
      <c r="DT102" s="282" t="str">
        <f ca="true">+IF(OFFSET('Hygiene Data'!$E$13,0,10*ROW('Hygiene Data'!E96))="","",OFFSET('Hygiene Data'!$E$13,0,10*ROW('Hygiene Data'!E96)))</f>
        <v/>
      </c>
      <c r="DU102" s="282" t="str">
        <f ca="true">+IF(OFFSET('Hygiene Data'!$F$11,0,10*ROW('Hygiene Data'!F96))="","",OFFSET('Hygiene Data'!$F$11,0,10*ROW('Hygiene Data'!F96)))</f>
        <v/>
      </c>
      <c r="DV102" s="282" t="str">
        <f ca="true">+IF(OFFSET('Hygiene Data'!$F$12,0,10*ROW('Hygiene Data'!F96))="","",OFFSET('Hygiene Data'!$F$12,0,10*ROW('Hygiene Data'!F96)))</f>
        <v/>
      </c>
      <c r="DW102" s="282" t="str">
        <f ca="true">+IF(OFFSET('Hygiene Data'!$F$13,0,10*ROW('Hygiene Data'!F96))="","",OFFSET('Hygiene Data'!$F$13,0,10*ROW('Hygiene Data'!F96)))</f>
        <v/>
      </c>
      <c r="DX102" s="282" t="str">
        <f ca="true">+IF(OFFSET('Hygiene Data'!$G$11,0,10*ROW('Hygiene Data'!G96))="","",OFFSET('Hygiene Data'!$G$11,0,10*ROW('Hygiene Data'!G96)))</f>
        <v/>
      </c>
      <c r="DY102" s="282" t="str">
        <f ca="true">+IF(OFFSET('Hygiene Data'!$G$12,0,10*ROW('Hygiene Data'!G96))="","",OFFSET('Hygiene Data'!$G$12,0,10*ROW('Hygiene Data'!G96)))</f>
        <v/>
      </c>
      <c r="DZ102" s="282" t="str">
        <f ca="true">+IF(OFFSET('Hygiene Data'!$G$13,0,10*ROW('Hygiene Data'!G96))="","",OFFSET('Hygiene Data'!$G$13,0,10*ROW('Hygiene Data'!G96)))</f>
        <v/>
      </c>
      <c r="EA102" s="282" t="str">
        <f ca="true">+IF(OFFSET('Hygiene Data'!$H$11,0,10*ROW('Hygiene Data'!H96))="","",OFFSET('Hygiene Data'!$H$11,0,10*ROW('Hygiene Data'!H96)))</f>
        <v/>
      </c>
      <c r="EB102" s="282" t="str">
        <f ca="true">+IF(OFFSET('Hygiene Data'!$H$12,0,10*ROW('Hygiene Data'!H96))="","",OFFSET('Hygiene Data'!$H$12,0,10*ROW('Hygiene Data'!H96)))</f>
        <v/>
      </c>
      <c r="EC102" s="282" t="str">
        <f ca="true">+IF(OFFSET('Hygiene Data'!$H$13,0,10*ROW('Hygiene Data'!H96))="","",OFFSET('Hygiene Data'!$H$13,0,10*ROW('Hygiene Data'!H96)))</f>
        <v/>
      </c>
      <c r="ED102" s="282" t="str">
        <f ca="true">+IF(OFFSET('Hygiene Data'!$I$11,0,10*ROW('Hygiene Data'!I96))="","",OFFSET('Hygiene Data'!$I$11,0,10*ROW('Hygiene Data'!I96)))</f>
        <v/>
      </c>
      <c r="EE102" s="282" t="str">
        <f ca="true">+IF(OFFSET('Hygiene Data'!$I$12,0,10*ROW('Hygiene Data'!I96))="","",OFFSET('Hygiene Data'!$I$12,0,10*ROW('Hygiene Data'!I96)))</f>
        <v/>
      </c>
      <c r="EF102" s="28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36" t="str">
        <f t="shared" ca="true" si="1"/>
        <v/>
      </c>
      <c r="D103" s="88"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8"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8"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8"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8"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8"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8"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8"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8"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8"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8"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8"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8"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8"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8"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8"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8"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8"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9"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9"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9"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9"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9"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9"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9"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9"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9"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9"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9"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9"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9"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9"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9"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9"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9"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9"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9"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9"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9"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9"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9"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9"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9"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9"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9"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9"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9"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9"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0"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0"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0"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0"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0"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0"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0"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0"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0"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0"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0"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0"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0"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0"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0"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0"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0"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0"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2"/>
      <c r="BS103" s="282" t="str">
        <f ca="true">+IF(OFFSET('Water Data'!$D$27,0,10*ROW('Water Data'!D97))="","",OFFSET('Water Data'!$D$27,0,10*ROW('Water Data'!D97)))</f>
        <v/>
      </c>
      <c r="BT103" s="282" t="str">
        <f ca="true">+IF(OFFSET('Water Data'!$D$28,0,10*ROW('Water Data'!D97))="","",OFFSET('Water Data'!$D$28,0,10*ROW('Water Data'!D97)))</f>
        <v/>
      </c>
      <c r="BU103" s="282" t="str">
        <f ca="true">+IF(OFFSET('Water Data'!$D$29,0,10*ROW('Water Data'!D97))="","",OFFSET('Water Data'!$D$29,0,10*ROW('Water Data'!D97)))</f>
        <v/>
      </c>
      <c r="BV103" s="282" t="str">
        <f ca="true">+IF(OFFSET('Water Data'!$E$27,0,10*ROW('Water Data'!E97))="","",OFFSET('Water Data'!$E$27,0,10*ROW('Water Data'!E97)))</f>
        <v/>
      </c>
      <c r="BW103" s="282" t="str">
        <f ca="true">+IF(OFFSET('Water Data'!$E$28,0,10*ROW('Water Data'!E97))="","",OFFSET('Water Data'!$E$28,0,10*ROW('Water Data'!E97)))</f>
        <v/>
      </c>
      <c r="BX103" s="282" t="str">
        <f ca="true">+IF(OFFSET('Water Data'!$E$29,0,10*ROW('Water Data'!E97))="","",OFFSET('Water Data'!$E$29,0,10*ROW('Water Data'!E97)))</f>
        <v/>
      </c>
      <c r="BY103" s="282" t="str">
        <f ca="true">+IF(OFFSET('Water Data'!$F$27,0,10*ROW('Water Data'!F97))="","",OFFSET('Water Data'!$F$27,0,10*ROW('Water Data'!F97)))</f>
        <v/>
      </c>
      <c r="BZ103" s="282" t="str">
        <f ca="true">+IF(OFFSET('Water Data'!$F$28,0,10*ROW('Water Data'!F97))="","",OFFSET('Water Data'!$F$28,0,10*ROW('Water Data'!F97)))</f>
        <v/>
      </c>
      <c r="CA103" s="282" t="str">
        <f ca="true">+IF(OFFSET('Water Data'!$F$29,0,10*ROW('Water Data'!F97))="","",OFFSET('Water Data'!$F$29,0,10*ROW('Water Data'!F97)))</f>
        <v/>
      </c>
      <c r="CB103" s="282" t="str">
        <f ca="true">+IF(OFFSET('Water Data'!$G$27,0,10*ROW('Water Data'!G97))="","",OFFSET('Water Data'!$G$27,0,10*ROW('Water Data'!G97)))</f>
        <v/>
      </c>
      <c r="CC103" s="282" t="str">
        <f ca="true">+IF(OFFSET('Water Data'!$G$28,0,10*ROW('Water Data'!G97))="","",OFFSET('Water Data'!$G$28,0,10*ROW('Water Data'!G97)))</f>
        <v/>
      </c>
      <c r="CD103" s="282" t="str">
        <f ca="true">+IF(OFFSET('Water Data'!$G$29,0,10*ROW('Water Data'!G97))="","",OFFSET('Water Data'!$G$29,0,10*ROW('Water Data'!G97)))</f>
        <v/>
      </c>
      <c r="CE103" s="282" t="str">
        <f ca="true">+IF(OFFSET('Water Data'!$H$27,0,10*ROW('Water Data'!H97))="","",OFFSET('Water Data'!$H$27,0,10*ROW('Water Data'!H97)))</f>
        <v/>
      </c>
      <c r="CF103" s="282" t="str">
        <f ca="true">+IF(OFFSET('Water Data'!$H$28,0,10*ROW('Water Data'!H97))="","",OFFSET('Water Data'!$H$28,0,10*ROW('Water Data'!H97)))</f>
        <v/>
      </c>
      <c r="CG103" s="282" t="str">
        <f ca="true">+IF(OFFSET('Water Data'!$H$29,0,10*ROW('Water Data'!H97))="","",OFFSET('Water Data'!$H$29,0,10*ROW('Water Data'!H97)))</f>
        <v/>
      </c>
      <c r="CH103" s="282" t="str">
        <f ca="true">+IF(OFFSET('Water Data'!$I$27,0,10*ROW('Water Data'!I97))="","",OFFSET('Water Data'!$I$27,0,10*ROW('Water Data'!I97)))</f>
        <v/>
      </c>
      <c r="CI103" s="282" t="str">
        <f ca="true">+IF(OFFSET('Water Data'!$I$28,0,10*ROW('Water Data'!I97))="","",OFFSET('Water Data'!$I$28,0,10*ROW('Water Data'!I97)))</f>
        <v/>
      </c>
      <c r="CJ103" s="282" t="str">
        <f ca="true">+IF(OFFSET('Water Data'!$I$29,0,10*ROW('Water Data'!I97))="","",OFFSET('Water Data'!$I$29,0,10*ROW('Water Data'!I97)))</f>
        <v/>
      </c>
      <c r="CK103" s="282" t="str">
        <f ca="true">+IF(OFFSET('Sanitation Data'!$D$28,0,10*ROW('Sanitation Data'!D97))="","",OFFSET('Sanitation Data'!$D$28,0,10*ROW('Sanitation Data'!D97)))</f>
        <v/>
      </c>
      <c r="CL103" s="282" t="str">
        <f ca="true">+IF(OFFSET('Sanitation Data'!$D$29,0,10*ROW('Sanitation Data'!D97))="","",OFFSET('Sanitation Data'!$D$29,0,10*ROW('Sanitation Data'!D97)))</f>
        <v/>
      </c>
      <c r="CM103" s="282" t="str">
        <f ca="true">+IF(OFFSET('Sanitation Data'!$D$30,0,10*ROW('Sanitation Data'!D97))="","",OFFSET('Sanitation Data'!$D$30,0,10*ROW('Sanitation Data'!D97)))</f>
        <v/>
      </c>
      <c r="CN103" s="282" t="str">
        <f ca="true">+IF(OFFSET('Sanitation Data'!$D$31,0,10*ROW('Sanitation Data'!D97))="","",OFFSET('Sanitation Data'!$D$31,0,10*ROW('Sanitation Data'!D97)))</f>
        <v/>
      </c>
      <c r="CO103" s="282" t="str">
        <f ca="true">+IF(OFFSET('Sanitation Data'!$D$32,0,10*ROW('Sanitation Data'!D97))="","",OFFSET('Sanitation Data'!$D$32,0,10*ROW('Sanitation Data'!D97)))</f>
        <v/>
      </c>
      <c r="CP103" s="282" t="str">
        <f ca="true">+IF(OFFSET('Sanitation Data'!$E$28,0,10*ROW('Sanitation Data'!E97))="","",OFFSET('Sanitation Data'!$E$28,0,10*ROW('Sanitation Data'!E97)))</f>
        <v/>
      </c>
      <c r="CQ103" s="282" t="str">
        <f ca="true">+IF(OFFSET('Sanitation Data'!$E$29,0,10*ROW('Sanitation Data'!E97))="","",OFFSET('Sanitation Data'!$E$29,0,10*ROW('Sanitation Data'!E97)))</f>
        <v/>
      </c>
      <c r="CR103" s="282" t="str">
        <f ca="true">+IF(OFFSET('Sanitation Data'!$E$30,0,10*ROW('Sanitation Data'!E97))="","",OFFSET('Sanitation Data'!$E$30,0,10*ROW('Sanitation Data'!E97)))</f>
        <v/>
      </c>
      <c r="CS103" s="282" t="str">
        <f ca="true">+IF(OFFSET('Sanitation Data'!$E$31,0,10*ROW('Sanitation Data'!E97))="","",OFFSET('Sanitation Data'!$E$31,0,10*ROW('Sanitation Data'!E97)))</f>
        <v/>
      </c>
      <c r="CT103" s="282" t="str">
        <f ca="true">+IF(OFFSET('Sanitation Data'!$E$32,0,10*ROW('Sanitation Data'!E97))="","",OFFSET('Sanitation Data'!$E$32,0,10*ROW('Sanitation Data'!E97)))</f>
        <v/>
      </c>
      <c r="CU103" s="282" t="str">
        <f ca="true">+IF(OFFSET('Sanitation Data'!$F$28,0,10*ROW('Sanitation Data'!F97))="","",OFFSET('Sanitation Data'!$F$28,0,10*ROW('Sanitation Data'!F97)))</f>
        <v/>
      </c>
      <c r="CV103" s="282" t="str">
        <f ca="true">+IF(OFFSET('Sanitation Data'!$F$29,0,10*ROW('Sanitation Data'!F97))="","",OFFSET('Sanitation Data'!$F$29,0,10*ROW('Sanitation Data'!F97)))</f>
        <v/>
      </c>
      <c r="CW103" s="282" t="str">
        <f ca="true">+IF(OFFSET('Sanitation Data'!$F$30,0,10*ROW('Sanitation Data'!F97))="","",OFFSET('Sanitation Data'!$F$30,0,10*ROW('Sanitation Data'!F97)))</f>
        <v/>
      </c>
      <c r="CX103" s="282" t="str">
        <f ca="true">+IF(OFFSET('Sanitation Data'!$F$31,0,10*ROW('Sanitation Data'!F97))="","",OFFSET('Sanitation Data'!$F$31,0,10*ROW('Sanitation Data'!F97)))</f>
        <v/>
      </c>
      <c r="CY103" s="282" t="str">
        <f ca="true">+IF(OFFSET('Sanitation Data'!$F$32,0,10*ROW('Sanitation Data'!F97))="","",OFFSET('Sanitation Data'!$F$32,0,10*ROW('Sanitation Data'!F97)))</f>
        <v/>
      </c>
      <c r="CZ103" s="282" t="str">
        <f ca="true">+IF(OFFSET('Sanitation Data'!$G$28,0,10*ROW('Sanitation Data'!G97))="","",OFFSET('Sanitation Data'!$G$28,0,10*ROW('Sanitation Data'!G97)))</f>
        <v/>
      </c>
      <c r="DA103" s="282" t="str">
        <f ca="true">+IF(OFFSET('Sanitation Data'!$G$29,0,10*ROW('Sanitation Data'!G97))="","",OFFSET('Sanitation Data'!$G$29,0,10*ROW('Sanitation Data'!G97)))</f>
        <v/>
      </c>
      <c r="DB103" s="282" t="str">
        <f ca="true">+IF(OFFSET('Sanitation Data'!$G$30,0,10*ROW('Sanitation Data'!G97))="","",OFFSET('Sanitation Data'!$G$30,0,10*ROW('Sanitation Data'!G97)))</f>
        <v/>
      </c>
      <c r="DC103" s="282" t="str">
        <f ca="true">+IF(OFFSET('Sanitation Data'!$G$31,0,10*ROW('Sanitation Data'!G97))="","",OFFSET('Sanitation Data'!$G$31,0,10*ROW('Sanitation Data'!G97)))</f>
        <v/>
      </c>
      <c r="DD103" s="282" t="str">
        <f ca="true">+IF(OFFSET('Sanitation Data'!$G$32,0,10*ROW('Sanitation Data'!G97))="","",OFFSET('Sanitation Data'!$G$32,0,10*ROW('Sanitation Data'!G97)))</f>
        <v/>
      </c>
      <c r="DE103" s="282" t="str">
        <f ca="true">+IF(OFFSET('Sanitation Data'!$H$28,0,10*ROW('Sanitation Data'!H97))="","",OFFSET('Sanitation Data'!$H$28,0,10*ROW('Sanitation Data'!H97)))</f>
        <v/>
      </c>
      <c r="DF103" s="282" t="str">
        <f ca="true">+IF(OFFSET('Sanitation Data'!$H$29,0,10*ROW('Sanitation Data'!H97))="","",OFFSET('Sanitation Data'!$H$29,0,10*ROW('Sanitation Data'!H97)))</f>
        <v/>
      </c>
      <c r="DG103" s="282" t="str">
        <f ca="true">+IF(OFFSET('Sanitation Data'!$H$30,0,10*ROW('Sanitation Data'!H97))="","",OFFSET('Sanitation Data'!$H$30,0,10*ROW('Sanitation Data'!H97)))</f>
        <v/>
      </c>
      <c r="DH103" s="282" t="str">
        <f ca="true">+IF(OFFSET('Sanitation Data'!$H$31,0,10*ROW('Sanitation Data'!H97))="","",OFFSET('Sanitation Data'!$H$31,0,10*ROW('Sanitation Data'!H97)))</f>
        <v/>
      </c>
      <c r="DI103" s="282" t="str">
        <f ca="true">+IF(OFFSET('Sanitation Data'!$H$32,0,10*ROW('Sanitation Data'!H97))="","",OFFSET('Sanitation Data'!$H$32,0,10*ROW('Sanitation Data'!H97)))</f>
        <v/>
      </c>
      <c r="DJ103" s="282" t="str">
        <f ca="true">+IF(OFFSET('Sanitation Data'!$I$28,0,10*ROW('Sanitation Data'!I97))="","",OFFSET('Sanitation Data'!$I$28,0,10*ROW('Sanitation Data'!I97)))</f>
        <v/>
      </c>
      <c r="DK103" s="282" t="str">
        <f ca="true">+IF(OFFSET('Sanitation Data'!$I$29,0,10*ROW('Sanitation Data'!I97))="","",OFFSET('Sanitation Data'!$I$29,0,10*ROW('Sanitation Data'!I97)))</f>
        <v/>
      </c>
      <c r="DL103" s="282" t="str">
        <f ca="true">+IF(OFFSET('Sanitation Data'!$I$30,0,10*ROW('Sanitation Data'!I97))="","",OFFSET('Sanitation Data'!$I$30,0,10*ROW('Sanitation Data'!I97)))</f>
        <v/>
      </c>
      <c r="DM103" s="282" t="str">
        <f ca="true">+IF(OFFSET('Sanitation Data'!$I$31,0,10*ROW('Sanitation Data'!I97))="","",OFFSET('Sanitation Data'!$I$31,0,10*ROW('Sanitation Data'!I97)))</f>
        <v/>
      </c>
      <c r="DN103" s="282" t="str">
        <f ca="true">+IF(OFFSET('Sanitation Data'!$I$32,0,10*ROW('Sanitation Data'!I97))="","",OFFSET('Sanitation Data'!$I$32,0,10*ROW('Sanitation Data'!I97)))</f>
        <v/>
      </c>
      <c r="DO103" s="282" t="str">
        <f ca="true">+IF(OFFSET('Hygiene Data'!$D$11,0,10*ROW('Hygiene Data'!D97))="","",OFFSET('Hygiene Data'!$D$11,0,10*ROW('Hygiene Data'!D97)))</f>
        <v/>
      </c>
      <c r="DP103" s="282" t="str">
        <f ca="true">+IF(OFFSET('Hygiene Data'!$D$12,0,10*ROW('Hygiene Data'!D97))="","",OFFSET('Hygiene Data'!$D$12,0,10*ROW('Hygiene Data'!D97)))</f>
        <v/>
      </c>
      <c r="DQ103" s="282" t="str">
        <f ca="true">+IF(OFFSET('Hygiene Data'!$D$13,0,10*ROW('Hygiene Data'!D97))="","",OFFSET('Hygiene Data'!$D$13,0,10*ROW('Hygiene Data'!D97)))</f>
        <v/>
      </c>
      <c r="DR103" s="282" t="str">
        <f ca="true">+IF(OFFSET('Hygiene Data'!$E$11,0,10*ROW('Hygiene Data'!E97))="","",OFFSET('Hygiene Data'!$E$11,0,10*ROW('Hygiene Data'!E97)))</f>
        <v/>
      </c>
      <c r="DS103" s="282" t="str">
        <f ca="true">+IF(OFFSET('Hygiene Data'!$E$12,0,10*ROW('Hygiene Data'!E97))="","",OFFSET('Hygiene Data'!$E$12,0,10*ROW('Hygiene Data'!E97)))</f>
        <v/>
      </c>
      <c r="DT103" s="282" t="str">
        <f ca="true">+IF(OFFSET('Hygiene Data'!$E$13,0,10*ROW('Hygiene Data'!E97))="","",OFFSET('Hygiene Data'!$E$13,0,10*ROW('Hygiene Data'!E97)))</f>
        <v/>
      </c>
      <c r="DU103" s="282" t="str">
        <f ca="true">+IF(OFFSET('Hygiene Data'!$F$11,0,10*ROW('Hygiene Data'!F97))="","",OFFSET('Hygiene Data'!$F$11,0,10*ROW('Hygiene Data'!F97)))</f>
        <v/>
      </c>
      <c r="DV103" s="282" t="str">
        <f ca="true">+IF(OFFSET('Hygiene Data'!$F$12,0,10*ROW('Hygiene Data'!F97))="","",OFFSET('Hygiene Data'!$F$12,0,10*ROW('Hygiene Data'!F97)))</f>
        <v/>
      </c>
      <c r="DW103" s="282" t="str">
        <f ca="true">+IF(OFFSET('Hygiene Data'!$F$13,0,10*ROW('Hygiene Data'!F97))="","",OFFSET('Hygiene Data'!$F$13,0,10*ROW('Hygiene Data'!F97)))</f>
        <v/>
      </c>
      <c r="DX103" s="282" t="str">
        <f ca="true">+IF(OFFSET('Hygiene Data'!$G$11,0,10*ROW('Hygiene Data'!G97))="","",OFFSET('Hygiene Data'!$G$11,0,10*ROW('Hygiene Data'!G97)))</f>
        <v/>
      </c>
      <c r="DY103" s="282" t="str">
        <f ca="true">+IF(OFFSET('Hygiene Data'!$G$12,0,10*ROW('Hygiene Data'!G97))="","",OFFSET('Hygiene Data'!$G$12,0,10*ROW('Hygiene Data'!G97)))</f>
        <v/>
      </c>
      <c r="DZ103" s="282" t="str">
        <f ca="true">+IF(OFFSET('Hygiene Data'!$G$13,0,10*ROW('Hygiene Data'!G97))="","",OFFSET('Hygiene Data'!$G$13,0,10*ROW('Hygiene Data'!G97)))</f>
        <v/>
      </c>
      <c r="EA103" s="282" t="str">
        <f ca="true">+IF(OFFSET('Hygiene Data'!$H$11,0,10*ROW('Hygiene Data'!H97))="","",OFFSET('Hygiene Data'!$H$11,0,10*ROW('Hygiene Data'!H97)))</f>
        <v/>
      </c>
      <c r="EB103" s="282" t="str">
        <f ca="true">+IF(OFFSET('Hygiene Data'!$H$12,0,10*ROW('Hygiene Data'!H97))="","",OFFSET('Hygiene Data'!$H$12,0,10*ROW('Hygiene Data'!H97)))</f>
        <v/>
      </c>
      <c r="EC103" s="282" t="str">
        <f ca="true">+IF(OFFSET('Hygiene Data'!$H$13,0,10*ROW('Hygiene Data'!H97))="","",OFFSET('Hygiene Data'!$H$13,0,10*ROW('Hygiene Data'!H97)))</f>
        <v/>
      </c>
      <c r="ED103" s="282" t="str">
        <f ca="true">+IF(OFFSET('Hygiene Data'!$I$11,0,10*ROW('Hygiene Data'!I97))="","",OFFSET('Hygiene Data'!$I$11,0,10*ROW('Hygiene Data'!I97)))</f>
        <v/>
      </c>
      <c r="EE103" s="282" t="str">
        <f ca="true">+IF(OFFSET('Hygiene Data'!$I$12,0,10*ROW('Hygiene Data'!I97))="","",OFFSET('Hygiene Data'!$I$12,0,10*ROW('Hygiene Data'!I97)))</f>
        <v/>
      </c>
      <c r="EF103" s="28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36" t="str">
        <f t="shared" ca="true" si="1"/>
        <v/>
      </c>
      <c r="D104" s="88"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8"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8"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8"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8"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8"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8"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8"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8"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8"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8"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8"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8"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8"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8"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8"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8"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8"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9"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9"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9"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9"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9"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9"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9"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9"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9"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9"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9"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9"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9"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9"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9"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9"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9"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9"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9"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9"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9"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9"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9"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9"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9"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9"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9"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9"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9"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9"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0"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0"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0"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0"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0"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0"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0"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0"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0"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0"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0"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0"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0"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0"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0"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0"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0"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0"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2"/>
      <c r="BS104" s="282" t="str">
        <f ca="true">+IF(OFFSET('Water Data'!$D$27,0,10*ROW('Water Data'!D98))="","",OFFSET('Water Data'!$D$27,0,10*ROW('Water Data'!D98)))</f>
        <v/>
      </c>
      <c r="BT104" s="282" t="str">
        <f ca="true">+IF(OFFSET('Water Data'!$D$28,0,10*ROW('Water Data'!D98))="","",OFFSET('Water Data'!$D$28,0,10*ROW('Water Data'!D98)))</f>
        <v/>
      </c>
      <c r="BU104" s="282" t="str">
        <f ca="true">+IF(OFFSET('Water Data'!$D$29,0,10*ROW('Water Data'!D98))="","",OFFSET('Water Data'!$D$29,0,10*ROW('Water Data'!D98)))</f>
        <v/>
      </c>
      <c r="BV104" s="282" t="str">
        <f ca="true">+IF(OFFSET('Water Data'!$E$27,0,10*ROW('Water Data'!E98))="","",OFFSET('Water Data'!$E$27,0,10*ROW('Water Data'!E98)))</f>
        <v/>
      </c>
      <c r="BW104" s="282" t="str">
        <f ca="true">+IF(OFFSET('Water Data'!$E$28,0,10*ROW('Water Data'!E98))="","",OFFSET('Water Data'!$E$28,0,10*ROW('Water Data'!E98)))</f>
        <v/>
      </c>
      <c r="BX104" s="282" t="str">
        <f ca="true">+IF(OFFSET('Water Data'!$E$29,0,10*ROW('Water Data'!E98))="","",OFFSET('Water Data'!$E$29,0,10*ROW('Water Data'!E98)))</f>
        <v/>
      </c>
      <c r="BY104" s="282" t="str">
        <f ca="true">+IF(OFFSET('Water Data'!$F$27,0,10*ROW('Water Data'!F98))="","",OFFSET('Water Data'!$F$27,0,10*ROW('Water Data'!F98)))</f>
        <v/>
      </c>
      <c r="BZ104" s="282" t="str">
        <f ca="true">+IF(OFFSET('Water Data'!$F$28,0,10*ROW('Water Data'!F98))="","",OFFSET('Water Data'!$F$28,0,10*ROW('Water Data'!F98)))</f>
        <v/>
      </c>
      <c r="CA104" s="282" t="str">
        <f ca="true">+IF(OFFSET('Water Data'!$F$29,0,10*ROW('Water Data'!F98))="","",OFFSET('Water Data'!$F$29,0,10*ROW('Water Data'!F98)))</f>
        <v/>
      </c>
      <c r="CB104" s="282" t="str">
        <f ca="true">+IF(OFFSET('Water Data'!$G$27,0,10*ROW('Water Data'!G98))="","",OFFSET('Water Data'!$G$27,0,10*ROW('Water Data'!G98)))</f>
        <v/>
      </c>
      <c r="CC104" s="282" t="str">
        <f ca="true">+IF(OFFSET('Water Data'!$G$28,0,10*ROW('Water Data'!G98))="","",OFFSET('Water Data'!$G$28,0,10*ROW('Water Data'!G98)))</f>
        <v/>
      </c>
      <c r="CD104" s="282" t="str">
        <f ca="true">+IF(OFFSET('Water Data'!$G$29,0,10*ROW('Water Data'!G98))="","",OFFSET('Water Data'!$G$29,0,10*ROW('Water Data'!G98)))</f>
        <v/>
      </c>
      <c r="CE104" s="282" t="str">
        <f ca="true">+IF(OFFSET('Water Data'!$H$27,0,10*ROW('Water Data'!H98))="","",OFFSET('Water Data'!$H$27,0,10*ROW('Water Data'!H98)))</f>
        <v/>
      </c>
      <c r="CF104" s="282" t="str">
        <f ca="true">+IF(OFFSET('Water Data'!$H$28,0,10*ROW('Water Data'!H98))="","",OFFSET('Water Data'!$H$28,0,10*ROW('Water Data'!H98)))</f>
        <v/>
      </c>
      <c r="CG104" s="282" t="str">
        <f ca="true">+IF(OFFSET('Water Data'!$H$29,0,10*ROW('Water Data'!H98))="","",OFFSET('Water Data'!$H$29,0,10*ROW('Water Data'!H98)))</f>
        <v/>
      </c>
      <c r="CH104" s="282" t="str">
        <f ca="true">+IF(OFFSET('Water Data'!$I$27,0,10*ROW('Water Data'!I98))="","",OFFSET('Water Data'!$I$27,0,10*ROW('Water Data'!I98)))</f>
        <v/>
      </c>
      <c r="CI104" s="282" t="str">
        <f ca="true">+IF(OFFSET('Water Data'!$I$28,0,10*ROW('Water Data'!I98))="","",OFFSET('Water Data'!$I$28,0,10*ROW('Water Data'!I98)))</f>
        <v/>
      </c>
      <c r="CJ104" s="282" t="str">
        <f ca="true">+IF(OFFSET('Water Data'!$I$29,0,10*ROW('Water Data'!I98))="","",OFFSET('Water Data'!$I$29,0,10*ROW('Water Data'!I98)))</f>
        <v/>
      </c>
      <c r="CK104" s="282" t="str">
        <f ca="true">+IF(OFFSET('Sanitation Data'!$D$28,0,10*ROW('Sanitation Data'!D98))="","",OFFSET('Sanitation Data'!$D$28,0,10*ROW('Sanitation Data'!D98)))</f>
        <v/>
      </c>
      <c r="CL104" s="282" t="str">
        <f ca="true">+IF(OFFSET('Sanitation Data'!$D$29,0,10*ROW('Sanitation Data'!D98))="","",OFFSET('Sanitation Data'!$D$29,0,10*ROW('Sanitation Data'!D98)))</f>
        <v/>
      </c>
      <c r="CM104" s="282" t="str">
        <f ca="true">+IF(OFFSET('Sanitation Data'!$D$30,0,10*ROW('Sanitation Data'!D98))="","",OFFSET('Sanitation Data'!$D$30,0,10*ROW('Sanitation Data'!D98)))</f>
        <v/>
      </c>
      <c r="CN104" s="282" t="str">
        <f ca="true">+IF(OFFSET('Sanitation Data'!$D$31,0,10*ROW('Sanitation Data'!D98))="","",OFFSET('Sanitation Data'!$D$31,0,10*ROW('Sanitation Data'!D98)))</f>
        <v/>
      </c>
      <c r="CO104" s="282" t="str">
        <f ca="true">+IF(OFFSET('Sanitation Data'!$D$32,0,10*ROW('Sanitation Data'!D98))="","",OFFSET('Sanitation Data'!$D$32,0,10*ROW('Sanitation Data'!D98)))</f>
        <v/>
      </c>
      <c r="CP104" s="282" t="str">
        <f ca="true">+IF(OFFSET('Sanitation Data'!$E$28,0,10*ROW('Sanitation Data'!E98))="","",OFFSET('Sanitation Data'!$E$28,0,10*ROW('Sanitation Data'!E98)))</f>
        <v/>
      </c>
      <c r="CQ104" s="282" t="str">
        <f ca="true">+IF(OFFSET('Sanitation Data'!$E$29,0,10*ROW('Sanitation Data'!E98))="","",OFFSET('Sanitation Data'!$E$29,0,10*ROW('Sanitation Data'!E98)))</f>
        <v/>
      </c>
      <c r="CR104" s="282" t="str">
        <f ca="true">+IF(OFFSET('Sanitation Data'!$E$30,0,10*ROW('Sanitation Data'!E98))="","",OFFSET('Sanitation Data'!$E$30,0,10*ROW('Sanitation Data'!E98)))</f>
        <v/>
      </c>
      <c r="CS104" s="282" t="str">
        <f ca="true">+IF(OFFSET('Sanitation Data'!$E$31,0,10*ROW('Sanitation Data'!E98))="","",OFFSET('Sanitation Data'!$E$31,0,10*ROW('Sanitation Data'!E98)))</f>
        <v/>
      </c>
      <c r="CT104" s="282" t="str">
        <f ca="true">+IF(OFFSET('Sanitation Data'!$E$32,0,10*ROW('Sanitation Data'!E98))="","",OFFSET('Sanitation Data'!$E$32,0,10*ROW('Sanitation Data'!E98)))</f>
        <v/>
      </c>
      <c r="CU104" s="282" t="str">
        <f ca="true">+IF(OFFSET('Sanitation Data'!$F$28,0,10*ROW('Sanitation Data'!F98))="","",OFFSET('Sanitation Data'!$F$28,0,10*ROW('Sanitation Data'!F98)))</f>
        <v/>
      </c>
      <c r="CV104" s="282" t="str">
        <f ca="true">+IF(OFFSET('Sanitation Data'!$F$29,0,10*ROW('Sanitation Data'!F98))="","",OFFSET('Sanitation Data'!$F$29,0,10*ROW('Sanitation Data'!F98)))</f>
        <v/>
      </c>
      <c r="CW104" s="282" t="str">
        <f ca="true">+IF(OFFSET('Sanitation Data'!$F$30,0,10*ROW('Sanitation Data'!F98))="","",OFFSET('Sanitation Data'!$F$30,0,10*ROW('Sanitation Data'!F98)))</f>
        <v/>
      </c>
      <c r="CX104" s="282" t="str">
        <f ca="true">+IF(OFFSET('Sanitation Data'!$F$31,0,10*ROW('Sanitation Data'!F98))="","",OFFSET('Sanitation Data'!$F$31,0,10*ROW('Sanitation Data'!F98)))</f>
        <v/>
      </c>
      <c r="CY104" s="282" t="str">
        <f ca="true">+IF(OFFSET('Sanitation Data'!$F$32,0,10*ROW('Sanitation Data'!F98))="","",OFFSET('Sanitation Data'!$F$32,0,10*ROW('Sanitation Data'!F98)))</f>
        <v/>
      </c>
      <c r="CZ104" s="282" t="str">
        <f ca="true">+IF(OFFSET('Sanitation Data'!$G$28,0,10*ROW('Sanitation Data'!G98))="","",OFFSET('Sanitation Data'!$G$28,0,10*ROW('Sanitation Data'!G98)))</f>
        <v/>
      </c>
      <c r="DA104" s="282" t="str">
        <f ca="true">+IF(OFFSET('Sanitation Data'!$G$29,0,10*ROW('Sanitation Data'!G98))="","",OFFSET('Sanitation Data'!$G$29,0,10*ROW('Sanitation Data'!G98)))</f>
        <v/>
      </c>
      <c r="DB104" s="282" t="str">
        <f ca="true">+IF(OFFSET('Sanitation Data'!$G$30,0,10*ROW('Sanitation Data'!G98))="","",OFFSET('Sanitation Data'!$G$30,0,10*ROW('Sanitation Data'!G98)))</f>
        <v/>
      </c>
      <c r="DC104" s="282" t="str">
        <f ca="true">+IF(OFFSET('Sanitation Data'!$G$31,0,10*ROW('Sanitation Data'!G98))="","",OFFSET('Sanitation Data'!$G$31,0,10*ROW('Sanitation Data'!G98)))</f>
        <v/>
      </c>
      <c r="DD104" s="282" t="str">
        <f ca="true">+IF(OFFSET('Sanitation Data'!$G$32,0,10*ROW('Sanitation Data'!G98))="","",OFFSET('Sanitation Data'!$G$32,0,10*ROW('Sanitation Data'!G98)))</f>
        <v/>
      </c>
      <c r="DE104" s="282" t="str">
        <f ca="true">+IF(OFFSET('Sanitation Data'!$H$28,0,10*ROW('Sanitation Data'!H98))="","",OFFSET('Sanitation Data'!$H$28,0,10*ROW('Sanitation Data'!H98)))</f>
        <v/>
      </c>
      <c r="DF104" s="282" t="str">
        <f ca="true">+IF(OFFSET('Sanitation Data'!$H$29,0,10*ROW('Sanitation Data'!H98))="","",OFFSET('Sanitation Data'!$H$29,0,10*ROW('Sanitation Data'!H98)))</f>
        <v/>
      </c>
      <c r="DG104" s="282" t="str">
        <f ca="true">+IF(OFFSET('Sanitation Data'!$H$30,0,10*ROW('Sanitation Data'!H98))="","",OFFSET('Sanitation Data'!$H$30,0,10*ROW('Sanitation Data'!H98)))</f>
        <v/>
      </c>
      <c r="DH104" s="282" t="str">
        <f ca="true">+IF(OFFSET('Sanitation Data'!$H$31,0,10*ROW('Sanitation Data'!H98))="","",OFFSET('Sanitation Data'!$H$31,0,10*ROW('Sanitation Data'!H98)))</f>
        <v/>
      </c>
      <c r="DI104" s="282" t="str">
        <f ca="true">+IF(OFFSET('Sanitation Data'!$H$32,0,10*ROW('Sanitation Data'!H98))="","",OFFSET('Sanitation Data'!$H$32,0,10*ROW('Sanitation Data'!H98)))</f>
        <v/>
      </c>
      <c r="DJ104" s="282" t="str">
        <f ca="true">+IF(OFFSET('Sanitation Data'!$I$28,0,10*ROW('Sanitation Data'!I98))="","",OFFSET('Sanitation Data'!$I$28,0,10*ROW('Sanitation Data'!I98)))</f>
        <v/>
      </c>
      <c r="DK104" s="282" t="str">
        <f ca="true">+IF(OFFSET('Sanitation Data'!$I$29,0,10*ROW('Sanitation Data'!I98))="","",OFFSET('Sanitation Data'!$I$29,0,10*ROW('Sanitation Data'!I98)))</f>
        <v/>
      </c>
      <c r="DL104" s="282" t="str">
        <f ca="true">+IF(OFFSET('Sanitation Data'!$I$30,0,10*ROW('Sanitation Data'!I98))="","",OFFSET('Sanitation Data'!$I$30,0,10*ROW('Sanitation Data'!I98)))</f>
        <v/>
      </c>
      <c r="DM104" s="282" t="str">
        <f ca="true">+IF(OFFSET('Sanitation Data'!$I$31,0,10*ROW('Sanitation Data'!I98))="","",OFFSET('Sanitation Data'!$I$31,0,10*ROW('Sanitation Data'!I98)))</f>
        <v/>
      </c>
      <c r="DN104" s="282" t="str">
        <f ca="true">+IF(OFFSET('Sanitation Data'!$I$32,0,10*ROW('Sanitation Data'!I98))="","",OFFSET('Sanitation Data'!$I$32,0,10*ROW('Sanitation Data'!I98)))</f>
        <v/>
      </c>
      <c r="DO104" s="282" t="str">
        <f ca="true">+IF(OFFSET('Hygiene Data'!$D$11,0,10*ROW('Hygiene Data'!D98))="","",OFFSET('Hygiene Data'!$D$11,0,10*ROW('Hygiene Data'!D98)))</f>
        <v/>
      </c>
      <c r="DP104" s="282" t="str">
        <f ca="true">+IF(OFFSET('Hygiene Data'!$D$12,0,10*ROW('Hygiene Data'!D98))="","",OFFSET('Hygiene Data'!$D$12,0,10*ROW('Hygiene Data'!D98)))</f>
        <v/>
      </c>
      <c r="DQ104" s="282" t="str">
        <f ca="true">+IF(OFFSET('Hygiene Data'!$D$13,0,10*ROW('Hygiene Data'!D98))="","",OFFSET('Hygiene Data'!$D$13,0,10*ROW('Hygiene Data'!D98)))</f>
        <v/>
      </c>
      <c r="DR104" s="282" t="str">
        <f ca="true">+IF(OFFSET('Hygiene Data'!$E$11,0,10*ROW('Hygiene Data'!E98))="","",OFFSET('Hygiene Data'!$E$11,0,10*ROW('Hygiene Data'!E98)))</f>
        <v/>
      </c>
      <c r="DS104" s="282" t="str">
        <f ca="true">+IF(OFFSET('Hygiene Data'!$E$12,0,10*ROW('Hygiene Data'!E98))="","",OFFSET('Hygiene Data'!$E$12,0,10*ROW('Hygiene Data'!E98)))</f>
        <v/>
      </c>
      <c r="DT104" s="282" t="str">
        <f ca="true">+IF(OFFSET('Hygiene Data'!$E$13,0,10*ROW('Hygiene Data'!E98))="","",OFFSET('Hygiene Data'!$E$13,0,10*ROW('Hygiene Data'!E98)))</f>
        <v/>
      </c>
      <c r="DU104" s="282" t="str">
        <f ca="true">+IF(OFFSET('Hygiene Data'!$F$11,0,10*ROW('Hygiene Data'!F98))="","",OFFSET('Hygiene Data'!$F$11,0,10*ROW('Hygiene Data'!F98)))</f>
        <v/>
      </c>
      <c r="DV104" s="282" t="str">
        <f ca="true">+IF(OFFSET('Hygiene Data'!$F$12,0,10*ROW('Hygiene Data'!F98))="","",OFFSET('Hygiene Data'!$F$12,0,10*ROW('Hygiene Data'!F98)))</f>
        <v/>
      </c>
      <c r="DW104" s="282" t="str">
        <f ca="true">+IF(OFFSET('Hygiene Data'!$F$13,0,10*ROW('Hygiene Data'!F98))="","",OFFSET('Hygiene Data'!$F$13,0,10*ROW('Hygiene Data'!F98)))</f>
        <v/>
      </c>
      <c r="DX104" s="282" t="str">
        <f ca="true">+IF(OFFSET('Hygiene Data'!$G$11,0,10*ROW('Hygiene Data'!G98))="","",OFFSET('Hygiene Data'!$G$11,0,10*ROW('Hygiene Data'!G98)))</f>
        <v/>
      </c>
      <c r="DY104" s="282" t="str">
        <f ca="true">+IF(OFFSET('Hygiene Data'!$G$12,0,10*ROW('Hygiene Data'!G98))="","",OFFSET('Hygiene Data'!$G$12,0,10*ROW('Hygiene Data'!G98)))</f>
        <v/>
      </c>
      <c r="DZ104" s="282" t="str">
        <f ca="true">+IF(OFFSET('Hygiene Data'!$G$13,0,10*ROW('Hygiene Data'!G98))="","",OFFSET('Hygiene Data'!$G$13,0,10*ROW('Hygiene Data'!G98)))</f>
        <v/>
      </c>
      <c r="EA104" s="282" t="str">
        <f ca="true">+IF(OFFSET('Hygiene Data'!$H$11,0,10*ROW('Hygiene Data'!H98))="","",OFFSET('Hygiene Data'!$H$11,0,10*ROW('Hygiene Data'!H98)))</f>
        <v/>
      </c>
      <c r="EB104" s="282" t="str">
        <f ca="true">+IF(OFFSET('Hygiene Data'!$H$12,0,10*ROW('Hygiene Data'!H98))="","",OFFSET('Hygiene Data'!$H$12,0,10*ROW('Hygiene Data'!H98)))</f>
        <v/>
      </c>
      <c r="EC104" s="282" t="str">
        <f ca="true">+IF(OFFSET('Hygiene Data'!$H$13,0,10*ROW('Hygiene Data'!H98))="","",OFFSET('Hygiene Data'!$H$13,0,10*ROW('Hygiene Data'!H98)))</f>
        <v/>
      </c>
      <c r="ED104" s="282" t="str">
        <f ca="true">+IF(OFFSET('Hygiene Data'!$I$11,0,10*ROW('Hygiene Data'!I98))="","",OFFSET('Hygiene Data'!$I$11,0,10*ROW('Hygiene Data'!I98)))</f>
        <v/>
      </c>
      <c r="EE104" s="282" t="str">
        <f ca="true">+IF(OFFSET('Hygiene Data'!$I$12,0,10*ROW('Hygiene Data'!I98))="","",OFFSET('Hygiene Data'!$I$12,0,10*ROW('Hygiene Data'!I98)))</f>
        <v/>
      </c>
      <c r="EF104" s="28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36" t="str">
        <f t="shared" ca="true" si="1"/>
        <v/>
      </c>
      <c r="D105" s="88"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8"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8"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8"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8"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8"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8"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8"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8"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8"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8"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8"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8"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8"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8"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8"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8"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8"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9"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9"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9"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9"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9"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9"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9"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9"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9"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9"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9"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9"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9"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9"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9"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9"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9"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9"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9"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9"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9"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9"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9"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9"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9"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9"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9"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9"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9"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9"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0"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0"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0"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0"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0"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0"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0"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0"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0"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0"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0"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0"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0"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0"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0"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0"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0"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0"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2"/>
      <c r="BS105" s="282" t="str">
        <f ca="true">+IF(OFFSET('Water Data'!$D$27,0,10*ROW('Water Data'!D99))="","",OFFSET('Water Data'!$D$27,0,10*ROW('Water Data'!D99)))</f>
        <v/>
      </c>
      <c r="BT105" s="282" t="str">
        <f ca="true">+IF(OFFSET('Water Data'!$D$28,0,10*ROW('Water Data'!D99))="","",OFFSET('Water Data'!$D$28,0,10*ROW('Water Data'!D99)))</f>
        <v/>
      </c>
      <c r="BU105" s="282" t="str">
        <f ca="true">+IF(OFFSET('Water Data'!$D$29,0,10*ROW('Water Data'!D99))="","",OFFSET('Water Data'!$D$29,0,10*ROW('Water Data'!D99)))</f>
        <v/>
      </c>
      <c r="BV105" s="282" t="str">
        <f ca="true">+IF(OFFSET('Water Data'!$E$27,0,10*ROW('Water Data'!E99))="","",OFFSET('Water Data'!$E$27,0,10*ROW('Water Data'!E99)))</f>
        <v/>
      </c>
      <c r="BW105" s="282" t="str">
        <f ca="true">+IF(OFFSET('Water Data'!$E$28,0,10*ROW('Water Data'!E99))="","",OFFSET('Water Data'!$E$28,0,10*ROW('Water Data'!E99)))</f>
        <v/>
      </c>
      <c r="BX105" s="282" t="str">
        <f ca="true">+IF(OFFSET('Water Data'!$E$29,0,10*ROW('Water Data'!E99))="","",OFFSET('Water Data'!$E$29,0,10*ROW('Water Data'!E99)))</f>
        <v/>
      </c>
      <c r="BY105" s="282" t="str">
        <f ca="true">+IF(OFFSET('Water Data'!$F$27,0,10*ROW('Water Data'!F99))="","",OFFSET('Water Data'!$F$27,0,10*ROW('Water Data'!F99)))</f>
        <v/>
      </c>
      <c r="BZ105" s="282" t="str">
        <f ca="true">+IF(OFFSET('Water Data'!$F$28,0,10*ROW('Water Data'!F99))="","",OFFSET('Water Data'!$F$28,0,10*ROW('Water Data'!F99)))</f>
        <v/>
      </c>
      <c r="CA105" s="282" t="str">
        <f ca="true">+IF(OFFSET('Water Data'!$F$29,0,10*ROW('Water Data'!F99))="","",OFFSET('Water Data'!$F$29,0,10*ROW('Water Data'!F99)))</f>
        <v/>
      </c>
      <c r="CB105" s="282" t="str">
        <f ca="true">+IF(OFFSET('Water Data'!$G$27,0,10*ROW('Water Data'!G99))="","",OFFSET('Water Data'!$G$27,0,10*ROW('Water Data'!G99)))</f>
        <v/>
      </c>
      <c r="CC105" s="282" t="str">
        <f ca="true">+IF(OFFSET('Water Data'!$G$28,0,10*ROW('Water Data'!G99))="","",OFFSET('Water Data'!$G$28,0,10*ROW('Water Data'!G99)))</f>
        <v/>
      </c>
      <c r="CD105" s="282" t="str">
        <f ca="true">+IF(OFFSET('Water Data'!$G$29,0,10*ROW('Water Data'!G99))="","",OFFSET('Water Data'!$G$29,0,10*ROW('Water Data'!G99)))</f>
        <v/>
      </c>
      <c r="CE105" s="282" t="str">
        <f ca="true">+IF(OFFSET('Water Data'!$H$27,0,10*ROW('Water Data'!H99))="","",OFFSET('Water Data'!$H$27,0,10*ROW('Water Data'!H99)))</f>
        <v/>
      </c>
      <c r="CF105" s="282" t="str">
        <f ca="true">+IF(OFFSET('Water Data'!$H$28,0,10*ROW('Water Data'!H99))="","",OFFSET('Water Data'!$H$28,0,10*ROW('Water Data'!H99)))</f>
        <v/>
      </c>
      <c r="CG105" s="282" t="str">
        <f ca="true">+IF(OFFSET('Water Data'!$H$29,0,10*ROW('Water Data'!H99))="","",OFFSET('Water Data'!$H$29,0,10*ROW('Water Data'!H99)))</f>
        <v/>
      </c>
      <c r="CH105" s="282" t="str">
        <f ca="true">+IF(OFFSET('Water Data'!$I$27,0,10*ROW('Water Data'!I99))="","",OFFSET('Water Data'!$I$27,0,10*ROW('Water Data'!I99)))</f>
        <v/>
      </c>
      <c r="CI105" s="282" t="str">
        <f ca="true">+IF(OFFSET('Water Data'!$I$28,0,10*ROW('Water Data'!I99))="","",OFFSET('Water Data'!$I$28,0,10*ROW('Water Data'!I99)))</f>
        <v/>
      </c>
      <c r="CJ105" s="282" t="str">
        <f ca="true">+IF(OFFSET('Water Data'!$I$29,0,10*ROW('Water Data'!I99))="","",OFFSET('Water Data'!$I$29,0,10*ROW('Water Data'!I99)))</f>
        <v/>
      </c>
      <c r="CK105" s="282" t="str">
        <f ca="true">+IF(OFFSET('Sanitation Data'!$D$28,0,10*ROW('Sanitation Data'!D99))="","",OFFSET('Sanitation Data'!$D$28,0,10*ROW('Sanitation Data'!D99)))</f>
        <v/>
      </c>
      <c r="CL105" s="282" t="str">
        <f ca="true">+IF(OFFSET('Sanitation Data'!$D$29,0,10*ROW('Sanitation Data'!D99))="","",OFFSET('Sanitation Data'!$D$29,0,10*ROW('Sanitation Data'!D99)))</f>
        <v/>
      </c>
      <c r="CM105" s="282" t="str">
        <f ca="true">+IF(OFFSET('Sanitation Data'!$D$30,0,10*ROW('Sanitation Data'!D99))="","",OFFSET('Sanitation Data'!$D$30,0,10*ROW('Sanitation Data'!D99)))</f>
        <v/>
      </c>
      <c r="CN105" s="282" t="str">
        <f ca="true">+IF(OFFSET('Sanitation Data'!$D$31,0,10*ROW('Sanitation Data'!D99))="","",OFFSET('Sanitation Data'!$D$31,0,10*ROW('Sanitation Data'!D99)))</f>
        <v/>
      </c>
      <c r="CO105" s="282" t="str">
        <f ca="true">+IF(OFFSET('Sanitation Data'!$D$32,0,10*ROW('Sanitation Data'!D99))="","",OFFSET('Sanitation Data'!$D$32,0,10*ROW('Sanitation Data'!D99)))</f>
        <v/>
      </c>
      <c r="CP105" s="282" t="str">
        <f ca="true">+IF(OFFSET('Sanitation Data'!$E$28,0,10*ROW('Sanitation Data'!E99))="","",OFFSET('Sanitation Data'!$E$28,0,10*ROW('Sanitation Data'!E99)))</f>
        <v/>
      </c>
      <c r="CQ105" s="282" t="str">
        <f ca="true">+IF(OFFSET('Sanitation Data'!$E$29,0,10*ROW('Sanitation Data'!E99))="","",OFFSET('Sanitation Data'!$E$29,0,10*ROW('Sanitation Data'!E99)))</f>
        <v/>
      </c>
      <c r="CR105" s="282" t="str">
        <f ca="true">+IF(OFFSET('Sanitation Data'!$E$30,0,10*ROW('Sanitation Data'!E99))="","",OFFSET('Sanitation Data'!$E$30,0,10*ROW('Sanitation Data'!E99)))</f>
        <v/>
      </c>
      <c r="CS105" s="282" t="str">
        <f ca="true">+IF(OFFSET('Sanitation Data'!$E$31,0,10*ROW('Sanitation Data'!E99))="","",OFFSET('Sanitation Data'!$E$31,0,10*ROW('Sanitation Data'!E99)))</f>
        <v/>
      </c>
      <c r="CT105" s="282" t="str">
        <f ca="true">+IF(OFFSET('Sanitation Data'!$E$32,0,10*ROW('Sanitation Data'!E99))="","",OFFSET('Sanitation Data'!$E$32,0,10*ROW('Sanitation Data'!E99)))</f>
        <v/>
      </c>
      <c r="CU105" s="282" t="str">
        <f ca="true">+IF(OFFSET('Sanitation Data'!$F$28,0,10*ROW('Sanitation Data'!F99))="","",OFFSET('Sanitation Data'!$F$28,0,10*ROW('Sanitation Data'!F99)))</f>
        <v/>
      </c>
      <c r="CV105" s="282" t="str">
        <f ca="true">+IF(OFFSET('Sanitation Data'!$F$29,0,10*ROW('Sanitation Data'!F99))="","",OFFSET('Sanitation Data'!$F$29,0,10*ROW('Sanitation Data'!F99)))</f>
        <v/>
      </c>
      <c r="CW105" s="282" t="str">
        <f ca="true">+IF(OFFSET('Sanitation Data'!$F$30,0,10*ROW('Sanitation Data'!F99))="","",OFFSET('Sanitation Data'!$F$30,0,10*ROW('Sanitation Data'!F99)))</f>
        <v/>
      </c>
      <c r="CX105" s="282" t="str">
        <f ca="true">+IF(OFFSET('Sanitation Data'!$F$31,0,10*ROW('Sanitation Data'!F99))="","",OFFSET('Sanitation Data'!$F$31,0,10*ROW('Sanitation Data'!F99)))</f>
        <v/>
      </c>
      <c r="CY105" s="282" t="str">
        <f ca="true">+IF(OFFSET('Sanitation Data'!$F$32,0,10*ROW('Sanitation Data'!F99))="","",OFFSET('Sanitation Data'!$F$32,0,10*ROW('Sanitation Data'!F99)))</f>
        <v/>
      </c>
      <c r="CZ105" s="282" t="str">
        <f ca="true">+IF(OFFSET('Sanitation Data'!$G$28,0,10*ROW('Sanitation Data'!G99))="","",OFFSET('Sanitation Data'!$G$28,0,10*ROW('Sanitation Data'!G99)))</f>
        <v/>
      </c>
      <c r="DA105" s="282" t="str">
        <f ca="true">+IF(OFFSET('Sanitation Data'!$G$29,0,10*ROW('Sanitation Data'!G99))="","",OFFSET('Sanitation Data'!$G$29,0,10*ROW('Sanitation Data'!G99)))</f>
        <v/>
      </c>
      <c r="DB105" s="282" t="str">
        <f ca="true">+IF(OFFSET('Sanitation Data'!$G$30,0,10*ROW('Sanitation Data'!G99))="","",OFFSET('Sanitation Data'!$G$30,0,10*ROW('Sanitation Data'!G99)))</f>
        <v/>
      </c>
      <c r="DC105" s="282" t="str">
        <f ca="true">+IF(OFFSET('Sanitation Data'!$G$31,0,10*ROW('Sanitation Data'!G99))="","",OFFSET('Sanitation Data'!$G$31,0,10*ROW('Sanitation Data'!G99)))</f>
        <v/>
      </c>
      <c r="DD105" s="282" t="str">
        <f ca="true">+IF(OFFSET('Sanitation Data'!$G$32,0,10*ROW('Sanitation Data'!G99))="","",OFFSET('Sanitation Data'!$G$32,0,10*ROW('Sanitation Data'!G99)))</f>
        <v/>
      </c>
      <c r="DE105" s="282" t="str">
        <f ca="true">+IF(OFFSET('Sanitation Data'!$H$28,0,10*ROW('Sanitation Data'!H99))="","",OFFSET('Sanitation Data'!$H$28,0,10*ROW('Sanitation Data'!H99)))</f>
        <v/>
      </c>
      <c r="DF105" s="282" t="str">
        <f ca="true">+IF(OFFSET('Sanitation Data'!$H$29,0,10*ROW('Sanitation Data'!H99))="","",OFFSET('Sanitation Data'!$H$29,0,10*ROW('Sanitation Data'!H99)))</f>
        <v/>
      </c>
      <c r="DG105" s="282" t="str">
        <f ca="true">+IF(OFFSET('Sanitation Data'!$H$30,0,10*ROW('Sanitation Data'!H99))="","",OFFSET('Sanitation Data'!$H$30,0,10*ROW('Sanitation Data'!H99)))</f>
        <v/>
      </c>
      <c r="DH105" s="282" t="str">
        <f ca="true">+IF(OFFSET('Sanitation Data'!$H$31,0,10*ROW('Sanitation Data'!H99))="","",OFFSET('Sanitation Data'!$H$31,0,10*ROW('Sanitation Data'!H99)))</f>
        <v/>
      </c>
      <c r="DI105" s="282" t="str">
        <f ca="true">+IF(OFFSET('Sanitation Data'!$H$32,0,10*ROW('Sanitation Data'!H99))="","",OFFSET('Sanitation Data'!$H$32,0,10*ROW('Sanitation Data'!H99)))</f>
        <v/>
      </c>
      <c r="DJ105" s="282" t="str">
        <f ca="true">+IF(OFFSET('Sanitation Data'!$I$28,0,10*ROW('Sanitation Data'!I99))="","",OFFSET('Sanitation Data'!$I$28,0,10*ROW('Sanitation Data'!I99)))</f>
        <v/>
      </c>
      <c r="DK105" s="282" t="str">
        <f ca="true">+IF(OFFSET('Sanitation Data'!$I$29,0,10*ROW('Sanitation Data'!I99))="","",OFFSET('Sanitation Data'!$I$29,0,10*ROW('Sanitation Data'!I99)))</f>
        <v/>
      </c>
      <c r="DL105" s="282" t="str">
        <f ca="true">+IF(OFFSET('Sanitation Data'!$I$30,0,10*ROW('Sanitation Data'!I99))="","",OFFSET('Sanitation Data'!$I$30,0,10*ROW('Sanitation Data'!I99)))</f>
        <v/>
      </c>
      <c r="DM105" s="282" t="str">
        <f ca="true">+IF(OFFSET('Sanitation Data'!$I$31,0,10*ROW('Sanitation Data'!I99))="","",OFFSET('Sanitation Data'!$I$31,0,10*ROW('Sanitation Data'!I99)))</f>
        <v/>
      </c>
      <c r="DN105" s="282" t="str">
        <f ca="true">+IF(OFFSET('Sanitation Data'!$I$32,0,10*ROW('Sanitation Data'!I99))="","",OFFSET('Sanitation Data'!$I$32,0,10*ROW('Sanitation Data'!I99)))</f>
        <v/>
      </c>
      <c r="DO105" s="282" t="str">
        <f ca="true">+IF(OFFSET('Hygiene Data'!$D$11,0,10*ROW('Hygiene Data'!D99))="","",OFFSET('Hygiene Data'!$D$11,0,10*ROW('Hygiene Data'!D99)))</f>
        <v/>
      </c>
      <c r="DP105" s="282" t="str">
        <f ca="true">+IF(OFFSET('Hygiene Data'!$D$12,0,10*ROW('Hygiene Data'!D99))="","",OFFSET('Hygiene Data'!$D$12,0,10*ROW('Hygiene Data'!D99)))</f>
        <v/>
      </c>
      <c r="DQ105" s="282" t="str">
        <f ca="true">+IF(OFFSET('Hygiene Data'!$D$13,0,10*ROW('Hygiene Data'!D99))="","",OFFSET('Hygiene Data'!$D$13,0,10*ROW('Hygiene Data'!D99)))</f>
        <v/>
      </c>
      <c r="DR105" s="282" t="str">
        <f ca="true">+IF(OFFSET('Hygiene Data'!$E$11,0,10*ROW('Hygiene Data'!E99))="","",OFFSET('Hygiene Data'!$E$11,0,10*ROW('Hygiene Data'!E99)))</f>
        <v/>
      </c>
      <c r="DS105" s="282" t="str">
        <f ca="true">+IF(OFFSET('Hygiene Data'!$E$12,0,10*ROW('Hygiene Data'!E99))="","",OFFSET('Hygiene Data'!$E$12,0,10*ROW('Hygiene Data'!E99)))</f>
        <v/>
      </c>
      <c r="DT105" s="282" t="str">
        <f ca="true">+IF(OFFSET('Hygiene Data'!$E$13,0,10*ROW('Hygiene Data'!E99))="","",OFFSET('Hygiene Data'!$E$13,0,10*ROW('Hygiene Data'!E99)))</f>
        <v/>
      </c>
      <c r="DU105" s="282" t="str">
        <f ca="true">+IF(OFFSET('Hygiene Data'!$F$11,0,10*ROW('Hygiene Data'!F99))="","",OFFSET('Hygiene Data'!$F$11,0,10*ROW('Hygiene Data'!F99)))</f>
        <v/>
      </c>
      <c r="DV105" s="282" t="str">
        <f ca="true">+IF(OFFSET('Hygiene Data'!$F$12,0,10*ROW('Hygiene Data'!F99))="","",OFFSET('Hygiene Data'!$F$12,0,10*ROW('Hygiene Data'!F99)))</f>
        <v/>
      </c>
      <c r="DW105" s="282" t="str">
        <f ca="true">+IF(OFFSET('Hygiene Data'!$F$13,0,10*ROW('Hygiene Data'!F99))="","",OFFSET('Hygiene Data'!$F$13,0,10*ROW('Hygiene Data'!F99)))</f>
        <v/>
      </c>
      <c r="DX105" s="282" t="str">
        <f ca="true">+IF(OFFSET('Hygiene Data'!$G$11,0,10*ROW('Hygiene Data'!G99))="","",OFFSET('Hygiene Data'!$G$11,0,10*ROW('Hygiene Data'!G99)))</f>
        <v/>
      </c>
      <c r="DY105" s="282" t="str">
        <f ca="true">+IF(OFFSET('Hygiene Data'!$G$12,0,10*ROW('Hygiene Data'!G99))="","",OFFSET('Hygiene Data'!$G$12,0,10*ROW('Hygiene Data'!G99)))</f>
        <v/>
      </c>
      <c r="DZ105" s="282" t="str">
        <f ca="true">+IF(OFFSET('Hygiene Data'!$G$13,0,10*ROW('Hygiene Data'!G99))="","",OFFSET('Hygiene Data'!$G$13,0,10*ROW('Hygiene Data'!G99)))</f>
        <v/>
      </c>
      <c r="EA105" s="282" t="str">
        <f ca="true">+IF(OFFSET('Hygiene Data'!$H$11,0,10*ROW('Hygiene Data'!H99))="","",OFFSET('Hygiene Data'!$H$11,0,10*ROW('Hygiene Data'!H99)))</f>
        <v/>
      </c>
      <c r="EB105" s="282" t="str">
        <f ca="true">+IF(OFFSET('Hygiene Data'!$H$12,0,10*ROW('Hygiene Data'!H99))="","",OFFSET('Hygiene Data'!$H$12,0,10*ROW('Hygiene Data'!H99)))</f>
        <v/>
      </c>
      <c r="EC105" s="282" t="str">
        <f ca="true">+IF(OFFSET('Hygiene Data'!$H$13,0,10*ROW('Hygiene Data'!H99))="","",OFFSET('Hygiene Data'!$H$13,0,10*ROW('Hygiene Data'!H99)))</f>
        <v/>
      </c>
      <c r="ED105" s="282" t="str">
        <f ca="true">+IF(OFFSET('Hygiene Data'!$I$11,0,10*ROW('Hygiene Data'!I99))="","",OFFSET('Hygiene Data'!$I$11,0,10*ROW('Hygiene Data'!I99)))</f>
        <v/>
      </c>
      <c r="EE105" s="282" t="str">
        <f ca="true">+IF(OFFSET('Hygiene Data'!$I$12,0,10*ROW('Hygiene Data'!I99))="","",OFFSET('Hygiene Data'!$I$12,0,10*ROW('Hygiene Data'!I99)))</f>
        <v/>
      </c>
      <c r="EF105" s="28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36" t="str">
        <f t="shared" ca="true" si="1"/>
        <v/>
      </c>
      <c r="D106" s="88"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8"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8"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8"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8"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8"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8"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8"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8"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8"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8"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8"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8"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8"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8"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8"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8"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8"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9"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9"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9"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9"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9"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9"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9"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9"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9"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9"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9"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9"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9"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9"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9"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9"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9"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9"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9"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9"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9"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9"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9"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9"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9"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9"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9"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9"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9"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9"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0"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0"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0"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0"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0"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0"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0"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0"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0"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0"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0"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0"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0"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0"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0"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0"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0"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0"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2"/>
      <c r="BS106" s="282" t="str">
        <f ca="true">+IF(OFFSET('Water Data'!$D$27,0,10*ROW('Water Data'!D100))="","",OFFSET('Water Data'!$D$27,0,10*ROW('Water Data'!D100)))</f>
        <v/>
      </c>
      <c r="BT106" s="282" t="str">
        <f ca="true">+IF(OFFSET('Water Data'!$D$28,0,10*ROW('Water Data'!D100))="","",OFFSET('Water Data'!$D$28,0,10*ROW('Water Data'!D100)))</f>
        <v/>
      </c>
      <c r="BU106" s="282" t="str">
        <f ca="true">+IF(OFFSET('Water Data'!$D$29,0,10*ROW('Water Data'!D100))="","",OFFSET('Water Data'!$D$29,0,10*ROW('Water Data'!D100)))</f>
        <v/>
      </c>
      <c r="BV106" s="282" t="str">
        <f ca="true">+IF(OFFSET('Water Data'!$E$27,0,10*ROW('Water Data'!E100))="","",OFFSET('Water Data'!$E$27,0,10*ROW('Water Data'!E100)))</f>
        <v/>
      </c>
      <c r="BW106" s="282" t="str">
        <f ca="true">+IF(OFFSET('Water Data'!$E$28,0,10*ROW('Water Data'!E100))="","",OFFSET('Water Data'!$E$28,0,10*ROW('Water Data'!E100)))</f>
        <v/>
      </c>
      <c r="BX106" s="282" t="str">
        <f ca="true">+IF(OFFSET('Water Data'!$E$29,0,10*ROW('Water Data'!E100))="","",OFFSET('Water Data'!$E$29,0,10*ROW('Water Data'!E100)))</f>
        <v/>
      </c>
      <c r="BY106" s="282" t="str">
        <f ca="true">+IF(OFFSET('Water Data'!$F$27,0,10*ROW('Water Data'!F100))="","",OFFSET('Water Data'!$F$27,0,10*ROW('Water Data'!F100)))</f>
        <v/>
      </c>
      <c r="BZ106" s="282" t="str">
        <f ca="true">+IF(OFFSET('Water Data'!$F$28,0,10*ROW('Water Data'!F100))="","",OFFSET('Water Data'!$F$28,0,10*ROW('Water Data'!F100)))</f>
        <v/>
      </c>
      <c r="CA106" s="282" t="str">
        <f ca="true">+IF(OFFSET('Water Data'!$F$29,0,10*ROW('Water Data'!F100))="","",OFFSET('Water Data'!$F$29,0,10*ROW('Water Data'!F100)))</f>
        <v/>
      </c>
      <c r="CB106" s="282" t="str">
        <f ca="true">+IF(OFFSET('Water Data'!$G$27,0,10*ROW('Water Data'!G100))="","",OFFSET('Water Data'!$G$27,0,10*ROW('Water Data'!G100)))</f>
        <v/>
      </c>
      <c r="CC106" s="282" t="str">
        <f ca="true">+IF(OFFSET('Water Data'!$G$28,0,10*ROW('Water Data'!G100))="","",OFFSET('Water Data'!$G$28,0,10*ROW('Water Data'!G100)))</f>
        <v/>
      </c>
      <c r="CD106" s="282" t="str">
        <f ca="true">+IF(OFFSET('Water Data'!$G$29,0,10*ROW('Water Data'!G100))="","",OFFSET('Water Data'!$G$29,0,10*ROW('Water Data'!G100)))</f>
        <v/>
      </c>
      <c r="CE106" s="282" t="str">
        <f ca="true">+IF(OFFSET('Water Data'!$H$27,0,10*ROW('Water Data'!H100))="","",OFFSET('Water Data'!$H$27,0,10*ROW('Water Data'!H100)))</f>
        <v/>
      </c>
      <c r="CF106" s="282" t="str">
        <f ca="true">+IF(OFFSET('Water Data'!$H$28,0,10*ROW('Water Data'!H100))="","",OFFSET('Water Data'!$H$28,0,10*ROW('Water Data'!H100)))</f>
        <v/>
      </c>
      <c r="CG106" s="282" t="str">
        <f ca="true">+IF(OFFSET('Water Data'!$H$29,0,10*ROW('Water Data'!H100))="","",OFFSET('Water Data'!$H$29,0,10*ROW('Water Data'!H100)))</f>
        <v/>
      </c>
      <c r="CH106" s="282" t="str">
        <f ca="true">+IF(OFFSET('Water Data'!$I$27,0,10*ROW('Water Data'!I100))="","",OFFSET('Water Data'!$I$27,0,10*ROW('Water Data'!I100)))</f>
        <v/>
      </c>
      <c r="CI106" s="282" t="str">
        <f ca="true">+IF(OFFSET('Water Data'!$I$28,0,10*ROW('Water Data'!I100))="","",OFFSET('Water Data'!$I$28,0,10*ROW('Water Data'!I100)))</f>
        <v/>
      </c>
      <c r="CJ106" s="282" t="str">
        <f ca="true">+IF(OFFSET('Water Data'!$I$29,0,10*ROW('Water Data'!I100))="","",OFFSET('Water Data'!$I$29,0,10*ROW('Water Data'!I100)))</f>
        <v/>
      </c>
      <c r="CK106" s="282" t="str">
        <f ca="true">+IF(OFFSET('Sanitation Data'!$D$28,0,10*ROW('Sanitation Data'!D100))="","",OFFSET('Sanitation Data'!$D$28,0,10*ROW('Sanitation Data'!D100)))</f>
        <v/>
      </c>
      <c r="CL106" s="282" t="str">
        <f ca="true">+IF(OFFSET('Sanitation Data'!$D$29,0,10*ROW('Sanitation Data'!D100))="","",OFFSET('Sanitation Data'!$D$29,0,10*ROW('Sanitation Data'!D100)))</f>
        <v/>
      </c>
      <c r="CM106" s="282" t="str">
        <f ca="true">+IF(OFFSET('Sanitation Data'!$D$30,0,10*ROW('Sanitation Data'!D100))="","",OFFSET('Sanitation Data'!$D$30,0,10*ROW('Sanitation Data'!D100)))</f>
        <v/>
      </c>
      <c r="CN106" s="282" t="str">
        <f ca="true">+IF(OFFSET('Sanitation Data'!$D$31,0,10*ROW('Sanitation Data'!D100))="","",OFFSET('Sanitation Data'!$D$31,0,10*ROW('Sanitation Data'!D100)))</f>
        <v/>
      </c>
      <c r="CO106" s="282" t="str">
        <f ca="true">+IF(OFFSET('Sanitation Data'!$D$32,0,10*ROW('Sanitation Data'!D100))="","",OFFSET('Sanitation Data'!$D$32,0,10*ROW('Sanitation Data'!D100)))</f>
        <v/>
      </c>
      <c r="CP106" s="282" t="str">
        <f ca="true">+IF(OFFSET('Sanitation Data'!$E$28,0,10*ROW('Sanitation Data'!E100))="","",OFFSET('Sanitation Data'!$E$28,0,10*ROW('Sanitation Data'!E100)))</f>
        <v/>
      </c>
      <c r="CQ106" s="282" t="str">
        <f ca="true">+IF(OFFSET('Sanitation Data'!$E$29,0,10*ROW('Sanitation Data'!E100))="","",OFFSET('Sanitation Data'!$E$29,0,10*ROW('Sanitation Data'!E100)))</f>
        <v/>
      </c>
      <c r="CR106" s="282" t="str">
        <f ca="true">+IF(OFFSET('Sanitation Data'!$E$30,0,10*ROW('Sanitation Data'!E100))="","",OFFSET('Sanitation Data'!$E$30,0,10*ROW('Sanitation Data'!E100)))</f>
        <v/>
      </c>
      <c r="CS106" s="282" t="str">
        <f ca="true">+IF(OFFSET('Sanitation Data'!$E$31,0,10*ROW('Sanitation Data'!E100))="","",OFFSET('Sanitation Data'!$E$31,0,10*ROW('Sanitation Data'!E100)))</f>
        <v/>
      </c>
      <c r="CT106" s="282" t="str">
        <f ca="true">+IF(OFFSET('Sanitation Data'!$E$32,0,10*ROW('Sanitation Data'!E100))="","",OFFSET('Sanitation Data'!$E$32,0,10*ROW('Sanitation Data'!E100)))</f>
        <v/>
      </c>
      <c r="CU106" s="282" t="str">
        <f ca="true">+IF(OFFSET('Sanitation Data'!$F$28,0,10*ROW('Sanitation Data'!F100))="","",OFFSET('Sanitation Data'!$F$28,0,10*ROW('Sanitation Data'!F100)))</f>
        <v/>
      </c>
      <c r="CV106" s="282" t="str">
        <f ca="true">+IF(OFFSET('Sanitation Data'!$F$29,0,10*ROW('Sanitation Data'!F100))="","",OFFSET('Sanitation Data'!$F$29,0,10*ROW('Sanitation Data'!F100)))</f>
        <v/>
      </c>
      <c r="CW106" s="282" t="str">
        <f ca="true">+IF(OFFSET('Sanitation Data'!$F$30,0,10*ROW('Sanitation Data'!F100))="","",OFFSET('Sanitation Data'!$F$30,0,10*ROW('Sanitation Data'!F100)))</f>
        <v/>
      </c>
      <c r="CX106" s="282" t="str">
        <f ca="true">+IF(OFFSET('Sanitation Data'!$F$31,0,10*ROW('Sanitation Data'!F100))="","",OFFSET('Sanitation Data'!$F$31,0,10*ROW('Sanitation Data'!F100)))</f>
        <v/>
      </c>
      <c r="CY106" s="282" t="str">
        <f ca="true">+IF(OFFSET('Sanitation Data'!$F$32,0,10*ROW('Sanitation Data'!F100))="","",OFFSET('Sanitation Data'!$F$32,0,10*ROW('Sanitation Data'!F100)))</f>
        <v/>
      </c>
      <c r="CZ106" s="282" t="str">
        <f ca="true">+IF(OFFSET('Sanitation Data'!$G$28,0,10*ROW('Sanitation Data'!G100))="","",OFFSET('Sanitation Data'!$G$28,0,10*ROW('Sanitation Data'!G100)))</f>
        <v/>
      </c>
      <c r="DA106" s="282" t="str">
        <f ca="true">+IF(OFFSET('Sanitation Data'!$G$29,0,10*ROW('Sanitation Data'!G100))="","",OFFSET('Sanitation Data'!$G$29,0,10*ROW('Sanitation Data'!G100)))</f>
        <v/>
      </c>
      <c r="DB106" s="282" t="str">
        <f ca="true">+IF(OFFSET('Sanitation Data'!$G$30,0,10*ROW('Sanitation Data'!G100))="","",OFFSET('Sanitation Data'!$G$30,0,10*ROW('Sanitation Data'!G100)))</f>
        <v/>
      </c>
      <c r="DC106" s="282" t="str">
        <f ca="true">+IF(OFFSET('Sanitation Data'!$G$31,0,10*ROW('Sanitation Data'!G100))="","",OFFSET('Sanitation Data'!$G$31,0,10*ROW('Sanitation Data'!G100)))</f>
        <v/>
      </c>
      <c r="DD106" s="282" t="str">
        <f ca="true">+IF(OFFSET('Sanitation Data'!$G$32,0,10*ROW('Sanitation Data'!G100))="","",OFFSET('Sanitation Data'!$G$32,0,10*ROW('Sanitation Data'!G100)))</f>
        <v/>
      </c>
      <c r="DE106" s="282" t="str">
        <f ca="true">+IF(OFFSET('Sanitation Data'!$H$28,0,10*ROW('Sanitation Data'!H100))="","",OFFSET('Sanitation Data'!$H$28,0,10*ROW('Sanitation Data'!H100)))</f>
        <v/>
      </c>
      <c r="DF106" s="282" t="str">
        <f ca="true">+IF(OFFSET('Sanitation Data'!$H$29,0,10*ROW('Sanitation Data'!H100))="","",OFFSET('Sanitation Data'!$H$29,0,10*ROW('Sanitation Data'!H100)))</f>
        <v/>
      </c>
      <c r="DG106" s="282" t="str">
        <f ca="true">+IF(OFFSET('Sanitation Data'!$H$30,0,10*ROW('Sanitation Data'!H100))="","",OFFSET('Sanitation Data'!$H$30,0,10*ROW('Sanitation Data'!H100)))</f>
        <v/>
      </c>
      <c r="DH106" s="282" t="str">
        <f ca="true">+IF(OFFSET('Sanitation Data'!$H$31,0,10*ROW('Sanitation Data'!H100))="","",OFFSET('Sanitation Data'!$H$31,0,10*ROW('Sanitation Data'!H100)))</f>
        <v/>
      </c>
      <c r="DI106" s="282" t="str">
        <f ca="true">+IF(OFFSET('Sanitation Data'!$H$32,0,10*ROW('Sanitation Data'!H100))="","",OFFSET('Sanitation Data'!$H$32,0,10*ROW('Sanitation Data'!H100)))</f>
        <v/>
      </c>
      <c r="DJ106" s="282" t="str">
        <f ca="true">+IF(OFFSET('Sanitation Data'!$I$28,0,10*ROW('Sanitation Data'!I100))="","",OFFSET('Sanitation Data'!$I$28,0,10*ROW('Sanitation Data'!I100)))</f>
        <v/>
      </c>
      <c r="DK106" s="282" t="str">
        <f ca="true">+IF(OFFSET('Sanitation Data'!$I$29,0,10*ROW('Sanitation Data'!I100))="","",OFFSET('Sanitation Data'!$I$29,0,10*ROW('Sanitation Data'!I100)))</f>
        <v/>
      </c>
      <c r="DL106" s="282" t="str">
        <f ca="true">+IF(OFFSET('Sanitation Data'!$I$30,0,10*ROW('Sanitation Data'!I100))="","",OFFSET('Sanitation Data'!$I$30,0,10*ROW('Sanitation Data'!I100)))</f>
        <v/>
      </c>
      <c r="DM106" s="282" t="str">
        <f ca="true">+IF(OFFSET('Sanitation Data'!$I$31,0,10*ROW('Sanitation Data'!I100))="","",OFFSET('Sanitation Data'!$I$31,0,10*ROW('Sanitation Data'!I100)))</f>
        <v/>
      </c>
      <c r="DN106" s="282" t="str">
        <f ca="true">+IF(OFFSET('Sanitation Data'!$I$32,0,10*ROW('Sanitation Data'!I100))="","",OFFSET('Sanitation Data'!$I$32,0,10*ROW('Sanitation Data'!I100)))</f>
        <v/>
      </c>
      <c r="DO106" s="282" t="str">
        <f ca="true">+IF(OFFSET('Hygiene Data'!$D$11,0,10*ROW('Hygiene Data'!D100))="","",OFFSET('Hygiene Data'!$D$11,0,10*ROW('Hygiene Data'!D100)))</f>
        <v/>
      </c>
      <c r="DP106" s="282" t="str">
        <f ca="true">+IF(OFFSET('Hygiene Data'!$D$12,0,10*ROW('Hygiene Data'!D100))="","",OFFSET('Hygiene Data'!$D$12,0,10*ROW('Hygiene Data'!D100)))</f>
        <v/>
      </c>
      <c r="DQ106" s="282" t="str">
        <f ca="true">+IF(OFFSET('Hygiene Data'!$D$13,0,10*ROW('Hygiene Data'!D100))="","",OFFSET('Hygiene Data'!$D$13,0,10*ROW('Hygiene Data'!D100)))</f>
        <v/>
      </c>
      <c r="DR106" s="282" t="str">
        <f ca="true">+IF(OFFSET('Hygiene Data'!$E$11,0,10*ROW('Hygiene Data'!E100))="","",OFFSET('Hygiene Data'!$E$11,0,10*ROW('Hygiene Data'!E100)))</f>
        <v/>
      </c>
      <c r="DS106" s="282" t="str">
        <f ca="true">+IF(OFFSET('Hygiene Data'!$E$12,0,10*ROW('Hygiene Data'!E100))="","",OFFSET('Hygiene Data'!$E$12,0,10*ROW('Hygiene Data'!E100)))</f>
        <v/>
      </c>
      <c r="DT106" s="282" t="str">
        <f ca="true">+IF(OFFSET('Hygiene Data'!$E$13,0,10*ROW('Hygiene Data'!E100))="","",OFFSET('Hygiene Data'!$E$13,0,10*ROW('Hygiene Data'!E100)))</f>
        <v/>
      </c>
      <c r="DU106" s="282" t="str">
        <f ca="true">+IF(OFFSET('Hygiene Data'!$F$11,0,10*ROW('Hygiene Data'!F100))="","",OFFSET('Hygiene Data'!$F$11,0,10*ROW('Hygiene Data'!F100)))</f>
        <v/>
      </c>
      <c r="DV106" s="282" t="str">
        <f ca="true">+IF(OFFSET('Hygiene Data'!$F$12,0,10*ROW('Hygiene Data'!F100))="","",OFFSET('Hygiene Data'!$F$12,0,10*ROW('Hygiene Data'!F100)))</f>
        <v/>
      </c>
      <c r="DW106" s="282" t="str">
        <f ca="true">+IF(OFFSET('Hygiene Data'!$F$13,0,10*ROW('Hygiene Data'!F100))="","",OFFSET('Hygiene Data'!$F$13,0,10*ROW('Hygiene Data'!F100)))</f>
        <v/>
      </c>
      <c r="DX106" s="282" t="str">
        <f ca="true">+IF(OFFSET('Hygiene Data'!$G$11,0,10*ROW('Hygiene Data'!G100))="","",OFFSET('Hygiene Data'!$G$11,0,10*ROW('Hygiene Data'!G100)))</f>
        <v/>
      </c>
      <c r="DY106" s="282" t="str">
        <f ca="true">+IF(OFFSET('Hygiene Data'!$G$12,0,10*ROW('Hygiene Data'!G100))="","",OFFSET('Hygiene Data'!$G$12,0,10*ROW('Hygiene Data'!G100)))</f>
        <v/>
      </c>
      <c r="DZ106" s="282" t="str">
        <f ca="true">+IF(OFFSET('Hygiene Data'!$G$13,0,10*ROW('Hygiene Data'!G100))="","",OFFSET('Hygiene Data'!$G$13,0,10*ROW('Hygiene Data'!G100)))</f>
        <v/>
      </c>
      <c r="EA106" s="282" t="str">
        <f ca="true">+IF(OFFSET('Hygiene Data'!$H$11,0,10*ROW('Hygiene Data'!H100))="","",OFFSET('Hygiene Data'!$H$11,0,10*ROW('Hygiene Data'!H100)))</f>
        <v/>
      </c>
      <c r="EB106" s="282" t="str">
        <f ca="true">+IF(OFFSET('Hygiene Data'!$H$12,0,10*ROW('Hygiene Data'!H100))="","",OFFSET('Hygiene Data'!$H$12,0,10*ROW('Hygiene Data'!H100)))</f>
        <v/>
      </c>
      <c r="EC106" s="282" t="str">
        <f ca="true">+IF(OFFSET('Hygiene Data'!$H$13,0,10*ROW('Hygiene Data'!H100))="","",OFFSET('Hygiene Data'!$H$13,0,10*ROW('Hygiene Data'!H100)))</f>
        <v/>
      </c>
      <c r="ED106" s="282" t="str">
        <f ca="true">+IF(OFFSET('Hygiene Data'!$I$11,0,10*ROW('Hygiene Data'!I100))="","",OFFSET('Hygiene Data'!$I$11,0,10*ROW('Hygiene Data'!I100)))</f>
        <v/>
      </c>
      <c r="EE106" s="282" t="str">
        <f ca="true">+IF(OFFSET('Hygiene Data'!$I$12,0,10*ROW('Hygiene Data'!I100))="","",OFFSET('Hygiene Data'!$I$12,0,10*ROW('Hygiene Data'!I100)))</f>
        <v/>
      </c>
      <c r="EF106" s="28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36" t="str">
        <f t="shared" ca="true" si="1"/>
        <v/>
      </c>
      <c r="D107" s="88"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8"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8"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8"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8"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8"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8"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8"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8"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8"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8"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8"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8"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8"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8"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8"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8"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8"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9"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9"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9"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9"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9"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9"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9"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9"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9"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9"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9"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9"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9"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9"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9"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9"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9"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9"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9"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9"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9"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9"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9"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9"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9"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9"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9"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9"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9"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9"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0"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0"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0"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0"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0"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0"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0"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0"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0"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0"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0"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0"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0"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0"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0"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0"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0"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0"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2"/>
      <c r="BS107" s="282" t="str">
        <f ca="true">+IF(OFFSET('Water Data'!$D$27,0,10*ROW('Water Data'!D101))="","",OFFSET('Water Data'!$D$27,0,10*ROW('Water Data'!D101)))</f>
        <v/>
      </c>
      <c r="BT107" s="282" t="str">
        <f ca="true">+IF(OFFSET('Water Data'!$D$28,0,10*ROW('Water Data'!D101))="","",OFFSET('Water Data'!$D$28,0,10*ROW('Water Data'!D101)))</f>
        <v/>
      </c>
      <c r="BU107" s="282" t="str">
        <f ca="true">+IF(OFFSET('Water Data'!$D$29,0,10*ROW('Water Data'!D101))="","",OFFSET('Water Data'!$D$29,0,10*ROW('Water Data'!D101)))</f>
        <v/>
      </c>
      <c r="BV107" s="282" t="str">
        <f ca="true">+IF(OFFSET('Water Data'!$E$27,0,10*ROW('Water Data'!E101))="","",OFFSET('Water Data'!$E$27,0,10*ROW('Water Data'!E101)))</f>
        <v/>
      </c>
      <c r="BW107" s="282" t="str">
        <f ca="true">+IF(OFFSET('Water Data'!$E$28,0,10*ROW('Water Data'!E101))="","",OFFSET('Water Data'!$E$28,0,10*ROW('Water Data'!E101)))</f>
        <v/>
      </c>
      <c r="BX107" s="282" t="str">
        <f ca="true">+IF(OFFSET('Water Data'!$E$29,0,10*ROW('Water Data'!E101))="","",OFFSET('Water Data'!$E$29,0,10*ROW('Water Data'!E101)))</f>
        <v/>
      </c>
      <c r="BY107" s="282" t="str">
        <f ca="true">+IF(OFFSET('Water Data'!$F$27,0,10*ROW('Water Data'!F101))="","",OFFSET('Water Data'!$F$27,0,10*ROW('Water Data'!F101)))</f>
        <v/>
      </c>
      <c r="BZ107" s="282" t="str">
        <f ca="true">+IF(OFFSET('Water Data'!$F$28,0,10*ROW('Water Data'!F101))="","",OFFSET('Water Data'!$F$28,0,10*ROW('Water Data'!F101)))</f>
        <v/>
      </c>
      <c r="CA107" s="282" t="str">
        <f ca="true">+IF(OFFSET('Water Data'!$F$29,0,10*ROW('Water Data'!F101))="","",OFFSET('Water Data'!$F$29,0,10*ROW('Water Data'!F101)))</f>
        <v/>
      </c>
      <c r="CB107" s="282" t="str">
        <f ca="true">+IF(OFFSET('Water Data'!$G$27,0,10*ROW('Water Data'!G101))="","",OFFSET('Water Data'!$G$27,0,10*ROW('Water Data'!G101)))</f>
        <v/>
      </c>
      <c r="CC107" s="282" t="str">
        <f ca="true">+IF(OFFSET('Water Data'!$G$28,0,10*ROW('Water Data'!G101))="","",OFFSET('Water Data'!$G$28,0,10*ROW('Water Data'!G101)))</f>
        <v/>
      </c>
      <c r="CD107" s="282" t="str">
        <f ca="true">+IF(OFFSET('Water Data'!$G$29,0,10*ROW('Water Data'!G101))="","",OFFSET('Water Data'!$G$29,0,10*ROW('Water Data'!G101)))</f>
        <v/>
      </c>
      <c r="CE107" s="282" t="str">
        <f ca="true">+IF(OFFSET('Water Data'!$H$27,0,10*ROW('Water Data'!H101))="","",OFFSET('Water Data'!$H$27,0,10*ROW('Water Data'!H101)))</f>
        <v/>
      </c>
      <c r="CF107" s="282" t="str">
        <f ca="true">+IF(OFFSET('Water Data'!$H$28,0,10*ROW('Water Data'!H101))="","",OFFSET('Water Data'!$H$28,0,10*ROW('Water Data'!H101)))</f>
        <v/>
      </c>
      <c r="CG107" s="282" t="str">
        <f ca="true">+IF(OFFSET('Water Data'!$H$29,0,10*ROW('Water Data'!H101))="","",OFFSET('Water Data'!$H$29,0,10*ROW('Water Data'!H101)))</f>
        <v/>
      </c>
      <c r="CH107" s="282" t="str">
        <f ca="true">+IF(OFFSET('Water Data'!$I$27,0,10*ROW('Water Data'!I101))="","",OFFSET('Water Data'!$I$27,0,10*ROW('Water Data'!I101)))</f>
        <v/>
      </c>
      <c r="CI107" s="282" t="str">
        <f ca="true">+IF(OFFSET('Water Data'!$I$28,0,10*ROW('Water Data'!I101))="","",OFFSET('Water Data'!$I$28,0,10*ROW('Water Data'!I101)))</f>
        <v/>
      </c>
      <c r="CJ107" s="282" t="str">
        <f ca="true">+IF(OFFSET('Water Data'!$I$29,0,10*ROW('Water Data'!I101))="","",OFFSET('Water Data'!$I$29,0,10*ROW('Water Data'!I101)))</f>
        <v/>
      </c>
      <c r="CK107" s="282" t="str">
        <f ca="true">+IF(OFFSET('Sanitation Data'!$D$28,0,10*ROW('Sanitation Data'!D101))="","",OFFSET('Sanitation Data'!$D$28,0,10*ROW('Sanitation Data'!D101)))</f>
        <v/>
      </c>
      <c r="CL107" s="282" t="str">
        <f ca="true">+IF(OFFSET('Sanitation Data'!$D$29,0,10*ROW('Sanitation Data'!D101))="","",OFFSET('Sanitation Data'!$D$29,0,10*ROW('Sanitation Data'!D101)))</f>
        <v/>
      </c>
      <c r="CM107" s="282" t="str">
        <f ca="true">+IF(OFFSET('Sanitation Data'!$D$30,0,10*ROW('Sanitation Data'!D101))="","",OFFSET('Sanitation Data'!$D$30,0,10*ROW('Sanitation Data'!D101)))</f>
        <v/>
      </c>
      <c r="CN107" s="282" t="str">
        <f ca="true">+IF(OFFSET('Sanitation Data'!$D$31,0,10*ROW('Sanitation Data'!D101))="","",OFFSET('Sanitation Data'!$D$31,0,10*ROW('Sanitation Data'!D101)))</f>
        <v/>
      </c>
      <c r="CO107" s="282" t="str">
        <f ca="true">+IF(OFFSET('Sanitation Data'!$D$32,0,10*ROW('Sanitation Data'!D101))="","",OFFSET('Sanitation Data'!$D$32,0,10*ROW('Sanitation Data'!D101)))</f>
        <v/>
      </c>
      <c r="CP107" s="282" t="str">
        <f ca="true">+IF(OFFSET('Sanitation Data'!$E$28,0,10*ROW('Sanitation Data'!E101))="","",OFFSET('Sanitation Data'!$E$28,0,10*ROW('Sanitation Data'!E101)))</f>
        <v/>
      </c>
      <c r="CQ107" s="282" t="str">
        <f ca="true">+IF(OFFSET('Sanitation Data'!$E$29,0,10*ROW('Sanitation Data'!E101))="","",OFFSET('Sanitation Data'!$E$29,0,10*ROW('Sanitation Data'!E101)))</f>
        <v/>
      </c>
      <c r="CR107" s="282" t="str">
        <f ca="true">+IF(OFFSET('Sanitation Data'!$E$30,0,10*ROW('Sanitation Data'!E101))="","",OFFSET('Sanitation Data'!$E$30,0,10*ROW('Sanitation Data'!E101)))</f>
        <v/>
      </c>
      <c r="CS107" s="282" t="str">
        <f ca="true">+IF(OFFSET('Sanitation Data'!$E$31,0,10*ROW('Sanitation Data'!E101))="","",OFFSET('Sanitation Data'!$E$31,0,10*ROW('Sanitation Data'!E101)))</f>
        <v/>
      </c>
      <c r="CT107" s="282" t="str">
        <f ca="true">+IF(OFFSET('Sanitation Data'!$E$32,0,10*ROW('Sanitation Data'!E101))="","",OFFSET('Sanitation Data'!$E$32,0,10*ROW('Sanitation Data'!E101)))</f>
        <v/>
      </c>
      <c r="CU107" s="282" t="str">
        <f ca="true">+IF(OFFSET('Sanitation Data'!$F$28,0,10*ROW('Sanitation Data'!F101))="","",OFFSET('Sanitation Data'!$F$28,0,10*ROW('Sanitation Data'!F101)))</f>
        <v/>
      </c>
      <c r="CV107" s="282" t="str">
        <f ca="true">+IF(OFFSET('Sanitation Data'!$F$29,0,10*ROW('Sanitation Data'!F101))="","",OFFSET('Sanitation Data'!$F$29,0,10*ROW('Sanitation Data'!F101)))</f>
        <v/>
      </c>
      <c r="CW107" s="282" t="str">
        <f ca="true">+IF(OFFSET('Sanitation Data'!$F$30,0,10*ROW('Sanitation Data'!F101))="","",OFFSET('Sanitation Data'!$F$30,0,10*ROW('Sanitation Data'!F101)))</f>
        <v/>
      </c>
      <c r="CX107" s="282" t="str">
        <f ca="true">+IF(OFFSET('Sanitation Data'!$F$31,0,10*ROW('Sanitation Data'!F101))="","",OFFSET('Sanitation Data'!$F$31,0,10*ROW('Sanitation Data'!F101)))</f>
        <v/>
      </c>
      <c r="CY107" s="282" t="str">
        <f ca="true">+IF(OFFSET('Sanitation Data'!$F$32,0,10*ROW('Sanitation Data'!F101))="","",OFFSET('Sanitation Data'!$F$32,0,10*ROW('Sanitation Data'!F101)))</f>
        <v/>
      </c>
      <c r="CZ107" s="282" t="str">
        <f ca="true">+IF(OFFSET('Sanitation Data'!$G$28,0,10*ROW('Sanitation Data'!G101))="","",OFFSET('Sanitation Data'!$G$28,0,10*ROW('Sanitation Data'!G101)))</f>
        <v/>
      </c>
      <c r="DA107" s="282" t="str">
        <f ca="true">+IF(OFFSET('Sanitation Data'!$G$29,0,10*ROW('Sanitation Data'!G101))="","",OFFSET('Sanitation Data'!$G$29,0,10*ROW('Sanitation Data'!G101)))</f>
        <v/>
      </c>
      <c r="DB107" s="282" t="str">
        <f ca="true">+IF(OFFSET('Sanitation Data'!$G$30,0,10*ROW('Sanitation Data'!G101))="","",OFFSET('Sanitation Data'!$G$30,0,10*ROW('Sanitation Data'!G101)))</f>
        <v/>
      </c>
      <c r="DC107" s="282" t="str">
        <f ca="true">+IF(OFFSET('Sanitation Data'!$G$31,0,10*ROW('Sanitation Data'!G101))="","",OFFSET('Sanitation Data'!$G$31,0,10*ROW('Sanitation Data'!G101)))</f>
        <v/>
      </c>
      <c r="DD107" s="282" t="str">
        <f ca="true">+IF(OFFSET('Sanitation Data'!$G$32,0,10*ROW('Sanitation Data'!G101))="","",OFFSET('Sanitation Data'!$G$32,0,10*ROW('Sanitation Data'!G101)))</f>
        <v/>
      </c>
      <c r="DE107" s="282" t="str">
        <f ca="true">+IF(OFFSET('Sanitation Data'!$H$28,0,10*ROW('Sanitation Data'!H101))="","",OFFSET('Sanitation Data'!$H$28,0,10*ROW('Sanitation Data'!H101)))</f>
        <v/>
      </c>
      <c r="DF107" s="282" t="str">
        <f ca="true">+IF(OFFSET('Sanitation Data'!$H$29,0,10*ROW('Sanitation Data'!H101))="","",OFFSET('Sanitation Data'!$H$29,0,10*ROW('Sanitation Data'!H101)))</f>
        <v/>
      </c>
      <c r="DG107" s="282" t="str">
        <f ca="true">+IF(OFFSET('Sanitation Data'!$H$30,0,10*ROW('Sanitation Data'!H101))="","",OFFSET('Sanitation Data'!$H$30,0,10*ROW('Sanitation Data'!H101)))</f>
        <v/>
      </c>
      <c r="DH107" s="282" t="str">
        <f ca="true">+IF(OFFSET('Sanitation Data'!$H$31,0,10*ROW('Sanitation Data'!H101))="","",OFFSET('Sanitation Data'!$H$31,0,10*ROW('Sanitation Data'!H101)))</f>
        <v/>
      </c>
      <c r="DI107" s="282" t="str">
        <f ca="true">+IF(OFFSET('Sanitation Data'!$H$32,0,10*ROW('Sanitation Data'!H101))="","",OFFSET('Sanitation Data'!$H$32,0,10*ROW('Sanitation Data'!H101)))</f>
        <v/>
      </c>
      <c r="DJ107" s="282" t="str">
        <f ca="true">+IF(OFFSET('Sanitation Data'!$I$28,0,10*ROW('Sanitation Data'!I101))="","",OFFSET('Sanitation Data'!$I$28,0,10*ROW('Sanitation Data'!I101)))</f>
        <v/>
      </c>
      <c r="DK107" s="282" t="str">
        <f ca="true">+IF(OFFSET('Sanitation Data'!$I$29,0,10*ROW('Sanitation Data'!I101))="","",OFFSET('Sanitation Data'!$I$29,0,10*ROW('Sanitation Data'!I101)))</f>
        <v/>
      </c>
      <c r="DL107" s="282" t="str">
        <f ca="true">+IF(OFFSET('Sanitation Data'!$I$30,0,10*ROW('Sanitation Data'!I101))="","",OFFSET('Sanitation Data'!$I$30,0,10*ROW('Sanitation Data'!I101)))</f>
        <v/>
      </c>
      <c r="DM107" s="282" t="str">
        <f ca="true">+IF(OFFSET('Sanitation Data'!$I$31,0,10*ROW('Sanitation Data'!I101))="","",OFFSET('Sanitation Data'!$I$31,0,10*ROW('Sanitation Data'!I101)))</f>
        <v/>
      </c>
      <c r="DN107" s="282" t="str">
        <f ca="true">+IF(OFFSET('Sanitation Data'!$I$32,0,10*ROW('Sanitation Data'!I101))="","",OFFSET('Sanitation Data'!$I$32,0,10*ROW('Sanitation Data'!I101)))</f>
        <v/>
      </c>
      <c r="DO107" s="282" t="str">
        <f ca="true">+IF(OFFSET('Hygiene Data'!$D$11,0,10*ROW('Hygiene Data'!D101))="","",OFFSET('Hygiene Data'!$D$11,0,10*ROW('Hygiene Data'!D101)))</f>
        <v/>
      </c>
      <c r="DP107" s="282" t="str">
        <f ca="true">+IF(OFFSET('Hygiene Data'!$D$12,0,10*ROW('Hygiene Data'!D101))="","",OFFSET('Hygiene Data'!$D$12,0,10*ROW('Hygiene Data'!D101)))</f>
        <v/>
      </c>
      <c r="DQ107" s="282" t="str">
        <f ca="true">+IF(OFFSET('Hygiene Data'!$D$13,0,10*ROW('Hygiene Data'!D101))="","",OFFSET('Hygiene Data'!$D$13,0,10*ROW('Hygiene Data'!D101)))</f>
        <v/>
      </c>
      <c r="DR107" s="282" t="str">
        <f ca="true">+IF(OFFSET('Hygiene Data'!$E$11,0,10*ROW('Hygiene Data'!E101))="","",OFFSET('Hygiene Data'!$E$11,0,10*ROW('Hygiene Data'!E101)))</f>
        <v/>
      </c>
      <c r="DS107" s="282" t="str">
        <f ca="true">+IF(OFFSET('Hygiene Data'!$E$12,0,10*ROW('Hygiene Data'!E101))="","",OFFSET('Hygiene Data'!$E$12,0,10*ROW('Hygiene Data'!E101)))</f>
        <v/>
      </c>
      <c r="DT107" s="282" t="str">
        <f ca="true">+IF(OFFSET('Hygiene Data'!$E$13,0,10*ROW('Hygiene Data'!E101))="","",OFFSET('Hygiene Data'!$E$13,0,10*ROW('Hygiene Data'!E101)))</f>
        <v/>
      </c>
      <c r="DU107" s="282" t="str">
        <f ca="true">+IF(OFFSET('Hygiene Data'!$F$11,0,10*ROW('Hygiene Data'!F101))="","",OFFSET('Hygiene Data'!$F$11,0,10*ROW('Hygiene Data'!F101)))</f>
        <v/>
      </c>
      <c r="DV107" s="282" t="str">
        <f ca="true">+IF(OFFSET('Hygiene Data'!$F$12,0,10*ROW('Hygiene Data'!F101))="","",OFFSET('Hygiene Data'!$F$12,0,10*ROW('Hygiene Data'!F101)))</f>
        <v/>
      </c>
      <c r="DW107" s="282" t="str">
        <f ca="true">+IF(OFFSET('Hygiene Data'!$F$13,0,10*ROW('Hygiene Data'!F101))="","",OFFSET('Hygiene Data'!$F$13,0,10*ROW('Hygiene Data'!F101)))</f>
        <v/>
      </c>
      <c r="DX107" s="282" t="str">
        <f ca="true">+IF(OFFSET('Hygiene Data'!$G$11,0,10*ROW('Hygiene Data'!G101))="","",OFFSET('Hygiene Data'!$G$11,0,10*ROW('Hygiene Data'!G101)))</f>
        <v/>
      </c>
      <c r="DY107" s="282" t="str">
        <f ca="true">+IF(OFFSET('Hygiene Data'!$G$12,0,10*ROW('Hygiene Data'!G101))="","",OFFSET('Hygiene Data'!$G$12,0,10*ROW('Hygiene Data'!G101)))</f>
        <v/>
      </c>
      <c r="DZ107" s="282" t="str">
        <f ca="true">+IF(OFFSET('Hygiene Data'!$G$13,0,10*ROW('Hygiene Data'!G101))="","",OFFSET('Hygiene Data'!$G$13,0,10*ROW('Hygiene Data'!G101)))</f>
        <v/>
      </c>
      <c r="EA107" s="282" t="str">
        <f ca="true">+IF(OFFSET('Hygiene Data'!$H$11,0,10*ROW('Hygiene Data'!H101))="","",OFFSET('Hygiene Data'!$H$11,0,10*ROW('Hygiene Data'!H101)))</f>
        <v/>
      </c>
      <c r="EB107" s="282" t="str">
        <f ca="true">+IF(OFFSET('Hygiene Data'!$H$12,0,10*ROW('Hygiene Data'!H101))="","",OFFSET('Hygiene Data'!$H$12,0,10*ROW('Hygiene Data'!H101)))</f>
        <v/>
      </c>
      <c r="EC107" s="282" t="str">
        <f ca="true">+IF(OFFSET('Hygiene Data'!$H$13,0,10*ROW('Hygiene Data'!H101))="","",OFFSET('Hygiene Data'!$H$13,0,10*ROW('Hygiene Data'!H101)))</f>
        <v/>
      </c>
      <c r="ED107" s="282" t="str">
        <f ca="true">+IF(OFFSET('Hygiene Data'!$I$11,0,10*ROW('Hygiene Data'!I101))="","",OFFSET('Hygiene Data'!$I$11,0,10*ROW('Hygiene Data'!I101)))</f>
        <v/>
      </c>
      <c r="EE107" s="282" t="str">
        <f ca="true">+IF(OFFSET('Hygiene Data'!$I$12,0,10*ROW('Hygiene Data'!I101))="","",OFFSET('Hygiene Data'!$I$12,0,10*ROW('Hygiene Data'!I101)))</f>
        <v/>
      </c>
      <c r="EF107" s="28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36" t="str">
        <f t="shared" ca="true" si="1"/>
        <v/>
      </c>
      <c r="D108" s="88"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8"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8"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8"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8"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8"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8"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8"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8"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8"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8"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8"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8"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8"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8"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8"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8"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8"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9"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9"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9"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9"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9"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9"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9"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9"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9"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9"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9"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9"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9"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9"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9"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9"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9"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9"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9"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9"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9"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9"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9"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9"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9"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9"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9"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9"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9"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9"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0"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0"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0"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0"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0"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0"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0"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0"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0"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0"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0"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0"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0"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0"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0"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0"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0"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0"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2"/>
      <c r="BS108" s="282" t="str">
        <f ca="true">+IF(OFFSET('Water Data'!$D$27,0,10*ROW('Water Data'!D102))="","",OFFSET('Water Data'!$D$27,0,10*ROW('Water Data'!D102)))</f>
        <v/>
      </c>
      <c r="BT108" s="282" t="str">
        <f ca="true">+IF(OFFSET('Water Data'!$D$28,0,10*ROW('Water Data'!D102))="","",OFFSET('Water Data'!$D$28,0,10*ROW('Water Data'!D102)))</f>
        <v/>
      </c>
      <c r="BU108" s="282" t="str">
        <f ca="true">+IF(OFFSET('Water Data'!$D$29,0,10*ROW('Water Data'!D102))="","",OFFSET('Water Data'!$D$29,0,10*ROW('Water Data'!D102)))</f>
        <v/>
      </c>
      <c r="BV108" s="282" t="str">
        <f ca="true">+IF(OFFSET('Water Data'!$E$27,0,10*ROW('Water Data'!E102))="","",OFFSET('Water Data'!$E$27,0,10*ROW('Water Data'!E102)))</f>
        <v/>
      </c>
      <c r="BW108" s="282" t="str">
        <f ca="true">+IF(OFFSET('Water Data'!$E$28,0,10*ROW('Water Data'!E102))="","",OFFSET('Water Data'!$E$28,0,10*ROW('Water Data'!E102)))</f>
        <v/>
      </c>
      <c r="BX108" s="282" t="str">
        <f ca="true">+IF(OFFSET('Water Data'!$E$29,0,10*ROW('Water Data'!E102))="","",OFFSET('Water Data'!$E$29,0,10*ROW('Water Data'!E102)))</f>
        <v/>
      </c>
      <c r="BY108" s="282" t="str">
        <f ca="true">+IF(OFFSET('Water Data'!$F$27,0,10*ROW('Water Data'!F102))="","",OFFSET('Water Data'!$F$27,0,10*ROW('Water Data'!F102)))</f>
        <v/>
      </c>
      <c r="BZ108" s="282" t="str">
        <f ca="true">+IF(OFFSET('Water Data'!$F$28,0,10*ROW('Water Data'!F102))="","",OFFSET('Water Data'!$F$28,0,10*ROW('Water Data'!F102)))</f>
        <v/>
      </c>
      <c r="CA108" s="282" t="str">
        <f ca="true">+IF(OFFSET('Water Data'!$F$29,0,10*ROW('Water Data'!F102))="","",OFFSET('Water Data'!$F$29,0,10*ROW('Water Data'!F102)))</f>
        <v/>
      </c>
      <c r="CB108" s="282" t="str">
        <f ca="true">+IF(OFFSET('Water Data'!$G$27,0,10*ROW('Water Data'!G102))="","",OFFSET('Water Data'!$G$27,0,10*ROW('Water Data'!G102)))</f>
        <v/>
      </c>
      <c r="CC108" s="282" t="str">
        <f ca="true">+IF(OFFSET('Water Data'!$G$28,0,10*ROW('Water Data'!G102))="","",OFFSET('Water Data'!$G$28,0,10*ROW('Water Data'!G102)))</f>
        <v/>
      </c>
      <c r="CD108" s="282" t="str">
        <f ca="true">+IF(OFFSET('Water Data'!$G$29,0,10*ROW('Water Data'!G102))="","",OFFSET('Water Data'!$G$29,0,10*ROW('Water Data'!G102)))</f>
        <v/>
      </c>
      <c r="CE108" s="282" t="str">
        <f ca="true">+IF(OFFSET('Water Data'!$H$27,0,10*ROW('Water Data'!H102))="","",OFFSET('Water Data'!$H$27,0,10*ROW('Water Data'!H102)))</f>
        <v/>
      </c>
      <c r="CF108" s="282" t="str">
        <f ca="true">+IF(OFFSET('Water Data'!$H$28,0,10*ROW('Water Data'!H102))="","",OFFSET('Water Data'!$H$28,0,10*ROW('Water Data'!H102)))</f>
        <v/>
      </c>
      <c r="CG108" s="282" t="str">
        <f ca="true">+IF(OFFSET('Water Data'!$H$29,0,10*ROW('Water Data'!H102))="","",OFFSET('Water Data'!$H$29,0,10*ROW('Water Data'!H102)))</f>
        <v/>
      </c>
      <c r="CH108" s="282" t="str">
        <f ca="true">+IF(OFFSET('Water Data'!$I$27,0,10*ROW('Water Data'!I102))="","",OFFSET('Water Data'!$I$27,0,10*ROW('Water Data'!I102)))</f>
        <v/>
      </c>
      <c r="CI108" s="282" t="str">
        <f ca="true">+IF(OFFSET('Water Data'!$I$28,0,10*ROW('Water Data'!I102))="","",OFFSET('Water Data'!$I$28,0,10*ROW('Water Data'!I102)))</f>
        <v/>
      </c>
      <c r="CJ108" s="282" t="str">
        <f ca="true">+IF(OFFSET('Water Data'!$I$29,0,10*ROW('Water Data'!I102))="","",OFFSET('Water Data'!$I$29,0,10*ROW('Water Data'!I102)))</f>
        <v/>
      </c>
      <c r="CK108" s="282" t="str">
        <f ca="true">+IF(OFFSET('Sanitation Data'!$D$28,0,10*ROW('Sanitation Data'!D102))="","",OFFSET('Sanitation Data'!$D$28,0,10*ROW('Sanitation Data'!D102)))</f>
        <v/>
      </c>
      <c r="CL108" s="282" t="str">
        <f ca="true">+IF(OFFSET('Sanitation Data'!$D$29,0,10*ROW('Sanitation Data'!D102))="","",OFFSET('Sanitation Data'!$D$29,0,10*ROW('Sanitation Data'!D102)))</f>
        <v/>
      </c>
      <c r="CM108" s="282" t="str">
        <f ca="true">+IF(OFFSET('Sanitation Data'!$D$30,0,10*ROW('Sanitation Data'!D102))="","",OFFSET('Sanitation Data'!$D$30,0,10*ROW('Sanitation Data'!D102)))</f>
        <v/>
      </c>
      <c r="CN108" s="282" t="str">
        <f ca="true">+IF(OFFSET('Sanitation Data'!$D$31,0,10*ROW('Sanitation Data'!D102))="","",OFFSET('Sanitation Data'!$D$31,0,10*ROW('Sanitation Data'!D102)))</f>
        <v/>
      </c>
      <c r="CO108" s="282" t="str">
        <f ca="true">+IF(OFFSET('Sanitation Data'!$D$32,0,10*ROW('Sanitation Data'!D102))="","",OFFSET('Sanitation Data'!$D$32,0,10*ROW('Sanitation Data'!D102)))</f>
        <v/>
      </c>
      <c r="CP108" s="282" t="str">
        <f ca="true">+IF(OFFSET('Sanitation Data'!$E$28,0,10*ROW('Sanitation Data'!E102))="","",OFFSET('Sanitation Data'!$E$28,0,10*ROW('Sanitation Data'!E102)))</f>
        <v/>
      </c>
      <c r="CQ108" s="282" t="str">
        <f ca="true">+IF(OFFSET('Sanitation Data'!$E$29,0,10*ROW('Sanitation Data'!E102))="","",OFFSET('Sanitation Data'!$E$29,0,10*ROW('Sanitation Data'!E102)))</f>
        <v/>
      </c>
      <c r="CR108" s="282" t="str">
        <f ca="true">+IF(OFFSET('Sanitation Data'!$E$30,0,10*ROW('Sanitation Data'!E102))="","",OFFSET('Sanitation Data'!$E$30,0,10*ROW('Sanitation Data'!E102)))</f>
        <v/>
      </c>
      <c r="CS108" s="282" t="str">
        <f ca="true">+IF(OFFSET('Sanitation Data'!$E$31,0,10*ROW('Sanitation Data'!E102))="","",OFFSET('Sanitation Data'!$E$31,0,10*ROW('Sanitation Data'!E102)))</f>
        <v/>
      </c>
      <c r="CT108" s="282" t="str">
        <f ca="true">+IF(OFFSET('Sanitation Data'!$E$32,0,10*ROW('Sanitation Data'!E102))="","",OFFSET('Sanitation Data'!$E$32,0,10*ROW('Sanitation Data'!E102)))</f>
        <v/>
      </c>
      <c r="CU108" s="282" t="str">
        <f ca="true">+IF(OFFSET('Sanitation Data'!$F$28,0,10*ROW('Sanitation Data'!F102))="","",OFFSET('Sanitation Data'!$F$28,0,10*ROW('Sanitation Data'!F102)))</f>
        <v/>
      </c>
      <c r="CV108" s="282" t="str">
        <f ca="true">+IF(OFFSET('Sanitation Data'!$F$29,0,10*ROW('Sanitation Data'!F102))="","",OFFSET('Sanitation Data'!$F$29,0,10*ROW('Sanitation Data'!F102)))</f>
        <v/>
      </c>
      <c r="CW108" s="282" t="str">
        <f ca="true">+IF(OFFSET('Sanitation Data'!$F$30,0,10*ROW('Sanitation Data'!F102))="","",OFFSET('Sanitation Data'!$F$30,0,10*ROW('Sanitation Data'!F102)))</f>
        <v/>
      </c>
      <c r="CX108" s="282" t="str">
        <f ca="true">+IF(OFFSET('Sanitation Data'!$F$31,0,10*ROW('Sanitation Data'!F102))="","",OFFSET('Sanitation Data'!$F$31,0,10*ROW('Sanitation Data'!F102)))</f>
        <v/>
      </c>
      <c r="CY108" s="282" t="str">
        <f ca="true">+IF(OFFSET('Sanitation Data'!$F$32,0,10*ROW('Sanitation Data'!F102))="","",OFFSET('Sanitation Data'!$F$32,0,10*ROW('Sanitation Data'!F102)))</f>
        <v/>
      </c>
      <c r="CZ108" s="282" t="str">
        <f ca="true">+IF(OFFSET('Sanitation Data'!$G$28,0,10*ROW('Sanitation Data'!G102))="","",OFFSET('Sanitation Data'!$G$28,0,10*ROW('Sanitation Data'!G102)))</f>
        <v/>
      </c>
      <c r="DA108" s="282" t="str">
        <f ca="true">+IF(OFFSET('Sanitation Data'!$G$29,0,10*ROW('Sanitation Data'!G102))="","",OFFSET('Sanitation Data'!$G$29,0,10*ROW('Sanitation Data'!G102)))</f>
        <v/>
      </c>
      <c r="DB108" s="282" t="str">
        <f ca="true">+IF(OFFSET('Sanitation Data'!$G$30,0,10*ROW('Sanitation Data'!G102))="","",OFFSET('Sanitation Data'!$G$30,0,10*ROW('Sanitation Data'!G102)))</f>
        <v/>
      </c>
      <c r="DC108" s="282" t="str">
        <f ca="true">+IF(OFFSET('Sanitation Data'!$G$31,0,10*ROW('Sanitation Data'!G102))="","",OFFSET('Sanitation Data'!$G$31,0,10*ROW('Sanitation Data'!G102)))</f>
        <v/>
      </c>
      <c r="DD108" s="282" t="str">
        <f ca="true">+IF(OFFSET('Sanitation Data'!$G$32,0,10*ROW('Sanitation Data'!G102))="","",OFFSET('Sanitation Data'!$G$32,0,10*ROW('Sanitation Data'!G102)))</f>
        <v/>
      </c>
      <c r="DE108" s="282" t="str">
        <f ca="true">+IF(OFFSET('Sanitation Data'!$H$28,0,10*ROW('Sanitation Data'!H102))="","",OFFSET('Sanitation Data'!$H$28,0,10*ROW('Sanitation Data'!H102)))</f>
        <v/>
      </c>
      <c r="DF108" s="282" t="str">
        <f ca="true">+IF(OFFSET('Sanitation Data'!$H$29,0,10*ROW('Sanitation Data'!H102))="","",OFFSET('Sanitation Data'!$H$29,0,10*ROW('Sanitation Data'!H102)))</f>
        <v/>
      </c>
      <c r="DG108" s="282" t="str">
        <f ca="true">+IF(OFFSET('Sanitation Data'!$H$30,0,10*ROW('Sanitation Data'!H102))="","",OFFSET('Sanitation Data'!$H$30,0,10*ROW('Sanitation Data'!H102)))</f>
        <v/>
      </c>
      <c r="DH108" s="282" t="str">
        <f ca="true">+IF(OFFSET('Sanitation Data'!$H$31,0,10*ROW('Sanitation Data'!H102))="","",OFFSET('Sanitation Data'!$H$31,0,10*ROW('Sanitation Data'!H102)))</f>
        <v/>
      </c>
      <c r="DI108" s="282" t="str">
        <f ca="true">+IF(OFFSET('Sanitation Data'!$H$32,0,10*ROW('Sanitation Data'!H102))="","",OFFSET('Sanitation Data'!$H$32,0,10*ROW('Sanitation Data'!H102)))</f>
        <v/>
      </c>
      <c r="DJ108" s="282" t="str">
        <f ca="true">+IF(OFFSET('Sanitation Data'!$I$28,0,10*ROW('Sanitation Data'!I102))="","",OFFSET('Sanitation Data'!$I$28,0,10*ROW('Sanitation Data'!I102)))</f>
        <v/>
      </c>
      <c r="DK108" s="282" t="str">
        <f ca="true">+IF(OFFSET('Sanitation Data'!$I$29,0,10*ROW('Sanitation Data'!I102))="","",OFFSET('Sanitation Data'!$I$29,0,10*ROW('Sanitation Data'!I102)))</f>
        <v/>
      </c>
      <c r="DL108" s="282" t="str">
        <f ca="true">+IF(OFFSET('Sanitation Data'!$I$30,0,10*ROW('Sanitation Data'!I102))="","",OFFSET('Sanitation Data'!$I$30,0,10*ROW('Sanitation Data'!I102)))</f>
        <v/>
      </c>
      <c r="DM108" s="282" t="str">
        <f ca="true">+IF(OFFSET('Sanitation Data'!$I$31,0,10*ROW('Sanitation Data'!I102))="","",OFFSET('Sanitation Data'!$I$31,0,10*ROW('Sanitation Data'!I102)))</f>
        <v/>
      </c>
      <c r="DN108" s="282" t="str">
        <f ca="true">+IF(OFFSET('Sanitation Data'!$I$32,0,10*ROW('Sanitation Data'!I102))="","",OFFSET('Sanitation Data'!$I$32,0,10*ROW('Sanitation Data'!I102)))</f>
        <v/>
      </c>
      <c r="DO108" s="282" t="str">
        <f ca="true">+IF(OFFSET('Hygiene Data'!$D$11,0,10*ROW('Hygiene Data'!D102))="","",OFFSET('Hygiene Data'!$D$11,0,10*ROW('Hygiene Data'!D102)))</f>
        <v/>
      </c>
      <c r="DP108" s="282" t="str">
        <f ca="true">+IF(OFFSET('Hygiene Data'!$D$12,0,10*ROW('Hygiene Data'!D102))="","",OFFSET('Hygiene Data'!$D$12,0,10*ROW('Hygiene Data'!D102)))</f>
        <v/>
      </c>
      <c r="DQ108" s="282" t="str">
        <f ca="true">+IF(OFFSET('Hygiene Data'!$D$13,0,10*ROW('Hygiene Data'!D102))="","",OFFSET('Hygiene Data'!$D$13,0,10*ROW('Hygiene Data'!D102)))</f>
        <v/>
      </c>
      <c r="DR108" s="282" t="str">
        <f ca="true">+IF(OFFSET('Hygiene Data'!$E$11,0,10*ROW('Hygiene Data'!E102))="","",OFFSET('Hygiene Data'!$E$11,0,10*ROW('Hygiene Data'!E102)))</f>
        <v/>
      </c>
      <c r="DS108" s="282" t="str">
        <f ca="true">+IF(OFFSET('Hygiene Data'!$E$12,0,10*ROW('Hygiene Data'!E102))="","",OFFSET('Hygiene Data'!$E$12,0,10*ROW('Hygiene Data'!E102)))</f>
        <v/>
      </c>
      <c r="DT108" s="282" t="str">
        <f ca="true">+IF(OFFSET('Hygiene Data'!$E$13,0,10*ROW('Hygiene Data'!E102))="","",OFFSET('Hygiene Data'!$E$13,0,10*ROW('Hygiene Data'!E102)))</f>
        <v/>
      </c>
      <c r="DU108" s="282" t="str">
        <f ca="true">+IF(OFFSET('Hygiene Data'!$F$11,0,10*ROW('Hygiene Data'!F102))="","",OFFSET('Hygiene Data'!$F$11,0,10*ROW('Hygiene Data'!F102)))</f>
        <v/>
      </c>
      <c r="DV108" s="282" t="str">
        <f ca="true">+IF(OFFSET('Hygiene Data'!$F$12,0,10*ROW('Hygiene Data'!F102))="","",OFFSET('Hygiene Data'!$F$12,0,10*ROW('Hygiene Data'!F102)))</f>
        <v/>
      </c>
      <c r="DW108" s="282" t="str">
        <f ca="true">+IF(OFFSET('Hygiene Data'!$F$13,0,10*ROW('Hygiene Data'!F102))="","",OFFSET('Hygiene Data'!$F$13,0,10*ROW('Hygiene Data'!F102)))</f>
        <v/>
      </c>
      <c r="DX108" s="282" t="str">
        <f ca="true">+IF(OFFSET('Hygiene Data'!$G$11,0,10*ROW('Hygiene Data'!G102))="","",OFFSET('Hygiene Data'!$G$11,0,10*ROW('Hygiene Data'!G102)))</f>
        <v/>
      </c>
      <c r="DY108" s="282" t="str">
        <f ca="true">+IF(OFFSET('Hygiene Data'!$G$12,0,10*ROW('Hygiene Data'!G102))="","",OFFSET('Hygiene Data'!$G$12,0,10*ROW('Hygiene Data'!G102)))</f>
        <v/>
      </c>
      <c r="DZ108" s="282" t="str">
        <f ca="true">+IF(OFFSET('Hygiene Data'!$G$13,0,10*ROW('Hygiene Data'!G102))="","",OFFSET('Hygiene Data'!$G$13,0,10*ROW('Hygiene Data'!G102)))</f>
        <v/>
      </c>
      <c r="EA108" s="282" t="str">
        <f ca="true">+IF(OFFSET('Hygiene Data'!$H$11,0,10*ROW('Hygiene Data'!H102))="","",OFFSET('Hygiene Data'!$H$11,0,10*ROW('Hygiene Data'!H102)))</f>
        <v/>
      </c>
      <c r="EB108" s="282" t="str">
        <f ca="true">+IF(OFFSET('Hygiene Data'!$H$12,0,10*ROW('Hygiene Data'!H102))="","",OFFSET('Hygiene Data'!$H$12,0,10*ROW('Hygiene Data'!H102)))</f>
        <v/>
      </c>
      <c r="EC108" s="282" t="str">
        <f ca="true">+IF(OFFSET('Hygiene Data'!$H$13,0,10*ROW('Hygiene Data'!H102))="","",OFFSET('Hygiene Data'!$H$13,0,10*ROW('Hygiene Data'!H102)))</f>
        <v/>
      </c>
      <c r="ED108" s="282" t="str">
        <f ca="true">+IF(OFFSET('Hygiene Data'!$I$11,0,10*ROW('Hygiene Data'!I102))="","",OFFSET('Hygiene Data'!$I$11,0,10*ROW('Hygiene Data'!I102)))</f>
        <v/>
      </c>
      <c r="EE108" s="282" t="str">
        <f ca="true">+IF(OFFSET('Hygiene Data'!$I$12,0,10*ROW('Hygiene Data'!I102))="","",OFFSET('Hygiene Data'!$I$12,0,10*ROW('Hygiene Data'!I102)))</f>
        <v/>
      </c>
      <c r="EF108" s="28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36" t="str">
        <f t="shared" ca="true" si="1"/>
        <v/>
      </c>
      <c r="D109" s="88"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8"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8"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8"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8"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8"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8"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8"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8"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8"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8"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8"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8"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8"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8"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8"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8"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8"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9"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9"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9"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9"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9"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9"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9"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9"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9"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9"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9"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9"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9"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9"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9"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9"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9"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9"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9"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9"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9"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9"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9"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9"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9"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9"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9"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9"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9"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9"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0"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0"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0"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0"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0"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0"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0"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0"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0"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0"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0"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0"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0"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0"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0"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0"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0"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0"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2"/>
      <c r="BS109" s="282" t="str">
        <f ca="true">+IF(OFFSET('Water Data'!$D$27,0,10*ROW('Water Data'!D103))="","",OFFSET('Water Data'!$D$27,0,10*ROW('Water Data'!D103)))</f>
        <v/>
      </c>
      <c r="BT109" s="282" t="str">
        <f ca="true">+IF(OFFSET('Water Data'!$D$28,0,10*ROW('Water Data'!D103))="","",OFFSET('Water Data'!$D$28,0,10*ROW('Water Data'!D103)))</f>
        <v/>
      </c>
      <c r="BU109" s="282" t="str">
        <f ca="true">+IF(OFFSET('Water Data'!$D$29,0,10*ROW('Water Data'!D103))="","",OFFSET('Water Data'!$D$29,0,10*ROW('Water Data'!D103)))</f>
        <v/>
      </c>
      <c r="BV109" s="282" t="str">
        <f ca="true">+IF(OFFSET('Water Data'!$E$27,0,10*ROW('Water Data'!E103))="","",OFFSET('Water Data'!$E$27,0,10*ROW('Water Data'!E103)))</f>
        <v/>
      </c>
      <c r="BW109" s="282" t="str">
        <f ca="true">+IF(OFFSET('Water Data'!$E$28,0,10*ROW('Water Data'!E103))="","",OFFSET('Water Data'!$E$28,0,10*ROW('Water Data'!E103)))</f>
        <v/>
      </c>
      <c r="BX109" s="282" t="str">
        <f ca="true">+IF(OFFSET('Water Data'!$E$29,0,10*ROW('Water Data'!E103))="","",OFFSET('Water Data'!$E$29,0,10*ROW('Water Data'!E103)))</f>
        <v/>
      </c>
      <c r="BY109" s="282" t="str">
        <f ca="true">+IF(OFFSET('Water Data'!$F$27,0,10*ROW('Water Data'!F103))="","",OFFSET('Water Data'!$F$27,0,10*ROW('Water Data'!F103)))</f>
        <v/>
      </c>
      <c r="BZ109" s="282" t="str">
        <f ca="true">+IF(OFFSET('Water Data'!$F$28,0,10*ROW('Water Data'!F103))="","",OFFSET('Water Data'!$F$28,0,10*ROW('Water Data'!F103)))</f>
        <v/>
      </c>
      <c r="CA109" s="282" t="str">
        <f ca="true">+IF(OFFSET('Water Data'!$F$29,0,10*ROW('Water Data'!F103))="","",OFFSET('Water Data'!$F$29,0,10*ROW('Water Data'!F103)))</f>
        <v/>
      </c>
      <c r="CB109" s="282" t="str">
        <f ca="true">+IF(OFFSET('Water Data'!$G$27,0,10*ROW('Water Data'!G103))="","",OFFSET('Water Data'!$G$27,0,10*ROW('Water Data'!G103)))</f>
        <v/>
      </c>
      <c r="CC109" s="282" t="str">
        <f ca="true">+IF(OFFSET('Water Data'!$G$28,0,10*ROW('Water Data'!G103))="","",OFFSET('Water Data'!$G$28,0,10*ROW('Water Data'!G103)))</f>
        <v/>
      </c>
      <c r="CD109" s="282" t="str">
        <f ca="true">+IF(OFFSET('Water Data'!$G$29,0,10*ROW('Water Data'!G103))="","",OFFSET('Water Data'!$G$29,0,10*ROW('Water Data'!G103)))</f>
        <v/>
      </c>
      <c r="CE109" s="282" t="str">
        <f ca="true">+IF(OFFSET('Water Data'!$H$27,0,10*ROW('Water Data'!H103))="","",OFFSET('Water Data'!$H$27,0,10*ROW('Water Data'!H103)))</f>
        <v/>
      </c>
      <c r="CF109" s="282" t="str">
        <f ca="true">+IF(OFFSET('Water Data'!$H$28,0,10*ROW('Water Data'!H103))="","",OFFSET('Water Data'!$H$28,0,10*ROW('Water Data'!H103)))</f>
        <v/>
      </c>
      <c r="CG109" s="282" t="str">
        <f ca="true">+IF(OFFSET('Water Data'!$H$29,0,10*ROW('Water Data'!H103))="","",OFFSET('Water Data'!$H$29,0,10*ROW('Water Data'!H103)))</f>
        <v/>
      </c>
      <c r="CH109" s="282" t="str">
        <f ca="true">+IF(OFFSET('Water Data'!$I$27,0,10*ROW('Water Data'!I103))="","",OFFSET('Water Data'!$I$27,0,10*ROW('Water Data'!I103)))</f>
        <v/>
      </c>
      <c r="CI109" s="282" t="str">
        <f ca="true">+IF(OFFSET('Water Data'!$I$28,0,10*ROW('Water Data'!I103))="","",OFFSET('Water Data'!$I$28,0,10*ROW('Water Data'!I103)))</f>
        <v/>
      </c>
      <c r="CJ109" s="282" t="str">
        <f ca="true">+IF(OFFSET('Water Data'!$I$29,0,10*ROW('Water Data'!I103))="","",OFFSET('Water Data'!$I$29,0,10*ROW('Water Data'!I103)))</f>
        <v/>
      </c>
      <c r="CK109" s="282" t="str">
        <f ca="true">+IF(OFFSET('Sanitation Data'!$D$28,0,10*ROW('Sanitation Data'!D103))="","",OFFSET('Sanitation Data'!$D$28,0,10*ROW('Sanitation Data'!D103)))</f>
        <v/>
      </c>
      <c r="CL109" s="282" t="str">
        <f ca="true">+IF(OFFSET('Sanitation Data'!$D$29,0,10*ROW('Sanitation Data'!D103))="","",OFFSET('Sanitation Data'!$D$29,0,10*ROW('Sanitation Data'!D103)))</f>
        <v/>
      </c>
      <c r="CM109" s="282" t="str">
        <f ca="true">+IF(OFFSET('Sanitation Data'!$D$30,0,10*ROW('Sanitation Data'!D103))="","",OFFSET('Sanitation Data'!$D$30,0,10*ROW('Sanitation Data'!D103)))</f>
        <v/>
      </c>
      <c r="CN109" s="282" t="str">
        <f ca="true">+IF(OFFSET('Sanitation Data'!$D$31,0,10*ROW('Sanitation Data'!D103))="","",OFFSET('Sanitation Data'!$D$31,0,10*ROW('Sanitation Data'!D103)))</f>
        <v/>
      </c>
      <c r="CO109" s="282" t="str">
        <f ca="true">+IF(OFFSET('Sanitation Data'!$D$32,0,10*ROW('Sanitation Data'!D103))="","",OFFSET('Sanitation Data'!$D$32,0,10*ROW('Sanitation Data'!D103)))</f>
        <v/>
      </c>
      <c r="CP109" s="282" t="str">
        <f ca="true">+IF(OFFSET('Sanitation Data'!$E$28,0,10*ROW('Sanitation Data'!E103))="","",OFFSET('Sanitation Data'!$E$28,0,10*ROW('Sanitation Data'!E103)))</f>
        <v/>
      </c>
      <c r="CQ109" s="282" t="str">
        <f ca="true">+IF(OFFSET('Sanitation Data'!$E$29,0,10*ROW('Sanitation Data'!E103))="","",OFFSET('Sanitation Data'!$E$29,0,10*ROW('Sanitation Data'!E103)))</f>
        <v/>
      </c>
      <c r="CR109" s="282" t="str">
        <f ca="true">+IF(OFFSET('Sanitation Data'!$E$30,0,10*ROW('Sanitation Data'!E103))="","",OFFSET('Sanitation Data'!$E$30,0,10*ROW('Sanitation Data'!E103)))</f>
        <v/>
      </c>
      <c r="CS109" s="282" t="str">
        <f ca="true">+IF(OFFSET('Sanitation Data'!$E$31,0,10*ROW('Sanitation Data'!E103))="","",OFFSET('Sanitation Data'!$E$31,0,10*ROW('Sanitation Data'!E103)))</f>
        <v/>
      </c>
      <c r="CT109" s="282" t="str">
        <f ca="true">+IF(OFFSET('Sanitation Data'!$E$32,0,10*ROW('Sanitation Data'!E103))="","",OFFSET('Sanitation Data'!$E$32,0,10*ROW('Sanitation Data'!E103)))</f>
        <v/>
      </c>
      <c r="CU109" s="282" t="str">
        <f ca="true">+IF(OFFSET('Sanitation Data'!$F$28,0,10*ROW('Sanitation Data'!F103))="","",OFFSET('Sanitation Data'!$F$28,0,10*ROW('Sanitation Data'!F103)))</f>
        <v/>
      </c>
      <c r="CV109" s="282" t="str">
        <f ca="true">+IF(OFFSET('Sanitation Data'!$F$29,0,10*ROW('Sanitation Data'!F103))="","",OFFSET('Sanitation Data'!$F$29,0,10*ROW('Sanitation Data'!F103)))</f>
        <v/>
      </c>
      <c r="CW109" s="282" t="str">
        <f ca="true">+IF(OFFSET('Sanitation Data'!$F$30,0,10*ROW('Sanitation Data'!F103))="","",OFFSET('Sanitation Data'!$F$30,0,10*ROW('Sanitation Data'!F103)))</f>
        <v/>
      </c>
      <c r="CX109" s="282" t="str">
        <f ca="true">+IF(OFFSET('Sanitation Data'!$F$31,0,10*ROW('Sanitation Data'!F103))="","",OFFSET('Sanitation Data'!$F$31,0,10*ROW('Sanitation Data'!F103)))</f>
        <v/>
      </c>
      <c r="CY109" s="282" t="str">
        <f ca="true">+IF(OFFSET('Sanitation Data'!$F$32,0,10*ROW('Sanitation Data'!F103))="","",OFFSET('Sanitation Data'!$F$32,0,10*ROW('Sanitation Data'!F103)))</f>
        <v/>
      </c>
      <c r="CZ109" s="282" t="str">
        <f ca="true">+IF(OFFSET('Sanitation Data'!$G$28,0,10*ROW('Sanitation Data'!G103))="","",OFFSET('Sanitation Data'!$G$28,0,10*ROW('Sanitation Data'!G103)))</f>
        <v/>
      </c>
      <c r="DA109" s="282" t="str">
        <f ca="true">+IF(OFFSET('Sanitation Data'!$G$29,0,10*ROW('Sanitation Data'!G103))="","",OFFSET('Sanitation Data'!$G$29,0,10*ROW('Sanitation Data'!G103)))</f>
        <v/>
      </c>
      <c r="DB109" s="282" t="str">
        <f ca="true">+IF(OFFSET('Sanitation Data'!$G$30,0,10*ROW('Sanitation Data'!G103))="","",OFFSET('Sanitation Data'!$G$30,0,10*ROW('Sanitation Data'!G103)))</f>
        <v/>
      </c>
      <c r="DC109" s="282" t="str">
        <f ca="true">+IF(OFFSET('Sanitation Data'!$G$31,0,10*ROW('Sanitation Data'!G103))="","",OFFSET('Sanitation Data'!$G$31,0,10*ROW('Sanitation Data'!G103)))</f>
        <v/>
      </c>
      <c r="DD109" s="282" t="str">
        <f ca="true">+IF(OFFSET('Sanitation Data'!$G$32,0,10*ROW('Sanitation Data'!G103))="","",OFFSET('Sanitation Data'!$G$32,0,10*ROW('Sanitation Data'!G103)))</f>
        <v/>
      </c>
      <c r="DE109" s="282" t="str">
        <f ca="true">+IF(OFFSET('Sanitation Data'!$H$28,0,10*ROW('Sanitation Data'!H103))="","",OFFSET('Sanitation Data'!$H$28,0,10*ROW('Sanitation Data'!H103)))</f>
        <v/>
      </c>
      <c r="DF109" s="282" t="str">
        <f ca="true">+IF(OFFSET('Sanitation Data'!$H$29,0,10*ROW('Sanitation Data'!H103))="","",OFFSET('Sanitation Data'!$H$29,0,10*ROW('Sanitation Data'!H103)))</f>
        <v/>
      </c>
      <c r="DG109" s="282" t="str">
        <f ca="true">+IF(OFFSET('Sanitation Data'!$H$30,0,10*ROW('Sanitation Data'!H103))="","",OFFSET('Sanitation Data'!$H$30,0,10*ROW('Sanitation Data'!H103)))</f>
        <v/>
      </c>
      <c r="DH109" s="282" t="str">
        <f ca="true">+IF(OFFSET('Sanitation Data'!$H$31,0,10*ROW('Sanitation Data'!H103))="","",OFFSET('Sanitation Data'!$H$31,0,10*ROW('Sanitation Data'!H103)))</f>
        <v/>
      </c>
      <c r="DI109" s="282" t="str">
        <f ca="true">+IF(OFFSET('Sanitation Data'!$H$32,0,10*ROW('Sanitation Data'!H103))="","",OFFSET('Sanitation Data'!$H$32,0,10*ROW('Sanitation Data'!H103)))</f>
        <v/>
      </c>
      <c r="DJ109" s="282" t="str">
        <f ca="true">+IF(OFFSET('Sanitation Data'!$I$28,0,10*ROW('Sanitation Data'!I103))="","",OFFSET('Sanitation Data'!$I$28,0,10*ROW('Sanitation Data'!I103)))</f>
        <v/>
      </c>
      <c r="DK109" s="282" t="str">
        <f ca="true">+IF(OFFSET('Sanitation Data'!$I$29,0,10*ROW('Sanitation Data'!I103))="","",OFFSET('Sanitation Data'!$I$29,0,10*ROW('Sanitation Data'!I103)))</f>
        <v/>
      </c>
      <c r="DL109" s="282" t="str">
        <f ca="true">+IF(OFFSET('Sanitation Data'!$I$30,0,10*ROW('Sanitation Data'!I103))="","",OFFSET('Sanitation Data'!$I$30,0,10*ROW('Sanitation Data'!I103)))</f>
        <v/>
      </c>
      <c r="DM109" s="282" t="str">
        <f ca="true">+IF(OFFSET('Sanitation Data'!$I$31,0,10*ROW('Sanitation Data'!I103))="","",OFFSET('Sanitation Data'!$I$31,0,10*ROW('Sanitation Data'!I103)))</f>
        <v/>
      </c>
      <c r="DN109" s="282" t="str">
        <f ca="true">+IF(OFFSET('Sanitation Data'!$I$32,0,10*ROW('Sanitation Data'!I103))="","",OFFSET('Sanitation Data'!$I$32,0,10*ROW('Sanitation Data'!I103)))</f>
        <v/>
      </c>
      <c r="DO109" s="282" t="str">
        <f ca="true">+IF(OFFSET('Hygiene Data'!$D$11,0,10*ROW('Hygiene Data'!D103))="","",OFFSET('Hygiene Data'!$D$11,0,10*ROW('Hygiene Data'!D103)))</f>
        <v/>
      </c>
      <c r="DP109" s="282" t="str">
        <f ca="true">+IF(OFFSET('Hygiene Data'!$D$12,0,10*ROW('Hygiene Data'!D103))="","",OFFSET('Hygiene Data'!$D$12,0,10*ROW('Hygiene Data'!D103)))</f>
        <v/>
      </c>
      <c r="DQ109" s="282" t="str">
        <f ca="true">+IF(OFFSET('Hygiene Data'!$D$13,0,10*ROW('Hygiene Data'!D103))="","",OFFSET('Hygiene Data'!$D$13,0,10*ROW('Hygiene Data'!D103)))</f>
        <v/>
      </c>
      <c r="DR109" s="282" t="str">
        <f ca="true">+IF(OFFSET('Hygiene Data'!$E$11,0,10*ROW('Hygiene Data'!E103))="","",OFFSET('Hygiene Data'!$E$11,0,10*ROW('Hygiene Data'!E103)))</f>
        <v/>
      </c>
      <c r="DS109" s="282" t="str">
        <f ca="true">+IF(OFFSET('Hygiene Data'!$E$12,0,10*ROW('Hygiene Data'!E103))="","",OFFSET('Hygiene Data'!$E$12,0,10*ROW('Hygiene Data'!E103)))</f>
        <v/>
      </c>
      <c r="DT109" s="282" t="str">
        <f ca="true">+IF(OFFSET('Hygiene Data'!$E$13,0,10*ROW('Hygiene Data'!E103))="","",OFFSET('Hygiene Data'!$E$13,0,10*ROW('Hygiene Data'!E103)))</f>
        <v/>
      </c>
      <c r="DU109" s="282" t="str">
        <f ca="true">+IF(OFFSET('Hygiene Data'!$F$11,0,10*ROW('Hygiene Data'!F103))="","",OFFSET('Hygiene Data'!$F$11,0,10*ROW('Hygiene Data'!F103)))</f>
        <v/>
      </c>
      <c r="DV109" s="282" t="str">
        <f ca="true">+IF(OFFSET('Hygiene Data'!$F$12,0,10*ROW('Hygiene Data'!F103))="","",OFFSET('Hygiene Data'!$F$12,0,10*ROW('Hygiene Data'!F103)))</f>
        <v/>
      </c>
      <c r="DW109" s="282" t="str">
        <f ca="true">+IF(OFFSET('Hygiene Data'!$F$13,0,10*ROW('Hygiene Data'!F103))="","",OFFSET('Hygiene Data'!$F$13,0,10*ROW('Hygiene Data'!F103)))</f>
        <v/>
      </c>
      <c r="DX109" s="282" t="str">
        <f ca="true">+IF(OFFSET('Hygiene Data'!$G$11,0,10*ROW('Hygiene Data'!G103))="","",OFFSET('Hygiene Data'!$G$11,0,10*ROW('Hygiene Data'!G103)))</f>
        <v/>
      </c>
      <c r="DY109" s="282" t="str">
        <f ca="true">+IF(OFFSET('Hygiene Data'!$G$12,0,10*ROW('Hygiene Data'!G103))="","",OFFSET('Hygiene Data'!$G$12,0,10*ROW('Hygiene Data'!G103)))</f>
        <v/>
      </c>
      <c r="DZ109" s="282" t="str">
        <f ca="true">+IF(OFFSET('Hygiene Data'!$G$13,0,10*ROW('Hygiene Data'!G103))="","",OFFSET('Hygiene Data'!$G$13,0,10*ROW('Hygiene Data'!G103)))</f>
        <v/>
      </c>
      <c r="EA109" s="282" t="str">
        <f ca="true">+IF(OFFSET('Hygiene Data'!$H$11,0,10*ROW('Hygiene Data'!H103))="","",OFFSET('Hygiene Data'!$H$11,0,10*ROW('Hygiene Data'!H103)))</f>
        <v/>
      </c>
      <c r="EB109" s="282" t="str">
        <f ca="true">+IF(OFFSET('Hygiene Data'!$H$12,0,10*ROW('Hygiene Data'!H103))="","",OFFSET('Hygiene Data'!$H$12,0,10*ROW('Hygiene Data'!H103)))</f>
        <v/>
      </c>
      <c r="EC109" s="282" t="str">
        <f ca="true">+IF(OFFSET('Hygiene Data'!$H$13,0,10*ROW('Hygiene Data'!H103))="","",OFFSET('Hygiene Data'!$H$13,0,10*ROW('Hygiene Data'!H103)))</f>
        <v/>
      </c>
      <c r="ED109" s="282" t="str">
        <f ca="true">+IF(OFFSET('Hygiene Data'!$I$11,0,10*ROW('Hygiene Data'!I103))="","",OFFSET('Hygiene Data'!$I$11,0,10*ROW('Hygiene Data'!I103)))</f>
        <v/>
      </c>
      <c r="EE109" s="282" t="str">
        <f ca="true">+IF(OFFSET('Hygiene Data'!$I$12,0,10*ROW('Hygiene Data'!I103))="","",OFFSET('Hygiene Data'!$I$12,0,10*ROW('Hygiene Data'!I103)))</f>
        <v/>
      </c>
      <c r="EF109" s="28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36" t="str">
        <f t="shared" ca="true" si="1"/>
        <v/>
      </c>
      <c r="D110" s="88"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8"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8"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8"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8"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8"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8"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8"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8"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8"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8"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8"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8"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8"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8"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8"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8"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8"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9"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9"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9"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9"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9"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9"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9"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9"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9"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9"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9"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9"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9"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9"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9"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9"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9"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9"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9"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9"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9"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9"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9"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9"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9"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9"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9"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9"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9"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9"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0"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0"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0"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0"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0"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0"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0"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0"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0"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0"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0"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0"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0"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0"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0"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0"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0"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0"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2"/>
      <c r="BS110" s="282" t="str">
        <f ca="true">+IF(OFFSET('Water Data'!$D$27,0,10*ROW('Water Data'!D104))="","",OFFSET('Water Data'!$D$27,0,10*ROW('Water Data'!D104)))</f>
        <v/>
      </c>
      <c r="BT110" s="282" t="str">
        <f ca="true">+IF(OFFSET('Water Data'!$D$28,0,10*ROW('Water Data'!D104))="","",OFFSET('Water Data'!$D$28,0,10*ROW('Water Data'!D104)))</f>
        <v/>
      </c>
      <c r="BU110" s="282" t="str">
        <f ca="true">+IF(OFFSET('Water Data'!$D$29,0,10*ROW('Water Data'!D104))="","",OFFSET('Water Data'!$D$29,0,10*ROW('Water Data'!D104)))</f>
        <v/>
      </c>
      <c r="BV110" s="282" t="str">
        <f ca="true">+IF(OFFSET('Water Data'!$E$27,0,10*ROW('Water Data'!E104))="","",OFFSET('Water Data'!$E$27,0,10*ROW('Water Data'!E104)))</f>
        <v/>
      </c>
      <c r="BW110" s="282" t="str">
        <f ca="true">+IF(OFFSET('Water Data'!$E$28,0,10*ROW('Water Data'!E104))="","",OFFSET('Water Data'!$E$28,0,10*ROW('Water Data'!E104)))</f>
        <v/>
      </c>
      <c r="BX110" s="282" t="str">
        <f ca="true">+IF(OFFSET('Water Data'!$E$29,0,10*ROW('Water Data'!E104))="","",OFFSET('Water Data'!$E$29,0,10*ROW('Water Data'!E104)))</f>
        <v/>
      </c>
      <c r="BY110" s="282" t="str">
        <f ca="true">+IF(OFFSET('Water Data'!$F$27,0,10*ROW('Water Data'!F104))="","",OFFSET('Water Data'!$F$27,0,10*ROW('Water Data'!F104)))</f>
        <v/>
      </c>
      <c r="BZ110" s="282" t="str">
        <f ca="true">+IF(OFFSET('Water Data'!$F$28,0,10*ROW('Water Data'!F104))="","",OFFSET('Water Data'!$F$28,0,10*ROW('Water Data'!F104)))</f>
        <v/>
      </c>
      <c r="CA110" s="282" t="str">
        <f ca="true">+IF(OFFSET('Water Data'!$F$29,0,10*ROW('Water Data'!F104))="","",OFFSET('Water Data'!$F$29,0,10*ROW('Water Data'!F104)))</f>
        <v/>
      </c>
      <c r="CB110" s="282" t="str">
        <f ca="true">+IF(OFFSET('Water Data'!$G$27,0,10*ROW('Water Data'!G104))="","",OFFSET('Water Data'!$G$27,0,10*ROW('Water Data'!G104)))</f>
        <v/>
      </c>
      <c r="CC110" s="282" t="str">
        <f ca="true">+IF(OFFSET('Water Data'!$G$28,0,10*ROW('Water Data'!G104))="","",OFFSET('Water Data'!$G$28,0,10*ROW('Water Data'!G104)))</f>
        <v/>
      </c>
      <c r="CD110" s="282" t="str">
        <f ca="true">+IF(OFFSET('Water Data'!$G$29,0,10*ROW('Water Data'!G104))="","",OFFSET('Water Data'!$G$29,0,10*ROW('Water Data'!G104)))</f>
        <v/>
      </c>
      <c r="CE110" s="282" t="str">
        <f ca="true">+IF(OFFSET('Water Data'!$H$27,0,10*ROW('Water Data'!H104))="","",OFFSET('Water Data'!$H$27,0,10*ROW('Water Data'!H104)))</f>
        <v/>
      </c>
      <c r="CF110" s="282" t="str">
        <f ca="true">+IF(OFFSET('Water Data'!$H$28,0,10*ROW('Water Data'!H104))="","",OFFSET('Water Data'!$H$28,0,10*ROW('Water Data'!H104)))</f>
        <v/>
      </c>
      <c r="CG110" s="282" t="str">
        <f ca="true">+IF(OFFSET('Water Data'!$H$29,0,10*ROW('Water Data'!H104))="","",OFFSET('Water Data'!$H$29,0,10*ROW('Water Data'!H104)))</f>
        <v/>
      </c>
      <c r="CH110" s="282" t="str">
        <f ca="true">+IF(OFFSET('Water Data'!$I$27,0,10*ROW('Water Data'!I104))="","",OFFSET('Water Data'!$I$27,0,10*ROW('Water Data'!I104)))</f>
        <v/>
      </c>
      <c r="CI110" s="282" t="str">
        <f ca="true">+IF(OFFSET('Water Data'!$I$28,0,10*ROW('Water Data'!I104))="","",OFFSET('Water Data'!$I$28,0,10*ROW('Water Data'!I104)))</f>
        <v/>
      </c>
      <c r="CJ110" s="282" t="str">
        <f ca="true">+IF(OFFSET('Water Data'!$I$29,0,10*ROW('Water Data'!I104))="","",OFFSET('Water Data'!$I$29,0,10*ROW('Water Data'!I104)))</f>
        <v/>
      </c>
      <c r="CK110" s="282" t="str">
        <f ca="true">+IF(OFFSET('Sanitation Data'!$D$28,0,10*ROW('Sanitation Data'!D104))="","",OFFSET('Sanitation Data'!$D$28,0,10*ROW('Sanitation Data'!D104)))</f>
        <v/>
      </c>
      <c r="CL110" s="282" t="str">
        <f ca="true">+IF(OFFSET('Sanitation Data'!$D$29,0,10*ROW('Sanitation Data'!D104))="","",OFFSET('Sanitation Data'!$D$29,0,10*ROW('Sanitation Data'!D104)))</f>
        <v/>
      </c>
      <c r="CM110" s="282" t="str">
        <f ca="true">+IF(OFFSET('Sanitation Data'!$D$30,0,10*ROW('Sanitation Data'!D104))="","",OFFSET('Sanitation Data'!$D$30,0,10*ROW('Sanitation Data'!D104)))</f>
        <v/>
      </c>
      <c r="CN110" s="282" t="str">
        <f ca="true">+IF(OFFSET('Sanitation Data'!$D$31,0,10*ROW('Sanitation Data'!D104))="","",OFFSET('Sanitation Data'!$D$31,0,10*ROW('Sanitation Data'!D104)))</f>
        <v/>
      </c>
      <c r="CO110" s="282" t="str">
        <f ca="true">+IF(OFFSET('Sanitation Data'!$D$32,0,10*ROW('Sanitation Data'!D104))="","",OFFSET('Sanitation Data'!$D$32,0,10*ROW('Sanitation Data'!D104)))</f>
        <v/>
      </c>
      <c r="CP110" s="282" t="str">
        <f ca="true">+IF(OFFSET('Sanitation Data'!$E$28,0,10*ROW('Sanitation Data'!E104))="","",OFFSET('Sanitation Data'!$E$28,0,10*ROW('Sanitation Data'!E104)))</f>
        <v/>
      </c>
      <c r="CQ110" s="282" t="str">
        <f ca="true">+IF(OFFSET('Sanitation Data'!$E$29,0,10*ROW('Sanitation Data'!E104))="","",OFFSET('Sanitation Data'!$E$29,0,10*ROW('Sanitation Data'!E104)))</f>
        <v/>
      </c>
      <c r="CR110" s="282" t="str">
        <f ca="true">+IF(OFFSET('Sanitation Data'!$E$30,0,10*ROW('Sanitation Data'!E104))="","",OFFSET('Sanitation Data'!$E$30,0,10*ROW('Sanitation Data'!E104)))</f>
        <v/>
      </c>
      <c r="CS110" s="282" t="str">
        <f ca="true">+IF(OFFSET('Sanitation Data'!$E$31,0,10*ROW('Sanitation Data'!E104))="","",OFFSET('Sanitation Data'!$E$31,0,10*ROW('Sanitation Data'!E104)))</f>
        <v/>
      </c>
      <c r="CT110" s="282" t="str">
        <f ca="true">+IF(OFFSET('Sanitation Data'!$E$32,0,10*ROW('Sanitation Data'!E104))="","",OFFSET('Sanitation Data'!$E$32,0,10*ROW('Sanitation Data'!E104)))</f>
        <v/>
      </c>
      <c r="CU110" s="282" t="str">
        <f ca="true">+IF(OFFSET('Sanitation Data'!$F$28,0,10*ROW('Sanitation Data'!F104))="","",OFFSET('Sanitation Data'!$F$28,0,10*ROW('Sanitation Data'!F104)))</f>
        <v/>
      </c>
      <c r="CV110" s="282" t="str">
        <f ca="true">+IF(OFFSET('Sanitation Data'!$F$29,0,10*ROW('Sanitation Data'!F104))="","",OFFSET('Sanitation Data'!$F$29,0,10*ROW('Sanitation Data'!F104)))</f>
        <v/>
      </c>
      <c r="CW110" s="282" t="str">
        <f ca="true">+IF(OFFSET('Sanitation Data'!$F$30,0,10*ROW('Sanitation Data'!F104))="","",OFFSET('Sanitation Data'!$F$30,0,10*ROW('Sanitation Data'!F104)))</f>
        <v/>
      </c>
      <c r="CX110" s="282" t="str">
        <f ca="true">+IF(OFFSET('Sanitation Data'!$F$31,0,10*ROW('Sanitation Data'!F104))="","",OFFSET('Sanitation Data'!$F$31,0,10*ROW('Sanitation Data'!F104)))</f>
        <v/>
      </c>
      <c r="CY110" s="282" t="str">
        <f ca="true">+IF(OFFSET('Sanitation Data'!$F$32,0,10*ROW('Sanitation Data'!F104))="","",OFFSET('Sanitation Data'!$F$32,0,10*ROW('Sanitation Data'!F104)))</f>
        <v/>
      </c>
      <c r="CZ110" s="282" t="str">
        <f ca="true">+IF(OFFSET('Sanitation Data'!$G$28,0,10*ROW('Sanitation Data'!G104))="","",OFFSET('Sanitation Data'!$G$28,0,10*ROW('Sanitation Data'!G104)))</f>
        <v/>
      </c>
      <c r="DA110" s="282" t="str">
        <f ca="true">+IF(OFFSET('Sanitation Data'!$G$29,0,10*ROW('Sanitation Data'!G104))="","",OFFSET('Sanitation Data'!$G$29,0,10*ROW('Sanitation Data'!G104)))</f>
        <v/>
      </c>
      <c r="DB110" s="282" t="str">
        <f ca="true">+IF(OFFSET('Sanitation Data'!$G$30,0,10*ROW('Sanitation Data'!G104))="","",OFFSET('Sanitation Data'!$G$30,0,10*ROW('Sanitation Data'!G104)))</f>
        <v/>
      </c>
      <c r="DC110" s="282" t="str">
        <f ca="true">+IF(OFFSET('Sanitation Data'!$G$31,0,10*ROW('Sanitation Data'!G104))="","",OFFSET('Sanitation Data'!$G$31,0,10*ROW('Sanitation Data'!G104)))</f>
        <v/>
      </c>
      <c r="DD110" s="282" t="str">
        <f ca="true">+IF(OFFSET('Sanitation Data'!$G$32,0,10*ROW('Sanitation Data'!G104))="","",OFFSET('Sanitation Data'!$G$32,0,10*ROW('Sanitation Data'!G104)))</f>
        <v/>
      </c>
      <c r="DE110" s="282" t="str">
        <f ca="true">+IF(OFFSET('Sanitation Data'!$H$28,0,10*ROW('Sanitation Data'!H104))="","",OFFSET('Sanitation Data'!$H$28,0,10*ROW('Sanitation Data'!H104)))</f>
        <v/>
      </c>
      <c r="DF110" s="282" t="str">
        <f ca="true">+IF(OFFSET('Sanitation Data'!$H$29,0,10*ROW('Sanitation Data'!H104))="","",OFFSET('Sanitation Data'!$H$29,0,10*ROW('Sanitation Data'!H104)))</f>
        <v/>
      </c>
      <c r="DG110" s="282" t="str">
        <f ca="true">+IF(OFFSET('Sanitation Data'!$H$30,0,10*ROW('Sanitation Data'!H104))="","",OFFSET('Sanitation Data'!$H$30,0,10*ROW('Sanitation Data'!H104)))</f>
        <v/>
      </c>
      <c r="DH110" s="282" t="str">
        <f ca="true">+IF(OFFSET('Sanitation Data'!$H$31,0,10*ROW('Sanitation Data'!H104))="","",OFFSET('Sanitation Data'!$H$31,0,10*ROW('Sanitation Data'!H104)))</f>
        <v/>
      </c>
      <c r="DI110" s="282" t="str">
        <f ca="true">+IF(OFFSET('Sanitation Data'!$H$32,0,10*ROW('Sanitation Data'!H104))="","",OFFSET('Sanitation Data'!$H$32,0,10*ROW('Sanitation Data'!H104)))</f>
        <v/>
      </c>
      <c r="DJ110" s="282" t="str">
        <f ca="true">+IF(OFFSET('Sanitation Data'!$I$28,0,10*ROW('Sanitation Data'!I104))="","",OFFSET('Sanitation Data'!$I$28,0,10*ROW('Sanitation Data'!I104)))</f>
        <v/>
      </c>
      <c r="DK110" s="282" t="str">
        <f ca="true">+IF(OFFSET('Sanitation Data'!$I$29,0,10*ROW('Sanitation Data'!I104))="","",OFFSET('Sanitation Data'!$I$29,0,10*ROW('Sanitation Data'!I104)))</f>
        <v/>
      </c>
      <c r="DL110" s="282" t="str">
        <f ca="true">+IF(OFFSET('Sanitation Data'!$I$30,0,10*ROW('Sanitation Data'!I104))="","",OFFSET('Sanitation Data'!$I$30,0,10*ROW('Sanitation Data'!I104)))</f>
        <v/>
      </c>
      <c r="DM110" s="282" t="str">
        <f ca="true">+IF(OFFSET('Sanitation Data'!$I$31,0,10*ROW('Sanitation Data'!I104))="","",OFFSET('Sanitation Data'!$I$31,0,10*ROW('Sanitation Data'!I104)))</f>
        <v/>
      </c>
      <c r="DN110" s="282" t="str">
        <f ca="true">+IF(OFFSET('Sanitation Data'!$I$32,0,10*ROW('Sanitation Data'!I104))="","",OFFSET('Sanitation Data'!$I$32,0,10*ROW('Sanitation Data'!I104)))</f>
        <v/>
      </c>
      <c r="DO110" s="282" t="str">
        <f ca="true">+IF(OFFSET('Hygiene Data'!$D$11,0,10*ROW('Hygiene Data'!D104))="","",OFFSET('Hygiene Data'!$D$11,0,10*ROW('Hygiene Data'!D104)))</f>
        <v/>
      </c>
      <c r="DP110" s="282" t="str">
        <f ca="true">+IF(OFFSET('Hygiene Data'!$D$12,0,10*ROW('Hygiene Data'!D104))="","",OFFSET('Hygiene Data'!$D$12,0,10*ROW('Hygiene Data'!D104)))</f>
        <v/>
      </c>
      <c r="DQ110" s="282" t="str">
        <f ca="true">+IF(OFFSET('Hygiene Data'!$D$13,0,10*ROW('Hygiene Data'!D104))="","",OFFSET('Hygiene Data'!$D$13,0,10*ROW('Hygiene Data'!D104)))</f>
        <v/>
      </c>
      <c r="DR110" s="282" t="str">
        <f ca="true">+IF(OFFSET('Hygiene Data'!$E$11,0,10*ROW('Hygiene Data'!E104))="","",OFFSET('Hygiene Data'!$E$11,0,10*ROW('Hygiene Data'!E104)))</f>
        <v/>
      </c>
      <c r="DS110" s="282" t="str">
        <f ca="true">+IF(OFFSET('Hygiene Data'!$E$12,0,10*ROW('Hygiene Data'!E104))="","",OFFSET('Hygiene Data'!$E$12,0,10*ROW('Hygiene Data'!E104)))</f>
        <v/>
      </c>
      <c r="DT110" s="282" t="str">
        <f ca="true">+IF(OFFSET('Hygiene Data'!$E$13,0,10*ROW('Hygiene Data'!E104))="","",OFFSET('Hygiene Data'!$E$13,0,10*ROW('Hygiene Data'!E104)))</f>
        <v/>
      </c>
      <c r="DU110" s="282" t="str">
        <f ca="true">+IF(OFFSET('Hygiene Data'!$F$11,0,10*ROW('Hygiene Data'!F104))="","",OFFSET('Hygiene Data'!$F$11,0,10*ROW('Hygiene Data'!F104)))</f>
        <v/>
      </c>
      <c r="DV110" s="282" t="str">
        <f ca="true">+IF(OFFSET('Hygiene Data'!$F$12,0,10*ROW('Hygiene Data'!F104))="","",OFFSET('Hygiene Data'!$F$12,0,10*ROW('Hygiene Data'!F104)))</f>
        <v/>
      </c>
      <c r="DW110" s="282" t="str">
        <f ca="true">+IF(OFFSET('Hygiene Data'!$F$13,0,10*ROW('Hygiene Data'!F104))="","",OFFSET('Hygiene Data'!$F$13,0,10*ROW('Hygiene Data'!F104)))</f>
        <v/>
      </c>
      <c r="DX110" s="282" t="str">
        <f ca="true">+IF(OFFSET('Hygiene Data'!$G$11,0,10*ROW('Hygiene Data'!G104))="","",OFFSET('Hygiene Data'!$G$11,0,10*ROW('Hygiene Data'!G104)))</f>
        <v/>
      </c>
      <c r="DY110" s="282" t="str">
        <f ca="true">+IF(OFFSET('Hygiene Data'!$G$12,0,10*ROW('Hygiene Data'!G104))="","",OFFSET('Hygiene Data'!$G$12,0,10*ROW('Hygiene Data'!G104)))</f>
        <v/>
      </c>
      <c r="DZ110" s="282" t="str">
        <f ca="true">+IF(OFFSET('Hygiene Data'!$G$13,0,10*ROW('Hygiene Data'!G104))="","",OFFSET('Hygiene Data'!$G$13,0,10*ROW('Hygiene Data'!G104)))</f>
        <v/>
      </c>
      <c r="EA110" s="282" t="str">
        <f ca="true">+IF(OFFSET('Hygiene Data'!$H$11,0,10*ROW('Hygiene Data'!H104))="","",OFFSET('Hygiene Data'!$H$11,0,10*ROW('Hygiene Data'!H104)))</f>
        <v/>
      </c>
      <c r="EB110" s="282" t="str">
        <f ca="true">+IF(OFFSET('Hygiene Data'!$H$12,0,10*ROW('Hygiene Data'!H104))="","",OFFSET('Hygiene Data'!$H$12,0,10*ROW('Hygiene Data'!H104)))</f>
        <v/>
      </c>
      <c r="EC110" s="282" t="str">
        <f ca="true">+IF(OFFSET('Hygiene Data'!$H$13,0,10*ROW('Hygiene Data'!H104))="","",OFFSET('Hygiene Data'!$H$13,0,10*ROW('Hygiene Data'!H104)))</f>
        <v/>
      </c>
      <c r="ED110" s="282" t="str">
        <f ca="true">+IF(OFFSET('Hygiene Data'!$I$11,0,10*ROW('Hygiene Data'!I104))="","",OFFSET('Hygiene Data'!$I$11,0,10*ROW('Hygiene Data'!I104)))</f>
        <v/>
      </c>
      <c r="EE110" s="282" t="str">
        <f ca="true">+IF(OFFSET('Hygiene Data'!$I$12,0,10*ROW('Hygiene Data'!I104))="","",OFFSET('Hygiene Data'!$I$12,0,10*ROW('Hygiene Data'!I104)))</f>
        <v/>
      </c>
      <c r="EF110" s="28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36" t="str">
        <f t="shared" ca="true" si="1"/>
        <v/>
      </c>
      <c r="D111" s="88"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8"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8"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8"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8"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8"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8"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8"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8"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8"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8"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8"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8"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8"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8"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8"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8"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8"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9"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9"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9"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9"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9"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9"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9"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9"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9"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9"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9"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9"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9"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9"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9"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9"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9"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9"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9"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9"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9"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9"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9"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9"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9"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9"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9"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9"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9"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9"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0"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0"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0"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0"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0"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0"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0"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0"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0"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0"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0"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0"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0"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0"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0"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0"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0"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0"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2"/>
      <c r="BS111" s="282" t="str">
        <f ca="true">+IF(OFFSET('Water Data'!$D$27,0,10*ROW('Water Data'!D105))="","",OFFSET('Water Data'!$D$27,0,10*ROW('Water Data'!D105)))</f>
        <v/>
      </c>
      <c r="BT111" s="282" t="str">
        <f ca="true">+IF(OFFSET('Water Data'!$D$28,0,10*ROW('Water Data'!D105))="","",OFFSET('Water Data'!$D$28,0,10*ROW('Water Data'!D105)))</f>
        <v/>
      </c>
      <c r="BU111" s="282" t="str">
        <f ca="true">+IF(OFFSET('Water Data'!$D$29,0,10*ROW('Water Data'!D105))="","",OFFSET('Water Data'!$D$29,0,10*ROW('Water Data'!D105)))</f>
        <v/>
      </c>
      <c r="BV111" s="282" t="str">
        <f ca="true">+IF(OFFSET('Water Data'!$E$27,0,10*ROW('Water Data'!E105))="","",OFFSET('Water Data'!$E$27,0,10*ROW('Water Data'!E105)))</f>
        <v/>
      </c>
      <c r="BW111" s="282" t="str">
        <f ca="true">+IF(OFFSET('Water Data'!$E$28,0,10*ROW('Water Data'!E105))="","",OFFSET('Water Data'!$E$28,0,10*ROW('Water Data'!E105)))</f>
        <v/>
      </c>
      <c r="BX111" s="282" t="str">
        <f ca="true">+IF(OFFSET('Water Data'!$E$29,0,10*ROW('Water Data'!E105))="","",OFFSET('Water Data'!$E$29,0,10*ROW('Water Data'!E105)))</f>
        <v/>
      </c>
      <c r="BY111" s="282" t="str">
        <f ca="true">+IF(OFFSET('Water Data'!$F$27,0,10*ROW('Water Data'!F105))="","",OFFSET('Water Data'!$F$27,0,10*ROW('Water Data'!F105)))</f>
        <v/>
      </c>
      <c r="BZ111" s="282" t="str">
        <f ca="true">+IF(OFFSET('Water Data'!$F$28,0,10*ROW('Water Data'!F105))="","",OFFSET('Water Data'!$F$28,0,10*ROW('Water Data'!F105)))</f>
        <v/>
      </c>
      <c r="CA111" s="282" t="str">
        <f ca="true">+IF(OFFSET('Water Data'!$F$29,0,10*ROW('Water Data'!F105))="","",OFFSET('Water Data'!$F$29,0,10*ROW('Water Data'!F105)))</f>
        <v/>
      </c>
      <c r="CB111" s="282" t="str">
        <f ca="true">+IF(OFFSET('Water Data'!$G$27,0,10*ROW('Water Data'!G105))="","",OFFSET('Water Data'!$G$27,0,10*ROW('Water Data'!G105)))</f>
        <v/>
      </c>
      <c r="CC111" s="282" t="str">
        <f ca="true">+IF(OFFSET('Water Data'!$G$28,0,10*ROW('Water Data'!G105))="","",OFFSET('Water Data'!$G$28,0,10*ROW('Water Data'!G105)))</f>
        <v/>
      </c>
      <c r="CD111" s="282" t="str">
        <f ca="true">+IF(OFFSET('Water Data'!$G$29,0,10*ROW('Water Data'!G105))="","",OFFSET('Water Data'!$G$29,0,10*ROW('Water Data'!G105)))</f>
        <v/>
      </c>
      <c r="CE111" s="282" t="str">
        <f ca="true">+IF(OFFSET('Water Data'!$H$27,0,10*ROW('Water Data'!H105))="","",OFFSET('Water Data'!$H$27,0,10*ROW('Water Data'!H105)))</f>
        <v/>
      </c>
      <c r="CF111" s="282" t="str">
        <f ca="true">+IF(OFFSET('Water Data'!$H$28,0,10*ROW('Water Data'!H105))="","",OFFSET('Water Data'!$H$28,0,10*ROW('Water Data'!H105)))</f>
        <v/>
      </c>
      <c r="CG111" s="282" t="str">
        <f ca="true">+IF(OFFSET('Water Data'!$H$29,0,10*ROW('Water Data'!H105))="","",OFFSET('Water Data'!$H$29,0,10*ROW('Water Data'!H105)))</f>
        <v/>
      </c>
      <c r="CH111" s="282" t="str">
        <f ca="true">+IF(OFFSET('Water Data'!$I$27,0,10*ROW('Water Data'!I105))="","",OFFSET('Water Data'!$I$27,0,10*ROW('Water Data'!I105)))</f>
        <v/>
      </c>
      <c r="CI111" s="282" t="str">
        <f ca="true">+IF(OFFSET('Water Data'!$I$28,0,10*ROW('Water Data'!I105))="","",OFFSET('Water Data'!$I$28,0,10*ROW('Water Data'!I105)))</f>
        <v/>
      </c>
      <c r="CJ111" s="282" t="str">
        <f ca="true">+IF(OFFSET('Water Data'!$I$29,0,10*ROW('Water Data'!I105))="","",OFFSET('Water Data'!$I$29,0,10*ROW('Water Data'!I105)))</f>
        <v/>
      </c>
      <c r="CK111" s="282" t="str">
        <f ca="true">+IF(OFFSET('Sanitation Data'!$D$28,0,10*ROW('Sanitation Data'!D105))="","",OFFSET('Sanitation Data'!$D$28,0,10*ROW('Sanitation Data'!D105)))</f>
        <v/>
      </c>
      <c r="CL111" s="282" t="str">
        <f ca="true">+IF(OFFSET('Sanitation Data'!$D$29,0,10*ROW('Sanitation Data'!D105))="","",OFFSET('Sanitation Data'!$D$29,0,10*ROW('Sanitation Data'!D105)))</f>
        <v/>
      </c>
      <c r="CM111" s="282" t="str">
        <f ca="true">+IF(OFFSET('Sanitation Data'!$D$30,0,10*ROW('Sanitation Data'!D105))="","",OFFSET('Sanitation Data'!$D$30,0,10*ROW('Sanitation Data'!D105)))</f>
        <v/>
      </c>
      <c r="CN111" s="282" t="str">
        <f ca="true">+IF(OFFSET('Sanitation Data'!$D$31,0,10*ROW('Sanitation Data'!D105))="","",OFFSET('Sanitation Data'!$D$31,0,10*ROW('Sanitation Data'!D105)))</f>
        <v/>
      </c>
      <c r="CO111" s="282" t="str">
        <f ca="true">+IF(OFFSET('Sanitation Data'!$D$32,0,10*ROW('Sanitation Data'!D105))="","",OFFSET('Sanitation Data'!$D$32,0,10*ROW('Sanitation Data'!D105)))</f>
        <v/>
      </c>
      <c r="CP111" s="282" t="str">
        <f ca="true">+IF(OFFSET('Sanitation Data'!$E$28,0,10*ROW('Sanitation Data'!E105))="","",OFFSET('Sanitation Data'!$E$28,0,10*ROW('Sanitation Data'!E105)))</f>
        <v/>
      </c>
      <c r="CQ111" s="282" t="str">
        <f ca="true">+IF(OFFSET('Sanitation Data'!$E$29,0,10*ROW('Sanitation Data'!E105))="","",OFFSET('Sanitation Data'!$E$29,0,10*ROW('Sanitation Data'!E105)))</f>
        <v/>
      </c>
      <c r="CR111" s="282" t="str">
        <f ca="true">+IF(OFFSET('Sanitation Data'!$E$30,0,10*ROW('Sanitation Data'!E105))="","",OFFSET('Sanitation Data'!$E$30,0,10*ROW('Sanitation Data'!E105)))</f>
        <v/>
      </c>
      <c r="CS111" s="282" t="str">
        <f ca="true">+IF(OFFSET('Sanitation Data'!$E$31,0,10*ROW('Sanitation Data'!E105))="","",OFFSET('Sanitation Data'!$E$31,0,10*ROW('Sanitation Data'!E105)))</f>
        <v/>
      </c>
      <c r="CT111" s="282" t="str">
        <f ca="true">+IF(OFFSET('Sanitation Data'!$E$32,0,10*ROW('Sanitation Data'!E105))="","",OFFSET('Sanitation Data'!$E$32,0,10*ROW('Sanitation Data'!E105)))</f>
        <v/>
      </c>
      <c r="CU111" s="282" t="str">
        <f ca="true">+IF(OFFSET('Sanitation Data'!$F$28,0,10*ROW('Sanitation Data'!F105))="","",OFFSET('Sanitation Data'!$F$28,0,10*ROW('Sanitation Data'!F105)))</f>
        <v/>
      </c>
      <c r="CV111" s="282" t="str">
        <f ca="true">+IF(OFFSET('Sanitation Data'!$F$29,0,10*ROW('Sanitation Data'!F105))="","",OFFSET('Sanitation Data'!$F$29,0,10*ROW('Sanitation Data'!F105)))</f>
        <v/>
      </c>
      <c r="CW111" s="282" t="str">
        <f ca="true">+IF(OFFSET('Sanitation Data'!$F$30,0,10*ROW('Sanitation Data'!F105))="","",OFFSET('Sanitation Data'!$F$30,0,10*ROW('Sanitation Data'!F105)))</f>
        <v/>
      </c>
      <c r="CX111" s="282" t="str">
        <f ca="true">+IF(OFFSET('Sanitation Data'!$F$31,0,10*ROW('Sanitation Data'!F105))="","",OFFSET('Sanitation Data'!$F$31,0,10*ROW('Sanitation Data'!F105)))</f>
        <v/>
      </c>
      <c r="CY111" s="282" t="str">
        <f ca="true">+IF(OFFSET('Sanitation Data'!$F$32,0,10*ROW('Sanitation Data'!F105))="","",OFFSET('Sanitation Data'!$F$32,0,10*ROW('Sanitation Data'!F105)))</f>
        <v/>
      </c>
      <c r="CZ111" s="282" t="str">
        <f ca="true">+IF(OFFSET('Sanitation Data'!$G$28,0,10*ROW('Sanitation Data'!G105))="","",OFFSET('Sanitation Data'!$G$28,0,10*ROW('Sanitation Data'!G105)))</f>
        <v/>
      </c>
      <c r="DA111" s="282" t="str">
        <f ca="true">+IF(OFFSET('Sanitation Data'!$G$29,0,10*ROW('Sanitation Data'!G105))="","",OFFSET('Sanitation Data'!$G$29,0,10*ROW('Sanitation Data'!G105)))</f>
        <v/>
      </c>
      <c r="DB111" s="282" t="str">
        <f ca="true">+IF(OFFSET('Sanitation Data'!$G$30,0,10*ROW('Sanitation Data'!G105))="","",OFFSET('Sanitation Data'!$G$30,0,10*ROW('Sanitation Data'!G105)))</f>
        <v/>
      </c>
      <c r="DC111" s="282" t="str">
        <f ca="true">+IF(OFFSET('Sanitation Data'!$G$31,0,10*ROW('Sanitation Data'!G105))="","",OFFSET('Sanitation Data'!$G$31,0,10*ROW('Sanitation Data'!G105)))</f>
        <v/>
      </c>
      <c r="DD111" s="282" t="str">
        <f ca="true">+IF(OFFSET('Sanitation Data'!$G$32,0,10*ROW('Sanitation Data'!G105))="","",OFFSET('Sanitation Data'!$G$32,0,10*ROW('Sanitation Data'!G105)))</f>
        <v/>
      </c>
      <c r="DE111" s="282" t="str">
        <f ca="true">+IF(OFFSET('Sanitation Data'!$H$28,0,10*ROW('Sanitation Data'!H105))="","",OFFSET('Sanitation Data'!$H$28,0,10*ROW('Sanitation Data'!H105)))</f>
        <v/>
      </c>
      <c r="DF111" s="282" t="str">
        <f ca="true">+IF(OFFSET('Sanitation Data'!$H$29,0,10*ROW('Sanitation Data'!H105))="","",OFFSET('Sanitation Data'!$H$29,0,10*ROW('Sanitation Data'!H105)))</f>
        <v/>
      </c>
      <c r="DG111" s="282" t="str">
        <f ca="true">+IF(OFFSET('Sanitation Data'!$H$30,0,10*ROW('Sanitation Data'!H105))="","",OFFSET('Sanitation Data'!$H$30,0,10*ROW('Sanitation Data'!H105)))</f>
        <v/>
      </c>
      <c r="DH111" s="282" t="str">
        <f ca="true">+IF(OFFSET('Sanitation Data'!$H$31,0,10*ROW('Sanitation Data'!H105))="","",OFFSET('Sanitation Data'!$H$31,0,10*ROW('Sanitation Data'!H105)))</f>
        <v/>
      </c>
      <c r="DI111" s="282" t="str">
        <f ca="true">+IF(OFFSET('Sanitation Data'!$H$32,0,10*ROW('Sanitation Data'!H105))="","",OFFSET('Sanitation Data'!$H$32,0,10*ROW('Sanitation Data'!H105)))</f>
        <v/>
      </c>
      <c r="DJ111" s="282" t="str">
        <f ca="true">+IF(OFFSET('Sanitation Data'!$I$28,0,10*ROW('Sanitation Data'!I105))="","",OFFSET('Sanitation Data'!$I$28,0,10*ROW('Sanitation Data'!I105)))</f>
        <v/>
      </c>
      <c r="DK111" s="282" t="str">
        <f ca="true">+IF(OFFSET('Sanitation Data'!$I$29,0,10*ROW('Sanitation Data'!I105))="","",OFFSET('Sanitation Data'!$I$29,0,10*ROW('Sanitation Data'!I105)))</f>
        <v/>
      </c>
      <c r="DL111" s="282" t="str">
        <f ca="true">+IF(OFFSET('Sanitation Data'!$I$30,0,10*ROW('Sanitation Data'!I105))="","",OFFSET('Sanitation Data'!$I$30,0,10*ROW('Sanitation Data'!I105)))</f>
        <v/>
      </c>
      <c r="DM111" s="282" t="str">
        <f ca="true">+IF(OFFSET('Sanitation Data'!$I$31,0,10*ROW('Sanitation Data'!I105))="","",OFFSET('Sanitation Data'!$I$31,0,10*ROW('Sanitation Data'!I105)))</f>
        <v/>
      </c>
      <c r="DN111" s="282" t="str">
        <f ca="true">+IF(OFFSET('Sanitation Data'!$I$32,0,10*ROW('Sanitation Data'!I105))="","",OFFSET('Sanitation Data'!$I$32,0,10*ROW('Sanitation Data'!I105)))</f>
        <v/>
      </c>
      <c r="DO111" s="282" t="str">
        <f ca="true">+IF(OFFSET('Hygiene Data'!$D$11,0,10*ROW('Hygiene Data'!D105))="","",OFFSET('Hygiene Data'!$D$11,0,10*ROW('Hygiene Data'!D105)))</f>
        <v/>
      </c>
      <c r="DP111" s="282" t="str">
        <f ca="true">+IF(OFFSET('Hygiene Data'!$D$12,0,10*ROW('Hygiene Data'!D105))="","",OFFSET('Hygiene Data'!$D$12,0,10*ROW('Hygiene Data'!D105)))</f>
        <v/>
      </c>
      <c r="DQ111" s="282" t="str">
        <f ca="true">+IF(OFFSET('Hygiene Data'!$D$13,0,10*ROW('Hygiene Data'!D105))="","",OFFSET('Hygiene Data'!$D$13,0,10*ROW('Hygiene Data'!D105)))</f>
        <v/>
      </c>
      <c r="DR111" s="282" t="str">
        <f ca="true">+IF(OFFSET('Hygiene Data'!$E$11,0,10*ROW('Hygiene Data'!E105))="","",OFFSET('Hygiene Data'!$E$11,0,10*ROW('Hygiene Data'!E105)))</f>
        <v/>
      </c>
      <c r="DS111" s="282" t="str">
        <f ca="true">+IF(OFFSET('Hygiene Data'!$E$12,0,10*ROW('Hygiene Data'!E105))="","",OFFSET('Hygiene Data'!$E$12,0,10*ROW('Hygiene Data'!E105)))</f>
        <v/>
      </c>
      <c r="DT111" s="282" t="str">
        <f ca="true">+IF(OFFSET('Hygiene Data'!$E$13,0,10*ROW('Hygiene Data'!E105))="","",OFFSET('Hygiene Data'!$E$13,0,10*ROW('Hygiene Data'!E105)))</f>
        <v/>
      </c>
      <c r="DU111" s="282" t="str">
        <f ca="true">+IF(OFFSET('Hygiene Data'!$F$11,0,10*ROW('Hygiene Data'!F105))="","",OFFSET('Hygiene Data'!$F$11,0,10*ROW('Hygiene Data'!F105)))</f>
        <v/>
      </c>
      <c r="DV111" s="282" t="str">
        <f ca="true">+IF(OFFSET('Hygiene Data'!$F$12,0,10*ROW('Hygiene Data'!F105))="","",OFFSET('Hygiene Data'!$F$12,0,10*ROW('Hygiene Data'!F105)))</f>
        <v/>
      </c>
      <c r="DW111" s="282" t="str">
        <f ca="true">+IF(OFFSET('Hygiene Data'!$F$13,0,10*ROW('Hygiene Data'!F105))="","",OFFSET('Hygiene Data'!$F$13,0,10*ROW('Hygiene Data'!F105)))</f>
        <v/>
      </c>
      <c r="DX111" s="282" t="str">
        <f ca="true">+IF(OFFSET('Hygiene Data'!$G$11,0,10*ROW('Hygiene Data'!G105))="","",OFFSET('Hygiene Data'!$G$11,0,10*ROW('Hygiene Data'!G105)))</f>
        <v/>
      </c>
      <c r="DY111" s="282" t="str">
        <f ca="true">+IF(OFFSET('Hygiene Data'!$G$12,0,10*ROW('Hygiene Data'!G105))="","",OFFSET('Hygiene Data'!$G$12,0,10*ROW('Hygiene Data'!G105)))</f>
        <v/>
      </c>
      <c r="DZ111" s="282" t="str">
        <f ca="true">+IF(OFFSET('Hygiene Data'!$G$13,0,10*ROW('Hygiene Data'!G105))="","",OFFSET('Hygiene Data'!$G$13,0,10*ROW('Hygiene Data'!G105)))</f>
        <v/>
      </c>
      <c r="EA111" s="282" t="str">
        <f ca="true">+IF(OFFSET('Hygiene Data'!$H$11,0,10*ROW('Hygiene Data'!H105))="","",OFFSET('Hygiene Data'!$H$11,0,10*ROW('Hygiene Data'!H105)))</f>
        <v/>
      </c>
      <c r="EB111" s="282" t="str">
        <f ca="true">+IF(OFFSET('Hygiene Data'!$H$12,0,10*ROW('Hygiene Data'!H105))="","",OFFSET('Hygiene Data'!$H$12,0,10*ROW('Hygiene Data'!H105)))</f>
        <v/>
      </c>
      <c r="EC111" s="282" t="str">
        <f ca="true">+IF(OFFSET('Hygiene Data'!$H$13,0,10*ROW('Hygiene Data'!H105))="","",OFFSET('Hygiene Data'!$H$13,0,10*ROW('Hygiene Data'!H105)))</f>
        <v/>
      </c>
      <c r="ED111" s="282" t="str">
        <f ca="true">+IF(OFFSET('Hygiene Data'!$I$11,0,10*ROW('Hygiene Data'!I105))="","",OFFSET('Hygiene Data'!$I$11,0,10*ROW('Hygiene Data'!I105)))</f>
        <v/>
      </c>
      <c r="EE111" s="282" t="str">
        <f ca="true">+IF(OFFSET('Hygiene Data'!$I$12,0,10*ROW('Hygiene Data'!I105))="","",OFFSET('Hygiene Data'!$I$12,0,10*ROW('Hygiene Data'!I105)))</f>
        <v/>
      </c>
      <c r="EF111" s="28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36" t="str">
        <f t="shared" ca="true" si="1"/>
        <v/>
      </c>
      <c r="D112" s="88"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8"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8"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8"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8"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8"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8"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8"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8"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8"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8"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8"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8"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8"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8"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8"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8"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8"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9"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9"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9"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9"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9"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9"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9"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9"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9"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9"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9"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9"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9"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9"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9"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9"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9"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9"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9"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9"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9"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9"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9"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9"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9"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9"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9"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9"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9"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9"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0"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0"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0"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0"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0"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0"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0"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0"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0"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0"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0"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0"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0"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0"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0"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0"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0"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0"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2"/>
      <c r="BS112" s="282" t="str">
        <f ca="true">+IF(OFFSET('Water Data'!$D$27,0,10*ROW('Water Data'!D106))="","",OFFSET('Water Data'!$D$27,0,10*ROW('Water Data'!D106)))</f>
        <v/>
      </c>
      <c r="BT112" s="282" t="str">
        <f ca="true">+IF(OFFSET('Water Data'!$D$28,0,10*ROW('Water Data'!D106))="","",OFFSET('Water Data'!$D$28,0,10*ROW('Water Data'!D106)))</f>
        <v/>
      </c>
      <c r="BU112" s="282" t="str">
        <f ca="true">+IF(OFFSET('Water Data'!$D$29,0,10*ROW('Water Data'!D106))="","",OFFSET('Water Data'!$D$29,0,10*ROW('Water Data'!D106)))</f>
        <v/>
      </c>
      <c r="BV112" s="282" t="str">
        <f ca="true">+IF(OFFSET('Water Data'!$E$27,0,10*ROW('Water Data'!E106))="","",OFFSET('Water Data'!$E$27,0,10*ROW('Water Data'!E106)))</f>
        <v/>
      </c>
      <c r="BW112" s="282" t="str">
        <f ca="true">+IF(OFFSET('Water Data'!$E$28,0,10*ROW('Water Data'!E106))="","",OFFSET('Water Data'!$E$28,0,10*ROW('Water Data'!E106)))</f>
        <v/>
      </c>
      <c r="BX112" s="282" t="str">
        <f ca="true">+IF(OFFSET('Water Data'!$E$29,0,10*ROW('Water Data'!E106))="","",OFFSET('Water Data'!$E$29,0,10*ROW('Water Data'!E106)))</f>
        <v/>
      </c>
      <c r="BY112" s="282" t="str">
        <f ca="true">+IF(OFFSET('Water Data'!$F$27,0,10*ROW('Water Data'!F106))="","",OFFSET('Water Data'!$F$27,0,10*ROW('Water Data'!F106)))</f>
        <v/>
      </c>
      <c r="BZ112" s="282" t="str">
        <f ca="true">+IF(OFFSET('Water Data'!$F$28,0,10*ROW('Water Data'!F106))="","",OFFSET('Water Data'!$F$28,0,10*ROW('Water Data'!F106)))</f>
        <v/>
      </c>
      <c r="CA112" s="282" t="str">
        <f ca="true">+IF(OFFSET('Water Data'!$F$29,0,10*ROW('Water Data'!F106))="","",OFFSET('Water Data'!$F$29,0,10*ROW('Water Data'!F106)))</f>
        <v/>
      </c>
      <c r="CB112" s="282" t="str">
        <f ca="true">+IF(OFFSET('Water Data'!$G$27,0,10*ROW('Water Data'!G106))="","",OFFSET('Water Data'!$G$27,0,10*ROW('Water Data'!G106)))</f>
        <v/>
      </c>
      <c r="CC112" s="282" t="str">
        <f ca="true">+IF(OFFSET('Water Data'!$G$28,0,10*ROW('Water Data'!G106))="","",OFFSET('Water Data'!$G$28,0,10*ROW('Water Data'!G106)))</f>
        <v/>
      </c>
      <c r="CD112" s="282" t="str">
        <f ca="true">+IF(OFFSET('Water Data'!$G$29,0,10*ROW('Water Data'!G106))="","",OFFSET('Water Data'!$G$29,0,10*ROW('Water Data'!G106)))</f>
        <v/>
      </c>
      <c r="CE112" s="282" t="str">
        <f ca="true">+IF(OFFSET('Water Data'!$H$27,0,10*ROW('Water Data'!H106))="","",OFFSET('Water Data'!$H$27,0,10*ROW('Water Data'!H106)))</f>
        <v/>
      </c>
      <c r="CF112" s="282" t="str">
        <f ca="true">+IF(OFFSET('Water Data'!$H$28,0,10*ROW('Water Data'!H106))="","",OFFSET('Water Data'!$H$28,0,10*ROW('Water Data'!H106)))</f>
        <v/>
      </c>
      <c r="CG112" s="282" t="str">
        <f ca="true">+IF(OFFSET('Water Data'!$H$29,0,10*ROW('Water Data'!H106))="","",OFFSET('Water Data'!$H$29,0,10*ROW('Water Data'!H106)))</f>
        <v/>
      </c>
      <c r="CH112" s="282" t="str">
        <f ca="true">+IF(OFFSET('Water Data'!$I$27,0,10*ROW('Water Data'!I106))="","",OFFSET('Water Data'!$I$27,0,10*ROW('Water Data'!I106)))</f>
        <v/>
      </c>
      <c r="CI112" s="282" t="str">
        <f ca="true">+IF(OFFSET('Water Data'!$I$28,0,10*ROW('Water Data'!I106))="","",OFFSET('Water Data'!$I$28,0,10*ROW('Water Data'!I106)))</f>
        <v/>
      </c>
      <c r="CJ112" s="282" t="str">
        <f ca="true">+IF(OFFSET('Water Data'!$I$29,0,10*ROW('Water Data'!I106))="","",OFFSET('Water Data'!$I$29,0,10*ROW('Water Data'!I106)))</f>
        <v/>
      </c>
      <c r="CK112" s="282" t="str">
        <f ca="true">+IF(OFFSET('Sanitation Data'!$D$28,0,10*ROW('Sanitation Data'!D106))="","",OFFSET('Sanitation Data'!$D$28,0,10*ROW('Sanitation Data'!D106)))</f>
        <v/>
      </c>
      <c r="CL112" s="282" t="str">
        <f ca="true">+IF(OFFSET('Sanitation Data'!$D$29,0,10*ROW('Sanitation Data'!D106))="","",OFFSET('Sanitation Data'!$D$29,0,10*ROW('Sanitation Data'!D106)))</f>
        <v/>
      </c>
      <c r="CM112" s="282" t="str">
        <f ca="true">+IF(OFFSET('Sanitation Data'!$D$30,0,10*ROW('Sanitation Data'!D106))="","",OFFSET('Sanitation Data'!$D$30,0,10*ROW('Sanitation Data'!D106)))</f>
        <v/>
      </c>
      <c r="CN112" s="282" t="str">
        <f ca="true">+IF(OFFSET('Sanitation Data'!$D$31,0,10*ROW('Sanitation Data'!D106))="","",OFFSET('Sanitation Data'!$D$31,0,10*ROW('Sanitation Data'!D106)))</f>
        <v/>
      </c>
      <c r="CO112" s="282" t="str">
        <f ca="true">+IF(OFFSET('Sanitation Data'!$D$32,0,10*ROW('Sanitation Data'!D106))="","",OFFSET('Sanitation Data'!$D$32,0,10*ROW('Sanitation Data'!D106)))</f>
        <v/>
      </c>
      <c r="CP112" s="282" t="str">
        <f ca="true">+IF(OFFSET('Sanitation Data'!$E$28,0,10*ROW('Sanitation Data'!E106))="","",OFFSET('Sanitation Data'!$E$28,0,10*ROW('Sanitation Data'!E106)))</f>
        <v/>
      </c>
      <c r="CQ112" s="282" t="str">
        <f ca="true">+IF(OFFSET('Sanitation Data'!$E$29,0,10*ROW('Sanitation Data'!E106))="","",OFFSET('Sanitation Data'!$E$29,0,10*ROW('Sanitation Data'!E106)))</f>
        <v/>
      </c>
      <c r="CR112" s="282" t="str">
        <f ca="true">+IF(OFFSET('Sanitation Data'!$E$30,0,10*ROW('Sanitation Data'!E106))="","",OFFSET('Sanitation Data'!$E$30,0,10*ROW('Sanitation Data'!E106)))</f>
        <v/>
      </c>
      <c r="CS112" s="282" t="str">
        <f ca="true">+IF(OFFSET('Sanitation Data'!$E$31,0,10*ROW('Sanitation Data'!E106))="","",OFFSET('Sanitation Data'!$E$31,0,10*ROW('Sanitation Data'!E106)))</f>
        <v/>
      </c>
      <c r="CT112" s="282" t="str">
        <f ca="true">+IF(OFFSET('Sanitation Data'!$E$32,0,10*ROW('Sanitation Data'!E106))="","",OFFSET('Sanitation Data'!$E$32,0,10*ROW('Sanitation Data'!E106)))</f>
        <v/>
      </c>
      <c r="CU112" s="282" t="str">
        <f ca="true">+IF(OFFSET('Sanitation Data'!$F$28,0,10*ROW('Sanitation Data'!F106))="","",OFFSET('Sanitation Data'!$F$28,0,10*ROW('Sanitation Data'!F106)))</f>
        <v/>
      </c>
      <c r="CV112" s="282" t="str">
        <f ca="true">+IF(OFFSET('Sanitation Data'!$F$29,0,10*ROW('Sanitation Data'!F106))="","",OFFSET('Sanitation Data'!$F$29,0,10*ROW('Sanitation Data'!F106)))</f>
        <v/>
      </c>
      <c r="CW112" s="282" t="str">
        <f ca="true">+IF(OFFSET('Sanitation Data'!$F$30,0,10*ROW('Sanitation Data'!F106))="","",OFFSET('Sanitation Data'!$F$30,0,10*ROW('Sanitation Data'!F106)))</f>
        <v/>
      </c>
      <c r="CX112" s="282" t="str">
        <f ca="true">+IF(OFFSET('Sanitation Data'!$F$31,0,10*ROW('Sanitation Data'!F106))="","",OFFSET('Sanitation Data'!$F$31,0,10*ROW('Sanitation Data'!F106)))</f>
        <v/>
      </c>
      <c r="CY112" s="282" t="str">
        <f ca="true">+IF(OFFSET('Sanitation Data'!$F$32,0,10*ROW('Sanitation Data'!F106))="","",OFFSET('Sanitation Data'!$F$32,0,10*ROW('Sanitation Data'!F106)))</f>
        <v/>
      </c>
      <c r="CZ112" s="282" t="str">
        <f ca="true">+IF(OFFSET('Sanitation Data'!$G$28,0,10*ROW('Sanitation Data'!G106))="","",OFFSET('Sanitation Data'!$G$28,0,10*ROW('Sanitation Data'!G106)))</f>
        <v/>
      </c>
      <c r="DA112" s="282" t="str">
        <f ca="true">+IF(OFFSET('Sanitation Data'!$G$29,0,10*ROW('Sanitation Data'!G106))="","",OFFSET('Sanitation Data'!$G$29,0,10*ROW('Sanitation Data'!G106)))</f>
        <v/>
      </c>
      <c r="DB112" s="282" t="str">
        <f ca="true">+IF(OFFSET('Sanitation Data'!$G$30,0,10*ROW('Sanitation Data'!G106))="","",OFFSET('Sanitation Data'!$G$30,0,10*ROW('Sanitation Data'!G106)))</f>
        <v/>
      </c>
      <c r="DC112" s="282" t="str">
        <f ca="true">+IF(OFFSET('Sanitation Data'!$G$31,0,10*ROW('Sanitation Data'!G106))="","",OFFSET('Sanitation Data'!$G$31,0,10*ROW('Sanitation Data'!G106)))</f>
        <v/>
      </c>
      <c r="DD112" s="282" t="str">
        <f ca="true">+IF(OFFSET('Sanitation Data'!$G$32,0,10*ROW('Sanitation Data'!G106))="","",OFFSET('Sanitation Data'!$G$32,0,10*ROW('Sanitation Data'!G106)))</f>
        <v/>
      </c>
      <c r="DE112" s="282" t="str">
        <f ca="true">+IF(OFFSET('Sanitation Data'!$H$28,0,10*ROW('Sanitation Data'!H106))="","",OFFSET('Sanitation Data'!$H$28,0,10*ROW('Sanitation Data'!H106)))</f>
        <v/>
      </c>
      <c r="DF112" s="282" t="str">
        <f ca="true">+IF(OFFSET('Sanitation Data'!$H$29,0,10*ROW('Sanitation Data'!H106))="","",OFFSET('Sanitation Data'!$H$29,0,10*ROW('Sanitation Data'!H106)))</f>
        <v/>
      </c>
      <c r="DG112" s="282" t="str">
        <f ca="true">+IF(OFFSET('Sanitation Data'!$H$30,0,10*ROW('Sanitation Data'!H106))="","",OFFSET('Sanitation Data'!$H$30,0,10*ROW('Sanitation Data'!H106)))</f>
        <v/>
      </c>
      <c r="DH112" s="282" t="str">
        <f ca="true">+IF(OFFSET('Sanitation Data'!$H$31,0,10*ROW('Sanitation Data'!H106))="","",OFFSET('Sanitation Data'!$H$31,0,10*ROW('Sanitation Data'!H106)))</f>
        <v/>
      </c>
      <c r="DI112" s="282" t="str">
        <f ca="true">+IF(OFFSET('Sanitation Data'!$H$32,0,10*ROW('Sanitation Data'!H106))="","",OFFSET('Sanitation Data'!$H$32,0,10*ROW('Sanitation Data'!H106)))</f>
        <v/>
      </c>
      <c r="DJ112" s="282" t="str">
        <f ca="true">+IF(OFFSET('Sanitation Data'!$I$28,0,10*ROW('Sanitation Data'!I106))="","",OFFSET('Sanitation Data'!$I$28,0,10*ROW('Sanitation Data'!I106)))</f>
        <v/>
      </c>
      <c r="DK112" s="282" t="str">
        <f ca="true">+IF(OFFSET('Sanitation Data'!$I$29,0,10*ROW('Sanitation Data'!I106))="","",OFFSET('Sanitation Data'!$I$29,0,10*ROW('Sanitation Data'!I106)))</f>
        <v/>
      </c>
      <c r="DL112" s="282" t="str">
        <f ca="true">+IF(OFFSET('Sanitation Data'!$I$30,0,10*ROW('Sanitation Data'!I106))="","",OFFSET('Sanitation Data'!$I$30,0,10*ROW('Sanitation Data'!I106)))</f>
        <v/>
      </c>
      <c r="DM112" s="282" t="str">
        <f ca="true">+IF(OFFSET('Sanitation Data'!$I$31,0,10*ROW('Sanitation Data'!I106))="","",OFFSET('Sanitation Data'!$I$31,0,10*ROW('Sanitation Data'!I106)))</f>
        <v/>
      </c>
      <c r="DN112" s="282" t="str">
        <f ca="true">+IF(OFFSET('Sanitation Data'!$I$32,0,10*ROW('Sanitation Data'!I106))="","",OFFSET('Sanitation Data'!$I$32,0,10*ROW('Sanitation Data'!I106)))</f>
        <v/>
      </c>
      <c r="DO112" s="282" t="str">
        <f ca="true">+IF(OFFSET('Hygiene Data'!$D$11,0,10*ROW('Hygiene Data'!D106))="","",OFFSET('Hygiene Data'!$D$11,0,10*ROW('Hygiene Data'!D106)))</f>
        <v/>
      </c>
      <c r="DP112" s="282" t="str">
        <f ca="true">+IF(OFFSET('Hygiene Data'!$D$12,0,10*ROW('Hygiene Data'!D106))="","",OFFSET('Hygiene Data'!$D$12,0,10*ROW('Hygiene Data'!D106)))</f>
        <v/>
      </c>
      <c r="DQ112" s="282" t="str">
        <f ca="true">+IF(OFFSET('Hygiene Data'!$D$13,0,10*ROW('Hygiene Data'!D106))="","",OFFSET('Hygiene Data'!$D$13,0,10*ROW('Hygiene Data'!D106)))</f>
        <v/>
      </c>
      <c r="DR112" s="282" t="str">
        <f ca="true">+IF(OFFSET('Hygiene Data'!$E$11,0,10*ROW('Hygiene Data'!E106))="","",OFFSET('Hygiene Data'!$E$11,0,10*ROW('Hygiene Data'!E106)))</f>
        <v/>
      </c>
      <c r="DS112" s="282" t="str">
        <f ca="true">+IF(OFFSET('Hygiene Data'!$E$12,0,10*ROW('Hygiene Data'!E106))="","",OFFSET('Hygiene Data'!$E$12,0,10*ROW('Hygiene Data'!E106)))</f>
        <v/>
      </c>
      <c r="DT112" s="282" t="str">
        <f ca="true">+IF(OFFSET('Hygiene Data'!$E$13,0,10*ROW('Hygiene Data'!E106))="","",OFFSET('Hygiene Data'!$E$13,0,10*ROW('Hygiene Data'!E106)))</f>
        <v/>
      </c>
      <c r="DU112" s="282" t="str">
        <f ca="true">+IF(OFFSET('Hygiene Data'!$F$11,0,10*ROW('Hygiene Data'!F106))="","",OFFSET('Hygiene Data'!$F$11,0,10*ROW('Hygiene Data'!F106)))</f>
        <v/>
      </c>
      <c r="DV112" s="282" t="str">
        <f ca="true">+IF(OFFSET('Hygiene Data'!$F$12,0,10*ROW('Hygiene Data'!F106))="","",OFFSET('Hygiene Data'!$F$12,0,10*ROW('Hygiene Data'!F106)))</f>
        <v/>
      </c>
      <c r="DW112" s="282" t="str">
        <f ca="true">+IF(OFFSET('Hygiene Data'!$F$13,0,10*ROW('Hygiene Data'!F106))="","",OFFSET('Hygiene Data'!$F$13,0,10*ROW('Hygiene Data'!F106)))</f>
        <v/>
      </c>
      <c r="DX112" s="282" t="str">
        <f ca="true">+IF(OFFSET('Hygiene Data'!$G$11,0,10*ROW('Hygiene Data'!G106))="","",OFFSET('Hygiene Data'!$G$11,0,10*ROW('Hygiene Data'!G106)))</f>
        <v/>
      </c>
      <c r="DY112" s="282" t="str">
        <f ca="true">+IF(OFFSET('Hygiene Data'!$G$12,0,10*ROW('Hygiene Data'!G106))="","",OFFSET('Hygiene Data'!$G$12,0,10*ROW('Hygiene Data'!G106)))</f>
        <v/>
      </c>
      <c r="DZ112" s="282" t="str">
        <f ca="true">+IF(OFFSET('Hygiene Data'!$G$13,0,10*ROW('Hygiene Data'!G106))="","",OFFSET('Hygiene Data'!$G$13,0,10*ROW('Hygiene Data'!G106)))</f>
        <v/>
      </c>
      <c r="EA112" s="282" t="str">
        <f ca="true">+IF(OFFSET('Hygiene Data'!$H$11,0,10*ROW('Hygiene Data'!H106))="","",OFFSET('Hygiene Data'!$H$11,0,10*ROW('Hygiene Data'!H106)))</f>
        <v/>
      </c>
      <c r="EB112" s="282" t="str">
        <f ca="true">+IF(OFFSET('Hygiene Data'!$H$12,0,10*ROW('Hygiene Data'!H106))="","",OFFSET('Hygiene Data'!$H$12,0,10*ROW('Hygiene Data'!H106)))</f>
        <v/>
      </c>
      <c r="EC112" s="282" t="str">
        <f ca="true">+IF(OFFSET('Hygiene Data'!$H$13,0,10*ROW('Hygiene Data'!H106))="","",OFFSET('Hygiene Data'!$H$13,0,10*ROW('Hygiene Data'!H106)))</f>
        <v/>
      </c>
      <c r="ED112" s="282" t="str">
        <f ca="true">+IF(OFFSET('Hygiene Data'!$I$11,0,10*ROW('Hygiene Data'!I106))="","",OFFSET('Hygiene Data'!$I$11,0,10*ROW('Hygiene Data'!I106)))</f>
        <v/>
      </c>
      <c r="EE112" s="282" t="str">
        <f ca="true">+IF(OFFSET('Hygiene Data'!$I$12,0,10*ROW('Hygiene Data'!I106))="","",OFFSET('Hygiene Data'!$I$12,0,10*ROW('Hygiene Data'!I106)))</f>
        <v/>
      </c>
      <c r="EF112" s="28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36" t="str">
        <f t="shared" ca="true" si="1"/>
        <v/>
      </c>
      <c r="D113" s="88"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8"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8"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8"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8"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8"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8"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8"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8"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8"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8"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8"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8"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8"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8"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8"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8"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8"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9"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9"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9"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9"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9"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9"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9"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9"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9"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9"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9"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9"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9"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9"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9"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9"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9"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9"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9"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9"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9"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9"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9"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9"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9"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9"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9"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9"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9"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9"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0"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0"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0"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0"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0"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0"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0"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0"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0"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0"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0"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0"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0"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0"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0"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0"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0"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0"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2"/>
      <c r="BS113" s="282" t="str">
        <f ca="true">+IF(OFFSET('Water Data'!$D$27,0,10*ROW('Water Data'!D107))="","",OFFSET('Water Data'!$D$27,0,10*ROW('Water Data'!D107)))</f>
        <v/>
      </c>
      <c r="BT113" s="282" t="str">
        <f ca="true">+IF(OFFSET('Water Data'!$D$28,0,10*ROW('Water Data'!D107))="","",OFFSET('Water Data'!$D$28,0,10*ROW('Water Data'!D107)))</f>
        <v/>
      </c>
      <c r="BU113" s="282" t="str">
        <f ca="true">+IF(OFFSET('Water Data'!$D$29,0,10*ROW('Water Data'!D107))="","",OFFSET('Water Data'!$D$29,0,10*ROW('Water Data'!D107)))</f>
        <v/>
      </c>
      <c r="BV113" s="282" t="str">
        <f ca="true">+IF(OFFSET('Water Data'!$E$27,0,10*ROW('Water Data'!E107))="","",OFFSET('Water Data'!$E$27,0,10*ROW('Water Data'!E107)))</f>
        <v/>
      </c>
      <c r="BW113" s="282" t="str">
        <f ca="true">+IF(OFFSET('Water Data'!$E$28,0,10*ROW('Water Data'!E107))="","",OFFSET('Water Data'!$E$28,0,10*ROW('Water Data'!E107)))</f>
        <v/>
      </c>
      <c r="BX113" s="282" t="str">
        <f ca="true">+IF(OFFSET('Water Data'!$E$29,0,10*ROW('Water Data'!E107))="","",OFFSET('Water Data'!$E$29,0,10*ROW('Water Data'!E107)))</f>
        <v/>
      </c>
      <c r="BY113" s="282" t="str">
        <f ca="true">+IF(OFFSET('Water Data'!$F$27,0,10*ROW('Water Data'!F107))="","",OFFSET('Water Data'!$F$27,0,10*ROW('Water Data'!F107)))</f>
        <v/>
      </c>
      <c r="BZ113" s="282" t="str">
        <f ca="true">+IF(OFFSET('Water Data'!$F$28,0,10*ROW('Water Data'!F107))="","",OFFSET('Water Data'!$F$28,0,10*ROW('Water Data'!F107)))</f>
        <v/>
      </c>
      <c r="CA113" s="282" t="str">
        <f ca="true">+IF(OFFSET('Water Data'!$F$29,0,10*ROW('Water Data'!F107))="","",OFFSET('Water Data'!$F$29,0,10*ROW('Water Data'!F107)))</f>
        <v/>
      </c>
      <c r="CB113" s="282" t="str">
        <f ca="true">+IF(OFFSET('Water Data'!$G$27,0,10*ROW('Water Data'!G107))="","",OFFSET('Water Data'!$G$27,0,10*ROW('Water Data'!G107)))</f>
        <v/>
      </c>
      <c r="CC113" s="282" t="str">
        <f ca="true">+IF(OFFSET('Water Data'!$G$28,0,10*ROW('Water Data'!G107))="","",OFFSET('Water Data'!$G$28,0,10*ROW('Water Data'!G107)))</f>
        <v/>
      </c>
      <c r="CD113" s="282" t="str">
        <f ca="true">+IF(OFFSET('Water Data'!$G$29,0,10*ROW('Water Data'!G107))="","",OFFSET('Water Data'!$G$29,0,10*ROW('Water Data'!G107)))</f>
        <v/>
      </c>
      <c r="CE113" s="282" t="str">
        <f ca="true">+IF(OFFSET('Water Data'!$H$27,0,10*ROW('Water Data'!H107))="","",OFFSET('Water Data'!$H$27,0,10*ROW('Water Data'!H107)))</f>
        <v/>
      </c>
      <c r="CF113" s="282" t="str">
        <f ca="true">+IF(OFFSET('Water Data'!$H$28,0,10*ROW('Water Data'!H107))="","",OFFSET('Water Data'!$H$28,0,10*ROW('Water Data'!H107)))</f>
        <v/>
      </c>
      <c r="CG113" s="282" t="str">
        <f ca="true">+IF(OFFSET('Water Data'!$H$29,0,10*ROW('Water Data'!H107))="","",OFFSET('Water Data'!$H$29,0,10*ROW('Water Data'!H107)))</f>
        <v/>
      </c>
      <c r="CH113" s="282" t="str">
        <f ca="true">+IF(OFFSET('Water Data'!$I$27,0,10*ROW('Water Data'!I107))="","",OFFSET('Water Data'!$I$27,0,10*ROW('Water Data'!I107)))</f>
        <v/>
      </c>
      <c r="CI113" s="282" t="str">
        <f ca="true">+IF(OFFSET('Water Data'!$I$28,0,10*ROW('Water Data'!I107))="","",OFFSET('Water Data'!$I$28,0,10*ROW('Water Data'!I107)))</f>
        <v/>
      </c>
      <c r="CJ113" s="282" t="str">
        <f ca="true">+IF(OFFSET('Water Data'!$I$29,0,10*ROW('Water Data'!I107))="","",OFFSET('Water Data'!$I$29,0,10*ROW('Water Data'!I107)))</f>
        <v/>
      </c>
      <c r="CK113" s="282" t="str">
        <f ca="true">+IF(OFFSET('Sanitation Data'!$D$28,0,10*ROW('Sanitation Data'!D107))="","",OFFSET('Sanitation Data'!$D$28,0,10*ROW('Sanitation Data'!D107)))</f>
        <v/>
      </c>
      <c r="CL113" s="282" t="str">
        <f ca="true">+IF(OFFSET('Sanitation Data'!$D$29,0,10*ROW('Sanitation Data'!D107))="","",OFFSET('Sanitation Data'!$D$29,0,10*ROW('Sanitation Data'!D107)))</f>
        <v/>
      </c>
      <c r="CM113" s="282" t="str">
        <f ca="true">+IF(OFFSET('Sanitation Data'!$D$30,0,10*ROW('Sanitation Data'!D107))="","",OFFSET('Sanitation Data'!$D$30,0,10*ROW('Sanitation Data'!D107)))</f>
        <v/>
      </c>
      <c r="CN113" s="282" t="str">
        <f ca="true">+IF(OFFSET('Sanitation Data'!$D$31,0,10*ROW('Sanitation Data'!D107))="","",OFFSET('Sanitation Data'!$D$31,0,10*ROW('Sanitation Data'!D107)))</f>
        <v/>
      </c>
      <c r="CO113" s="282" t="str">
        <f ca="true">+IF(OFFSET('Sanitation Data'!$D$32,0,10*ROW('Sanitation Data'!D107))="","",OFFSET('Sanitation Data'!$D$32,0,10*ROW('Sanitation Data'!D107)))</f>
        <v/>
      </c>
      <c r="CP113" s="282" t="str">
        <f ca="true">+IF(OFFSET('Sanitation Data'!$E$28,0,10*ROW('Sanitation Data'!E107))="","",OFFSET('Sanitation Data'!$E$28,0,10*ROW('Sanitation Data'!E107)))</f>
        <v/>
      </c>
      <c r="CQ113" s="282" t="str">
        <f ca="true">+IF(OFFSET('Sanitation Data'!$E$29,0,10*ROW('Sanitation Data'!E107))="","",OFFSET('Sanitation Data'!$E$29,0,10*ROW('Sanitation Data'!E107)))</f>
        <v/>
      </c>
      <c r="CR113" s="282" t="str">
        <f ca="true">+IF(OFFSET('Sanitation Data'!$E$30,0,10*ROW('Sanitation Data'!E107))="","",OFFSET('Sanitation Data'!$E$30,0,10*ROW('Sanitation Data'!E107)))</f>
        <v/>
      </c>
      <c r="CS113" s="282" t="str">
        <f ca="true">+IF(OFFSET('Sanitation Data'!$E$31,0,10*ROW('Sanitation Data'!E107))="","",OFFSET('Sanitation Data'!$E$31,0,10*ROW('Sanitation Data'!E107)))</f>
        <v/>
      </c>
      <c r="CT113" s="282" t="str">
        <f ca="true">+IF(OFFSET('Sanitation Data'!$E$32,0,10*ROW('Sanitation Data'!E107))="","",OFFSET('Sanitation Data'!$E$32,0,10*ROW('Sanitation Data'!E107)))</f>
        <v/>
      </c>
      <c r="CU113" s="282" t="str">
        <f ca="true">+IF(OFFSET('Sanitation Data'!$F$28,0,10*ROW('Sanitation Data'!F107))="","",OFFSET('Sanitation Data'!$F$28,0,10*ROW('Sanitation Data'!F107)))</f>
        <v/>
      </c>
      <c r="CV113" s="282" t="str">
        <f ca="true">+IF(OFFSET('Sanitation Data'!$F$29,0,10*ROW('Sanitation Data'!F107))="","",OFFSET('Sanitation Data'!$F$29,0,10*ROW('Sanitation Data'!F107)))</f>
        <v/>
      </c>
      <c r="CW113" s="282" t="str">
        <f ca="true">+IF(OFFSET('Sanitation Data'!$F$30,0,10*ROW('Sanitation Data'!F107))="","",OFFSET('Sanitation Data'!$F$30,0,10*ROW('Sanitation Data'!F107)))</f>
        <v/>
      </c>
      <c r="CX113" s="282" t="str">
        <f ca="true">+IF(OFFSET('Sanitation Data'!$F$31,0,10*ROW('Sanitation Data'!F107))="","",OFFSET('Sanitation Data'!$F$31,0,10*ROW('Sanitation Data'!F107)))</f>
        <v/>
      </c>
      <c r="CY113" s="282" t="str">
        <f ca="true">+IF(OFFSET('Sanitation Data'!$F$32,0,10*ROW('Sanitation Data'!F107))="","",OFFSET('Sanitation Data'!$F$32,0,10*ROW('Sanitation Data'!F107)))</f>
        <v/>
      </c>
      <c r="CZ113" s="282" t="str">
        <f ca="true">+IF(OFFSET('Sanitation Data'!$G$28,0,10*ROW('Sanitation Data'!G107))="","",OFFSET('Sanitation Data'!$G$28,0,10*ROW('Sanitation Data'!G107)))</f>
        <v/>
      </c>
      <c r="DA113" s="282" t="str">
        <f ca="true">+IF(OFFSET('Sanitation Data'!$G$29,0,10*ROW('Sanitation Data'!G107))="","",OFFSET('Sanitation Data'!$G$29,0,10*ROW('Sanitation Data'!G107)))</f>
        <v/>
      </c>
      <c r="DB113" s="282" t="str">
        <f ca="true">+IF(OFFSET('Sanitation Data'!$G$30,0,10*ROW('Sanitation Data'!G107))="","",OFFSET('Sanitation Data'!$G$30,0,10*ROW('Sanitation Data'!G107)))</f>
        <v/>
      </c>
      <c r="DC113" s="282" t="str">
        <f ca="true">+IF(OFFSET('Sanitation Data'!$G$31,0,10*ROW('Sanitation Data'!G107))="","",OFFSET('Sanitation Data'!$G$31,0,10*ROW('Sanitation Data'!G107)))</f>
        <v/>
      </c>
      <c r="DD113" s="282" t="str">
        <f ca="true">+IF(OFFSET('Sanitation Data'!$G$32,0,10*ROW('Sanitation Data'!G107))="","",OFFSET('Sanitation Data'!$G$32,0,10*ROW('Sanitation Data'!G107)))</f>
        <v/>
      </c>
      <c r="DE113" s="282" t="str">
        <f ca="true">+IF(OFFSET('Sanitation Data'!$H$28,0,10*ROW('Sanitation Data'!H107))="","",OFFSET('Sanitation Data'!$H$28,0,10*ROW('Sanitation Data'!H107)))</f>
        <v/>
      </c>
      <c r="DF113" s="282" t="str">
        <f ca="true">+IF(OFFSET('Sanitation Data'!$H$29,0,10*ROW('Sanitation Data'!H107))="","",OFFSET('Sanitation Data'!$H$29,0,10*ROW('Sanitation Data'!H107)))</f>
        <v/>
      </c>
      <c r="DG113" s="282" t="str">
        <f ca="true">+IF(OFFSET('Sanitation Data'!$H$30,0,10*ROW('Sanitation Data'!H107))="","",OFFSET('Sanitation Data'!$H$30,0,10*ROW('Sanitation Data'!H107)))</f>
        <v/>
      </c>
      <c r="DH113" s="282" t="str">
        <f ca="true">+IF(OFFSET('Sanitation Data'!$H$31,0,10*ROW('Sanitation Data'!H107))="","",OFFSET('Sanitation Data'!$H$31,0,10*ROW('Sanitation Data'!H107)))</f>
        <v/>
      </c>
      <c r="DI113" s="282" t="str">
        <f ca="true">+IF(OFFSET('Sanitation Data'!$H$32,0,10*ROW('Sanitation Data'!H107))="","",OFFSET('Sanitation Data'!$H$32,0,10*ROW('Sanitation Data'!H107)))</f>
        <v/>
      </c>
      <c r="DJ113" s="282" t="str">
        <f ca="true">+IF(OFFSET('Sanitation Data'!$I$28,0,10*ROW('Sanitation Data'!I107))="","",OFFSET('Sanitation Data'!$I$28,0,10*ROW('Sanitation Data'!I107)))</f>
        <v/>
      </c>
      <c r="DK113" s="282" t="str">
        <f ca="true">+IF(OFFSET('Sanitation Data'!$I$29,0,10*ROW('Sanitation Data'!I107))="","",OFFSET('Sanitation Data'!$I$29,0,10*ROW('Sanitation Data'!I107)))</f>
        <v/>
      </c>
      <c r="DL113" s="282" t="str">
        <f ca="true">+IF(OFFSET('Sanitation Data'!$I$30,0,10*ROW('Sanitation Data'!I107))="","",OFFSET('Sanitation Data'!$I$30,0,10*ROW('Sanitation Data'!I107)))</f>
        <v/>
      </c>
      <c r="DM113" s="282" t="str">
        <f ca="true">+IF(OFFSET('Sanitation Data'!$I$31,0,10*ROW('Sanitation Data'!I107))="","",OFFSET('Sanitation Data'!$I$31,0,10*ROW('Sanitation Data'!I107)))</f>
        <v/>
      </c>
      <c r="DN113" s="282" t="str">
        <f ca="true">+IF(OFFSET('Sanitation Data'!$I$32,0,10*ROW('Sanitation Data'!I107))="","",OFFSET('Sanitation Data'!$I$32,0,10*ROW('Sanitation Data'!I107)))</f>
        <v/>
      </c>
      <c r="DO113" s="282" t="str">
        <f ca="true">+IF(OFFSET('Hygiene Data'!$D$11,0,10*ROW('Hygiene Data'!D107))="","",OFFSET('Hygiene Data'!$D$11,0,10*ROW('Hygiene Data'!D107)))</f>
        <v/>
      </c>
      <c r="DP113" s="282" t="str">
        <f ca="true">+IF(OFFSET('Hygiene Data'!$D$12,0,10*ROW('Hygiene Data'!D107))="","",OFFSET('Hygiene Data'!$D$12,0,10*ROW('Hygiene Data'!D107)))</f>
        <v/>
      </c>
      <c r="DQ113" s="282" t="str">
        <f ca="true">+IF(OFFSET('Hygiene Data'!$D$13,0,10*ROW('Hygiene Data'!D107))="","",OFFSET('Hygiene Data'!$D$13,0,10*ROW('Hygiene Data'!D107)))</f>
        <v/>
      </c>
      <c r="DR113" s="282" t="str">
        <f ca="true">+IF(OFFSET('Hygiene Data'!$E$11,0,10*ROW('Hygiene Data'!E107))="","",OFFSET('Hygiene Data'!$E$11,0,10*ROW('Hygiene Data'!E107)))</f>
        <v/>
      </c>
      <c r="DS113" s="282" t="str">
        <f ca="true">+IF(OFFSET('Hygiene Data'!$E$12,0,10*ROW('Hygiene Data'!E107))="","",OFFSET('Hygiene Data'!$E$12,0,10*ROW('Hygiene Data'!E107)))</f>
        <v/>
      </c>
      <c r="DT113" s="282" t="str">
        <f ca="true">+IF(OFFSET('Hygiene Data'!$E$13,0,10*ROW('Hygiene Data'!E107))="","",OFFSET('Hygiene Data'!$E$13,0,10*ROW('Hygiene Data'!E107)))</f>
        <v/>
      </c>
      <c r="DU113" s="282" t="str">
        <f ca="true">+IF(OFFSET('Hygiene Data'!$F$11,0,10*ROW('Hygiene Data'!F107))="","",OFFSET('Hygiene Data'!$F$11,0,10*ROW('Hygiene Data'!F107)))</f>
        <v/>
      </c>
      <c r="DV113" s="282" t="str">
        <f ca="true">+IF(OFFSET('Hygiene Data'!$F$12,0,10*ROW('Hygiene Data'!F107))="","",OFFSET('Hygiene Data'!$F$12,0,10*ROW('Hygiene Data'!F107)))</f>
        <v/>
      </c>
      <c r="DW113" s="282" t="str">
        <f ca="true">+IF(OFFSET('Hygiene Data'!$F$13,0,10*ROW('Hygiene Data'!F107))="","",OFFSET('Hygiene Data'!$F$13,0,10*ROW('Hygiene Data'!F107)))</f>
        <v/>
      </c>
      <c r="DX113" s="282" t="str">
        <f ca="true">+IF(OFFSET('Hygiene Data'!$G$11,0,10*ROW('Hygiene Data'!G107))="","",OFFSET('Hygiene Data'!$G$11,0,10*ROW('Hygiene Data'!G107)))</f>
        <v/>
      </c>
      <c r="DY113" s="282" t="str">
        <f ca="true">+IF(OFFSET('Hygiene Data'!$G$12,0,10*ROW('Hygiene Data'!G107))="","",OFFSET('Hygiene Data'!$G$12,0,10*ROW('Hygiene Data'!G107)))</f>
        <v/>
      </c>
      <c r="DZ113" s="282" t="str">
        <f ca="true">+IF(OFFSET('Hygiene Data'!$G$13,0,10*ROW('Hygiene Data'!G107))="","",OFFSET('Hygiene Data'!$G$13,0,10*ROW('Hygiene Data'!G107)))</f>
        <v/>
      </c>
      <c r="EA113" s="282" t="str">
        <f ca="true">+IF(OFFSET('Hygiene Data'!$H$11,0,10*ROW('Hygiene Data'!H107))="","",OFFSET('Hygiene Data'!$H$11,0,10*ROW('Hygiene Data'!H107)))</f>
        <v/>
      </c>
      <c r="EB113" s="282" t="str">
        <f ca="true">+IF(OFFSET('Hygiene Data'!$H$12,0,10*ROW('Hygiene Data'!H107))="","",OFFSET('Hygiene Data'!$H$12,0,10*ROW('Hygiene Data'!H107)))</f>
        <v/>
      </c>
      <c r="EC113" s="282" t="str">
        <f ca="true">+IF(OFFSET('Hygiene Data'!$H$13,0,10*ROW('Hygiene Data'!H107))="","",OFFSET('Hygiene Data'!$H$13,0,10*ROW('Hygiene Data'!H107)))</f>
        <v/>
      </c>
      <c r="ED113" s="282" t="str">
        <f ca="true">+IF(OFFSET('Hygiene Data'!$I$11,0,10*ROW('Hygiene Data'!I107))="","",OFFSET('Hygiene Data'!$I$11,0,10*ROW('Hygiene Data'!I107)))</f>
        <v/>
      </c>
      <c r="EE113" s="282" t="str">
        <f ca="true">+IF(OFFSET('Hygiene Data'!$I$12,0,10*ROW('Hygiene Data'!I107))="","",OFFSET('Hygiene Data'!$I$12,0,10*ROW('Hygiene Data'!I107)))</f>
        <v/>
      </c>
      <c r="EF113" s="28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36" t="str">
        <f t="shared" ca="true" si="1"/>
        <v/>
      </c>
      <c r="D114" s="88"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8"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8"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8"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8"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8"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8"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8"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8"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8"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8"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8"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8"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8"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8"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8"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8"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8"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9"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9"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9"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9"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9"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9"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9"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9"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9"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9"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9"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9"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9"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9"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9"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9"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9"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9"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9"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9"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9"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9"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9"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9"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9"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9"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9"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9"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9"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9"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0"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0"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0"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0"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0"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0"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0"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0"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0"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0"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0"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0"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0"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0"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0"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0"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0"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0"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2"/>
      <c r="BS114" s="282" t="str">
        <f ca="true">+IF(OFFSET('Water Data'!$D$27,0,10*ROW('Water Data'!D108))="","",OFFSET('Water Data'!$D$27,0,10*ROW('Water Data'!D108)))</f>
        <v/>
      </c>
      <c r="BT114" s="282" t="str">
        <f ca="true">+IF(OFFSET('Water Data'!$D$28,0,10*ROW('Water Data'!D108))="","",OFFSET('Water Data'!$D$28,0,10*ROW('Water Data'!D108)))</f>
        <v/>
      </c>
      <c r="BU114" s="282" t="str">
        <f ca="true">+IF(OFFSET('Water Data'!$D$29,0,10*ROW('Water Data'!D108))="","",OFFSET('Water Data'!$D$29,0,10*ROW('Water Data'!D108)))</f>
        <v/>
      </c>
      <c r="BV114" s="282" t="str">
        <f ca="true">+IF(OFFSET('Water Data'!$E$27,0,10*ROW('Water Data'!E108))="","",OFFSET('Water Data'!$E$27,0,10*ROW('Water Data'!E108)))</f>
        <v/>
      </c>
      <c r="BW114" s="282" t="str">
        <f ca="true">+IF(OFFSET('Water Data'!$E$28,0,10*ROW('Water Data'!E108))="","",OFFSET('Water Data'!$E$28,0,10*ROW('Water Data'!E108)))</f>
        <v/>
      </c>
      <c r="BX114" s="282" t="str">
        <f ca="true">+IF(OFFSET('Water Data'!$E$29,0,10*ROW('Water Data'!E108))="","",OFFSET('Water Data'!$E$29,0,10*ROW('Water Data'!E108)))</f>
        <v/>
      </c>
      <c r="BY114" s="282" t="str">
        <f ca="true">+IF(OFFSET('Water Data'!$F$27,0,10*ROW('Water Data'!F108))="","",OFFSET('Water Data'!$F$27,0,10*ROW('Water Data'!F108)))</f>
        <v/>
      </c>
      <c r="BZ114" s="282" t="str">
        <f ca="true">+IF(OFFSET('Water Data'!$F$28,0,10*ROW('Water Data'!F108))="","",OFFSET('Water Data'!$F$28,0,10*ROW('Water Data'!F108)))</f>
        <v/>
      </c>
      <c r="CA114" s="282" t="str">
        <f ca="true">+IF(OFFSET('Water Data'!$F$29,0,10*ROW('Water Data'!F108))="","",OFFSET('Water Data'!$F$29,0,10*ROW('Water Data'!F108)))</f>
        <v/>
      </c>
      <c r="CB114" s="282" t="str">
        <f ca="true">+IF(OFFSET('Water Data'!$G$27,0,10*ROW('Water Data'!G108))="","",OFFSET('Water Data'!$G$27,0,10*ROW('Water Data'!G108)))</f>
        <v/>
      </c>
      <c r="CC114" s="282" t="str">
        <f ca="true">+IF(OFFSET('Water Data'!$G$28,0,10*ROW('Water Data'!G108))="","",OFFSET('Water Data'!$G$28,0,10*ROW('Water Data'!G108)))</f>
        <v/>
      </c>
      <c r="CD114" s="282" t="str">
        <f ca="true">+IF(OFFSET('Water Data'!$G$29,0,10*ROW('Water Data'!G108))="","",OFFSET('Water Data'!$G$29,0,10*ROW('Water Data'!G108)))</f>
        <v/>
      </c>
      <c r="CE114" s="282" t="str">
        <f ca="true">+IF(OFFSET('Water Data'!$H$27,0,10*ROW('Water Data'!H108))="","",OFFSET('Water Data'!$H$27,0,10*ROW('Water Data'!H108)))</f>
        <v/>
      </c>
      <c r="CF114" s="282" t="str">
        <f ca="true">+IF(OFFSET('Water Data'!$H$28,0,10*ROW('Water Data'!H108))="","",OFFSET('Water Data'!$H$28,0,10*ROW('Water Data'!H108)))</f>
        <v/>
      </c>
      <c r="CG114" s="282" t="str">
        <f ca="true">+IF(OFFSET('Water Data'!$H$29,0,10*ROW('Water Data'!H108))="","",OFFSET('Water Data'!$H$29,0,10*ROW('Water Data'!H108)))</f>
        <v/>
      </c>
      <c r="CH114" s="282" t="str">
        <f ca="true">+IF(OFFSET('Water Data'!$I$27,0,10*ROW('Water Data'!I108))="","",OFFSET('Water Data'!$I$27,0,10*ROW('Water Data'!I108)))</f>
        <v/>
      </c>
      <c r="CI114" s="282" t="str">
        <f ca="true">+IF(OFFSET('Water Data'!$I$28,0,10*ROW('Water Data'!I108))="","",OFFSET('Water Data'!$I$28,0,10*ROW('Water Data'!I108)))</f>
        <v/>
      </c>
      <c r="CJ114" s="282" t="str">
        <f ca="true">+IF(OFFSET('Water Data'!$I$29,0,10*ROW('Water Data'!I108))="","",OFFSET('Water Data'!$I$29,0,10*ROW('Water Data'!I108)))</f>
        <v/>
      </c>
      <c r="CK114" s="282" t="str">
        <f ca="true">+IF(OFFSET('Sanitation Data'!$D$28,0,10*ROW('Sanitation Data'!D108))="","",OFFSET('Sanitation Data'!$D$28,0,10*ROW('Sanitation Data'!D108)))</f>
        <v/>
      </c>
      <c r="CL114" s="282" t="str">
        <f ca="true">+IF(OFFSET('Sanitation Data'!$D$29,0,10*ROW('Sanitation Data'!D108))="","",OFFSET('Sanitation Data'!$D$29,0,10*ROW('Sanitation Data'!D108)))</f>
        <v/>
      </c>
      <c r="CM114" s="282" t="str">
        <f ca="true">+IF(OFFSET('Sanitation Data'!$D$30,0,10*ROW('Sanitation Data'!D108))="","",OFFSET('Sanitation Data'!$D$30,0,10*ROW('Sanitation Data'!D108)))</f>
        <v/>
      </c>
      <c r="CN114" s="282" t="str">
        <f ca="true">+IF(OFFSET('Sanitation Data'!$D$31,0,10*ROW('Sanitation Data'!D108))="","",OFFSET('Sanitation Data'!$D$31,0,10*ROW('Sanitation Data'!D108)))</f>
        <v/>
      </c>
      <c r="CO114" s="282" t="str">
        <f ca="true">+IF(OFFSET('Sanitation Data'!$D$32,0,10*ROW('Sanitation Data'!D108))="","",OFFSET('Sanitation Data'!$D$32,0,10*ROW('Sanitation Data'!D108)))</f>
        <v/>
      </c>
      <c r="CP114" s="282" t="str">
        <f ca="true">+IF(OFFSET('Sanitation Data'!$E$28,0,10*ROW('Sanitation Data'!E108))="","",OFFSET('Sanitation Data'!$E$28,0,10*ROW('Sanitation Data'!E108)))</f>
        <v/>
      </c>
      <c r="CQ114" s="282" t="str">
        <f ca="true">+IF(OFFSET('Sanitation Data'!$E$29,0,10*ROW('Sanitation Data'!E108))="","",OFFSET('Sanitation Data'!$E$29,0,10*ROW('Sanitation Data'!E108)))</f>
        <v/>
      </c>
      <c r="CR114" s="282" t="str">
        <f ca="true">+IF(OFFSET('Sanitation Data'!$E$30,0,10*ROW('Sanitation Data'!E108))="","",OFFSET('Sanitation Data'!$E$30,0,10*ROW('Sanitation Data'!E108)))</f>
        <v/>
      </c>
      <c r="CS114" s="282" t="str">
        <f ca="true">+IF(OFFSET('Sanitation Data'!$E$31,0,10*ROW('Sanitation Data'!E108))="","",OFFSET('Sanitation Data'!$E$31,0,10*ROW('Sanitation Data'!E108)))</f>
        <v/>
      </c>
      <c r="CT114" s="282" t="str">
        <f ca="true">+IF(OFFSET('Sanitation Data'!$E$32,0,10*ROW('Sanitation Data'!E108))="","",OFFSET('Sanitation Data'!$E$32,0,10*ROW('Sanitation Data'!E108)))</f>
        <v/>
      </c>
      <c r="CU114" s="282" t="str">
        <f ca="true">+IF(OFFSET('Sanitation Data'!$F$28,0,10*ROW('Sanitation Data'!F108))="","",OFFSET('Sanitation Data'!$F$28,0,10*ROW('Sanitation Data'!F108)))</f>
        <v/>
      </c>
      <c r="CV114" s="282" t="str">
        <f ca="true">+IF(OFFSET('Sanitation Data'!$F$29,0,10*ROW('Sanitation Data'!F108))="","",OFFSET('Sanitation Data'!$F$29,0,10*ROW('Sanitation Data'!F108)))</f>
        <v/>
      </c>
      <c r="CW114" s="282" t="str">
        <f ca="true">+IF(OFFSET('Sanitation Data'!$F$30,0,10*ROW('Sanitation Data'!F108))="","",OFFSET('Sanitation Data'!$F$30,0,10*ROW('Sanitation Data'!F108)))</f>
        <v/>
      </c>
      <c r="CX114" s="282" t="str">
        <f ca="true">+IF(OFFSET('Sanitation Data'!$F$31,0,10*ROW('Sanitation Data'!F108))="","",OFFSET('Sanitation Data'!$F$31,0,10*ROW('Sanitation Data'!F108)))</f>
        <v/>
      </c>
      <c r="CY114" s="282" t="str">
        <f ca="true">+IF(OFFSET('Sanitation Data'!$F$32,0,10*ROW('Sanitation Data'!F108))="","",OFFSET('Sanitation Data'!$F$32,0,10*ROW('Sanitation Data'!F108)))</f>
        <v/>
      </c>
      <c r="CZ114" s="282" t="str">
        <f ca="true">+IF(OFFSET('Sanitation Data'!$G$28,0,10*ROW('Sanitation Data'!G108))="","",OFFSET('Sanitation Data'!$G$28,0,10*ROW('Sanitation Data'!G108)))</f>
        <v/>
      </c>
      <c r="DA114" s="282" t="str">
        <f ca="true">+IF(OFFSET('Sanitation Data'!$G$29,0,10*ROW('Sanitation Data'!G108))="","",OFFSET('Sanitation Data'!$G$29,0,10*ROW('Sanitation Data'!G108)))</f>
        <v/>
      </c>
      <c r="DB114" s="282" t="str">
        <f ca="true">+IF(OFFSET('Sanitation Data'!$G$30,0,10*ROW('Sanitation Data'!G108))="","",OFFSET('Sanitation Data'!$G$30,0,10*ROW('Sanitation Data'!G108)))</f>
        <v/>
      </c>
      <c r="DC114" s="282" t="str">
        <f ca="true">+IF(OFFSET('Sanitation Data'!$G$31,0,10*ROW('Sanitation Data'!G108))="","",OFFSET('Sanitation Data'!$G$31,0,10*ROW('Sanitation Data'!G108)))</f>
        <v/>
      </c>
      <c r="DD114" s="282" t="str">
        <f ca="true">+IF(OFFSET('Sanitation Data'!$G$32,0,10*ROW('Sanitation Data'!G108))="","",OFFSET('Sanitation Data'!$G$32,0,10*ROW('Sanitation Data'!G108)))</f>
        <v/>
      </c>
      <c r="DE114" s="282" t="str">
        <f ca="true">+IF(OFFSET('Sanitation Data'!$H$28,0,10*ROW('Sanitation Data'!H108))="","",OFFSET('Sanitation Data'!$H$28,0,10*ROW('Sanitation Data'!H108)))</f>
        <v/>
      </c>
      <c r="DF114" s="282" t="str">
        <f ca="true">+IF(OFFSET('Sanitation Data'!$H$29,0,10*ROW('Sanitation Data'!H108))="","",OFFSET('Sanitation Data'!$H$29,0,10*ROW('Sanitation Data'!H108)))</f>
        <v/>
      </c>
      <c r="DG114" s="282" t="str">
        <f ca="true">+IF(OFFSET('Sanitation Data'!$H$30,0,10*ROW('Sanitation Data'!H108))="","",OFFSET('Sanitation Data'!$H$30,0,10*ROW('Sanitation Data'!H108)))</f>
        <v/>
      </c>
      <c r="DH114" s="282" t="str">
        <f ca="true">+IF(OFFSET('Sanitation Data'!$H$31,0,10*ROW('Sanitation Data'!H108))="","",OFFSET('Sanitation Data'!$H$31,0,10*ROW('Sanitation Data'!H108)))</f>
        <v/>
      </c>
      <c r="DI114" s="282" t="str">
        <f ca="true">+IF(OFFSET('Sanitation Data'!$H$32,0,10*ROW('Sanitation Data'!H108))="","",OFFSET('Sanitation Data'!$H$32,0,10*ROW('Sanitation Data'!H108)))</f>
        <v/>
      </c>
      <c r="DJ114" s="282" t="str">
        <f ca="true">+IF(OFFSET('Sanitation Data'!$I$28,0,10*ROW('Sanitation Data'!I108))="","",OFFSET('Sanitation Data'!$I$28,0,10*ROW('Sanitation Data'!I108)))</f>
        <v/>
      </c>
      <c r="DK114" s="282" t="str">
        <f ca="true">+IF(OFFSET('Sanitation Data'!$I$29,0,10*ROW('Sanitation Data'!I108))="","",OFFSET('Sanitation Data'!$I$29,0,10*ROW('Sanitation Data'!I108)))</f>
        <v/>
      </c>
      <c r="DL114" s="282" t="str">
        <f ca="true">+IF(OFFSET('Sanitation Data'!$I$30,0,10*ROW('Sanitation Data'!I108))="","",OFFSET('Sanitation Data'!$I$30,0,10*ROW('Sanitation Data'!I108)))</f>
        <v/>
      </c>
      <c r="DM114" s="282" t="str">
        <f ca="true">+IF(OFFSET('Sanitation Data'!$I$31,0,10*ROW('Sanitation Data'!I108))="","",OFFSET('Sanitation Data'!$I$31,0,10*ROW('Sanitation Data'!I108)))</f>
        <v/>
      </c>
      <c r="DN114" s="282" t="str">
        <f ca="true">+IF(OFFSET('Sanitation Data'!$I$32,0,10*ROW('Sanitation Data'!I108))="","",OFFSET('Sanitation Data'!$I$32,0,10*ROW('Sanitation Data'!I108)))</f>
        <v/>
      </c>
      <c r="DO114" s="282" t="str">
        <f ca="true">+IF(OFFSET('Hygiene Data'!$D$11,0,10*ROW('Hygiene Data'!D108))="","",OFFSET('Hygiene Data'!$D$11,0,10*ROW('Hygiene Data'!D108)))</f>
        <v/>
      </c>
      <c r="DP114" s="282" t="str">
        <f ca="true">+IF(OFFSET('Hygiene Data'!$D$12,0,10*ROW('Hygiene Data'!D108))="","",OFFSET('Hygiene Data'!$D$12,0,10*ROW('Hygiene Data'!D108)))</f>
        <v/>
      </c>
      <c r="DQ114" s="282" t="str">
        <f ca="true">+IF(OFFSET('Hygiene Data'!$D$13,0,10*ROW('Hygiene Data'!D108))="","",OFFSET('Hygiene Data'!$D$13,0,10*ROW('Hygiene Data'!D108)))</f>
        <v/>
      </c>
      <c r="DR114" s="282" t="str">
        <f ca="true">+IF(OFFSET('Hygiene Data'!$E$11,0,10*ROW('Hygiene Data'!E108))="","",OFFSET('Hygiene Data'!$E$11,0,10*ROW('Hygiene Data'!E108)))</f>
        <v/>
      </c>
      <c r="DS114" s="282" t="str">
        <f ca="true">+IF(OFFSET('Hygiene Data'!$E$12,0,10*ROW('Hygiene Data'!E108))="","",OFFSET('Hygiene Data'!$E$12,0,10*ROW('Hygiene Data'!E108)))</f>
        <v/>
      </c>
      <c r="DT114" s="282" t="str">
        <f ca="true">+IF(OFFSET('Hygiene Data'!$E$13,0,10*ROW('Hygiene Data'!E108))="","",OFFSET('Hygiene Data'!$E$13,0,10*ROW('Hygiene Data'!E108)))</f>
        <v/>
      </c>
      <c r="DU114" s="282" t="str">
        <f ca="true">+IF(OFFSET('Hygiene Data'!$F$11,0,10*ROW('Hygiene Data'!F108))="","",OFFSET('Hygiene Data'!$F$11,0,10*ROW('Hygiene Data'!F108)))</f>
        <v/>
      </c>
      <c r="DV114" s="282" t="str">
        <f ca="true">+IF(OFFSET('Hygiene Data'!$F$12,0,10*ROW('Hygiene Data'!F108))="","",OFFSET('Hygiene Data'!$F$12,0,10*ROW('Hygiene Data'!F108)))</f>
        <v/>
      </c>
      <c r="DW114" s="282" t="str">
        <f ca="true">+IF(OFFSET('Hygiene Data'!$F$13,0,10*ROW('Hygiene Data'!F108))="","",OFFSET('Hygiene Data'!$F$13,0,10*ROW('Hygiene Data'!F108)))</f>
        <v/>
      </c>
      <c r="DX114" s="282" t="str">
        <f ca="true">+IF(OFFSET('Hygiene Data'!$G$11,0,10*ROW('Hygiene Data'!G108))="","",OFFSET('Hygiene Data'!$G$11,0,10*ROW('Hygiene Data'!G108)))</f>
        <v/>
      </c>
      <c r="DY114" s="282" t="str">
        <f ca="true">+IF(OFFSET('Hygiene Data'!$G$12,0,10*ROW('Hygiene Data'!G108))="","",OFFSET('Hygiene Data'!$G$12,0,10*ROW('Hygiene Data'!G108)))</f>
        <v/>
      </c>
      <c r="DZ114" s="282" t="str">
        <f ca="true">+IF(OFFSET('Hygiene Data'!$G$13,0,10*ROW('Hygiene Data'!G108))="","",OFFSET('Hygiene Data'!$G$13,0,10*ROW('Hygiene Data'!G108)))</f>
        <v/>
      </c>
      <c r="EA114" s="282" t="str">
        <f ca="true">+IF(OFFSET('Hygiene Data'!$H$11,0,10*ROW('Hygiene Data'!H108))="","",OFFSET('Hygiene Data'!$H$11,0,10*ROW('Hygiene Data'!H108)))</f>
        <v/>
      </c>
      <c r="EB114" s="282" t="str">
        <f ca="true">+IF(OFFSET('Hygiene Data'!$H$12,0,10*ROW('Hygiene Data'!H108))="","",OFFSET('Hygiene Data'!$H$12,0,10*ROW('Hygiene Data'!H108)))</f>
        <v/>
      </c>
      <c r="EC114" s="282" t="str">
        <f ca="true">+IF(OFFSET('Hygiene Data'!$H$13,0,10*ROW('Hygiene Data'!H108))="","",OFFSET('Hygiene Data'!$H$13,0,10*ROW('Hygiene Data'!H108)))</f>
        <v/>
      </c>
      <c r="ED114" s="282" t="str">
        <f ca="true">+IF(OFFSET('Hygiene Data'!$I$11,0,10*ROW('Hygiene Data'!I108))="","",OFFSET('Hygiene Data'!$I$11,0,10*ROW('Hygiene Data'!I108)))</f>
        <v/>
      </c>
      <c r="EE114" s="282" t="str">
        <f ca="true">+IF(OFFSET('Hygiene Data'!$I$12,0,10*ROW('Hygiene Data'!I108))="","",OFFSET('Hygiene Data'!$I$12,0,10*ROW('Hygiene Data'!I108)))</f>
        <v/>
      </c>
      <c r="EF114" s="28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36" t="str">
        <f t="shared" ca="true" si="1"/>
        <v/>
      </c>
      <c r="D115" s="88"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8"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8"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8"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8"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8"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8"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8"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8"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8"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8"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8"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8"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8"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8"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8"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8"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8"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9"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9"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9"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9"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9"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9"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9"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9"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9"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9"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9"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9"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9"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9"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9"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9"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9"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9"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9"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9"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9"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9"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9"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9"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9"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9"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9"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9"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9"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9"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0"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0"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0"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0"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0"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0"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0"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0"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0"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0"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0"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0"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0"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0"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0"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0"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0"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0"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2"/>
      <c r="BS115" s="282" t="str">
        <f ca="true">+IF(OFFSET('Water Data'!$D$27,0,10*ROW('Water Data'!D109))="","",OFFSET('Water Data'!$D$27,0,10*ROW('Water Data'!D109)))</f>
        <v/>
      </c>
      <c r="BT115" s="282" t="str">
        <f ca="true">+IF(OFFSET('Water Data'!$D$28,0,10*ROW('Water Data'!D109))="","",OFFSET('Water Data'!$D$28,0,10*ROW('Water Data'!D109)))</f>
        <v/>
      </c>
      <c r="BU115" s="282" t="str">
        <f ca="true">+IF(OFFSET('Water Data'!$D$29,0,10*ROW('Water Data'!D109))="","",OFFSET('Water Data'!$D$29,0,10*ROW('Water Data'!D109)))</f>
        <v/>
      </c>
      <c r="BV115" s="282" t="str">
        <f ca="true">+IF(OFFSET('Water Data'!$E$27,0,10*ROW('Water Data'!E109))="","",OFFSET('Water Data'!$E$27,0,10*ROW('Water Data'!E109)))</f>
        <v/>
      </c>
      <c r="BW115" s="282" t="str">
        <f ca="true">+IF(OFFSET('Water Data'!$E$28,0,10*ROW('Water Data'!E109))="","",OFFSET('Water Data'!$E$28,0,10*ROW('Water Data'!E109)))</f>
        <v/>
      </c>
      <c r="BX115" s="282" t="str">
        <f ca="true">+IF(OFFSET('Water Data'!$E$29,0,10*ROW('Water Data'!E109))="","",OFFSET('Water Data'!$E$29,0,10*ROW('Water Data'!E109)))</f>
        <v/>
      </c>
      <c r="BY115" s="282" t="str">
        <f ca="true">+IF(OFFSET('Water Data'!$F$27,0,10*ROW('Water Data'!F109))="","",OFFSET('Water Data'!$F$27,0,10*ROW('Water Data'!F109)))</f>
        <v/>
      </c>
      <c r="BZ115" s="282" t="str">
        <f ca="true">+IF(OFFSET('Water Data'!$F$28,0,10*ROW('Water Data'!F109))="","",OFFSET('Water Data'!$F$28,0,10*ROW('Water Data'!F109)))</f>
        <v/>
      </c>
      <c r="CA115" s="282" t="str">
        <f ca="true">+IF(OFFSET('Water Data'!$F$29,0,10*ROW('Water Data'!F109))="","",OFFSET('Water Data'!$F$29,0,10*ROW('Water Data'!F109)))</f>
        <v/>
      </c>
      <c r="CB115" s="282" t="str">
        <f ca="true">+IF(OFFSET('Water Data'!$G$27,0,10*ROW('Water Data'!G109))="","",OFFSET('Water Data'!$G$27,0,10*ROW('Water Data'!G109)))</f>
        <v/>
      </c>
      <c r="CC115" s="282" t="str">
        <f ca="true">+IF(OFFSET('Water Data'!$G$28,0,10*ROW('Water Data'!G109))="","",OFFSET('Water Data'!$G$28,0,10*ROW('Water Data'!G109)))</f>
        <v/>
      </c>
      <c r="CD115" s="282" t="str">
        <f ca="true">+IF(OFFSET('Water Data'!$G$29,0,10*ROW('Water Data'!G109))="","",OFFSET('Water Data'!$G$29,0,10*ROW('Water Data'!G109)))</f>
        <v/>
      </c>
      <c r="CE115" s="282" t="str">
        <f ca="true">+IF(OFFSET('Water Data'!$H$27,0,10*ROW('Water Data'!H109))="","",OFFSET('Water Data'!$H$27,0,10*ROW('Water Data'!H109)))</f>
        <v/>
      </c>
      <c r="CF115" s="282" t="str">
        <f ca="true">+IF(OFFSET('Water Data'!$H$28,0,10*ROW('Water Data'!H109))="","",OFFSET('Water Data'!$H$28,0,10*ROW('Water Data'!H109)))</f>
        <v/>
      </c>
      <c r="CG115" s="282" t="str">
        <f ca="true">+IF(OFFSET('Water Data'!$H$29,0,10*ROW('Water Data'!H109))="","",OFFSET('Water Data'!$H$29,0,10*ROW('Water Data'!H109)))</f>
        <v/>
      </c>
      <c r="CH115" s="282" t="str">
        <f ca="true">+IF(OFFSET('Water Data'!$I$27,0,10*ROW('Water Data'!I109))="","",OFFSET('Water Data'!$I$27,0,10*ROW('Water Data'!I109)))</f>
        <v/>
      </c>
      <c r="CI115" s="282" t="str">
        <f ca="true">+IF(OFFSET('Water Data'!$I$28,0,10*ROW('Water Data'!I109))="","",OFFSET('Water Data'!$I$28,0,10*ROW('Water Data'!I109)))</f>
        <v/>
      </c>
      <c r="CJ115" s="282" t="str">
        <f ca="true">+IF(OFFSET('Water Data'!$I$29,0,10*ROW('Water Data'!I109))="","",OFFSET('Water Data'!$I$29,0,10*ROW('Water Data'!I109)))</f>
        <v/>
      </c>
      <c r="CK115" s="282" t="str">
        <f ca="true">+IF(OFFSET('Sanitation Data'!$D$28,0,10*ROW('Sanitation Data'!D109))="","",OFFSET('Sanitation Data'!$D$28,0,10*ROW('Sanitation Data'!D109)))</f>
        <v/>
      </c>
      <c r="CL115" s="282" t="str">
        <f ca="true">+IF(OFFSET('Sanitation Data'!$D$29,0,10*ROW('Sanitation Data'!D109))="","",OFFSET('Sanitation Data'!$D$29,0,10*ROW('Sanitation Data'!D109)))</f>
        <v/>
      </c>
      <c r="CM115" s="282" t="str">
        <f ca="true">+IF(OFFSET('Sanitation Data'!$D$30,0,10*ROW('Sanitation Data'!D109))="","",OFFSET('Sanitation Data'!$D$30,0,10*ROW('Sanitation Data'!D109)))</f>
        <v/>
      </c>
      <c r="CN115" s="282" t="str">
        <f ca="true">+IF(OFFSET('Sanitation Data'!$D$31,0,10*ROW('Sanitation Data'!D109))="","",OFFSET('Sanitation Data'!$D$31,0,10*ROW('Sanitation Data'!D109)))</f>
        <v/>
      </c>
      <c r="CO115" s="282" t="str">
        <f ca="true">+IF(OFFSET('Sanitation Data'!$D$32,0,10*ROW('Sanitation Data'!D109))="","",OFFSET('Sanitation Data'!$D$32,0,10*ROW('Sanitation Data'!D109)))</f>
        <v/>
      </c>
      <c r="CP115" s="282" t="str">
        <f ca="true">+IF(OFFSET('Sanitation Data'!$E$28,0,10*ROW('Sanitation Data'!E109))="","",OFFSET('Sanitation Data'!$E$28,0,10*ROW('Sanitation Data'!E109)))</f>
        <v/>
      </c>
      <c r="CQ115" s="282" t="str">
        <f ca="true">+IF(OFFSET('Sanitation Data'!$E$29,0,10*ROW('Sanitation Data'!E109))="","",OFFSET('Sanitation Data'!$E$29,0,10*ROW('Sanitation Data'!E109)))</f>
        <v/>
      </c>
      <c r="CR115" s="282" t="str">
        <f ca="true">+IF(OFFSET('Sanitation Data'!$E$30,0,10*ROW('Sanitation Data'!E109))="","",OFFSET('Sanitation Data'!$E$30,0,10*ROW('Sanitation Data'!E109)))</f>
        <v/>
      </c>
      <c r="CS115" s="282" t="str">
        <f ca="true">+IF(OFFSET('Sanitation Data'!$E$31,0,10*ROW('Sanitation Data'!E109))="","",OFFSET('Sanitation Data'!$E$31,0,10*ROW('Sanitation Data'!E109)))</f>
        <v/>
      </c>
      <c r="CT115" s="282" t="str">
        <f ca="true">+IF(OFFSET('Sanitation Data'!$E$32,0,10*ROW('Sanitation Data'!E109))="","",OFFSET('Sanitation Data'!$E$32,0,10*ROW('Sanitation Data'!E109)))</f>
        <v/>
      </c>
      <c r="CU115" s="282" t="str">
        <f ca="true">+IF(OFFSET('Sanitation Data'!$F$28,0,10*ROW('Sanitation Data'!F109))="","",OFFSET('Sanitation Data'!$F$28,0,10*ROW('Sanitation Data'!F109)))</f>
        <v/>
      </c>
      <c r="CV115" s="282" t="str">
        <f ca="true">+IF(OFFSET('Sanitation Data'!$F$29,0,10*ROW('Sanitation Data'!F109))="","",OFFSET('Sanitation Data'!$F$29,0,10*ROW('Sanitation Data'!F109)))</f>
        <v/>
      </c>
      <c r="CW115" s="282" t="str">
        <f ca="true">+IF(OFFSET('Sanitation Data'!$F$30,0,10*ROW('Sanitation Data'!F109))="","",OFFSET('Sanitation Data'!$F$30,0,10*ROW('Sanitation Data'!F109)))</f>
        <v/>
      </c>
      <c r="CX115" s="282" t="str">
        <f ca="true">+IF(OFFSET('Sanitation Data'!$F$31,0,10*ROW('Sanitation Data'!F109))="","",OFFSET('Sanitation Data'!$F$31,0,10*ROW('Sanitation Data'!F109)))</f>
        <v/>
      </c>
      <c r="CY115" s="282" t="str">
        <f ca="true">+IF(OFFSET('Sanitation Data'!$F$32,0,10*ROW('Sanitation Data'!F109))="","",OFFSET('Sanitation Data'!$F$32,0,10*ROW('Sanitation Data'!F109)))</f>
        <v/>
      </c>
      <c r="CZ115" s="282" t="str">
        <f ca="true">+IF(OFFSET('Sanitation Data'!$G$28,0,10*ROW('Sanitation Data'!G109))="","",OFFSET('Sanitation Data'!$G$28,0,10*ROW('Sanitation Data'!G109)))</f>
        <v/>
      </c>
      <c r="DA115" s="282" t="str">
        <f ca="true">+IF(OFFSET('Sanitation Data'!$G$29,0,10*ROW('Sanitation Data'!G109))="","",OFFSET('Sanitation Data'!$G$29,0,10*ROW('Sanitation Data'!G109)))</f>
        <v/>
      </c>
      <c r="DB115" s="282" t="str">
        <f ca="true">+IF(OFFSET('Sanitation Data'!$G$30,0,10*ROW('Sanitation Data'!G109))="","",OFFSET('Sanitation Data'!$G$30,0,10*ROW('Sanitation Data'!G109)))</f>
        <v/>
      </c>
      <c r="DC115" s="282" t="str">
        <f ca="true">+IF(OFFSET('Sanitation Data'!$G$31,0,10*ROW('Sanitation Data'!G109))="","",OFFSET('Sanitation Data'!$G$31,0,10*ROW('Sanitation Data'!G109)))</f>
        <v/>
      </c>
      <c r="DD115" s="282" t="str">
        <f ca="true">+IF(OFFSET('Sanitation Data'!$G$32,0,10*ROW('Sanitation Data'!G109))="","",OFFSET('Sanitation Data'!$G$32,0,10*ROW('Sanitation Data'!G109)))</f>
        <v/>
      </c>
      <c r="DE115" s="282" t="str">
        <f ca="true">+IF(OFFSET('Sanitation Data'!$H$28,0,10*ROW('Sanitation Data'!H109))="","",OFFSET('Sanitation Data'!$H$28,0,10*ROW('Sanitation Data'!H109)))</f>
        <v/>
      </c>
      <c r="DF115" s="282" t="str">
        <f ca="true">+IF(OFFSET('Sanitation Data'!$H$29,0,10*ROW('Sanitation Data'!H109))="","",OFFSET('Sanitation Data'!$H$29,0,10*ROW('Sanitation Data'!H109)))</f>
        <v/>
      </c>
      <c r="DG115" s="282" t="str">
        <f ca="true">+IF(OFFSET('Sanitation Data'!$H$30,0,10*ROW('Sanitation Data'!H109))="","",OFFSET('Sanitation Data'!$H$30,0,10*ROW('Sanitation Data'!H109)))</f>
        <v/>
      </c>
      <c r="DH115" s="282" t="str">
        <f ca="true">+IF(OFFSET('Sanitation Data'!$H$31,0,10*ROW('Sanitation Data'!H109))="","",OFFSET('Sanitation Data'!$H$31,0,10*ROW('Sanitation Data'!H109)))</f>
        <v/>
      </c>
      <c r="DI115" s="282" t="str">
        <f ca="true">+IF(OFFSET('Sanitation Data'!$H$32,0,10*ROW('Sanitation Data'!H109))="","",OFFSET('Sanitation Data'!$H$32,0,10*ROW('Sanitation Data'!H109)))</f>
        <v/>
      </c>
      <c r="DJ115" s="282" t="str">
        <f ca="true">+IF(OFFSET('Sanitation Data'!$I$28,0,10*ROW('Sanitation Data'!I109))="","",OFFSET('Sanitation Data'!$I$28,0,10*ROW('Sanitation Data'!I109)))</f>
        <v/>
      </c>
      <c r="DK115" s="282" t="str">
        <f ca="true">+IF(OFFSET('Sanitation Data'!$I$29,0,10*ROW('Sanitation Data'!I109))="","",OFFSET('Sanitation Data'!$I$29,0,10*ROW('Sanitation Data'!I109)))</f>
        <v/>
      </c>
      <c r="DL115" s="282" t="str">
        <f ca="true">+IF(OFFSET('Sanitation Data'!$I$30,0,10*ROW('Sanitation Data'!I109))="","",OFFSET('Sanitation Data'!$I$30,0,10*ROW('Sanitation Data'!I109)))</f>
        <v/>
      </c>
      <c r="DM115" s="282" t="str">
        <f ca="true">+IF(OFFSET('Sanitation Data'!$I$31,0,10*ROW('Sanitation Data'!I109))="","",OFFSET('Sanitation Data'!$I$31,0,10*ROW('Sanitation Data'!I109)))</f>
        <v/>
      </c>
      <c r="DN115" s="282" t="str">
        <f ca="true">+IF(OFFSET('Sanitation Data'!$I$32,0,10*ROW('Sanitation Data'!I109))="","",OFFSET('Sanitation Data'!$I$32,0,10*ROW('Sanitation Data'!I109)))</f>
        <v/>
      </c>
      <c r="DO115" s="282" t="str">
        <f ca="true">+IF(OFFSET('Hygiene Data'!$D$11,0,10*ROW('Hygiene Data'!D109))="","",OFFSET('Hygiene Data'!$D$11,0,10*ROW('Hygiene Data'!D109)))</f>
        <v/>
      </c>
      <c r="DP115" s="282" t="str">
        <f ca="true">+IF(OFFSET('Hygiene Data'!$D$12,0,10*ROW('Hygiene Data'!D109))="","",OFFSET('Hygiene Data'!$D$12,0,10*ROW('Hygiene Data'!D109)))</f>
        <v/>
      </c>
      <c r="DQ115" s="282" t="str">
        <f ca="true">+IF(OFFSET('Hygiene Data'!$D$13,0,10*ROW('Hygiene Data'!D109))="","",OFFSET('Hygiene Data'!$D$13,0,10*ROW('Hygiene Data'!D109)))</f>
        <v/>
      </c>
      <c r="DR115" s="282" t="str">
        <f ca="true">+IF(OFFSET('Hygiene Data'!$E$11,0,10*ROW('Hygiene Data'!E109))="","",OFFSET('Hygiene Data'!$E$11,0,10*ROW('Hygiene Data'!E109)))</f>
        <v/>
      </c>
      <c r="DS115" s="282" t="str">
        <f ca="true">+IF(OFFSET('Hygiene Data'!$E$12,0,10*ROW('Hygiene Data'!E109))="","",OFFSET('Hygiene Data'!$E$12,0,10*ROW('Hygiene Data'!E109)))</f>
        <v/>
      </c>
      <c r="DT115" s="282" t="str">
        <f ca="true">+IF(OFFSET('Hygiene Data'!$E$13,0,10*ROW('Hygiene Data'!E109))="","",OFFSET('Hygiene Data'!$E$13,0,10*ROW('Hygiene Data'!E109)))</f>
        <v/>
      </c>
      <c r="DU115" s="282" t="str">
        <f ca="true">+IF(OFFSET('Hygiene Data'!$F$11,0,10*ROW('Hygiene Data'!F109))="","",OFFSET('Hygiene Data'!$F$11,0,10*ROW('Hygiene Data'!F109)))</f>
        <v/>
      </c>
      <c r="DV115" s="282" t="str">
        <f ca="true">+IF(OFFSET('Hygiene Data'!$F$12,0,10*ROW('Hygiene Data'!F109))="","",OFFSET('Hygiene Data'!$F$12,0,10*ROW('Hygiene Data'!F109)))</f>
        <v/>
      </c>
      <c r="DW115" s="282" t="str">
        <f ca="true">+IF(OFFSET('Hygiene Data'!$F$13,0,10*ROW('Hygiene Data'!F109))="","",OFFSET('Hygiene Data'!$F$13,0,10*ROW('Hygiene Data'!F109)))</f>
        <v/>
      </c>
      <c r="DX115" s="282" t="str">
        <f ca="true">+IF(OFFSET('Hygiene Data'!$G$11,0,10*ROW('Hygiene Data'!G109))="","",OFFSET('Hygiene Data'!$G$11,0,10*ROW('Hygiene Data'!G109)))</f>
        <v/>
      </c>
      <c r="DY115" s="282" t="str">
        <f ca="true">+IF(OFFSET('Hygiene Data'!$G$12,0,10*ROW('Hygiene Data'!G109))="","",OFFSET('Hygiene Data'!$G$12,0,10*ROW('Hygiene Data'!G109)))</f>
        <v/>
      </c>
      <c r="DZ115" s="282" t="str">
        <f ca="true">+IF(OFFSET('Hygiene Data'!$G$13,0,10*ROW('Hygiene Data'!G109))="","",OFFSET('Hygiene Data'!$G$13,0,10*ROW('Hygiene Data'!G109)))</f>
        <v/>
      </c>
      <c r="EA115" s="282" t="str">
        <f ca="true">+IF(OFFSET('Hygiene Data'!$H$11,0,10*ROW('Hygiene Data'!H109))="","",OFFSET('Hygiene Data'!$H$11,0,10*ROW('Hygiene Data'!H109)))</f>
        <v/>
      </c>
      <c r="EB115" s="282" t="str">
        <f ca="true">+IF(OFFSET('Hygiene Data'!$H$12,0,10*ROW('Hygiene Data'!H109))="","",OFFSET('Hygiene Data'!$H$12,0,10*ROW('Hygiene Data'!H109)))</f>
        <v/>
      </c>
      <c r="EC115" s="282" t="str">
        <f ca="true">+IF(OFFSET('Hygiene Data'!$H$13,0,10*ROW('Hygiene Data'!H109))="","",OFFSET('Hygiene Data'!$H$13,0,10*ROW('Hygiene Data'!H109)))</f>
        <v/>
      </c>
      <c r="ED115" s="282" t="str">
        <f ca="true">+IF(OFFSET('Hygiene Data'!$I$11,0,10*ROW('Hygiene Data'!I109))="","",OFFSET('Hygiene Data'!$I$11,0,10*ROW('Hygiene Data'!I109)))</f>
        <v/>
      </c>
      <c r="EE115" s="282" t="str">
        <f ca="true">+IF(OFFSET('Hygiene Data'!$I$12,0,10*ROW('Hygiene Data'!I109))="","",OFFSET('Hygiene Data'!$I$12,0,10*ROW('Hygiene Data'!I109)))</f>
        <v/>
      </c>
      <c r="EF115" s="28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36" t="str">
        <f t="shared" ca="true" si="1"/>
        <v/>
      </c>
      <c r="D116" s="88"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8"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8"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8"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8"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8"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8"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8"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8"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8"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8"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8"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8"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8"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8"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8"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8"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8"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9"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9"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9"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9"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9"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9"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9"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9"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9"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9"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9"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9"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9"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9"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9"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9"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9"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9"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9"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9"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9"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9"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9"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9"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9"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9"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9"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9"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9"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9"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0"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0"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0"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0"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0"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0"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0"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0"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0"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0"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0"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0"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0"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0"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0"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0"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0"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0"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2"/>
      <c r="BS116" s="282" t="str">
        <f ca="true">+IF(OFFSET('Water Data'!$D$27,0,10*ROW('Water Data'!D110))="","",OFFSET('Water Data'!$D$27,0,10*ROW('Water Data'!D110)))</f>
        <v/>
      </c>
      <c r="BT116" s="282" t="str">
        <f ca="true">+IF(OFFSET('Water Data'!$D$28,0,10*ROW('Water Data'!D110))="","",OFFSET('Water Data'!$D$28,0,10*ROW('Water Data'!D110)))</f>
        <v/>
      </c>
      <c r="BU116" s="282" t="str">
        <f ca="true">+IF(OFFSET('Water Data'!$D$29,0,10*ROW('Water Data'!D110))="","",OFFSET('Water Data'!$D$29,0,10*ROW('Water Data'!D110)))</f>
        <v/>
      </c>
      <c r="BV116" s="282" t="str">
        <f ca="true">+IF(OFFSET('Water Data'!$E$27,0,10*ROW('Water Data'!E110))="","",OFFSET('Water Data'!$E$27,0,10*ROW('Water Data'!E110)))</f>
        <v/>
      </c>
      <c r="BW116" s="282" t="str">
        <f ca="true">+IF(OFFSET('Water Data'!$E$28,0,10*ROW('Water Data'!E110))="","",OFFSET('Water Data'!$E$28,0,10*ROW('Water Data'!E110)))</f>
        <v/>
      </c>
      <c r="BX116" s="282" t="str">
        <f ca="true">+IF(OFFSET('Water Data'!$E$29,0,10*ROW('Water Data'!E110))="","",OFFSET('Water Data'!$E$29,0,10*ROW('Water Data'!E110)))</f>
        <v/>
      </c>
      <c r="BY116" s="282" t="str">
        <f ca="true">+IF(OFFSET('Water Data'!$F$27,0,10*ROW('Water Data'!F110))="","",OFFSET('Water Data'!$F$27,0,10*ROW('Water Data'!F110)))</f>
        <v/>
      </c>
      <c r="BZ116" s="282" t="str">
        <f ca="true">+IF(OFFSET('Water Data'!$F$28,0,10*ROW('Water Data'!F110))="","",OFFSET('Water Data'!$F$28,0,10*ROW('Water Data'!F110)))</f>
        <v/>
      </c>
      <c r="CA116" s="282" t="str">
        <f ca="true">+IF(OFFSET('Water Data'!$F$29,0,10*ROW('Water Data'!F110))="","",OFFSET('Water Data'!$F$29,0,10*ROW('Water Data'!F110)))</f>
        <v/>
      </c>
      <c r="CB116" s="282" t="str">
        <f ca="true">+IF(OFFSET('Water Data'!$G$27,0,10*ROW('Water Data'!G110))="","",OFFSET('Water Data'!$G$27,0,10*ROW('Water Data'!G110)))</f>
        <v/>
      </c>
      <c r="CC116" s="282" t="str">
        <f ca="true">+IF(OFFSET('Water Data'!$G$28,0,10*ROW('Water Data'!G110))="","",OFFSET('Water Data'!$G$28,0,10*ROW('Water Data'!G110)))</f>
        <v/>
      </c>
      <c r="CD116" s="282" t="str">
        <f ca="true">+IF(OFFSET('Water Data'!$G$29,0,10*ROW('Water Data'!G110))="","",OFFSET('Water Data'!$G$29,0,10*ROW('Water Data'!G110)))</f>
        <v/>
      </c>
      <c r="CE116" s="282" t="str">
        <f ca="true">+IF(OFFSET('Water Data'!$H$27,0,10*ROW('Water Data'!H110))="","",OFFSET('Water Data'!$H$27,0,10*ROW('Water Data'!H110)))</f>
        <v/>
      </c>
      <c r="CF116" s="282" t="str">
        <f ca="true">+IF(OFFSET('Water Data'!$H$28,0,10*ROW('Water Data'!H110))="","",OFFSET('Water Data'!$H$28,0,10*ROW('Water Data'!H110)))</f>
        <v/>
      </c>
      <c r="CG116" s="282" t="str">
        <f ca="true">+IF(OFFSET('Water Data'!$H$29,0,10*ROW('Water Data'!H110))="","",OFFSET('Water Data'!$H$29,0,10*ROW('Water Data'!H110)))</f>
        <v/>
      </c>
      <c r="CH116" s="282" t="str">
        <f ca="true">+IF(OFFSET('Water Data'!$I$27,0,10*ROW('Water Data'!I110))="","",OFFSET('Water Data'!$I$27,0,10*ROW('Water Data'!I110)))</f>
        <v/>
      </c>
      <c r="CI116" s="282" t="str">
        <f ca="true">+IF(OFFSET('Water Data'!$I$28,0,10*ROW('Water Data'!I110))="","",OFFSET('Water Data'!$I$28,0,10*ROW('Water Data'!I110)))</f>
        <v/>
      </c>
      <c r="CJ116" s="282" t="str">
        <f ca="true">+IF(OFFSET('Water Data'!$I$29,0,10*ROW('Water Data'!I110))="","",OFFSET('Water Data'!$I$29,0,10*ROW('Water Data'!I110)))</f>
        <v/>
      </c>
      <c r="CK116" s="282" t="str">
        <f ca="true">+IF(OFFSET('Sanitation Data'!$D$28,0,10*ROW('Sanitation Data'!D110))="","",OFFSET('Sanitation Data'!$D$28,0,10*ROW('Sanitation Data'!D110)))</f>
        <v/>
      </c>
      <c r="CL116" s="282" t="str">
        <f ca="true">+IF(OFFSET('Sanitation Data'!$D$29,0,10*ROW('Sanitation Data'!D110))="","",OFFSET('Sanitation Data'!$D$29,0,10*ROW('Sanitation Data'!D110)))</f>
        <v/>
      </c>
      <c r="CM116" s="282" t="str">
        <f ca="true">+IF(OFFSET('Sanitation Data'!$D$30,0,10*ROW('Sanitation Data'!D110))="","",OFFSET('Sanitation Data'!$D$30,0,10*ROW('Sanitation Data'!D110)))</f>
        <v/>
      </c>
      <c r="CN116" s="282" t="str">
        <f ca="true">+IF(OFFSET('Sanitation Data'!$D$31,0,10*ROW('Sanitation Data'!D110))="","",OFFSET('Sanitation Data'!$D$31,0,10*ROW('Sanitation Data'!D110)))</f>
        <v/>
      </c>
      <c r="CO116" s="282" t="str">
        <f ca="true">+IF(OFFSET('Sanitation Data'!$D$32,0,10*ROW('Sanitation Data'!D110))="","",OFFSET('Sanitation Data'!$D$32,0,10*ROW('Sanitation Data'!D110)))</f>
        <v/>
      </c>
      <c r="CP116" s="282" t="str">
        <f ca="true">+IF(OFFSET('Sanitation Data'!$E$28,0,10*ROW('Sanitation Data'!E110))="","",OFFSET('Sanitation Data'!$E$28,0,10*ROW('Sanitation Data'!E110)))</f>
        <v/>
      </c>
      <c r="CQ116" s="282" t="str">
        <f ca="true">+IF(OFFSET('Sanitation Data'!$E$29,0,10*ROW('Sanitation Data'!E110))="","",OFFSET('Sanitation Data'!$E$29,0,10*ROW('Sanitation Data'!E110)))</f>
        <v/>
      </c>
      <c r="CR116" s="282" t="str">
        <f ca="true">+IF(OFFSET('Sanitation Data'!$E$30,0,10*ROW('Sanitation Data'!E110))="","",OFFSET('Sanitation Data'!$E$30,0,10*ROW('Sanitation Data'!E110)))</f>
        <v/>
      </c>
      <c r="CS116" s="282" t="str">
        <f ca="true">+IF(OFFSET('Sanitation Data'!$E$31,0,10*ROW('Sanitation Data'!E110))="","",OFFSET('Sanitation Data'!$E$31,0,10*ROW('Sanitation Data'!E110)))</f>
        <v/>
      </c>
      <c r="CT116" s="282" t="str">
        <f ca="true">+IF(OFFSET('Sanitation Data'!$E$32,0,10*ROW('Sanitation Data'!E110))="","",OFFSET('Sanitation Data'!$E$32,0,10*ROW('Sanitation Data'!E110)))</f>
        <v/>
      </c>
      <c r="CU116" s="282" t="str">
        <f ca="true">+IF(OFFSET('Sanitation Data'!$F$28,0,10*ROW('Sanitation Data'!F110))="","",OFFSET('Sanitation Data'!$F$28,0,10*ROW('Sanitation Data'!F110)))</f>
        <v/>
      </c>
      <c r="CV116" s="282" t="str">
        <f ca="true">+IF(OFFSET('Sanitation Data'!$F$29,0,10*ROW('Sanitation Data'!F110))="","",OFFSET('Sanitation Data'!$F$29,0,10*ROW('Sanitation Data'!F110)))</f>
        <v/>
      </c>
      <c r="CW116" s="282" t="str">
        <f ca="true">+IF(OFFSET('Sanitation Data'!$F$30,0,10*ROW('Sanitation Data'!F110))="","",OFFSET('Sanitation Data'!$F$30,0,10*ROW('Sanitation Data'!F110)))</f>
        <v/>
      </c>
      <c r="CX116" s="282" t="str">
        <f ca="true">+IF(OFFSET('Sanitation Data'!$F$31,0,10*ROW('Sanitation Data'!F110))="","",OFFSET('Sanitation Data'!$F$31,0,10*ROW('Sanitation Data'!F110)))</f>
        <v/>
      </c>
      <c r="CY116" s="282" t="str">
        <f ca="true">+IF(OFFSET('Sanitation Data'!$F$32,0,10*ROW('Sanitation Data'!F110))="","",OFFSET('Sanitation Data'!$F$32,0,10*ROW('Sanitation Data'!F110)))</f>
        <v/>
      </c>
      <c r="CZ116" s="282" t="str">
        <f ca="true">+IF(OFFSET('Sanitation Data'!$G$28,0,10*ROW('Sanitation Data'!G110))="","",OFFSET('Sanitation Data'!$G$28,0,10*ROW('Sanitation Data'!G110)))</f>
        <v/>
      </c>
      <c r="DA116" s="282" t="str">
        <f ca="true">+IF(OFFSET('Sanitation Data'!$G$29,0,10*ROW('Sanitation Data'!G110))="","",OFFSET('Sanitation Data'!$G$29,0,10*ROW('Sanitation Data'!G110)))</f>
        <v/>
      </c>
      <c r="DB116" s="282" t="str">
        <f ca="true">+IF(OFFSET('Sanitation Data'!$G$30,0,10*ROW('Sanitation Data'!G110))="","",OFFSET('Sanitation Data'!$G$30,0,10*ROW('Sanitation Data'!G110)))</f>
        <v/>
      </c>
      <c r="DC116" s="282" t="str">
        <f ca="true">+IF(OFFSET('Sanitation Data'!$G$31,0,10*ROW('Sanitation Data'!G110))="","",OFFSET('Sanitation Data'!$G$31,0,10*ROW('Sanitation Data'!G110)))</f>
        <v/>
      </c>
      <c r="DD116" s="282" t="str">
        <f ca="true">+IF(OFFSET('Sanitation Data'!$G$32,0,10*ROW('Sanitation Data'!G110))="","",OFFSET('Sanitation Data'!$G$32,0,10*ROW('Sanitation Data'!G110)))</f>
        <v/>
      </c>
      <c r="DE116" s="282" t="str">
        <f ca="true">+IF(OFFSET('Sanitation Data'!$H$28,0,10*ROW('Sanitation Data'!H110))="","",OFFSET('Sanitation Data'!$H$28,0,10*ROW('Sanitation Data'!H110)))</f>
        <v/>
      </c>
      <c r="DF116" s="282" t="str">
        <f ca="true">+IF(OFFSET('Sanitation Data'!$H$29,0,10*ROW('Sanitation Data'!H110))="","",OFFSET('Sanitation Data'!$H$29,0,10*ROW('Sanitation Data'!H110)))</f>
        <v/>
      </c>
      <c r="DG116" s="282" t="str">
        <f ca="true">+IF(OFFSET('Sanitation Data'!$H$30,0,10*ROW('Sanitation Data'!H110))="","",OFFSET('Sanitation Data'!$H$30,0,10*ROW('Sanitation Data'!H110)))</f>
        <v/>
      </c>
      <c r="DH116" s="282" t="str">
        <f ca="true">+IF(OFFSET('Sanitation Data'!$H$31,0,10*ROW('Sanitation Data'!H110))="","",OFFSET('Sanitation Data'!$H$31,0,10*ROW('Sanitation Data'!H110)))</f>
        <v/>
      </c>
      <c r="DI116" s="282" t="str">
        <f ca="true">+IF(OFFSET('Sanitation Data'!$H$32,0,10*ROW('Sanitation Data'!H110))="","",OFFSET('Sanitation Data'!$H$32,0,10*ROW('Sanitation Data'!H110)))</f>
        <v/>
      </c>
      <c r="DJ116" s="282" t="str">
        <f ca="true">+IF(OFFSET('Sanitation Data'!$I$28,0,10*ROW('Sanitation Data'!I110))="","",OFFSET('Sanitation Data'!$I$28,0,10*ROW('Sanitation Data'!I110)))</f>
        <v/>
      </c>
      <c r="DK116" s="282" t="str">
        <f ca="true">+IF(OFFSET('Sanitation Data'!$I$29,0,10*ROW('Sanitation Data'!I110))="","",OFFSET('Sanitation Data'!$I$29,0,10*ROW('Sanitation Data'!I110)))</f>
        <v/>
      </c>
      <c r="DL116" s="282" t="str">
        <f ca="true">+IF(OFFSET('Sanitation Data'!$I$30,0,10*ROW('Sanitation Data'!I110))="","",OFFSET('Sanitation Data'!$I$30,0,10*ROW('Sanitation Data'!I110)))</f>
        <v/>
      </c>
      <c r="DM116" s="282" t="str">
        <f ca="true">+IF(OFFSET('Sanitation Data'!$I$31,0,10*ROW('Sanitation Data'!I110))="","",OFFSET('Sanitation Data'!$I$31,0,10*ROW('Sanitation Data'!I110)))</f>
        <v/>
      </c>
      <c r="DN116" s="282" t="str">
        <f ca="true">+IF(OFFSET('Sanitation Data'!$I$32,0,10*ROW('Sanitation Data'!I110))="","",OFFSET('Sanitation Data'!$I$32,0,10*ROW('Sanitation Data'!I110)))</f>
        <v/>
      </c>
      <c r="DO116" s="282" t="str">
        <f ca="true">+IF(OFFSET('Hygiene Data'!$D$11,0,10*ROW('Hygiene Data'!D110))="","",OFFSET('Hygiene Data'!$D$11,0,10*ROW('Hygiene Data'!D110)))</f>
        <v/>
      </c>
      <c r="DP116" s="282" t="str">
        <f ca="true">+IF(OFFSET('Hygiene Data'!$D$12,0,10*ROW('Hygiene Data'!D110))="","",OFFSET('Hygiene Data'!$D$12,0,10*ROW('Hygiene Data'!D110)))</f>
        <v/>
      </c>
      <c r="DQ116" s="282" t="str">
        <f ca="true">+IF(OFFSET('Hygiene Data'!$D$13,0,10*ROW('Hygiene Data'!D110))="","",OFFSET('Hygiene Data'!$D$13,0,10*ROW('Hygiene Data'!D110)))</f>
        <v/>
      </c>
      <c r="DR116" s="282" t="str">
        <f ca="true">+IF(OFFSET('Hygiene Data'!$E$11,0,10*ROW('Hygiene Data'!E110))="","",OFFSET('Hygiene Data'!$E$11,0,10*ROW('Hygiene Data'!E110)))</f>
        <v/>
      </c>
      <c r="DS116" s="282" t="str">
        <f ca="true">+IF(OFFSET('Hygiene Data'!$E$12,0,10*ROW('Hygiene Data'!E110))="","",OFFSET('Hygiene Data'!$E$12,0,10*ROW('Hygiene Data'!E110)))</f>
        <v/>
      </c>
      <c r="DT116" s="282" t="str">
        <f ca="true">+IF(OFFSET('Hygiene Data'!$E$13,0,10*ROW('Hygiene Data'!E110))="","",OFFSET('Hygiene Data'!$E$13,0,10*ROW('Hygiene Data'!E110)))</f>
        <v/>
      </c>
      <c r="DU116" s="282" t="str">
        <f ca="true">+IF(OFFSET('Hygiene Data'!$F$11,0,10*ROW('Hygiene Data'!F110))="","",OFFSET('Hygiene Data'!$F$11,0,10*ROW('Hygiene Data'!F110)))</f>
        <v/>
      </c>
      <c r="DV116" s="282" t="str">
        <f ca="true">+IF(OFFSET('Hygiene Data'!$F$12,0,10*ROW('Hygiene Data'!F110))="","",OFFSET('Hygiene Data'!$F$12,0,10*ROW('Hygiene Data'!F110)))</f>
        <v/>
      </c>
      <c r="DW116" s="282" t="str">
        <f ca="true">+IF(OFFSET('Hygiene Data'!$F$13,0,10*ROW('Hygiene Data'!F110))="","",OFFSET('Hygiene Data'!$F$13,0,10*ROW('Hygiene Data'!F110)))</f>
        <v/>
      </c>
      <c r="DX116" s="282" t="str">
        <f ca="true">+IF(OFFSET('Hygiene Data'!$G$11,0,10*ROW('Hygiene Data'!G110))="","",OFFSET('Hygiene Data'!$G$11,0,10*ROW('Hygiene Data'!G110)))</f>
        <v/>
      </c>
      <c r="DY116" s="282" t="str">
        <f ca="true">+IF(OFFSET('Hygiene Data'!$G$12,0,10*ROW('Hygiene Data'!G110))="","",OFFSET('Hygiene Data'!$G$12,0,10*ROW('Hygiene Data'!G110)))</f>
        <v/>
      </c>
      <c r="DZ116" s="282" t="str">
        <f ca="true">+IF(OFFSET('Hygiene Data'!$G$13,0,10*ROW('Hygiene Data'!G110))="","",OFFSET('Hygiene Data'!$G$13,0,10*ROW('Hygiene Data'!G110)))</f>
        <v/>
      </c>
      <c r="EA116" s="282" t="str">
        <f ca="true">+IF(OFFSET('Hygiene Data'!$H$11,0,10*ROW('Hygiene Data'!H110))="","",OFFSET('Hygiene Data'!$H$11,0,10*ROW('Hygiene Data'!H110)))</f>
        <v/>
      </c>
      <c r="EB116" s="282" t="str">
        <f ca="true">+IF(OFFSET('Hygiene Data'!$H$12,0,10*ROW('Hygiene Data'!H110))="","",OFFSET('Hygiene Data'!$H$12,0,10*ROW('Hygiene Data'!H110)))</f>
        <v/>
      </c>
      <c r="EC116" s="282" t="str">
        <f ca="true">+IF(OFFSET('Hygiene Data'!$H$13,0,10*ROW('Hygiene Data'!H110))="","",OFFSET('Hygiene Data'!$H$13,0,10*ROW('Hygiene Data'!H110)))</f>
        <v/>
      </c>
      <c r="ED116" s="282" t="str">
        <f ca="true">+IF(OFFSET('Hygiene Data'!$I$11,0,10*ROW('Hygiene Data'!I110))="","",OFFSET('Hygiene Data'!$I$11,0,10*ROW('Hygiene Data'!I110)))</f>
        <v/>
      </c>
      <c r="EE116" s="282" t="str">
        <f ca="true">+IF(OFFSET('Hygiene Data'!$I$12,0,10*ROW('Hygiene Data'!I110))="","",OFFSET('Hygiene Data'!$I$12,0,10*ROW('Hygiene Data'!I110)))</f>
        <v/>
      </c>
      <c r="EF116" s="28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36" t="str">
        <f t="shared" ca="true" si="1"/>
        <v/>
      </c>
      <c r="D117" s="88"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8"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8"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8"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8"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8"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8"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8"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8"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8"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8"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8"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8"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8"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8"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8"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8"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8"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9"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9"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9"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9"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9"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9"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9"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9"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9"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9"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9"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9"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9"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9"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9"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9"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9"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9"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9"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9"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9"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9"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9"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9"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9"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9"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9"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9"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9"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9"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0"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0"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0"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0"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0"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0"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0"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0"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0"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0"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0"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0"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0"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0"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0"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0"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0"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0"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2"/>
      <c r="BS117" s="282" t="str">
        <f ca="true">+IF(OFFSET('Water Data'!$D$27,0,10*ROW('Water Data'!D111))="","",OFFSET('Water Data'!$D$27,0,10*ROW('Water Data'!D111)))</f>
        <v/>
      </c>
      <c r="BT117" s="282" t="str">
        <f ca="true">+IF(OFFSET('Water Data'!$D$28,0,10*ROW('Water Data'!D111))="","",OFFSET('Water Data'!$D$28,0,10*ROW('Water Data'!D111)))</f>
        <v/>
      </c>
      <c r="BU117" s="282" t="str">
        <f ca="true">+IF(OFFSET('Water Data'!$D$29,0,10*ROW('Water Data'!D111))="","",OFFSET('Water Data'!$D$29,0,10*ROW('Water Data'!D111)))</f>
        <v/>
      </c>
      <c r="BV117" s="282" t="str">
        <f ca="true">+IF(OFFSET('Water Data'!$E$27,0,10*ROW('Water Data'!E111))="","",OFFSET('Water Data'!$E$27,0,10*ROW('Water Data'!E111)))</f>
        <v/>
      </c>
      <c r="BW117" s="282" t="str">
        <f ca="true">+IF(OFFSET('Water Data'!$E$28,0,10*ROW('Water Data'!E111))="","",OFFSET('Water Data'!$E$28,0,10*ROW('Water Data'!E111)))</f>
        <v/>
      </c>
      <c r="BX117" s="282" t="str">
        <f ca="true">+IF(OFFSET('Water Data'!$E$29,0,10*ROW('Water Data'!E111))="","",OFFSET('Water Data'!$E$29,0,10*ROW('Water Data'!E111)))</f>
        <v/>
      </c>
      <c r="BY117" s="282" t="str">
        <f ca="true">+IF(OFFSET('Water Data'!$F$27,0,10*ROW('Water Data'!F111))="","",OFFSET('Water Data'!$F$27,0,10*ROW('Water Data'!F111)))</f>
        <v/>
      </c>
      <c r="BZ117" s="282" t="str">
        <f ca="true">+IF(OFFSET('Water Data'!$F$28,0,10*ROW('Water Data'!F111))="","",OFFSET('Water Data'!$F$28,0,10*ROW('Water Data'!F111)))</f>
        <v/>
      </c>
      <c r="CA117" s="282" t="str">
        <f ca="true">+IF(OFFSET('Water Data'!$F$29,0,10*ROW('Water Data'!F111))="","",OFFSET('Water Data'!$F$29,0,10*ROW('Water Data'!F111)))</f>
        <v/>
      </c>
      <c r="CB117" s="282" t="str">
        <f ca="true">+IF(OFFSET('Water Data'!$G$27,0,10*ROW('Water Data'!G111))="","",OFFSET('Water Data'!$G$27,0,10*ROW('Water Data'!G111)))</f>
        <v/>
      </c>
      <c r="CC117" s="282" t="str">
        <f ca="true">+IF(OFFSET('Water Data'!$G$28,0,10*ROW('Water Data'!G111))="","",OFFSET('Water Data'!$G$28,0,10*ROW('Water Data'!G111)))</f>
        <v/>
      </c>
      <c r="CD117" s="282" t="str">
        <f ca="true">+IF(OFFSET('Water Data'!$G$29,0,10*ROW('Water Data'!G111))="","",OFFSET('Water Data'!$G$29,0,10*ROW('Water Data'!G111)))</f>
        <v/>
      </c>
      <c r="CE117" s="282" t="str">
        <f ca="true">+IF(OFFSET('Water Data'!$H$27,0,10*ROW('Water Data'!H111))="","",OFFSET('Water Data'!$H$27,0,10*ROW('Water Data'!H111)))</f>
        <v/>
      </c>
      <c r="CF117" s="282" t="str">
        <f ca="true">+IF(OFFSET('Water Data'!$H$28,0,10*ROW('Water Data'!H111))="","",OFFSET('Water Data'!$H$28,0,10*ROW('Water Data'!H111)))</f>
        <v/>
      </c>
      <c r="CG117" s="282" t="str">
        <f ca="true">+IF(OFFSET('Water Data'!$H$29,0,10*ROW('Water Data'!H111))="","",OFFSET('Water Data'!$H$29,0,10*ROW('Water Data'!H111)))</f>
        <v/>
      </c>
      <c r="CH117" s="282" t="str">
        <f ca="true">+IF(OFFSET('Water Data'!$I$27,0,10*ROW('Water Data'!I111))="","",OFFSET('Water Data'!$I$27,0,10*ROW('Water Data'!I111)))</f>
        <v/>
      </c>
      <c r="CI117" s="282" t="str">
        <f ca="true">+IF(OFFSET('Water Data'!$I$28,0,10*ROW('Water Data'!I111))="","",OFFSET('Water Data'!$I$28,0,10*ROW('Water Data'!I111)))</f>
        <v/>
      </c>
      <c r="CJ117" s="282" t="str">
        <f ca="true">+IF(OFFSET('Water Data'!$I$29,0,10*ROW('Water Data'!I111))="","",OFFSET('Water Data'!$I$29,0,10*ROW('Water Data'!I111)))</f>
        <v/>
      </c>
      <c r="CK117" s="282" t="str">
        <f ca="true">+IF(OFFSET('Sanitation Data'!$D$28,0,10*ROW('Sanitation Data'!D111))="","",OFFSET('Sanitation Data'!$D$28,0,10*ROW('Sanitation Data'!D111)))</f>
        <v/>
      </c>
      <c r="CL117" s="282" t="str">
        <f ca="true">+IF(OFFSET('Sanitation Data'!$D$29,0,10*ROW('Sanitation Data'!D111))="","",OFFSET('Sanitation Data'!$D$29,0,10*ROW('Sanitation Data'!D111)))</f>
        <v/>
      </c>
      <c r="CM117" s="282" t="str">
        <f ca="true">+IF(OFFSET('Sanitation Data'!$D$30,0,10*ROW('Sanitation Data'!D111))="","",OFFSET('Sanitation Data'!$D$30,0,10*ROW('Sanitation Data'!D111)))</f>
        <v/>
      </c>
      <c r="CN117" s="282" t="str">
        <f ca="true">+IF(OFFSET('Sanitation Data'!$D$31,0,10*ROW('Sanitation Data'!D111))="","",OFFSET('Sanitation Data'!$D$31,0,10*ROW('Sanitation Data'!D111)))</f>
        <v/>
      </c>
      <c r="CO117" s="282" t="str">
        <f ca="true">+IF(OFFSET('Sanitation Data'!$D$32,0,10*ROW('Sanitation Data'!D111))="","",OFFSET('Sanitation Data'!$D$32,0,10*ROW('Sanitation Data'!D111)))</f>
        <v/>
      </c>
      <c r="CP117" s="282" t="str">
        <f ca="true">+IF(OFFSET('Sanitation Data'!$E$28,0,10*ROW('Sanitation Data'!E111))="","",OFFSET('Sanitation Data'!$E$28,0,10*ROW('Sanitation Data'!E111)))</f>
        <v/>
      </c>
      <c r="CQ117" s="282" t="str">
        <f ca="true">+IF(OFFSET('Sanitation Data'!$E$29,0,10*ROW('Sanitation Data'!E111))="","",OFFSET('Sanitation Data'!$E$29,0,10*ROW('Sanitation Data'!E111)))</f>
        <v/>
      </c>
      <c r="CR117" s="282" t="str">
        <f ca="true">+IF(OFFSET('Sanitation Data'!$E$30,0,10*ROW('Sanitation Data'!E111))="","",OFFSET('Sanitation Data'!$E$30,0,10*ROW('Sanitation Data'!E111)))</f>
        <v/>
      </c>
      <c r="CS117" s="282" t="str">
        <f ca="true">+IF(OFFSET('Sanitation Data'!$E$31,0,10*ROW('Sanitation Data'!E111))="","",OFFSET('Sanitation Data'!$E$31,0,10*ROW('Sanitation Data'!E111)))</f>
        <v/>
      </c>
      <c r="CT117" s="282" t="str">
        <f ca="true">+IF(OFFSET('Sanitation Data'!$E$32,0,10*ROW('Sanitation Data'!E111))="","",OFFSET('Sanitation Data'!$E$32,0,10*ROW('Sanitation Data'!E111)))</f>
        <v/>
      </c>
      <c r="CU117" s="282" t="str">
        <f ca="true">+IF(OFFSET('Sanitation Data'!$F$28,0,10*ROW('Sanitation Data'!F111))="","",OFFSET('Sanitation Data'!$F$28,0,10*ROW('Sanitation Data'!F111)))</f>
        <v/>
      </c>
      <c r="CV117" s="282" t="str">
        <f ca="true">+IF(OFFSET('Sanitation Data'!$F$29,0,10*ROW('Sanitation Data'!F111))="","",OFFSET('Sanitation Data'!$F$29,0,10*ROW('Sanitation Data'!F111)))</f>
        <v/>
      </c>
      <c r="CW117" s="282" t="str">
        <f ca="true">+IF(OFFSET('Sanitation Data'!$F$30,0,10*ROW('Sanitation Data'!F111))="","",OFFSET('Sanitation Data'!$F$30,0,10*ROW('Sanitation Data'!F111)))</f>
        <v/>
      </c>
      <c r="CX117" s="282" t="str">
        <f ca="true">+IF(OFFSET('Sanitation Data'!$F$31,0,10*ROW('Sanitation Data'!F111))="","",OFFSET('Sanitation Data'!$F$31,0,10*ROW('Sanitation Data'!F111)))</f>
        <v/>
      </c>
      <c r="CY117" s="282" t="str">
        <f ca="true">+IF(OFFSET('Sanitation Data'!$F$32,0,10*ROW('Sanitation Data'!F111))="","",OFFSET('Sanitation Data'!$F$32,0,10*ROW('Sanitation Data'!F111)))</f>
        <v/>
      </c>
      <c r="CZ117" s="282" t="str">
        <f ca="true">+IF(OFFSET('Sanitation Data'!$G$28,0,10*ROW('Sanitation Data'!G111))="","",OFFSET('Sanitation Data'!$G$28,0,10*ROW('Sanitation Data'!G111)))</f>
        <v/>
      </c>
      <c r="DA117" s="282" t="str">
        <f ca="true">+IF(OFFSET('Sanitation Data'!$G$29,0,10*ROW('Sanitation Data'!G111))="","",OFFSET('Sanitation Data'!$G$29,0,10*ROW('Sanitation Data'!G111)))</f>
        <v/>
      </c>
      <c r="DB117" s="282" t="str">
        <f ca="true">+IF(OFFSET('Sanitation Data'!$G$30,0,10*ROW('Sanitation Data'!G111))="","",OFFSET('Sanitation Data'!$G$30,0,10*ROW('Sanitation Data'!G111)))</f>
        <v/>
      </c>
      <c r="DC117" s="282" t="str">
        <f ca="true">+IF(OFFSET('Sanitation Data'!$G$31,0,10*ROW('Sanitation Data'!G111))="","",OFFSET('Sanitation Data'!$G$31,0,10*ROW('Sanitation Data'!G111)))</f>
        <v/>
      </c>
      <c r="DD117" s="282" t="str">
        <f ca="true">+IF(OFFSET('Sanitation Data'!$G$32,0,10*ROW('Sanitation Data'!G111))="","",OFFSET('Sanitation Data'!$G$32,0,10*ROW('Sanitation Data'!G111)))</f>
        <v/>
      </c>
      <c r="DE117" s="282" t="str">
        <f ca="true">+IF(OFFSET('Sanitation Data'!$H$28,0,10*ROW('Sanitation Data'!H111))="","",OFFSET('Sanitation Data'!$H$28,0,10*ROW('Sanitation Data'!H111)))</f>
        <v/>
      </c>
      <c r="DF117" s="282" t="str">
        <f ca="true">+IF(OFFSET('Sanitation Data'!$H$29,0,10*ROW('Sanitation Data'!H111))="","",OFFSET('Sanitation Data'!$H$29,0,10*ROW('Sanitation Data'!H111)))</f>
        <v/>
      </c>
      <c r="DG117" s="282" t="str">
        <f ca="true">+IF(OFFSET('Sanitation Data'!$H$30,0,10*ROW('Sanitation Data'!H111))="","",OFFSET('Sanitation Data'!$H$30,0,10*ROW('Sanitation Data'!H111)))</f>
        <v/>
      </c>
      <c r="DH117" s="282" t="str">
        <f ca="true">+IF(OFFSET('Sanitation Data'!$H$31,0,10*ROW('Sanitation Data'!H111))="","",OFFSET('Sanitation Data'!$H$31,0,10*ROW('Sanitation Data'!H111)))</f>
        <v/>
      </c>
      <c r="DI117" s="282" t="str">
        <f ca="true">+IF(OFFSET('Sanitation Data'!$H$32,0,10*ROW('Sanitation Data'!H111))="","",OFFSET('Sanitation Data'!$H$32,0,10*ROW('Sanitation Data'!H111)))</f>
        <v/>
      </c>
      <c r="DJ117" s="282" t="str">
        <f ca="true">+IF(OFFSET('Sanitation Data'!$I$28,0,10*ROW('Sanitation Data'!I111))="","",OFFSET('Sanitation Data'!$I$28,0,10*ROW('Sanitation Data'!I111)))</f>
        <v/>
      </c>
      <c r="DK117" s="282" t="str">
        <f ca="true">+IF(OFFSET('Sanitation Data'!$I$29,0,10*ROW('Sanitation Data'!I111))="","",OFFSET('Sanitation Data'!$I$29,0,10*ROW('Sanitation Data'!I111)))</f>
        <v/>
      </c>
      <c r="DL117" s="282" t="str">
        <f ca="true">+IF(OFFSET('Sanitation Data'!$I$30,0,10*ROW('Sanitation Data'!I111))="","",OFFSET('Sanitation Data'!$I$30,0,10*ROW('Sanitation Data'!I111)))</f>
        <v/>
      </c>
      <c r="DM117" s="282" t="str">
        <f ca="true">+IF(OFFSET('Sanitation Data'!$I$31,0,10*ROW('Sanitation Data'!I111))="","",OFFSET('Sanitation Data'!$I$31,0,10*ROW('Sanitation Data'!I111)))</f>
        <v/>
      </c>
      <c r="DN117" s="282" t="str">
        <f ca="true">+IF(OFFSET('Sanitation Data'!$I$32,0,10*ROW('Sanitation Data'!I111))="","",OFFSET('Sanitation Data'!$I$32,0,10*ROW('Sanitation Data'!I111)))</f>
        <v/>
      </c>
      <c r="DO117" s="282" t="str">
        <f ca="true">+IF(OFFSET('Hygiene Data'!$D$11,0,10*ROW('Hygiene Data'!D111))="","",OFFSET('Hygiene Data'!$D$11,0,10*ROW('Hygiene Data'!D111)))</f>
        <v/>
      </c>
      <c r="DP117" s="282" t="str">
        <f ca="true">+IF(OFFSET('Hygiene Data'!$D$12,0,10*ROW('Hygiene Data'!D111))="","",OFFSET('Hygiene Data'!$D$12,0,10*ROW('Hygiene Data'!D111)))</f>
        <v/>
      </c>
      <c r="DQ117" s="282" t="str">
        <f ca="true">+IF(OFFSET('Hygiene Data'!$D$13,0,10*ROW('Hygiene Data'!D111))="","",OFFSET('Hygiene Data'!$D$13,0,10*ROW('Hygiene Data'!D111)))</f>
        <v/>
      </c>
      <c r="DR117" s="282" t="str">
        <f ca="true">+IF(OFFSET('Hygiene Data'!$E$11,0,10*ROW('Hygiene Data'!E111))="","",OFFSET('Hygiene Data'!$E$11,0,10*ROW('Hygiene Data'!E111)))</f>
        <v/>
      </c>
      <c r="DS117" s="282" t="str">
        <f ca="true">+IF(OFFSET('Hygiene Data'!$E$12,0,10*ROW('Hygiene Data'!E111))="","",OFFSET('Hygiene Data'!$E$12,0,10*ROW('Hygiene Data'!E111)))</f>
        <v/>
      </c>
      <c r="DT117" s="282" t="str">
        <f ca="true">+IF(OFFSET('Hygiene Data'!$E$13,0,10*ROW('Hygiene Data'!E111))="","",OFFSET('Hygiene Data'!$E$13,0,10*ROW('Hygiene Data'!E111)))</f>
        <v/>
      </c>
      <c r="DU117" s="282" t="str">
        <f ca="true">+IF(OFFSET('Hygiene Data'!$F$11,0,10*ROW('Hygiene Data'!F111))="","",OFFSET('Hygiene Data'!$F$11,0,10*ROW('Hygiene Data'!F111)))</f>
        <v/>
      </c>
      <c r="DV117" s="282" t="str">
        <f ca="true">+IF(OFFSET('Hygiene Data'!$F$12,0,10*ROW('Hygiene Data'!F111))="","",OFFSET('Hygiene Data'!$F$12,0,10*ROW('Hygiene Data'!F111)))</f>
        <v/>
      </c>
      <c r="DW117" s="282" t="str">
        <f ca="true">+IF(OFFSET('Hygiene Data'!$F$13,0,10*ROW('Hygiene Data'!F111))="","",OFFSET('Hygiene Data'!$F$13,0,10*ROW('Hygiene Data'!F111)))</f>
        <v/>
      </c>
      <c r="DX117" s="282" t="str">
        <f ca="true">+IF(OFFSET('Hygiene Data'!$G$11,0,10*ROW('Hygiene Data'!G111))="","",OFFSET('Hygiene Data'!$G$11,0,10*ROW('Hygiene Data'!G111)))</f>
        <v/>
      </c>
      <c r="DY117" s="282" t="str">
        <f ca="true">+IF(OFFSET('Hygiene Data'!$G$12,0,10*ROW('Hygiene Data'!G111))="","",OFFSET('Hygiene Data'!$G$12,0,10*ROW('Hygiene Data'!G111)))</f>
        <v/>
      </c>
      <c r="DZ117" s="282" t="str">
        <f ca="true">+IF(OFFSET('Hygiene Data'!$G$13,0,10*ROW('Hygiene Data'!G111))="","",OFFSET('Hygiene Data'!$G$13,0,10*ROW('Hygiene Data'!G111)))</f>
        <v/>
      </c>
      <c r="EA117" s="282" t="str">
        <f ca="true">+IF(OFFSET('Hygiene Data'!$H$11,0,10*ROW('Hygiene Data'!H111))="","",OFFSET('Hygiene Data'!$H$11,0,10*ROW('Hygiene Data'!H111)))</f>
        <v/>
      </c>
      <c r="EB117" s="282" t="str">
        <f ca="true">+IF(OFFSET('Hygiene Data'!$H$12,0,10*ROW('Hygiene Data'!H111))="","",OFFSET('Hygiene Data'!$H$12,0,10*ROW('Hygiene Data'!H111)))</f>
        <v/>
      </c>
      <c r="EC117" s="282" t="str">
        <f ca="true">+IF(OFFSET('Hygiene Data'!$H$13,0,10*ROW('Hygiene Data'!H111))="","",OFFSET('Hygiene Data'!$H$13,0,10*ROW('Hygiene Data'!H111)))</f>
        <v/>
      </c>
      <c r="ED117" s="282" t="str">
        <f ca="true">+IF(OFFSET('Hygiene Data'!$I$11,0,10*ROW('Hygiene Data'!I111))="","",OFFSET('Hygiene Data'!$I$11,0,10*ROW('Hygiene Data'!I111)))</f>
        <v/>
      </c>
      <c r="EE117" s="282" t="str">
        <f ca="true">+IF(OFFSET('Hygiene Data'!$I$12,0,10*ROW('Hygiene Data'!I111))="","",OFFSET('Hygiene Data'!$I$12,0,10*ROW('Hygiene Data'!I111)))</f>
        <v/>
      </c>
      <c r="EF117" s="28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36" t="str">
        <f t="shared" ca="true" si="1"/>
        <v/>
      </c>
      <c r="D118" s="88"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8"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8"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8"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8"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8"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8"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8"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8"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8"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8"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8"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8"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8"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8"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8"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8"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8"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9"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9"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9"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9"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9"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9"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9"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9"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9"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9"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9"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9"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9"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9"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9"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9"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9"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9"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9"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9"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9"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9"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9"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9"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9"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9"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9"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9"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9"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9"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0"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0"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0"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0"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0"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0"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0"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0"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0"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0"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0"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0"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0"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0"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0"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0"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0"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0"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2"/>
      <c r="BS118" s="282" t="str">
        <f ca="true">+IF(OFFSET('Water Data'!$D$27,0,10*ROW('Water Data'!D112))="","",OFFSET('Water Data'!$D$27,0,10*ROW('Water Data'!D112)))</f>
        <v/>
      </c>
      <c r="BT118" s="282" t="str">
        <f ca="true">+IF(OFFSET('Water Data'!$D$28,0,10*ROW('Water Data'!D112))="","",OFFSET('Water Data'!$D$28,0,10*ROW('Water Data'!D112)))</f>
        <v/>
      </c>
      <c r="BU118" s="282" t="str">
        <f ca="true">+IF(OFFSET('Water Data'!$D$29,0,10*ROW('Water Data'!D112))="","",OFFSET('Water Data'!$D$29,0,10*ROW('Water Data'!D112)))</f>
        <v/>
      </c>
      <c r="BV118" s="282" t="str">
        <f ca="true">+IF(OFFSET('Water Data'!$E$27,0,10*ROW('Water Data'!E112))="","",OFFSET('Water Data'!$E$27,0,10*ROW('Water Data'!E112)))</f>
        <v/>
      </c>
      <c r="BW118" s="282" t="str">
        <f ca="true">+IF(OFFSET('Water Data'!$E$28,0,10*ROW('Water Data'!E112))="","",OFFSET('Water Data'!$E$28,0,10*ROW('Water Data'!E112)))</f>
        <v/>
      </c>
      <c r="BX118" s="282" t="str">
        <f ca="true">+IF(OFFSET('Water Data'!$E$29,0,10*ROW('Water Data'!E112))="","",OFFSET('Water Data'!$E$29,0,10*ROW('Water Data'!E112)))</f>
        <v/>
      </c>
      <c r="BY118" s="282" t="str">
        <f ca="true">+IF(OFFSET('Water Data'!$F$27,0,10*ROW('Water Data'!F112))="","",OFFSET('Water Data'!$F$27,0,10*ROW('Water Data'!F112)))</f>
        <v/>
      </c>
      <c r="BZ118" s="282" t="str">
        <f ca="true">+IF(OFFSET('Water Data'!$F$28,0,10*ROW('Water Data'!F112))="","",OFFSET('Water Data'!$F$28,0,10*ROW('Water Data'!F112)))</f>
        <v/>
      </c>
      <c r="CA118" s="282" t="str">
        <f ca="true">+IF(OFFSET('Water Data'!$F$29,0,10*ROW('Water Data'!F112))="","",OFFSET('Water Data'!$F$29,0,10*ROW('Water Data'!F112)))</f>
        <v/>
      </c>
      <c r="CB118" s="282" t="str">
        <f ca="true">+IF(OFFSET('Water Data'!$G$27,0,10*ROW('Water Data'!G112))="","",OFFSET('Water Data'!$G$27,0,10*ROW('Water Data'!G112)))</f>
        <v/>
      </c>
      <c r="CC118" s="282" t="str">
        <f ca="true">+IF(OFFSET('Water Data'!$G$28,0,10*ROW('Water Data'!G112))="","",OFFSET('Water Data'!$G$28,0,10*ROW('Water Data'!G112)))</f>
        <v/>
      </c>
      <c r="CD118" s="282" t="str">
        <f ca="true">+IF(OFFSET('Water Data'!$G$29,0,10*ROW('Water Data'!G112))="","",OFFSET('Water Data'!$G$29,0,10*ROW('Water Data'!G112)))</f>
        <v/>
      </c>
      <c r="CE118" s="282" t="str">
        <f ca="true">+IF(OFFSET('Water Data'!$H$27,0,10*ROW('Water Data'!H112))="","",OFFSET('Water Data'!$H$27,0,10*ROW('Water Data'!H112)))</f>
        <v/>
      </c>
      <c r="CF118" s="282" t="str">
        <f ca="true">+IF(OFFSET('Water Data'!$H$28,0,10*ROW('Water Data'!H112))="","",OFFSET('Water Data'!$H$28,0,10*ROW('Water Data'!H112)))</f>
        <v/>
      </c>
      <c r="CG118" s="282" t="str">
        <f ca="true">+IF(OFFSET('Water Data'!$H$29,0,10*ROW('Water Data'!H112))="","",OFFSET('Water Data'!$H$29,0,10*ROW('Water Data'!H112)))</f>
        <v/>
      </c>
      <c r="CH118" s="282" t="str">
        <f ca="true">+IF(OFFSET('Water Data'!$I$27,0,10*ROW('Water Data'!I112))="","",OFFSET('Water Data'!$I$27,0,10*ROW('Water Data'!I112)))</f>
        <v/>
      </c>
      <c r="CI118" s="282" t="str">
        <f ca="true">+IF(OFFSET('Water Data'!$I$28,0,10*ROW('Water Data'!I112))="","",OFFSET('Water Data'!$I$28,0,10*ROW('Water Data'!I112)))</f>
        <v/>
      </c>
      <c r="CJ118" s="282" t="str">
        <f ca="true">+IF(OFFSET('Water Data'!$I$29,0,10*ROW('Water Data'!I112))="","",OFFSET('Water Data'!$I$29,0,10*ROW('Water Data'!I112)))</f>
        <v/>
      </c>
      <c r="CK118" s="282" t="str">
        <f ca="true">+IF(OFFSET('Sanitation Data'!$D$28,0,10*ROW('Sanitation Data'!D112))="","",OFFSET('Sanitation Data'!$D$28,0,10*ROW('Sanitation Data'!D112)))</f>
        <v/>
      </c>
      <c r="CL118" s="282" t="str">
        <f ca="true">+IF(OFFSET('Sanitation Data'!$D$29,0,10*ROW('Sanitation Data'!D112))="","",OFFSET('Sanitation Data'!$D$29,0,10*ROW('Sanitation Data'!D112)))</f>
        <v/>
      </c>
      <c r="CM118" s="282" t="str">
        <f ca="true">+IF(OFFSET('Sanitation Data'!$D$30,0,10*ROW('Sanitation Data'!D112))="","",OFFSET('Sanitation Data'!$D$30,0,10*ROW('Sanitation Data'!D112)))</f>
        <v/>
      </c>
      <c r="CN118" s="282" t="str">
        <f ca="true">+IF(OFFSET('Sanitation Data'!$D$31,0,10*ROW('Sanitation Data'!D112))="","",OFFSET('Sanitation Data'!$D$31,0,10*ROW('Sanitation Data'!D112)))</f>
        <v/>
      </c>
      <c r="CO118" s="282" t="str">
        <f ca="true">+IF(OFFSET('Sanitation Data'!$D$32,0,10*ROW('Sanitation Data'!D112))="","",OFFSET('Sanitation Data'!$D$32,0,10*ROW('Sanitation Data'!D112)))</f>
        <v/>
      </c>
      <c r="CP118" s="282" t="str">
        <f ca="true">+IF(OFFSET('Sanitation Data'!$E$28,0,10*ROW('Sanitation Data'!E112))="","",OFFSET('Sanitation Data'!$E$28,0,10*ROW('Sanitation Data'!E112)))</f>
        <v/>
      </c>
      <c r="CQ118" s="282" t="str">
        <f ca="true">+IF(OFFSET('Sanitation Data'!$E$29,0,10*ROW('Sanitation Data'!E112))="","",OFFSET('Sanitation Data'!$E$29,0,10*ROW('Sanitation Data'!E112)))</f>
        <v/>
      </c>
      <c r="CR118" s="282" t="str">
        <f ca="true">+IF(OFFSET('Sanitation Data'!$E$30,0,10*ROW('Sanitation Data'!E112))="","",OFFSET('Sanitation Data'!$E$30,0,10*ROW('Sanitation Data'!E112)))</f>
        <v/>
      </c>
      <c r="CS118" s="282" t="str">
        <f ca="true">+IF(OFFSET('Sanitation Data'!$E$31,0,10*ROW('Sanitation Data'!E112))="","",OFFSET('Sanitation Data'!$E$31,0,10*ROW('Sanitation Data'!E112)))</f>
        <v/>
      </c>
      <c r="CT118" s="282" t="str">
        <f ca="true">+IF(OFFSET('Sanitation Data'!$E$32,0,10*ROW('Sanitation Data'!E112))="","",OFFSET('Sanitation Data'!$E$32,0,10*ROW('Sanitation Data'!E112)))</f>
        <v/>
      </c>
      <c r="CU118" s="282" t="str">
        <f ca="true">+IF(OFFSET('Sanitation Data'!$F$28,0,10*ROW('Sanitation Data'!F112))="","",OFFSET('Sanitation Data'!$F$28,0,10*ROW('Sanitation Data'!F112)))</f>
        <v/>
      </c>
      <c r="CV118" s="282" t="str">
        <f ca="true">+IF(OFFSET('Sanitation Data'!$F$29,0,10*ROW('Sanitation Data'!F112))="","",OFFSET('Sanitation Data'!$F$29,0,10*ROW('Sanitation Data'!F112)))</f>
        <v/>
      </c>
      <c r="CW118" s="282" t="str">
        <f ca="true">+IF(OFFSET('Sanitation Data'!$F$30,0,10*ROW('Sanitation Data'!F112))="","",OFFSET('Sanitation Data'!$F$30,0,10*ROW('Sanitation Data'!F112)))</f>
        <v/>
      </c>
      <c r="CX118" s="282" t="str">
        <f ca="true">+IF(OFFSET('Sanitation Data'!$F$31,0,10*ROW('Sanitation Data'!F112))="","",OFFSET('Sanitation Data'!$F$31,0,10*ROW('Sanitation Data'!F112)))</f>
        <v/>
      </c>
      <c r="CY118" s="282" t="str">
        <f ca="true">+IF(OFFSET('Sanitation Data'!$F$32,0,10*ROW('Sanitation Data'!F112))="","",OFFSET('Sanitation Data'!$F$32,0,10*ROW('Sanitation Data'!F112)))</f>
        <v/>
      </c>
      <c r="CZ118" s="282" t="str">
        <f ca="true">+IF(OFFSET('Sanitation Data'!$G$28,0,10*ROW('Sanitation Data'!G112))="","",OFFSET('Sanitation Data'!$G$28,0,10*ROW('Sanitation Data'!G112)))</f>
        <v/>
      </c>
      <c r="DA118" s="282" t="str">
        <f ca="true">+IF(OFFSET('Sanitation Data'!$G$29,0,10*ROW('Sanitation Data'!G112))="","",OFFSET('Sanitation Data'!$G$29,0,10*ROW('Sanitation Data'!G112)))</f>
        <v/>
      </c>
      <c r="DB118" s="282" t="str">
        <f ca="true">+IF(OFFSET('Sanitation Data'!$G$30,0,10*ROW('Sanitation Data'!G112))="","",OFFSET('Sanitation Data'!$G$30,0,10*ROW('Sanitation Data'!G112)))</f>
        <v/>
      </c>
      <c r="DC118" s="282" t="str">
        <f ca="true">+IF(OFFSET('Sanitation Data'!$G$31,0,10*ROW('Sanitation Data'!G112))="","",OFFSET('Sanitation Data'!$G$31,0,10*ROW('Sanitation Data'!G112)))</f>
        <v/>
      </c>
      <c r="DD118" s="282" t="str">
        <f ca="true">+IF(OFFSET('Sanitation Data'!$G$32,0,10*ROW('Sanitation Data'!G112))="","",OFFSET('Sanitation Data'!$G$32,0,10*ROW('Sanitation Data'!G112)))</f>
        <v/>
      </c>
      <c r="DE118" s="282" t="str">
        <f ca="true">+IF(OFFSET('Sanitation Data'!$H$28,0,10*ROW('Sanitation Data'!H112))="","",OFFSET('Sanitation Data'!$H$28,0,10*ROW('Sanitation Data'!H112)))</f>
        <v/>
      </c>
      <c r="DF118" s="282" t="str">
        <f ca="true">+IF(OFFSET('Sanitation Data'!$H$29,0,10*ROW('Sanitation Data'!H112))="","",OFFSET('Sanitation Data'!$H$29,0,10*ROW('Sanitation Data'!H112)))</f>
        <v/>
      </c>
      <c r="DG118" s="282" t="str">
        <f ca="true">+IF(OFFSET('Sanitation Data'!$H$30,0,10*ROW('Sanitation Data'!H112))="","",OFFSET('Sanitation Data'!$H$30,0,10*ROW('Sanitation Data'!H112)))</f>
        <v/>
      </c>
      <c r="DH118" s="282" t="str">
        <f ca="true">+IF(OFFSET('Sanitation Data'!$H$31,0,10*ROW('Sanitation Data'!H112))="","",OFFSET('Sanitation Data'!$H$31,0,10*ROW('Sanitation Data'!H112)))</f>
        <v/>
      </c>
      <c r="DI118" s="282" t="str">
        <f ca="true">+IF(OFFSET('Sanitation Data'!$H$32,0,10*ROW('Sanitation Data'!H112))="","",OFFSET('Sanitation Data'!$H$32,0,10*ROW('Sanitation Data'!H112)))</f>
        <v/>
      </c>
      <c r="DJ118" s="282" t="str">
        <f ca="true">+IF(OFFSET('Sanitation Data'!$I$28,0,10*ROW('Sanitation Data'!I112))="","",OFFSET('Sanitation Data'!$I$28,0,10*ROW('Sanitation Data'!I112)))</f>
        <v/>
      </c>
      <c r="DK118" s="282" t="str">
        <f ca="true">+IF(OFFSET('Sanitation Data'!$I$29,0,10*ROW('Sanitation Data'!I112))="","",OFFSET('Sanitation Data'!$I$29,0,10*ROW('Sanitation Data'!I112)))</f>
        <v/>
      </c>
      <c r="DL118" s="282" t="str">
        <f ca="true">+IF(OFFSET('Sanitation Data'!$I$30,0,10*ROW('Sanitation Data'!I112))="","",OFFSET('Sanitation Data'!$I$30,0,10*ROW('Sanitation Data'!I112)))</f>
        <v/>
      </c>
      <c r="DM118" s="282" t="str">
        <f ca="true">+IF(OFFSET('Sanitation Data'!$I$31,0,10*ROW('Sanitation Data'!I112))="","",OFFSET('Sanitation Data'!$I$31,0,10*ROW('Sanitation Data'!I112)))</f>
        <v/>
      </c>
      <c r="DN118" s="282" t="str">
        <f ca="true">+IF(OFFSET('Sanitation Data'!$I$32,0,10*ROW('Sanitation Data'!I112))="","",OFFSET('Sanitation Data'!$I$32,0,10*ROW('Sanitation Data'!I112)))</f>
        <v/>
      </c>
      <c r="DO118" s="282" t="str">
        <f ca="true">+IF(OFFSET('Hygiene Data'!$D$11,0,10*ROW('Hygiene Data'!D112))="","",OFFSET('Hygiene Data'!$D$11,0,10*ROW('Hygiene Data'!D112)))</f>
        <v/>
      </c>
      <c r="DP118" s="282" t="str">
        <f ca="true">+IF(OFFSET('Hygiene Data'!$D$12,0,10*ROW('Hygiene Data'!D112))="","",OFFSET('Hygiene Data'!$D$12,0,10*ROW('Hygiene Data'!D112)))</f>
        <v/>
      </c>
      <c r="DQ118" s="282" t="str">
        <f ca="true">+IF(OFFSET('Hygiene Data'!$D$13,0,10*ROW('Hygiene Data'!D112))="","",OFFSET('Hygiene Data'!$D$13,0,10*ROW('Hygiene Data'!D112)))</f>
        <v/>
      </c>
      <c r="DR118" s="282" t="str">
        <f ca="true">+IF(OFFSET('Hygiene Data'!$E$11,0,10*ROW('Hygiene Data'!E112))="","",OFFSET('Hygiene Data'!$E$11,0,10*ROW('Hygiene Data'!E112)))</f>
        <v/>
      </c>
      <c r="DS118" s="282" t="str">
        <f ca="true">+IF(OFFSET('Hygiene Data'!$E$12,0,10*ROW('Hygiene Data'!E112))="","",OFFSET('Hygiene Data'!$E$12,0,10*ROW('Hygiene Data'!E112)))</f>
        <v/>
      </c>
      <c r="DT118" s="282" t="str">
        <f ca="true">+IF(OFFSET('Hygiene Data'!$E$13,0,10*ROW('Hygiene Data'!E112))="","",OFFSET('Hygiene Data'!$E$13,0,10*ROW('Hygiene Data'!E112)))</f>
        <v/>
      </c>
      <c r="DU118" s="282" t="str">
        <f ca="true">+IF(OFFSET('Hygiene Data'!$F$11,0,10*ROW('Hygiene Data'!F112))="","",OFFSET('Hygiene Data'!$F$11,0,10*ROW('Hygiene Data'!F112)))</f>
        <v/>
      </c>
      <c r="DV118" s="282" t="str">
        <f ca="true">+IF(OFFSET('Hygiene Data'!$F$12,0,10*ROW('Hygiene Data'!F112))="","",OFFSET('Hygiene Data'!$F$12,0,10*ROW('Hygiene Data'!F112)))</f>
        <v/>
      </c>
      <c r="DW118" s="282" t="str">
        <f ca="true">+IF(OFFSET('Hygiene Data'!$F$13,0,10*ROW('Hygiene Data'!F112))="","",OFFSET('Hygiene Data'!$F$13,0,10*ROW('Hygiene Data'!F112)))</f>
        <v/>
      </c>
      <c r="DX118" s="282" t="str">
        <f ca="true">+IF(OFFSET('Hygiene Data'!$G$11,0,10*ROW('Hygiene Data'!G112))="","",OFFSET('Hygiene Data'!$G$11,0,10*ROW('Hygiene Data'!G112)))</f>
        <v/>
      </c>
      <c r="DY118" s="282" t="str">
        <f ca="true">+IF(OFFSET('Hygiene Data'!$G$12,0,10*ROW('Hygiene Data'!G112))="","",OFFSET('Hygiene Data'!$G$12,0,10*ROW('Hygiene Data'!G112)))</f>
        <v/>
      </c>
      <c r="DZ118" s="282" t="str">
        <f ca="true">+IF(OFFSET('Hygiene Data'!$G$13,0,10*ROW('Hygiene Data'!G112))="","",OFFSET('Hygiene Data'!$G$13,0,10*ROW('Hygiene Data'!G112)))</f>
        <v/>
      </c>
      <c r="EA118" s="282" t="str">
        <f ca="true">+IF(OFFSET('Hygiene Data'!$H$11,0,10*ROW('Hygiene Data'!H112))="","",OFFSET('Hygiene Data'!$H$11,0,10*ROW('Hygiene Data'!H112)))</f>
        <v/>
      </c>
      <c r="EB118" s="282" t="str">
        <f ca="true">+IF(OFFSET('Hygiene Data'!$H$12,0,10*ROW('Hygiene Data'!H112))="","",OFFSET('Hygiene Data'!$H$12,0,10*ROW('Hygiene Data'!H112)))</f>
        <v/>
      </c>
      <c r="EC118" s="282" t="str">
        <f ca="true">+IF(OFFSET('Hygiene Data'!$H$13,0,10*ROW('Hygiene Data'!H112))="","",OFFSET('Hygiene Data'!$H$13,0,10*ROW('Hygiene Data'!H112)))</f>
        <v/>
      </c>
      <c r="ED118" s="282" t="str">
        <f ca="true">+IF(OFFSET('Hygiene Data'!$I$11,0,10*ROW('Hygiene Data'!I112))="","",OFFSET('Hygiene Data'!$I$11,0,10*ROW('Hygiene Data'!I112)))</f>
        <v/>
      </c>
      <c r="EE118" s="282" t="str">
        <f ca="true">+IF(OFFSET('Hygiene Data'!$I$12,0,10*ROW('Hygiene Data'!I112))="","",OFFSET('Hygiene Data'!$I$12,0,10*ROW('Hygiene Data'!I112)))</f>
        <v/>
      </c>
      <c r="EF118" s="28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36" t="str">
        <f t="shared" ca="true" si="1"/>
        <v/>
      </c>
      <c r="D119" s="88"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8"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8"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8"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8"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8"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8"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8"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8"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8"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8"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8"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8"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8"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8"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8"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8"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8"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9"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9"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9"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9"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9"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9"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9"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9"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9"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9"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9"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9"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9"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9"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9"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9"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9"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9"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9"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9"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9"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9"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9"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9"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9"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9"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9"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9"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9"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9"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0"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0"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0"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0"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0"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0"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0"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0"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0"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0"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0"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0"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0"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0"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0"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0"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0"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0"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2"/>
      <c r="BS119" s="282" t="str">
        <f ca="true">+IF(OFFSET('Water Data'!$D$27,0,10*ROW('Water Data'!D113))="","",OFFSET('Water Data'!$D$27,0,10*ROW('Water Data'!D113)))</f>
        <v/>
      </c>
      <c r="BT119" s="282" t="str">
        <f ca="true">+IF(OFFSET('Water Data'!$D$28,0,10*ROW('Water Data'!D113))="","",OFFSET('Water Data'!$D$28,0,10*ROW('Water Data'!D113)))</f>
        <v/>
      </c>
      <c r="BU119" s="282" t="str">
        <f ca="true">+IF(OFFSET('Water Data'!$D$29,0,10*ROW('Water Data'!D113))="","",OFFSET('Water Data'!$D$29,0,10*ROW('Water Data'!D113)))</f>
        <v/>
      </c>
      <c r="BV119" s="282" t="str">
        <f ca="true">+IF(OFFSET('Water Data'!$E$27,0,10*ROW('Water Data'!E113))="","",OFFSET('Water Data'!$E$27,0,10*ROW('Water Data'!E113)))</f>
        <v/>
      </c>
      <c r="BW119" s="282" t="str">
        <f ca="true">+IF(OFFSET('Water Data'!$E$28,0,10*ROW('Water Data'!E113))="","",OFFSET('Water Data'!$E$28,0,10*ROW('Water Data'!E113)))</f>
        <v/>
      </c>
      <c r="BX119" s="282" t="str">
        <f ca="true">+IF(OFFSET('Water Data'!$E$29,0,10*ROW('Water Data'!E113))="","",OFFSET('Water Data'!$E$29,0,10*ROW('Water Data'!E113)))</f>
        <v/>
      </c>
      <c r="BY119" s="282" t="str">
        <f ca="true">+IF(OFFSET('Water Data'!$F$27,0,10*ROW('Water Data'!F113))="","",OFFSET('Water Data'!$F$27,0,10*ROW('Water Data'!F113)))</f>
        <v/>
      </c>
      <c r="BZ119" s="282" t="str">
        <f ca="true">+IF(OFFSET('Water Data'!$F$28,0,10*ROW('Water Data'!F113))="","",OFFSET('Water Data'!$F$28,0,10*ROW('Water Data'!F113)))</f>
        <v/>
      </c>
      <c r="CA119" s="282" t="str">
        <f ca="true">+IF(OFFSET('Water Data'!$F$29,0,10*ROW('Water Data'!F113))="","",OFFSET('Water Data'!$F$29,0,10*ROW('Water Data'!F113)))</f>
        <v/>
      </c>
      <c r="CB119" s="282" t="str">
        <f ca="true">+IF(OFFSET('Water Data'!$G$27,0,10*ROW('Water Data'!G113))="","",OFFSET('Water Data'!$G$27,0,10*ROW('Water Data'!G113)))</f>
        <v/>
      </c>
      <c r="CC119" s="282" t="str">
        <f ca="true">+IF(OFFSET('Water Data'!$G$28,0,10*ROW('Water Data'!G113))="","",OFFSET('Water Data'!$G$28,0,10*ROW('Water Data'!G113)))</f>
        <v/>
      </c>
      <c r="CD119" s="282" t="str">
        <f ca="true">+IF(OFFSET('Water Data'!$G$29,0,10*ROW('Water Data'!G113))="","",OFFSET('Water Data'!$G$29,0,10*ROW('Water Data'!G113)))</f>
        <v/>
      </c>
      <c r="CE119" s="282" t="str">
        <f ca="true">+IF(OFFSET('Water Data'!$H$27,0,10*ROW('Water Data'!H113))="","",OFFSET('Water Data'!$H$27,0,10*ROW('Water Data'!H113)))</f>
        <v/>
      </c>
      <c r="CF119" s="282" t="str">
        <f ca="true">+IF(OFFSET('Water Data'!$H$28,0,10*ROW('Water Data'!H113))="","",OFFSET('Water Data'!$H$28,0,10*ROW('Water Data'!H113)))</f>
        <v/>
      </c>
      <c r="CG119" s="282" t="str">
        <f ca="true">+IF(OFFSET('Water Data'!$H$29,0,10*ROW('Water Data'!H113))="","",OFFSET('Water Data'!$H$29,0,10*ROW('Water Data'!H113)))</f>
        <v/>
      </c>
      <c r="CH119" s="282" t="str">
        <f ca="true">+IF(OFFSET('Water Data'!$I$27,0,10*ROW('Water Data'!I113))="","",OFFSET('Water Data'!$I$27,0,10*ROW('Water Data'!I113)))</f>
        <v/>
      </c>
      <c r="CI119" s="282" t="str">
        <f ca="true">+IF(OFFSET('Water Data'!$I$28,0,10*ROW('Water Data'!I113))="","",OFFSET('Water Data'!$I$28,0,10*ROW('Water Data'!I113)))</f>
        <v/>
      </c>
      <c r="CJ119" s="282" t="str">
        <f ca="true">+IF(OFFSET('Water Data'!$I$29,0,10*ROW('Water Data'!I113))="","",OFFSET('Water Data'!$I$29,0,10*ROW('Water Data'!I113)))</f>
        <v/>
      </c>
      <c r="CK119" s="282" t="str">
        <f ca="true">+IF(OFFSET('Sanitation Data'!$D$28,0,10*ROW('Sanitation Data'!D113))="","",OFFSET('Sanitation Data'!$D$28,0,10*ROW('Sanitation Data'!D113)))</f>
        <v/>
      </c>
      <c r="CL119" s="282" t="str">
        <f ca="true">+IF(OFFSET('Sanitation Data'!$D$29,0,10*ROW('Sanitation Data'!D113))="","",OFFSET('Sanitation Data'!$D$29,0,10*ROW('Sanitation Data'!D113)))</f>
        <v/>
      </c>
      <c r="CM119" s="282" t="str">
        <f ca="true">+IF(OFFSET('Sanitation Data'!$D$30,0,10*ROW('Sanitation Data'!D113))="","",OFFSET('Sanitation Data'!$D$30,0,10*ROW('Sanitation Data'!D113)))</f>
        <v/>
      </c>
      <c r="CN119" s="282" t="str">
        <f ca="true">+IF(OFFSET('Sanitation Data'!$D$31,0,10*ROW('Sanitation Data'!D113))="","",OFFSET('Sanitation Data'!$D$31,0,10*ROW('Sanitation Data'!D113)))</f>
        <v/>
      </c>
      <c r="CO119" s="282" t="str">
        <f ca="true">+IF(OFFSET('Sanitation Data'!$D$32,0,10*ROW('Sanitation Data'!D113))="","",OFFSET('Sanitation Data'!$D$32,0,10*ROW('Sanitation Data'!D113)))</f>
        <v/>
      </c>
      <c r="CP119" s="282" t="str">
        <f ca="true">+IF(OFFSET('Sanitation Data'!$E$28,0,10*ROW('Sanitation Data'!E113))="","",OFFSET('Sanitation Data'!$E$28,0,10*ROW('Sanitation Data'!E113)))</f>
        <v/>
      </c>
      <c r="CQ119" s="282" t="str">
        <f ca="true">+IF(OFFSET('Sanitation Data'!$E$29,0,10*ROW('Sanitation Data'!E113))="","",OFFSET('Sanitation Data'!$E$29,0,10*ROW('Sanitation Data'!E113)))</f>
        <v/>
      </c>
      <c r="CR119" s="282" t="str">
        <f ca="true">+IF(OFFSET('Sanitation Data'!$E$30,0,10*ROW('Sanitation Data'!E113))="","",OFFSET('Sanitation Data'!$E$30,0,10*ROW('Sanitation Data'!E113)))</f>
        <v/>
      </c>
      <c r="CS119" s="282" t="str">
        <f ca="true">+IF(OFFSET('Sanitation Data'!$E$31,0,10*ROW('Sanitation Data'!E113))="","",OFFSET('Sanitation Data'!$E$31,0,10*ROW('Sanitation Data'!E113)))</f>
        <v/>
      </c>
      <c r="CT119" s="282" t="str">
        <f ca="true">+IF(OFFSET('Sanitation Data'!$E$32,0,10*ROW('Sanitation Data'!E113))="","",OFFSET('Sanitation Data'!$E$32,0,10*ROW('Sanitation Data'!E113)))</f>
        <v/>
      </c>
      <c r="CU119" s="282" t="str">
        <f ca="true">+IF(OFFSET('Sanitation Data'!$F$28,0,10*ROW('Sanitation Data'!F113))="","",OFFSET('Sanitation Data'!$F$28,0,10*ROW('Sanitation Data'!F113)))</f>
        <v/>
      </c>
      <c r="CV119" s="282" t="str">
        <f ca="true">+IF(OFFSET('Sanitation Data'!$F$29,0,10*ROW('Sanitation Data'!F113))="","",OFFSET('Sanitation Data'!$F$29,0,10*ROW('Sanitation Data'!F113)))</f>
        <v/>
      </c>
      <c r="CW119" s="282" t="str">
        <f ca="true">+IF(OFFSET('Sanitation Data'!$F$30,0,10*ROW('Sanitation Data'!F113))="","",OFFSET('Sanitation Data'!$F$30,0,10*ROW('Sanitation Data'!F113)))</f>
        <v/>
      </c>
      <c r="CX119" s="282" t="str">
        <f ca="true">+IF(OFFSET('Sanitation Data'!$F$31,0,10*ROW('Sanitation Data'!F113))="","",OFFSET('Sanitation Data'!$F$31,0,10*ROW('Sanitation Data'!F113)))</f>
        <v/>
      </c>
      <c r="CY119" s="282" t="str">
        <f ca="true">+IF(OFFSET('Sanitation Data'!$F$32,0,10*ROW('Sanitation Data'!F113))="","",OFFSET('Sanitation Data'!$F$32,0,10*ROW('Sanitation Data'!F113)))</f>
        <v/>
      </c>
      <c r="CZ119" s="282" t="str">
        <f ca="true">+IF(OFFSET('Sanitation Data'!$G$28,0,10*ROW('Sanitation Data'!G113))="","",OFFSET('Sanitation Data'!$G$28,0,10*ROW('Sanitation Data'!G113)))</f>
        <v/>
      </c>
      <c r="DA119" s="282" t="str">
        <f ca="true">+IF(OFFSET('Sanitation Data'!$G$29,0,10*ROW('Sanitation Data'!G113))="","",OFFSET('Sanitation Data'!$G$29,0,10*ROW('Sanitation Data'!G113)))</f>
        <v/>
      </c>
      <c r="DB119" s="282" t="str">
        <f ca="true">+IF(OFFSET('Sanitation Data'!$G$30,0,10*ROW('Sanitation Data'!G113))="","",OFFSET('Sanitation Data'!$G$30,0,10*ROW('Sanitation Data'!G113)))</f>
        <v/>
      </c>
      <c r="DC119" s="282" t="str">
        <f ca="true">+IF(OFFSET('Sanitation Data'!$G$31,0,10*ROW('Sanitation Data'!G113))="","",OFFSET('Sanitation Data'!$G$31,0,10*ROW('Sanitation Data'!G113)))</f>
        <v/>
      </c>
      <c r="DD119" s="282" t="str">
        <f ca="true">+IF(OFFSET('Sanitation Data'!$G$32,0,10*ROW('Sanitation Data'!G113))="","",OFFSET('Sanitation Data'!$G$32,0,10*ROW('Sanitation Data'!G113)))</f>
        <v/>
      </c>
      <c r="DE119" s="282" t="str">
        <f ca="true">+IF(OFFSET('Sanitation Data'!$H$28,0,10*ROW('Sanitation Data'!H113))="","",OFFSET('Sanitation Data'!$H$28,0,10*ROW('Sanitation Data'!H113)))</f>
        <v/>
      </c>
      <c r="DF119" s="282" t="str">
        <f ca="true">+IF(OFFSET('Sanitation Data'!$H$29,0,10*ROW('Sanitation Data'!H113))="","",OFFSET('Sanitation Data'!$H$29,0,10*ROW('Sanitation Data'!H113)))</f>
        <v/>
      </c>
      <c r="DG119" s="282" t="str">
        <f ca="true">+IF(OFFSET('Sanitation Data'!$H$30,0,10*ROW('Sanitation Data'!H113))="","",OFFSET('Sanitation Data'!$H$30,0,10*ROW('Sanitation Data'!H113)))</f>
        <v/>
      </c>
      <c r="DH119" s="282" t="str">
        <f ca="true">+IF(OFFSET('Sanitation Data'!$H$31,0,10*ROW('Sanitation Data'!H113))="","",OFFSET('Sanitation Data'!$H$31,0,10*ROW('Sanitation Data'!H113)))</f>
        <v/>
      </c>
      <c r="DI119" s="282" t="str">
        <f ca="true">+IF(OFFSET('Sanitation Data'!$H$32,0,10*ROW('Sanitation Data'!H113))="","",OFFSET('Sanitation Data'!$H$32,0,10*ROW('Sanitation Data'!H113)))</f>
        <v/>
      </c>
      <c r="DJ119" s="282" t="str">
        <f ca="true">+IF(OFFSET('Sanitation Data'!$I$28,0,10*ROW('Sanitation Data'!I113))="","",OFFSET('Sanitation Data'!$I$28,0,10*ROW('Sanitation Data'!I113)))</f>
        <v/>
      </c>
      <c r="DK119" s="282" t="str">
        <f ca="true">+IF(OFFSET('Sanitation Data'!$I$29,0,10*ROW('Sanitation Data'!I113))="","",OFFSET('Sanitation Data'!$I$29,0,10*ROW('Sanitation Data'!I113)))</f>
        <v/>
      </c>
      <c r="DL119" s="282" t="str">
        <f ca="true">+IF(OFFSET('Sanitation Data'!$I$30,0,10*ROW('Sanitation Data'!I113))="","",OFFSET('Sanitation Data'!$I$30,0,10*ROW('Sanitation Data'!I113)))</f>
        <v/>
      </c>
      <c r="DM119" s="282" t="str">
        <f ca="true">+IF(OFFSET('Sanitation Data'!$I$31,0,10*ROW('Sanitation Data'!I113))="","",OFFSET('Sanitation Data'!$I$31,0,10*ROW('Sanitation Data'!I113)))</f>
        <v/>
      </c>
      <c r="DN119" s="282" t="str">
        <f ca="true">+IF(OFFSET('Sanitation Data'!$I$32,0,10*ROW('Sanitation Data'!I113))="","",OFFSET('Sanitation Data'!$I$32,0,10*ROW('Sanitation Data'!I113)))</f>
        <v/>
      </c>
      <c r="DO119" s="282" t="str">
        <f ca="true">+IF(OFFSET('Hygiene Data'!$D$11,0,10*ROW('Hygiene Data'!D113))="","",OFFSET('Hygiene Data'!$D$11,0,10*ROW('Hygiene Data'!D113)))</f>
        <v/>
      </c>
      <c r="DP119" s="282" t="str">
        <f ca="true">+IF(OFFSET('Hygiene Data'!$D$12,0,10*ROW('Hygiene Data'!D113))="","",OFFSET('Hygiene Data'!$D$12,0,10*ROW('Hygiene Data'!D113)))</f>
        <v/>
      </c>
      <c r="DQ119" s="282" t="str">
        <f ca="true">+IF(OFFSET('Hygiene Data'!$D$13,0,10*ROW('Hygiene Data'!D113))="","",OFFSET('Hygiene Data'!$D$13,0,10*ROW('Hygiene Data'!D113)))</f>
        <v/>
      </c>
      <c r="DR119" s="282" t="str">
        <f ca="true">+IF(OFFSET('Hygiene Data'!$E$11,0,10*ROW('Hygiene Data'!E113))="","",OFFSET('Hygiene Data'!$E$11,0,10*ROW('Hygiene Data'!E113)))</f>
        <v/>
      </c>
      <c r="DS119" s="282" t="str">
        <f ca="true">+IF(OFFSET('Hygiene Data'!$E$12,0,10*ROW('Hygiene Data'!E113))="","",OFFSET('Hygiene Data'!$E$12,0,10*ROW('Hygiene Data'!E113)))</f>
        <v/>
      </c>
      <c r="DT119" s="282" t="str">
        <f ca="true">+IF(OFFSET('Hygiene Data'!$E$13,0,10*ROW('Hygiene Data'!E113))="","",OFFSET('Hygiene Data'!$E$13,0,10*ROW('Hygiene Data'!E113)))</f>
        <v/>
      </c>
      <c r="DU119" s="282" t="str">
        <f ca="true">+IF(OFFSET('Hygiene Data'!$F$11,0,10*ROW('Hygiene Data'!F113))="","",OFFSET('Hygiene Data'!$F$11,0,10*ROW('Hygiene Data'!F113)))</f>
        <v/>
      </c>
      <c r="DV119" s="282" t="str">
        <f ca="true">+IF(OFFSET('Hygiene Data'!$F$12,0,10*ROW('Hygiene Data'!F113))="","",OFFSET('Hygiene Data'!$F$12,0,10*ROW('Hygiene Data'!F113)))</f>
        <v/>
      </c>
      <c r="DW119" s="282" t="str">
        <f ca="true">+IF(OFFSET('Hygiene Data'!$F$13,0,10*ROW('Hygiene Data'!F113))="","",OFFSET('Hygiene Data'!$F$13,0,10*ROW('Hygiene Data'!F113)))</f>
        <v/>
      </c>
      <c r="DX119" s="282" t="str">
        <f ca="true">+IF(OFFSET('Hygiene Data'!$G$11,0,10*ROW('Hygiene Data'!G113))="","",OFFSET('Hygiene Data'!$G$11,0,10*ROW('Hygiene Data'!G113)))</f>
        <v/>
      </c>
      <c r="DY119" s="282" t="str">
        <f ca="true">+IF(OFFSET('Hygiene Data'!$G$12,0,10*ROW('Hygiene Data'!G113))="","",OFFSET('Hygiene Data'!$G$12,0,10*ROW('Hygiene Data'!G113)))</f>
        <v/>
      </c>
      <c r="DZ119" s="282" t="str">
        <f ca="true">+IF(OFFSET('Hygiene Data'!$G$13,0,10*ROW('Hygiene Data'!G113))="","",OFFSET('Hygiene Data'!$G$13,0,10*ROW('Hygiene Data'!G113)))</f>
        <v/>
      </c>
      <c r="EA119" s="282" t="str">
        <f ca="true">+IF(OFFSET('Hygiene Data'!$H$11,0,10*ROW('Hygiene Data'!H113))="","",OFFSET('Hygiene Data'!$H$11,0,10*ROW('Hygiene Data'!H113)))</f>
        <v/>
      </c>
      <c r="EB119" s="282" t="str">
        <f ca="true">+IF(OFFSET('Hygiene Data'!$H$12,0,10*ROW('Hygiene Data'!H113))="","",OFFSET('Hygiene Data'!$H$12,0,10*ROW('Hygiene Data'!H113)))</f>
        <v/>
      </c>
      <c r="EC119" s="282" t="str">
        <f ca="true">+IF(OFFSET('Hygiene Data'!$H$13,0,10*ROW('Hygiene Data'!H113))="","",OFFSET('Hygiene Data'!$H$13,0,10*ROW('Hygiene Data'!H113)))</f>
        <v/>
      </c>
      <c r="ED119" s="282" t="str">
        <f ca="true">+IF(OFFSET('Hygiene Data'!$I$11,0,10*ROW('Hygiene Data'!I113))="","",OFFSET('Hygiene Data'!$I$11,0,10*ROW('Hygiene Data'!I113)))</f>
        <v/>
      </c>
      <c r="EE119" s="282" t="str">
        <f ca="true">+IF(OFFSET('Hygiene Data'!$I$12,0,10*ROW('Hygiene Data'!I113))="","",OFFSET('Hygiene Data'!$I$12,0,10*ROW('Hygiene Data'!I113)))</f>
        <v/>
      </c>
      <c r="EF119" s="28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36" t="str">
        <f t="shared" ca="true" si="1"/>
        <v/>
      </c>
      <c r="D120" s="88"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8"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8"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8"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8"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8"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8"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8"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8"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8"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8"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8"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8"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8"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8"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8"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8"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8"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9"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9"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9"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9"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9"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9"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9"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9"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9"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9"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9"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9"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9"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9"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9"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9"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9"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9"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9"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9"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9"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9"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9"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9"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9"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9"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9"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9"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9"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9"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0"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0"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0"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0"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0"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0"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0"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0"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0"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0"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0"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0"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0"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0"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0"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0"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0"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0"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2"/>
      <c r="BS120" s="282" t="str">
        <f ca="true">+IF(OFFSET('Water Data'!$D$27,0,10*ROW('Water Data'!D114))="","",OFFSET('Water Data'!$D$27,0,10*ROW('Water Data'!D114)))</f>
        <v/>
      </c>
      <c r="BT120" s="282" t="str">
        <f ca="true">+IF(OFFSET('Water Data'!$D$28,0,10*ROW('Water Data'!D114))="","",OFFSET('Water Data'!$D$28,0,10*ROW('Water Data'!D114)))</f>
        <v/>
      </c>
      <c r="BU120" s="282" t="str">
        <f ca="true">+IF(OFFSET('Water Data'!$D$29,0,10*ROW('Water Data'!D114))="","",OFFSET('Water Data'!$D$29,0,10*ROW('Water Data'!D114)))</f>
        <v/>
      </c>
      <c r="BV120" s="282" t="str">
        <f ca="true">+IF(OFFSET('Water Data'!$E$27,0,10*ROW('Water Data'!E114))="","",OFFSET('Water Data'!$E$27,0,10*ROW('Water Data'!E114)))</f>
        <v/>
      </c>
      <c r="BW120" s="282" t="str">
        <f ca="true">+IF(OFFSET('Water Data'!$E$28,0,10*ROW('Water Data'!E114))="","",OFFSET('Water Data'!$E$28,0,10*ROW('Water Data'!E114)))</f>
        <v/>
      </c>
      <c r="BX120" s="282" t="str">
        <f ca="true">+IF(OFFSET('Water Data'!$E$29,0,10*ROW('Water Data'!E114))="","",OFFSET('Water Data'!$E$29,0,10*ROW('Water Data'!E114)))</f>
        <v/>
      </c>
      <c r="BY120" s="282" t="str">
        <f ca="true">+IF(OFFSET('Water Data'!$F$27,0,10*ROW('Water Data'!F114))="","",OFFSET('Water Data'!$F$27,0,10*ROW('Water Data'!F114)))</f>
        <v/>
      </c>
      <c r="BZ120" s="282" t="str">
        <f ca="true">+IF(OFFSET('Water Data'!$F$28,0,10*ROW('Water Data'!F114))="","",OFFSET('Water Data'!$F$28,0,10*ROW('Water Data'!F114)))</f>
        <v/>
      </c>
      <c r="CA120" s="282" t="str">
        <f ca="true">+IF(OFFSET('Water Data'!$F$29,0,10*ROW('Water Data'!F114))="","",OFFSET('Water Data'!$F$29,0,10*ROW('Water Data'!F114)))</f>
        <v/>
      </c>
      <c r="CB120" s="282" t="str">
        <f ca="true">+IF(OFFSET('Water Data'!$G$27,0,10*ROW('Water Data'!G114))="","",OFFSET('Water Data'!$G$27,0,10*ROW('Water Data'!G114)))</f>
        <v/>
      </c>
      <c r="CC120" s="282" t="str">
        <f ca="true">+IF(OFFSET('Water Data'!$G$28,0,10*ROW('Water Data'!G114))="","",OFFSET('Water Data'!$G$28,0,10*ROW('Water Data'!G114)))</f>
        <v/>
      </c>
      <c r="CD120" s="282" t="str">
        <f ca="true">+IF(OFFSET('Water Data'!$G$29,0,10*ROW('Water Data'!G114))="","",OFFSET('Water Data'!$G$29,0,10*ROW('Water Data'!G114)))</f>
        <v/>
      </c>
      <c r="CE120" s="282" t="str">
        <f ca="true">+IF(OFFSET('Water Data'!$H$27,0,10*ROW('Water Data'!H114))="","",OFFSET('Water Data'!$H$27,0,10*ROW('Water Data'!H114)))</f>
        <v/>
      </c>
      <c r="CF120" s="282" t="str">
        <f ca="true">+IF(OFFSET('Water Data'!$H$28,0,10*ROW('Water Data'!H114))="","",OFFSET('Water Data'!$H$28,0,10*ROW('Water Data'!H114)))</f>
        <v/>
      </c>
      <c r="CG120" s="282" t="str">
        <f ca="true">+IF(OFFSET('Water Data'!$H$29,0,10*ROW('Water Data'!H114))="","",OFFSET('Water Data'!$H$29,0,10*ROW('Water Data'!H114)))</f>
        <v/>
      </c>
      <c r="CH120" s="282" t="str">
        <f ca="true">+IF(OFFSET('Water Data'!$I$27,0,10*ROW('Water Data'!I114))="","",OFFSET('Water Data'!$I$27,0,10*ROW('Water Data'!I114)))</f>
        <v/>
      </c>
      <c r="CI120" s="282" t="str">
        <f ca="true">+IF(OFFSET('Water Data'!$I$28,0,10*ROW('Water Data'!I114))="","",OFFSET('Water Data'!$I$28,0,10*ROW('Water Data'!I114)))</f>
        <v/>
      </c>
      <c r="CJ120" s="282" t="str">
        <f ca="true">+IF(OFFSET('Water Data'!$I$29,0,10*ROW('Water Data'!I114))="","",OFFSET('Water Data'!$I$29,0,10*ROW('Water Data'!I114)))</f>
        <v/>
      </c>
      <c r="CK120" s="282" t="str">
        <f ca="true">+IF(OFFSET('Sanitation Data'!$D$28,0,10*ROW('Sanitation Data'!D114))="","",OFFSET('Sanitation Data'!$D$28,0,10*ROW('Sanitation Data'!D114)))</f>
        <v/>
      </c>
      <c r="CL120" s="282" t="str">
        <f ca="true">+IF(OFFSET('Sanitation Data'!$D$29,0,10*ROW('Sanitation Data'!D114))="","",OFFSET('Sanitation Data'!$D$29,0,10*ROW('Sanitation Data'!D114)))</f>
        <v/>
      </c>
      <c r="CM120" s="282" t="str">
        <f ca="true">+IF(OFFSET('Sanitation Data'!$D$30,0,10*ROW('Sanitation Data'!D114))="","",OFFSET('Sanitation Data'!$D$30,0,10*ROW('Sanitation Data'!D114)))</f>
        <v/>
      </c>
      <c r="CN120" s="282" t="str">
        <f ca="true">+IF(OFFSET('Sanitation Data'!$D$31,0,10*ROW('Sanitation Data'!D114))="","",OFFSET('Sanitation Data'!$D$31,0,10*ROW('Sanitation Data'!D114)))</f>
        <v/>
      </c>
      <c r="CO120" s="282" t="str">
        <f ca="true">+IF(OFFSET('Sanitation Data'!$D$32,0,10*ROW('Sanitation Data'!D114))="","",OFFSET('Sanitation Data'!$D$32,0,10*ROW('Sanitation Data'!D114)))</f>
        <v/>
      </c>
      <c r="CP120" s="282" t="str">
        <f ca="true">+IF(OFFSET('Sanitation Data'!$E$28,0,10*ROW('Sanitation Data'!E114))="","",OFFSET('Sanitation Data'!$E$28,0,10*ROW('Sanitation Data'!E114)))</f>
        <v/>
      </c>
      <c r="CQ120" s="282" t="str">
        <f ca="true">+IF(OFFSET('Sanitation Data'!$E$29,0,10*ROW('Sanitation Data'!E114))="","",OFFSET('Sanitation Data'!$E$29,0,10*ROW('Sanitation Data'!E114)))</f>
        <v/>
      </c>
      <c r="CR120" s="282" t="str">
        <f ca="true">+IF(OFFSET('Sanitation Data'!$E$30,0,10*ROW('Sanitation Data'!E114))="","",OFFSET('Sanitation Data'!$E$30,0,10*ROW('Sanitation Data'!E114)))</f>
        <v/>
      </c>
      <c r="CS120" s="282" t="str">
        <f ca="true">+IF(OFFSET('Sanitation Data'!$E$31,0,10*ROW('Sanitation Data'!E114))="","",OFFSET('Sanitation Data'!$E$31,0,10*ROW('Sanitation Data'!E114)))</f>
        <v/>
      </c>
      <c r="CT120" s="282" t="str">
        <f ca="true">+IF(OFFSET('Sanitation Data'!$E$32,0,10*ROW('Sanitation Data'!E114))="","",OFFSET('Sanitation Data'!$E$32,0,10*ROW('Sanitation Data'!E114)))</f>
        <v/>
      </c>
      <c r="CU120" s="282" t="str">
        <f ca="true">+IF(OFFSET('Sanitation Data'!$F$28,0,10*ROW('Sanitation Data'!F114))="","",OFFSET('Sanitation Data'!$F$28,0,10*ROW('Sanitation Data'!F114)))</f>
        <v/>
      </c>
      <c r="CV120" s="282" t="str">
        <f ca="true">+IF(OFFSET('Sanitation Data'!$F$29,0,10*ROW('Sanitation Data'!F114))="","",OFFSET('Sanitation Data'!$F$29,0,10*ROW('Sanitation Data'!F114)))</f>
        <v/>
      </c>
      <c r="CW120" s="282" t="str">
        <f ca="true">+IF(OFFSET('Sanitation Data'!$F$30,0,10*ROW('Sanitation Data'!F114))="","",OFFSET('Sanitation Data'!$F$30,0,10*ROW('Sanitation Data'!F114)))</f>
        <v/>
      </c>
      <c r="CX120" s="282" t="str">
        <f ca="true">+IF(OFFSET('Sanitation Data'!$F$31,0,10*ROW('Sanitation Data'!F114))="","",OFFSET('Sanitation Data'!$F$31,0,10*ROW('Sanitation Data'!F114)))</f>
        <v/>
      </c>
      <c r="CY120" s="282" t="str">
        <f ca="true">+IF(OFFSET('Sanitation Data'!$F$32,0,10*ROW('Sanitation Data'!F114))="","",OFFSET('Sanitation Data'!$F$32,0,10*ROW('Sanitation Data'!F114)))</f>
        <v/>
      </c>
      <c r="CZ120" s="282" t="str">
        <f ca="true">+IF(OFFSET('Sanitation Data'!$G$28,0,10*ROW('Sanitation Data'!G114))="","",OFFSET('Sanitation Data'!$G$28,0,10*ROW('Sanitation Data'!G114)))</f>
        <v/>
      </c>
      <c r="DA120" s="282" t="str">
        <f ca="true">+IF(OFFSET('Sanitation Data'!$G$29,0,10*ROW('Sanitation Data'!G114))="","",OFFSET('Sanitation Data'!$G$29,0,10*ROW('Sanitation Data'!G114)))</f>
        <v/>
      </c>
      <c r="DB120" s="282" t="str">
        <f ca="true">+IF(OFFSET('Sanitation Data'!$G$30,0,10*ROW('Sanitation Data'!G114))="","",OFFSET('Sanitation Data'!$G$30,0,10*ROW('Sanitation Data'!G114)))</f>
        <v/>
      </c>
      <c r="DC120" s="282" t="str">
        <f ca="true">+IF(OFFSET('Sanitation Data'!$G$31,0,10*ROW('Sanitation Data'!G114))="","",OFFSET('Sanitation Data'!$G$31,0,10*ROW('Sanitation Data'!G114)))</f>
        <v/>
      </c>
      <c r="DD120" s="282" t="str">
        <f ca="true">+IF(OFFSET('Sanitation Data'!$G$32,0,10*ROW('Sanitation Data'!G114))="","",OFFSET('Sanitation Data'!$G$32,0,10*ROW('Sanitation Data'!G114)))</f>
        <v/>
      </c>
      <c r="DE120" s="282" t="str">
        <f ca="true">+IF(OFFSET('Sanitation Data'!$H$28,0,10*ROW('Sanitation Data'!H114))="","",OFFSET('Sanitation Data'!$H$28,0,10*ROW('Sanitation Data'!H114)))</f>
        <v/>
      </c>
      <c r="DF120" s="282" t="str">
        <f ca="true">+IF(OFFSET('Sanitation Data'!$H$29,0,10*ROW('Sanitation Data'!H114))="","",OFFSET('Sanitation Data'!$H$29,0,10*ROW('Sanitation Data'!H114)))</f>
        <v/>
      </c>
      <c r="DG120" s="282" t="str">
        <f ca="true">+IF(OFFSET('Sanitation Data'!$H$30,0,10*ROW('Sanitation Data'!H114))="","",OFFSET('Sanitation Data'!$H$30,0,10*ROW('Sanitation Data'!H114)))</f>
        <v/>
      </c>
      <c r="DH120" s="282" t="str">
        <f ca="true">+IF(OFFSET('Sanitation Data'!$H$31,0,10*ROW('Sanitation Data'!H114))="","",OFFSET('Sanitation Data'!$H$31,0,10*ROW('Sanitation Data'!H114)))</f>
        <v/>
      </c>
      <c r="DI120" s="282" t="str">
        <f ca="true">+IF(OFFSET('Sanitation Data'!$H$32,0,10*ROW('Sanitation Data'!H114))="","",OFFSET('Sanitation Data'!$H$32,0,10*ROW('Sanitation Data'!H114)))</f>
        <v/>
      </c>
      <c r="DJ120" s="282" t="str">
        <f ca="true">+IF(OFFSET('Sanitation Data'!$I$28,0,10*ROW('Sanitation Data'!I114))="","",OFFSET('Sanitation Data'!$I$28,0,10*ROW('Sanitation Data'!I114)))</f>
        <v/>
      </c>
      <c r="DK120" s="282" t="str">
        <f ca="true">+IF(OFFSET('Sanitation Data'!$I$29,0,10*ROW('Sanitation Data'!I114))="","",OFFSET('Sanitation Data'!$I$29,0,10*ROW('Sanitation Data'!I114)))</f>
        <v/>
      </c>
      <c r="DL120" s="282" t="str">
        <f ca="true">+IF(OFFSET('Sanitation Data'!$I$30,0,10*ROW('Sanitation Data'!I114))="","",OFFSET('Sanitation Data'!$I$30,0,10*ROW('Sanitation Data'!I114)))</f>
        <v/>
      </c>
      <c r="DM120" s="282" t="str">
        <f ca="true">+IF(OFFSET('Sanitation Data'!$I$31,0,10*ROW('Sanitation Data'!I114))="","",OFFSET('Sanitation Data'!$I$31,0,10*ROW('Sanitation Data'!I114)))</f>
        <v/>
      </c>
      <c r="DN120" s="282" t="str">
        <f ca="true">+IF(OFFSET('Sanitation Data'!$I$32,0,10*ROW('Sanitation Data'!I114))="","",OFFSET('Sanitation Data'!$I$32,0,10*ROW('Sanitation Data'!I114)))</f>
        <v/>
      </c>
      <c r="DO120" s="282" t="str">
        <f ca="true">+IF(OFFSET('Hygiene Data'!$D$11,0,10*ROW('Hygiene Data'!D114))="","",OFFSET('Hygiene Data'!$D$11,0,10*ROW('Hygiene Data'!D114)))</f>
        <v/>
      </c>
      <c r="DP120" s="282" t="str">
        <f ca="true">+IF(OFFSET('Hygiene Data'!$D$12,0,10*ROW('Hygiene Data'!D114))="","",OFFSET('Hygiene Data'!$D$12,0,10*ROW('Hygiene Data'!D114)))</f>
        <v/>
      </c>
      <c r="DQ120" s="282" t="str">
        <f ca="true">+IF(OFFSET('Hygiene Data'!$D$13,0,10*ROW('Hygiene Data'!D114))="","",OFFSET('Hygiene Data'!$D$13,0,10*ROW('Hygiene Data'!D114)))</f>
        <v/>
      </c>
      <c r="DR120" s="282" t="str">
        <f ca="true">+IF(OFFSET('Hygiene Data'!$E$11,0,10*ROW('Hygiene Data'!E114))="","",OFFSET('Hygiene Data'!$E$11,0,10*ROW('Hygiene Data'!E114)))</f>
        <v/>
      </c>
      <c r="DS120" s="282" t="str">
        <f ca="true">+IF(OFFSET('Hygiene Data'!$E$12,0,10*ROW('Hygiene Data'!E114))="","",OFFSET('Hygiene Data'!$E$12,0,10*ROW('Hygiene Data'!E114)))</f>
        <v/>
      </c>
      <c r="DT120" s="282" t="str">
        <f ca="true">+IF(OFFSET('Hygiene Data'!$E$13,0,10*ROW('Hygiene Data'!E114))="","",OFFSET('Hygiene Data'!$E$13,0,10*ROW('Hygiene Data'!E114)))</f>
        <v/>
      </c>
      <c r="DU120" s="282" t="str">
        <f ca="true">+IF(OFFSET('Hygiene Data'!$F$11,0,10*ROW('Hygiene Data'!F114))="","",OFFSET('Hygiene Data'!$F$11,0,10*ROW('Hygiene Data'!F114)))</f>
        <v/>
      </c>
      <c r="DV120" s="282" t="str">
        <f ca="true">+IF(OFFSET('Hygiene Data'!$F$12,0,10*ROW('Hygiene Data'!F114))="","",OFFSET('Hygiene Data'!$F$12,0,10*ROW('Hygiene Data'!F114)))</f>
        <v/>
      </c>
      <c r="DW120" s="282" t="str">
        <f ca="true">+IF(OFFSET('Hygiene Data'!$F$13,0,10*ROW('Hygiene Data'!F114))="","",OFFSET('Hygiene Data'!$F$13,0,10*ROW('Hygiene Data'!F114)))</f>
        <v/>
      </c>
      <c r="DX120" s="282" t="str">
        <f ca="true">+IF(OFFSET('Hygiene Data'!$G$11,0,10*ROW('Hygiene Data'!G114))="","",OFFSET('Hygiene Data'!$G$11,0,10*ROW('Hygiene Data'!G114)))</f>
        <v/>
      </c>
      <c r="DY120" s="282" t="str">
        <f ca="true">+IF(OFFSET('Hygiene Data'!$G$12,0,10*ROW('Hygiene Data'!G114))="","",OFFSET('Hygiene Data'!$G$12,0,10*ROW('Hygiene Data'!G114)))</f>
        <v/>
      </c>
      <c r="DZ120" s="282" t="str">
        <f ca="true">+IF(OFFSET('Hygiene Data'!$G$13,0,10*ROW('Hygiene Data'!G114))="","",OFFSET('Hygiene Data'!$G$13,0,10*ROW('Hygiene Data'!G114)))</f>
        <v/>
      </c>
      <c r="EA120" s="282" t="str">
        <f ca="true">+IF(OFFSET('Hygiene Data'!$H$11,0,10*ROW('Hygiene Data'!H114))="","",OFFSET('Hygiene Data'!$H$11,0,10*ROW('Hygiene Data'!H114)))</f>
        <v/>
      </c>
      <c r="EB120" s="282" t="str">
        <f ca="true">+IF(OFFSET('Hygiene Data'!$H$12,0,10*ROW('Hygiene Data'!H114))="","",OFFSET('Hygiene Data'!$H$12,0,10*ROW('Hygiene Data'!H114)))</f>
        <v/>
      </c>
      <c r="EC120" s="282" t="str">
        <f ca="true">+IF(OFFSET('Hygiene Data'!$H$13,0,10*ROW('Hygiene Data'!H114))="","",OFFSET('Hygiene Data'!$H$13,0,10*ROW('Hygiene Data'!H114)))</f>
        <v/>
      </c>
      <c r="ED120" s="282" t="str">
        <f ca="true">+IF(OFFSET('Hygiene Data'!$I$11,0,10*ROW('Hygiene Data'!I114))="","",OFFSET('Hygiene Data'!$I$11,0,10*ROW('Hygiene Data'!I114)))</f>
        <v/>
      </c>
      <c r="EE120" s="282" t="str">
        <f ca="true">+IF(OFFSET('Hygiene Data'!$I$12,0,10*ROW('Hygiene Data'!I114))="","",OFFSET('Hygiene Data'!$I$12,0,10*ROW('Hygiene Data'!I114)))</f>
        <v/>
      </c>
      <c r="EF120" s="28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36" t="str">
        <f t="shared" ca="true" si="1"/>
        <v/>
      </c>
      <c r="D121" s="88"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8"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8"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8"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8"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8"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8"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8"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8"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8"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8"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8"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8"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8"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8"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8"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8"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8"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9"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9"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9"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9"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9"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9"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9"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9"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9"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9"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9"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9"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9"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9"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9"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9"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9"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9"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9"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9"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9"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9"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9"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9"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9"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9"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9"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9"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9"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9"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0"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0"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0"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0"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0"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0"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0"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0"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0"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0"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0"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0"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0"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0"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0"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0"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0"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0"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2"/>
      <c r="BS121" s="282" t="str">
        <f ca="true">+IF(OFFSET('Water Data'!$D$27,0,10*ROW('Water Data'!D115))="","",OFFSET('Water Data'!$D$27,0,10*ROW('Water Data'!D115)))</f>
        <v/>
      </c>
      <c r="BT121" s="282" t="str">
        <f ca="true">+IF(OFFSET('Water Data'!$D$28,0,10*ROW('Water Data'!D115))="","",OFFSET('Water Data'!$D$28,0,10*ROW('Water Data'!D115)))</f>
        <v/>
      </c>
      <c r="BU121" s="282" t="str">
        <f ca="true">+IF(OFFSET('Water Data'!$D$29,0,10*ROW('Water Data'!D115))="","",OFFSET('Water Data'!$D$29,0,10*ROW('Water Data'!D115)))</f>
        <v/>
      </c>
      <c r="BV121" s="282" t="str">
        <f ca="true">+IF(OFFSET('Water Data'!$E$27,0,10*ROW('Water Data'!E115))="","",OFFSET('Water Data'!$E$27,0,10*ROW('Water Data'!E115)))</f>
        <v/>
      </c>
      <c r="BW121" s="282" t="str">
        <f ca="true">+IF(OFFSET('Water Data'!$E$28,0,10*ROW('Water Data'!E115))="","",OFFSET('Water Data'!$E$28,0,10*ROW('Water Data'!E115)))</f>
        <v/>
      </c>
      <c r="BX121" s="282" t="str">
        <f ca="true">+IF(OFFSET('Water Data'!$E$29,0,10*ROW('Water Data'!E115))="","",OFFSET('Water Data'!$E$29,0,10*ROW('Water Data'!E115)))</f>
        <v/>
      </c>
      <c r="BY121" s="282" t="str">
        <f ca="true">+IF(OFFSET('Water Data'!$F$27,0,10*ROW('Water Data'!F115))="","",OFFSET('Water Data'!$F$27,0,10*ROW('Water Data'!F115)))</f>
        <v/>
      </c>
      <c r="BZ121" s="282" t="str">
        <f ca="true">+IF(OFFSET('Water Data'!$F$28,0,10*ROW('Water Data'!F115))="","",OFFSET('Water Data'!$F$28,0,10*ROW('Water Data'!F115)))</f>
        <v/>
      </c>
      <c r="CA121" s="282" t="str">
        <f ca="true">+IF(OFFSET('Water Data'!$F$29,0,10*ROW('Water Data'!F115))="","",OFFSET('Water Data'!$F$29,0,10*ROW('Water Data'!F115)))</f>
        <v/>
      </c>
      <c r="CB121" s="282" t="str">
        <f ca="true">+IF(OFFSET('Water Data'!$G$27,0,10*ROW('Water Data'!G115))="","",OFFSET('Water Data'!$G$27,0,10*ROW('Water Data'!G115)))</f>
        <v/>
      </c>
      <c r="CC121" s="282" t="str">
        <f ca="true">+IF(OFFSET('Water Data'!$G$28,0,10*ROW('Water Data'!G115))="","",OFFSET('Water Data'!$G$28,0,10*ROW('Water Data'!G115)))</f>
        <v/>
      </c>
      <c r="CD121" s="282" t="str">
        <f ca="true">+IF(OFFSET('Water Data'!$G$29,0,10*ROW('Water Data'!G115))="","",OFFSET('Water Data'!$G$29,0,10*ROW('Water Data'!G115)))</f>
        <v/>
      </c>
      <c r="CE121" s="282" t="str">
        <f ca="true">+IF(OFFSET('Water Data'!$H$27,0,10*ROW('Water Data'!H115))="","",OFFSET('Water Data'!$H$27,0,10*ROW('Water Data'!H115)))</f>
        <v/>
      </c>
      <c r="CF121" s="282" t="str">
        <f ca="true">+IF(OFFSET('Water Data'!$H$28,0,10*ROW('Water Data'!H115))="","",OFFSET('Water Data'!$H$28,0,10*ROW('Water Data'!H115)))</f>
        <v/>
      </c>
      <c r="CG121" s="282" t="str">
        <f ca="true">+IF(OFFSET('Water Data'!$H$29,0,10*ROW('Water Data'!H115))="","",OFFSET('Water Data'!$H$29,0,10*ROW('Water Data'!H115)))</f>
        <v/>
      </c>
      <c r="CH121" s="282" t="str">
        <f ca="true">+IF(OFFSET('Water Data'!$I$27,0,10*ROW('Water Data'!I115))="","",OFFSET('Water Data'!$I$27,0,10*ROW('Water Data'!I115)))</f>
        <v/>
      </c>
      <c r="CI121" s="282" t="str">
        <f ca="true">+IF(OFFSET('Water Data'!$I$28,0,10*ROW('Water Data'!I115))="","",OFFSET('Water Data'!$I$28,0,10*ROW('Water Data'!I115)))</f>
        <v/>
      </c>
      <c r="CJ121" s="282" t="str">
        <f ca="true">+IF(OFFSET('Water Data'!$I$29,0,10*ROW('Water Data'!I115))="","",OFFSET('Water Data'!$I$29,0,10*ROW('Water Data'!I115)))</f>
        <v/>
      </c>
      <c r="CK121" s="282" t="str">
        <f ca="true">+IF(OFFSET('Sanitation Data'!$D$28,0,10*ROW('Sanitation Data'!D115))="","",OFFSET('Sanitation Data'!$D$28,0,10*ROW('Sanitation Data'!D115)))</f>
        <v/>
      </c>
      <c r="CL121" s="282" t="str">
        <f ca="true">+IF(OFFSET('Sanitation Data'!$D$29,0,10*ROW('Sanitation Data'!D115))="","",OFFSET('Sanitation Data'!$D$29,0,10*ROW('Sanitation Data'!D115)))</f>
        <v/>
      </c>
      <c r="CM121" s="282" t="str">
        <f ca="true">+IF(OFFSET('Sanitation Data'!$D$30,0,10*ROW('Sanitation Data'!D115))="","",OFFSET('Sanitation Data'!$D$30,0,10*ROW('Sanitation Data'!D115)))</f>
        <v/>
      </c>
      <c r="CN121" s="282" t="str">
        <f ca="true">+IF(OFFSET('Sanitation Data'!$D$31,0,10*ROW('Sanitation Data'!D115))="","",OFFSET('Sanitation Data'!$D$31,0,10*ROW('Sanitation Data'!D115)))</f>
        <v/>
      </c>
      <c r="CO121" s="282" t="str">
        <f ca="true">+IF(OFFSET('Sanitation Data'!$D$32,0,10*ROW('Sanitation Data'!D115))="","",OFFSET('Sanitation Data'!$D$32,0,10*ROW('Sanitation Data'!D115)))</f>
        <v/>
      </c>
      <c r="CP121" s="282" t="str">
        <f ca="true">+IF(OFFSET('Sanitation Data'!$E$28,0,10*ROW('Sanitation Data'!E115))="","",OFFSET('Sanitation Data'!$E$28,0,10*ROW('Sanitation Data'!E115)))</f>
        <v/>
      </c>
      <c r="CQ121" s="282" t="str">
        <f ca="true">+IF(OFFSET('Sanitation Data'!$E$29,0,10*ROW('Sanitation Data'!E115))="","",OFFSET('Sanitation Data'!$E$29,0,10*ROW('Sanitation Data'!E115)))</f>
        <v/>
      </c>
      <c r="CR121" s="282" t="str">
        <f ca="true">+IF(OFFSET('Sanitation Data'!$E$30,0,10*ROW('Sanitation Data'!E115))="","",OFFSET('Sanitation Data'!$E$30,0,10*ROW('Sanitation Data'!E115)))</f>
        <v/>
      </c>
      <c r="CS121" s="282" t="str">
        <f ca="true">+IF(OFFSET('Sanitation Data'!$E$31,0,10*ROW('Sanitation Data'!E115))="","",OFFSET('Sanitation Data'!$E$31,0,10*ROW('Sanitation Data'!E115)))</f>
        <v/>
      </c>
      <c r="CT121" s="282" t="str">
        <f ca="true">+IF(OFFSET('Sanitation Data'!$E$32,0,10*ROW('Sanitation Data'!E115))="","",OFFSET('Sanitation Data'!$E$32,0,10*ROW('Sanitation Data'!E115)))</f>
        <v/>
      </c>
      <c r="CU121" s="282" t="str">
        <f ca="true">+IF(OFFSET('Sanitation Data'!$F$28,0,10*ROW('Sanitation Data'!F115))="","",OFFSET('Sanitation Data'!$F$28,0,10*ROW('Sanitation Data'!F115)))</f>
        <v/>
      </c>
      <c r="CV121" s="282" t="str">
        <f ca="true">+IF(OFFSET('Sanitation Data'!$F$29,0,10*ROW('Sanitation Data'!F115))="","",OFFSET('Sanitation Data'!$F$29,0,10*ROW('Sanitation Data'!F115)))</f>
        <v/>
      </c>
      <c r="CW121" s="282" t="str">
        <f ca="true">+IF(OFFSET('Sanitation Data'!$F$30,0,10*ROW('Sanitation Data'!F115))="","",OFFSET('Sanitation Data'!$F$30,0,10*ROW('Sanitation Data'!F115)))</f>
        <v/>
      </c>
      <c r="CX121" s="282" t="str">
        <f ca="true">+IF(OFFSET('Sanitation Data'!$F$31,0,10*ROW('Sanitation Data'!F115))="","",OFFSET('Sanitation Data'!$F$31,0,10*ROW('Sanitation Data'!F115)))</f>
        <v/>
      </c>
      <c r="CY121" s="282" t="str">
        <f ca="true">+IF(OFFSET('Sanitation Data'!$F$32,0,10*ROW('Sanitation Data'!F115))="","",OFFSET('Sanitation Data'!$F$32,0,10*ROW('Sanitation Data'!F115)))</f>
        <v/>
      </c>
      <c r="CZ121" s="282" t="str">
        <f ca="true">+IF(OFFSET('Sanitation Data'!$G$28,0,10*ROW('Sanitation Data'!G115))="","",OFFSET('Sanitation Data'!$G$28,0,10*ROW('Sanitation Data'!G115)))</f>
        <v/>
      </c>
      <c r="DA121" s="282" t="str">
        <f ca="true">+IF(OFFSET('Sanitation Data'!$G$29,0,10*ROW('Sanitation Data'!G115))="","",OFFSET('Sanitation Data'!$G$29,0,10*ROW('Sanitation Data'!G115)))</f>
        <v/>
      </c>
      <c r="DB121" s="282" t="str">
        <f ca="true">+IF(OFFSET('Sanitation Data'!$G$30,0,10*ROW('Sanitation Data'!G115))="","",OFFSET('Sanitation Data'!$G$30,0,10*ROW('Sanitation Data'!G115)))</f>
        <v/>
      </c>
      <c r="DC121" s="282" t="str">
        <f ca="true">+IF(OFFSET('Sanitation Data'!$G$31,0,10*ROW('Sanitation Data'!G115))="","",OFFSET('Sanitation Data'!$G$31,0,10*ROW('Sanitation Data'!G115)))</f>
        <v/>
      </c>
      <c r="DD121" s="282" t="str">
        <f ca="true">+IF(OFFSET('Sanitation Data'!$G$32,0,10*ROW('Sanitation Data'!G115))="","",OFFSET('Sanitation Data'!$G$32,0,10*ROW('Sanitation Data'!G115)))</f>
        <v/>
      </c>
      <c r="DE121" s="282" t="str">
        <f ca="true">+IF(OFFSET('Sanitation Data'!$H$28,0,10*ROW('Sanitation Data'!H115))="","",OFFSET('Sanitation Data'!$H$28,0,10*ROW('Sanitation Data'!H115)))</f>
        <v/>
      </c>
      <c r="DF121" s="282" t="str">
        <f ca="true">+IF(OFFSET('Sanitation Data'!$H$29,0,10*ROW('Sanitation Data'!H115))="","",OFFSET('Sanitation Data'!$H$29,0,10*ROW('Sanitation Data'!H115)))</f>
        <v/>
      </c>
      <c r="DG121" s="282" t="str">
        <f ca="true">+IF(OFFSET('Sanitation Data'!$H$30,0,10*ROW('Sanitation Data'!H115))="","",OFFSET('Sanitation Data'!$H$30,0,10*ROW('Sanitation Data'!H115)))</f>
        <v/>
      </c>
      <c r="DH121" s="282" t="str">
        <f ca="true">+IF(OFFSET('Sanitation Data'!$H$31,0,10*ROW('Sanitation Data'!H115))="","",OFFSET('Sanitation Data'!$H$31,0,10*ROW('Sanitation Data'!H115)))</f>
        <v/>
      </c>
      <c r="DI121" s="282" t="str">
        <f ca="true">+IF(OFFSET('Sanitation Data'!$H$32,0,10*ROW('Sanitation Data'!H115))="","",OFFSET('Sanitation Data'!$H$32,0,10*ROW('Sanitation Data'!H115)))</f>
        <v/>
      </c>
      <c r="DJ121" s="282" t="str">
        <f ca="true">+IF(OFFSET('Sanitation Data'!$I$28,0,10*ROW('Sanitation Data'!I115))="","",OFFSET('Sanitation Data'!$I$28,0,10*ROW('Sanitation Data'!I115)))</f>
        <v/>
      </c>
      <c r="DK121" s="282" t="str">
        <f ca="true">+IF(OFFSET('Sanitation Data'!$I$29,0,10*ROW('Sanitation Data'!I115))="","",OFFSET('Sanitation Data'!$I$29,0,10*ROW('Sanitation Data'!I115)))</f>
        <v/>
      </c>
      <c r="DL121" s="282" t="str">
        <f ca="true">+IF(OFFSET('Sanitation Data'!$I$30,0,10*ROW('Sanitation Data'!I115))="","",OFFSET('Sanitation Data'!$I$30,0,10*ROW('Sanitation Data'!I115)))</f>
        <v/>
      </c>
      <c r="DM121" s="282" t="str">
        <f ca="true">+IF(OFFSET('Sanitation Data'!$I$31,0,10*ROW('Sanitation Data'!I115))="","",OFFSET('Sanitation Data'!$I$31,0,10*ROW('Sanitation Data'!I115)))</f>
        <v/>
      </c>
      <c r="DN121" s="282" t="str">
        <f ca="true">+IF(OFFSET('Sanitation Data'!$I$32,0,10*ROW('Sanitation Data'!I115))="","",OFFSET('Sanitation Data'!$I$32,0,10*ROW('Sanitation Data'!I115)))</f>
        <v/>
      </c>
      <c r="DO121" s="282" t="str">
        <f ca="true">+IF(OFFSET('Hygiene Data'!$D$11,0,10*ROW('Hygiene Data'!D115))="","",OFFSET('Hygiene Data'!$D$11,0,10*ROW('Hygiene Data'!D115)))</f>
        <v/>
      </c>
      <c r="DP121" s="282" t="str">
        <f ca="true">+IF(OFFSET('Hygiene Data'!$D$12,0,10*ROW('Hygiene Data'!D115))="","",OFFSET('Hygiene Data'!$D$12,0,10*ROW('Hygiene Data'!D115)))</f>
        <v/>
      </c>
      <c r="DQ121" s="282" t="str">
        <f ca="true">+IF(OFFSET('Hygiene Data'!$D$13,0,10*ROW('Hygiene Data'!D115))="","",OFFSET('Hygiene Data'!$D$13,0,10*ROW('Hygiene Data'!D115)))</f>
        <v/>
      </c>
      <c r="DR121" s="282" t="str">
        <f ca="true">+IF(OFFSET('Hygiene Data'!$E$11,0,10*ROW('Hygiene Data'!E115))="","",OFFSET('Hygiene Data'!$E$11,0,10*ROW('Hygiene Data'!E115)))</f>
        <v/>
      </c>
      <c r="DS121" s="282" t="str">
        <f ca="true">+IF(OFFSET('Hygiene Data'!$E$12,0,10*ROW('Hygiene Data'!E115))="","",OFFSET('Hygiene Data'!$E$12,0,10*ROW('Hygiene Data'!E115)))</f>
        <v/>
      </c>
      <c r="DT121" s="282" t="str">
        <f ca="true">+IF(OFFSET('Hygiene Data'!$E$13,0,10*ROW('Hygiene Data'!E115))="","",OFFSET('Hygiene Data'!$E$13,0,10*ROW('Hygiene Data'!E115)))</f>
        <v/>
      </c>
      <c r="DU121" s="282" t="str">
        <f ca="true">+IF(OFFSET('Hygiene Data'!$F$11,0,10*ROW('Hygiene Data'!F115))="","",OFFSET('Hygiene Data'!$F$11,0,10*ROW('Hygiene Data'!F115)))</f>
        <v/>
      </c>
      <c r="DV121" s="282" t="str">
        <f ca="true">+IF(OFFSET('Hygiene Data'!$F$12,0,10*ROW('Hygiene Data'!F115))="","",OFFSET('Hygiene Data'!$F$12,0,10*ROW('Hygiene Data'!F115)))</f>
        <v/>
      </c>
      <c r="DW121" s="282" t="str">
        <f ca="true">+IF(OFFSET('Hygiene Data'!$F$13,0,10*ROW('Hygiene Data'!F115))="","",OFFSET('Hygiene Data'!$F$13,0,10*ROW('Hygiene Data'!F115)))</f>
        <v/>
      </c>
      <c r="DX121" s="282" t="str">
        <f ca="true">+IF(OFFSET('Hygiene Data'!$G$11,0,10*ROW('Hygiene Data'!G115))="","",OFFSET('Hygiene Data'!$G$11,0,10*ROW('Hygiene Data'!G115)))</f>
        <v/>
      </c>
      <c r="DY121" s="282" t="str">
        <f ca="true">+IF(OFFSET('Hygiene Data'!$G$12,0,10*ROW('Hygiene Data'!G115))="","",OFFSET('Hygiene Data'!$G$12,0,10*ROW('Hygiene Data'!G115)))</f>
        <v/>
      </c>
      <c r="DZ121" s="282" t="str">
        <f ca="true">+IF(OFFSET('Hygiene Data'!$G$13,0,10*ROW('Hygiene Data'!G115))="","",OFFSET('Hygiene Data'!$G$13,0,10*ROW('Hygiene Data'!G115)))</f>
        <v/>
      </c>
      <c r="EA121" s="282" t="str">
        <f ca="true">+IF(OFFSET('Hygiene Data'!$H$11,0,10*ROW('Hygiene Data'!H115))="","",OFFSET('Hygiene Data'!$H$11,0,10*ROW('Hygiene Data'!H115)))</f>
        <v/>
      </c>
      <c r="EB121" s="282" t="str">
        <f ca="true">+IF(OFFSET('Hygiene Data'!$H$12,0,10*ROW('Hygiene Data'!H115))="","",OFFSET('Hygiene Data'!$H$12,0,10*ROW('Hygiene Data'!H115)))</f>
        <v/>
      </c>
      <c r="EC121" s="282" t="str">
        <f ca="true">+IF(OFFSET('Hygiene Data'!$H$13,0,10*ROW('Hygiene Data'!H115))="","",OFFSET('Hygiene Data'!$H$13,0,10*ROW('Hygiene Data'!H115)))</f>
        <v/>
      </c>
      <c r="ED121" s="282" t="str">
        <f ca="true">+IF(OFFSET('Hygiene Data'!$I$11,0,10*ROW('Hygiene Data'!I115))="","",OFFSET('Hygiene Data'!$I$11,0,10*ROW('Hygiene Data'!I115)))</f>
        <v/>
      </c>
      <c r="EE121" s="282" t="str">
        <f ca="true">+IF(OFFSET('Hygiene Data'!$I$12,0,10*ROW('Hygiene Data'!I115))="","",OFFSET('Hygiene Data'!$I$12,0,10*ROW('Hygiene Data'!I115)))</f>
        <v/>
      </c>
      <c r="EF121" s="28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36" t="str">
        <f t="shared" ca="true" si="1"/>
        <v/>
      </c>
      <c r="D122" s="88"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8"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8"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8"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8"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8"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8"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8"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8"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8"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8"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8"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8"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8"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8"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8"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8"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8"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9"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9"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9"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9"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9"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9"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9"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9"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9"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9"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9"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9"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9"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9"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9"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9"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9"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9"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9"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9"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9"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9"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9"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9"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9"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9"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9"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9"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9"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9"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0"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0"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0"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0"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0"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0"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0"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0"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0"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0"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0"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0"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0"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0"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0"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0"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0"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0"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2"/>
      <c r="BS122" s="282" t="str">
        <f ca="true">+IF(OFFSET('Water Data'!$D$27,0,10*ROW('Water Data'!D116))="","",OFFSET('Water Data'!$D$27,0,10*ROW('Water Data'!D116)))</f>
        <v/>
      </c>
      <c r="BT122" s="282" t="str">
        <f ca="true">+IF(OFFSET('Water Data'!$D$28,0,10*ROW('Water Data'!D116))="","",OFFSET('Water Data'!$D$28,0,10*ROW('Water Data'!D116)))</f>
        <v/>
      </c>
      <c r="BU122" s="282" t="str">
        <f ca="true">+IF(OFFSET('Water Data'!$D$29,0,10*ROW('Water Data'!D116))="","",OFFSET('Water Data'!$D$29,0,10*ROW('Water Data'!D116)))</f>
        <v/>
      </c>
      <c r="BV122" s="282" t="str">
        <f ca="true">+IF(OFFSET('Water Data'!$E$27,0,10*ROW('Water Data'!E116))="","",OFFSET('Water Data'!$E$27,0,10*ROW('Water Data'!E116)))</f>
        <v/>
      </c>
      <c r="BW122" s="282" t="str">
        <f ca="true">+IF(OFFSET('Water Data'!$E$28,0,10*ROW('Water Data'!E116))="","",OFFSET('Water Data'!$E$28,0,10*ROW('Water Data'!E116)))</f>
        <v/>
      </c>
      <c r="BX122" s="282" t="str">
        <f ca="true">+IF(OFFSET('Water Data'!$E$29,0,10*ROW('Water Data'!E116))="","",OFFSET('Water Data'!$E$29,0,10*ROW('Water Data'!E116)))</f>
        <v/>
      </c>
      <c r="BY122" s="282" t="str">
        <f ca="true">+IF(OFFSET('Water Data'!$F$27,0,10*ROW('Water Data'!F116))="","",OFFSET('Water Data'!$F$27,0,10*ROW('Water Data'!F116)))</f>
        <v/>
      </c>
      <c r="BZ122" s="282" t="str">
        <f ca="true">+IF(OFFSET('Water Data'!$F$28,0,10*ROW('Water Data'!F116))="","",OFFSET('Water Data'!$F$28,0,10*ROW('Water Data'!F116)))</f>
        <v/>
      </c>
      <c r="CA122" s="282" t="str">
        <f ca="true">+IF(OFFSET('Water Data'!$F$29,0,10*ROW('Water Data'!F116))="","",OFFSET('Water Data'!$F$29,0,10*ROW('Water Data'!F116)))</f>
        <v/>
      </c>
      <c r="CB122" s="282" t="str">
        <f ca="true">+IF(OFFSET('Water Data'!$G$27,0,10*ROW('Water Data'!G116))="","",OFFSET('Water Data'!$G$27,0,10*ROW('Water Data'!G116)))</f>
        <v/>
      </c>
      <c r="CC122" s="282" t="str">
        <f ca="true">+IF(OFFSET('Water Data'!$G$28,0,10*ROW('Water Data'!G116))="","",OFFSET('Water Data'!$G$28,0,10*ROW('Water Data'!G116)))</f>
        <v/>
      </c>
      <c r="CD122" s="282" t="str">
        <f ca="true">+IF(OFFSET('Water Data'!$G$29,0,10*ROW('Water Data'!G116))="","",OFFSET('Water Data'!$G$29,0,10*ROW('Water Data'!G116)))</f>
        <v/>
      </c>
      <c r="CE122" s="282" t="str">
        <f ca="true">+IF(OFFSET('Water Data'!$H$27,0,10*ROW('Water Data'!H116))="","",OFFSET('Water Data'!$H$27,0,10*ROW('Water Data'!H116)))</f>
        <v/>
      </c>
      <c r="CF122" s="282" t="str">
        <f ca="true">+IF(OFFSET('Water Data'!$H$28,0,10*ROW('Water Data'!H116))="","",OFFSET('Water Data'!$H$28,0,10*ROW('Water Data'!H116)))</f>
        <v/>
      </c>
      <c r="CG122" s="282" t="str">
        <f ca="true">+IF(OFFSET('Water Data'!$H$29,0,10*ROW('Water Data'!H116))="","",OFFSET('Water Data'!$H$29,0,10*ROW('Water Data'!H116)))</f>
        <v/>
      </c>
      <c r="CH122" s="282" t="str">
        <f ca="true">+IF(OFFSET('Water Data'!$I$27,0,10*ROW('Water Data'!I116))="","",OFFSET('Water Data'!$I$27,0,10*ROW('Water Data'!I116)))</f>
        <v/>
      </c>
      <c r="CI122" s="282" t="str">
        <f ca="true">+IF(OFFSET('Water Data'!$I$28,0,10*ROW('Water Data'!I116))="","",OFFSET('Water Data'!$I$28,0,10*ROW('Water Data'!I116)))</f>
        <v/>
      </c>
      <c r="CJ122" s="282" t="str">
        <f ca="true">+IF(OFFSET('Water Data'!$I$29,0,10*ROW('Water Data'!I116))="","",OFFSET('Water Data'!$I$29,0,10*ROW('Water Data'!I116)))</f>
        <v/>
      </c>
      <c r="CK122" s="282" t="str">
        <f ca="true">+IF(OFFSET('Sanitation Data'!$D$28,0,10*ROW('Sanitation Data'!D116))="","",OFFSET('Sanitation Data'!$D$28,0,10*ROW('Sanitation Data'!D116)))</f>
        <v/>
      </c>
      <c r="CL122" s="282" t="str">
        <f ca="true">+IF(OFFSET('Sanitation Data'!$D$29,0,10*ROW('Sanitation Data'!D116))="","",OFFSET('Sanitation Data'!$D$29,0,10*ROW('Sanitation Data'!D116)))</f>
        <v/>
      </c>
      <c r="CM122" s="282" t="str">
        <f ca="true">+IF(OFFSET('Sanitation Data'!$D$30,0,10*ROW('Sanitation Data'!D116))="","",OFFSET('Sanitation Data'!$D$30,0,10*ROW('Sanitation Data'!D116)))</f>
        <v/>
      </c>
      <c r="CN122" s="282" t="str">
        <f ca="true">+IF(OFFSET('Sanitation Data'!$D$31,0,10*ROW('Sanitation Data'!D116))="","",OFFSET('Sanitation Data'!$D$31,0,10*ROW('Sanitation Data'!D116)))</f>
        <v/>
      </c>
      <c r="CO122" s="282" t="str">
        <f ca="true">+IF(OFFSET('Sanitation Data'!$D$32,0,10*ROW('Sanitation Data'!D116))="","",OFFSET('Sanitation Data'!$D$32,0,10*ROW('Sanitation Data'!D116)))</f>
        <v/>
      </c>
      <c r="CP122" s="282" t="str">
        <f ca="true">+IF(OFFSET('Sanitation Data'!$E$28,0,10*ROW('Sanitation Data'!E116))="","",OFFSET('Sanitation Data'!$E$28,0,10*ROW('Sanitation Data'!E116)))</f>
        <v/>
      </c>
      <c r="CQ122" s="282" t="str">
        <f ca="true">+IF(OFFSET('Sanitation Data'!$E$29,0,10*ROW('Sanitation Data'!E116))="","",OFFSET('Sanitation Data'!$E$29,0,10*ROW('Sanitation Data'!E116)))</f>
        <v/>
      </c>
      <c r="CR122" s="282" t="str">
        <f ca="true">+IF(OFFSET('Sanitation Data'!$E$30,0,10*ROW('Sanitation Data'!E116))="","",OFFSET('Sanitation Data'!$E$30,0,10*ROW('Sanitation Data'!E116)))</f>
        <v/>
      </c>
      <c r="CS122" s="282" t="str">
        <f ca="true">+IF(OFFSET('Sanitation Data'!$E$31,0,10*ROW('Sanitation Data'!E116))="","",OFFSET('Sanitation Data'!$E$31,0,10*ROW('Sanitation Data'!E116)))</f>
        <v/>
      </c>
      <c r="CT122" s="282" t="str">
        <f ca="true">+IF(OFFSET('Sanitation Data'!$E$32,0,10*ROW('Sanitation Data'!E116))="","",OFFSET('Sanitation Data'!$E$32,0,10*ROW('Sanitation Data'!E116)))</f>
        <v/>
      </c>
      <c r="CU122" s="282" t="str">
        <f ca="true">+IF(OFFSET('Sanitation Data'!$F$28,0,10*ROW('Sanitation Data'!F116))="","",OFFSET('Sanitation Data'!$F$28,0,10*ROW('Sanitation Data'!F116)))</f>
        <v/>
      </c>
      <c r="CV122" s="282" t="str">
        <f ca="true">+IF(OFFSET('Sanitation Data'!$F$29,0,10*ROW('Sanitation Data'!F116))="","",OFFSET('Sanitation Data'!$F$29,0,10*ROW('Sanitation Data'!F116)))</f>
        <v/>
      </c>
      <c r="CW122" s="282" t="str">
        <f ca="true">+IF(OFFSET('Sanitation Data'!$F$30,0,10*ROW('Sanitation Data'!F116))="","",OFFSET('Sanitation Data'!$F$30,0,10*ROW('Sanitation Data'!F116)))</f>
        <v/>
      </c>
      <c r="CX122" s="282" t="str">
        <f ca="true">+IF(OFFSET('Sanitation Data'!$F$31,0,10*ROW('Sanitation Data'!F116))="","",OFFSET('Sanitation Data'!$F$31,0,10*ROW('Sanitation Data'!F116)))</f>
        <v/>
      </c>
      <c r="CY122" s="282" t="str">
        <f ca="true">+IF(OFFSET('Sanitation Data'!$F$32,0,10*ROW('Sanitation Data'!F116))="","",OFFSET('Sanitation Data'!$F$32,0,10*ROW('Sanitation Data'!F116)))</f>
        <v/>
      </c>
      <c r="CZ122" s="282" t="str">
        <f ca="true">+IF(OFFSET('Sanitation Data'!$G$28,0,10*ROW('Sanitation Data'!G116))="","",OFFSET('Sanitation Data'!$G$28,0,10*ROW('Sanitation Data'!G116)))</f>
        <v/>
      </c>
      <c r="DA122" s="282" t="str">
        <f ca="true">+IF(OFFSET('Sanitation Data'!$G$29,0,10*ROW('Sanitation Data'!G116))="","",OFFSET('Sanitation Data'!$G$29,0,10*ROW('Sanitation Data'!G116)))</f>
        <v/>
      </c>
      <c r="DB122" s="282" t="str">
        <f ca="true">+IF(OFFSET('Sanitation Data'!$G$30,0,10*ROW('Sanitation Data'!G116))="","",OFFSET('Sanitation Data'!$G$30,0,10*ROW('Sanitation Data'!G116)))</f>
        <v/>
      </c>
      <c r="DC122" s="282" t="str">
        <f ca="true">+IF(OFFSET('Sanitation Data'!$G$31,0,10*ROW('Sanitation Data'!G116))="","",OFFSET('Sanitation Data'!$G$31,0,10*ROW('Sanitation Data'!G116)))</f>
        <v/>
      </c>
      <c r="DD122" s="282" t="str">
        <f ca="true">+IF(OFFSET('Sanitation Data'!$G$32,0,10*ROW('Sanitation Data'!G116))="","",OFFSET('Sanitation Data'!$G$32,0,10*ROW('Sanitation Data'!G116)))</f>
        <v/>
      </c>
      <c r="DE122" s="282" t="str">
        <f ca="true">+IF(OFFSET('Sanitation Data'!$H$28,0,10*ROW('Sanitation Data'!H116))="","",OFFSET('Sanitation Data'!$H$28,0,10*ROW('Sanitation Data'!H116)))</f>
        <v/>
      </c>
      <c r="DF122" s="282" t="str">
        <f ca="true">+IF(OFFSET('Sanitation Data'!$H$29,0,10*ROW('Sanitation Data'!H116))="","",OFFSET('Sanitation Data'!$H$29,0,10*ROW('Sanitation Data'!H116)))</f>
        <v/>
      </c>
      <c r="DG122" s="282" t="str">
        <f ca="true">+IF(OFFSET('Sanitation Data'!$H$30,0,10*ROW('Sanitation Data'!H116))="","",OFFSET('Sanitation Data'!$H$30,0,10*ROW('Sanitation Data'!H116)))</f>
        <v/>
      </c>
      <c r="DH122" s="282" t="str">
        <f ca="true">+IF(OFFSET('Sanitation Data'!$H$31,0,10*ROW('Sanitation Data'!H116))="","",OFFSET('Sanitation Data'!$H$31,0,10*ROW('Sanitation Data'!H116)))</f>
        <v/>
      </c>
      <c r="DI122" s="282" t="str">
        <f ca="true">+IF(OFFSET('Sanitation Data'!$H$32,0,10*ROW('Sanitation Data'!H116))="","",OFFSET('Sanitation Data'!$H$32,0,10*ROW('Sanitation Data'!H116)))</f>
        <v/>
      </c>
      <c r="DJ122" s="282" t="str">
        <f ca="true">+IF(OFFSET('Sanitation Data'!$I$28,0,10*ROW('Sanitation Data'!I116))="","",OFFSET('Sanitation Data'!$I$28,0,10*ROW('Sanitation Data'!I116)))</f>
        <v/>
      </c>
      <c r="DK122" s="282" t="str">
        <f ca="true">+IF(OFFSET('Sanitation Data'!$I$29,0,10*ROW('Sanitation Data'!I116))="","",OFFSET('Sanitation Data'!$I$29,0,10*ROW('Sanitation Data'!I116)))</f>
        <v/>
      </c>
      <c r="DL122" s="282" t="str">
        <f ca="true">+IF(OFFSET('Sanitation Data'!$I$30,0,10*ROW('Sanitation Data'!I116))="","",OFFSET('Sanitation Data'!$I$30,0,10*ROW('Sanitation Data'!I116)))</f>
        <v/>
      </c>
      <c r="DM122" s="282" t="str">
        <f ca="true">+IF(OFFSET('Sanitation Data'!$I$31,0,10*ROW('Sanitation Data'!I116))="","",OFFSET('Sanitation Data'!$I$31,0,10*ROW('Sanitation Data'!I116)))</f>
        <v/>
      </c>
      <c r="DN122" s="282" t="str">
        <f ca="true">+IF(OFFSET('Sanitation Data'!$I$32,0,10*ROW('Sanitation Data'!I116))="","",OFFSET('Sanitation Data'!$I$32,0,10*ROW('Sanitation Data'!I116)))</f>
        <v/>
      </c>
      <c r="DO122" s="282" t="str">
        <f ca="true">+IF(OFFSET('Hygiene Data'!$D$11,0,10*ROW('Hygiene Data'!D116))="","",OFFSET('Hygiene Data'!$D$11,0,10*ROW('Hygiene Data'!D116)))</f>
        <v/>
      </c>
      <c r="DP122" s="282" t="str">
        <f ca="true">+IF(OFFSET('Hygiene Data'!$D$12,0,10*ROW('Hygiene Data'!D116))="","",OFFSET('Hygiene Data'!$D$12,0,10*ROW('Hygiene Data'!D116)))</f>
        <v/>
      </c>
      <c r="DQ122" s="282" t="str">
        <f ca="true">+IF(OFFSET('Hygiene Data'!$D$13,0,10*ROW('Hygiene Data'!D116))="","",OFFSET('Hygiene Data'!$D$13,0,10*ROW('Hygiene Data'!D116)))</f>
        <v/>
      </c>
      <c r="DR122" s="282" t="str">
        <f ca="true">+IF(OFFSET('Hygiene Data'!$E$11,0,10*ROW('Hygiene Data'!E116))="","",OFFSET('Hygiene Data'!$E$11,0,10*ROW('Hygiene Data'!E116)))</f>
        <v/>
      </c>
      <c r="DS122" s="282" t="str">
        <f ca="true">+IF(OFFSET('Hygiene Data'!$E$12,0,10*ROW('Hygiene Data'!E116))="","",OFFSET('Hygiene Data'!$E$12,0,10*ROW('Hygiene Data'!E116)))</f>
        <v/>
      </c>
      <c r="DT122" s="282" t="str">
        <f ca="true">+IF(OFFSET('Hygiene Data'!$E$13,0,10*ROW('Hygiene Data'!E116))="","",OFFSET('Hygiene Data'!$E$13,0,10*ROW('Hygiene Data'!E116)))</f>
        <v/>
      </c>
      <c r="DU122" s="282" t="str">
        <f ca="true">+IF(OFFSET('Hygiene Data'!$F$11,0,10*ROW('Hygiene Data'!F116))="","",OFFSET('Hygiene Data'!$F$11,0,10*ROW('Hygiene Data'!F116)))</f>
        <v/>
      </c>
      <c r="DV122" s="282" t="str">
        <f ca="true">+IF(OFFSET('Hygiene Data'!$F$12,0,10*ROW('Hygiene Data'!F116))="","",OFFSET('Hygiene Data'!$F$12,0,10*ROW('Hygiene Data'!F116)))</f>
        <v/>
      </c>
      <c r="DW122" s="282" t="str">
        <f ca="true">+IF(OFFSET('Hygiene Data'!$F$13,0,10*ROW('Hygiene Data'!F116))="","",OFFSET('Hygiene Data'!$F$13,0,10*ROW('Hygiene Data'!F116)))</f>
        <v/>
      </c>
      <c r="DX122" s="282" t="str">
        <f ca="true">+IF(OFFSET('Hygiene Data'!$G$11,0,10*ROW('Hygiene Data'!G116))="","",OFFSET('Hygiene Data'!$G$11,0,10*ROW('Hygiene Data'!G116)))</f>
        <v/>
      </c>
      <c r="DY122" s="282" t="str">
        <f ca="true">+IF(OFFSET('Hygiene Data'!$G$12,0,10*ROW('Hygiene Data'!G116))="","",OFFSET('Hygiene Data'!$G$12,0,10*ROW('Hygiene Data'!G116)))</f>
        <v/>
      </c>
      <c r="DZ122" s="282" t="str">
        <f ca="true">+IF(OFFSET('Hygiene Data'!$G$13,0,10*ROW('Hygiene Data'!G116))="","",OFFSET('Hygiene Data'!$G$13,0,10*ROW('Hygiene Data'!G116)))</f>
        <v/>
      </c>
      <c r="EA122" s="282" t="str">
        <f ca="true">+IF(OFFSET('Hygiene Data'!$H$11,0,10*ROW('Hygiene Data'!H116))="","",OFFSET('Hygiene Data'!$H$11,0,10*ROW('Hygiene Data'!H116)))</f>
        <v/>
      </c>
      <c r="EB122" s="282" t="str">
        <f ca="true">+IF(OFFSET('Hygiene Data'!$H$12,0,10*ROW('Hygiene Data'!H116))="","",OFFSET('Hygiene Data'!$H$12,0,10*ROW('Hygiene Data'!H116)))</f>
        <v/>
      </c>
      <c r="EC122" s="282" t="str">
        <f ca="true">+IF(OFFSET('Hygiene Data'!$H$13,0,10*ROW('Hygiene Data'!H116))="","",OFFSET('Hygiene Data'!$H$13,0,10*ROW('Hygiene Data'!H116)))</f>
        <v/>
      </c>
      <c r="ED122" s="282" t="str">
        <f ca="true">+IF(OFFSET('Hygiene Data'!$I$11,0,10*ROW('Hygiene Data'!I116))="","",OFFSET('Hygiene Data'!$I$11,0,10*ROW('Hygiene Data'!I116)))</f>
        <v/>
      </c>
      <c r="EE122" s="282" t="str">
        <f ca="true">+IF(OFFSET('Hygiene Data'!$I$12,0,10*ROW('Hygiene Data'!I116))="","",OFFSET('Hygiene Data'!$I$12,0,10*ROW('Hygiene Data'!I116)))</f>
        <v/>
      </c>
      <c r="EF122" s="28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36" t="str">
        <f t="shared" ca="true" si="1"/>
        <v/>
      </c>
      <c r="D123" s="88"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8"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8"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8"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8"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8"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8"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8"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8"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8"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8"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8"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8"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8"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8"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8"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8"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8"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9"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9"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9"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9"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9"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9"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9"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9"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9"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9"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9"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9"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9"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9"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9"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9"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9"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9"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9"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9"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9"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9"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9"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9"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9"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9"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9"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9"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9"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9"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0"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0"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0"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0"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0"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0"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0"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0"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0"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0"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0"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0"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0"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0"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0"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0"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0"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0"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2"/>
      <c r="BS123" s="282" t="str">
        <f ca="true">+IF(OFFSET('Water Data'!$D$27,0,10*ROW('Water Data'!D117))="","",OFFSET('Water Data'!$D$27,0,10*ROW('Water Data'!D117)))</f>
        <v/>
      </c>
      <c r="BT123" s="282" t="str">
        <f ca="true">+IF(OFFSET('Water Data'!$D$28,0,10*ROW('Water Data'!D117))="","",OFFSET('Water Data'!$D$28,0,10*ROW('Water Data'!D117)))</f>
        <v/>
      </c>
      <c r="BU123" s="282" t="str">
        <f ca="true">+IF(OFFSET('Water Data'!$D$29,0,10*ROW('Water Data'!D117))="","",OFFSET('Water Data'!$D$29,0,10*ROW('Water Data'!D117)))</f>
        <v/>
      </c>
      <c r="BV123" s="282" t="str">
        <f ca="true">+IF(OFFSET('Water Data'!$E$27,0,10*ROW('Water Data'!E117))="","",OFFSET('Water Data'!$E$27,0,10*ROW('Water Data'!E117)))</f>
        <v/>
      </c>
      <c r="BW123" s="282" t="str">
        <f ca="true">+IF(OFFSET('Water Data'!$E$28,0,10*ROW('Water Data'!E117))="","",OFFSET('Water Data'!$E$28,0,10*ROW('Water Data'!E117)))</f>
        <v/>
      </c>
      <c r="BX123" s="282" t="str">
        <f ca="true">+IF(OFFSET('Water Data'!$E$29,0,10*ROW('Water Data'!E117))="","",OFFSET('Water Data'!$E$29,0,10*ROW('Water Data'!E117)))</f>
        <v/>
      </c>
      <c r="BY123" s="282" t="str">
        <f ca="true">+IF(OFFSET('Water Data'!$F$27,0,10*ROW('Water Data'!F117))="","",OFFSET('Water Data'!$F$27,0,10*ROW('Water Data'!F117)))</f>
        <v/>
      </c>
      <c r="BZ123" s="282" t="str">
        <f ca="true">+IF(OFFSET('Water Data'!$F$28,0,10*ROW('Water Data'!F117))="","",OFFSET('Water Data'!$F$28,0,10*ROW('Water Data'!F117)))</f>
        <v/>
      </c>
      <c r="CA123" s="282" t="str">
        <f ca="true">+IF(OFFSET('Water Data'!$F$29,0,10*ROW('Water Data'!F117))="","",OFFSET('Water Data'!$F$29,0,10*ROW('Water Data'!F117)))</f>
        <v/>
      </c>
      <c r="CB123" s="282" t="str">
        <f ca="true">+IF(OFFSET('Water Data'!$G$27,0,10*ROW('Water Data'!G117))="","",OFFSET('Water Data'!$G$27,0,10*ROW('Water Data'!G117)))</f>
        <v/>
      </c>
      <c r="CC123" s="282" t="str">
        <f ca="true">+IF(OFFSET('Water Data'!$G$28,0,10*ROW('Water Data'!G117))="","",OFFSET('Water Data'!$G$28,0,10*ROW('Water Data'!G117)))</f>
        <v/>
      </c>
      <c r="CD123" s="282" t="str">
        <f ca="true">+IF(OFFSET('Water Data'!$G$29,0,10*ROW('Water Data'!G117))="","",OFFSET('Water Data'!$G$29,0,10*ROW('Water Data'!G117)))</f>
        <v/>
      </c>
      <c r="CE123" s="282" t="str">
        <f ca="true">+IF(OFFSET('Water Data'!$H$27,0,10*ROW('Water Data'!H117))="","",OFFSET('Water Data'!$H$27,0,10*ROW('Water Data'!H117)))</f>
        <v/>
      </c>
      <c r="CF123" s="282" t="str">
        <f ca="true">+IF(OFFSET('Water Data'!$H$28,0,10*ROW('Water Data'!H117))="","",OFFSET('Water Data'!$H$28,0,10*ROW('Water Data'!H117)))</f>
        <v/>
      </c>
      <c r="CG123" s="282" t="str">
        <f ca="true">+IF(OFFSET('Water Data'!$H$29,0,10*ROW('Water Data'!H117))="","",OFFSET('Water Data'!$H$29,0,10*ROW('Water Data'!H117)))</f>
        <v/>
      </c>
      <c r="CH123" s="282" t="str">
        <f ca="true">+IF(OFFSET('Water Data'!$I$27,0,10*ROW('Water Data'!I117))="","",OFFSET('Water Data'!$I$27,0,10*ROW('Water Data'!I117)))</f>
        <v/>
      </c>
      <c r="CI123" s="282" t="str">
        <f ca="true">+IF(OFFSET('Water Data'!$I$28,0,10*ROW('Water Data'!I117))="","",OFFSET('Water Data'!$I$28,0,10*ROW('Water Data'!I117)))</f>
        <v/>
      </c>
      <c r="CJ123" s="282" t="str">
        <f ca="true">+IF(OFFSET('Water Data'!$I$29,0,10*ROW('Water Data'!I117))="","",OFFSET('Water Data'!$I$29,0,10*ROW('Water Data'!I117)))</f>
        <v/>
      </c>
      <c r="CK123" s="282" t="str">
        <f ca="true">+IF(OFFSET('Sanitation Data'!$D$28,0,10*ROW('Sanitation Data'!D117))="","",OFFSET('Sanitation Data'!$D$28,0,10*ROW('Sanitation Data'!D117)))</f>
        <v/>
      </c>
      <c r="CL123" s="282" t="str">
        <f ca="true">+IF(OFFSET('Sanitation Data'!$D$29,0,10*ROW('Sanitation Data'!D117))="","",OFFSET('Sanitation Data'!$D$29,0,10*ROW('Sanitation Data'!D117)))</f>
        <v/>
      </c>
      <c r="CM123" s="282" t="str">
        <f ca="true">+IF(OFFSET('Sanitation Data'!$D$30,0,10*ROW('Sanitation Data'!D117))="","",OFFSET('Sanitation Data'!$D$30,0,10*ROW('Sanitation Data'!D117)))</f>
        <v/>
      </c>
      <c r="CN123" s="282" t="str">
        <f ca="true">+IF(OFFSET('Sanitation Data'!$D$31,0,10*ROW('Sanitation Data'!D117))="","",OFFSET('Sanitation Data'!$D$31,0,10*ROW('Sanitation Data'!D117)))</f>
        <v/>
      </c>
      <c r="CO123" s="282" t="str">
        <f ca="true">+IF(OFFSET('Sanitation Data'!$D$32,0,10*ROW('Sanitation Data'!D117))="","",OFFSET('Sanitation Data'!$D$32,0,10*ROW('Sanitation Data'!D117)))</f>
        <v/>
      </c>
      <c r="CP123" s="282" t="str">
        <f ca="true">+IF(OFFSET('Sanitation Data'!$E$28,0,10*ROW('Sanitation Data'!E117))="","",OFFSET('Sanitation Data'!$E$28,0,10*ROW('Sanitation Data'!E117)))</f>
        <v/>
      </c>
      <c r="CQ123" s="282" t="str">
        <f ca="true">+IF(OFFSET('Sanitation Data'!$E$29,0,10*ROW('Sanitation Data'!E117))="","",OFFSET('Sanitation Data'!$E$29,0,10*ROW('Sanitation Data'!E117)))</f>
        <v/>
      </c>
      <c r="CR123" s="282" t="str">
        <f ca="true">+IF(OFFSET('Sanitation Data'!$E$30,0,10*ROW('Sanitation Data'!E117))="","",OFFSET('Sanitation Data'!$E$30,0,10*ROW('Sanitation Data'!E117)))</f>
        <v/>
      </c>
      <c r="CS123" s="282" t="str">
        <f ca="true">+IF(OFFSET('Sanitation Data'!$E$31,0,10*ROW('Sanitation Data'!E117))="","",OFFSET('Sanitation Data'!$E$31,0,10*ROW('Sanitation Data'!E117)))</f>
        <v/>
      </c>
      <c r="CT123" s="282" t="str">
        <f ca="true">+IF(OFFSET('Sanitation Data'!$E$32,0,10*ROW('Sanitation Data'!E117))="","",OFFSET('Sanitation Data'!$E$32,0,10*ROW('Sanitation Data'!E117)))</f>
        <v/>
      </c>
      <c r="CU123" s="282" t="str">
        <f ca="true">+IF(OFFSET('Sanitation Data'!$F$28,0,10*ROW('Sanitation Data'!F117))="","",OFFSET('Sanitation Data'!$F$28,0,10*ROW('Sanitation Data'!F117)))</f>
        <v/>
      </c>
      <c r="CV123" s="282" t="str">
        <f ca="true">+IF(OFFSET('Sanitation Data'!$F$29,0,10*ROW('Sanitation Data'!F117))="","",OFFSET('Sanitation Data'!$F$29,0,10*ROW('Sanitation Data'!F117)))</f>
        <v/>
      </c>
      <c r="CW123" s="282" t="str">
        <f ca="true">+IF(OFFSET('Sanitation Data'!$F$30,0,10*ROW('Sanitation Data'!F117))="","",OFFSET('Sanitation Data'!$F$30,0,10*ROW('Sanitation Data'!F117)))</f>
        <v/>
      </c>
      <c r="CX123" s="282" t="str">
        <f ca="true">+IF(OFFSET('Sanitation Data'!$F$31,0,10*ROW('Sanitation Data'!F117))="","",OFFSET('Sanitation Data'!$F$31,0,10*ROW('Sanitation Data'!F117)))</f>
        <v/>
      </c>
      <c r="CY123" s="282" t="str">
        <f ca="true">+IF(OFFSET('Sanitation Data'!$F$32,0,10*ROW('Sanitation Data'!F117))="","",OFFSET('Sanitation Data'!$F$32,0,10*ROW('Sanitation Data'!F117)))</f>
        <v/>
      </c>
      <c r="CZ123" s="282" t="str">
        <f ca="true">+IF(OFFSET('Sanitation Data'!$G$28,0,10*ROW('Sanitation Data'!G117))="","",OFFSET('Sanitation Data'!$G$28,0,10*ROW('Sanitation Data'!G117)))</f>
        <v/>
      </c>
      <c r="DA123" s="282" t="str">
        <f ca="true">+IF(OFFSET('Sanitation Data'!$G$29,0,10*ROW('Sanitation Data'!G117))="","",OFFSET('Sanitation Data'!$G$29,0,10*ROW('Sanitation Data'!G117)))</f>
        <v/>
      </c>
      <c r="DB123" s="282" t="str">
        <f ca="true">+IF(OFFSET('Sanitation Data'!$G$30,0,10*ROW('Sanitation Data'!G117))="","",OFFSET('Sanitation Data'!$G$30,0,10*ROW('Sanitation Data'!G117)))</f>
        <v/>
      </c>
      <c r="DC123" s="282" t="str">
        <f ca="true">+IF(OFFSET('Sanitation Data'!$G$31,0,10*ROW('Sanitation Data'!G117))="","",OFFSET('Sanitation Data'!$G$31,0,10*ROW('Sanitation Data'!G117)))</f>
        <v/>
      </c>
      <c r="DD123" s="282" t="str">
        <f ca="true">+IF(OFFSET('Sanitation Data'!$G$32,0,10*ROW('Sanitation Data'!G117))="","",OFFSET('Sanitation Data'!$G$32,0,10*ROW('Sanitation Data'!G117)))</f>
        <v/>
      </c>
      <c r="DE123" s="282" t="str">
        <f ca="true">+IF(OFFSET('Sanitation Data'!$H$28,0,10*ROW('Sanitation Data'!H117))="","",OFFSET('Sanitation Data'!$H$28,0,10*ROW('Sanitation Data'!H117)))</f>
        <v/>
      </c>
      <c r="DF123" s="282" t="str">
        <f ca="true">+IF(OFFSET('Sanitation Data'!$H$29,0,10*ROW('Sanitation Data'!H117))="","",OFFSET('Sanitation Data'!$H$29,0,10*ROW('Sanitation Data'!H117)))</f>
        <v/>
      </c>
      <c r="DG123" s="282" t="str">
        <f ca="true">+IF(OFFSET('Sanitation Data'!$H$30,0,10*ROW('Sanitation Data'!H117))="","",OFFSET('Sanitation Data'!$H$30,0,10*ROW('Sanitation Data'!H117)))</f>
        <v/>
      </c>
      <c r="DH123" s="282" t="str">
        <f ca="true">+IF(OFFSET('Sanitation Data'!$H$31,0,10*ROW('Sanitation Data'!H117))="","",OFFSET('Sanitation Data'!$H$31,0,10*ROW('Sanitation Data'!H117)))</f>
        <v/>
      </c>
      <c r="DI123" s="282" t="str">
        <f ca="true">+IF(OFFSET('Sanitation Data'!$H$32,0,10*ROW('Sanitation Data'!H117))="","",OFFSET('Sanitation Data'!$H$32,0,10*ROW('Sanitation Data'!H117)))</f>
        <v/>
      </c>
      <c r="DJ123" s="282" t="str">
        <f ca="true">+IF(OFFSET('Sanitation Data'!$I$28,0,10*ROW('Sanitation Data'!I117))="","",OFFSET('Sanitation Data'!$I$28,0,10*ROW('Sanitation Data'!I117)))</f>
        <v/>
      </c>
      <c r="DK123" s="282" t="str">
        <f ca="true">+IF(OFFSET('Sanitation Data'!$I$29,0,10*ROW('Sanitation Data'!I117))="","",OFFSET('Sanitation Data'!$I$29,0,10*ROW('Sanitation Data'!I117)))</f>
        <v/>
      </c>
      <c r="DL123" s="282" t="str">
        <f ca="true">+IF(OFFSET('Sanitation Data'!$I$30,0,10*ROW('Sanitation Data'!I117))="","",OFFSET('Sanitation Data'!$I$30,0,10*ROW('Sanitation Data'!I117)))</f>
        <v/>
      </c>
      <c r="DM123" s="282" t="str">
        <f ca="true">+IF(OFFSET('Sanitation Data'!$I$31,0,10*ROW('Sanitation Data'!I117))="","",OFFSET('Sanitation Data'!$I$31,0,10*ROW('Sanitation Data'!I117)))</f>
        <v/>
      </c>
      <c r="DN123" s="282" t="str">
        <f ca="true">+IF(OFFSET('Sanitation Data'!$I$32,0,10*ROW('Sanitation Data'!I117))="","",OFFSET('Sanitation Data'!$I$32,0,10*ROW('Sanitation Data'!I117)))</f>
        <v/>
      </c>
      <c r="DO123" s="282" t="str">
        <f ca="true">+IF(OFFSET('Hygiene Data'!$D$11,0,10*ROW('Hygiene Data'!D117))="","",OFFSET('Hygiene Data'!$D$11,0,10*ROW('Hygiene Data'!D117)))</f>
        <v/>
      </c>
      <c r="DP123" s="282" t="str">
        <f ca="true">+IF(OFFSET('Hygiene Data'!$D$12,0,10*ROW('Hygiene Data'!D117))="","",OFFSET('Hygiene Data'!$D$12,0,10*ROW('Hygiene Data'!D117)))</f>
        <v/>
      </c>
      <c r="DQ123" s="282" t="str">
        <f ca="true">+IF(OFFSET('Hygiene Data'!$D$13,0,10*ROW('Hygiene Data'!D117))="","",OFFSET('Hygiene Data'!$D$13,0,10*ROW('Hygiene Data'!D117)))</f>
        <v/>
      </c>
      <c r="DR123" s="282" t="str">
        <f ca="true">+IF(OFFSET('Hygiene Data'!$E$11,0,10*ROW('Hygiene Data'!E117))="","",OFFSET('Hygiene Data'!$E$11,0,10*ROW('Hygiene Data'!E117)))</f>
        <v/>
      </c>
      <c r="DS123" s="282" t="str">
        <f ca="true">+IF(OFFSET('Hygiene Data'!$E$12,0,10*ROW('Hygiene Data'!E117))="","",OFFSET('Hygiene Data'!$E$12,0,10*ROW('Hygiene Data'!E117)))</f>
        <v/>
      </c>
      <c r="DT123" s="282" t="str">
        <f ca="true">+IF(OFFSET('Hygiene Data'!$E$13,0,10*ROW('Hygiene Data'!E117))="","",OFFSET('Hygiene Data'!$E$13,0,10*ROW('Hygiene Data'!E117)))</f>
        <v/>
      </c>
      <c r="DU123" s="282" t="str">
        <f ca="true">+IF(OFFSET('Hygiene Data'!$F$11,0,10*ROW('Hygiene Data'!F117))="","",OFFSET('Hygiene Data'!$F$11,0,10*ROW('Hygiene Data'!F117)))</f>
        <v/>
      </c>
      <c r="DV123" s="282" t="str">
        <f ca="true">+IF(OFFSET('Hygiene Data'!$F$12,0,10*ROW('Hygiene Data'!F117))="","",OFFSET('Hygiene Data'!$F$12,0,10*ROW('Hygiene Data'!F117)))</f>
        <v/>
      </c>
      <c r="DW123" s="282" t="str">
        <f ca="true">+IF(OFFSET('Hygiene Data'!$F$13,0,10*ROW('Hygiene Data'!F117))="","",OFFSET('Hygiene Data'!$F$13,0,10*ROW('Hygiene Data'!F117)))</f>
        <v/>
      </c>
      <c r="DX123" s="282" t="str">
        <f ca="true">+IF(OFFSET('Hygiene Data'!$G$11,0,10*ROW('Hygiene Data'!G117))="","",OFFSET('Hygiene Data'!$G$11,0,10*ROW('Hygiene Data'!G117)))</f>
        <v/>
      </c>
      <c r="DY123" s="282" t="str">
        <f ca="true">+IF(OFFSET('Hygiene Data'!$G$12,0,10*ROW('Hygiene Data'!G117))="","",OFFSET('Hygiene Data'!$G$12,0,10*ROW('Hygiene Data'!G117)))</f>
        <v/>
      </c>
      <c r="DZ123" s="282" t="str">
        <f ca="true">+IF(OFFSET('Hygiene Data'!$G$13,0,10*ROW('Hygiene Data'!G117))="","",OFFSET('Hygiene Data'!$G$13,0,10*ROW('Hygiene Data'!G117)))</f>
        <v/>
      </c>
      <c r="EA123" s="282" t="str">
        <f ca="true">+IF(OFFSET('Hygiene Data'!$H$11,0,10*ROW('Hygiene Data'!H117))="","",OFFSET('Hygiene Data'!$H$11,0,10*ROW('Hygiene Data'!H117)))</f>
        <v/>
      </c>
      <c r="EB123" s="282" t="str">
        <f ca="true">+IF(OFFSET('Hygiene Data'!$H$12,0,10*ROW('Hygiene Data'!H117))="","",OFFSET('Hygiene Data'!$H$12,0,10*ROW('Hygiene Data'!H117)))</f>
        <v/>
      </c>
      <c r="EC123" s="282" t="str">
        <f ca="true">+IF(OFFSET('Hygiene Data'!$H$13,0,10*ROW('Hygiene Data'!H117))="","",OFFSET('Hygiene Data'!$H$13,0,10*ROW('Hygiene Data'!H117)))</f>
        <v/>
      </c>
      <c r="ED123" s="282" t="str">
        <f ca="true">+IF(OFFSET('Hygiene Data'!$I$11,0,10*ROW('Hygiene Data'!I117))="","",OFFSET('Hygiene Data'!$I$11,0,10*ROW('Hygiene Data'!I117)))</f>
        <v/>
      </c>
      <c r="EE123" s="282" t="str">
        <f ca="true">+IF(OFFSET('Hygiene Data'!$I$12,0,10*ROW('Hygiene Data'!I117))="","",OFFSET('Hygiene Data'!$I$12,0,10*ROW('Hygiene Data'!I117)))</f>
        <v/>
      </c>
      <c r="EF123" s="28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36" t="str">
        <f t="shared" ca="true" si="1"/>
        <v/>
      </c>
      <c r="D124" s="88"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8"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8"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8"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8"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8"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8"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8"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8"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8"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8"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8"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8"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8"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8"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8"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8"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8"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9"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9"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9"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9"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9"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9"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9"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9"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9"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9"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9"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9"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9"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9"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9"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9"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9"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9"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9"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9"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9"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9"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9"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9"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9"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9"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9"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9"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9"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9"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0"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0"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0"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0"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0"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0"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0"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0"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0"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0"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0"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0"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0"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0"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0"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0"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0"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0"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2"/>
      <c r="BS124" s="282" t="str">
        <f ca="true">+IF(OFFSET('Water Data'!$D$27,0,10*ROW('Water Data'!D118))="","",OFFSET('Water Data'!$D$27,0,10*ROW('Water Data'!D118)))</f>
        <v/>
      </c>
      <c r="BT124" s="282" t="str">
        <f ca="true">+IF(OFFSET('Water Data'!$D$28,0,10*ROW('Water Data'!D118))="","",OFFSET('Water Data'!$D$28,0,10*ROW('Water Data'!D118)))</f>
        <v/>
      </c>
      <c r="BU124" s="282" t="str">
        <f ca="true">+IF(OFFSET('Water Data'!$D$29,0,10*ROW('Water Data'!D118))="","",OFFSET('Water Data'!$D$29,0,10*ROW('Water Data'!D118)))</f>
        <v/>
      </c>
      <c r="BV124" s="282" t="str">
        <f ca="true">+IF(OFFSET('Water Data'!$E$27,0,10*ROW('Water Data'!E118))="","",OFFSET('Water Data'!$E$27,0,10*ROW('Water Data'!E118)))</f>
        <v/>
      </c>
      <c r="BW124" s="282" t="str">
        <f ca="true">+IF(OFFSET('Water Data'!$E$28,0,10*ROW('Water Data'!E118))="","",OFFSET('Water Data'!$E$28,0,10*ROW('Water Data'!E118)))</f>
        <v/>
      </c>
      <c r="BX124" s="282" t="str">
        <f ca="true">+IF(OFFSET('Water Data'!$E$29,0,10*ROW('Water Data'!E118))="","",OFFSET('Water Data'!$E$29,0,10*ROW('Water Data'!E118)))</f>
        <v/>
      </c>
      <c r="BY124" s="282" t="str">
        <f ca="true">+IF(OFFSET('Water Data'!$F$27,0,10*ROW('Water Data'!F118))="","",OFFSET('Water Data'!$F$27,0,10*ROW('Water Data'!F118)))</f>
        <v/>
      </c>
      <c r="BZ124" s="282" t="str">
        <f ca="true">+IF(OFFSET('Water Data'!$F$28,0,10*ROW('Water Data'!F118))="","",OFFSET('Water Data'!$F$28,0,10*ROW('Water Data'!F118)))</f>
        <v/>
      </c>
      <c r="CA124" s="282" t="str">
        <f ca="true">+IF(OFFSET('Water Data'!$F$29,0,10*ROW('Water Data'!F118))="","",OFFSET('Water Data'!$F$29,0,10*ROW('Water Data'!F118)))</f>
        <v/>
      </c>
      <c r="CB124" s="282" t="str">
        <f ca="true">+IF(OFFSET('Water Data'!$G$27,0,10*ROW('Water Data'!G118))="","",OFFSET('Water Data'!$G$27,0,10*ROW('Water Data'!G118)))</f>
        <v/>
      </c>
      <c r="CC124" s="282" t="str">
        <f ca="true">+IF(OFFSET('Water Data'!$G$28,0,10*ROW('Water Data'!G118))="","",OFFSET('Water Data'!$G$28,0,10*ROW('Water Data'!G118)))</f>
        <v/>
      </c>
      <c r="CD124" s="282" t="str">
        <f ca="true">+IF(OFFSET('Water Data'!$G$29,0,10*ROW('Water Data'!G118))="","",OFFSET('Water Data'!$G$29,0,10*ROW('Water Data'!G118)))</f>
        <v/>
      </c>
      <c r="CE124" s="282" t="str">
        <f ca="true">+IF(OFFSET('Water Data'!$H$27,0,10*ROW('Water Data'!H118))="","",OFFSET('Water Data'!$H$27,0,10*ROW('Water Data'!H118)))</f>
        <v/>
      </c>
      <c r="CF124" s="282" t="str">
        <f ca="true">+IF(OFFSET('Water Data'!$H$28,0,10*ROW('Water Data'!H118))="","",OFFSET('Water Data'!$H$28,0,10*ROW('Water Data'!H118)))</f>
        <v/>
      </c>
      <c r="CG124" s="282" t="str">
        <f ca="true">+IF(OFFSET('Water Data'!$H$29,0,10*ROW('Water Data'!H118))="","",OFFSET('Water Data'!$H$29,0,10*ROW('Water Data'!H118)))</f>
        <v/>
      </c>
      <c r="CH124" s="282" t="str">
        <f ca="true">+IF(OFFSET('Water Data'!$I$27,0,10*ROW('Water Data'!I118))="","",OFFSET('Water Data'!$I$27,0,10*ROW('Water Data'!I118)))</f>
        <v/>
      </c>
      <c r="CI124" s="282" t="str">
        <f ca="true">+IF(OFFSET('Water Data'!$I$28,0,10*ROW('Water Data'!I118))="","",OFFSET('Water Data'!$I$28,0,10*ROW('Water Data'!I118)))</f>
        <v/>
      </c>
      <c r="CJ124" s="282" t="str">
        <f ca="true">+IF(OFFSET('Water Data'!$I$29,0,10*ROW('Water Data'!I118))="","",OFFSET('Water Data'!$I$29,0,10*ROW('Water Data'!I118)))</f>
        <v/>
      </c>
      <c r="CK124" s="282" t="str">
        <f ca="true">+IF(OFFSET('Sanitation Data'!$D$28,0,10*ROW('Sanitation Data'!D118))="","",OFFSET('Sanitation Data'!$D$28,0,10*ROW('Sanitation Data'!D118)))</f>
        <v/>
      </c>
      <c r="CL124" s="282" t="str">
        <f ca="true">+IF(OFFSET('Sanitation Data'!$D$29,0,10*ROW('Sanitation Data'!D118))="","",OFFSET('Sanitation Data'!$D$29,0,10*ROW('Sanitation Data'!D118)))</f>
        <v/>
      </c>
      <c r="CM124" s="282" t="str">
        <f ca="true">+IF(OFFSET('Sanitation Data'!$D$30,0,10*ROW('Sanitation Data'!D118))="","",OFFSET('Sanitation Data'!$D$30,0,10*ROW('Sanitation Data'!D118)))</f>
        <v/>
      </c>
      <c r="CN124" s="282" t="str">
        <f ca="true">+IF(OFFSET('Sanitation Data'!$D$31,0,10*ROW('Sanitation Data'!D118))="","",OFFSET('Sanitation Data'!$D$31,0,10*ROW('Sanitation Data'!D118)))</f>
        <v/>
      </c>
      <c r="CO124" s="282" t="str">
        <f ca="true">+IF(OFFSET('Sanitation Data'!$D$32,0,10*ROW('Sanitation Data'!D118))="","",OFFSET('Sanitation Data'!$D$32,0,10*ROW('Sanitation Data'!D118)))</f>
        <v/>
      </c>
      <c r="CP124" s="282" t="str">
        <f ca="true">+IF(OFFSET('Sanitation Data'!$E$28,0,10*ROW('Sanitation Data'!E118))="","",OFFSET('Sanitation Data'!$E$28,0,10*ROW('Sanitation Data'!E118)))</f>
        <v/>
      </c>
      <c r="CQ124" s="282" t="str">
        <f ca="true">+IF(OFFSET('Sanitation Data'!$E$29,0,10*ROW('Sanitation Data'!E118))="","",OFFSET('Sanitation Data'!$E$29,0,10*ROW('Sanitation Data'!E118)))</f>
        <v/>
      </c>
      <c r="CR124" s="282" t="str">
        <f ca="true">+IF(OFFSET('Sanitation Data'!$E$30,0,10*ROW('Sanitation Data'!E118))="","",OFFSET('Sanitation Data'!$E$30,0,10*ROW('Sanitation Data'!E118)))</f>
        <v/>
      </c>
      <c r="CS124" s="282" t="str">
        <f ca="true">+IF(OFFSET('Sanitation Data'!$E$31,0,10*ROW('Sanitation Data'!E118))="","",OFFSET('Sanitation Data'!$E$31,0,10*ROW('Sanitation Data'!E118)))</f>
        <v/>
      </c>
      <c r="CT124" s="282" t="str">
        <f ca="true">+IF(OFFSET('Sanitation Data'!$E$32,0,10*ROW('Sanitation Data'!E118))="","",OFFSET('Sanitation Data'!$E$32,0,10*ROW('Sanitation Data'!E118)))</f>
        <v/>
      </c>
      <c r="CU124" s="282" t="str">
        <f ca="true">+IF(OFFSET('Sanitation Data'!$F$28,0,10*ROW('Sanitation Data'!F118))="","",OFFSET('Sanitation Data'!$F$28,0,10*ROW('Sanitation Data'!F118)))</f>
        <v/>
      </c>
      <c r="CV124" s="282" t="str">
        <f ca="true">+IF(OFFSET('Sanitation Data'!$F$29,0,10*ROW('Sanitation Data'!F118))="","",OFFSET('Sanitation Data'!$F$29,0,10*ROW('Sanitation Data'!F118)))</f>
        <v/>
      </c>
      <c r="CW124" s="282" t="str">
        <f ca="true">+IF(OFFSET('Sanitation Data'!$F$30,0,10*ROW('Sanitation Data'!F118))="","",OFFSET('Sanitation Data'!$F$30,0,10*ROW('Sanitation Data'!F118)))</f>
        <v/>
      </c>
      <c r="CX124" s="282" t="str">
        <f ca="true">+IF(OFFSET('Sanitation Data'!$F$31,0,10*ROW('Sanitation Data'!F118))="","",OFFSET('Sanitation Data'!$F$31,0,10*ROW('Sanitation Data'!F118)))</f>
        <v/>
      </c>
      <c r="CY124" s="282" t="str">
        <f ca="true">+IF(OFFSET('Sanitation Data'!$F$32,0,10*ROW('Sanitation Data'!F118))="","",OFFSET('Sanitation Data'!$F$32,0,10*ROW('Sanitation Data'!F118)))</f>
        <v/>
      </c>
      <c r="CZ124" s="282" t="str">
        <f ca="true">+IF(OFFSET('Sanitation Data'!$G$28,0,10*ROW('Sanitation Data'!G118))="","",OFFSET('Sanitation Data'!$G$28,0,10*ROW('Sanitation Data'!G118)))</f>
        <v/>
      </c>
      <c r="DA124" s="282" t="str">
        <f ca="true">+IF(OFFSET('Sanitation Data'!$G$29,0,10*ROW('Sanitation Data'!G118))="","",OFFSET('Sanitation Data'!$G$29,0,10*ROW('Sanitation Data'!G118)))</f>
        <v/>
      </c>
      <c r="DB124" s="282" t="str">
        <f ca="true">+IF(OFFSET('Sanitation Data'!$G$30,0,10*ROW('Sanitation Data'!G118))="","",OFFSET('Sanitation Data'!$G$30,0,10*ROW('Sanitation Data'!G118)))</f>
        <v/>
      </c>
      <c r="DC124" s="282" t="str">
        <f ca="true">+IF(OFFSET('Sanitation Data'!$G$31,0,10*ROW('Sanitation Data'!G118))="","",OFFSET('Sanitation Data'!$G$31,0,10*ROW('Sanitation Data'!G118)))</f>
        <v/>
      </c>
      <c r="DD124" s="282" t="str">
        <f ca="true">+IF(OFFSET('Sanitation Data'!$G$32,0,10*ROW('Sanitation Data'!G118))="","",OFFSET('Sanitation Data'!$G$32,0,10*ROW('Sanitation Data'!G118)))</f>
        <v/>
      </c>
      <c r="DE124" s="282" t="str">
        <f ca="true">+IF(OFFSET('Sanitation Data'!$H$28,0,10*ROW('Sanitation Data'!H118))="","",OFFSET('Sanitation Data'!$H$28,0,10*ROW('Sanitation Data'!H118)))</f>
        <v/>
      </c>
      <c r="DF124" s="282" t="str">
        <f ca="true">+IF(OFFSET('Sanitation Data'!$H$29,0,10*ROW('Sanitation Data'!H118))="","",OFFSET('Sanitation Data'!$H$29,0,10*ROW('Sanitation Data'!H118)))</f>
        <v/>
      </c>
      <c r="DG124" s="282" t="str">
        <f ca="true">+IF(OFFSET('Sanitation Data'!$H$30,0,10*ROW('Sanitation Data'!H118))="","",OFFSET('Sanitation Data'!$H$30,0,10*ROW('Sanitation Data'!H118)))</f>
        <v/>
      </c>
      <c r="DH124" s="282" t="str">
        <f ca="true">+IF(OFFSET('Sanitation Data'!$H$31,0,10*ROW('Sanitation Data'!H118))="","",OFFSET('Sanitation Data'!$H$31,0,10*ROW('Sanitation Data'!H118)))</f>
        <v/>
      </c>
      <c r="DI124" s="282" t="str">
        <f ca="true">+IF(OFFSET('Sanitation Data'!$H$32,0,10*ROW('Sanitation Data'!H118))="","",OFFSET('Sanitation Data'!$H$32,0,10*ROW('Sanitation Data'!H118)))</f>
        <v/>
      </c>
      <c r="DJ124" s="282" t="str">
        <f ca="true">+IF(OFFSET('Sanitation Data'!$I$28,0,10*ROW('Sanitation Data'!I118))="","",OFFSET('Sanitation Data'!$I$28,0,10*ROW('Sanitation Data'!I118)))</f>
        <v/>
      </c>
      <c r="DK124" s="282" t="str">
        <f ca="true">+IF(OFFSET('Sanitation Data'!$I$29,0,10*ROW('Sanitation Data'!I118))="","",OFFSET('Sanitation Data'!$I$29,0,10*ROW('Sanitation Data'!I118)))</f>
        <v/>
      </c>
      <c r="DL124" s="282" t="str">
        <f ca="true">+IF(OFFSET('Sanitation Data'!$I$30,0,10*ROW('Sanitation Data'!I118))="","",OFFSET('Sanitation Data'!$I$30,0,10*ROW('Sanitation Data'!I118)))</f>
        <v/>
      </c>
      <c r="DM124" s="282" t="str">
        <f ca="true">+IF(OFFSET('Sanitation Data'!$I$31,0,10*ROW('Sanitation Data'!I118))="","",OFFSET('Sanitation Data'!$I$31,0,10*ROW('Sanitation Data'!I118)))</f>
        <v/>
      </c>
      <c r="DN124" s="282" t="str">
        <f ca="true">+IF(OFFSET('Sanitation Data'!$I$32,0,10*ROW('Sanitation Data'!I118))="","",OFFSET('Sanitation Data'!$I$32,0,10*ROW('Sanitation Data'!I118)))</f>
        <v/>
      </c>
      <c r="DO124" s="282" t="str">
        <f ca="true">+IF(OFFSET('Hygiene Data'!$D$11,0,10*ROW('Hygiene Data'!D118))="","",OFFSET('Hygiene Data'!$D$11,0,10*ROW('Hygiene Data'!D118)))</f>
        <v/>
      </c>
      <c r="DP124" s="282" t="str">
        <f ca="true">+IF(OFFSET('Hygiene Data'!$D$12,0,10*ROW('Hygiene Data'!D118))="","",OFFSET('Hygiene Data'!$D$12,0,10*ROW('Hygiene Data'!D118)))</f>
        <v/>
      </c>
      <c r="DQ124" s="282" t="str">
        <f ca="true">+IF(OFFSET('Hygiene Data'!$D$13,0,10*ROW('Hygiene Data'!D118))="","",OFFSET('Hygiene Data'!$D$13,0,10*ROW('Hygiene Data'!D118)))</f>
        <v/>
      </c>
      <c r="DR124" s="282" t="str">
        <f ca="true">+IF(OFFSET('Hygiene Data'!$E$11,0,10*ROW('Hygiene Data'!E118))="","",OFFSET('Hygiene Data'!$E$11,0,10*ROW('Hygiene Data'!E118)))</f>
        <v/>
      </c>
      <c r="DS124" s="282" t="str">
        <f ca="true">+IF(OFFSET('Hygiene Data'!$E$12,0,10*ROW('Hygiene Data'!E118))="","",OFFSET('Hygiene Data'!$E$12,0,10*ROW('Hygiene Data'!E118)))</f>
        <v/>
      </c>
      <c r="DT124" s="282" t="str">
        <f ca="true">+IF(OFFSET('Hygiene Data'!$E$13,0,10*ROW('Hygiene Data'!E118))="","",OFFSET('Hygiene Data'!$E$13,0,10*ROW('Hygiene Data'!E118)))</f>
        <v/>
      </c>
      <c r="DU124" s="282" t="str">
        <f ca="true">+IF(OFFSET('Hygiene Data'!$F$11,0,10*ROW('Hygiene Data'!F118))="","",OFFSET('Hygiene Data'!$F$11,0,10*ROW('Hygiene Data'!F118)))</f>
        <v/>
      </c>
      <c r="DV124" s="282" t="str">
        <f ca="true">+IF(OFFSET('Hygiene Data'!$F$12,0,10*ROW('Hygiene Data'!F118))="","",OFFSET('Hygiene Data'!$F$12,0,10*ROW('Hygiene Data'!F118)))</f>
        <v/>
      </c>
      <c r="DW124" s="282" t="str">
        <f ca="true">+IF(OFFSET('Hygiene Data'!$F$13,0,10*ROW('Hygiene Data'!F118))="","",OFFSET('Hygiene Data'!$F$13,0,10*ROW('Hygiene Data'!F118)))</f>
        <v/>
      </c>
      <c r="DX124" s="282" t="str">
        <f ca="true">+IF(OFFSET('Hygiene Data'!$G$11,0,10*ROW('Hygiene Data'!G118))="","",OFFSET('Hygiene Data'!$G$11,0,10*ROW('Hygiene Data'!G118)))</f>
        <v/>
      </c>
      <c r="DY124" s="282" t="str">
        <f ca="true">+IF(OFFSET('Hygiene Data'!$G$12,0,10*ROW('Hygiene Data'!G118))="","",OFFSET('Hygiene Data'!$G$12,0,10*ROW('Hygiene Data'!G118)))</f>
        <v/>
      </c>
      <c r="DZ124" s="282" t="str">
        <f ca="true">+IF(OFFSET('Hygiene Data'!$G$13,0,10*ROW('Hygiene Data'!G118))="","",OFFSET('Hygiene Data'!$G$13,0,10*ROW('Hygiene Data'!G118)))</f>
        <v/>
      </c>
      <c r="EA124" s="282" t="str">
        <f ca="true">+IF(OFFSET('Hygiene Data'!$H$11,0,10*ROW('Hygiene Data'!H118))="","",OFFSET('Hygiene Data'!$H$11,0,10*ROW('Hygiene Data'!H118)))</f>
        <v/>
      </c>
      <c r="EB124" s="282" t="str">
        <f ca="true">+IF(OFFSET('Hygiene Data'!$H$12,0,10*ROW('Hygiene Data'!H118))="","",OFFSET('Hygiene Data'!$H$12,0,10*ROW('Hygiene Data'!H118)))</f>
        <v/>
      </c>
      <c r="EC124" s="282" t="str">
        <f ca="true">+IF(OFFSET('Hygiene Data'!$H$13,0,10*ROW('Hygiene Data'!H118))="","",OFFSET('Hygiene Data'!$H$13,0,10*ROW('Hygiene Data'!H118)))</f>
        <v/>
      </c>
      <c r="ED124" s="282" t="str">
        <f ca="true">+IF(OFFSET('Hygiene Data'!$I$11,0,10*ROW('Hygiene Data'!I118))="","",OFFSET('Hygiene Data'!$I$11,0,10*ROW('Hygiene Data'!I118)))</f>
        <v/>
      </c>
      <c r="EE124" s="282" t="str">
        <f ca="true">+IF(OFFSET('Hygiene Data'!$I$12,0,10*ROW('Hygiene Data'!I118))="","",OFFSET('Hygiene Data'!$I$12,0,10*ROW('Hygiene Data'!I118)))</f>
        <v/>
      </c>
      <c r="EF124" s="28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36" t="str">
        <f t="shared" ca="true" si="1"/>
        <v/>
      </c>
      <c r="D125" s="88"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8"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8"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8"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8"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8"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8"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8"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8"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8"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8"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8"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8"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8"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8"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8"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8"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8"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9"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9"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9"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9"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9"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9"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9"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9"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9"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9"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9"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9"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9"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9"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9"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9"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9"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9"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9"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9"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9"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9"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9"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9"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9"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9"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9"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9"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9"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9"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0"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0"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0"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0"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0"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0"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0"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0"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0"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0"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0"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0"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0"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0"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0"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0"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0"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0"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2"/>
      <c r="BS125" s="282" t="str">
        <f ca="true">+IF(OFFSET('Water Data'!$D$27,0,10*ROW('Water Data'!D119))="","",OFFSET('Water Data'!$D$27,0,10*ROW('Water Data'!D119)))</f>
        <v/>
      </c>
      <c r="BT125" s="282" t="str">
        <f ca="true">+IF(OFFSET('Water Data'!$D$28,0,10*ROW('Water Data'!D119))="","",OFFSET('Water Data'!$D$28,0,10*ROW('Water Data'!D119)))</f>
        <v/>
      </c>
      <c r="BU125" s="282" t="str">
        <f ca="true">+IF(OFFSET('Water Data'!$D$29,0,10*ROW('Water Data'!D119))="","",OFFSET('Water Data'!$D$29,0,10*ROW('Water Data'!D119)))</f>
        <v/>
      </c>
      <c r="BV125" s="282" t="str">
        <f ca="true">+IF(OFFSET('Water Data'!$E$27,0,10*ROW('Water Data'!E119))="","",OFFSET('Water Data'!$E$27,0,10*ROW('Water Data'!E119)))</f>
        <v/>
      </c>
      <c r="BW125" s="282" t="str">
        <f ca="true">+IF(OFFSET('Water Data'!$E$28,0,10*ROW('Water Data'!E119))="","",OFFSET('Water Data'!$E$28,0,10*ROW('Water Data'!E119)))</f>
        <v/>
      </c>
      <c r="BX125" s="282" t="str">
        <f ca="true">+IF(OFFSET('Water Data'!$E$29,0,10*ROW('Water Data'!E119))="","",OFFSET('Water Data'!$E$29,0,10*ROW('Water Data'!E119)))</f>
        <v/>
      </c>
      <c r="BY125" s="282" t="str">
        <f ca="true">+IF(OFFSET('Water Data'!$F$27,0,10*ROW('Water Data'!F119))="","",OFFSET('Water Data'!$F$27,0,10*ROW('Water Data'!F119)))</f>
        <v/>
      </c>
      <c r="BZ125" s="282" t="str">
        <f ca="true">+IF(OFFSET('Water Data'!$F$28,0,10*ROW('Water Data'!F119))="","",OFFSET('Water Data'!$F$28,0,10*ROW('Water Data'!F119)))</f>
        <v/>
      </c>
      <c r="CA125" s="282" t="str">
        <f ca="true">+IF(OFFSET('Water Data'!$F$29,0,10*ROW('Water Data'!F119))="","",OFFSET('Water Data'!$F$29,0,10*ROW('Water Data'!F119)))</f>
        <v/>
      </c>
      <c r="CB125" s="282" t="str">
        <f ca="true">+IF(OFFSET('Water Data'!$G$27,0,10*ROW('Water Data'!G119))="","",OFFSET('Water Data'!$G$27,0,10*ROW('Water Data'!G119)))</f>
        <v/>
      </c>
      <c r="CC125" s="282" t="str">
        <f ca="true">+IF(OFFSET('Water Data'!$G$28,0,10*ROW('Water Data'!G119))="","",OFFSET('Water Data'!$G$28,0,10*ROW('Water Data'!G119)))</f>
        <v/>
      </c>
      <c r="CD125" s="282" t="str">
        <f ca="true">+IF(OFFSET('Water Data'!$G$29,0,10*ROW('Water Data'!G119))="","",OFFSET('Water Data'!$G$29,0,10*ROW('Water Data'!G119)))</f>
        <v/>
      </c>
      <c r="CE125" s="282" t="str">
        <f ca="true">+IF(OFFSET('Water Data'!$H$27,0,10*ROW('Water Data'!H119))="","",OFFSET('Water Data'!$H$27,0,10*ROW('Water Data'!H119)))</f>
        <v/>
      </c>
      <c r="CF125" s="282" t="str">
        <f ca="true">+IF(OFFSET('Water Data'!$H$28,0,10*ROW('Water Data'!H119))="","",OFFSET('Water Data'!$H$28,0,10*ROW('Water Data'!H119)))</f>
        <v/>
      </c>
      <c r="CG125" s="282" t="str">
        <f ca="true">+IF(OFFSET('Water Data'!$H$29,0,10*ROW('Water Data'!H119))="","",OFFSET('Water Data'!$H$29,0,10*ROW('Water Data'!H119)))</f>
        <v/>
      </c>
      <c r="CH125" s="282" t="str">
        <f ca="true">+IF(OFFSET('Water Data'!$I$27,0,10*ROW('Water Data'!I119))="","",OFFSET('Water Data'!$I$27,0,10*ROW('Water Data'!I119)))</f>
        <v/>
      </c>
      <c r="CI125" s="282" t="str">
        <f ca="true">+IF(OFFSET('Water Data'!$I$28,0,10*ROW('Water Data'!I119))="","",OFFSET('Water Data'!$I$28,0,10*ROW('Water Data'!I119)))</f>
        <v/>
      </c>
      <c r="CJ125" s="282" t="str">
        <f ca="true">+IF(OFFSET('Water Data'!$I$29,0,10*ROW('Water Data'!I119))="","",OFFSET('Water Data'!$I$29,0,10*ROW('Water Data'!I119)))</f>
        <v/>
      </c>
      <c r="CK125" s="282" t="str">
        <f ca="true">+IF(OFFSET('Sanitation Data'!$D$28,0,10*ROW('Sanitation Data'!D119))="","",OFFSET('Sanitation Data'!$D$28,0,10*ROW('Sanitation Data'!D119)))</f>
        <v/>
      </c>
      <c r="CL125" s="282" t="str">
        <f ca="true">+IF(OFFSET('Sanitation Data'!$D$29,0,10*ROW('Sanitation Data'!D119))="","",OFFSET('Sanitation Data'!$D$29,0,10*ROW('Sanitation Data'!D119)))</f>
        <v/>
      </c>
      <c r="CM125" s="282" t="str">
        <f ca="true">+IF(OFFSET('Sanitation Data'!$D$30,0,10*ROW('Sanitation Data'!D119))="","",OFFSET('Sanitation Data'!$D$30,0,10*ROW('Sanitation Data'!D119)))</f>
        <v/>
      </c>
      <c r="CN125" s="282" t="str">
        <f ca="true">+IF(OFFSET('Sanitation Data'!$D$31,0,10*ROW('Sanitation Data'!D119))="","",OFFSET('Sanitation Data'!$D$31,0,10*ROW('Sanitation Data'!D119)))</f>
        <v/>
      </c>
      <c r="CO125" s="282" t="str">
        <f ca="true">+IF(OFFSET('Sanitation Data'!$D$32,0,10*ROW('Sanitation Data'!D119))="","",OFFSET('Sanitation Data'!$D$32,0,10*ROW('Sanitation Data'!D119)))</f>
        <v/>
      </c>
      <c r="CP125" s="282" t="str">
        <f ca="true">+IF(OFFSET('Sanitation Data'!$E$28,0,10*ROW('Sanitation Data'!E119))="","",OFFSET('Sanitation Data'!$E$28,0,10*ROW('Sanitation Data'!E119)))</f>
        <v/>
      </c>
      <c r="CQ125" s="282" t="str">
        <f ca="true">+IF(OFFSET('Sanitation Data'!$E$29,0,10*ROW('Sanitation Data'!E119))="","",OFFSET('Sanitation Data'!$E$29,0,10*ROW('Sanitation Data'!E119)))</f>
        <v/>
      </c>
      <c r="CR125" s="282" t="str">
        <f ca="true">+IF(OFFSET('Sanitation Data'!$E$30,0,10*ROW('Sanitation Data'!E119))="","",OFFSET('Sanitation Data'!$E$30,0,10*ROW('Sanitation Data'!E119)))</f>
        <v/>
      </c>
      <c r="CS125" s="282" t="str">
        <f ca="true">+IF(OFFSET('Sanitation Data'!$E$31,0,10*ROW('Sanitation Data'!E119))="","",OFFSET('Sanitation Data'!$E$31,0,10*ROW('Sanitation Data'!E119)))</f>
        <v/>
      </c>
      <c r="CT125" s="282" t="str">
        <f ca="true">+IF(OFFSET('Sanitation Data'!$E$32,0,10*ROW('Sanitation Data'!E119))="","",OFFSET('Sanitation Data'!$E$32,0,10*ROW('Sanitation Data'!E119)))</f>
        <v/>
      </c>
      <c r="CU125" s="282" t="str">
        <f ca="true">+IF(OFFSET('Sanitation Data'!$F$28,0,10*ROW('Sanitation Data'!F119))="","",OFFSET('Sanitation Data'!$F$28,0,10*ROW('Sanitation Data'!F119)))</f>
        <v/>
      </c>
      <c r="CV125" s="282" t="str">
        <f ca="true">+IF(OFFSET('Sanitation Data'!$F$29,0,10*ROW('Sanitation Data'!F119))="","",OFFSET('Sanitation Data'!$F$29,0,10*ROW('Sanitation Data'!F119)))</f>
        <v/>
      </c>
      <c r="CW125" s="282" t="str">
        <f ca="true">+IF(OFFSET('Sanitation Data'!$F$30,0,10*ROW('Sanitation Data'!F119))="","",OFFSET('Sanitation Data'!$F$30,0,10*ROW('Sanitation Data'!F119)))</f>
        <v/>
      </c>
      <c r="CX125" s="282" t="str">
        <f ca="true">+IF(OFFSET('Sanitation Data'!$F$31,0,10*ROW('Sanitation Data'!F119))="","",OFFSET('Sanitation Data'!$F$31,0,10*ROW('Sanitation Data'!F119)))</f>
        <v/>
      </c>
      <c r="CY125" s="282" t="str">
        <f ca="true">+IF(OFFSET('Sanitation Data'!$F$32,0,10*ROW('Sanitation Data'!F119))="","",OFFSET('Sanitation Data'!$F$32,0,10*ROW('Sanitation Data'!F119)))</f>
        <v/>
      </c>
      <c r="CZ125" s="282" t="str">
        <f ca="true">+IF(OFFSET('Sanitation Data'!$G$28,0,10*ROW('Sanitation Data'!G119))="","",OFFSET('Sanitation Data'!$G$28,0,10*ROW('Sanitation Data'!G119)))</f>
        <v/>
      </c>
      <c r="DA125" s="282" t="str">
        <f ca="true">+IF(OFFSET('Sanitation Data'!$G$29,0,10*ROW('Sanitation Data'!G119))="","",OFFSET('Sanitation Data'!$G$29,0,10*ROW('Sanitation Data'!G119)))</f>
        <v/>
      </c>
      <c r="DB125" s="282" t="str">
        <f ca="true">+IF(OFFSET('Sanitation Data'!$G$30,0,10*ROW('Sanitation Data'!G119))="","",OFFSET('Sanitation Data'!$G$30,0,10*ROW('Sanitation Data'!G119)))</f>
        <v/>
      </c>
      <c r="DC125" s="282" t="str">
        <f ca="true">+IF(OFFSET('Sanitation Data'!$G$31,0,10*ROW('Sanitation Data'!G119))="","",OFFSET('Sanitation Data'!$G$31,0,10*ROW('Sanitation Data'!G119)))</f>
        <v/>
      </c>
      <c r="DD125" s="282" t="str">
        <f ca="true">+IF(OFFSET('Sanitation Data'!$G$32,0,10*ROW('Sanitation Data'!G119))="","",OFFSET('Sanitation Data'!$G$32,0,10*ROW('Sanitation Data'!G119)))</f>
        <v/>
      </c>
      <c r="DE125" s="282" t="str">
        <f ca="true">+IF(OFFSET('Sanitation Data'!$H$28,0,10*ROW('Sanitation Data'!H119))="","",OFFSET('Sanitation Data'!$H$28,0,10*ROW('Sanitation Data'!H119)))</f>
        <v/>
      </c>
      <c r="DF125" s="282" t="str">
        <f ca="true">+IF(OFFSET('Sanitation Data'!$H$29,0,10*ROW('Sanitation Data'!H119))="","",OFFSET('Sanitation Data'!$H$29,0,10*ROW('Sanitation Data'!H119)))</f>
        <v/>
      </c>
      <c r="DG125" s="282" t="str">
        <f ca="true">+IF(OFFSET('Sanitation Data'!$H$30,0,10*ROW('Sanitation Data'!H119))="","",OFFSET('Sanitation Data'!$H$30,0,10*ROW('Sanitation Data'!H119)))</f>
        <v/>
      </c>
      <c r="DH125" s="282" t="str">
        <f ca="true">+IF(OFFSET('Sanitation Data'!$H$31,0,10*ROW('Sanitation Data'!H119))="","",OFFSET('Sanitation Data'!$H$31,0,10*ROW('Sanitation Data'!H119)))</f>
        <v/>
      </c>
      <c r="DI125" s="282" t="str">
        <f ca="true">+IF(OFFSET('Sanitation Data'!$H$32,0,10*ROW('Sanitation Data'!H119))="","",OFFSET('Sanitation Data'!$H$32,0,10*ROW('Sanitation Data'!H119)))</f>
        <v/>
      </c>
      <c r="DJ125" s="282" t="str">
        <f ca="true">+IF(OFFSET('Sanitation Data'!$I$28,0,10*ROW('Sanitation Data'!I119))="","",OFFSET('Sanitation Data'!$I$28,0,10*ROW('Sanitation Data'!I119)))</f>
        <v/>
      </c>
      <c r="DK125" s="282" t="str">
        <f ca="true">+IF(OFFSET('Sanitation Data'!$I$29,0,10*ROW('Sanitation Data'!I119))="","",OFFSET('Sanitation Data'!$I$29,0,10*ROW('Sanitation Data'!I119)))</f>
        <v/>
      </c>
      <c r="DL125" s="282" t="str">
        <f ca="true">+IF(OFFSET('Sanitation Data'!$I$30,0,10*ROW('Sanitation Data'!I119))="","",OFFSET('Sanitation Data'!$I$30,0,10*ROW('Sanitation Data'!I119)))</f>
        <v/>
      </c>
      <c r="DM125" s="282" t="str">
        <f ca="true">+IF(OFFSET('Sanitation Data'!$I$31,0,10*ROW('Sanitation Data'!I119))="","",OFFSET('Sanitation Data'!$I$31,0,10*ROW('Sanitation Data'!I119)))</f>
        <v/>
      </c>
      <c r="DN125" s="282" t="str">
        <f ca="true">+IF(OFFSET('Sanitation Data'!$I$32,0,10*ROW('Sanitation Data'!I119))="","",OFFSET('Sanitation Data'!$I$32,0,10*ROW('Sanitation Data'!I119)))</f>
        <v/>
      </c>
      <c r="DO125" s="282" t="str">
        <f ca="true">+IF(OFFSET('Hygiene Data'!$D$11,0,10*ROW('Hygiene Data'!D119))="","",OFFSET('Hygiene Data'!$D$11,0,10*ROW('Hygiene Data'!D119)))</f>
        <v/>
      </c>
      <c r="DP125" s="282" t="str">
        <f ca="true">+IF(OFFSET('Hygiene Data'!$D$12,0,10*ROW('Hygiene Data'!D119))="","",OFFSET('Hygiene Data'!$D$12,0,10*ROW('Hygiene Data'!D119)))</f>
        <v/>
      </c>
      <c r="DQ125" s="282" t="str">
        <f ca="true">+IF(OFFSET('Hygiene Data'!$D$13,0,10*ROW('Hygiene Data'!D119))="","",OFFSET('Hygiene Data'!$D$13,0,10*ROW('Hygiene Data'!D119)))</f>
        <v/>
      </c>
      <c r="DR125" s="282" t="str">
        <f ca="true">+IF(OFFSET('Hygiene Data'!$E$11,0,10*ROW('Hygiene Data'!E119))="","",OFFSET('Hygiene Data'!$E$11,0,10*ROW('Hygiene Data'!E119)))</f>
        <v/>
      </c>
      <c r="DS125" s="282" t="str">
        <f ca="true">+IF(OFFSET('Hygiene Data'!$E$12,0,10*ROW('Hygiene Data'!E119))="","",OFFSET('Hygiene Data'!$E$12,0,10*ROW('Hygiene Data'!E119)))</f>
        <v/>
      </c>
      <c r="DT125" s="282" t="str">
        <f ca="true">+IF(OFFSET('Hygiene Data'!$E$13,0,10*ROW('Hygiene Data'!E119))="","",OFFSET('Hygiene Data'!$E$13,0,10*ROW('Hygiene Data'!E119)))</f>
        <v/>
      </c>
      <c r="DU125" s="282" t="str">
        <f ca="true">+IF(OFFSET('Hygiene Data'!$F$11,0,10*ROW('Hygiene Data'!F119))="","",OFFSET('Hygiene Data'!$F$11,0,10*ROW('Hygiene Data'!F119)))</f>
        <v/>
      </c>
      <c r="DV125" s="282" t="str">
        <f ca="true">+IF(OFFSET('Hygiene Data'!$F$12,0,10*ROW('Hygiene Data'!F119))="","",OFFSET('Hygiene Data'!$F$12,0,10*ROW('Hygiene Data'!F119)))</f>
        <v/>
      </c>
      <c r="DW125" s="282" t="str">
        <f ca="true">+IF(OFFSET('Hygiene Data'!$F$13,0,10*ROW('Hygiene Data'!F119))="","",OFFSET('Hygiene Data'!$F$13,0,10*ROW('Hygiene Data'!F119)))</f>
        <v/>
      </c>
      <c r="DX125" s="282" t="str">
        <f ca="true">+IF(OFFSET('Hygiene Data'!$G$11,0,10*ROW('Hygiene Data'!G119))="","",OFFSET('Hygiene Data'!$G$11,0,10*ROW('Hygiene Data'!G119)))</f>
        <v/>
      </c>
      <c r="DY125" s="282" t="str">
        <f ca="true">+IF(OFFSET('Hygiene Data'!$G$12,0,10*ROW('Hygiene Data'!G119))="","",OFFSET('Hygiene Data'!$G$12,0,10*ROW('Hygiene Data'!G119)))</f>
        <v/>
      </c>
      <c r="DZ125" s="282" t="str">
        <f ca="true">+IF(OFFSET('Hygiene Data'!$G$13,0,10*ROW('Hygiene Data'!G119))="","",OFFSET('Hygiene Data'!$G$13,0,10*ROW('Hygiene Data'!G119)))</f>
        <v/>
      </c>
      <c r="EA125" s="282" t="str">
        <f ca="true">+IF(OFFSET('Hygiene Data'!$H$11,0,10*ROW('Hygiene Data'!H119))="","",OFFSET('Hygiene Data'!$H$11,0,10*ROW('Hygiene Data'!H119)))</f>
        <v/>
      </c>
      <c r="EB125" s="282" t="str">
        <f ca="true">+IF(OFFSET('Hygiene Data'!$H$12,0,10*ROW('Hygiene Data'!H119))="","",OFFSET('Hygiene Data'!$H$12,0,10*ROW('Hygiene Data'!H119)))</f>
        <v/>
      </c>
      <c r="EC125" s="282" t="str">
        <f ca="true">+IF(OFFSET('Hygiene Data'!$H$13,0,10*ROW('Hygiene Data'!H119))="","",OFFSET('Hygiene Data'!$H$13,0,10*ROW('Hygiene Data'!H119)))</f>
        <v/>
      </c>
      <c r="ED125" s="282" t="str">
        <f ca="true">+IF(OFFSET('Hygiene Data'!$I$11,0,10*ROW('Hygiene Data'!I119))="","",OFFSET('Hygiene Data'!$I$11,0,10*ROW('Hygiene Data'!I119)))</f>
        <v/>
      </c>
      <c r="EE125" s="282" t="str">
        <f ca="true">+IF(OFFSET('Hygiene Data'!$I$12,0,10*ROW('Hygiene Data'!I119))="","",OFFSET('Hygiene Data'!$I$12,0,10*ROW('Hygiene Data'!I119)))</f>
        <v/>
      </c>
      <c r="EF125" s="28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36" t="str">
        <f t="shared" ca="true" si="1"/>
        <v/>
      </c>
      <c r="D126" s="88"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8"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8"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8"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8"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8"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8"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8"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8"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8"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8"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8"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8"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8"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8"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8"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8"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8"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9"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9"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9"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9"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9"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9"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9"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9"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9"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9"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9"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9"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9"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9"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9"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9"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9"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9"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9"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9"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9"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9"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9"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9"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9"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9"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9"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9"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9"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9"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0"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0"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0"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0"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0"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0"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0"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0"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0"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0"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0"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0"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0"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0"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0"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0"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0"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0"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2"/>
      <c r="BS126" s="282" t="str">
        <f ca="true">+IF(OFFSET('Water Data'!$D$27,0,10*ROW('Water Data'!D120))="","",OFFSET('Water Data'!$D$27,0,10*ROW('Water Data'!D120)))</f>
        <v/>
      </c>
      <c r="BT126" s="282" t="str">
        <f ca="true">+IF(OFFSET('Water Data'!$D$28,0,10*ROW('Water Data'!D120))="","",OFFSET('Water Data'!$D$28,0,10*ROW('Water Data'!D120)))</f>
        <v/>
      </c>
      <c r="BU126" s="282" t="str">
        <f ca="true">+IF(OFFSET('Water Data'!$D$29,0,10*ROW('Water Data'!D120))="","",OFFSET('Water Data'!$D$29,0,10*ROW('Water Data'!D120)))</f>
        <v/>
      </c>
      <c r="BV126" s="282" t="str">
        <f ca="true">+IF(OFFSET('Water Data'!$E$27,0,10*ROW('Water Data'!E120))="","",OFFSET('Water Data'!$E$27,0,10*ROW('Water Data'!E120)))</f>
        <v/>
      </c>
      <c r="BW126" s="282" t="str">
        <f ca="true">+IF(OFFSET('Water Data'!$E$28,0,10*ROW('Water Data'!E120))="","",OFFSET('Water Data'!$E$28,0,10*ROW('Water Data'!E120)))</f>
        <v/>
      </c>
      <c r="BX126" s="282" t="str">
        <f ca="true">+IF(OFFSET('Water Data'!$E$29,0,10*ROW('Water Data'!E120))="","",OFFSET('Water Data'!$E$29,0,10*ROW('Water Data'!E120)))</f>
        <v/>
      </c>
      <c r="BY126" s="282" t="str">
        <f ca="true">+IF(OFFSET('Water Data'!$F$27,0,10*ROW('Water Data'!F120))="","",OFFSET('Water Data'!$F$27,0,10*ROW('Water Data'!F120)))</f>
        <v/>
      </c>
      <c r="BZ126" s="282" t="str">
        <f ca="true">+IF(OFFSET('Water Data'!$F$28,0,10*ROW('Water Data'!F120))="","",OFFSET('Water Data'!$F$28,0,10*ROW('Water Data'!F120)))</f>
        <v/>
      </c>
      <c r="CA126" s="282" t="str">
        <f ca="true">+IF(OFFSET('Water Data'!$F$29,0,10*ROW('Water Data'!F120))="","",OFFSET('Water Data'!$F$29,0,10*ROW('Water Data'!F120)))</f>
        <v/>
      </c>
      <c r="CB126" s="282" t="str">
        <f ca="true">+IF(OFFSET('Water Data'!$G$27,0,10*ROW('Water Data'!G120))="","",OFFSET('Water Data'!$G$27,0,10*ROW('Water Data'!G120)))</f>
        <v/>
      </c>
      <c r="CC126" s="282" t="str">
        <f ca="true">+IF(OFFSET('Water Data'!$G$28,0,10*ROW('Water Data'!G120))="","",OFFSET('Water Data'!$G$28,0,10*ROW('Water Data'!G120)))</f>
        <v/>
      </c>
      <c r="CD126" s="282" t="str">
        <f ca="true">+IF(OFFSET('Water Data'!$G$29,0,10*ROW('Water Data'!G120))="","",OFFSET('Water Data'!$G$29,0,10*ROW('Water Data'!G120)))</f>
        <v/>
      </c>
      <c r="CE126" s="282" t="str">
        <f ca="true">+IF(OFFSET('Water Data'!$H$27,0,10*ROW('Water Data'!H120))="","",OFFSET('Water Data'!$H$27,0,10*ROW('Water Data'!H120)))</f>
        <v/>
      </c>
      <c r="CF126" s="282" t="str">
        <f ca="true">+IF(OFFSET('Water Data'!$H$28,0,10*ROW('Water Data'!H120))="","",OFFSET('Water Data'!$H$28,0,10*ROW('Water Data'!H120)))</f>
        <v/>
      </c>
      <c r="CG126" s="282" t="str">
        <f ca="true">+IF(OFFSET('Water Data'!$H$29,0,10*ROW('Water Data'!H120))="","",OFFSET('Water Data'!$H$29,0,10*ROW('Water Data'!H120)))</f>
        <v/>
      </c>
      <c r="CH126" s="282" t="str">
        <f ca="true">+IF(OFFSET('Water Data'!$I$27,0,10*ROW('Water Data'!I120))="","",OFFSET('Water Data'!$I$27,0,10*ROW('Water Data'!I120)))</f>
        <v/>
      </c>
      <c r="CI126" s="282" t="str">
        <f ca="true">+IF(OFFSET('Water Data'!$I$28,0,10*ROW('Water Data'!I120))="","",OFFSET('Water Data'!$I$28,0,10*ROW('Water Data'!I120)))</f>
        <v/>
      </c>
      <c r="CJ126" s="282" t="str">
        <f ca="true">+IF(OFFSET('Water Data'!$I$29,0,10*ROW('Water Data'!I120))="","",OFFSET('Water Data'!$I$29,0,10*ROW('Water Data'!I120)))</f>
        <v/>
      </c>
      <c r="CK126" s="282" t="str">
        <f ca="true">+IF(OFFSET('Sanitation Data'!$D$28,0,10*ROW('Sanitation Data'!D120))="","",OFFSET('Sanitation Data'!$D$28,0,10*ROW('Sanitation Data'!D120)))</f>
        <v/>
      </c>
      <c r="CL126" s="282" t="str">
        <f ca="true">+IF(OFFSET('Sanitation Data'!$D$29,0,10*ROW('Sanitation Data'!D120))="","",OFFSET('Sanitation Data'!$D$29,0,10*ROW('Sanitation Data'!D120)))</f>
        <v/>
      </c>
      <c r="CM126" s="282" t="str">
        <f ca="true">+IF(OFFSET('Sanitation Data'!$D$30,0,10*ROW('Sanitation Data'!D120))="","",OFFSET('Sanitation Data'!$D$30,0,10*ROW('Sanitation Data'!D120)))</f>
        <v/>
      </c>
      <c r="CN126" s="282" t="str">
        <f ca="true">+IF(OFFSET('Sanitation Data'!$D$31,0,10*ROW('Sanitation Data'!D120))="","",OFFSET('Sanitation Data'!$D$31,0,10*ROW('Sanitation Data'!D120)))</f>
        <v/>
      </c>
      <c r="CO126" s="282" t="str">
        <f ca="true">+IF(OFFSET('Sanitation Data'!$D$32,0,10*ROW('Sanitation Data'!D120))="","",OFFSET('Sanitation Data'!$D$32,0,10*ROW('Sanitation Data'!D120)))</f>
        <v/>
      </c>
      <c r="CP126" s="282" t="str">
        <f ca="true">+IF(OFFSET('Sanitation Data'!$E$28,0,10*ROW('Sanitation Data'!E120))="","",OFFSET('Sanitation Data'!$E$28,0,10*ROW('Sanitation Data'!E120)))</f>
        <v/>
      </c>
      <c r="CQ126" s="282" t="str">
        <f ca="true">+IF(OFFSET('Sanitation Data'!$E$29,0,10*ROW('Sanitation Data'!E120))="","",OFFSET('Sanitation Data'!$E$29,0,10*ROW('Sanitation Data'!E120)))</f>
        <v/>
      </c>
      <c r="CR126" s="282" t="str">
        <f ca="true">+IF(OFFSET('Sanitation Data'!$E$30,0,10*ROW('Sanitation Data'!E120))="","",OFFSET('Sanitation Data'!$E$30,0,10*ROW('Sanitation Data'!E120)))</f>
        <v/>
      </c>
      <c r="CS126" s="282" t="str">
        <f ca="true">+IF(OFFSET('Sanitation Data'!$E$31,0,10*ROW('Sanitation Data'!E120))="","",OFFSET('Sanitation Data'!$E$31,0,10*ROW('Sanitation Data'!E120)))</f>
        <v/>
      </c>
      <c r="CT126" s="282" t="str">
        <f ca="true">+IF(OFFSET('Sanitation Data'!$E$32,0,10*ROW('Sanitation Data'!E120))="","",OFFSET('Sanitation Data'!$E$32,0,10*ROW('Sanitation Data'!E120)))</f>
        <v/>
      </c>
      <c r="CU126" s="282" t="str">
        <f ca="true">+IF(OFFSET('Sanitation Data'!$F$28,0,10*ROW('Sanitation Data'!F120))="","",OFFSET('Sanitation Data'!$F$28,0,10*ROW('Sanitation Data'!F120)))</f>
        <v/>
      </c>
      <c r="CV126" s="282" t="str">
        <f ca="true">+IF(OFFSET('Sanitation Data'!$F$29,0,10*ROW('Sanitation Data'!F120))="","",OFFSET('Sanitation Data'!$F$29,0,10*ROW('Sanitation Data'!F120)))</f>
        <v/>
      </c>
      <c r="CW126" s="282" t="str">
        <f ca="true">+IF(OFFSET('Sanitation Data'!$F$30,0,10*ROW('Sanitation Data'!F120))="","",OFFSET('Sanitation Data'!$F$30,0,10*ROW('Sanitation Data'!F120)))</f>
        <v/>
      </c>
      <c r="CX126" s="282" t="str">
        <f ca="true">+IF(OFFSET('Sanitation Data'!$F$31,0,10*ROW('Sanitation Data'!F120))="","",OFFSET('Sanitation Data'!$F$31,0,10*ROW('Sanitation Data'!F120)))</f>
        <v/>
      </c>
      <c r="CY126" s="282" t="str">
        <f ca="true">+IF(OFFSET('Sanitation Data'!$F$32,0,10*ROW('Sanitation Data'!F120))="","",OFFSET('Sanitation Data'!$F$32,0,10*ROW('Sanitation Data'!F120)))</f>
        <v/>
      </c>
      <c r="CZ126" s="282" t="str">
        <f ca="true">+IF(OFFSET('Sanitation Data'!$G$28,0,10*ROW('Sanitation Data'!G120))="","",OFFSET('Sanitation Data'!$G$28,0,10*ROW('Sanitation Data'!G120)))</f>
        <v/>
      </c>
      <c r="DA126" s="282" t="str">
        <f ca="true">+IF(OFFSET('Sanitation Data'!$G$29,0,10*ROW('Sanitation Data'!G120))="","",OFFSET('Sanitation Data'!$G$29,0,10*ROW('Sanitation Data'!G120)))</f>
        <v/>
      </c>
      <c r="DB126" s="282" t="str">
        <f ca="true">+IF(OFFSET('Sanitation Data'!$G$30,0,10*ROW('Sanitation Data'!G120))="","",OFFSET('Sanitation Data'!$G$30,0,10*ROW('Sanitation Data'!G120)))</f>
        <v/>
      </c>
      <c r="DC126" s="282" t="str">
        <f ca="true">+IF(OFFSET('Sanitation Data'!$G$31,0,10*ROW('Sanitation Data'!G120))="","",OFFSET('Sanitation Data'!$G$31,0,10*ROW('Sanitation Data'!G120)))</f>
        <v/>
      </c>
      <c r="DD126" s="282" t="str">
        <f ca="true">+IF(OFFSET('Sanitation Data'!$G$32,0,10*ROW('Sanitation Data'!G120))="","",OFFSET('Sanitation Data'!$G$32,0,10*ROW('Sanitation Data'!G120)))</f>
        <v/>
      </c>
      <c r="DE126" s="282" t="str">
        <f ca="true">+IF(OFFSET('Sanitation Data'!$H$28,0,10*ROW('Sanitation Data'!H120))="","",OFFSET('Sanitation Data'!$H$28,0,10*ROW('Sanitation Data'!H120)))</f>
        <v/>
      </c>
      <c r="DF126" s="282" t="str">
        <f ca="true">+IF(OFFSET('Sanitation Data'!$H$29,0,10*ROW('Sanitation Data'!H120))="","",OFFSET('Sanitation Data'!$H$29,0,10*ROW('Sanitation Data'!H120)))</f>
        <v/>
      </c>
      <c r="DG126" s="282" t="str">
        <f ca="true">+IF(OFFSET('Sanitation Data'!$H$30,0,10*ROW('Sanitation Data'!H120))="","",OFFSET('Sanitation Data'!$H$30,0,10*ROW('Sanitation Data'!H120)))</f>
        <v/>
      </c>
      <c r="DH126" s="282" t="str">
        <f ca="true">+IF(OFFSET('Sanitation Data'!$H$31,0,10*ROW('Sanitation Data'!H120))="","",OFFSET('Sanitation Data'!$H$31,0,10*ROW('Sanitation Data'!H120)))</f>
        <v/>
      </c>
      <c r="DI126" s="282" t="str">
        <f ca="true">+IF(OFFSET('Sanitation Data'!$H$32,0,10*ROW('Sanitation Data'!H120))="","",OFFSET('Sanitation Data'!$H$32,0,10*ROW('Sanitation Data'!H120)))</f>
        <v/>
      </c>
      <c r="DJ126" s="282" t="str">
        <f ca="true">+IF(OFFSET('Sanitation Data'!$I$28,0,10*ROW('Sanitation Data'!I120))="","",OFFSET('Sanitation Data'!$I$28,0,10*ROW('Sanitation Data'!I120)))</f>
        <v/>
      </c>
      <c r="DK126" s="282" t="str">
        <f ca="true">+IF(OFFSET('Sanitation Data'!$I$29,0,10*ROW('Sanitation Data'!I120))="","",OFFSET('Sanitation Data'!$I$29,0,10*ROW('Sanitation Data'!I120)))</f>
        <v/>
      </c>
      <c r="DL126" s="282" t="str">
        <f ca="true">+IF(OFFSET('Sanitation Data'!$I$30,0,10*ROW('Sanitation Data'!I120))="","",OFFSET('Sanitation Data'!$I$30,0,10*ROW('Sanitation Data'!I120)))</f>
        <v/>
      </c>
      <c r="DM126" s="282" t="str">
        <f ca="true">+IF(OFFSET('Sanitation Data'!$I$31,0,10*ROW('Sanitation Data'!I120))="","",OFFSET('Sanitation Data'!$I$31,0,10*ROW('Sanitation Data'!I120)))</f>
        <v/>
      </c>
      <c r="DN126" s="282" t="str">
        <f ca="true">+IF(OFFSET('Sanitation Data'!$I$32,0,10*ROW('Sanitation Data'!I120))="","",OFFSET('Sanitation Data'!$I$32,0,10*ROW('Sanitation Data'!I120)))</f>
        <v/>
      </c>
      <c r="DO126" s="282" t="str">
        <f ca="true">+IF(OFFSET('Hygiene Data'!$D$11,0,10*ROW('Hygiene Data'!D120))="","",OFFSET('Hygiene Data'!$D$11,0,10*ROW('Hygiene Data'!D120)))</f>
        <v/>
      </c>
      <c r="DP126" s="282" t="str">
        <f ca="true">+IF(OFFSET('Hygiene Data'!$D$12,0,10*ROW('Hygiene Data'!D120))="","",OFFSET('Hygiene Data'!$D$12,0,10*ROW('Hygiene Data'!D120)))</f>
        <v/>
      </c>
      <c r="DQ126" s="282" t="str">
        <f ca="true">+IF(OFFSET('Hygiene Data'!$D$13,0,10*ROW('Hygiene Data'!D120))="","",OFFSET('Hygiene Data'!$D$13,0,10*ROW('Hygiene Data'!D120)))</f>
        <v/>
      </c>
      <c r="DR126" s="282" t="str">
        <f ca="true">+IF(OFFSET('Hygiene Data'!$E$11,0,10*ROW('Hygiene Data'!E120))="","",OFFSET('Hygiene Data'!$E$11,0,10*ROW('Hygiene Data'!E120)))</f>
        <v/>
      </c>
      <c r="DS126" s="282" t="str">
        <f ca="true">+IF(OFFSET('Hygiene Data'!$E$12,0,10*ROW('Hygiene Data'!E120))="","",OFFSET('Hygiene Data'!$E$12,0,10*ROW('Hygiene Data'!E120)))</f>
        <v/>
      </c>
      <c r="DT126" s="282" t="str">
        <f ca="true">+IF(OFFSET('Hygiene Data'!$E$13,0,10*ROW('Hygiene Data'!E120))="","",OFFSET('Hygiene Data'!$E$13,0,10*ROW('Hygiene Data'!E120)))</f>
        <v/>
      </c>
      <c r="DU126" s="282" t="str">
        <f ca="true">+IF(OFFSET('Hygiene Data'!$F$11,0,10*ROW('Hygiene Data'!F120))="","",OFFSET('Hygiene Data'!$F$11,0,10*ROW('Hygiene Data'!F120)))</f>
        <v/>
      </c>
      <c r="DV126" s="282" t="str">
        <f ca="true">+IF(OFFSET('Hygiene Data'!$F$12,0,10*ROW('Hygiene Data'!F120))="","",OFFSET('Hygiene Data'!$F$12,0,10*ROW('Hygiene Data'!F120)))</f>
        <v/>
      </c>
      <c r="DW126" s="282" t="str">
        <f ca="true">+IF(OFFSET('Hygiene Data'!$F$13,0,10*ROW('Hygiene Data'!F120))="","",OFFSET('Hygiene Data'!$F$13,0,10*ROW('Hygiene Data'!F120)))</f>
        <v/>
      </c>
      <c r="DX126" s="282" t="str">
        <f ca="true">+IF(OFFSET('Hygiene Data'!$G$11,0,10*ROW('Hygiene Data'!G120))="","",OFFSET('Hygiene Data'!$G$11,0,10*ROW('Hygiene Data'!G120)))</f>
        <v/>
      </c>
      <c r="DY126" s="282" t="str">
        <f ca="true">+IF(OFFSET('Hygiene Data'!$G$12,0,10*ROW('Hygiene Data'!G120))="","",OFFSET('Hygiene Data'!$G$12,0,10*ROW('Hygiene Data'!G120)))</f>
        <v/>
      </c>
      <c r="DZ126" s="282" t="str">
        <f ca="true">+IF(OFFSET('Hygiene Data'!$G$13,0,10*ROW('Hygiene Data'!G120))="","",OFFSET('Hygiene Data'!$G$13,0,10*ROW('Hygiene Data'!G120)))</f>
        <v/>
      </c>
      <c r="EA126" s="282" t="str">
        <f ca="true">+IF(OFFSET('Hygiene Data'!$H$11,0,10*ROW('Hygiene Data'!H120))="","",OFFSET('Hygiene Data'!$H$11,0,10*ROW('Hygiene Data'!H120)))</f>
        <v/>
      </c>
      <c r="EB126" s="282" t="str">
        <f ca="true">+IF(OFFSET('Hygiene Data'!$H$12,0,10*ROW('Hygiene Data'!H120))="","",OFFSET('Hygiene Data'!$H$12,0,10*ROW('Hygiene Data'!H120)))</f>
        <v/>
      </c>
      <c r="EC126" s="282" t="str">
        <f ca="true">+IF(OFFSET('Hygiene Data'!$H$13,0,10*ROW('Hygiene Data'!H120))="","",OFFSET('Hygiene Data'!$H$13,0,10*ROW('Hygiene Data'!H120)))</f>
        <v/>
      </c>
      <c r="ED126" s="282" t="str">
        <f ca="true">+IF(OFFSET('Hygiene Data'!$I$11,0,10*ROW('Hygiene Data'!I120))="","",OFFSET('Hygiene Data'!$I$11,0,10*ROW('Hygiene Data'!I120)))</f>
        <v/>
      </c>
      <c r="EE126" s="282" t="str">
        <f ca="true">+IF(OFFSET('Hygiene Data'!$I$12,0,10*ROW('Hygiene Data'!I120))="","",OFFSET('Hygiene Data'!$I$12,0,10*ROW('Hygiene Data'!I120)))</f>
        <v/>
      </c>
      <c r="EF126" s="28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36" t="str">
        <f t="shared" ca="true" si="1"/>
        <v/>
      </c>
      <c r="D127" s="88"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8"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8"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8"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8"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8"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8"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8"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8"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8"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8"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8"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8"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8"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8"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8"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8"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8"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9"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9"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9"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9"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9"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9"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9"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9"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9"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9"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9"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9"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9"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9"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9"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9"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9"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9"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9"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9"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9"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9"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9"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9"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9"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9"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9"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9"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9"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9"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0"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0"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0"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0"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0"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0"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0"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0"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0"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0"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0"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0"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0"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0"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0"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0"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0"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0"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2"/>
      <c r="BS127" s="282" t="str">
        <f ca="true">+IF(OFFSET('Water Data'!$D$27,0,10*ROW('Water Data'!D121))="","",OFFSET('Water Data'!$D$27,0,10*ROW('Water Data'!D121)))</f>
        <v/>
      </c>
      <c r="BT127" s="282" t="str">
        <f ca="true">+IF(OFFSET('Water Data'!$D$28,0,10*ROW('Water Data'!D121))="","",OFFSET('Water Data'!$D$28,0,10*ROW('Water Data'!D121)))</f>
        <v/>
      </c>
      <c r="BU127" s="282" t="str">
        <f ca="true">+IF(OFFSET('Water Data'!$D$29,0,10*ROW('Water Data'!D121))="","",OFFSET('Water Data'!$D$29,0,10*ROW('Water Data'!D121)))</f>
        <v/>
      </c>
      <c r="BV127" s="282" t="str">
        <f ca="true">+IF(OFFSET('Water Data'!$E$27,0,10*ROW('Water Data'!E121))="","",OFFSET('Water Data'!$E$27,0,10*ROW('Water Data'!E121)))</f>
        <v/>
      </c>
      <c r="BW127" s="282" t="str">
        <f ca="true">+IF(OFFSET('Water Data'!$E$28,0,10*ROW('Water Data'!E121))="","",OFFSET('Water Data'!$E$28,0,10*ROW('Water Data'!E121)))</f>
        <v/>
      </c>
      <c r="BX127" s="282" t="str">
        <f ca="true">+IF(OFFSET('Water Data'!$E$29,0,10*ROW('Water Data'!E121))="","",OFFSET('Water Data'!$E$29,0,10*ROW('Water Data'!E121)))</f>
        <v/>
      </c>
      <c r="BY127" s="282" t="str">
        <f ca="true">+IF(OFFSET('Water Data'!$F$27,0,10*ROW('Water Data'!F121))="","",OFFSET('Water Data'!$F$27,0,10*ROW('Water Data'!F121)))</f>
        <v/>
      </c>
      <c r="BZ127" s="282" t="str">
        <f ca="true">+IF(OFFSET('Water Data'!$F$28,0,10*ROW('Water Data'!F121))="","",OFFSET('Water Data'!$F$28,0,10*ROW('Water Data'!F121)))</f>
        <v/>
      </c>
      <c r="CA127" s="282" t="str">
        <f ca="true">+IF(OFFSET('Water Data'!$F$29,0,10*ROW('Water Data'!F121))="","",OFFSET('Water Data'!$F$29,0,10*ROW('Water Data'!F121)))</f>
        <v/>
      </c>
      <c r="CB127" s="282" t="str">
        <f ca="true">+IF(OFFSET('Water Data'!$G$27,0,10*ROW('Water Data'!G121))="","",OFFSET('Water Data'!$G$27,0,10*ROW('Water Data'!G121)))</f>
        <v/>
      </c>
      <c r="CC127" s="282" t="str">
        <f ca="true">+IF(OFFSET('Water Data'!$G$28,0,10*ROW('Water Data'!G121))="","",OFFSET('Water Data'!$G$28,0,10*ROW('Water Data'!G121)))</f>
        <v/>
      </c>
      <c r="CD127" s="282" t="str">
        <f ca="true">+IF(OFFSET('Water Data'!$G$29,0,10*ROW('Water Data'!G121))="","",OFFSET('Water Data'!$G$29,0,10*ROW('Water Data'!G121)))</f>
        <v/>
      </c>
      <c r="CE127" s="282" t="str">
        <f ca="true">+IF(OFFSET('Water Data'!$H$27,0,10*ROW('Water Data'!H121))="","",OFFSET('Water Data'!$H$27,0,10*ROW('Water Data'!H121)))</f>
        <v/>
      </c>
      <c r="CF127" s="282" t="str">
        <f ca="true">+IF(OFFSET('Water Data'!$H$28,0,10*ROW('Water Data'!H121))="","",OFFSET('Water Data'!$H$28,0,10*ROW('Water Data'!H121)))</f>
        <v/>
      </c>
      <c r="CG127" s="282" t="str">
        <f ca="true">+IF(OFFSET('Water Data'!$H$29,0,10*ROW('Water Data'!H121))="","",OFFSET('Water Data'!$H$29,0,10*ROW('Water Data'!H121)))</f>
        <v/>
      </c>
      <c r="CH127" s="282" t="str">
        <f ca="true">+IF(OFFSET('Water Data'!$I$27,0,10*ROW('Water Data'!I121))="","",OFFSET('Water Data'!$I$27,0,10*ROW('Water Data'!I121)))</f>
        <v/>
      </c>
      <c r="CI127" s="282" t="str">
        <f ca="true">+IF(OFFSET('Water Data'!$I$28,0,10*ROW('Water Data'!I121))="","",OFFSET('Water Data'!$I$28,0,10*ROW('Water Data'!I121)))</f>
        <v/>
      </c>
      <c r="CJ127" s="282" t="str">
        <f ca="true">+IF(OFFSET('Water Data'!$I$29,0,10*ROW('Water Data'!I121))="","",OFFSET('Water Data'!$I$29,0,10*ROW('Water Data'!I121)))</f>
        <v/>
      </c>
      <c r="CK127" s="282" t="str">
        <f ca="true">+IF(OFFSET('Sanitation Data'!$D$28,0,10*ROW('Sanitation Data'!D121))="","",OFFSET('Sanitation Data'!$D$28,0,10*ROW('Sanitation Data'!D121)))</f>
        <v/>
      </c>
      <c r="CL127" s="282" t="str">
        <f ca="true">+IF(OFFSET('Sanitation Data'!$D$29,0,10*ROW('Sanitation Data'!D121))="","",OFFSET('Sanitation Data'!$D$29,0,10*ROW('Sanitation Data'!D121)))</f>
        <v/>
      </c>
      <c r="CM127" s="282" t="str">
        <f ca="true">+IF(OFFSET('Sanitation Data'!$D$30,0,10*ROW('Sanitation Data'!D121))="","",OFFSET('Sanitation Data'!$D$30,0,10*ROW('Sanitation Data'!D121)))</f>
        <v/>
      </c>
      <c r="CN127" s="282" t="str">
        <f ca="true">+IF(OFFSET('Sanitation Data'!$D$31,0,10*ROW('Sanitation Data'!D121))="","",OFFSET('Sanitation Data'!$D$31,0,10*ROW('Sanitation Data'!D121)))</f>
        <v/>
      </c>
      <c r="CO127" s="282" t="str">
        <f ca="true">+IF(OFFSET('Sanitation Data'!$D$32,0,10*ROW('Sanitation Data'!D121))="","",OFFSET('Sanitation Data'!$D$32,0,10*ROW('Sanitation Data'!D121)))</f>
        <v/>
      </c>
      <c r="CP127" s="282" t="str">
        <f ca="true">+IF(OFFSET('Sanitation Data'!$E$28,0,10*ROW('Sanitation Data'!E121))="","",OFFSET('Sanitation Data'!$E$28,0,10*ROW('Sanitation Data'!E121)))</f>
        <v/>
      </c>
      <c r="CQ127" s="282" t="str">
        <f ca="true">+IF(OFFSET('Sanitation Data'!$E$29,0,10*ROW('Sanitation Data'!E121))="","",OFFSET('Sanitation Data'!$E$29,0,10*ROW('Sanitation Data'!E121)))</f>
        <v/>
      </c>
      <c r="CR127" s="282" t="str">
        <f ca="true">+IF(OFFSET('Sanitation Data'!$E$30,0,10*ROW('Sanitation Data'!E121))="","",OFFSET('Sanitation Data'!$E$30,0,10*ROW('Sanitation Data'!E121)))</f>
        <v/>
      </c>
      <c r="CS127" s="282" t="str">
        <f ca="true">+IF(OFFSET('Sanitation Data'!$E$31,0,10*ROW('Sanitation Data'!E121))="","",OFFSET('Sanitation Data'!$E$31,0,10*ROW('Sanitation Data'!E121)))</f>
        <v/>
      </c>
      <c r="CT127" s="282" t="str">
        <f ca="true">+IF(OFFSET('Sanitation Data'!$E$32,0,10*ROW('Sanitation Data'!E121))="","",OFFSET('Sanitation Data'!$E$32,0,10*ROW('Sanitation Data'!E121)))</f>
        <v/>
      </c>
      <c r="CU127" s="282" t="str">
        <f ca="true">+IF(OFFSET('Sanitation Data'!$F$28,0,10*ROW('Sanitation Data'!F121))="","",OFFSET('Sanitation Data'!$F$28,0,10*ROW('Sanitation Data'!F121)))</f>
        <v/>
      </c>
      <c r="CV127" s="282" t="str">
        <f ca="true">+IF(OFFSET('Sanitation Data'!$F$29,0,10*ROW('Sanitation Data'!F121))="","",OFFSET('Sanitation Data'!$F$29,0,10*ROW('Sanitation Data'!F121)))</f>
        <v/>
      </c>
      <c r="CW127" s="282" t="str">
        <f ca="true">+IF(OFFSET('Sanitation Data'!$F$30,0,10*ROW('Sanitation Data'!F121))="","",OFFSET('Sanitation Data'!$F$30,0,10*ROW('Sanitation Data'!F121)))</f>
        <v/>
      </c>
      <c r="CX127" s="282" t="str">
        <f ca="true">+IF(OFFSET('Sanitation Data'!$F$31,0,10*ROW('Sanitation Data'!F121))="","",OFFSET('Sanitation Data'!$F$31,0,10*ROW('Sanitation Data'!F121)))</f>
        <v/>
      </c>
      <c r="CY127" s="282" t="str">
        <f ca="true">+IF(OFFSET('Sanitation Data'!$F$32,0,10*ROW('Sanitation Data'!F121))="","",OFFSET('Sanitation Data'!$F$32,0,10*ROW('Sanitation Data'!F121)))</f>
        <v/>
      </c>
      <c r="CZ127" s="282" t="str">
        <f ca="true">+IF(OFFSET('Sanitation Data'!$G$28,0,10*ROW('Sanitation Data'!G121))="","",OFFSET('Sanitation Data'!$G$28,0,10*ROW('Sanitation Data'!G121)))</f>
        <v/>
      </c>
      <c r="DA127" s="282" t="str">
        <f ca="true">+IF(OFFSET('Sanitation Data'!$G$29,0,10*ROW('Sanitation Data'!G121))="","",OFFSET('Sanitation Data'!$G$29,0,10*ROW('Sanitation Data'!G121)))</f>
        <v/>
      </c>
      <c r="DB127" s="282" t="str">
        <f ca="true">+IF(OFFSET('Sanitation Data'!$G$30,0,10*ROW('Sanitation Data'!G121))="","",OFFSET('Sanitation Data'!$G$30,0,10*ROW('Sanitation Data'!G121)))</f>
        <v/>
      </c>
      <c r="DC127" s="282" t="str">
        <f ca="true">+IF(OFFSET('Sanitation Data'!$G$31,0,10*ROW('Sanitation Data'!G121))="","",OFFSET('Sanitation Data'!$G$31,0,10*ROW('Sanitation Data'!G121)))</f>
        <v/>
      </c>
      <c r="DD127" s="282" t="str">
        <f ca="true">+IF(OFFSET('Sanitation Data'!$G$32,0,10*ROW('Sanitation Data'!G121))="","",OFFSET('Sanitation Data'!$G$32,0,10*ROW('Sanitation Data'!G121)))</f>
        <v/>
      </c>
      <c r="DE127" s="282" t="str">
        <f ca="true">+IF(OFFSET('Sanitation Data'!$H$28,0,10*ROW('Sanitation Data'!H121))="","",OFFSET('Sanitation Data'!$H$28,0,10*ROW('Sanitation Data'!H121)))</f>
        <v/>
      </c>
      <c r="DF127" s="282" t="str">
        <f ca="true">+IF(OFFSET('Sanitation Data'!$H$29,0,10*ROW('Sanitation Data'!H121))="","",OFFSET('Sanitation Data'!$H$29,0,10*ROW('Sanitation Data'!H121)))</f>
        <v/>
      </c>
      <c r="DG127" s="282" t="str">
        <f ca="true">+IF(OFFSET('Sanitation Data'!$H$30,0,10*ROW('Sanitation Data'!H121))="","",OFFSET('Sanitation Data'!$H$30,0,10*ROW('Sanitation Data'!H121)))</f>
        <v/>
      </c>
      <c r="DH127" s="282" t="str">
        <f ca="true">+IF(OFFSET('Sanitation Data'!$H$31,0,10*ROW('Sanitation Data'!H121))="","",OFFSET('Sanitation Data'!$H$31,0,10*ROW('Sanitation Data'!H121)))</f>
        <v/>
      </c>
      <c r="DI127" s="282" t="str">
        <f ca="true">+IF(OFFSET('Sanitation Data'!$H$32,0,10*ROW('Sanitation Data'!H121))="","",OFFSET('Sanitation Data'!$H$32,0,10*ROW('Sanitation Data'!H121)))</f>
        <v/>
      </c>
      <c r="DJ127" s="282" t="str">
        <f ca="true">+IF(OFFSET('Sanitation Data'!$I$28,0,10*ROW('Sanitation Data'!I121))="","",OFFSET('Sanitation Data'!$I$28,0,10*ROW('Sanitation Data'!I121)))</f>
        <v/>
      </c>
      <c r="DK127" s="282" t="str">
        <f ca="true">+IF(OFFSET('Sanitation Data'!$I$29,0,10*ROW('Sanitation Data'!I121))="","",OFFSET('Sanitation Data'!$I$29,0,10*ROW('Sanitation Data'!I121)))</f>
        <v/>
      </c>
      <c r="DL127" s="282" t="str">
        <f ca="true">+IF(OFFSET('Sanitation Data'!$I$30,0,10*ROW('Sanitation Data'!I121))="","",OFFSET('Sanitation Data'!$I$30,0,10*ROW('Sanitation Data'!I121)))</f>
        <v/>
      </c>
      <c r="DM127" s="282" t="str">
        <f ca="true">+IF(OFFSET('Sanitation Data'!$I$31,0,10*ROW('Sanitation Data'!I121))="","",OFFSET('Sanitation Data'!$I$31,0,10*ROW('Sanitation Data'!I121)))</f>
        <v/>
      </c>
      <c r="DN127" s="282" t="str">
        <f ca="true">+IF(OFFSET('Sanitation Data'!$I$32,0,10*ROW('Sanitation Data'!I121))="","",OFFSET('Sanitation Data'!$I$32,0,10*ROW('Sanitation Data'!I121)))</f>
        <v/>
      </c>
      <c r="DO127" s="282" t="str">
        <f ca="true">+IF(OFFSET('Hygiene Data'!$D$11,0,10*ROW('Hygiene Data'!D121))="","",OFFSET('Hygiene Data'!$D$11,0,10*ROW('Hygiene Data'!D121)))</f>
        <v/>
      </c>
      <c r="DP127" s="282" t="str">
        <f ca="true">+IF(OFFSET('Hygiene Data'!$D$12,0,10*ROW('Hygiene Data'!D121))="","",OFFSET('Hygiene Data'!$D$12,0,10*ROW('Hygiene Data'!D121)))</f>
        <v/>
      </c>
      <c r="DQ127" s="282" t="str">
        <f ca="true">+IF(OFFSET('Hygiene Data'!$D$13,0,10*ROW('Hygiene Data'!D121))="","",OFFSET('Hygiene Data'!$D$13,0,10*ROW('Hygiene Data'!D121)))</f>
        <v/>
      </c>
      <c r="DR127" s="282" t="str">
        <f ca="true">+IF(OFFSET('Hygiene Data'!$E$11,0,10*ROW('Hygiene Data'!E121))="","",OFFSET('Hygiene Data'!$E$11,0,10*ROW('Hygiene Data'!E121)))</f>
        <v/>
      </c>
      <c r="DS127" s="282" t="str">
        <f ca="true">+IF(OFFSET('Hygiene Data'!$E$12,0,10*ROW('Hygiene Data'!E121))="","",OFFSET('Hygiene Data'!$E$12,0,10*ROW('Hygiene Data'!E121)))</f>
        <v/>
      </c>
      <c r="DT127" s="282" t="str">
        <f ca="true">+IF(OFFSET('Hygiene Data'!$E$13,0,10*ROW('Hygiene Data'!E121))="","",OFFSET('Hygiene Data'!$E$13,0,10*ROW('Hygiene Data'!E121)))</f>
        <v/>
      </c>
      <c r="DU127" s="282" t="str">
        <f ca="true">+IF(OFFSET('Hygiene Data'!$F$11,0,10*ROW('Hygiene Data'!F121))="","",OFFSET('Hygiene Data'!$F$11,0,10*ROW('Hygiene Data'!F121)))</f>
        <v/>
      </c>
      <c r="DV127" s="282" t="str">
        <f ca="true">+IF(OFFSET('Hygiene Data'!$F$12,0,10*ROW('Hygiene Data'!F121))="","",OFFSET('Hygiene Data'!$F$12,0,10*ROW('Hygiene Data'!F121)))</f>
        <v/>
      </c>
      <c r="DW127" s="282" t="str">
        <f ca="true">+IF(OFFSET('Hygiene Data'!$F$13,0,10*ROW('Hygiene Data'!F121))="","",OFFSET('Hygiene Data'!$F$13,0,10*ROW('Hygiene Data'!F121)))</f>
        <v/>
      </c>
      <c r="DX127" s="282" t="str">
        <f ca="true">+IF(OFFSET('Hygiene Data'!$G$11,0,10*ROW('Hygiene Data'!G121))="","",OFFSET('Hygiene Data'!$G$11,0,10*ROW('Hygiene Data'!G121)))</f>
        <v/>
      </c>
      <c r="DY127" s="282" t="str">
        <f ca="true">+IF(OFFSET('Hygiene Data'!$G$12,0,10*ROW('Hygiene Data'!G121))="","",OFFSET('Hygiene Data'!$G$12,0,10*ROW('Hygiene Data'!G121)))</f>
        <v/>
      </c>
      <c r="DZ127" s="282" t="str">
        <f ca="true">+IF(OFFSET('Hygiene Data'!$G$13,0,10*ROW('Hygiene Data'!G121))="","",OFFSET('Hygiene Data'!$G$13,0,10*ROW('Hygiene Data'!G121)))</f>
        <v/>
      </c>
      <c r="EA127" s="282" t="str">
        <f ca="true">+IF(OFFSET('Hygiene Data'!$H$11,0,10*ROW('Hygiene Data'!H121))="","",OFFSET('Hygiene Data'!$H$11,0,10*ROW('Hygiene Data'!H121)))</f>
        <v/>
      </c>
      <c r="EB127" s="282" t="str">
        <f ca="true">+IF(OFFSET('Hygiene Data'!$H$12,0,10*ROW('Hygiene Data'!H121))="","",OFFSET('Hygiene Data'!$H$12,0,10*ROW('Hygiene Data'!H121)))</f>
        <v/>
      </c>
      <c r="EC127" s="282" t="str">
        <f ca="true">+IF(OFFSET('Hygiene Data'!$H$13,0,10*ROW('Hygiene Data'!H121))="","",OFFSET('Hygiene Data'!$H$13,0,10*ROW('Hygiene Data'!H121)))</f>
        <v/>
      </c>
      <c r="ED127" s="282" t="str">
        <f ca="true">+IF(OFFSET('Hygiene Data'!$I$11,0,10*ROW('Hygiene Data'!I121))="","",OFFSET('Hygiene Data'!$I$11,0,10*ROW('Hygiene Data'!I121)))</f>
        <v/>
      </c>
      <c r="EE127" s="282" t="str">
        <f ca="true">+IF(OFFSET('Hygiene Data'!$I$12,0,10*ROW('Hygiene Data'!I121))="","",OFFSET('Hygiene Data'!$I$12,0,10*ROW('Hygiene Data'!I121)))</f>
        <v/>
      </c>
      <c r="EF127" s="28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36" t="str">
        <f t="shared" ca="true" si="1"/>
        <v/>
      </c>
      <c r="D128" s="88"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8"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8"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8"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8"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8"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8"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8"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8"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8"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8"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8"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8"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8"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8"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8"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8"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8"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9"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9"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9"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9"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9"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9"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9"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9"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9"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9"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9"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9"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9"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9"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9"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9"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9"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9"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9"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9"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9"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9"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9"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9"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9"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9"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9"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9"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9"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9"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0"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0"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0"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0"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0"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0"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0"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0"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0"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0"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0"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0"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0"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0"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0"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0"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0"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0"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2"/>
      <c r="BS128" s="282" t="str">
        <f ca="true">+IF(OFFSET('Water Data'!$D$27,0,10*ROW('Water Data'!D122))="","",OFFSET('Water Data'!$D$27,0,10*ROW('Water Data'!D122)))</f>
        <v/>
      </c>
      <c r="BT128" s="282" t="str">
        <f ca="true">+IF(OFFSET('Water Data'!$D$28,0,10*ROW('Water Data'!D122))="","",OFFSET('Water Data'!$D$28,0,10*ROW('Water Data'!D122)))</f>
        <v/>
      </c>
      <c r="BU128" s="282" t="str">
        <f ca="true">+IF(OFFSET('Water Data'!$D$29,0,10*ROW('Water Data'!D122))="","",OFFSET('Water Data'!$D$29,0,10*ROW('Water Data'!D122)))</f>
        <v/>
      </c>
      <c r="BV128" s="282" t="str">
        <f ca="true">+IF(OFFSET('Water Data'!$E$27,0,10*ROW('Water Data'!E122))="","",OFFSET('Water Data'!$E$27,0,10*ROW('Water Data'!E122)))</f>
        <v/>
      </c>
      <c r="BW128" s="282" t="str">
        <f ca="true">+IF(OFFSET('Water Data'!$E$28,0,10*ROW('Water Data'!E122))="","",OFFSET('Water Data'!$E$28,0,10*ROW('Water Data'!E122)))</f>
        <v/>
      </c>
      <c r="BX128" s="282" t="str">
        <f ca="true">+IF(OFFSET('Water Data'!$E$29,0,10*ROW('Water Data'!E122))="","",OFFSET('Water Data'!$E$29,0,10*ROW('Water Data'!E122)))</f>
        <v/>
      </c>
      <c r="BY128" s="282" t="str">
        <f ca="true">+IF(OFFSET('Water Data'!$F$27,0,10*ROW('Water Data'!F122))="","",OFFSET('Water Data'!$F$27,0,10*ROW('Water Data'!F122)))</f>
        <v/>
      </c>
      <c r="BZ128" s="282" t="str">
        <f ca="true">+IF(OFFSET('Water Data'!$F$28,0,10*ROW('Water Data'!F122))="","",OFFSET('Water Data'!$F$28,0,10*ROW('Water Data'!F122)))</f>
        <v/>
      </c>
      <c r="CA128" s="282" t="str">
        <f ca="true">+IF(OFFSET('Water Data'!$F$29,0,10*ROW('Water Data'!F122))="","",OFFSET('Water Data'!$F$29,0,10*ROW('Water Data'!F122)))</f>
        <v/>
      </c>
      <c r="CB128" s="282" t="str">
        <f ca="true">+IF(OFFSET('Water Data'!$G$27,0,10*ROW('Water Data'!G122))="","",OFFSET('Water Data'!$G$27,0,10*ROW('Water Data'!G122)))</f>
        <v/>
      </c>
      <c r="CC128" s="282" t="str">
        <f ca="true">+IF(OFFSET('Water Data'!$G$28,0,10*ROW('Water Data'!G122))="","",OFFSET('Water Data'!$G$28,0,10*ROW('Water Data'!G122)))</f>
        <v/>
      </c>
      <c r="CD128" s="282" t="str">
        <f ca="true">+IF(OFFSET('Water Data'!$G$29,0,10*ROW('Water Data'!G122))="","",OFFSET('Water Data'!$G$29,0,10*ROW('Water Data'!G122)))</f>
        <v/>
      </c>
      <c r="CE128" s="282" t="str">
        <f ca="true">+IF(OFFSET('Water Data'!$H$27,0,10*ROW('Water Data'!H122))="","",OFFSET('Water Data'!$H$27,0,10*ROW('Water Data'!H122)))</f>
        <v/>
      </c>
      <c r="CF128" s="282" t="str">
        <f ca="true">+IF(OFFSET('Water Data'!$H$28,0,10*ROW('Water Data'!H122))="","",OFFSET('Water Data'!$H$28,0,10*ROW('Water Data'!H122)))</f>
        <v/>
      </c>
      <c r="CG128" s="282" t="str">
        <f ca="true">+IF(OFFSET('Water Data'!$H$29,0,10*ROW('Water Data'!H122))="","",OFFSET('Water Data'!$H$29,0,10*ROW('Water Data'!H122)))</f>
        <v/>
      </c>
      <c r="CH128" s="282" t="str">
        <f ca="true">+IF(OFFSET('Water Data'!$I$27,0,10*ROW('Water Data'!I122))="","",OFFSET('Water Data'!$I$27,0,10*ROW('Water Data'!I122)))</f>
        <v/>
      </c>
      <c r="CI128" s="282" t="str">
        <f ca="true">+IF(OFFSET('Water Data'!$I$28,0,10*ROW('Water Data'!I122))="","",OFFSET('Water Data'!$I$28,0,10*ROW('Water Data'!I122)))</f>
        <v/>
      </c>
      <c r="CJ128" s="282" t="str">
        <f ca="true">+IF(OFFSET('Water Data'!$I$29,0,10*ROW('Water Data'!I122))="","",OFFSET('Water Data'!$I$29,0,10*ROW('Water Data'!I122)))</f>
        <v/>
      </c>
      <c r="CK128" s="282" t="str">
        <f ca="true">+IF(OFFSET('Sanitation Data'!$D$28,0,10*ROW('Sanitation Data'!D122))="","",OFFSET('Sanitation Data'!$D$28,0,10*ROW('Sanitation Data'!D122)))</f>
        <v/>
      </c>
      <c r="CL128" s="282" t="str">
        <f ca="true">+IF(OFFSET('Sanitation Data'!$D$29,0,10*ROW('Sanitation Data'!D122))="","",OFFSET('Sanitation Data'!$D$29,0,10*ROW('Sanitation Data'!D122)))</f>
        <v/>
      </c>
      <c r="CM128" s="282" t="str">
        <f ca="true">+IF(OFFSET('Sanitation Data'!$D$30,0,10*ROW('Sanitation Data'!D122))="","",OFFSET('Sanitation Data'!$D$30,0,10*ROW('Sanitation Data'!D122)))</f>
        <v/>
      </c>
      <c r="CN128" s="282" t="str">
        <f ca="true">+IF(OFFSET('Sanitation Data'!$D$31,0,10*ROW('Sanitation Data'!D122))="","",OFFSET('Sanitation Data'!$D$31,0,10*ROW('Sanitation Data'!D122)))</f>
        <v/>
      </c>
      <c r="CO128" s="282" t="str">
        <f ca="true">+IF(OFFSET('Sanitation Data'!$D$32,0,10*ROW('Sanitation Data'!D122))="","",OFFSET('Sanitation Data'!$D$32,0,10*ROW('Sanitation Data'!D122)))</f>
        <v/>
      </c>
      <c r="CP128" s="282" t="str">
        <f ca="true">+IF(OFFSET('Sanitation Data'!$E$28,0,10*ROW('Sanitation Data'!E122))="","",OFFSET('Sanitation Data'!$E$28,0,10*ROW('Sanitation Data'!E122)))</f>
        <v/>
      </c>
      <c r="CQ128" s="282" t="str">
        <f ca="true">+IF(OFFSET('Sanitation Data'!$E$29,0,10*ROW('Sanitation Data'!E122))="","",OFFSET('Sanitation Data'!$E$29,0,10*ROW('Sanitation Data'!E122)))</f>
        <v/>
      </c>
      <c r="CR128" s="282" t="str">
        <f ca="true">+IF(OFFSET('Sanitation Data'!$E$30,0,10*ROW('Sanitation Data'!E122))="","",OFFSET('Sanitation Data'!$E$30,0,10*ROW('Sanitation Data'!E122)))</f>
        <v/>
      </c>
      <c r="CS128" s="282" t="str">
        <f ca="true">+IF(OFFSET('Sanitation Data'!$E$31,0,10*ROW('Sanitation Data'!E122))="","",OFFSET('Sanitation Data'!$E$31,0,10*ROW('Sanitation Data'!E122)))</f>
        <v/>
      </c>
      <c r="CT128" s="282" t="str">
        <f ca="true">+IF(OFFSET('Sanitation Data'!$E$32,0,10*ROW('Sanitation Data'!E122))="","",OFFSET('Sanitation Data'!$E$32,0,10*ROW('Sanitation Data'!E122)))</f>
        <v/>
      </c>
      <c r="CU128" s="282" t="str">
        <f ca="true">+IF(OFFSET('Sanitation Data'!$F$28,0,10*ROW('Sanitation Data'!F122))="","",OFFSET('Sanitation Data'!$F$28,0,10*ROW('Sanitation Data'!F122)))</f>
        <v/>
      </c>
      <c r="CV128" s="282" t="str">
        <f ca="true">+IF(OFFSET('Sanitation Data'!$F$29,0,10*ROW('Sanitation Data'!F122))="","",OFFSET('Sanitation Data'!$F$29,0,10*ROW('Sanitation Data'!F122)))</f>
        <v/>
      </c>
      <c r="CW128" s="282" t="str">
        <f ca="true">+IF(OFFSET('Sanitation Data'!$F$30,0,10*ROW('Sanitation Data'!F122))="","",OFFSET('Sanitation Data'!$F$30,0,10*ROW('Sanitation Data'!F122)))</f>
        <v/>
      </c>
      <c r="CX128" s="282" t="str">
        <f ca="true">+IF(OFFSET('Sanitation Data'!$F$31,0,10*ROW('Sanitation Data'!F122))="","",OFFSET('Sanitation Data'!$F$31,0,10*ROW('Sanitation Data'!F122)))</f>
        <v/>
      </c>
      <c r="CY128" s="282" t="str">
        <f ca="true">+IF(OFFSET('Sanitation Data'!$F$32,0,10*ROW('Sanitation Data'!F122))="","",OFFSET('Sanitation Data'!$F$32,0,10*ROW('Sanitation Data'!F122)))</f>
        <v/>
      </c>
      <c r="CZ128" s="282" t="str">
        <f ca="true">+IF(OFFSET('Sanitation Data'!$G$28,0,10*ROW('Sanitation Data'!G122))="","",OFFSET('Sanitation Data'!$G$28,0,10*ROW('Sanitation Data'!G122)))</f>
        <v/>
      </c>
      <c r="DA128" s="282" t="str">
        <f ca="true">+IF(OFFSET('Sanitation Data'!$G$29,0,10*ROW('Sanitation Data'!G122))="","",OFFSET('Sanitation Data'!$G$29,0,10*ROW('Sanitation Data'!G122)))</f>
        <v/>
      </c>
      <c r="DB128" s="282" t="str">
        <f ca="true">+IF(OFFSET('Sanitation Data'!$G$30,0,10*ROW('Sanitation Data'!G122))="","",OFFSET('Sanitation Data'!$G$30,0,10*ROW('Sanitation Data'!G122)))</f>
        <v/>
      </c>
      <c r="DC128" s="282" t="str">
        <f ca="true">+IF(OFFSET('Sanitation Data'!$G$31,0,10*ROW('Sanitation Data'!G122))="","",OFFSET('Sanitation Data'!$G$31,0,10*ROW('Sanitation Data'!G122)))</f>
        <v/>
      </c>
      <c r="DD128" s="282" t="str">
        <f ca="true">+IF(OFFSET('Sanitation Data'!$G$32,0,10*ROW('Sanitation Data'!G122))="","",OFFSET('Sanitation Data'!$G$32,0,10*ROW('Sanitation Data'!G122)))</f>
        <v/>
      </c>
      <c r="DE128" s="282" t="str">
        <f ca="true">+IF(OFFSET('Sanitation Data'!$H$28,0,10*ROW('Sanitation Data'!H122))="","",OFFSET('Sanitation Data'!$H$28,0,10*ROW('Sanitation Data'!H122)))</f>
        <v/>
      </c>
      <c r="DF128" s="282" t="str">
        <f ca="true">+IF(OFFSET('Sanitation Data'!$H$29,0,10*ROW('Sanitation Data'!H122))="","",OFFSET('Sanitation Data'!$H$29,0,10*ROW('Sanitation Data'!H122)))</f>
        <v/>
      </c>
      <c r="DG128" s="282" t="str">
        <f ca="true">+IF(OFFSET('Sanitation Data'!$H$30,0,10*ROW('Sanitation Data'!H122))="","",OFFSET('Sanitation Data'!$H$30,0,10*ROW('Sanitation Data'!H122)))</f>
        <v/>
      </c>
      <c r="DH128" s="282" t="str">
        <f ca="true">+IF(OFFSET('Sanitation Data'!$H$31,0,10*ROW('Sanitation Data'!H122))="","",OFFSET('Sanitation Data'!$H$31,0,10*ROW('Sanitation Data'!H122)))</f>
        <v/>
      </c>
      <c r="DI128" s="282" t="str">
        <f ca="true">+IF(OFFSET('Sanitation Data'!$H$32,0,10*ROW('Sanitation Data'!H122))="","",OFFSET('Sanitation Data'!$H$32,0,10*ROW('Sanitation Data'!H122)))</f>
        <v/>
      </c>
      <c r="DJ128" s="282" t="str">
        <f ca="true">+IF(OFFSET('Sanitation Data'!$I$28,0,10*ROW('Sanitation Data'!I122))="","",OFFSET('Sanitation Data'!$I$28,0,10*ROW('Sanitation Data'!I122)))</f>
        <v/>
      </c>
      <c r="DK128" s="282" t="str">
        <f ca="true">+IF(OFFSET('Sanitation Data'!$I$29,0,10*ROW('Sanitation Data'!I122))="","",OFFSET('Sanitation Data'!$I$29,0,10*ROW('Sanitation Data'!I122)))</f>
        <v/>
      </c>
      <c r="DL128" s="282" t="str">
        <f ca="true">+IF(OFFSET('Sanitation Data'!$I$30,0,10*ROW('Sanitation Data'!I122))="","",OFFSET('Sanitation Data'!$I$30,0,10*ROW('Sanitation Data'!I122)))</f>
        <v/>
      </c>
      <c r="DM128" s="282" t="str">
        <f ca="true">+IF(OFFSET('Sanitation Data'!$I$31,0,10*ROW('Sanitation Data'!I122))="","",OFFSET('Sanitation Data'!$I$31,0,10*ROW('Sanitation Data'!I122)))</f>
        <v/>
      </c>
      <c r="DN128" s="282" t="str">
        <f ca="true">+IF(OFFSET('Sanitation Data'!$I$32,0,10*ROW('Sanitation Data'!I122))="","",OFFSET('Sanitation Data'!$I$32,0,10*ROW('Sanitation Data'!I122)))</f>
        <v/>
      </c>
      <c r="DO128" s="282" t="str">
        <f ca="true">+IF(OFFSET('Hygiene Data'!$D$11,0,10*ROW('Hygiene Data'!D122))="","",OFFSET('Hygiene Data'!$D$11,0,10*ROW('Hygiene Data'!D122)))</f>
        <v/>
      </c>
      <c r="DP128" s="282" t="str">
        <f ca="true">+IF(OFFSET('Hygiene Data'!$D$12,0,10*ROW('Hygiene Data'!D122))="","",OFFSET('Hygiene Data'!$D$12,0,10*ROW('Hygiene Data'!D122)))</f>
        <v/>
      </c>
      <c r="DQ128" s="282" t="str">
        <f ca="true">+IF(OFFSET('Hygiene Data'!$D$13,0,10*ROW('Hygiene Data'!D122))="","",OFFSET('Hygiene Data'!$D$13,0,10*ROW('Hygiene Data'!D122)))</f>
        <v/>
      </c>
      <c r="DR128" s="282" t="str">
        <f ca="true">+IF(OFFSET('Hygiene Data'!$E$11,0,10*ROW('Hygiene Data'!E122))="","",OFFSET('Hygiene Data'!$E$11,0,10*ROW('Hygiene Data'!E122)))</f>
        <v/>
      </c>
      <c r="DS128" s="282" t="str">
        <f ca="true">+IF(OFFSET('Hygiene Data'!$E$12,0,10*ROW('Hygiene Data'!E122))="","",OFFSET('Hygiene Data'!$E$12,0,10*ROW('Hygiene Data'!E122)))</f>
        <v/>
      </c>
      <c r="DT128" s="282" t="str">
        <f ca="true">+IF(OFFSET('Hygiene Data'!$E$13,0,10*ROW('Hygiene Data'!E122))="","",OFFSET('Hygiene Data'!$E$13,0,10*ROW('Hygiene Data'!E122)))</f>
        <v/>
      </c>
      <c r="DU128" s="282" t="str">
        <f ca="true">+IF(OFFSET('Hygiene Data'!$F$11,0,10*ROW('Hygiene Data'!F122))="","",OFFSET('Hygiene Data'!$F$11,0,10*ROW('Hygiene Data'!F122)))</f>
        <v/>
      </c>
      <c r="DV128" s="282" t="str">
        <f ca="true">+IF(OFFSET('Hygiene Data'!$F$12,0,10*ROW('Hygiene Data'!F122))="","",OFFSET('Hygiene Data'!$F$12,0,10*ROW('Hygiene Data'!F122)))</f>
        <v/>
      </c>
      <c r="DW128" s="282" t="str">
        <f ca="true">+IF(OFFSET('Hygiene Data'!$F$13,0,10*ROW('Hygiene Data'!F122))="","",OFFSET('Hygiene Data'!$F$13,0,10*ROW('Hygiene Data'!F122)))</f>
        <v/>
      </c>
      <c r="DX128" s="282" t="str">
        <f ca="true">+IF(OFFSET('Hygiene Data'!$G$11,0,10*ROW('Hygiene Data'!G122))="","",OFFSET('Hygiene Data'!$G$11,0,10*ROW('Hygiene Data'!G122)))</f>
        <v/>
      </c>
      <c r="DY128" s="282" t="str">
        <f ca="true">+IF(OFFSET('Hygiene Data'!$G$12,0,10*ROW('Hygiene Data'!G122))="","",OFFSET('Hygiene Data'!$G$12,0,10*ROW('Hygiene Data'!G122)))</f>
        <v/>
      </c>
      <c r="DZ128" s="282" t="str">
        <f ca="true">+IF(OFFSET('Hygiene Data'!$G$13,0,10*ROW('Hygiene Data'!G122))="","",OFFSET('Hygiene Data'!$G$13,0,10*ROW('Hygiene Data'!G122)))</f>
        <v/>
      </c>
      <c r="EA128" s="282" t="str">
        <f ca="true">+IF(OFFSET('Hygiene Data'!$H$11,0,10*ROW('Hygiene Data'!H122))="","",OFFSET('Hygiene Data'!$H$11,0,10*ROW('Hygiene Data'!H122)))</f>
        <v/>
      </c>
      <c r="EB128" s="282" t="str">
        <f ca="true">+IF(OFFSET('Hygiene Data'!$H$12,0,10*ROW('Hygiene Data'!H122))="","",OFFSET('Hygiene Data'!$H$12,0,10*ROW('Hygiene Data'!H122)))</f>
        <v/>
      </c>
      <c r="EC128" s="282" t="str">
        <f ca="true">+IF(OFFSET('Hygiene Data'!$H$13,0,10*ROW('Hygiene Data'!H122))="","",OFFSET('Hygiene Data'!$H$13,0,10*ROW('Hygiene Data'!H122)))</f>
        <v/>
      </c>
      <c r="ED128" s="282" t="str">
        <f ca="true">+IF(OFFSET('Hygiene Data'!$I$11,0,10*ROW('Hygiene Data'!I122))="","",OFFSET('Hygiene Data'!$I$11,0,10*ROW('Hygiene Data'!I122)))</f>
        <v/>
      </c>
      <c r="EE128" s="282" t="str">
        <f ca="true">+IF(OFFSET('Hygiene Data'!$I$12,0,10*ROW('Hygiene Data'!I122))="","",OFFSET('Hygiene Data'!$I$12,0,10*ROW('Hygiene Data'!I122)))</f>
        <v/>
      </c>
      <c r="EF128" s="28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36" t="str">
        <f t="shared" ca="true" si="1"/>
        <v/>
      </c>
      <c r="D129" s="88"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8"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8"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8"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8"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8"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8"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8"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8"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8"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8"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8"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8"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8"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8"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8"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8"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8"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9"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9"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9"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9"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9"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9"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9"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9"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9"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9"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9"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9"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9"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9"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9"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9"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9"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9"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9"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9"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9"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9"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9"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9"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9"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9"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9"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9"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9"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9"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0"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0"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0"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0"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0"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0"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0"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0"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0"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0"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0"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0"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0"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0"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0"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0"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0"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0"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2"/>
      <c r="BS129" s="282" t="str">
        <f ca="true">+IF(OFFSET('Water Data'!$D$27,0,10*ROW('Water Data'!D123))="","",OFFSET('Water Data'!$D$27,0,10*ROW('Water Data'!D123)))</f>
        <v/>
      </c>
      <c r="BT129" s="282" t="str">
        <f ca="true">+IF(OFFSET('Water Data'!$D$28,0,10*ROW('Water Data'!D123))="","",OFFSET('Water Data'!$D$28,0,10*ROW('Water Data'!D123)))</f>
        <v/>
      </c>
      <c r="BU129" s="282" t="str">
        <f ca="true">+IF(OFFSET('Water Data'!$D$29,0,10*ROW('Water Data'!D123))="","",OFFSET('Water Data'!$D$29,0,10*ROW('Water Data'!D123)))</f>
        <v/>
      </c>
      <c r="BV129" s="282" t="str">
        <f ca="true">+IF(OFFSET('Water Data'!$E$27,0,10*ROW('Water Data'!E123))="","",OFFSET('Water Data'!$E$27,0,10*ROW('Water Data'!E123)))</f>
        <v/>
      </c>
      <c r="BW129" s="282" t="str">
        <f ca="true">+IF(OFFSET('Water Data'!$E$28,0,10*ROW('Water Data'!E123))="","",OFFSET('Water Data'!$E$28,0,10*ROW('Water Data'!E123)))</f>
        <v/>
      </c>
      <c r="BX129" s="282" t="str">
        <f ca="true">+IF(OFFSET('Water Data'!$E$29,0,10*ROW('Water Data'!E123))="","",OFFSET('Water Data'!$E$29,0,10*ROW('Water Data'!E123)))</f>
        <v/>
      </c>
      <c r="BY129" s="282" t="str">
        <f ca="true">+IF(OFFSET('Water Data'!$F$27,0,10*ROW('Water Data'!F123))="","",OFFSET('Water Data'!$F$27,0,10*ROW('Water Data'!F123)))</f>
        <v/>
      </c>
      <c r="BZ129" s="282" t="str">
        <f ca="true">+IF(OFFSET('Water Data'!$F$28,0,10*ROW('Water Data'!F123))="","",OFFSET('Water Data'!$F$28,0,10*ROW('Water Data'!F123)))</f>
        <v/>
      </c>
      <c r="CA129" s="282" t="str">
        <f ca="true">+IF(OFFSET('Water Data'!$F$29,0,10*ROW('Water Data'!F123))="","",OFFSET('Water Data'!$F$29,0,10*ROW('Water Data'!F123)))</f>
        <v/>
      </c>
      <c r="CB129" s="282" t="str">
        <f ca="true">+IF(OFFSET('Water Data'!$G$27,0,10*ROW('Water Data'!G123))="","",OFFSET('Water Data'!$G$27,0,10*ROW('Water Data'!G123)))</f>
        <v/>
      </c>
      <c r="CC129" s="282" t="str">
        <f ca="true">+IF(OFFSET('Water Data'!$G$28,0,10*ROW('Water Data'!G123))="","",OFFSET('Water Data'!$G$28,0,10*ROW('Water Data'!G123)))</f>
        <v/>
      </c>
      <c r="CD129" s="282" t="str">
        <f ca="true">+IF(OFFSET('Water Data'!$G$29,0,10*ROW('Water Data'!G123))="","",OFFSET('Water Data'!$G$29,0,10*ROW('Water Data'!G123)))</f>
        <v/>
      </c>
      <c r="CE129" s="282" t="str">
        <f ca="true">+IF(OFFSET('Water Data'!$H$27,0,10*ROW('Water Data'!H123))="","",OFFSET('Water Data'!$H$27,0,10*ROW('Water Data'!H123)))</f>
        <v/>
      </c>
      <c r="CF129" s="282" t="str">
        <f ca="true">+IF(OFFSET('Water Data'!$H$28,0,10*ROW('Water Data'!H123))="","",OFFSET('Water Data'!$H$28,0,10*ROW('Water Data'!H123)))</f>
        <v/>
      </c>
      <c r="CG129" s="282" t="str">
        <f ca="true">+IF(OFFSET('Water Data'!$H$29,0,10*ROW('Water Data'!H123))="","",OFFSET('Water Data'!$H$29,0,10*ROW('Water Data'!H123)))</f>
        <v/>
      </c>
      <c r="CH129" s="282" t="str">
        <f ca="true">+IF(OFFSET('Water Data'!$I$27,0,10*ROW('Water Data'!I123))="","",OFFSET('Water Data'!$I$27,0,10*ROW('Water Data'!I123)))</f>
        <v/>
      </c>
      <c r="CI129" s="282" t="str">
        <f ca="true">+IF(OFFSET('Water Data'!$I$28,0,10*ROW('Water Data'!I123))="","",OFFSET('Water Data'!$I$28,0,10*ROW('Water Data'!I123)))</f>
        <v/>
      </c>
      <c r="CJ129" s="282" t="str">
        <f ca="true">+IF(OFFSET('Water Data'!$I$29,0,10*ROW('Water Data'!I123))="","",OFFSET('Water Data'!$I$29,0,10*ROW('Water Data'!I123)))</f>
        <v/>
      </c>
      <c r="CK129" s="282" t="str">
        <f ca="true">+IF(OFFSET('Sanitation Data'!$D$28,0,10*ROW('Sanitation Data'!D123))="","",OFFSET('Sanitation Data'!$D$28,0,10*ROW('Sanitation Data'!D123)))</f>
        <v/>
      </c>
      <c r="CL129" s="282" t="str">
        <f ca="true">+IF(OFFSET('Sanitation Data'!$D$29,0,10*ROW('Sanitation Data'!D123))="","",OFFSET('Sanitation Data'!$D$29,0,10*ROW('Sanitation Data'!D123)))</f>
        <v/>
      </c>
      <c r="CM129" s="282" t="str">
        <f ca="true">+IF(OFFSET('Sanitation Data'!$D$30,0,10*ROW('Sanitation Data'!D123))="","",OFFSET('Sanitation Data'!$D$30,0,10*ROW('Sanitation Data'!D123)))</f>
        <v/>
      </c>
      <c r="CN129" s="282" t="str">
        <f ca="true">+IF(OFFSET('Sanitation Data'!$D$31,0,10*ROW('Sanitation Data'!D123))="","",OFFSET('Sanitation Data'!$D$31,0,10*ROW('Sanitation Data'!D123)))</f>
        <v/>
      </c>
      <c r="CO129" s="282" t="str">
        <f ca="true">+IF(OFFSET('Sanitation Data'!$D$32,0,10*ROW('Sanitation Data'!D123))="","",OFFSET('Sanitation Data'!$D$32,0,10*ROW('Sanitation Data'!D123)))</f>
        <v/>
      </c>
      <c r="CP129" s="282" t="str">
        <f ca="true">+IF(OFFSET('Sanitation Data'!$E$28,0,10*ROW('Sanitation Data'!E123))="","",OFFSET('Sanitation Data'!$E$28,0,10*ROW('Sanitation Data'!E123)))</f>
        <v/>
      </c>
      <c r="CQ129" s="282" t="str">
        <f ca="true">+IF(OFFSET('Sanitation Data'!$E$29,0,10*ROW('Sanitation Data'!E123))="","",OFFSET('Sanitation Data'!$E$29,0,10*ROW('Sanitation Data'!E123)))</f>
        <v/>
      </c>
      <c r="CR129" s="282" t="str">
        <f ca="true">+IF(OFFSET('Sanitation Data'!$E$30,0,10*ROW('Sanitation Data'!E123))="","",OFFSET('Sanitation Data'!$E$30,0,10*ROW('Sanitation Data'!E123)))</f>
        <v/>
      </c>
      <c r="CS129" s="282" t="str">
        <f ca="true">+IF(OFFSET('Sanitation Data'!$E$31,0,10*ROW('Sanitation Data'!E123))="","",OFFSET('Sanitation Data'!$E$31,0,10*ROW('Sanitation Data'!E123)))</f>
        <v/>
      </c>
      <c r="CT129" s="282" t="str">
        <f ca="true">+IF(OFFSET('Sanitation Data'!$E$32,0,10*ROW('Sanitation Data'!E123))="","",OFFSET('Sanitation Data'!$E$32,0,10*ROW('Sanitation Data'!E123)))</f>
        <v/>
      </c>
      <c r="CU129" s="282" t="str">
        <f ca="true">+IF(OFFSET('Sanitation Data'!$F$28,0,10*ROW('Sanitation Data'!F123))="","",OFFSET('Sanitation Data'!$F$28,0,10*ROW('Sanitation Data'!F123)))</f>
        <v/>
      </c>
      <c r="CV129" s="282" t="str">
        <f ca="true">+IF(OFFSET('Sanitation Data'!$F$29,0,10*ROW('Sanitation Data'!F123))="","",OFFSET('Sanitation Data'!$F$29,0,10*ROW('Sanitation Data'!F123)))</f>
        <v/>
      </c>
      <c r="CW129" s="282" t="str">
        <f ca="true">+IF(OFFSET('Sanitation Data'!$F$30,0,10*ROW('Sanitation Data'!F123))="","",OFFSET('Sanitation Data'!$F$30,0,10*ROW('Sanitation Data'!F123)))</f>
        <v/>
      </c>
      <c r="CX129" s="282" t="str">
        <f ca="true">+IF(OFFSET('Sanitation Data'!$F$31,0,10*ROW('Sanitation Data'!F123))="","",OFFSET('Sanitation Data'!$F$31,0,10*ROW('Sanitation Data'!F123)))</f>
        <v/>
      </c>
      <c r="CY129" s="282" t="str">
        <f ca="true">+IF(OFFSET('Sanitation Data'!$F$32,0,10*ROW('Sanitation Data'!F123))="","",OFFSET('Sanitation Data'!$F$32,0,10*ROW('Sanitation Data'!F123)))</f>
        <v/>
      </c>
      <c r="CZ129" s="282" t="str">
        <f ca="true">+IF(OFFSET('Sanitation Data'!$G$28,0,10*ROW('Sanitation Data'!G123))="","",OFFSET('Sanitation Data'!$G$28,0,10*ROW('Sanitation Data'!G123)))</f>
        <v/>
      </c>
      <c r="DA129" s="282" t="str">
        <f ca="true">+IF(OFFSET('Sanitation Data'!$G$29,0,10*ROW('Sanitation Data'!G123))="","",OFFSET('Sanitation Data'!$G$29,0,10*ROW('Sanitation Data'!G123)))</f>
        <v/>
      </c>
      <c r="DB129" s="282" t="str">
        <f ca="true">+IF(OFFSET('Sanitation Data'!$G$30,0,10*ROW('Sanitation Data'!G123))="","",OFFSET('Sanitation Data'!$G$30,0,10*ROW('Sanitation Data'!G123)))</f>
        <v/>
      </c>
      <c r="DC129" s="282" t="str">
        <f ca="true">+IF(OFFSET('Sanitation Data'!$G$31,0,10*ROW('Sanitation Data'!G123))="","",OFFSET('Sanitation Data'!$G$31,0,10*ROW('Sanitation Data'!G123)))</f>
        <v/>
      </c>
      <c r="DD129" s="282" t="str">
        <f ca="true">+IF(OFFSET('Sanitation Data'!$G$32,0,10*ROW('Sanitation Data'!G123))="","",OFFSET('Sanitation Data'!$G$32,0,10*ROW('Sanitation Data'!G123)))</f>
        <v/>
      </c>
      <c r="DE129" s="282" t="str">
        <f ca="true">+IF(OFFSET('Sanitation Data'!$H$28,0,10*ROW('Sanitation Data'!H123))="","",OFFSET('Sanitation Data'!$H$28,0,10*ROW('Sanitation Data'!H123)))</f>
        <v/>
      </c>
      <c r="DF129" s="282" t="str">
        <f ca="true">+IF(OFFSET('Sanitation Data'!$H$29,0,10*ROW('Sanitation Data'!H123))="","",OFFSET('Sanitation Data'!$H$29,0,10*ROW('Sanitation Data'!H123)))</f>
        <v/>
      </c>
      <c r="DG129" s="282" t="str">
        <f ca="true">+IF(OFFSET('Sanitation Data'!$H$30,0,10*ROW('Sanitation Data'!H123))="","",OFFSET('Sanitation Data'!$H$30,0,10*ROW('Sanitation Data'!H123)))</f>
        <v/>
      </c>
      <c r="DH129" s="282" t="str">
        <f ca="true">+IF(OFFSET('Sanitation Data'!$H$31,0,10*ROW('Sanitation Data'!H123))="","",OFFSET('Sanitation Data'!$H$31,0,10*ROW('Sanitation Data'!H123)))</f>
        <v/>
      </c>
      <c r="DI129" s="282" t="str">
        <f ca="true">+IF(OFFSET('Sanitation Data'!$H$32,0,10*ROW('Sanitation Data'!H123))="","",OFFSET('Sanitation Data'!$H$32,0,10*ROW('Sanitation Data'!H123)))</f>
        <v/>
      </c>
      <c r="DJ129" s="282" t="str">
        <f ca="true">+IF(OFFSET('Sanitation Data'!$I$28,0,10*ROW('Sanitation Data'!I123))="","",OFFSET('Sanitation Data'!$I$28,0,10*ROW('Sanitation Data'!I123)))</f>
        <v/>
      </c>
      <c r="DK129" s="282" t="str">
        <f ca="true">+IF(OFFSET('Sanitation Data'!$I$29,0,10*ROW('Sanitation Data'!I123))="","",OFFSET('Sanitation Data'!$I$29,0,10*ROW('Sanitation Data'!I123)))</f>
        <v/>
      </c>
      <c r="DL129" s="282" t="str">
        <f ca="true">+IF(OFFSET('Sanitation Data'!$I$30,0,10*ROW('Sanitation Data'!I123))="","",OFFSET('Sanitation Data'!$I$30,0,10*ROW('Sanitation Data'!I123)))</f>
        <v/>
      </c>
      <c r="DM129" s="282" t="str">
        <f ca="true">+IF(OFFSET('Sanitation Data'!$I$31,0,10*ROW('Sanitation Data'!I123))="","",OFFSET('Sanitation Data'!$I$31,0,10*ROW('Sanitation Data'!I123)))</f>
        <v/>
      </c>
      <c r="DN129" s="282" t="str">
        <f ca="true">+IF(OFFSET('Sanitation Data'!$I$32,0,10*ROW('Sanitation Data'!I123))="","",OFFSET('Sanitation Data'!$I$32,0,10*ROW('Sanitation Data'!I123)))</f>
        <v/>
      </c>
      <c r="DO129" s="282" t="str">
        <f ca="true">+IF(OFFSET('Hygiene Data'!$D$11,0,10*ROW('Hygiene Data'!D123))="","",OFFSET('Hygiene Data'!$D$11,0,10*ROW('Hygiene Data'!D123)))</f>
        <v/>
      </c>
      <c r="DP129" s="282" t="str">
        <f ca="true">+IF(OFFSET('Hygiene Data'!$D$12,0,10*ROW('Hygiene Data'!D123))="","",OFFSET('Hygiene Data'!$D$12,0,10*ROW('Hygiene Data'!D123)))</f>
        <v/>
      </c>
      <c r="DQ129" s="282" t="str">
        <f ca="true">+IF(OFFSET('Hygiene Data'!$D$13,0,10*ROW('Hygiene Data'!D123))="","",OFFSET('Hygiene Data'!$D$13,0,10*ROW('Hygiene Data'!D123)))</f>
        <v/>
      </c>
      <c r="DR129" s="282" t="str">
        <f ca="true">+IF(OFFSET('Hygiene Data'!$E$11,0,10*ROW('Hygiene Data'!E123))="","",OFFSET('Hygiene Data'!$E$11,0,10*ROW('Hygiene Data'!E123)))</f>
        <v/>
      </c>
      <c r="DS129" s="282" t="str">
        <f ca="true">+IF(OFFSET('Hygiene Data'!$E$12,0,10*ROW('Hygiene Data'!E123))="","",OFFSET('Hygiene Data'!$E$12,0,10*ROW('Hygiene Data'!E123)))</f>
        <v/>
      </c>
      <c r="DT129" s="282" t="str">
        <f ca="true">+IF(OFFSET('Hygiene Data'!$E$13,0,10*ROW('Hygiene Data'!E123))="","",OFFSET('Hygiene Data'!$E$13,0,10*ROW('Hygiene Data'!E123)))</f>
        <v/>
      </c>
      <c r="DU129" s="282" t="str">
        <f ca="true">+IF(OFFSET('Hygiene Data'!$F$11,0,10*ROW('Hygiene Data'!F123))="","",OFFSET('Hygiene Data'!$F$11,0,10*ROW('Hygiene Data'!F123)))</f>
        <v/>
      </c>
      <c r="DV129" s="282" t="str">
        <f ca="true">+IF(OFFSET('Hygiene Data'!$F$12,0,10*ROW('Hygiene Data'!F123))="","",OFFSET('Hygiene Data'!$F$12,0,10*ROW('Hygiene Data'!F123)))</f>
        <v/>
      </c>
      <c r="DW129" s="282" t="str">
        <f ca="true">+IF(OFFSET('Hygiene Data'!$F$13,0,10*ROW('Hygiene Data'!F123))="","",OFFSET('Hygiene Data'!$F$13,0,10*ROW('Hygiene Data'!F123)))</f>
        <v/>
      </c>
      <c r="DX129" s="282" t="str">
        <f ca="true">+IF(OFFSET('Hygiene Data'!$G$11,0,10*ROW('Hygiene Data'!G123))="","",OFFSET('Hygiene Data'!$G$11,0,10*ROW('Hygiene Data'!G123)))</f>
        <v/>
      </c>
      <c r="DY129" s="282" t="str">
        <f ca="true">+IF(OFFSET('Hygiene Data'!$G$12,0,10*ROW('Hygiene Data'!G123))="","",OFFSET('Hygiene Data'!$G$12,0,10*ROW('Hygiene Data'!G123)))</f>
        <v/>
      </c>
      <c r="DZ129" s="282" t="str">
        <f ca="true">+IF(OFFSET('Hygiene Data'!$G$13,0,10*ROW('Hygiene Data'!G123))="","",OFFSET('Hygiene Data'!$G$13,0,10*ROW('Hygiene Data'!G123)))</f>
        <v/>
      </c>
      <c r="EA129" s="282" t="str">
        <f ca="true">+IF(OFFSET('Hygiene Data'!$H$11,0,10*ROW('Hygiene Data'!H123))="","",OFFSET('Hygiene Data'!$H$11,0,10*ROW('Hygiene Data'!H123)))</f>
        <v/>
      </c>
      <c r="EB129" s="282" t="str">
        <f ca="true">+IF(OFFSET('Hygiene Data'!$H$12,0,10*ROW('Hygiene Data'!H123))="","",OFFSET('Hygiene Data'!$H$12,0,10*ROW('Hygiene Data'!H123)))</f>
        <v/>
      </c>
      <c r="EC129" s="282" t="str">
        <f ca="true">+IF(OFFSET('Hygiene Data'!$H$13,0,10*ROW('Hygiene Data'!H123))="","",OFFSET('Hygiene Data'!$H$13,0,10*ROW('Hygiene Data'!H123)))</f>
        <v/>
      </c>
      <c r="ED129" s="282" t="str">
        <f ca="true">+IF(OFFSET('Hygiene Data'!$I$11,0,10*ROW('Hygiene Data'!I123))="","",OFFSET('Hygiene Data'!$I$11,0,10*ROW('Hygiene Data'!I123)))</f>
        <v/>
      </c>
      <c r="EE129" s="282" t="str">
        <f ca="true">+IF(OFFSET('Hygiene Data'!$I$12,0,10*ROW('Hygiene Data'!I123))="","",OFFSET('Hygiene Data'!$I$12,0,10*ROW('Hygiene Data'!I123)))</f>
        <v/>
      </c>
      <c r="EF129" s="28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36" t="str">
        <f t="shared" ca="true" si="1"/>
        <v/>
      </c>
      <c r="D130" s="88"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8"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8"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8"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8"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8"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8"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8"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8"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8"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8"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8"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8"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8"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8"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8"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8"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8"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9"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9"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9"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9"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9"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9"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9"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9"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9"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9"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9"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9"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9"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9"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9"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9"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9"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9"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9"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9"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9"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9"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9"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9"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9"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9"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9"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9"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9"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9"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0"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0"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0"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0"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0"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0"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0"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0"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0"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0"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0"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0"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0"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0"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0"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0"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0"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0"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2"/>
      <c r="BS130" s="282" t="str">
        <f ca="true">+IF(OFFSET('Water Data'!$D$27,0,10*ROW('Water Data'!D124))="","",OFFSET('Water Data'!$D$27,0,10*ROW('Water Data'!D124)))</f>
        <v/>
      </c>
      <c r="BT130" s="282" t="str">
        <f ca="true">+IF(OFFSET('Water Data'!$D$28,0,10*ROW('Water Data'!D124))="","",OFFSET('Water Data'!$D$28,0,10*ROW('Water Data'!D124)))</f>
        <v/>
      </c>
      <c r="BU130" s="282" t="str">
        <f ca="true">+IF(OFFSET('Water Data'!$D$29,0,10*ROW('Water Data'!D124))="","",OFFSET('Water Data'!$D$29,0,10*ROW('Water Data'!D124)))</f>
        <v/>
      </c>
      <c r="BV130" s="282" t="str">
        <f ca="true">+IF(OFFSET('Water Data'!$E$27,0,10*ROW('Water Data'!E124))="","",OFFSET('Water Data'!$E$27,0,10*ROW('Water Data'!E124)))</f>
        <v/>
      </c>
      <c r="BW130" s="282" t="str">
        <f ca="true">+IF(OFFSET('Water Data'!$E$28,0,10*ROW('Water Data'!E124))="","",OFFSET('Water Data'!$E$28,0,10*ROW('Water Data'!E124)))</f>
        <v/>
      </c>
      <c r="BX130" s="282" t="str">
        <f ca="true">+IF(OFFSET('Water Data'!$E$29,0,10*ROW('Water Data'!E124))="","",OFFSET('Water Data'!$E$29,0,10*ROW('Water Data'!E124)))</f>
        <v/>
      </c>
      <c r="BY130" s="282" t="str">
        <f ca="true">+IF(OFFSET('Water Data'!$F$27,0,10*ROW('Water Data'!F124))="","",OFFSET('Water Data'!$F$27,0,10*ROW('Water Data'!F124)))</f>
        <v/>
      </c>
      <c r="BZ130" s="282" t="str">
        <f ca="true">+IF(OFFSET('Water Data'!$F$28,0,10*ROW('Water Data'!F124))="","",OFFSET('Water Data'!$F$28,0,10*ROW('Water Data'!F124)))</f>
        <v/>
      </c>
      <c r="CA130" s="282" t="str">
        <f ca="true">+IF(OFFSET('Water Data'!$F$29,0,10*ROW('Water Data'!F124))="","",OFFSET('Water Data'!$F$29,0,10*ROW('Water Data'!F124)))</f>
        <v/>
      </c>
      <c r="CB130" s="282" t="str">
        <f ca="true">+IF(OFFSET('Water Data'!$G$27,0,10*ROW('Water Data'!G124))="","",OFFSET('Water Data'!$G$27,0,10*ROW('Water Data'!G124)))</f>
        <v/>
      </c>
      <c r="CC130" s="282" t="str">
        <f ca="true">+IF(OFFSET('Water Data'!$G$28,0,10*ROW('Water Data'!G124))="","",OFFSET('Water Data'!$G$28,0,10*ROW('Water Data'!G124)))</f>
        <v/>
      </c>
      <c r="CD130" s="282" t="str">
        <f ca="true">+IF(OFFSET('Water Data'!$G$29,0,10*ROW('Water Data'!G124))="","",OFFSET('Water Data'!$G$29,0,10*ROW('Water Data'!G124)))</f>
        <v/>
      </c>
      <c r="CE130" s="282" t="str">
        <f ca="true">+IF(OFFSET('Water Data'!$H$27,0,10*ROW('Water Data'!H124))="","",OFFSET('Water Data'!$H$27,0,10*ROW('Water Data'!H124)))</f>
        <v/>
      </c>
      <c r="CF130" s="282" t="str">
        <f ca="true">+IF(OFFSET('Water Data'!$H$28,0,10*ROW('Water Data'!H124))="","",OFFSET('Water Data'!$H$28,0,10*ROW('Water Data'!H124)))</f>
        <v/>
      </c>
      <c r="CG130" s="282" t="str">
        <f ca="true">+IF(OFFSET('Water Data'!$H$29,0,10*ROW('Water Data'!H124))="","",OFFSET('Water Data'!$H$29,0,10*ROW('Water Data'!H124)))</f>
        <v/>
      </c>
      <c r="CH130" s="282" t="str">
        <f ca="true">+IF(OFFSET('Water Data'!$I$27,0,10*ROW('Water Data'!I124))="","",OFFSET('Water Data'!$I$27,0,10*ROW('Water Data'!I124)))</f>
        <v/>
      </c>
      <c r="CI130" s="282" t="str">
        <f ca="true">+IF(OFFSET('Water Data'!$I$28,0,10*ROW('Water Data'!I124))="","",OFFSET('Water Data'!$I$28,0,10*ROW('Water Data'!I124)))</f>
        <v/>
      </c>
      <c r="CJ130" s="282" t="str">
        <f ca="true">+IF(OFFSET('Water Data'!$I$29,0,10*ROW('Water Data'!I124))="","",OFFSET('Water Data'!$I$29,0,10*ROW('Water Data'!I124)))</f>
        <v/>
      </c>
      <c r="CK130" s="282" t="str">
        <f ca="true">+IF(OFFSET('Sanitation Data'!$D$28,0,10*ROW('Sanitation Data'!D124))="","",OFFSET('Sanitation Data'!$D$28,0,10*ROW('Sanitation Data'!D124)))</f>
        <v/>
      </c>
      <c r="CL130" s="282" t="str">
        <f ca="true">+IF(OFFSET('Sanitation Data'!$D$29,0,10*ROW('Sanitation Data'!D124))="","",OFFSET('Sanitation Data'!$D$29,0,10*ROW('Sanitation Data'!D124)))</f>
        <v/>
      </c>
      <c r="CM130" s="282" t="str">
        <f ca="true">+IF(OFFSET('Sanitation Data'!$D$30,0,10*ROW('Sanitation Data'!D124))="","",OFFSET('Sanitation Data'!$D$30,0,10*ROW('Sanitation Data'!D124)))</f>
        <v/>
      </c>
      <c r="CN130" s="282" t="str">
        <f ca="true">+IF(OFFSET('Sanitation Data'!$D$31,0,10*ROW('Sanitation Data'!D124))="","",OFFSET('Sanitation Data'!$D$31,0,10*ROW('Sanitation Data'!D124)))</f>
        <v/>
      </c>
      <c r="CO130" s="282" t="str">
        <f ca="true">+IF(OFFSET('Sanitation Data'!$D$32,0,10*ROW('Sanitation Data'!D124))="","",OFFSET('Sanitation Data'!$D$32,0,10*ROW('Sanitation Data'!D124)))</f>
        <v/>
      </c>
      <c r="CP130" s="282" t="str">
        <f ca="true">+IF(OFFSET('Sanitation Data'!$E$28,0,10*ROW('Sanitation Data'!E124))="","",OFFSET('Sanitation Data'!$E$28,0,10*ROW('Sanitation Data'!E124)))</f>
        <v/>
      </c>
      <c r="CQ130" s="282" t="str">
        <f ca="true">+IF(OFFSET('Sanitation Data'!$E$29,0,10*ROW('Sanitation Data'!E124))="","",OFFSET('Sanitation Data'!$E$29,0,10*ROW('Sanitation Data'!E124)))</f>
        <v/>
      </c>
      <c r="CR130" s="282" t="str">
        <f ca="true">+IF(OFFSET('Sanitation Data'!$E$30,0,10*ROW('Sanitation Data'!E124))="","",OFFSET('Sanitation Data'!$E$30,0,10*ROW('Sanitation Data'!E124)))</f>
        <v/>
      </c>
      <c r="CS130" s="282" t="str">
        <f ca="true">+IF(OFFSET('Sanitation Data'!$E$31,0,10*ROW('Sanitation Data'!E124))="","",OFFSET('Sanitation Data'!$E$31,0,10*ROW('Sanitation Data'!E124)))</f>
        <v/>
      </c>
      <c r="CT130" s="282" t="str">
        <f ca="true">+IF(OFFSET('Sanitation Data'!$E$32,0,10*ROW('Sanitation Data'!E124))="","",OFFSET('Sanitation Data'!$E$32,0,10*ROW('Sanitation Data'!E124)))</f>
        <v/>
      </c>
      <c r="CU130" s="282" t="str">
        <f ca="true">+IF(OFFSET('Sanitation Data'!$F$28,0,10*ROW('Sanitation Data'!F124))="","",OFFSET('Sanitation Data'!$F$28,0,10*ROW('Sanitation Data'!F124)))</f>
        <v/>
      </c>
      <c r="CV130" s="282" t="str">
        <f ca="true">+IF(OFFSET('Sanitation Data'!$F$29,0,10*ROW('Sanitation Data'!F124))="","",OFFSET('Sanitation Data'!$F$29,0,10*ROW('Sanitation Data'!F124)))</f>
        <v/>
      </c>
      <c r="CW130" s="282" t="str">
        <f ca="true">+IF(OFFSET('Sanitation Data'!$F$30,0,10*ROW('Sanitation Data'!F124))="","",OFFSET('Sanitation Data'!$F$30,0,10*ROW('Sanitation Data'!F124)))</f>
        <v/>
      </c>
      <c r="CX130" s="282" t="str">
        <f ca="true">+IF(OFFSET('Sanitation Data'!$F$31,0,10*ROW('Sanitation Data'!F124))="","",OFFSET('Sanitation Data'!$F$31,0,10*ROW('Sanitation Data'!F124)))</f>
        <v/>
      </c>
      <c r="CY130" s="282" t="str">
        <f ca="true">+IF(OFFSET('Sanitation Data'!$F$32,0,10*ROW('Sanitation Data'!F124))="","",OFFSET('Sanitation Data'!$F$32,0,10*ROW('Sanitation Data'!F124)))</f>
        <v/>
      </c>
      <c r="CZ130" s="282" t="str">
        <f ca="true">+IF(OFFSET('Sanitation Data'!$G$28,0,10*ROW('Sanitation Data'!G124))="","",OFFSET('Sanitation Data'!$G$28,0,10*ROW('Sanitation Data'!G124)))</f>
        <v/>
      </c>
      <c r="DA130" s="282" t="str">
        <f ca="true">+IF(OFFSET('Sanitation Data'!$G$29,0,10*ROW('Sanitation Data'!G124))="","",OFFSET('Sanitation Data'!$G$29,0,10*ROW('Sanitation Data'!G124)))</f>
        <v/>
      </c>
      <c r="DB130" s="282" t="str">
        <f ca="true">+IF(OFFSET('Sanitation Data'!$G$30,0,10*ROW('Sanitation Data'!G124))="","",OFFSET('Sanitation Data'!$G$30,0,10*ROW('Sanitation Data'!G124)))</f>
        <v/>
      </c>
      <c r="DC130" s="282" t="str">
        <f ca="true">+IF(OFFSET('Sanitation Data'!$G$31,0,10*ROW('Sanitation Data'!G124))="","",OFFSET('Sanitation Data'!$G$31,0,10*ROW('Sanitation Data'!G124)))</f>
        <v/>
      </c>
      <c r="DD130" s="282" t="str">
        <f ca="true">+IF(OFFSET('Sanitation Data'!$G$32,0,10*ROW('Sanitation Data'!G124))="","",OFFSET('Sanitation Data'!$G$32,0,10*ROW('Sanitation Data'!G124)))</f>
        <v/>
      </c>
      <c r="DE130" s="282" t="str">
        <f ca="true">+IF(OFFSET('Sanitation Data'!$H$28,0,10*ROW('Sanitation Data'!H124))="","",OFFSET('Sanitation Data'!$H$28,0,10*ROW('Sanitation Data'!H124)))</f>
        <v/>
      </c>
      <c r="DF130" s="282" t="str">
        <f ca="true">+IF(OFFSET('Sanitation Data'!$H$29,0,10*ROW('Sanitation Data'!H124))="","",OFFSET('Sanitation Data'!$H$29,0,10*ROW('Sanitation Data'!H124)))</f>
        <v/>
      </c>
      <c r="DG130" s="282" t="str">
        <f ca="true">+IF(OFFSET('Sanitation Data'!$H$30,0,10*ROW('Sanitation Data'!H124))="","",OFFSET('Sanitation Data'!$H$30,0,10*ROW('Sanitation Data'!H124)))</f>
        <v/>
      </c>
      <c r="DH130" s="282" t="str">
        <f ca="true">+IF(OFFSET('Sanitation Data'!$H$31,0,10*ROW('Sanitation Data'!H124))="","",OFFSET('Sanitation Data'!$H$31,0,10*ROW('Sanitation Data'!H124)))</f>
        <v/>
      </c>
      <c r="DI130" s="282" t="str">
        <f ca="true">+IF(OFFSET('Sanitation Data'!$H$32,0,10*ROW('Sanitation Data'!H124))="","",OFFSET('Sanitation Data'!$H$32,0,10*ROW('Sanitation Data'!H124)))</f>
        <v/>
      </c>
      <c r="DJ130" s="282" t="str">
        <f ca="true">+IF(OFFSET('Sanitation Data'!$I$28,0,10*ROW('Sanitation Data'!I124))="","",OFFSET('Sanitation Data'!$I$28,0,10*ROW('Sanitation Data'!I124)))</f>
        <v/>
      </c>
      <c r="DK130" s="282" t="str">
        <f ca="true">+IF(OFFSET('Sanitation Data'!$I$29,0,10*ROW('Sanitation Data'!I124))="","",OFFSET('Sanitation Data'!$I$29,0,10*ROW('Sanitation Data'!I124)))</f>
        <v/>
      </c>
      <c r="DL130" s="282" t="str">
        <f ca="true">+IF(OFFSET('Sanitation Data'!$I$30,0,10*ROW('Sanitation Data'!I124))="","",OFFSET('Sanitation Data'!$I$30,0,10*ROW('Sanitation Data'!I124)))</f>
        <v/>
      </c>
      <c r="DM130" s="282" t="str">
        <f ca="true">+IF(OFFSET('Sanitation Data'!$I$31,0,10*ROW('Sanitation Data'!I124))="","",OFFSET('Sanitation Data'!$I$31,0,10*ROW('Sanitation Data'!I124)))</f>
        <v/>
      </c>
      <c r="DN130" s="282" t="str">
        <f ca="true">+IF(OFFSET('Sanitation Data'!$I$32,0,10*ROW('Sanitation Data'!I124))="","",OFFSET('Sanitation Data'!$I$32,0,10*ROW('Sanitation Data'!I124)))</f>
        <v/>
      </c>
      <c r="DO130" s="282" t="str">
        <f ca="true">+IF(OFFSET('Hygiene Data'!$D$11,0,10*ROW('Hygiene Data'!D124))="","",OFFSET('Hygiene Data'!$D$11,0,10*ROW('Hygiene Data'!D124)))</f>
        <v/>
      </c>
      <c r="DP130" s="282" t="str">
        <f ca="true">+IF(OFFSET('Hygiene Data'!$D$12,0,10*ROW('Hygiene Data'!D124))="","",OFFSET('Hygiene Data'!$D$12,0,10*ROW('Hygiene Data'!D124)))</f>
        <v/>
      </c>
      <c r="DQ130" s="282" t="str">
        <f ca="true">+IF(OFFSET('Hygiene Data'!$D$13,0,10*ROW('Hygiene Data'!D124))="","",OFFSET('Hygiene Data'!$D$13,0,10*ROW('Hygiene Data'!D124)))</f>
        <v/>
      </c>
      <c r="DR130" s="282" t="str">
        <f ca="true">+IF(OFFSET('Hygiene Data'!$E$11,0,10*ROW('Hygiene Data'!E124))="","",OFFSET('Hygiene Data'!$E$11,0,10*ROW('Hygiene Data'!E124)))</f>
        <v/>
      </c>
      <c r="DS130" s="282" t="str">
        <f ca="true">+IF(OFFSET('Hygiene Data'!$E$12,0,10*ROW('Hygiene Data'!E124))="","",OFFSET('Hygiene Data'!$E$12,0,10*ROW('Hygiene Data'!E124)))</f>
        <v/>
      </c>
      <c r="DT130" s="282" t="str">
        <f ca="true">+IF(OFFSET('Hygiene Data'!$E$13,0,10*ROW('Hygiene Data'!E124))="","",OFFSET('Hygiene Data'!$E$13,0,10*ROW('Hygiene Data'!E124)))</f>
        <v/>
      </c>
      <c r="DU130" s="282" t="str">
        <f ca="true">+IF(OFFSET('Hygiene Data'!$F$11,0,10*ROW('Hygiene Data'!F124))="","",OFFSET('Hygiene Data'!$F$11,0,10*ROW('Hygiene Data'!F124)))</f>
        <v/>
      </c>
      <c r="DV130" s="282" t="str">
        <f ca="true">+IF(OFFSET('Hygiene Data'!$F$12,0,10*ROW('Hygiene Data'!F124))="","",OFFSET('Hygiene Data'!$F$12,0,10*ROW('Hygiene Data'!F124)))</f>
        <v/>
      </c>
      <c r="DW130" s="282" t="str">
        <f ca="true">+IF(OFFSET('Hygiene Data'!$F$13,0,10*ROW('Hygiene Data'!F124))="","",OFFSET('Hygiene Data'!$F$13,0,10*ROW('Hygiene Data'!F124)))</f>
        <v/>
      </c>
      <c r="DX130" s="282" t="str">
        <f ca="true">+IF(OFFSET('Hygiene Data'!$G$11,0,10*ROW('Hygiene Data'!G124))="","",OFFSET('Hygiene Data'!$G$11,0,10*ROW('Hygiene Data'!G124)))</f>
        <v/>
      </c>
      <c r="DY130" s="282" t="str">
        <f ca="true">+IF(OFFSET('Hygiene Data'!$G$12,0,10*ROW('Hygiene Data'!G124))="","",OFFSET('Hygiene Data'!$G$12,0,10*ROW('Hygiene Data'!G124)))</f>
        <v/>
      </c>
      <c r="DZ130" s="282" t="str">
        <f ca="true">+IF(OFFSET('Hygiene Data'!$G$13,0,10*ROW('Hygiene Data'!G124))="","",OFFSET('Hygiene Data'!$G$13,0,10*ROW('Hygiene Data'!G124)))</f>
        <v/>
      </c>
      <c r="EA130" s="282" t="str">
        <f ca="true">+IF(OFFSET('Hygiene Data'!$H$11,0,10*ROW('Hygiene Data'!H124))="","",OFFSET('Hygiene Data'!$H$11,0,10*ROW('Hygiene Data'!H124)))</f>
        <v/>
      </c>
      <c r="EB130" s="282" t="str">
        <f ca="true">+IF(OFFSET('Hygiene Data'!$H$12,0,10*ROW('Hygiene Data'!H124))="","",OFFSET('Hygiene Data'!$H$12,0,10*ROW('Hygiene Data'!H124)))</f>
        <v/>
      </c>
      <c r="EC130" s="282" t="str">
        <f ca="true">+IF(OFFSET('Hygiene Data'!$H$13,0,10*ROW('Hygiene Data'!H124))="","",OFFSET('Hygiene Data'!$H$13,0,10*ROW('Hygiene Data'!H124)))</f>
        <v/>
      </c>
      <c r="ED130" s="282" t="str">
        <f ca="true">+IF(OFFSET('Hygiene Data'!$I$11,0,10*ROW('Hygiene Data'!I124))="","",OFFSET('Hygiene Data'!$I$11,0,10*ROW('Hygiene Data'!I124)))</f>
        <v/>
      </c>
      <c r="EE130" s="282" t="str">
        <f ca="true">+IF(OFFSET('Hygiene Data'!$I$12,0,10*ROW('Hygiene Data'!I124))="","",OFFSET('Hygiene Data'!$I$12,0,10*ROW('Hygiene Data'!I124)))</f>
        <v/>
      </c>
      <c r="EF130" s="28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36" t="str">
        <f t="shared" ca="true" si="1"/>
        <v/>
      </c>
      <c r="D131" s="88"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8"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8"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8"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8"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8"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8"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8"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8"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8"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8"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8"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8"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8"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8"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8"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8"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8"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9"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9"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9"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9"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9"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9"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9"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9"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9"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9"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9"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9"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9"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9"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9"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9"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9"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9"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9"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9"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9"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9"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9"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9"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9"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9"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9"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9"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9"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9"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0"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0"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0"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0"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0"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0"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0"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0"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0"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0"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0"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0"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0"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0"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0"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0"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0"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0"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2"/>
      <c r="BS131" s="282" t="str">
        <f ca="true">+IF(OFFSET('Water Data'!$D$27,0,10*ROW('Water Data'!D125))="","",OFFSET('Water Data'!$D$27,0,10*ROW('Water Data'!D125)))</f>
        <v/>
      </c>
      <c r="BT131" s="282" t="str">
        <f ca="true">+IF(OFFSET('Water Data'!$D$28,0,10*ROW('Water Data'!D125))="","",OFFSET('Water Data'!$D$28,0,10*ROW('Water Data'!D125)))</f>
        <v/>
      </c>
      <c r="BU131" s="282" t="str">
        <f ca="true">+IF(OFFSET('Water Data'!$D$29,0,10*ROW('Water Data'!D125))="","",OFFSET('Water Data'!$D$29,0,10*ROW('Water Data'!D125)))</f>
        <v/>
      </c>
      <c r="BV131" s="282" t="str">
        <f ca="true">+IF(OFFSET('Water Data'!$E$27,0,10*ROW('Water Data'!E125))="","",OFFSET('Water Data'!$E$27,0,10*ROW('Water Data'!E125)))</f>
        <v/>
      </c>
      <c r="BW131" s="282" t="str">
        <f ca="true">+IF(OFFSET('Water Data'!$E$28,0,10*ROW('Water Data'!E125))="","",OFFSET('Water Data'!$E$28,0,10*ROW('Water Data'!E125)))</f>
        <v/>
      </c>
      <c r="BX131" s="282" t="str">
        <f ca="true">+IF(OFFSET('Water Data'!$E$29,0,10*ROW('Water Data'!E125))="","",OFFSET('Water Data'!$E$29,0,10*ROW('Water Data'!E125)))</f>
        <v/>
      </c>
      <c r="BY131" s="282" t="str">
        <f ca="true">+IF(OFFSET('Water Data'!$F$27,0,10*ROW('Water Data'!F125))="","",OFFSET('Water Data'!$F$27,0,10*ROW('Water Data'!F125)))</f>
        <v/>
      </c>
      <c r="BZ131" s="282" t="str">
        <f ca="true">+IF(OFFSET('Water Data'!$F$28,0,10*ROW('Water Data'!F125))="","",OFFSET('Water Data'!$F$28,0,10*ROW('Water Data'!F125)))</f>
        <v/>
      </c>
      <c r="CA131" s="282" t="str">
        <f ca="true">+IF(OFFSET('Water Data'!$F$29,0,10*ROW('Water Data'!F125))="","",OFFSET('Water Data'!$F$29,0,10*ROW('Water Data'!F125)))</f>
        <v/>
      </c>
      <c r="CB131" s="282" t="str">
        <f ca="true">+IF(OFFSET('Water Data'!$G$27,0,10*ROW('Water Data'!G125))="","",OFFSET('Water Data'!$G$27,0,10*ROW('Water Data'!G125)))</f>
        <v/>
      </c>
      <c r="CC131" s="282" t="str">
        <f ca="true">+IF(OFFSET('Water Data'!$G$28,0,10*ROW('Water Data'!G125))="","",OFFSET('Water Data'!$G$28,0,10*ROW('Water Data'!G125)))</f>
        <v/>
      </c>
      <c r="CD131" s="282" t="str">
        <f ca="true">+IF(OFFSET('Water Data'!$G$29,0,10*ROW('Water Data'!G125))="","",OFFSET('Water Data'!$G$29,0,10*ROW('Water Data'!G125)))</f>
        <v/>
      </c>
      <c r="CE131" s="282" t="str">
        <f ca="true">+IF(OFFSET('Water Data'!$H$27,0,10*ROW('Water Data'!H125))="","",OFFSET('Water Data'!$H$27,0,10*ROW('Water Data'!H125)))</f>
        <v/>
      </c>
      <c r="CF131" s="282" t="str">
        <f ca="true">+IF(OFFSET('Water Data'!$H$28,0,10*ROW('Water Data'!H125))="","",OFFSET('Water Data'!$H$28,0,10*ROW('Water Data'!H125)))</f>
        <v/>
      </c>
      <c r="CG131" s="282" t="str">
        <f ca="true">+IF(OFFSET('Water Data'!$H$29,0,10*ROW('Water Data'!H125))="","",OFFSET('Water Data'!$H$29,0,10*ROW('Water Data'!H125)))</f>
        <v/>
      </c>
      <c r="CH131" s="282" t="str">
        <f ca="true">+IF(OFFSET('Water Data'!$I$27,0,10*ROW('Water Data'!I125))="","",OFFSET('Water Data'!$I$27,0,10*ROW('Water Data'!I125)))</f>
        <v/>
      </c>
      <c r="CI131" s="282" t="str">
        <f ca="true">+IF(OFFSET('Water Data'!$I$28,0,10*ROW('Water Data'!I125))="","",OFFSET('Water Data'!$I$28,0,10*ROW('Water Data'!I125)))</f>
        <v/>
      </c>
      <c r="CJ131" s="282" t="str">
        <f ca="true">+IF(OFFSET('Water Data'!$I$29,0,10*ROW('Water Data'!I125))="","",OFFSET('Water Data'!$I$29,0,10*ROW('Water Data'!I125)))</f>
        <v/>
      </c>
      <c r="CK131" s="282" t="str">
        <f ca="true">+IF(OFFSET('Sanitation Data'!$D$28,0,10*ROW('Sanitation Data'!D125))="","",OFFSET('Sanitation Data'!$D$28,0,10*ROW('Sanitation Data'!D125)))</f>
        <v/>
      </c>
      <c r="CL131" s="282" t="str">
        <f ca="true">+IF(OFFSET('Sanitation Data'!$D$29,0,10*ROW('Sanitation Data'!D125))="","",OFFSET('Sanitation Data'!$D$29,0,10*ROW('Sanitation Data'!D125)))</f>
        <v/>
      </c>
      <c r="CM131" s="282" t="str">
        <f ca="true">+IF(OFFSET('Sanitation Data'!$D$30,0,10*ROW('Sanitation Data'!D125))="","",OFFSET('Sanitation Data'!$D$30,0,10*ROW('Sanitation Data'!D125)))</f>
        <v/>
      </c>
      <c r="CN131" s="282" t="str">
        <f ca="true">+IF(OFFSET('Sanitation Data'!$D$31,0,10*ROW('Sanitation Data'!D125))="","",OFFSET('Sanitation Data'!$D$31,0,10*ROW('Sanitation Data'!D125)))</f>
        <v/>
      </c>
      <c r="CO131" s="282" t="str">
        <f ca="true">+IF(OFFSET('Sanitation Data'!$D$32,0,10*ROW('Sanitation Data'!D125))="","",OFFSET('Sanitation Data'!$D$32,0,10*ROW('Sanitation Data'!D125)))</f>
        <v/>
      </c>
      <c r="CP131" s="282" t="str">
        <f ca="true">+IF(OFFSET('Sanitation Data'!$E$28,0,10*ROW('Sanitation Data'!E125))="","",OFFSET('Sanitation Data'!$E$28,0,10*ROW('Sanitation Data'!E125)))</f>
        <v/>
      </c>
      <c r="CQ131" s="282" t="str">
        <f ca="true">+IF(OFFSET('Sanitation Data'!$E$29,0,10*ROW('Sanitation Data'!E125))="","",OFFSET('Sanitation Data'!$E$29,0,10*ROW('Sanitation Data'!E125)))</f>
        <v/>
      </c>
      <c r="CR131" s="282" t="str">
        <f ca="true">+IF(OFFSET('Sanitation Data'!$E$30,0,10*ROW('Sanitation Data'!E125))="","",OFFSET('Sanitation Data'!$E$30,0,10*ROW('Sanitation Data'!E125)))</f>
        <v/>
      </c>
      <c r="CS131" s="282" t="str">
        <f ca="true">+IF(OFFSET('Sanitation Data'!$E$31,0,10*ROW('Sanitation Data'!E125))="","",OFFSET('Sanitation Data'!$E$31,0,10*ROW('Sanitation Data'!E125)))</f>
        <v/>
      </c>
      <c r="CT131" s="282" t="str">
        <f ca="true">+IF(OFFSET('Sanitation Data'!$E$32,0,10*ROW('Sanitation Data'!E125))="","",OFFSET('Sanitation Data'!$E$32,0,10*ROW('Sanitation Data'!E125)))</f>
        <v/>
      </c>
      <c r="CU131" s="282" t="str">
        <f ca="true">+IF(OFFSET('Sanitation Data'!$F$28,0,10*ROW('Sanitation Data'!F125))="","",OFFSET('Sanitation Data'!$F$28,0,10*ROW('Sanitation Data'!F125)))</f>
        <v/>
      </c>
      <c r="CV131" s="282" t="str">
        <f ca="true">+IF(OFFSET('Sanitation Data'!$F$29,0,10*ROW('Sanitation Data'!F125))="","",OFFSET('Sanitation Data'!$F$29,0,10*ROW('Sanitation Data'!F125)))</f>
        <v/>
      </c>
      <c r="CW131" s="282" t="str">
        <f ca="true">+IF(OFFSET('Sanitation Data'!$F$30,0,10*ROW('Sanitation Data'!F125))="","",OFFSET('Sanitation Data'!$F$30,0,10*ROW('Sanitation Data'!F125)))</f>
        <v/>
      </c>
      <c r="CX131" s="282" t="str">
        <f ca="true">+IF(OFFSET('Sanitation Data'!$F$31,0,10*ROW('Sanitation Data'!F125))="","",OFFSET('Sanitation Data'!$F$31,0,10*ROW('Sanitation Data'!F125)))</f>
        <v/>
      </c>
      <c r="CY131" s="282" t="str">
        <f ca="true">+IF(OFFSET('Sanitation Data'!$F$32,0,10*ROW('Sanitation Data'!F125))="","",OFFSET('Sanitation Data'!$F$32,0,10*ROW('Sanitation Data'!F125)))</f>
        <v/>
      </c>
      <c r="CZ131" s="282" t="str">
        <f ca="true">+IF(OFFSET('Sanitation Data'!$G$28,0,10*ROW('Sanitation Data'!G125))="","",OFFSET('Sanitation Data'!$G$28,0,10*ROW('Sanitation Data'!G125)))</f>
        <v/>
      </c>
      <c r="DA131" s="282" t="str">
        <f ca="true">+IF(OFFSET('Sanitation Data'!$G$29,0,10*ROW('Sanitation Data'!G125))="","",OFFSET('Sanitation Data'!$G$29,0,10*ROW('Sanitation Data'!G125)))</f>
        <v/>
      </c>
      <c r="DB131" s="282" t="str">
        <f ca="true">+IF(OFFSET('Sanitation Data'!$G$30,0,10*ROW('Sanitation Data'!G125))="","",OFFSET('Sanitation Data'!$G$30,0,10*ROW('Sanitation Data'!G125)))</f>
        <v/>
      </c>
      <c r="DC131" s="282" t="str">
        <f ca="true">+IF(OFFSET('Sanitation Data'!$G$31,0,10*ROW('Sanitation Data'!G125))="","",OFFSET('Sanitation Data'!$G$31,0,10*ROW('Sanitation Data'!G125)))</f>
        <v/>
      </c>
      <c r="DD131" s="282" t="str">
        <f ca="true">+IF(OFFSET('Sanitation Data'!$G$32,0,10*ROW('Sanitation Data'!G125))="","",OFFSET('Sanitation Data'!$G$32,0,10*ROW('Sanitation Data'!G125)))</f>
        <v/>
      </c>
      <c r="DE131" s="282" t="str">
        <f ca="true">+IF(OFFSET('Sanitation Data'!$H$28,0,10*ROW('Sanitation Data'!H125))="","",OFFSET('Sanitation Data'!$H$28,0,10*ROW('Sanitation Data'!H125)))</f>
        <v/>
      </c>
      <c r="DF131" s="282" t="str">
        <f ca="true">+IF(OFFSET('Sanitation Data'!$H$29,0,10*ROW('Sanitation Data'!H125))="","",OFFSET('Sanitation Data'!$H$29,0,10*ROW('Sanitation Data'!H125)))</f>
        <v/>
      </c>
      <c r="DG131" s="282" t="str">
        <f ca="true">+IF(OFFSET('Sanitation Data'!$H$30,0,10*ROW('Sanitation Data'!H125))="","",OFFSET('Sanitation Data'!$H$30,0,10*ROW('Sanitation Data'!H125)))</f>
        <v/>
      </c>
      <c r="DH131" s="282" t="str">
        <f ca="true">+IF(OFFSET('Sanitation Data'!$H$31,0,10*ROW('Sanitation Data'!H125))="","",OFFSET('Sanitation Data'!$H$31,0,10*ROW('Sanitation Data'!H125)))</f>
        <v/>
      </c>
      <c r="DI131" s="282" t="str">
        <f ca="true">+IF(OFFSET('Sanitation Data'!$H$32,0,10*ROW('Sanitation Data'!H125))="","",OFFSET('Sanitation Data'!$H$32,0,10*ROW('Sanitation Data'!H125)))</f>
        <v/>
      </c>
      <c r="DJ131" s="282" t="str">
        <f ca="true">+IF(OFFSET('Sanitation Data'!$I$28,0,10*ROW('Sanitation Data'!I125))="","",OFFSET('Sanitation Data'!$I$28,0,10*ROW('Sanitation Data'!I125)))</f>
        <v/>
      </c>
      <c r="DK131" s="282" t="str">
        <f ca="true">+IF(OFFSET('Sanitation Data'!$I$29,0,10*ROW('Sanitation Data'!I125))="","",OFFSET('Sanitation Data'!$I$29,0,10*ROW('Sanitation Data'!I125)))</f>
        <v/>
      </c>
      <c r="DL131" s="282" t="str">
        <f ca="true">+IF(OFFSET('Sanitation Data'!$I$30,0,10*ROW('Sanitation Data'!I125))="","",OFFSET('Sanitation Data'!$I$30,0,10*ROW('Sanitation Data'!I125)))</f>
        <v/>
      </c>
      <c r="DM131" s="282" t="str">
        <f ca="true">+IF(OFFSET('Sanitation Data'!$I$31,0,10*ROW('Sanitation Data'!I125))="","",OFFSET('Sanitation Data'!$I$31,0,10*ROW('Sanitation Data'!I125)))</f>
        <v/>
      </c>
      <c r="DN131" s="282" t="str">
        <f ca="true">+IF(OFFSET('Sanitation Data'!$I$32,0,10*ROW('Sanitation Data'!I125))="","",OFFSET('Sanitation Data'!$I$32,0,10*ROW('Sanitation Data'!I125)))</f>
        <v/>
      </c>
      <c r="DO131" s="282" t="str">
        <f ca="true">+IF(OFFSET('Hygiene Data'!$D$11,0,10*ROW('Hygiene Data'!D125))="","",OFFSET('Hygiene Data'!$D$11,0,10*ROW('Hygiene Data'!D125)))</f>
        <v/>
      </c>
      <c r="DP131" s="282" t="str">
        <f ca="true">+IF(OFFSET('Hygiene Data'!$D$12,0,10*ROW('Hygiene Data'!D125))="","",OFFSET('Hygiene Data'!$D$12,0,10*ROW('Hygiene Data'!D125)))</f>
        <v/>
      </c>
      <c r="DQ131" s="282" t="str">
        <f ca="true">+IF(OFFSET('Hygiene Data'!$D$13,0,10*ROW('Hygiene Data'!D125))="","",OFFSET('Hygiene Data'!$D$13,0,10*ROW('Hygiene Data'!D125)))</f>
        <v/>
      </c>
      <c r="DR131" s="282" t="str">
        <f ca="true">+IF(OFFSET('Hygiene Data'!$E$11,0,10*ROW('Hygiene Data'!E125))="","",OFFSET('Hygiene Data'!$E$11,0,10*ROW('Hygiene Data'!E125)))</f>
        <v/>
      </c>
      <c r="DS131" s="282" t="str">
        <f ca="true">+IF(OFFSET('Hygiene Data'!$E$12,0,10*ROW('Hygiene Data'!E125))="","",OFFSET('Hygiene Data'!$E$12,0,10*ROW('Hygiene Data'!E125)))</f>
        <v/>
      </c>
      <c r="DT131" s="282" t="str">
        <f ca="true">+IF(OFFSET('Hygiene Data'!$E$13,0,10*ROW('Hygiene Data'!E125))="","",OFFSET('Hygiene Data'!$E$13,0,10*ROW('Hygiene Data'!E125)))</f>
        <v/>
      </c>
      <c r="DU131" s="282" t="str">
        <f ca="true">+IF(OFFSET('Hygiene Data'!$F$11,0,10*ROW('Hygiene Data'!F125))="","",OFFSET('Hygiene Data'!$F$11,0,10*ROW('Hygiene Data'!F125)))</f>
        <v/>
      </c>
      <c r="DV131" s="282" t="str">
        <f ca="true">+IF(OFFSET('Hygiene Data'!$F$12,0,10*ROW('Hygiene Data'!F125))="","",OFFSET('Hygiene Data'!$F$12,0,10*ROW('Hygiene Data'!F125)))</f>
        <v/>
      </c>
      <c r="DW131" s="282" t="str">
        <f ca="true">+IF(OFFSET('Hygiene Data'!$F$13,0,10*ROW('Hygiene Data'!F125))="","",OFFSET('Hygiene Data'!$F$13,0,10*ROW('Hygiene Data'!F125)))</f>
        <v/>
      </c>
      <c r="DX131" s="282" t="str">
        <f ca="true">+IF(OFFSET('Hygiene Data'!$G$11,0,10*ROW('Hygiene Data'!G125))="","",OFFSET('Hygiene Data'!$G$11,0,10*ROW('Hygiene Data'!G125)))</f>
        <v/>
      </c>
      <c r="DY131" s="282" t="str">
        <f ca="true">+IF(OFFSET('Hygiene Data'!$G$12,0,10*ROW('Hygiene Data'!G125))="","",OFFSET('Hygiene Data'!$G$12,0,10*ROW('Hygiene Data'!G125)))</f>
        <v/>
      </c>
      <c r="DZ131" s="282" t="str">
        <f ca="true">+IF(OFFSET('Hygiene Data'!$G$13,0,10*ROW('Hygiene Data'!G125))="","",OFFSET('Hygiene Data'!$G$13,0,10*ROW('Hygiene Data'!G125)))</f>
        <v/>
      </c>
      <c r="EA131" s="282" t="str">
        <f ca="true">+IF(OFFSET('Hygiene Data'!$H$11,0,10*ROW('Hygiene Data'!H125))="","",OFFSET('Hygiene Data'!$H$11,0,10*ROW('Hygiene Data'!H125)))</f>
        <v/>
      </c>
      <c r="EB131" s="282" t="str">
        <f ca="true">+IF(OFFSET('Hygiene Data'!$H$12,0,10*ROW('Hygiene Data'!H125))="","",OFFSET('Hygiene Data'!$H$12,0,10*ROW('Hygiene Data'!H125)))</f>
        <v/>
      </c>
      <c r="EC131" s="282" t="str">
        <f ca="true">+IF(OFFSET('Hygiene Data'!$H$13,0,10*ROW('Hygiene Data'!H125))="","",OFFSET('Hygiene Data'!$H$13,0,10*ROW('Hygiene Data'!H125)))</f>
        <v/>
      </c>
      <c r="ED131" s="282" t="str">
        <f ca="true">+IF(OFFSET('Hygiene Data'!$I$11,0,10*ROW('Hygiene Data'!I125))="","",OFFSET('Hygiene Data'!$I$11,0,10*ROW('Hygiene Data'!I125)))</f>
        <v/>
      </c>
      <c r="EE131" s="282" t="str">
        <f ca="true">+IF(OFFSET('Hygiene Data'!$I$12,0,10*ROW('Hygiene Data'!I125))="","",OFFSET('Hygiene Data'!$I$12,0,10*ROW('Hygiene Data'!I125)))</f>
        <v/>
      </c>
      <c r="EF131" s="28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36" t="str">
        <f t="shared" ca="true" si="1"/>
        <v/>
      </c>
      <c r="D132" s="88"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8"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8"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8"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8"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8"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8"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8"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8"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8"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8"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8"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8"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8"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8"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8"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8"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8"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9"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9"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9"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9"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9"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9"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9"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9"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9"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9"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9"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9"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9"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9"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9"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9"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9"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9"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9"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9"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9"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9"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9"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9"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9"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9"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9"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9"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9"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9"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0"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0"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0"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0"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0"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0"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0"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0"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0"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0"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0"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0"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0"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0"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0"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0"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0"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0"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2"/>
      <c r="BS132" s="282" t="str">
        <f ca="true">+IF(OFFSET('Water Data'!$D$27,0,10*ROW('Water Data'!D126))="","",OFFSET('Water Data'!$D$27,0,10*ROW('Water Data'!D126)))</f>
        <v/>
      </c>
      <c r="BT132" s="282" t="str">
        <f ca="true">+IF(OFFSET('Water Data'!$D$28,0,10*ROW('Water Data'!D126))="","",OFFSET('Water Data'!$D$28,0,10*ROW('Water Data'!D126)))</f>
        <v/>
      </c>
      <c r="BU132" s="282" t="str">
        <f ca="true">+IF(OFFSET('Water Data'!$D$29,0,10*ROW('Water Data'!D126))="","",OFFSET('Water Data'!$D$29,0,10*ROW('Water Data'!D126)))</f>
        <v/>
      </c>
      <c r="BV132" s="282" t="str">
        <f ca="true">+IF(OFFSET('Water Data'!$E$27,0,10*ROW('Water Data'!E126))="","",OFFSET('Water Data'!$E$27,0,10*ROW('Water Data'!E126)))</f>
        <v/>
      </c>
      <c r="BW132" s="282" t="str">
        <f ca="true">+IF(OFFSET('Water Data'!$E$28,0,10*ROW('Water Data'!E126))="","",OFFSET('Water Data'!$E$28,0,10*ROW('Water Data'!E126)))</f>
        <v/>
      </c>
      <c r="BX132" s="282" t="str">
        <f ca="true">+IF(OFFSET('Water Data'!$E$29,0,10*ROW('Water Data'!E126))="","",OFFSET('Water Data'!$E$29,0,10*ROW('Water Data'!E126)))</f>
        <v/>
      </c>
      <c r="BY132" s="282" t="str">
        <f ca="true">+IF(OFFSET('Water Data'!$F$27,0,10*ROW('Water Data'!F126))="","",OFFSET('Water Data'!$F$27,0,10*ROW('Water Data'!F126)))</f>
        <v/>
      </c>
      <c r="BZ132" s="282" t="str">
        <f ca="true">+IF(OFFSET('Water Data'!$F$28,0,10*ROW('Water Data'!F126))="","",OFFSET('Water Data'!$F$28,0,10*ROW('Water Data'!F126)))</f>
        <v/>
      </c>
      <c r="CA132" s="282" t="str">
        <f ca="true">+IF(OFFSET('Water Data'!$F$29,0,10*ROW('Water Data'!F126))="","",OFFSET('Water Data'!$F$29,0,10*ROW('Water Data'!F126)))</f>
        <v/>
      </c>
      <c r="CB132" s="282" t="str">
        <f ca="true">+IF(OFFSET('Water Data'!$G$27,0,10*ROW('Water Data'!G126))="","",OFFSET('Water Data'!$G$27,0,10*ROW('Water Data'!G126)))</f>
        <v/>
      </c>
      <c r="CC132" s="282" t="str">
        <f ca="true">+IF(OFFSET('Water Data'!$G$28,0,10*ROW('Water Data'!G126))="","",OFFSET('Water Data'!$G$28,0,10*ROW('Water Data'!G126)))</f>
        <v/>
      </c>
      <c r="CD132" s="282" t="str">
        <f ca="true">+IF(OFFSET('Water Data'!$G$29,0,10*ROW('Water Data'!G126))="","",OFFSET('Water Data'!$G$29,0,10*ROW('Water Data'!G126)))</f>
        <v/>
      </c>
      <c r="CE132" s="282" t="str">
        <f ca="true">+IF(OFFSET('Water Data'!$H$27,0,10*ROW('Water Data'!H126))="","",OFFSET('Water Data'!$H$27,0,10*ROW('Water Data'!H126)))</f>
        <v/>
      </c>
      <c r="CF132" s="282" t="str">
        <f ca="true">+IF(OFFSET('Water Data'!$H$28,0,10*ROW('Water Data'!H126))="","",OFFSET('Water Data'!$H$28,0,10*ROW('Water Data'!H126)))</f>
        <v/>
      </c>
      <c r="CG132" s="282" t="str">
        <f ca="true">+IF(OFFSET('Water Data'!$H$29,0,10*ROW('Water Data'!H126))="","",OFFSET('Water Data'!$H$29,0,10*ROW('Water Data'!H126)))</f>
        <v/>
      </c>
      <c r="CH132" s="282" t="str">
        <f ca="true">+IF(OFFSET('Water Data'!$I$27,0,10*ROW('Water Data'!I126))="","",OFFSET('Water Data'!$I$27,0,10*ROW('Water Data'!I126)))</f>
        <v/>
      </c>
      <c r="CI132" s="282" t="str">
        <f ca="true">+IF(OFFSET('Water Data'!$I$28,0,10*ROW('Water Data'!I126))="","",OFFSET('Water Data'!$I$28,0,10*ROW('Water Data'!I126)))</f>
        <v/>
      </c>
      <c r="CJ132" s="282" t="str">
        <f ca="true">+IF(OFFSET('Water Data'!$I$29,0,10*ROW('Water Data'!I126))="","",OFFSET('Water Data'!$I$29,0,10*ROW('Water Data'!I126)))</f>
        <v/>
      </c>
      <c r="CK132" s="282" t="str">
        <f ca="true">+IF(OFFSET('Sanitation Data'!$D$28,0,10*ROW('Sanitation Data'!D126))="","",OFFSET('Sanitation Data'!$D$28,0,10*ROW('Sanitation Data'!D126)))</f>
        <v/>
      </c>
      <c r="CL132" s="282" t="str">
        <f ca="true">+IF(OFFSET('Sanitation Data'!$D$29,0,10*ROW('Sanitation Data'!D126))="","",OFFSET('Sanitation Data'!$D$29,0,10*ROW('Sanitation Data'!D126)))</f>
        <v/>
      </c>
      <c r="CM132" s="282" t="str">
        <f ca="true">+IF(OFFSET('Sanitation Data'!$D$30,0,10*ROW('Sanitation Data'!D126))="","",OFFSET('Sanitation Data'!$D$30,0,10*ROW('Sanitation Data'!D126)))</f>
        <v/>
      </c>
      <c r="CN132" s="282" t="str">
        <f ca="true">+IF(OFFSET('Sanitation Data'!$D$31,0,10*ROW('Sanitation Data'!D126))="","",OFFSET('Sanitation Data'!$D$31,0,10*ROW('Sanitation Data'!D126)))</f>
        <v/>
      </c>
      <c r="CO132" s="282" t="str">
        <f ca="true">+IF(OFFSET('Sanitation Data'!$D$32,0,10*ROW('Sanitation Data'!D126))="","",OFFSET('Sanitation Data'!$D$32,0,10*ROW('Sanitation Data'!D126)))</f>
        <v/>
      </c>
      <c r="CP132" s="282" t="str">
        <f ca="true">+IF(OFFSET('Sanitation Data'!$E$28,0,10*ROW('Sanitation Data'!E126))="","",OFFSET('Sanitation Data'!$E$28,0,10*ROW('Sanitation Data'!E126)))</f>
        <v/>
      </c>
      <c r="CQ132" s="282" t="str">
        <f ca="true">+IF(OFFSET('Sanitation Data'!$E$29,0,10*ROW('Sanitation Data'!E126))="","",OFFSET('Sanitation Data'!$E$29,0,10*ROW('Sanitation Data'!E126)))</f>
        <v/>
      </c>
      <c r="CR132" s="282" t="str">
        <f ca="true">+IF(OFFSET('Sanitation Data'!$E$30,0,10*ROW('Sanitation Data'!E126))="","",OFFSET('Sanitation Data'!$E$30,0,10*ROW('Sanitation Data'!E126)))</f>
        <v/>
      </c>
      <c r="CS132" s="282" t="str">
        <f ca="true">+IF(OFFSET('Sanitation Data'!$E$31,0,10*ROW('Sanitation Data'!E126))="","",OFFSET('Sanitation Data'!$E$31,0,10*ROW('Sanitation Data'!E126)))</f>
        <v/>
      </c>
      <c r="CT132" s="282" t="str">
        <f ca="true">+IF(OFFSET('Sanitation Data'!$E$32,0,10*ROW('Sanitation Data'!E126))="","",OFFSET('Sanitation Data'!$E$32,0,10*ROW('Sanitation Data'!E126)))</f>
        <v/>
      </c>
      <c r="CU132" s="282" t="str">
        <f ca="true">+IF(OFFSET('Sanitation Data'!$F$28,0,10*ROW('Sanitation Data'!F126))="","",OFFSET('Sanitation Data'!$F$28,0,10*ROW('Sanitation Data'!F126)))</f>
        <v/>
      </c>
      <c r="CV132" s="282" t="str">
        <f ca="true">+IF(OFFSET('Sanitation Data'!$F$29,0,10*ROW('Sanitation Data'!F126))="","",OFFSET('Sanitation Data'!$F$29,0,10*ROW('Sanitation Data'!F126)))</f>
        <v/>
      </c>
      <c r="CW132" s="282" t="str">
        <f ca="true">+IF(OFFSET('Sanitation Data'!$F$30,0,10*ROW('Sanitation Data'!F126))="","",OFFSET('Sanitation Data'!$F$30,0,10*ROW('Sanitation Data'!F126)))</f>
        <v/>
      </c>
      <c r="CX132" s="282" t="str">
        <f ca="true">+IF(OFFSET('Sanitation Data'!$F$31,0,10*ROW('Sanitation Data'!F126))="","",OFFSET('Sanitation Data'!$F$31,0,10*ROW('Sanitation Data'!F126)))</f>
        <v/>
      </c>
      <c r="CY132" s="282" t="str">
        <f ca="true">+IF(OFFSET('Sanitation Data'!$F$32,0,10*ROW('Sanitation Data'!F126))="","",OFFSET('Sanitation Data'!$F$32,0,10*ROW('Sanitation Data'!F126)))</f>
        <v/>
      </c>
      <c r="CZ132" s="282" t="str">
        <f ca="true">+IF(OFFSET('Sanitation Data'!$G$28,0,10*ROW('Sanitation Data'!G126))="","",OFFSET('Sanitation Data'!$G$28,0,10*ROW('Sanitation Data'!G126)))</f>
        <v/>
      </c>
      <c r="DA132" s="282" t="str">
        <f ca="true">+IF(OFFSET('Sanitation Data'!$G$29,0,10*ROW('Sanitation Data'!G126))="","",OFFSET('Sanitation Data'!$G$29,0,10*ROW('Sanitation Data'!G126)))</f>
        <v/>
      </c>
      <c r="DB132" s="282" t="str">
        <f ca="true">+IF(OFFSET('Sanitation Data'!$G$30,0,10*ROW('Sanitation Data'!G126))="","",OFFSET('Sanitation Data'!$G$30,0,10*ROW('Sanitation Data'!G126)))</f>
        <v/>
      </c>
      <c r="DC132" s="282" t="str">
        <f ca="true">+IF(OFFSET('Sanitation Data'!$G$31,0,10*ROW('Sanitation Data'!G126))="","",OFFSET('Sanitation Data'!$G$31,0,10*ROW('Sanitation Data'!G126)))</f>
        <v/>
      </c>
      <c r="DD132" s="282" t="str">
        <f ca="true">+IF(OFFSET('Sanitation Data'!$G$32,0,10*ROW('Sanitation Data'!G126))="","",OFFSET('Sanitation Data'!$G$32,0,10*ROW('Sanitation Data'!G126)))</f>
        <v/>
      </c>
      <c r="DE132" s="282" t="str">
        <f ca="true">+IF(OFFSET('Sanitation Data'!$H$28,0,10*ROW('Sanitation Data'!H126))="","",OFFSET('Sanitation Data'!$H$28,0,10*ROW('Sanitation Data'!H126)))</f>
        <v/>
      </c>
      <c r="DF132" s="282" t="str">
        <f ca="true">+IF(OFFSET('Sanitation Data'!$H$29,0,10*ROW('Sanitation Data'!H126))="","",OFFSET('Sanitation Data'!$H$29,0,10*ROW('Sanitation Data'!H126)))</f>
        <v/>
      </c>
      <c r="DG132" s="282" t="str">
        <f ca="true">+IF(OFFSET('Sanitation Data'!$H$30,0,10*ROW('Sanitation Data'!H126))="","",OFFSET('Sanitation Data'!$H$30,0,10*ROW('Sanitation Data'!H126)))</f>
        <v/>
      </c>
      <c r="DH132" s="282" t="str">
        <f ca="true">+IF(OFFSET('Sanitation Data'!$H$31,0,10*ROW('Sanitation Data'!H126))="","",OFFSET('Sanitation Data'!$H$31,0,10*ROW('Sanitation Data'!H126)))</f>
        <v/>
      </c>
      <c r="DI132" s="282" t="str">
        <f ca="true">+IF(OFFSET('Sanitation Data'!$H$32,0,10*ROW('Sanitation Data'!H126))="","",OFFSET('Sanitation Data'!$H$32,0,10*ROW('Sanitation Data'!H126)))</f>
        <v/>
      </c>
      <c r="DJ132" s="282" t="str">
        <f ca="true">+IF(OFFSET('Sanitation Data'!$I$28,0,10*ROW('Sanitation Data'!I126))="","",OFFSET('Sanitation Data'!$I$28,0,10*ROW('Sanitation Data'!I126)))</f>
        <v/>
      </c>
      <c r="DK132" s="282" t="str">
        <f ca="true">+IF(OFFSET('Sanitation Data'!$I$29,0,10*ROW('Sanitation Data'!I126))="","",OFFSET('Sanitation Data'!$I$29,0,10*ROW('Sanitation Data'!I126)))</f>
        <v/>
      </c>
      <c r="DL132" s="282" t="str">
        <f ca="true">+IF(OFFSET('Sanitation Data'!$I$30,0,10*ROW('Sanitation Data'!I126))="","",OFFSET('Sanitation Data'!$I$30,0,10*ROW('Sanitation Data'!I126)))</f>
        <v/>
      </c>
      <c r="DM132" s="282" t="str">
        <f ca="true">+IF(OFFSET('Sanitation Data'!$I$31,0,10*ROW('Sanitation Data'!I126))="","",OFFSET('Sanitation Data'!$I$31,0,10*ROW('Sanitation Data'!I126)))</f>
        <v/>
      </c>
      <c r="DN132" s="282" t="str">
        <f ca="true">+IF(OFFSET('Sanitation Data'!$I$32,0,10*ROW('Sanitation Data'!I126))="","",OFFSET('Sanitation Data'!$I$32,0,10*ROW('Sanitation Data'!I126)))</f>
        <v/>
      </c>
      <c r="DO132" s="282" t="str">
        <f ca="true">+IF(OFFSET('Hygiene Data'!$D$11,0,10*ROW('Hygiene Data'!D126))="","",OFFSET('Hygiene Data'!$D$11,0,10*ROW('Hygiene Data'!D126)))</f>
        <v/>
      </c>
      <c r="DP132" s="282" t="str">
        <f ca="true">+IF(OFFSET('Hygiene Data'!$D$12,0,10*ROW('Hygiene Data'!D126))="","",OFFSET('Hygiene Data'!$D$12,0,10*ROW('Hygiene Data'!D126)))</f>
        <v/>
      </c>
      <c r="DQ132" s="282" t="str">
        <f ca="true">+IF(OFFSET('Hygiene Data'!$D$13,0,10*ROW('Hygiene Data'!D126))="","",OFFSET('Hygiene Data'!$D$13,0,10*ROW('Hygiene Data'!D126)))</f>
        <v/>
      </c>
      <c r="DR132" s="282" t="str">
        <f ca="true">+IF(OFFSET('Hygiene Data'!$E$11,0,10*ROW('Hygiene Data'!E126))="","",OFFSET('Hygiene Data'!$E$11,0,10*ROW('Hygiene Data'!E126)))</f>
        <v/>
      </c>
      <c r="DS132" s="282" t="str">
        <f ca="true">+IF(OFFSET('Hygiene Data'!$E$12,0,10*ROW('Hygiene Data'!E126))="","",OFFSET('Hygiene Data'!$E$12,0,10*ROW('Hygiene Data'!E126)))</f>
        <v/>
      </c>
      <c r="DT132" s="282" t="str">
        <f ca="true">+IF(OFFSET('Hygiene Data'!$E$13,0,10*ROW('Hygiene Data'!E126))="","",OFFSET('Hygiene Data'!$E$13,0,10*ROW('Hygiene Data'!E126)))</f>
        <v/>
      </c>
      <c r="DU132" s="282" t="str">
        <f ca="true">+IF(OFFSET('Hygiene Data'!$F$11,0,10*ROW('Hygiene Data'!F126))="","",OFFSET('Hygiene Data'!$F$11,0,10*ROW('Hygiene Data'!F126)))</f>
        <v/>
      </c>
      <c r="DV132" s="282" t="str">
        <f ca="true">+IF(OFFSET('Hygiene Data'!$F$12,0,10*ROW('Hygiene Data'!F126))="","",OFFSET('Hygiene Data'!$F$12,0,10*ROW('Hygiene Data'!F126)))</f>
        <v/>
      </c>
      <c r="DW132" s="282" t="str">
        <f ca="true">+IF(OFFSET('Hygiene Data'!$F$13,0,10*ROW('Hygiene Data'!F126))="","",OFFSET('Hygiene Data'!$F$13,0,10*ROW('Hygiene Data'!F126)))</f>
        <v/>
      </c>
      <c r="DX132" s="282" t="str">
        <f ca="true">+IF(OFFSET('Hygiene Data'!$G$11,0,10*ROW('Hygiene Data'!G126))="","",OFFSET('Hygiene Data'!$G$11,0,10*ROW('Hygiene Data'!G126)))</f>
        <v/>
      </c>
      <c r="DY132" s="282" t="str">
        <f ca="true">+IF(OFFSET('Hygiene Data'!$G$12,0,10*ROW('Hygiene Data'!G126))="","",OFFSET('Hygiene Data'!$G$12,0,10*ROW('Hygiene Data'!G126)))</f>
        <v/>
      </c>
      <c r="DZ132" s="282" t="str">
        <f ca="true">+IF(OFFSET('Hygiene Data'!$G$13,0,10*ROW('Hygiene Data'!G126))="","",OFFSET('Hygiene Data'!$G$13,0,10*ROW('Hygiene Data'!G126)))</f>
        <v/>
      </c>
      <c r="EA132" s="282" t="str">
        <f ca="true">+IF(OFFSET('Hygiene Data'!$H$11,0,10*ROW('Hygiene Data'!H126))="","",OFFSET('Hygiene Data'!$H$11,0,10*ROW('Hygiene Data'!H126)))</f>
        <v/>
      </c>
      <c r="EB132" s="282" t="str">
        <f ca="true">+IF(OFFSET('Hygiene Data'!$H$12,0,10*ROW('Hygiene Data'!H126))="","",OFFSET('Hygiene Data'!$H$12,0,10*ROW('Hygiene Data'!H126)))</f>
        <v/>
      </c>
      <c r="EC132" s="282" t="str">
        <f ca="true">+IF(OFFSET('Hygiene Data'!$H$13,0,10*ROW('Hygiene Data'!H126))="","",OFFSET('Hygiene Data'!$H$13,0,10*ROW('Hygiene Data'!H126)))</f>
        <v/>
      </c>
      <c r="ED132" s="282" t="str">
        <f ca="true">+IF(OFFSET('Hygiene Data'!$I$11,0,10*ROW('Hygiene Data'!I126))="","",OFFSET('Hygiene Data'!$I$11,0,10*ROW('Hygiene Data'!I126)))</f>
        <v/>
      </c>
      <c r="EE132" s="282" t="str">
        <f ca="true">+IF(OFFSET('Hygiene Data'!$I$12,0,10*ROW('Hygiene Data'!I126))="","",OFFSET('Hygiene Data'!$I$12,0,10*ROW('Hygiene Data'!I126)))</f>
        <v/>
      </c>
      <c r="EF132" s="28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36" t="str">
        <f t="shared" ca="true" si="1"/>
        <v/>
      </c>
      <c r="D133" s="88"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8"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8"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8"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8"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8"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8"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8"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8"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8"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8"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8"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8"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8"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8"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8"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8"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8"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9"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9"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9"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9"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9"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9"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9"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9"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9"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9"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9"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9"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9"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9"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9"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9"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9"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9"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9"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9"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9"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9"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9"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9"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9"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9"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9"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9"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9"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9"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0"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0"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0"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0"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0"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0"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0"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0"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0"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0"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0"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0"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0"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0"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0"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0"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0"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0"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2"/>
      <c r="BS133" s="282" t="str">
        <f ca="true">+IF(OFFSET('Water Data'!$D$27,0,10*ROW('Water Data'!D127))="","",OFFSET('Water Data'!$D$27,0,10*ROW('Water Data'!D127)))</f>
        <v/>
      </c>
      <c r="BT133" s="282" t="str">
        <f ca="true">+IF(OFFSET('Water Data'!$D$28,0,10*ROW('Water Data'!D127))="","",OFFSET('Water Data'!$D$28,0,10*ROW('Water Data'!D127)))</f>
        <v/>
      </c>
      <c r="BU133" s="282" t="str">
        <f ca="true">+IF(OFFSET('Water Data'!$D$29,0,10*ROW('Water Data'!D127))="","",OFFSET('Water Data'!$D$29,0,10*ROW('Water Data'!D127)))</f>
        <v/>
      </c>
      <c r="BV133" s="282" t="str">
        <f ca="true">+IF(OFFSET('Water Data'!$E$27,0,10*ROW('Water Data'!E127))="","",OFFSET('Water Data'!$E$27,0,10*ROW('Water Data'!E127)))</f>
        <v/>
      </c>
      <c r="BW133" s="282" t="str">
        <f ca="true">+IF(OFFSET('Water Data'!$E$28,0,10*ROW('Water Data'!E127))="","",OFFSET('Water Data'!$E$28,0,10*ROW('Water Data'!E127)))</f>
        <v/>
      </c>
      <c r="BX133" s="282" t="str">
        <f ca="true">+IF(OFFSET('Water Data'!$E$29,0,10*ROW('Water Data'!E127))="","",OFFSET('Water Data'!$E$29,0,10*ROW('Water Data'!E127)))</f>
        <v/>
      </c>
      <c r="BY133" s="282" t="str">
        <f ca="true">+IF(OFFSET('Water Data'!$F$27,0,10*ROW('Water Data'!F127))="","",OFFSET('Water Data'!$F$27,0,10*ROW('Water Data'!F127)))</f>
        <v/>
      </c>
      <c r="BZ133" s="282" t="str">
        <f ca="true">+IF(OFFSET('Water Data'!$F$28,0,10*ROW('Water Data'!F127))="","",OFFSET('Water Data'!$F$28,0,10*ROW('Water Data'!F127)))</f>
        <v/>
      </c>
      <c r="CA133" s="282" t="str">
        <f ca="true">+IF(OFFSET('Water Data'!$F$29,0,10*ROW('Water Data'!F127))="","",OFFSET('Water Data'!$F$29,0,10*ROW('Water Data'!F127)))</f>
        <v/>
      </c>
      <c r="CB133" s="282" t="str">
        <f ca="true">+IF(OFFSET('Water Data'!$G$27,0,10*ROW('Water Data'!G127))="","",OFFSET('Water Data'!$G$27,0,10*ROW('Water Data'!G127)))</f>
        <v/>
      </c>
      <c r="CC133" s="282" t="str">
        <f ca="true">+IF(OFFSET('Water Data'!$G$28,0,10*ROW('Water Data'!G127))="","",OFFSET('Water Data'!$G$28,0,10*ROW('Water Data'!G127)))</f>
        <v/>
      </c>
      <c r="CD133" s="282" t="str">
        <f ca="true">+IF(OFFSET('Water Data'!$G$29,0,10*ROW('Water Data'!G127))="","",OFFSET('Water Data'!$G$29,0,10*ROW('Water Data'!G127)))</f>
        <v/>
      </c>
      <c r="CE133" s="282" t="str">
        <f ca="true">+IF(OFFSET('Water Data'!$H$27,0,10*ROW('Water Data'!H127))="","",OFFSET('Water Data'!$H$27,0,10*ROW('Water Data'!H127)))</f>
        <v/>
      </c>
      <c r="CF133" s="282" t="str">
        <f ca="true">+IF(OFFSET('Water Data'!$H$28,0,10*ROW('Water Data'!H127))="","",OFFSET('Water Data'!$H$28,0,10*ROW('Water Data'!H127)))</f>
        <v/>
      </c>
      <c r="CG133" s="282" t="str">
        <f ca="true">+IF(OFFSET('Water Data'!$H$29,0,10*ROW('Water Data'!H127))="","",OFFSET('Water Data'!$H$29,0,10*ROW('Water Data'!H127)))</f>
        <v/>
      </c>
      <c r="CH133" s="282" t="str">
        <f ca="true">+IF(OFFSET('Water Data'!$I$27,0,10*ROW('Water Data'!I127))="","",OFFSET('Water Data'!$I$27,0,10*ROW('Water Data'!I127)))</f>
        <v/>
      </c>
      <c r="CI133" s="282" t="str">
        <f ca="true">+IF(OFFSET('Water Data'!$I$28,0,10*ROW('Water Data'!I127))="","",OFFSET('Water Data'!$I$28,0,10*ROW('Water Data'!I127)))</f>
        <v/>
      </c>
      <c r="CJ133" s="282" t="str">
        <f ca="true">+IF(OFFSET('Water Data'!$I$29,0,10*ROW('Water Data'!I127))="","",OFFSET('Water Data'!$I$29,0,10*ROW('Water Data'!I127)))</f>
        <v/>
      </c>
      <c r="CK133" s="282" t="str">
        <f ca="true">+IF(OFFSET('Sanitation Data'!$D$28,0,10*ROW('Sanitation Data'!D127))="","",OFFSET('Sanitation Data'!$D$28,0,10*ROW('Sanitation Data'!D127)))</f>
        <v/>
      </c>
      <c r="CL133" s="282" t="str">
        <f ca="true">+IF(OFFSET('Sanitation Data'!$D$29,0,10*ROW('Sanitation Data'!D127))="","",OFFSET('Sanitation Data'!$D$29,0,10*ROW('Sanitation Data'!D127)))</f>
        <v/>
      </c>
      <c r="CM133" s="282" t="str">
        <f ca="true">+IF(OFFSET('Sanitation Data'!$D$30,0,10*ROW('Sanitation Data'!D127))="","",OFFSET('Sanitation Data'!$D$30,0,10*ROW('Sanitation Data'!D127)))</f>
        <v/>
      </c>
      <c r="CN133" s="282" t="str">
        <f ca="true">+IF(OFFSET('Sanitation Data'!$D$31,0,10*ROW('Sanitation Data'!D127))="","",OFFSET('Sanitation Data'!$D$31,0,10*ROW('Sanitation Data'!D127)))</f>
        <v/>
      </c>
      <c r="CO133" s="282" t="str">
        <f ca="true">+IF(OFFSET('Sanitation Data'!$D$32,0,10*ROW('Sanitation Data'!D127))="","",OFFSET('Sanitation Data'!$D$32,0,10*ROW('Sanitation Data'!D127)))</f>
        <v/>
      </c>
      <c r="CP133" s="282" t="str">
        <f ca="true">+IF(OFFSET('Sanitation Data'!$E$28,0,10*ROW('Sanitation Data'!E127))="","",OFFSET('Sanitation Data'!$E$28,0,10*ROW('Sanitation Data'!E127)))</f>
        <v/>
      </c>
      <c r="CQ133" s="282" t="str">
        <f ca="true">+IF(OFFSET('Sanitation Data'!$E$29,0,10*ROW('Sanitation Data'!E127))="","",OFFSET('Sanitation Data'!$E$29,0,10*ROW('Sanitation Data'!E127)))</f>
        <v/>
      </c>
      <c r="CR133" s="282" t="str">
        <f ca="true">+IF(OFFSET('Sanitation Data'!$E$30,0,10*ROW('Sanitation Data'!E127))="","",OFFSET('Sanitation Data'!$E$30,0,10*ROW('Sanitation Data'!E127)))</f>
        <v/>
      </c>
      <c r="CS133" s="282" t="str">
        <f ca="true">+IF(OFFSET('Sanitation Data'!$E$31,0,10*ROW('Sanitation Data'!E127))="","",OFFSET('Sanitation Data'!$E$31,0,10*ROW('Sanitation Data'!E127)))</f>
        <v/>
      </c>
      <c r="CT133" s="282" t="str">
        <f ca="true">+IF(OFFSET('Sanitation Data'!$E$32,0,10*ROW('Sanitation Data'!E127))="","",OFFSET('Sanitation Data'!$E$32,0,10*ROW('Sanitation Data'!E127)))</f>
        <v/>
      </c>
      <c r="CU133" s="282" t="str">
        <f ca="true">+IF(OFFSET('Sanitation Data'!$F$28,0,10*ROW('Sanitation Data'!F127))="","",OFFSET('Sanitation Data'!$F$28,0,10*ROW('Sanitation Data'!F127)))</f>
        <v/>
      </c>
      <c r="CV133" s="282" t="str">
        <f ca="true">+IF(OFFSET('Sanitation Data'!$F$29,0,10*ROW('Sanitation Data'!F127))="","",OFFSET('Sanitation Data'!$F$29,0,10*ROW('Sanitation Data'!F127)))</f>
        <v/>
      </c>
      <c r="CW133" s="282" t="str">
        <f ca="true">+IF(OFFSET('Sanitation Data'!$F$30,0,10*ROW('Sanitation Data'!F127))="","",OFFSET('Sanitation Data'!$F$30,0,10*ROW('Sanitation Data'!F127)))</f>
        <v/>
      </c>
      <c r="CX133" s="282" t="str">
        <f ca="true">+IF(OFFSET('Sanitation Data'!$F$31,0,10*ROW('Sanitation Data'!F127))="","",OFFSET('Sanitation Data'!$F$31,0,10*ROW('Sanitation Data'!F127)))</f>
        <v/>
      </c>
      <c r="CY133" s="282" t="str">
        <f ca="true">+IF(OFFSET('Sanitation Data'!$F$32,0,10*ROW('Sanitation Data'!F127))="","",OFFSET('Sanitation Data'!$F$32,0,10*ROW('Sanitation Data'!F127)))</f>
        <v/>
      </c>
      <c r="CZ133" s="282" t="str">
        <f ca="true">+IF(OFFSET('Sanitation Data'!$G$28,0,10*ROW('Sanitation Data'!G127))="","",OFFSET('Sanitation Data'!$G$28,0,10*ROW('Sanitation Data'!G127)))</f>
        <v/>
      </c>
      <c r="DA133" s="282" t="str">
        <f ca="true">+IF(OFFSET('Sanitation Data'!$G$29,0,10*ROW('Sanitation Data'!G127))="","",OFFSET('Sanitation Data'!$G$29,0,10*ROW('Sanitation Data'!G127)))</f>
        <v/>
      </c>
      <c r="DB133" s="282" t="str">
        <f ca="true">+IF(OFFSET('Sanitation Data'!$G$30,0,10*ROW('Sanitation Data'!G127))="","",OFFSET('Sanitation Data'!$G$30,0,10*ROW('Sanitation Data'!G127)))</f>
        <v/>
      </c>
      <c r="DC133" s="282" t="str">
        <f ca="true">+IF(OFFSET('Sanitation Data'!$G$31,0,10*ROW('Sanitation Data'!G127))="","",OFFSET('Sanitation Data'!$G$31,0,10*ROW('Sanitation Data'!G127)))</f>
        <v/>
      </c>
      <c r="DD133" s="282" t="str">
        <f ca="true">+IF(OFFSET('Sanitation Data'!$G$32,0,10*ROW('Sanitation Data'!G127))="","",OFFSET('Sanitation Data'!$G$32,0,10*ROW('Sanitation Data'!G127)))</f>
        <v/>
      </c>
      <c r="DE133" s="282" t="str">
        <f ca="true">+IF(OFFSET('Sanitation Data'!$H$28,0,10*ROW('Sanitation Data'!H127))="","",OFFSET('Sanitation Data'!$H$28,0,10*ROW('Sanitation Data'!H127)))</f>
        <v/>
      </c>
      <c r="DF133" s="282" t="str">
        <f ca="true">+IF(OFFSET('Sanitation Data'!$H$29,0,10*ROW('Sanitation Data'!H127))="","",OFFSET('Sanitation Data'!$H$29,0,10*ROW('Sanitation Data'!H127)))</f>
        <v/>
      </c>
      <c r="DG133" s="282" t="str">
        <f ca="true">+IF(OFFSET('Sanitation Data'!$H$30,0,10*ROW('Sanitation Data'!H127))="","",OFFSET('Sanitation Data'!$H$30,0,10*ROW('Sanitation Data'!H127)))</f>
        <v/>
      </c>
      <c r="DH133" s="282" t="str">
        <f ca="true">+IF(OFFSET('Sanitation Data'!$H$31,0,10*ROW('Sanitation Data'!H127))="","",OFFSET('Sanitation Data'!$H$31,0,10*ROW('Sanitation Data'!H127)))</f>
        <v/>
      </c>
      <c r="DI133" s="282" t="str">
        <f ca="true">+IF(OFFSET('Sanitation Data'!$H$32,0,10*ROW('Sanitation Data'!H127))="","",OFFSET('Sanitation Data'!$H$32,0,10*ROW('Sanitation Data'!H127)))</f>
        <v/>
      </c>
      <c r="DJ133" s="282" t="str">
        <f ca="true">+IF(OFFSET('Sanitation Data'!$I$28,0,10*ROW('Sanitation Data'!I127))="","",OFFSET('Sanitation Data'!$I$28,0,10*ROW('Sanitation Data'!I127)))</f>
        <v/>
      </c>
      <c r="DK133" s="282" t="str">
        <f ca="true">+IF(OFFSET('Sanitation Data'!$I$29,0,10*ROW('Sanitation Data'!I127))="","",OFFSET('Sanitation Data'!$I$29,0,10*ROW('Sanitation Data'!I127)))</f>
        <v/>
      </c>
      <c r="DL133" s="282" t="str">
        <f ca="true">+IF(OFFSET('Sanitation Data'!$I$30,0,10*ROW('Sanitation Data'!I127))="","",OFFSET('Sanitation Data'!$I$30,0,10*ROW('Sanitation Data'!I127)))</f>
        <v/>
      </c>
      <c r="DM133" s="282" t="str">
        <f ca="true">+IF(OFFSET('Sanitation Data'!$I$31,0,10*ROW('Sanitation Data'!I127))="","",OFFSET('Sanitation Data'!$I$31,0,10*ROW('Sanitation Data'!I127)))</f>
        <v/>
      </c>
      <c r="DN133" s="282" t="str">
        <f ca="true">+IF(OFFSET('Sanitation Data'!$I$32,0,10*ROW('Sanitation Data'!I127))="","",OFFSET('Sanitation Data'!$I$32,0,10*ROW('Sanitation Data'!I127)))</f>
        <v/>
      </c>
      <c r="DO133" s="282" t="str">
        <f ca="true">+IF(OFFSET('Hygiene Data'!$D$11,0,10*ROW('Hygiene Data'!D127))="","",OFFSET('Hygiene Data'!$D$11,0,10*ROW('Hygiene Data'!D127)))</f>
        <v/>
      </c>
      <c r="DP133" s="282" t="str">
        <f ca="true">+IF(OFFSET('Hygiene Data'!$D$12,0,10*ROW('Hygiene Data'!D127))="","",OFFSET('Hygiene Data'!$D$12,0,10*ROW('Hygiene Data'!D127)))</f>
        <v/>
      </c>
      <c r="DQ133" s="282" t="str">
        <f ca="true">+IF(OFFSET('Hygiene Data'!$D$13,0,10*ROW('Hygiene Data'!D127))="","",OFFSET('Hygiene Data'!$D$13,0,10*ROW('Hygiene Data'!D127)))</f>
        <v/>
      </c>
      <c r="DR133" s="282" t="str">
        <f ca="true">+IF(OFFSET('Hygiene Data'!$E$11,0,10*ROW('Hygiene Data'!E127))="","",OFFSET('Hygiene Data'!$E$11,0,10*ROW('Hygiene Data'!E127)))</f>
        <v/>
      </c>
      <c r="DS133" s="282" t="str">
        <f ca="true">+IF(OFFSET('Hygiene Data'!$E$12,0,10*ROW('Hygiene Data'!E127))="","",OFFSET('Hygiene Data'!$E$12,0,10*ROW('Hygiene Data'!E127)))</f>
        <v/>
      </c>
      <c r="DT133" s="282" t="str">
        <f ca="true">+IF(OFFSET('Hygiene Data'!$E$13,0,10*ROW('Hygiene Data'!E127))="","",OFFSET('Hygiene Data'!$E$13,0,10*ROW('Hygiene Data'!E127)))</f>
        <v/>
      </c>
      <c r="DU133" s="282" t="str">
        <f ca="true">+IF(OFFSET('Hygiene Data'!$F$11,0,10*ROW('Hygiene Data'!F127))="","",OFFSET('Hygiene Data'!$F$11,0,10*ROW('Hygiene Data'!F127)))</f>
        <v/>
      </c>
      <c r="DV133" s="282" t="str">
        <f ca="true">+IF(OFFSET('Hygiene Data'!$F$12,0,10*ROW('Hygiene Data'!F127))="","",OFFSET('Hygiene Data'!$F$12,0,10*ROW('Hygiene Data'!F127)))</f>
        <v/>
      </c>
      <c r="DW133" s="282" t="str">
        <f ca="true">+IF(OFFSET('Hygiene Data'!$F$13,0,10*ROW('Hygiene Data'!F127))="","",OFFSET('Hygiene Data'!$F$13,0,10*ROW('Hygiene Data'!F127)))</f>
        <v/>
      </c>
      <c r="DX133" s="282" t="str">
        <f ca="true">+IF(OFFSET('Hygiene Data'!$G$11,0,10*ROW('Hygiene Data'!G127))="","",OFFSET('Hygiene Data'!$G$11,0,10*ROW('Hygiene Data'!G127)))</f>
        <v/>
      </c>
      <c r="DY133" s="282" t="str">
        <f ca="true">+IF(OFFSET('Hygiene Data'!$G$12,0,10*ROW('Hygiene Data'!G127))="","",OFFSET('Hygiene Data'!$G$12,0,10*ROW('Hygiene Data'!G127)))</f>
        <v/>
      </c>
      <c r="DZ133" s="282" t="str">
        <f ca="true">+IF(OFFSET('Hygiene Data'!$G$13,0,10*ROW('Hygiene Data'!G127))="","",OFFSET('Hygiene Data'!$G$13,0,10*ROW('Hygiene Data'!G127)))</f>
        <v/>
      </c>
      <c r="EA133" s="282" t="str">
        <f ca="true">+IF(OFFSET('Hygiene Data'!$H$11,0,10*ROW('Hygiene Data'!H127))="","",OFFSET('Hygiene Data'!$H$11,0,10*ROW('Hygiene Data'!H127)))</f>
        <v/>
      </c>
      <c r="EB133" s="282" t="str">
        <f ca="true">+IF(OFFSET('Hygiene Data'!$H$12,0,10*ROW('Hygiene Data'!H127))="","",OFFSET('Hygiene Data'!$H$12,0,10*ROW('Hygiene Data'!H127)))</f>
        <v/>
      </c>
      <c r="EC133" s="282" t="str">
        <f ca="true">+IF(OFFSET('Hygiene Data'!$H$13,0,10*ROW('Hygiene Data'!H127))="","",OFFSET('Hygiene Data'!$H$13,0,10*ROW('Hygiene Data'!H127)))</f>
        <v/>
      </c>
      <c r="ED133" s="282" t="str">
        <f ca="true">+IF(OFFSET('Hygiene Data'!$I$11,0,10*ROW('Hygiene Data'!I127))="","",OFFSET('Hygiene Data'!$I$11,0,10*ROW('Hygiene Data'!I127)))</f>
        <v/>
      </c>
      <c r="EE133" s="282" t="str">
        <f ca="true">+IF(OFFSET('Hygiene Data'!$I$12,0,10*ROW('Hygiene Data'!I127))="","",OFFSET('Hygiene Data'!$I$12,0,10*ROW('Hygiene Data'!I127)))</f>
        <v/>
      </c>
      <c r="EF133" s="28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36" t="str">
        <f t="shared" ca="true" si="1"/>
        <v/>
      </c>
      <c r="D134" s="88"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8"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8"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8"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8"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8"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8"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8"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8"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8"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8"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8"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8"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8"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8"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8"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8"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8"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9"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9"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9"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9"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9"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9"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9"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9"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9"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9"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9"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9"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9"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9"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9"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9"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9"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9"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9"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9"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9"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9"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9"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9"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9"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9"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9"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9"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9"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9"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0"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0"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0"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0"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0"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0"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0"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0"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0"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0"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0"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0"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0"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0"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0"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0"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0"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0"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2"/>
      <c r="BS134" s="282" t="str">
        <f ca="true">+IF(OFFSET('Water Data'!$D$27,0,10*ROW('Water Data'!D128))="","",OFFSET('Water Data'!$D$27,0,10*ROW('Water Data'!D128)))</f>
        <v/>
      </c>
      <c r="BT134" s="282" t="str">
        <f ca="true">+IF(OFFSET('Water Data'!$D$28,0,10*ROW('Water Data'!D128))="","",OFFSET('Water Data'!$D$28,0,10*ROW('Water Data'!D128)))</f>
        <v/>
      </c>
      <c r="BU134" s="282" t="str">
        <f ca="true">+IF(OFFSET('Water Data'!$D$29,0,10*ROW('Water Data'!D128))="","",OFFSET('Water Data'!$D$29,0,10*ROW('Water Data'!D128)))</f>
        <v/>
      </c>
      <c r="BV134" s="282" t="str">
        <f ca="true">+IF(OFFSET('Water Data'!$E$27,0,10*ROW('Water Data'!E128))="","",OFFSET('Water Data'!$E$27,0,10*ROW('Water Data'!E128)))</f>
        <v/>
      </c>
      <c r="BW134" s="282" t="str">
        <f ca="true">+IF(OFFSET('Water Data'!$E$28,0,10*ROW('Water Data'!E128))="","",OFFSET('Water Data'!$E$28,0,10*ROW('Water Data'!E128)))</f>
        <v/>
      </c>
      <c r="BX134" s="282" t="str">
        <f ca="true">+IF(OFFSET('Water Data'!$E$29,0,10*ROW('Water Data'!E128))="","",OFFSET('Water Data'!$E$29,0,10*ROW('Water Data'!E128)))</f>
        <v/>
      </c>
      <c r="BY134" s="282" t="str">
        <f ca="true">+IF(OFFSET('Water Data'!$F$27,0,10*ROW('Water Data'!F128))="","",OFFSET('Water Data'!$F$27,0,10*ROW('Water Data'!F128)))</f>
        <v/>
      </c>
      <c r="BZ134" s="282" t="str">
        <f ca="true">+IF(OFFSET('Water Data'!$F$28,0,10*ROW('Water Data'!F128))="","",OFFSET('Water Data'!$F$28,0,10*ROW('Water Data'!F128)))</f>
        <v/>
      </c>
      <c r="CA134" s="282" t="str">
        <f ca="true">+IF(OFFSET('Water Data'!$F$29,0,10*ROW('Water Data'!F128))="","",OFFSET('Water Data'!$F$29,0,10*ROW('Water Data'!F128)))</f>
        <v/>
      </c>
      <c r="CB134" s="282" t="str">
        <f ca="true">+IF(OFFSET('Water Data'!$G$27,0,10*ROW('Water Data'!G128))="","",OFFSET('Water Data'!$G$27,0,10*ROW('Water Data'!G128)))</f>
        <v/>
      </c>
      <c r="CC134" s="282" t="str">
        <f ca="true">+IF(OFFSET('Water Data'!$G$28,0,10*ROW('Water Data'!G128))="","",OFFSET('Water Data'!$G$28,0,10*ROW('Water Data'!G128)))</f>
        <v/>
      </c>
      <c r="CD134" s="282" t="str">
        <f ca="true">+IF(OFFSET('Water Data'!$G$29,0,10*ROW('Water Data'!G128))="","",OFFSET('Water Data'!$G$29,0,10*ROW('Water Data'!G128)))</f>
        <v/>
      </c>
      <c r="CE134" s="282" t="str">
        <f ca="true">+IF(OFFSET('Water Data'!$H$27,0,10*ROW('Water Data'!H128))="","",OFFSET('Water Data'!$H$27,0,10*ROW('Water Data'!H128)))</f>
        <v/>
      </c>
      <c r="CF134" s="282" t="str">
        <f ca="true">+IF(OFFSET('Water Data'!$H$28,0,10*ROW('Water Data'!H128))="","",OFFSET('Water Data'!$H$28,0,10*ROW('Water Data'!H128)))</f>
        <v/>
      </c>
      <c r="CG134" s="282" t="str">
        <f ca="true">+IF(OFFSET('Water Data'!$H$29,0,10*ROW('Water Data'!H128))="","",OFFSET('Water Data'!$H$29,0,10*ROW('Water Data'!H128)))</f>
        <v/>
      </c>
      <c r="CH134" s="282" t="str">
        <f ca="true">+IF(OFFSET('Water Data'!$I$27,0,10*ROW('Water Data'!I128))="","",OFFSET('Water Data'!$I$27,0,10*ROW('Water Data'!I128)))</f>
        <v/>
      </c>
      <c r="CI134" s="282" t="str">
        <f ca="true">+IF(OFFSET('Water Data'!$I$28,0,10*ROW('Water Data'!I128))="","",OFFSET('Water Data'!$I$28,0,10*ROW('Water Data'!I128)))</f>
        <v/>
      </c>
      <c r="CJ134" s="282" t="str">
        <f ca="true">+IF(OFFSET('Water Data'!$I$29,0,10*ROW('Water Data'!I128))="","",OFFSET('Water Data'!$I$29,0,10*ROW('Water Data'!I128)))</f>
        <v/>
      </c>
      <c r="CK134" s="282" t="str">
        <f ca="true">+IF(OFFSET('Sanitation Data'!$D$28,0,10*ROW('Sanitation Data'!D128))="","",OFFSET('Sanitation Data'!$D$28,0,10*ROW('Sanitation Data'!D128)))</f>
        <v/>
      </c>
      <c r="CL134" s="282" t="str">
        <f ca="true">+IF(OFFSET('Sanitation Data'!$D$29,0,10*ROW('Sanitation Data'!D128))="","",OFFSET('Sanitation Data'!$D$29,0,10*ROW('Sanitation Data'!D128)))</f>
        <v/>
      </c>
      <c r="CM134" s="282" t="str">
        <f ca="true">+IF(OFFSET('Sanitation Data'!$D$30,0,10*ROW('Sanitation Data'!D128))="","",OFFSET('Sanitation Data'!$D$30,0,10*ROW('Sanitation Data'!D128)))</f>
        <v/>
      </c>
      <c r="CN134" s="282" t="str">
        <f ca="true">+IF(OFFSET('Sanitation Data'!$D$31,0,10*ROW('Sanitation Data'!D128))="","",OFFSET('Sanitation Data'!$D$31,0,10*ROW('Sanitation Data'!D128)))</f>
        <v/>
      </c>
      <c r="CO134" s="282" t="str">
        <f ca="true">+IF(OFFSET('Sanitation Data'!$D$32,0,10*ROW('Sanitation Data'!D128))="","",OFFSET('Sanitation Data'!$D$32,0,10*ROW('Sanitation Data'!D128)))</f>
        <v/>
      </c>
      <c r="CP134" s="282" t="str">
        <f ca="true">+IF(OFFSET('Sanitation Data'!$E$28,0,10*ROW('Sanitation Data'!E128))="","",OFFSET('Sanitation Data'!$E$28,0,10*ROW('Sanitation Data'!E128)))</f>
        <v/>
      </c>
      <c r="CQ134" s="282" t="str">
        <f ca="true">+IF(OFFSET('Sanitation Data'!$E$29,0,10*ROW('Sanitation Data'!E128))="","",OFFSET('Sanitation Data'!$E$29,0,10*ROW('Sanitation Data'!E128)))</f>
        <v/>
      </c>
      <c r="CR134" s="282" t="str">
        <f ca="true">+IF(OFFSET('Sanitation Data'!$E$30,0,10*ROW('Sanitation Data'!E128))="","",OFFSET('Sanitation Data'!$E$30,0,10*ROW('Sanitation Data'!E128)))</f>
        <v/>
      </c>
      <c r="CS134" s="282" t="str">
        <f ca="true">+IF(OFFSET('Sanitation Data'!$E$31,0,10*ROW('Sanitation Data'!E128))="","",OFFSET('Sanitation Data'!$E$31,0,10*ROW('Sanitation Data'!E128)))</f>
        <v/>
      </c>
      <c r="CT134" s="282" t="str">
        <f ca="true">+IF(OFFSET('Sanitation Data'!$E$32,0,10*ROW('Sanitation Data'!E128))="","",OFFSET('Sanitation Data'!$E$32,0,10*ROW('Sanitation Data'!E128)))</f>
        <v/>
      </c>
      <c r="CU134" s="282" t="str">
        <f ca="true">+IF(OFFSET('Sanitation Data'!$F$28,0,10*ROW('Sanitation Data'!F128))="","",OFFSET('Sanitation Data'!$F$28,0,10*ROW('Sanitation Data'!F128)))</f>
        <v/>
      </c>
      <c r="CV134" s="282" t="str">
        <f ca="true">+IF(OFFSET('Sanitation Data'!$F$29,0,10*ROW('Sanitation Data'!F128))="","",OFFSET('Sanitation Data'!$F$29,0,10*ROW('Sanitation Data'!F128)))</f>
        <v/>
      </c>
      <c r="CW134" s="282" t="str">
        <f ca="true">+IF(OFFSET('Sanitation Data'!$F$30,0,10*ROW('Sanitation Data'!F128))="","",OFFSET('Sanitation Data'!$F$30,0,10*ROW('Sanitation Data'!F128)))</f>
        <v/>
      </c>
      <c r="CX134" s="282" t="str">
        <f ca="true">+IF(OFFSET('Sanitation Data'!$F$31,0,10*ROW('Sanitation Data'!F128))="","",OFFSET('Sanitation Data'!$F$31,0,10*ROW('Sanitation Data'!F128)))</f>
        <v/>
      </c>
      <c r="CY134" s="282" t="str">
        <f ca="true">+IF(OFFSET('Sanitation Data'!$F$32,0,10*ROW('Sanitation Data'!F128))="","",OFFSET('Sanitation Data'!$F$32,0,10*ROW('Sanitation Data'!F128)))</f>
        <v/>
      </c>
      <c r="CZ134" s="282" t="str">
        <f ca="true">+IF(OFFSET('Sanitation Data'!$G$28,0,10*ROW('Sanitation Data'!G128))="","",OFFSET('Sanitation Data'!$G$28,0,10*ROW('Sanitation Data'!G128)))</f>
        <v/>
      </c>
      <c r="DA134" s="282" t="str">
        <f ca="true">+IF(OFFSET('Sanitation Data'!$G$29,0,10*ROW('Sanitation Data'!G128))="","",OFFSET('Sanitation Data'!$G$29,0,10*ROW('Sanitation Data'!G128)))</f>
        <v/>
      </c>
      <c r="DB134" s="282" t="str">
        <f ca="true">+IF(OFFSET('Sanitation Data'!$G$30,0,10*ROW('Sanitation Data'!G128))="","",OFFSET('Sanitation Data'!$G$30,0,10*ROW('Sanitation Data'!G128)))</f>
        <v/>
      </c>
      <c r="DC134" s="282" t="str">
        <f ca="true">+IF(OFFSET('Sanitation Data'!$G$31,0,10*ROW('Sanitation Data'!G128))="","",OFFSET('Sanitation Data'!$G$31,0,10*ROW('Sanitation Data'!G128)))</f>
        <v/>
      </c>
      <c r="DD134" s="282" t="str">
        <f ca="true">+IF(OFFSET('Sanitation Data'!$G$32,0,10*ROW('Sanitation Data'!G128))="","",OFFSET('Sanitation Data'!$G$32,0,10*ROW('Sanitation Data'!G128)))</f>
        <v/>
      </c>
      <c r="DE134" s="282" t="str">
        <f ca="true">+IF(OFFSET('Sanitation Data'!$H$28,0,10*ROW('Sanitation Data'!H128))="","",OFFSET('Sanitation Data'!$H$28,0,10*ROW('Sanitation Data'!H128)))</f>
        <v/>
      </c>
      <c r="DF134" s="282" t="str">
        <f ca="true">+IF(OFFSET('Sanitation Data'!$H$29,0,10*ROW('Sanitation Data'!H128))="","",OFFSET('Sanitation Data'!$H$29,0,10*ROW('Sanitation Data'!H128)))</f>
        <v/>
      </c>
      <c r="DG134" s="282" t="str">
        <f ca="true">+IF(OFFSET('Sanitation Data'!$H$30,0,10*ROW('Sanitation Data'!H128))="","",OFFSET('Sanitation Data'!$H$30,0,10*ROW('Sanitation Data'!H128)))</f>
        <v/>
      </c>
      <c r="DH134" s="282" t="str">
        <f ca="true">+IF(OFFSET('Sanitation Data'!$H$31,0,10*ROW('Sanitation Data'!H128))="","",OFFSET('Sanitation Data'!$H$31,0,10*ROW('Sanitation Data'!H128)))</f>
        <v/>
      </c>
      <c r="DI134" s="282" t="str">
        <f ca="true">+IF(OFFSET('Sanitation Data'!$H$32,0,10*ROW('Sanitation Data'!H128))="","",OFFSET('Sanitation Data'!$H$32,0,10*ROW('Sanitation Data'!H128)))</f>
        <v/>
      </c>
      <c r="DJ134" s="282" t="str">
        <f ca="true">+IF(OFFSET('Sanitation Data'!$I$28,0,10*ROW('Sanitation Data'!I128))="","",OFFSET('Sanitation Data'!$I$28,0,10*ROW('Sanitation Data'!I128)))</f>
        <v/>
      </c>
      <c r="DK134" s="282" t="str">
        <f ca="true">+IF(OFFSET('Sanitation Data'!$I$29,0,10*ROW('Sanitation Data'!I128))="","",OFFSET('Sanitation Data'!$I$29,0,10*ROW('Sanitation Data'!I128)))</f>
        <v/>
      </c>
      <c r="DL134" s="282" t="str">
        <f ca="true">+IF(OFFSET('Sanitation Data'!$I$30,0,10*ROW('Sanitation Data'!I128))="","",OFFSET('Sanitation Data'!$I$30,0,10*ROW('Sanitation Data'!I128)))</f>
        <v/>
      </c>
      <c r="DM134" s="282" t="str">
        <f ca="true">+IF(OFFSET('Sanitation Data'!$I$31,0,10*ROW('Sanitation Data'!I128))="","",OFFSET('Sanitation Data'!$I$31,0,10*ROW('Sanitation Data'!I128)))</f>
        <v/>
      </c>
      <c r="DN134" s="282" t="str">
        <f ca="true">+IF(OFFSET('Sanitation Data'!$I$32,0,10*ROW('Sanitation Data'!I128))="","",OFFSET('Sanitation Data'!$I$32,0,10*ROW('Sanitation Data'!I128)))</f>
        <v/>
      </c>
      <c r="DO134" s="282" t="str">
        <f ca="true">+IF(OFFSET('Hygiene Data'!$D$11,0,10*ROW('Hygiene Data'!D128))="","",OFFSET('Hygiene Data'!$D$11,0,10*ROW('Hygiene Data'!D128)))</f>
        <v/>
      </c>
      <c r="DP134" s="282" t="str">
        <f ca="true">+IF(OFFSET('Hygiene Data'!$D$12,0,10*ROW('Hygiene Data'!D128))="","",OFFSET('Hygiene Data'!$D$12,0,10*ROW('Hygiene Data'!D128)))</f>
        <v/>
      </c>
      <c r="DQ134" s="282" t="str">
        <f ca="true">+IF(OFFSET('Hygiene Data'!$D$13,0,10*ROW('Hygiene Data'!D128))="","",OFFSET('Hygiene Data'!$D$13,0,10*ROW('Hygiene Data'!D128)))</f>
        <v/>
      </c>
      <c r="DR134" s="282" t="str">
        <f ca="true">+IF(OFFSET('Hygiene Data'!$E$11,0,10*ROW('Hygiene Data'!E128))="","",OFFSET('Hygiene Data'!$E$11,0,10*ROW('Hygiene Data'!E128)))</f>
        <v/>
      </c>
      <c r="DS134" s="282" t="str">
        <f ca="true">+IF(OFFSET('Hygiene Data'!$E$12,0,10*ROW('Hygiene Data'!E128))="","",OFFSET('Hygiene Data'!$E$12,0,10*ROW('Hygiene Data'!E128)))</f>
        <v/>
      </c>
      <c r="DT134" s="282" t="str">
        <f ca="true">+IF(OFFSET('Hygiene Data'!$E$13,0,10*ROW('Hygiene Data'!E128))="","",OFFSET('Hygiene Data'!$E$13,0,10*ROW('Hygiene Data'!E128)))</f>
        <v/>
      </c>
      <c r="DU134" s="282" t="str">
        <f ca="true">+IF(OFFSET('Hygiene Data'!$F$11,0,10*ROW('Hygiene Data'!F128))="","",OFFSET('Hygiene Data'!$F$11,0,10*ROW('Hygiene Data'!F128)))</f>
        <v/>
      </c>
      <c r="DV134" s="282" t="str">
        <f ca="true">+IF(OFFSET('Hygiene Data'!$F$12,0,10*ROW('Hygiene Data'!F128))="","",OFFSET('Hygiene Data'!$F$12,0,10*ROW('Hygiene Data'!F128)))</f>
        <v/>
      </c>
      <c r="DW134" s="282" t="str">
        <f ca="true">+IF(OFFSET('Hygiene Data'!$F$13,0,10*ROW('Hygiene Data'!F128))="","",OFFSET('Hygiene Data'!$F$13,0,10*ROW('Hygiene Data'!F128)))</f>
        <v/>
      </c>
      <c r="DX134" s="282" t="str">
        <f ca="true">+IF(OFFSET('Hygiene Data'!$G$11,0,10*ROW('Hygiene Data'!G128))="","",OFFSET('Hygiene Data'!$G$11,0,10*ROW('Hygiene Data'!G128)))</f>
        <v/>
      </c>
      <c r="DY134" s="282" t="str">
        <f ca="true">+IF(OFFSET('Hygiene Data'!$G$12,0,10*ROW('Hygiene Data'!G128))="","",OFFSET('Hygiene Data'!$G$12,0,10*ROW('Hygiene Data'!G128)))</f>
        <v/>
      </c>
      <c r="DZ134" s="282" t="str">
        <f ca="true">+IF(OFFSET('Hygiene Data'!$G$13,0,10*ROW('Hygiene Data'!G128))="","",OFFSET('Hygiene Data'!$G$13,0,10*ROW('Hygiene Data'!G128)))</f>
        <v/>
      </c>
      <c r="EA134" s="282" t="str">
        <f ca="true">+IF(OFFSET('Hygiene Data'!$H$11,0,10*ROW('Hygiene Data'!H128))="","",OFFSET('Hygiene Data'!$H$11,0,10*ROW('Hygiene Data'!H128)))</f>
        <v/>
      </c>
      <c r="EB134" s="282" t="str">
        <f ca="true">+IF(OFFSET('Hygiene Data'!$H$12,0,10*ROW('Hygiene Data'!H128))="","",OFFSET('Hygiene Data'!$H$12,0,10*ROW('Hygiene Data'!H128)))</f>
        <v/>
      </c>
      <c r="EC134" s="282" t="str">
        <f ca="true">+IF(OFFSET('Hygiene Data'!$H$13,0,10*ROW('Hygiene Data'!H128))="","",OFFSET('Hygiene Data'!$H$13,0,10*ROW('Hygiene Data'!H128)))</f>
        <v/>
      </c>
      <c r="ED134" s="282" t="str">
        <f ca="true">+IF(OFFSET('Hygiene Data'!$I$11,0,10*ROW('Hygiene Data'!I128))="","",OFFSET('Hygiene Data'!$I$11,0,10*ROW('Hygiene Data'!I128)))</f>
        <v/>
      </c>
      <c r="EE134" s="282" t="str">
        <f ca="true">+IF(OFFSET('Hygiene Data'!$I$12,0,10*ROW('Hygiene Data'!I128))="","",OFFSET('Hygiene Data'!$I$12,0,10*ROW('Hygiene Data'!I128)))</f>
        <v/>
      </c>
      <c r="EF134" s="28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36" t="str">
        <f t="shared" ref="C135:C198" ca="true" si="2">+IF(ISNUMBER(VALUE(MID(A135,5,4))), VALUE(MID(A135, 5,4)),"")</f>
        <v/>
      </c>
      <c r="D135" s="88"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8"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8"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8"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8"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8"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8"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8"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8"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8"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8"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8"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8"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8"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8"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8"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8"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8"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9"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9"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9"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9"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9"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9"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9"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9"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9"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9"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9"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9"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9"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9"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9"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9"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9"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9"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9"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9"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9"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9"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9"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9"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9"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9"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9"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9"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9"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9"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0"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0"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0"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0"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0"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0"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0"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0"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0"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0"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0"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0"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0"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0"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0"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0"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0"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0"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2"/>
      <c r="BS135" s="282" t="str">
        <f ca="true">+IF(OFFSET('Water Data'!$D$27,0,10*ROW('Water Data'!D129))="","",OFFSET('Water Data'!$D$27,0,10*ROW('Water Data'!D129)))</f>
        <v/>
      </c>
      <c r="BT135" s="282" t="str">
        <f ca="true">+IF(OFFSET('Water Data'!$D$28,0,10*ROW('Water Data'!D129))="","",OFFSET('Water Data'!$D$28,0,10*ROW('Water Data'!D129)))</f>
        <v/>
      </c>
      <c r="BU135" s="282" t="str">
        <f ca="true">+IF(OFFSET('Water Data'!$D$29,0,10*ROW('Water Data'!D129))="","",OFFSET('Water Data'!$D$29,0,10*ROW('Water Data'!D129)))</f>
        <v/>
      </c>
      <c r="BV135" s="282" t="str">
        <f ca="true">+IF(OFFSET('Water Data'!$E$27,0,10*ROW('Water Data'!E129))="","",OFFSET('Water Data'!$E$27,0,10*ROW('Water Data'!E129)))</f>
        <v/>
      </c>
      <c r="BW135" s="282" t="str">
        <f ca="true">+IF(OFFSET('Water Data'!$E$28,0,10*ROW('Water Data'!E129))="","",OFFSET('Water Data'!$E$28,0,10*ROW('Water Data'!E129)))</f>
        <v/>
      </c>
      <c r="BX135" s="282" t="str">
        <f ca="true">+IF(OFFSET('Water Data'!$E$29,0,10*ROW('Water Data'!E129))="","",OFFSET('Water Data'!$E$29,0,10*ROW('Water Data'!E129)))</f>
        <v/>
      </c>
      <c r="BY135" s="282" t="str">
        <f ca="true">+IF(OFFSET('Water Data'!$F$27,0,10*ROW('Water Data'!F129))="","",OFFSET('Water Data'!$F$27,0,10*ROW('Water Data'!F129)))</f>
        <v/>
      </c>
      <c r="BZ135" s="282" t="str">
        <f ca="true">+IF(OFFSET('Water Data'!$F$28,0,10*ROW('Water Data'!F129))="","",OFFSET('Water Data'!$F$28,0,10*ROW('Water Data'!F129)))</f>
        <v/>
      </c>
      <c r="CA135" s="282" t="str">
        <f ca="true">+IF(OFFSET('Water Data'!$F$29,0,10*ROW('Water Data'!F129))="","",OFFSET('Water Data'!$F$29,0,10*ROW('Water Data'!F129)))</f>
        <v/>
      </c>
      <c r="CB135" s="282" t="str">
        <f ca="true">+IF(OFFSET('Water Data'!$G$27,0,10*ROW('Water Data'!G129))="","",OFFSET('Water Data'!$G$27,0,10*ROW('Water Data'!G129)))</f>
        <v/>
      </c>
      <c r="CC135" s="282" t="str">
        <f ca="true">+IF(OFFSET('Water Data'!$G$28,0,10*ROW('Water Data'!G129))="","",OFFSET('Water Data'!$G$28,0,10*ROW('Water Data'!G129)))</f>
        <v/>
      </c>
      <c r="CD135" s="282" t="str">
        <f ca="true">+IF(OFFSET('Water Data'!$G$29,0,10*ROW('Water Data'!G129))="","",OFFSET('Water Data'!$G$29,0,10*ROW('Water Data'!G129)))</f>
        <v/>
      </c>
      <c r="CE135" s="282" t="str">
        <f ca="true">+IF(OFFSET('Water Data'!$H$27,0,10*ROW('Water Data'!H129))="","",OFFSET('Water Data'!$H$27,0,10*ROW('Water Data'!H129)))</f>
        <v/>
      </c>
      <c r="CF135" s="282" t="str">
        <f ca="true">+IF(OFFSET('Water Data'!$H$28,0,10*ROW('Water Data'!H129))="","",OFFSET('Water Data'!$H$28,0,10*ROW('Water Data'!H129)))</f>
        <v/>
      </c>
      <c r="CG135" s="282" t="str">
        <f ca="true">+IF(OFFSET('Water Data'!$H$29,0,10*ROW('Water Data'!H129))="","",OFFSET('Water Data'!$H$29,0,10*ROW('Water Data'!H129)))</f>
        <v/>
      </c>
      <c r="CH135" s="282" t="str">
        <f ca="true">+IF(OFFSET('Water Data'!$I$27,0,10*ROW('Water Data'!I129))="","",OFFSET('Water Data'!$I$27,0,10*ROW('Water Data'!I129)))</f>
        <v/>
      </c>
      <c r="CI135" s="282" t="str">
        <f ca="true">+IF(OFFSET('Water Data'!$I$28,0,10*ROW('Water Data'!I129))="","",OFFSET('Water Data'!$I$28,0,10*ROW('Water Data'!I129)))</f>
        <v/>
      </c>
      <c r="CJ135" s="282" t="str">
        <f ca="true">+IF(OFFSET('Water Data'!$I$29,0,10*ROW('Water Data'!I129))="","",OFFSET('Water Data'!$I$29,0,10*ROW('Water Data'!I129)))</f>
        <v/>
      </c>
      <c r="CK135" s="282" t="str">
        <f ca="true">+IF(OFFSET('Sanitation Data'!$D$28,0,10*ROW('Sanitation Data'!D129))="","",OFFSET('Sanitation Data'!$D$28,0,10*ROW('Sanitation Data'!D129)))</f>
        <v/>
      </c>
      <c r="CL135" s="282" t="str">
        <f ca="true">+IF(OFFSET('Sanitation Data'!$D$29,0,10*ROW('Sanitation Data'!D129))="","",OFFSET('Sanitation Data'!$D$29,0,10*ROW('Sanitation Data'!D129)))</f>
        <v/>
      </c>
      <c r="CM135" s="282" t="str">
        <f ca="true">+IF(OFFSET('Sanitation Data'!$D$30,0,10*ROW('Sanitation Data'!D129))="","",OFFSET('Sanitation Data'!$D$30,0,10*ROW('Sanitation Data'!D129)))</f>
        <v/>
      </c>
      <c r="CN135" s="282" t="str">
        <f ca="true">+IF(OFFSET('Sanitation Data'!$D$31,0,10*ROW('Sanitation Data'!D129))="","",OFFSET('Sanitation Data'!$D$31,0,10*ROW('Sanitation Data'!D129)))</f>
        <v/>
      </c>
      <c r="CO135" s="282" t="str">
        <f ca="true">+IF(OFFSET('Sanitation Data'!$D$32,0,10*ROW('Sanitation Data'!D129))="","",OFFSET('Sanitation Data'!$D$32,0,10*ROW('Sanitation Data'!D129)))</f>
        <v/>
      </c>
      <c r="CP135" s="282" t="str">
        <f ca="true">+IF(OFFSET('Sanitation Data'!$E$28,0,10*ROW('Sanitation Data'!E129))="","",OFFSET('Sanitation Data'!$E$28,0,10*ROW('Sanitation Data'!E129)))</f>
        <v/>
      </c>
      <c r="CQ135" s="282" t="str">
        <f ca="true">+IF(OFFSET('Sanitation Data'!$E$29,0,10*ROW('Sanitation Data'!E129))="","",OFFSET('Sanitation Data'!$E$29,0,10*ROW('Sanitation Data'!E129)))</f>
        <v/>
      </c>
      <c r="CR135" s="282" t="str">
        <f ca="true">+IF(OFFSET('Sanitation Data'!$E$30,0,10*ROW('Sanitation Data'!E129))="","",OFFSET('Sanitation Data'!$E$30,0,10*ROW('Sanitation Data'!E129)))</f>
        <v/>
      </c>
      <c r="CS135" s="282" t="str">
        <f ca="true">+IF(OFFSET('Sanitation Data'!$E$31,0,10*ROW('Sanitation Data'!E129))="","",OFFSET('Sanitation Data'!$E$31,0,10*ROW('Sanitation Data'!E129)))</f>
        <v/>
      </c>
      <c r="CT135" s="282" t="str">
        <f ca="true">+IF(OFFSET('Sanitation Data'!$E$32,0,10*ROW('Sanitation Data'!E129))="","",OFFSET('Sanitation Data'!$E$32,0,10*ROW('Sanitation Data'!E129)))</f>
        <v/>
      </c>
      <c r="CU135" s="282" t="str">
        <f ca="true">+IF(OFFSET('Sanitation Data'!$F$28,0,10*ROW('Sanitation Data'!F129))="","",OFFSET('Sanitation Data'!$F$28,0,10*ROW('Sanitation Data'!F129)))</f>
        <v/>
      </c>
      <c r="CV135" s="282" t="str">
        <f ca="true">+IF(OFFSET('Sanitation Data'!$F$29,0,10*ROW('Sanitation Data'!F129))="","",OFFSET('Sanitation Data'!$F$29,0,10*ROW('Sanitation Data'!F129)))</f>
        <v/>
      </c>
      <c r="CW135" s="282" t="str">
        <f ca="true">+IF(OFFSET('Sanitation Data'!$F$30,0,10*ROW('Sanitation Data'!F129))="","",OFFSET('Sanitation Data'!$F$30,0,10*ROW('Sanitation Data'!F129)))</f>
        <v/>
      </c>
      <c r="CX135" s="282" t="str">
        <f ca="true">+IF(OFFSET('Sanitation Data'!$F$31,0,10*ROW('Sanitation Data'!F129))="","",OFFSET('Sanitation Data'!$F$31,0,10*ROW('Sanitation Data'!F129)))</f>
        <v/>
      </c>
      <c r="CY135" s="282" t="str">
        <f ca="true">+IF(OFFSET('Sanitation Data'!$F$32,0,10*ROW('Sanitation Data'!F129))="","",OFFSET('Sanitation Data'!$F$32,0,10*ROW('Sanitation Data'!F129)))</f>
        <v/>
      </c>
      <c r="CZ135" s="282" t="str">
        <f ca="true">+IF(OFFSET('Sanitation Data'!$G$28,0,10*ROW('Sanitation Data'!G129))="","",OFFSET('Sanitation Data'!$G$28,0,10*ROW('Sanitation Data'!G129)))</f>
        <v/>
      </c>
      <c r="DA135" s="282" t="str">
        <f ca="true">+IF(OFFSET('Sanitation Data'!$G$29,0,10*ROW('Sanitation Data'!G129))="","",OFFSET('Sanitation Data'!$G$29,0,10*ROW('Sanitation Data'!G129)))</f>
        <v/>
      </c>
      <c r="DB135" s="282" t="str">
        <f ca="true">+IF(OFFSET('Sanitation Data'!$G$30,0,10*ROW('Sanitation Data'!G129))="","",OFFSET('Sanitation Data'!$G$30,0,10*ROW('Sanitation Data'!G129)))</f>
        <v/>
      </c>
      <c r="DC135" s="282" t="str">
        <f ca="true">+IF(OFFSET('Sanitation Data'!$G$31,0,10*ROW('Sanitation Data'!G129))="","",OFFSET('Sanitation Data'!$G$31,0,10*ROW('Sanitation Data'!G129)))</f>
        <v/>
      </c>
      <c r="DD135" s="282" t="str">
        <f ca="true">+IF(OFFSET('Sanitation Data'!$G$32,0,10*ROW('Sanitation Data'!G129))="","",OFFSET('Sanitation Data'!$G$32,0,10*ROW('Sanitation Data'!G129)))</f>
        <v/>
      </c>
      <c r="DE135" s="282" t="str">
        <f ca="true">+IF(OFFSET('Sanitation Data'!$H$28,0,10*ROW('Sanitation Data'!H129))="","",OFFSET('Sanitation Data'!$H$28,0,10*ROW('Sanitation Data'!H129)))</f>
        <v/>
      </c>
      <c r="DF135" s="282" t="str">
        <f ca="true">+IF(OFFSET('Sanitation Data'!$H$29,0,10*ROW('Sanitation Data'!H129))="","",OFFSET('Sanitation Data'!$H$29,0,10*ROW('Sanitation Data'!H129)))</f>
        <v/>
      </c>
      <c r="DG135" s="282" t="str">
        <f ca="true">+IF(OFFSET('Sanitation Data'!$H$30,0,10*ROW('Sanitation Data'!H129))="","",OFFSET('Sanitation Data'!$H$30,0,10*ROW('Sanitation Data'!H129)))</f>
        <v/>
      </c>
      <c r="DH135" s="282" t="str">
        <f ca="true">+IF(OFFSET('Sanitation Data'!$H$31,0,10*ROW('Sanitation Data'!H129))="","",OFFSET('Sanitation Data'!$H$31,0,10*ROW('Sanitation Data'!H129)))</f>
        <v/>
      </c>
      <c r="DI135" s="282" t="str">
        <f ca="true">+IF(OFFSET('Sanitation Data'!$H$32,0,10*ROW('Sanitation Data'!H129))="","",OFFSET('Sanitation Data'!$H$32,0,10*ROW('Sanitation Data'!H129)))</f>
        <v/>
      </c>
      <c r="DJ135" s="282" t="str">
        <f ca="true">+IF(OFFSET('Sanitation Data'!$I$28,0,10*ROW('Sanitation Data'!I129))="","",OFFSET('Sanitation Data'!$I$28,0,10*ROW('Sanitation Data'!I129)))</f>
        <v/>
      </c>
      <c r="DK135" s="282" t="str">
        <f ca="true">+IF(OFFSET('Sanitation Data'!$I$29,0,10*ROW('Sanitation Data'!I129))="","",OFFSET('Sanitation Data'!$I$29,0,10*ROW('Sanitation Data'!I129)))</f>
        <v/>
      </c>
      <c r="DL135" s="282" t="str">
        <f ca="true">+IF(OFFSET('Sanitation Data'!$I$30,0,10*ROW('Sanitation Data'!I129))="","",OFFSET('Sanitation Data'!$I$30,0,10*ROW('Sanitation Data'!I129)))</f>
        <v/>
      </c>
      <c r="DM135" s="282" t="str">
        <f ca="true">+IF(OFFSET('Sanitation Data'!$I$31,0,10*ROW('Sanitation Data'!I129))="","",OFFSET('Sanitation Data'!$I$31,0,10*ROW('Sanitation Data'!I129)))</f>
        <v/>
      </c>
      <c r="DN135" s="282" t="str">
        <f ca="true">+IF(OFFSET('Sanitation Data'!$I$32,0,10*ROW('Sanitation Data'!I129))="","",OFFSET('Sanitation Data'!$I$32,0,10*ROW('Sanitation Data'!I129)))</f>
        <v/>
      </c>
      <c r="DO135" s="282" t="str">
        <f ca="true">+IF(OFFSET('Hygiene Data'!$D$11,0,10*ROW('Hygiene Data'!D129))="","",OFFSET('Hygiene Data'!$D$11,0,10*ROW('Hygiene Data'!D129)))</f>
        <v/>
      </c>
      <c r="DP135" s="282" t="str">
        <f ca="true">+IF(OFFSET('Hygiene Data'!$D$12,0,10*ROW('Hygiene Data'!D129))="","",OFFSET('Hygiene Data'!$D$12,0,10*ROW('Hygiene Data'!D129)))</f>
        <v/>
      </c>
      <c r="DQ135" s="282" t="str">
        <f ca="true">+IF(OFFSET('Hygiene Data'!$D$13,0,10*ROW('Hygiene Data'!D129))="","",OFFSET('Hygiene Data'!$D$13,0,10*ROW('Hygiene Data'!D129)))</f>
        <v/>
      </c>
      <c r="DR135" s="282" t="str">
        <f ca="true">+IF(OFFSET('Hygiene Data'!$E$11,0,10*ROW('Hygiene Data'!E129))="","",OFFSET('Hygiene Data'!$E$11,0,10*ROW('Hygiene Data'!E129)))</f>
        <v/>
      </c>
      <c r="DS135" s="282" t="str">
        <f ca="true">+IF(OFFSET('Hygiene Data'!$E$12,0,10*ROW('Hygiene Data'!E129))="","",OFFSET('Hygiene Data'!$E$12,0,10*ROW('Hygiene Data'!E129)))</f>
        <v/>
      </c>
      <c r="DT135" s="282" t="str">
        <f ca="true">+IF(OFFSET('Hygiene Data'!$E$13,0,10*ROW('Hygiene Data'!E129))="","",OFFSET('Hygiene Data'!$E$13,0,10*ROW('Hygiene Data'!E129)))</f>
        <v/>
      </c>
      <c r="DU135" s="282" t="str">
        <f ca="true">+IF(OFFSET('Hygiene Data'!$F$11,0,10*ROW('Hygiene Data'!F129))="","",OFFSET('Hygiene Data'!$F$11,0,10*ROW('Hygiene Data'!F129)))</f>
        <v/>
      </c>
      <c r="DV135" s="282" t="str">
        <f ca="true">+IF(OFFSET('Hygiene Data'!$F$12,0,10*ROW('Hygiene Data'!F129))="","",OFFSET('Hygiene Data'!$F$12,0,10*ROW('Hygiene Data'!F129)))</f>
        <v/>
      </c>
      <c r="DW135" s="282" t="str">
        <f ca="true">+IF(OFFSET('Hygiene Data'!$F$13,0,10*ROW('Hygiene Data'!F129))="","",OFFSET('Hygiene Data'!$F$13,0,10*ROW('Hygiene Data'!F129)))</f>
        <v/>
      </c>
      <c r="DX135" s="282" t="str">
        <f ca="true">+IF(OFFSET('Hygiene Data'!$G$11,0,10*ROW('Hygiene Data'!G129))="","",OFFSET('Hygiene Data'!$G$11,0,10*ROW('Hygiene Data'!G129)))</f>
        <v/>
      </c>
      <c r="DY135" s="282" t="str">
        <f ca="true">+IF(OFFSET('Hygiene Data'!$G$12,0,10*ROW('Hygiene Data'!G129))="","",OFFSET('Hygiene Data'!$G$12,0,10*ROW('Hygiene Data'!G129)))</f>
        <v/>
      </c>
      <c r="DZ135" s="282" t="str">
        <f ca="true">+IF(OFFSET('Hygiene Data'!$G$13,0,10*ROW('Hygiene Data'!G129))="","",OFFSET('Hygiene Data'!$G$13,0,10*ROW('Hygiene Data'!G129)))</f>
        <v/>
      </c>
      <c r="EA135" s="282" t="str">
        <f ca="true">+IF(OFFSET('Hygiene Data'!$H$11,0,10*ROW('Hygiene Data'!H129))="","",OFFSET('Hygiene Data'!$H$11,0,10*ROW('Hygiene Data'!H129)))</f>
        <v/>
      </c>
      <c r="EB135" s="282" t="str">
        <f ca="true">+IF(OFFSET('Hygiene Data'!$H$12,0,10*ROW('Hygiene Data'!H129))="","",OFFSET('Hygiene Data'!$H$12,0,10*ROW('Hygiene Data'!H129)))</f>
        <v/>
      </c>
      <c r="EC135" s="282" t="str">
        <f ca="true">+IF(OFFSET('Hygiene Data'!$H$13,0,10*ROW('Hygiene Data'!H129))="","",OFFSET('Hygiene Data'!$H$13,0,10*ROW('Hygiene Data'!H129)))</f>
        <v/>
      </c>
      <c r="ED135" s="282" t="str">
        <f ca="true">+IF(OFFSET('Hygiene Data'!$I$11,0,10*ROW('Hygiene Data'!I129))="","",OFFSET('Hygiene Data'!$I$11,0,10*ROW('Hygiene Data'!I129)))</f>
        <v/>
      </c>
      <c r="EE135" s="282" t="str">
        <f ca="true">+IF(OFFSET('Hygiene Data'!$I$12,0,10*ROW('Hygiene Data'!I129))="","",OFFSET('Hygiene Data'!$I$12,0,10*ROW('Hygiene Data'!I129)))</f>
        <v/>
      </c>
      <c r="EF135" s="28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36" t="str">
        <f t="shared" ca="true" si="2"/>
        <v/>
      </c>
      <c r="D136" s="88"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8"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8"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8"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8"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8"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8"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8"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8"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8"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8"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8"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8"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8"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8"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8"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8"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8"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9"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9"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9"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9"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9"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9"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9"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9"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9"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9"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9"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9"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9"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9"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9"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9"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9"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9"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9"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9"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9"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9"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9"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9"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9"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9"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9"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9"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9"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9"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0"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0"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0"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0"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0"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0"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0"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0"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0"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0"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0"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0"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0"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0"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0"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0"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0"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0"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2"/>
      <c r="BS136" s="282" t="str">
        <f ca="true">+IF(OFFSET('Water Data'!$D$27,0,10*ROW('Water Data'!D130))="","",OFFSET('Water Data'!$D$27,0,10*ROW('Water Data'!D130)))</f>
        <v/>
      </c>
      <c r="BT136" s="282" t="str">
        <f ca="true">+IF(OFFSET('Water Data'!$D$28,0,10*ROW('Water Data'!D130))="","",OFFSET('Water Data'!$D$28,0,10*ROW('Water Data'!D130)))</f>
        <v/>
      </c>
      <c r="BU136" s="282" t="str">
        <f ca="true">+IF(OFFSET('Water Data'!$D$29,0,10*ROW('Water Data'!D130))="","",OFFSET('Water Data'!$D$29,0,10*ROW('Water Data'!D130)))</f>
        <v/>
      </c>
      <c r="BV136" s="282" t="str">
        <f ca="true">+IF(OFFSET('Water Data'!$E$27,0,10*ROW('Water Data'!E130))="","",OFFSET('Water Data'!$E$27,0,10*ROW('Water Data'!E130)))</f>
        <v/>
      </c>
      <c r="BW136" s="282" t="str">
        <f ca="true">+IF(OFFSET('Water Data'!$E$28,0,10*ROW('Water Data'!E130))="","",OFFSET('Water Data'!$E$28,0,10*ROW('Water Data'!E130)))</f>
        <v/>
      </c>
      <c r="BX136" s="282" t="str">
        <f ca="true">+IF(OFFSET('Water Data'!$E$29,0,10*ROW('Water Data'!E130))="","",OFFSET('Water Data'!$E$29,0,10*ROW('Water Data'!E130)))</f>
        <v/>
      </c>
      <c r="BY136" s="282" t="str">
        <f ca="true">+IF(OFFSET('Water Data'!$F$27,0,10*ROW('Water Data'!F130))="","",OFFSET('Water Data'!$F$27,0,10*ROW('Water Data'!F130)))</f>
        <v/>
      </c>
      <c r="BZ136" s="282" t="str">
        <f ca="true">+IF(OFFSET('Water Data'!$F$28,0,10*ROW('Water Data'!F130))="","",OFFSET('Water Data'!$F$28,0,10*ROW('Water Data'!F130)))</f>
        <v/>
      </c>
      <c r="CA136" s="282" t="str">
        <f ca="true">+IF(OFFSET('Water Data'!$F$29,0,10*ROW('Water Data'!F130))="","",OFFSET('Water Data'!$F$29,0,10*ROW('Water Data'!F130)))</f>
        <v/>
      </c>
      <c r="CB136" s="282" t="str">
        <f ca="true">+IF(OFFSET('Water Data'!$G$27,0,10*ROW('Water Data'!G130))="","",OFFSET('Water Data'!$G$27,0,10*ROW('Water Data'!G130)))</f>
        <v/>
      </c>
      <c r="CC136" s="282" t="str">
        <f ca="true">+IF(OFFSET('Water Data'!$G$28,0,10*ROW('Water Data'!G130))="","",OFFSET('Water Data'!$G$28,0,10*ROW('Water Data'!G130)))</f>
        <v/>
      </c>
      <c r="CD136" s="282" t="str">
        <f ca="true">+IF(OFFSET('Water Data'!$G$29,0,10*ROW('Water Data'!G130))="","",OFFSET('Water Data'!$G$29,0,10*ROW('Water Data'!G130)))</f>
        <v/>
      </c>
      <c r="CE136" s="282" t="str">
        <f ca="true">+IF(OFFSET('Water Data'!$H$27,0,10*ROW('Water Data'!H130))="","",OFFSET('Water Data'!$H$27,0,10*ROW('Water Data'!H130)))</f>
        <v/>
      </c>
      <c r="CF136" s="282" t="str">
        <f ca="true">+IF(OFFSET('Water Data'!$H$28,0,10*ROW('Water Data'!H130))="","",OFFSET('Water Data'!$H$28,0,10*ROW('Water Data'!H130)))</f>
        <v/>
      </c>
      <c r="CG136" s="282" t="str">
        <f ca="true">+IF(OFFSET('Water Data'!$H$29,0,10*ROW('Water Data'!H130))="","",OFFSET('Water Data'!$H$29,0,10*ROW('Water Data'!H130)))</f>
        <v/>
      </c>
      <c r="CH136" s="282" t="str">
        <f ca="true">+IF(OFFSET('Water Data'!$I$27,0,10*ROW('Water Data'!I130))="","",OFFSET('Water Data'!$I$27,0,10*ROW('Water Data'!I130)))</f>
        <v/>
      </c>
      <c r="CI136" s="282" t="str">
        <f ca="true">+IF(OFFSET('Water Data'!$I$28,0,10*ROW('Water Data'!I130))="","",OFFSET('Water Data'!$I$28,0,10*ROW('Water Data'!I130)))</f>
        <v/>
      </c>
      <c r="CJ136" s="282" t="str">
        <f ca="true">+IF(OFFSET('Water Data'!$I$29,0,10*ROW('Water Data'!I130))="","",OFFSET('Water Data'!$I$29,0,10*ROW('Water Data'!I130)))</f>
        <v/>
      </c>
      <c r="CK136" s="282" t="str">
        <f ca="true">+IF(OFFSET('Sanitation Data'!$D$28,0,10*ROW('Sanitation Data'!D130))="","",OFFSET('Sanitation Data'!$D$28,0,10*ROW('Sanitation Data'!D130)))</f>
        <v/>
      </c>
      <c r="CL136" s="282" t="str">
        <f ca="true">+IF(OFFSET('Sanitation Data'!$D$29,0,10*ROW('Sanitation Data'!D130))="","",OFFSET('Sanitation Data'!$D$29,0,10*ROW('Sanitation Data'!D130)))</f>
        <v/>
      </c>
      <c r="CM136" s="282" t="str">
        <f ca="true">+IF(OFFSET('Sanitation Data'!$D$30,0,10*ROW('Sanitation Data'!D130))="","",OFFSET('Sanitation Data'!$D$30,0,10*ROW('Sanitation Data'!D130)))</f>
        <v/>
      </c>
      <c r="CN136" s="282" t="str">
        <f ca="true">+IF(OFFSET('Sanitation Data'!$D$31,0,10*ROW('Sanitation Data'!D130))="","",OFFSET('Sanitation Data'!$D$31,0,10*ROW('Sanitation Data'!D130)))</f>
        <v/>
      </c>
      <c r="CO136" s="282" t="str">
        <f ca="true">+IF(OFFSET('Sanitation Data'!$D$32,0,10*ROW('Sanitation Data'!D130))="","",OFFSET('Sanitation Data'!$D$32,0,10*ROW('Sanitation Data'!D130)))</f>
        <v/>
      </c>
      <c r="CP136" s="282" t="str">
        <f ca="true">+IF(OFFSET('Sanitation Data'!$E$28,0,10*ROW('Sanitation Data'!E130))="","",OFFSET('Sanitation Data'!$E$28,0,10*ROW('Sanitation Data'!E130)))</f>
        <v/>
      </c>
      <c r="CQ136" s="282" t="str">
        <f ca="true">+IF(OFFSET('Sanitation Data'!$E$29,0,10*ROW('Sanitation Data'!E130))="","",OFFSET('Sanitation Data'!$E$29,0,10*ROW('Sanitation Data'!E130)))</f>
        <v/>
      </c>
      <c r="CR136" s="282" t="str">
        <f ca="true">+IF(OFFSET('Sanitation Data'!$E$30,0,10*ROW('Sanitation Data'!E130))="","",OFFSET('Sanitation Data'!$E$30,0,10*ROW('Sanitation Data'!E130)))</f>
        <v/>
      </c>
      <c r="CS136" s="282" t="str">
        <f ca="true">+IF(OFFSET('Sanitation Data'!$E$31,0,10*ROW('Sanitation Data'!E130))="","",OFFSET('Sanitation Data'!$E$31,0,10*ROW('Sanitation Data'!E130)))</f>
        <v/>
      </c>
      <c r="CT136" s="282" t="str">
        <f ca="true">+IF(OFFSET('Sanitation Data'!$E$32,0,10*ROW('Sanitation Data'!E130))="","",OFFSET('Sanitation Data'!$E$32,0,10*ROW('Sanitation Data'!E130)))</f>
        <v/>
      </c>
      <c r="CU136" s="282" t="str">
        <f ca="true">+IF(OFFSET('Sanitation Data'!$F$28,0,10*ROW('Sanitation Data'!F130))="","",OFFSET('Sanitation Data'!$F$28,0,10*ROW('Sanitation Data'!F130)))</f>
        <v/>
      </c>
      <c r="CV136" s="282" t="str">
        <f ca="true">+IF(OFFSET('Sanitation Data'!$F$29,0,10*ROW('Sanitation Data'!F130))="","",OFFSET('Sanitation Data'!$F$29,0,10*ROW('Sanitation Data'!F130)))</f>
        <v/>
      </c>
      <c r="CW136" s="282" t="str">
        <f ca="true">+IF(OFFSET('Sanitation Data'!$F$30,0,10*ROW('Sanitation Data'!F130))="","",OFFSET('Sanitation Data'!$F$30,0,10*ROW('Sanitation Data'!F130)))</f>
        <v/>
      </c>
      <c r="CX136" s="282" t="str">
        <f ca="true">+IF(OFFSET('Sanitation Data'!$F$31,0,10*ROW('Sanitation Data'!F130))="","",OFFSET('Sanitation Data'!$F$31,0,10*ROW('Sanitation Data'!F130)))</f>
        <v/>
      </c>
      <c r="CY136" s="282" t="str">
        <f ca="true">+IF(OFFSET('Sanitation Data'!$F$32,0,10*ROW('Sanitation Data'!F130))="","",OFFSET('Sanitation Data'!$F$32,0,10*ROW('Sanitation Data'!F130)))</f>
        <v/>
      </c>
      <c r="CZ136" s="282" t="str">
        <f ca="true">+IF(OFFSET('Sanitation Data'!$G$28,0,10*ROW('Sanitation Data'!G130))="","",OFFSET('Sanitation Data'!$G$28,0,10*ROW('Sanitation Data'!G130)))</f>
        <v/>
      </c>
      <c r="DA136" s="282" t="str">
        <f ca="true">+IF(OFFSET('Sanitation Data'!$G$29,0,10*ROW('Sanitation Data'!G130))="","",OFFSET('Sanitation Data'!$G$29,0,10*ROW('Sanitation Data'!G130)))</f>
        <v/>
      </c>
      <c r="DB136" s="282" t="str">
        <f ca="true">+IF(OFFSET('Sanitation Data'!$G$30,0,10*ROW('Sanitation Data'!G130))="","",OFFSET('Sanitation Data'!$G$30,0,10*ROW('Sanitation Data'!G130)))</f>
        <v/>
      </c>
      <c r="DC136" s="282" t="str">
        <f ca="true">+IF(OFFSET('Sanitation Data'!$G$31,0,10*ROW('Sanitation Data'!G130))="","",OFFSET('Sanitation Data'!$G$31,0,10*ROW('Sanitation Data'!G130)))</f>
        <v/>
      </c>
      <c r="DD136" s="282" t="str">
        <f ca="true">+IF(OFFSET('Sanitation Data'!$G$32,0,10*ROW('Sanitation Data'!G130))="","",OFFSET('Sanitation Data'!$G$32,0,10*ROW('Sanitation Data'!G130)))</f>
        <v/>
      </c>
      <c r="DE136" s="282" t="str">
        <f ca="true">+IF(OFFSET('Sanitation Data'!$H$28,0,10*ROW('Sanitation Data'!H130))="","",OFFSET('Sanitation Data'!$H$28,0,10*ROW('Sanitation Data'!H130)))</f>
        <v/>
      </c>
      <c r="DF136" s="282" t="str">
        <f ca="true">+IF(OFFSET('Sanitation Data'!$H$29,0,10*ROW('Sanitation Data'!H130))="","",OFFSET('Sanitation Data'!$H$29,0,10*ROW('Sanitation Data'!H130)))</f>
        <v/>
      </c>
      <c r="DG136" s="282" t="str">
        <f ca="true">+IF(OFFSET('Sanitation Data'!$H$30,0,10*ROW('Sanitation Data'!H130))="","",OFFSET('Sanitation Data'!$H$30,0,10*ROW('Sanitation Data'!H130)))</f>
        <v/>
      </c>
      <c r="DH136" s="282" t="str">
        <f ca="true">+IF(OFFSET('Sanitation Data'!$H$31,0,10*ROW('Sanitation Data'!H130))="","",OFFSET('Sanitation Data'!$H$31,0,10*ROW('Sanitation Data'!H130)))</f>
        <v/>
      </c>
      <c r="DI136" s="282" t="str">
        <f ca="true">+IF(OFFSET('Sanitation Data'!$H$32,0,10*ROW('Sanitation Data'!H130))="","",OFFSET('Sanitation Data'!$H$32,0,10*ROW('Sanitation Data'!H130)))</f>
        <v/>
      </c>
      <c r="DJ136" s="282" t="str">
        <f ca="true">+IF(OFFSET('Sanitation Data'!$I$28,0,10*ROW('Sanitation Data'!I130))="","",OFFSET('Sanitation Data'!$I$28,0,10*ROW('Sanitation Data'!I130)))</f>
        <v/>
      </c>
      <c r="DK136" s="282" t="str">
        <f ca="true">+IF(OFFSET('Sanitation Data'!$I$29,0,10*ROW('Sanitation Data'!I130))="","",OFFSET('Sanitation Data'!$I$29,0,10*ROW('Sanitation Data'!I130)))</f>
        <v/>
      </c>
      <c r="DL136" s="282" t="str">
        <f ca="true">+IF(OFFSET('Sanitation Data'!$I$30,0,10*ROW('Sanitation Data'!I130))="","",OFFSET('Sanitation Data'!$I$30,0,10*ROW('Sanitation Data'!I130)))</f>
        <v/>
      </c>
      <c r="DM136" s="282" t="str">
        <f ca="true">+IF(OFFSET('Sanitation Data'!$I$31,0,10*ROW('Sanitation Data'!I130))="","",OFFSET('Sanitation Data'!$I$31,0,10*ROW('Sanitation Data'!I130)))</f>
        <v/>
      </c>
      <c r="DN136" s="282" t="str">
        <f ca="true">+IF(OFFSET('Sanitation Data'!$I$32,0,10*ROW('Sanitation Data'!I130))="","",OFFSET('Sanitation Data'!$I$32,0,10*ROW('Sanitation Data'!I130)))</f>
        <v/>
      </c>
      <c r="DO136" s="282" t="str">
        <f ca="true">+IF(OFFSET('Hygiene Data'!$D$11,0,10*ROW('Hygiene Data'!D130))="","",OFFSET('Hygiene Data'!$D$11,0,10*ROW('Hygiene Data'!D130)))</f>
        <v/>
      </c>
      <c r="DP136" s="282" t="str">
        <f ca="true">+IF(OFFSET('Hygiene Data'!$D$12,0,10*ROW('Hygiene Data'!D130))="","",OFFSET('Hygiene Data'!$D$12,0,10*ROW('Hygiene Data'!D130)))</f>
        <v/>
      </c>
      <c r="DQ136" s="282" t="str">
        <f ca="true">+IF(OFFSET('Hygiene Data'!$D$13,0,10*ROW('Hygiene Data'!D130))="","",OFFSET('Hygiene Data'!$D$13,0,10*ROW('Hygiene Data'!D130)))</f>
        <v/>
      </c>
      <c r="DR136" s="282" t="str">
        <f ca="true">+IF(OFFSET('Hygiene Data'!$E$11,0,10*ROW('Hygiene Data'!E130))="","",OFFSET('Hygiene Data'!$E$11,0,10*ROW('Hygiene Data'!E130)))</f>
        <v/>
      </c>
      <c r="DS136" s="282" t="str">
        <f ca="true">+IF(OFFSET('Hygiene Data'!$E$12,0,10*ROW('Hygiene Data'!E130))="","",OFFSET('Hygiene Data'!$E$12,0,10*ROW('Hygiene Data'!E130)))</f>
        <v/>
      </c>
      <c r="DT136" s="282" t="str">
        <f ca="true">+IF(OFFSET('Hygiene Data'!$E$13,0,10*ROW('Hygiene Data'!E130))="","",OFFSET('Hygiene Data'!$E$13,0,10*ROW('Hygiene Data'!E130)))</f>
        <v/>
      </c>
      <c r="DU136" s="282" t="str">
        <f ca="true">+IF(OFFSET('Hygiene Data'!$F$11,0,10*ROW('Hygiene Data'!F130))="","",OFFSET('Hygiene Data'!$F$11,0,10*ROW('Hygiene Data'!F130)))</f>
        <v/>
      </c>
      <c r="DV136" s="282" t="str">
        <f ca="true">+IF(OFFSET('Hygiene Data'!$F$12,0,10*ROW('Hygiene Data'!F130))="","",OFFSET('Hygiene Data'!$F$12,0,10*ROW('Hygiene Data'!F130)))</f>
        <v/>
      </c>
      <c r="DW136" s="282" t="str">
        <f ca="true">+IF(OFFSET('Hygiene Data'!$F$13,0,10*ROW('Hygiene Data'!F130))="","",OFFSET('Hygiene Data'!$F$13,0,10*ROW('Hygiene Data'!F130)))</f>
        <v/>
      </c>
      <c r="DX136" s="282" t="str">
        <f ca="true">+IF(OFFSET('Hygiene Data'!$G$11,0,10*ROW('Hygiene Data'!G130))="","",OFFSET('Hygiene Data'!$G$11,0,10*ROW('Hygiene Data'!G130)))</f>
        <v/>
      </c>
      <c r="DY136" s="282" t="str">
        <f ca="true">+IF(OFFSET('Hygiene Data'!$G$12,0,10*ROW('Hygiene Data'!G130))="","",OFFSET('Hygiene Data'!$G$12,0,10*ROW('Hygiene Data'!G130)))</f>
        <v/>
      </c>
      <c r="DZ136" s="282" t="str">
        <f ca="true">+IF(OFFSET('Hygiene Data'!$G$13,0,10*ROW('Hygiene Data'!G130))="","",OFFSET('Hygiene Data'!$G$13,0,10*ROW('Hygiene Data'!G130)))</f>
        <v/>
      </c>
      <c r="EA136" s="282" t="str">
        <f ca="true">+IF(OFFSET('Hygiene Data'!$H$11,0,10*ROW('Hygiene Data'!H130))="","",OFFSET('Hygiene Data'!$H$11,0,10*ROW('Hygiene Data'!H130)))</f>
        <v/>
      </c>
      <c r="EB136" s="282" t="str">
        <f ca="true">+IF(OFFSET('Hygiene Data'!$H$12,0,10*ROW('Hygiene Data'!H130))="","",OFFSET('Hygiene Data'!$H$12,0,10*ROW('Hygiene Data'!H130)))</f>
        <v/>
      </c>
      <c r="EC136" s="282" t="str">
        <f ca="true">+IF(OFFSET('Hygiene Data'!$H$13,0,10*ROW('Hygiene Data'!H130))="","",OFFSET('Hygiene Data'!$H$13,0,10*ROW('Hygiene Data'!H130)))</f>
        <v/>
      </c>
      <c r="ED136" s="282" t="str">
        <f ca="true">+IF(OFFSET('Hygiene Data'!$I$11,0,10*ROW('Hygiene Data'!I130))="","",OFFSET('Hygiene Data'!$I$11,0,10*ROW('Hygiene Data'!I130)))</f>
        <v/>
      </c>
      <c r="EE136" s="282" t="str">
        <f ca="true">+IF(OFFSET('Hygiene Data'!$I$12,0,10*ROW('Hygiene Data'!I130))="","",OFFSET('Hygiene Data'!$I$12,0,10*ROW('Hygiene Data'!I130)))</f>
        <v/>
      </c>
      <c r="EF136" s="28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36" t="str">
        <f t="shared" ca="true" si="2"/>
        <v/>
      </c>
      <c r="D137" s="88"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8"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8"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8"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8"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8"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8"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8"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8"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8"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8"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8"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8"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8"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8"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8"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8"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8"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9"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9"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9"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9"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9"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9"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9"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9"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9"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9"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9"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9"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9"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9"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9"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9"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9"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9"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9"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9"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9"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9"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9"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9"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9"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9"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9"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9"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9"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9"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0"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0"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0"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0"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0"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0"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0"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0"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0"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0"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0"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0"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0"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0"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0"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0"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0"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0"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2"/>
      <c r="BS137" s="282" t="str">
        <f ca="true">+IF(OFFSET('Water Data'!$D$27,0,10*ROW('Water Data'!D131))="","",OFFSET('Water Data'!$D$27,0,10*ROW('Water Data'!D131)))</f>
        <v/>
      </c>
      <c r="BT137" s="282" t="str">
        <f ca="true">+IF(OFFSET('Water Data'!$D$28,0,10*ROW('Water Data'!D131))="","",OFFSET('Water Data'!$D$28,0,10*ROW('Water Data'!D131)))</f>
        <v/>
      </c>
      <c r="BU137" s="282" t="str">
        <f ca="true">+IF(OFFSET('Water Data'!$D$29,0,10*ROW('Water Data'!D131))="","",OFFSET('Water Data'!$D$29,0,10*ROW('Water Data'!D131)))</f>
        <v/>
      </c>
      <c r="BV137" s="282" t="str">
        <f ca="true">+IF(OFFSET('Water Data'!$E$27,0,10*ROW('Water Data'!E131))="","",OFFSET('Water Data'!$E$27,0,10*ROW('Water Data'!E131)))</f>
        <v/>
      </c>
      <c r="BW137" s="282" t="str">
        <f ca="true">+IF(OFFSET('Water Data'!$E$28,0,10*ROW('Water Data'!E131))="","",OFFSET('Water Data'!$E$28,0,10*ROW('Water Data'!E131)))</f>
        <v/>
      </c>
      <c r="BX137" s="282" t="str">
        <f ca="true">+IF(OFFSET('Water Data'!$E$29,0,10*ROW('Water Data'!E131))="","",OFFSET('Water Data'!$E$29,0,10*ROW('Water Data'!E131)))</f>
        <v/>
      </c>
      <c r="BY137" s="282" t="str">
        <f ca="true">+IF(OFFSET('Water Data'!$F$27,0,10*ROW('Water Data'!F131))="","",OFFSET('Water Data'!$F$27,0,10*ROW('Water Data'!F131)))</f>
        <v/>
      </c>
      <c r="BZ137" s="282" t="str">
        <f ca="true">+IF(OFFSET('Water Data'!$F$28,0,10*ROW('Water Data'!F131))="","",OFFSET('Water Data'!$F$28,0,10*ROW('Water Data'!F131)))</f>
        <v/>
      </c>
      <c r="CA137" s="282" t="str">
        <f ca="true">+IF(OFFSET('Water Data'!$F$29,0,10*ROW('Water Data'!F131))="","",OFFSET('Water Data'!$F$29,0,10*ROW('Water Data'!F131)))</f>
        <v/>
      </c>
      <c r="CB137" s="282" t="str">
        <f ca="true">+IF(OFFSET('Water Data'!$G$27,0,10*ROW('Water Data'!G131))="","",OFFSET('Water Data'!$G$27,0,10*ROW('Water Data'!G131)))</f>
        <v/>
      </c>
      <c r="CC137" s="282" t="str">
        <f ca="true">+IF(OFFSET('Water Data'!$G$28,0,10*ROW('Water Data'!G131))="","",OFFSET('Water Data'!$G$28,0,10*ROW('Water Data'!G131)))</f>
        <v/>
      </c>
      <c r="CD137" s="282" t="str">
        <f ca="true">+IF(OFFSET('Water Data'!$G$29,0,10*ROW('Water Data'!G131))="","",OFFSET('Water Data'!$G$29,0,10*ROW('Water Data'!G131)))</f>
        <v/>
      </c>
      <c r="CE137" s="282" t="str">
        <f ca="true">+IF(OFFSET('Water Data'!$H$27,0,10*ROW('Water Data'!H131))="","",OFFSET('Water Data'!$H$27,0,10*ROW('Water Data'!H131)))</f>
        <v/>
      </c>
      <c r="CF137" s="282" t="str">
        <f ca="true">+IF(OFFSET('Water Data'!$H$28,0,10*ROW('Water Data'!H131))="","",OFFSET('Water Data'!$H$28,0,10*ROW('Water Data'!H131)))</f>
        <v/>
      </c>
      <c r="CG137" s="282" t="str">
        <f ca="true">+IF(OFFSET('Water Data'!$H$29,0,10*ROW('Water Data'!H131))="","",OFFSET('Water Data'!$H$29,0,10*ROW('Water Data'!H131)))</f>
        <v/>
      </c>
      <c r="CH137" s="282" t="str">
        <f ca="true">+IF(OFFSET('Water Data'!$I$27,0,10*ROW('Water Data'!I131))="","",OFFSET('Water Data'!$I$27,0,10*ROW('Water Data'!I131)))</f>
        <v/>
      </c>
      <c r="CI137" s="282" t="str">
        <f ca="true">+IF(OFFSET('Water Data'!$I$28,0,10*ROW('Water Data'!I131))="","",OFFSET('Water Data'!$I$28,0,10*ROW('Water Data'!I131)))</f>
        <v/>
      </c>
      <c r="CJ137" s="282" t="str">
        <f ca="true">+IF(OFFSET('Water Data'!$I$29,0,10*ROW('Water Data'!I131))="","",OFFSET('Water Data'!$I$29,0,10*ROW('Water Data'!I131)))</f>
        <v/>
      </c>
      <c r="CK137" s="282" t="str">
        <f ca="true">+IF(OFFSET('Sanitation Data'!$D$28,0,10*ROW('Sanitation Data'!D131))="","",OFFSET('Sanitation Data'!$D$28,0,10*ROW('Sanitation Data'!D131)))</f>
        <v/>
      </c>
      <c r="CL137" s="282" t="str">
        <f ca="true">+IF(OFFSET('Sanitation Data'!$D$29,0,10*ROW('Sanitation Data'!D131))="","",OFFSET('Sanitation Data'!$D$29,0,10*ROW('Sanitation Data'!D131)))</f>
        <v/>
      </c>
      <c r="CM137" s="282" t="str">
        <f ca="true">+IF(OFFSET('Sanitation Data'!$D$30,0,10*ROW('Sanitation Data'!D131))="","",OFFSET('Sanitation Data'!$D$30,0,10*ROW('Sanitation Data'!D131)))</f>
        <v/>
      </c>
      <c r="CN137" s="282" t="str">
        <f ca="true">+IF(OFFSET('Sanitation Data'!$D$31,0,10*ROW('Sanitation Data'!D131))="","",OFFSET('Sanitation Data'!$D$31,0,10*ROW('Sanitation Data'!D131)))</f>
        <v/>
      </c>
      <c r="CO137" s="282" t="str">
        <f ca="true">+IF(OFFSET('Sanitation Data'!$D$32,0,10*ROW('Sanitation Data'!D131))="","",OFFSET('Sanitation Data'!$D$32,0,10*ROW('Sanitation Data'!D131)))</f>
        <v/>
      </c>
      <c r="CP137" s="282" t="str">
        <f ca="true">+IF(OFFSET('Sanitation Data'!$E$28,0,10*ROW('Sanitation Data'!E131))="","",OFFSET('Sanitation Data'!$E$28,0,10*ROW('Sanitation Data'!E131)))</f>
        <v/>
      </c>
      <c r="CQ137" s="282" t="str">
        <f ca="true">+IF(OFFSET('Sanitation Data'!$E$29,0,10*ROW('Sanitation Data'!E131))="","",OFFSET('Sanitation Data'!$E$29,0,10*ROW('Sanitation Data'!E131)))</f>
        <v/>
      </c>
      <c r="CR137" s="282" t="str">
        <f ca="true">+IF(OFFSET('Sanitation Data'!$E$30,0,10*ROW('Sanitation Data'!E131))="","",OFFSET('Sanitation Data'!$E$30,0,10*ROW('Sanitation Data'!E131)))</f>
        <v/>
      </c>
      <c r="CS137" s="282" t="str">
        <f ca="true">+IF(OFFSET('Sanitation Data'!$E$31,0,10*ROW('Sanitation Data'!E131))="","",OFFSET('Sanitation Data'!$E$31,0,10*ROW('Sanitation Data'!E131)))</f>
        <v/>
      </c>
      <c r="CT137" s="282" t="str">
        <f ca="true">+IF(OFFSET('Sanitation Data'!$E$32,0,10*ROW('Sanitation Data'!E131))="","",OFFSET('Sanitation Data'!$E$32,0,10*ROW('Sanitation Data'!E131)))</f>
        <v/>
      </c>
      <c r="CU137" s="282" t="str">
        <f ca="true">+IF(OFFSET('Sanitation Data'!$F$28,0,10*ROW('Sanitation Data'!F131))="","",OFFSET('Sanitation Data'!$F$28,0,10*ROW('Sanitation Data'!F131)))</f>
        <v/>
      </c>
      <c r="CV137" s="282" t="str">
        <f ca="true">+IF(OFFSET('Sanitation Data'!$F$29,0,10*ROW('Sanitation Data'!F131))="","",OFFSET('Sanitation Data'!$F$29,0,10*ROW('Sanitation Data'!F131)))</f>
        <v/>
      </c>
      <c r="CW137" s="282" t="str">
        <f ca="true">+IF(OFFSET('Sanitation Data'!$F$30,0,10*ROW('Sanitation Data'!F131))="","",OFFSET('Sanitation Data'!$F$30,0,10*ROW('Sanitation Data'!F131)))</f>
        <v/>
      </c>
      <c r="CX137" s="282" t="str">
        <f ca="true">+IF(OFFSET('Sanitation Data'!$F$31,0,10*ROW('Sanitation Data'!F131))="","",OFFSET('Sanitation Data'!$F$31,0,10*ROW('Sanitation Data'!F131)))</f>
        <v/>
      </c>
      <c r="CY137" s="282" t="str">
        <f ca="true">+IF(OFFSET('Sanitation Data'!$F$32,0,10*ROW('Sanitation Data'!F131))="","",OFFSET('Sanitation Data'!$F$32,0,10*ROW('Sanitation Data'!F131)))</f>
        <v/>
      </c>
      <c r="CZ137" s="282" t="str">
        <f ca="true">+IF(OFFSET('Sanitation Data'!$G$28,0,10*ROW('Sanitation Data'!G131))="","",OFFSET('Sanitation Data'!$G$28,0,10*ROW('Sanitation Data'!G131)))</f>
        <v/>
      </c>
      <c r="DA137" s="282" t="str">
        <f ca="true">+IF(OFFSET('Sanitation Data'!$G$29,0,10*ROW('Sanitation Data'!G131))="","",OFFSET('Sanitation Data'!$G$29,0,10*ROW('Sanitation Data'!G131)))</f>
        <v/>
      </c>
      <c r="DB137" s="282" t="str">
        <f ca="true">+IF(OFFSET('Sanitation Data'!$G$30,0,10*ROW('Sanitation Data'!G131))="","",OFFSET('Sanitation Data'!$G$30,0,10*ROW('Sanitation Data'!G131)))</f>
        <v/>
      </c>
      <c r="DC137" s="282" t="str">
        <f ca="true">+IF(OFFSET('Sanitation Data'!$G$31,0,10*ROW('Sanitation Data'!G131))="","",OFFSET('Sanitation Data'!$G$31,0,10*ROW('Sanitation Data'!G131)))</f>
        <v/>
      </c>
      <c r="DD137" s="282" t="str">
        <f ca="true">+IF(OFFSET('Sanitation Data'!$G$32,0,10*ROW('Sanitation Data'!G131))="","",OFFSET('Sanitation Data'!$G$32,0,10*ROW('Sanitation Data'!G131)))</f>
        <v/>
      </c>
      <c r="DE137" s="282" t="str">
        <f ca="true">+IF(OFFSET('Sanitation Data'!$H$28,0,10*ROW('Sanitation Data'!H131))="","",OFFSET('Sanitation Data'!$H$28,0,10*ROW('Sanitation Data'!H131)))</f>
        <v/>
      </c>
      <c r="DF137" s="282" t="str">
        <f ca="true">+IF(OFFSET('Sanitation Data'!$H$29,0,10*ROW('Sanitation Data'!H131))="","",OFFSET('Sanitation Data'!$H$29,0,10*ROW('Sanitation Data'!H131)))</f>
        <v/>
      </c>
      <c r="DG137" s="282" t="str">
        <f ca="true">+IF(OFFSET('Sanitation Data'!$H$30,0,10*ROW('Sanitation Data'!H131))="","",OFFSET('Sanitation Data'!$H$30,0,10*ROW('Sanitation Data'!H131)))</f>
        <v/>
      </c>
      <c r="DH137" s="282" t="str">
        <f ca="true">+IF(OFFSET('Sanitation Data'!$H$31,0,10*ROW('Sanitation Data'!H131))="","",OFFSET('Sanitation Data'!$H$31,0,10*ROW('Sanitation Data'!H131)))</f>
        <v/>
      </c>
      <c r="DI137" s="282" t="str">
        <f ca="true">+IF(OFFSET('Sanitation Data'!$H$32,0,10*ROW('Sanitation Data'!H131))="","",OFFSET('Sanitation Data'!$H$32,0,10*ROW('Sanitation Data'!H131)))</f>
        <v/>
      </c>
      <c r="DJ137" s="282" t="str">
        <f ca="true">+IF(OFFSET('Sanitation Data'!$I$28,0,10*ROW('Sanitation Data'!I131))="","",OFFSET('Sanitation Data'!$I$28,0,10*ROW('Sanitation Data'!I131)))</f>
        <v/>
      </c>
      <c r="DK137" s="282" t="str">
        <f ca="true">+IF(OFFSET('Sanitation Data'!$I$29,0,10*ROW('Sanitation Data'!I131))="","",OFFSET('Sanitation Data'!$I$29,0,10*ROW('Sanitation Data'!I131)))</f>
        <v/>
      </c>
      <c r="DL137" s="282" t="str">
        <f ca="true">+IF(OFFSET('Sanitation Data'!$I$30,0,10*ROW('Sanitation Data'!I131))="","",OFFSET('Sanitation Data'!$I$30,0,10*ROW('Sanitation Data'!I131)))</f>
        <v/>
      </c>
      <c r="DM137" s="282" t="str">
        <f ca="true">+IF(OFFSET('Sanitation Data'!$I$31,0,10*ROW('Sanitation Data'!I131))="","",OFFSET('Sanitation Data'!$I$31,0,10*ROW('Sanitation Data'!I131)))</f>
        <v/>
      </c>
      <c r="DN137" s="282" t="str">
        <f ca="true">+IF(OFFSET('Sanitation Data'!$I$32,0,10*ROW('Sanitation Data'!I131))="","",OFFSET('Sanitation Data'!$I$32,0,10*ROW('Sanitation Data'!I131)))</f>
        <v/>
      </c>
      <c r="DO137" s="282" t="str">
        <f ca="true">+IF(OFFSET('Hygiene Data'!$D$11,0,10*ROW('Hygiene Data'!D131))="","",OFFSET('Hygiene Data'!$D$11,0,10*ROW('Hygiene Data'!D131)))</f>
        <v/>
      </c>
      <c r="DP137" s="282" t="str">
        <f ca="true">+IF(OFFSET('Hygiene Data'!$D$12,0,10*ROW('Hygiene Data'!D131))="","",OFFSET('Hygiene Data'!$D$12,0,10*ROW('Hygiene Data'!D131)))</f>
        <v/>
      </c>
      <c r="DQ137" s="282" t="str">
        <f ca="true">+IF(OFFSET('Hygiene Data'!$D$13,0,10*ROW('Hygiene Data'!D131))="","",OFFSET('Hygiene Data'!$D$13,0,10*ROW('Hygiene Data'!D131)))</f>
        <v/>
      </c>
      <c r="DR137" s="282" t="str">
        <f ca="true">+IF(OFFSET('Hygiene Data'!$E$11,0,10*ROW('Hygiene Data'!E131))="","",OFFSET('Hygiene Data'!$E$11,0,10*ROW('Hygiene Data'!E131)))</f>
        <v/>
      </c>
      <c r="DS137" s="282" t="str">
        <f ca="true">+IF(OFFSET('Hygiene Data'!$E$12,0,10*ROW('Hygiene Data'!E131))="","",OFFSET('Hygiene Data'!$E$12,0,10*ROW('Hygiene Data'!E131)))</f>
        <v/>
      </c>
      <c r="DT137" s="282" t="str">
        <f ca="true">+IF(OFFSET('Hygiene Data'!$E$13,0,10*ROW('Hygiene Data'!E131))="","",OFFSET('Hygiene Data'!$E$13,0,10*ROW('Hygiene Data'!E131)))</f>
        <v/>
      </c>
      <c r="DU137" s="282" t="str">
        <f ca="true">+IF(OFFSET('Hygiene Data'!$F$11,0,10*ROW('Hygiene Data'!F131))="","",OFFSET('Hygiene Data'!$F$11,0,10*ROW('Hygiene Data'!F131)))</f>
        <v/>
      </c>
      <c r="DV137" s="282" t="str">
        <f ca="true">+IF(OFFSET('Hygiene Data'!$F$12,0,10*ROW('Hygiene Data'!F131))="","",OFFSET('Hygiene Data'!$F$12,0,10*ROW('Hygiene Data'!F131)))</f>
        <v/>
      </c>
      <c r="DW137" s="282" t="str">
        <f ca="true">+IF(OFFSET('Hygiene Data'!$F$13,0,10*ROW('Hygiene Data'!F131))="","",OFFSET('Hygiene Data'!$F$13,0,10*ROW('Hygiene Data'!F131)))</f>
        <v/>
      </c>
      <c r="DX137" s="282" t="str">
        <f ca="true">+IF(OFFSET('Hygiene Data'!$G$11,0,10*ROW('Hygiene Data'!G131))="","",OFFSET('Hygiene Data'!$G$11,0,10*ROW('Hygiene Data'!G131)))</f>
        <v/>
      </c>
      <c r="DY137" s="282" t="str">
        <f ca="true">+IF(OFFSET('Hygiene Data'!$G$12,0,10*ROW('Hygiene Data'!G131))="","",OFFSET('Hygiene Data'!$G$12,0,10*ROW('Hygiene Data'!G131)))</f>
        <v/>
      </c>
      <c r="DZ137" s="282" t="str">
        <f ca="true">+IF(OFFSET('Hygiene Data'!$G$13,0,10*ROW('Hygiene Data'!G131))="","",OFFSET('Hygiene Data'!$G$13,0,10*ROW('Hygiene Data'!G131)))</f>
        <v/>
      </c>
      <c r="EA137" s="282" t="str">
        <f ca="true">+IF(OFFSET('Hygiene Data'!$H$11,0,10*ROW('Hygiene Data'!H131))="","",OFFSET('Hygiene Data'!$H$11,0,10*ROW('Hygiene Data'!H131)))</f>
        <v/>
      </c>
      <c r="EB137" s="282" t="str">
        <f ca="true">+IF(OFFSET('Hygiene Data'!$H$12,0,10*ROW('Hygiene Data'!H131))="","",OFFSET('Hygiene Data'!$H$12,0,10*ROW('Hygiene Data'!H131)))</f>
        <v/>
      </c>
      <c r="EC137" s="282" t="str">
        <f ca="true">+IF(OFFSET('Hygiene Data'!$H$13,0,10*ROW('Hygiene Data'!H131))="","",OFFSET('Hygiene Data'!$H$13,0,10*ROW('Hygiene Data'!H131)))</f>
        <v/>
      </c>
      <c r="ED137" s="282" t="str">
        <f ca="true">+IF(OFFSET('Hygiene Data'!$I$11,0,10*ROW('Hygiene Data'!I131))="","",OFFSET('Hygiene Data'!$I$11,0,10*ROW('Hygiene Data'!I131)))</f>
        <v/>
      </c>
      <c r="EE137" s="282" t="str">
        <f ca="true">+IF(OFFSET('Hygiene Data'!$I$12,0,10*ROW('Hygiene Data'!I131))="","",OFFSET('Hygiene Data'!$I$12,0,10*ROW('Hygiene Data'!I131)))</f>
        <v/>
      </c>
      <c r="EF137" s="28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36" t="str">
        <f t="shared" ca="true" si="2"/>
        <v/>
      </c>
      <c r="D138" s="88"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8"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8"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8"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8"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8"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8"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8"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8"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8"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8"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8"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8"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8"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8"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8"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8"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8"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9"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9"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9"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9"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9"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9"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9"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9"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9"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9"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9"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9"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9"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9"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9"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9"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9"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9"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9"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9"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9"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9"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9"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9"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9"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9"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9"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9"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9"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9"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0"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0"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0"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0"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0"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0"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0"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0"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0"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0"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0"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0"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0"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0"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0"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0"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0"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0"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2"/>
      <c r="BS138" s="282" t="str">
        <f ca="true">+IF(OFFSET('Water Data'!$D$27,0,10*ROW('Water Data'!D132))="","",OFFSET('Water Data'!$D$27,0,10*ROW('Water Data'!D132)))</f>
        <v/>
      </c>
      <c r="BT138" s="282" t="str">
        <f ca="true">+IF(OFFSET('Water Data'!$D$28,0,10*ROW('Water Data'!D132))="","",OFFSET('Water Data'!$D$28,0,10*ROW('Water Data'!D132)))</f>
        <v/>
      </c>
      <c r="BU138" s="282" t="str">
        <f ca="true">+IF(OFFSET('Water Data'!$D$29,0,10*ROW('Water Data'!D132))="","",OFFSET('Water Data'!$D$29,0,10*ROW('Water Data'!D132)))</f>
        <v/>
      </c>
      <c r="BV138" s="282" t="str">
        <f ca="true">+IF(OFFSET('Water Data'!$E$27,0,10*ROW('Water Data'!E132))="","",OFFSET('Water Data'!$E$27,0,10*ROW('Water Data'!E132)))</f>
        <v/>
      </c>
      <c r="BW138" s="282" t="str">
        <f ca="true">+IF(OFFSET('Water Data'!$E$28,0,10*ROW('Water Data'!E132))="","",OFFSET('Water Data'!$E$28,0,10*ROW('Water Data'!E132)))</f>
        <v/>
      </c>
      <c r="BX138" s="282" t="str">
        <f ca="true">+IF(OFFSET('Water Data'!$E$29,0,10*ROW('Water Data'!E132))="","",OFFSET('Water Data'!$E$29,0,10*ROW('Water Data'!E132)))</f>
        <v/>
      </c>
      <c r="BY138" s="282" t="str">
        <f ca="true">+IF(OFFSET('Water Data'!$F$27,0,10*ROW('Water Data'!F132))="","",OFFSET('Water Data'!$F$27,0,10*ROW('Water Data'!F132)))</f>
        <v/>
      </c>
      <c r="BZ138" s="282" t="str">
        <f ca="true">+IF(OFFSET('Water Data'!$F$28,0,10*ROW('Water Data'!F132))="","",OFFSET('Water Data'!$F$28,0,10*ROW('Water Data'!F132)))</f>
        <v/>
      </c>
      <c r="CA138" s="282" t="str">
        <f ca="true">+IF(OFFSET('Water Data'!$F$29,0,10*ROW('Water Data'!F132))="","",OFFSET('Water Data'!$F$29,0,10*ROW('Water Data'!F132)))</f>
        <v/>
      </c>
      <c r="CB138" s="282" t="str">
        <f ca="true">+IF(OFFSET('Water Data'!$G$27,0,10*ROW('Water Data'!G132))="","",OFFSET('Water Data'!$G$27,0,10*ROW('Water Data'!G132)))</f>
        <v/>
      </c>
      <c r="CC138" s="282" t="str">
        <f ca="true">+IF(OFFSET('Water Data'!$G$28,0,10*ROW('Water Data'!G132))="","",OFFSET('Water Data'!$G$28,0,10*ROW('Water Data'!G132)))</f>
        <v/>
      </c>
      <c r="CD138" s="282" t="str">
        <f ca="true">+IF(OFFSET('Water Data'!$G$29,0,10*ROW('Water Data'!G132))="","",OFFSET('Water Data'!$G$29,0,10*ROW('Water Data'!G132)))</f>
        <v/>
      </c>
      <c r="CE138" s="282" t="str">
        <f ca="true">+IF(OFFSET('Water Data'!$H$27,0,10*ROW('Water Data'!H132))="","",OFFSET('Water Data'!$H$27,0,10*ROW('Water Data'!H132)))</f>
        <v/>
      </c>
      <c r="CF138" s="282" t="str">
        <f ca="true">+IF(OFFSET('Water Data'!$H$28,0,10*ROW('Water Data'!H132))="","",OFFSET('Water Data'!$H$28,0,10*ROW('Water Data'!H132)))</f>
        <v/>
      </c>
      <c r="CG138" s="282" t="str">
        <f ca="true">+IF(OFFSET('Water Data'!$H$29,0,10*ROW('Water Data'!H132))="","",OFFSET('Water Data'!$H$29,0,10*ROW('Water Data'!H132)))</f>
        <v/>
      </c>
      <c r="CH138" s="282" t="str">
        <f ca="true">+IF(OFFSET('Water Data'!$I$27,0,10*ROW('Water Data'!I132))="","",OFFSET('Water Data'!$I$27,0,10*ROW('Water Data'!I132)))</f>
        <v/>
      </c>
      <c r="CI138" s="282" t="str">
        <f ca="true">+IF(OFFSET('Water Data'!$I$28,0,10*ROW('Water Data'!I132))="","",OFFSET('Water Data'!$I$28,0,10*ROW('Water Data'!I132)))</f>
        <v/>
      </c>
      <c r="CJ138" s="282" t="str">
        <f ca="true">+IF(OFFSET('Water Data'!$I$29,0,10*ROW('Water Data'!I132))="","",OFFSET('Water Data'!$I$29,0,10*ROW('Water Data'!I132)))</f>
        <v/>
      </c>
      <c r="CK138" s="282" t="str">
        <f ca="true">+IF(OFFSET('Sanitation Data'!$D$28,0,10*ROW('Sanitation Data'!D132))="","",OFFSET('Sanitation Data'!$D$28,0,10*ROW('Sanitation Data'!D132)))</f>
        <v/>
      </c>
      <c r="CL138" s="282" t="str">
        <f ca="true">+IF(OFFSET('Sanitation Data'!$D$29,0,10*ROW('Sanitation Data'!D132))="","",OFFSET('Sanitation Data'!$D$29,0,10*ROW('Sanitation Data'!D132)))</f>
        <v/>
      </c>
      <c r="CM138" s="282" t="str">
        <f ca="true">+IF(OFFSET('Sanitation Data'!$D$30,0,10*ROW('Sanitation Data'!D132))="","",OFFSET('Sanitation Data'!$D$30,0,10*ROW('Sanitation Data'!D132)))</f>
        <v/>
      </c>
      <c r="CN138" s="282" t="str">
        <f ca="true">+IF(OFFSET('Sanitation Data'!$D$31,0,10*ROW('Sanitation Data'!D132))="","",OFFSET('Sanitation Data'!$D$31,0,10*ROW('Sanitation Data'!D132)))</f>
        <v/>
      </c>
      <c r="CO138" s="282" t="str">
        <f ca="true">+IF(OFFSET('Sanitation Data'!$D$32,0,10*ROW('Sanitation Data'!D132))="","",OFFSET('Sanitation Data'!$D$32,0,10*ROW('Sanitation Data'!D132)))</f>
        <v/>
      </c>
      <c r="CP138" s="282" t="str">
        <f ca="true">+IF(OFFSET('Sanitation Data'!$E$28,0,10*ROW('Sanitation Data'!E132))="","",OFFSET('Sanitation Data'!$E$28,0,10*ROW('Sanitation Data'!E132)))</f>
        <v/>
      </c>
      <c r="CQ138" s="282" t="str">
        <f ca="true">+IF(OFFSET('Sanitation Data'!$E$29,0,10*ROW('Sanitation Data'!E132))="","",OFFSET('Sanitation Data'!$E$29,0,10*ROW('Sanitation Data'!E132)))</f>
        <v/>
      </c>
      <c r="CR138" s="282" t="str">
        <f ca="true">+IF(OFFSET('Sanitation Data'!$E$30,0,10*ROW('Sanitation Data'!E132))="","",OFFSET('Sanitation Data'!$E$30,0,10*ROW('Sanitation Data'!E132)))</f>
        <v/>
      </c>
      <c r="CS138" s="282" t="str">
        <f ca="true">+IF(OFFSET('Sanitation Data'!$E$31,0,10*ROW('Sanitation Data'!E132))="","",OFFSET('Sanitation Data'!$E$31,0,10*ROW('Sanitation Data'!E132)))</f>
        <v/>
      </c>
      <c r="CT138" s="282" t="str">
        <f ca="true">+IF(OFFSET('Sanitation Data'!$E$32,0,10*ROW('Sanitation Data'!E132))="","",OFFSET('Sanitation Data'!$E$32,0,10*ROW('Sanitation Data'!E132)))</f>
        <v/>
      </c>
      <c r="CU138" s="282" t="str">
        <f ca="true">+IF(OFFSET('Sanitation Data'!$F$28,0,10*ROW('Sanitation Data'!F132))="","",OFFSET('Sanitation Data'!$F$28,0,10*ROW('Sanitation Data'!F132)))</f>
        <v/>
      </c>
      <c r="CV138" s="282" t="str">
        <f ca="true">+IF(OFFSET('Sanitation Data'!$F$29,0,10*ROW('Sanitation Data'!F132))="","",OFFSET('Sanitation Data'!$F$29,0,10*ROW('Sanitation Data'!F132)))</f>
        <v/>
      </c>
      <c r="CW138" s="282" t="str">
        <f ca="true">+IF(OFFSET('Sanitation Data'!$F$30,0,10*ROW('Sanitation Data'!F132))="","",OFFSET('Sanitation Data'!$F$30,0,10*ROW('Sanitation Data'!F132)))</f>
        <v/>
      </c>
      <c r="CX138" s="282" t="str">
        <f ca="true">+IF(OFFSET('Sanitation Data'!$F$31,0,10*ROW('Sanitation Data'!F132))="","",OFFSET('Sanitation Data'!$F$31,0,10*ROW('Sanitation Data'!F132)))</f>
        <v/>
      </c>
      <c r="CY138" s="282" t="str">
        <f ca="true">+IF(OFFSET('Sanitation Data'!$F$32,0,10*ROW('Sanitation Data'!F132))="","",OFFSET('Sanitation Data'!$F$32,0,10*ROW('Sanitation Data'!F132)))</f>
        <v/>
      </c>
      <c r="CZ138" s="282" t="str">
        <f ca="true">+IF(OFFSET('Sanitation Data'!$G$28,0,10*ROW('Sanitation Data'!G132))="","",OFFSET('Sanitation Data'!$G$28,0,10*ROW('Sanitation Data'!G132)))</f>
        <v/>
      </c>
      <c r="DA138" s="282" t="str">
        <f ca="true">+IF(OFFSET('Sanitation Data'!$G$29,0,10*ROW('Sanitation Data'!G132))="","",OFFSET('Sanitation Data'!$G$29,0,10*ROW('Sanitation Data'!G132)))</f>
        <v/>
      </c>
      <c r="DB138" s="282" t="str">
        <f ca="true">+IF(OFFSET('Sanitation Data'!$G$30,0,10*ROW('Sanitation Data'!G132))="","",OFFSET('Sanitation Data'!$G$30,0,10*ROW('Sanitation Data'!G132)))</f>
        <v/>
      </c>
      <c r="DC138" s="282" t="str">
        <f ca="true">+IF(OFFSET('Sanitation Data'!$G$31,0,10*ROW('Sanitation Data'!G132))="","",OFFSET('Sanitation Data'!$G$31,0,10*ROW('Sanitation Data'!G132)))</f>
        <v/>
      </c>
      <c r="DD138" s="282" t="str">
        <f ca="true">+IF(OFFSET('Sanitation Data'!$G$32,0,10*ROW('Sanitation Data'!G132))="","",OFFSET('Sanitation Data'!$G$32,0,10*ROW('Sanitation Data'!G132)))</f>
        <v/>
      </c>
      <c r="DE138" s="282" t="str">
        <f ca="true">+IF(OFFSET('Sanitation Data'!$H$28,0,10*ROW('Sanitation Data'!H132))="","",OFFSET('Sanitation Data'!$H$28,0,10*ROW('Sanitation Data'!H132)))</f>
        <v/>
      </c>
      <c r="DF138" s="282" t="str">
        <f ca="true">+IF(OFFSET('Sanitation Data'!$H$29,0,10*ROW('Sanitation Data'!H132))="","",OFFSET('Sanitation Data'!$H$29,0,10*ROW('Sanitation Data'!H132)))</f>
        <v/>
      </c>
      <c r="DG138" s="282" t="str">
        <f ca="true">+IF(OFFSET('Sanitation Data'!$H$30,0,10*ROW('Sanitation Data'!H132))="","",OFFSET('Sanitation Data'!$H$30,0,10*ROW('Sanitation Data'!H132)))</f>
        <v/>
      </c>
      <c r="DH138" s="282" t="str">
        <f ca="true">+IF(OFFSET('Sanitation Data'!$H$31,0,10*ROW('Sanitation Data'!H132))="","",OFFSET('Sanitation Data'!$H$31,0,10*ROW('Sanitation Data'!H132)))</f>
        <v/>
      </c>
      <c r="DI138" s="282" t="str">
        <f ca="true">+IF(OFFSET('Sanitation Data'!$H$32,0,10*ROW('Sanitation Data'!H132))="","",OFFSET('Sanitation Data'!$H$32,0,10*ROW('Sanitation Data'!H132)))</f>
        <v/>
      </c>
      <c r="DJ138" s="282" t="str">
        <f ca="true">+IF(OFFSET('Sanitation Data'!$I$28,0,10*ROW('Sanitation Data'!I132))="","",OFFSET('Sanitation Data'!$I$28,0,10*ROW('Sanitation Data'!I132)))</f>
        <v/>
      </c>
      <c r="DK138" s="282" t="str">
        <f ca="true">+IF(OFFSET('Sanitation Data'!$I$29,0,10*ROW('Sanitation Data'!I132))="","",OFFSET('Sanitation Data'!$I$29,0,10*ROW('Sanitation Data'!I132)))</f>
        <v/>
      </c>
      <c r="DL138" s="282" t="str">
        <f ca="true">+IF(OFFSET('Sanitation Data'!$I$30,0,10*ROW('Sanitation Data'!I132))="","",OFFSET('Sanitation Data'!$I$30,0,10*ROW('Sanitation Data'!I132)))</f>
        <v/>
      </c>
      <c r="DM138" s="282" t="str">
        <f ca="true">+IF(OFFSET('Sanitation Data'!$I$31,0,10*ROW('Sanitation Data'!I132))="","",OFFSET('Sanitation Data'!$I$31,0,10*ROW('Sanitation Data'!I132)))</f>
        <v/>
      </c>
      <c r="DN138" s="282" t="str">
        <f ca="true">+IF(OFFSET('Sanitation Data'!$I$32,0,10*ROW('Sanitation Data'!I132))="","",OFFSET('Sanitation Data'!$I$32,0,10*ROW('Sanitation Data'!I132)))</f>
        <v/>
      </c>
      <c r="DO138" s="282" t="str">
        <f ca="true">+IF(OFFSET('Hygiene Data'!$D$11,0,10*ROW('Hygiene Data'!D132))="","",OFFSET('Hygiene Data'!$D$11,0,10*ROW('Hygiene Data'!D132)))</f>
        <v/>
      </c>
      <c r="DP138" s="282" t="str">
        <f ca="true">+IF(OFFSET('Hygiene Data'!$D$12,0,10*ROW('Hygiene Data'!D132))="","",OFFSET('Hygiene Data'!$D$12,0,10*ROW('Hygiene Data'!D132)))</f>
        <v/>
      </c>
      <c r="DQ138" s="282" t="str">
        <f ca="true">+IF(OFFSET('Hygiene Data'!$D$13,0,10*ROW('Hygiene Data'!D132))="","",OFFSET('Hygiene Data'!$D$13,0,10*ROW('Hygiene Data'!D132)))</f>
        <v/>
      </c>
      <c r="DR138" s="282" t="str">
        <f ca="true">+IF(OFFSET('Hygiene Data'!$E$11,0,10*ROW('Hygiene Data'!E132))="","",OFFSET('Hygiene Data'!$E$11,0,10*ROW('Hygiene Data'!E132)))</f>
        <v/>
      </c>
      <c r="DS138" s="282" t="str">
        <f ca="true">+IF(OFFSET('Hygiene Data'!$E$12,0,10*ROW('Hygiene Data'!E132))="","",OFFSET('Hygiene Data'!$E$12,0,10*ROW('Hygiene Data'!E132)))</f>
        <v/>
      </c>
      <c r="DT138" s="282" t="str">
        <f ca="true">+IF(OFFSET('Hygiene Data'!$E$13,0,10*ROW('Hygiene Data'!E132))="","",OFFSET('Hygiene Data'!$E$13,0,10*ROW('Hygiene Data'!E132)))</f>
        <v/>
      </c>
      <c r="DU138" s="282" t="str">
        <f ca="true">+IF(OFFSET('Hygiene Data'!$F$11,0,10*ROW('Hygiene Data'!F132))="","",OFFSET('Hygiene Data'!$F$11,0,10*ROW('Hygiene Data'!F132)))</f>
        <v/>
      </c>
      <c r="DV138" s="282" t="str">
        <f ca="true">+IF(OFFSET('Hygiene Data'!$F$12,0,10*ROW('Hygiene Data'!F132))="","",OFFSET('Hygiene Data'!$F$12,0,10*ROW('Hygiene Data'!F132)))</f>
        <v/>
      </c>
      <c r="DW138" s="282" t="str">
        <f ca="true">+IF(OFFSET('Hygiene Data'!$F$13,0,10*ROW('Hygiene Data'!F132))="","",OFFSET('Hygiene Data'!$F$13,0,10*ROW('Hygiene Data'!F132)))</f>
        <v/>
      </c>
      <c r="DX138" s="282" t="str">
        <f ca="true">+IF(OFFSET('Hygiene Data'!$G$11,0,10*ROW('Hygiene Data'!G132))="","",OFFSET('Hygiene Data'!$G$11,0,10*ROW('Hygiene Data'!G132)))</f>
        <v/>
      </c>
      <c r="DY138" s="282" t="str">
        <f ca="true">+IF(OFFSET('Hygiene Data'!$G$12,0,10*ROW('Hygiene Data'!G132))="","",OFFSET('Hygiene Data'!$G$12,0,10*ROW('Hygiene Data'!G132)))</f>
        <v/>
      </c>
      <c r="DZ138" s="282" t="str">
        <f ca="true">+IF(OFFSET('Hygiene Data'!$G$13,0,10*ROW('Hygiene Data'!G132))="","",OFFSET('Hygiene Data'!$G$13,0,10*ROW('Hygiene Data'!G132)))</f>
        <v/>
      </c>
      <c r="EA138" s="282" t="str">
        <f ca="true">+IF(OFFSET('Hygiene Data'!$H$11,0,10*ROW('Hygiene Data'!H132))="","",OFFSET('Hygiene Data'!$H$11,0,10*ROW('Hygiene Data'!H132)))</f>
        <v/>
      </c>
      <c r="EB138" s="282" t="str">
        <f ca="true">+IF(OFFSET('Hygiene Data'!$H$12,0,10*ROW('Hygiene Data'!H132))="","",OFFSET('Hygiene Data'!$H$12,0,10*ROW('Hygiene Data'!H132)))</f>
        <v/>
      </c>
      <c r="EC138" s="282" t="str">
        <f ca="true">+IF(OFFSET('Hygiene Data'!$H$13,0,10*ROW('Hygiene Data'!H132))="","",OFFSET('Hygiene Data'!$H$13,0,10*ROW('Hygiene Data'!H132)))</f>
        <v/>
      </c>
      <c r="ED138" s="282" t="str">
        <f ca="true">+IF(OFFSET('Hygiene Data'!$I$11,0,10*ROW('Hygiene Data'!I132))="","",OFFSET('Hygiene Data'!$I$11,0,10*ROW('Hygiene Data'!I132)))</f>
        <v/>
      </c>
      <c r="EE138" s="282" t="str">
        <f ca="true">+IF(OFFSET('Hygiene Data'!$I$12,0,10*ROW('Hygiene Data'!I132))="","",OFFSET('Hygiene Data'!$I$12,0,10*ROW('Hygiene Data'!I132)))</f>
        <v/>
      </c>
      <c r="EF138" s="28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36" t="str">
        <f t="shared" ca="true" si="2"/>
        <v/>
      </c>
      <c r="D139" s="88"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8"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8"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8"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8"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8"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8"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8"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8"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8"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8"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8"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8"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8"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8"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8"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8"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8"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9"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9"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9"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9"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9"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9"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9"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9"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9"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9"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9"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9"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9"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9"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9"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9"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9"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9"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9"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9"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9"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9"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9"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9"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9"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9"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9"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9"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9"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9"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0"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0"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0"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0"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0"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0"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0"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0"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0"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0"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0"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0"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0"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0"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0"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0"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0"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0"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2"/>
      <c r="BS139" s="282" t="str">
        <f ca="true">+IF(OFFSET('Water Data'!$D$27,0,10*ROW('Water Data'!D133))="","",OFFSET('Water Data'!$D$27,0,10*ROW('Water Data'!D133)))</f>
        <v/>
      </c>
      <c r="BT139" s="282" t="str">
        <f ca="true">+IF(OFFSET('Water Data'!$D$28,0,10*ROW('Water Data'!D133))="","",OFFSET('Water Data'!$D$28,0,10*ROW('Water Data'!D133)))</f>
        <v/>
      </c>
      <c r="BU139" s="282" t="str">
        <f ca="true">+IF(OFFSET('Water Data'!$D$29,0,10*ROW('Water Data'!D133))="","",OFFSET('Water Data'!$D$29,0,10*ROW('Water Data'!D133)))</f>
        <v/>
      </c>
      <c r="BV139" s="282" t="str">
        <f ca="true">+IF(OFFSET('Water Data'!$E$27,0,10*ROW('Water Data'!E133))="","",OFFSET('Water Data'!$E$27,0,10*ROW('Water Data'!E133)))</f>
        <v/>
      </c>
      <c r="BW139" s="282" t="str">
        <f ca="true">+IF(OFFSET('Water Data'!$E$28,0,10*ROW('Water Data'!E133))="","",OFFSET('Water Data'!$E$28,0,10*ROW('Water Data'!E133)))</f>
        <v/>
      </c>
      <c r="BX139" s="282" t="str">
        <f ca="true">+IF(OFFSET('Water Data'!$E$29,0,10*ROW('Water Data'!E133))="","",OFFSET('Water Data'!$E$29,0,10*ROW('Water Data'!E133)))</f>
        <v/>
      </c>
      <c r="BY139" s="282" t="str">
        <f ca="true">+IF(OFFSET('Water Data'!$F$27,0,10*ROW('Water Data'!F133))="","",OFFSET('Water Data'!$F$27,0,10*ROW('Water Data'!F133)))</f>
        <v/>
      </c>
      <c r="BZ139" s="282" t="str">
        <f ca="true">+IF(OFFSET('Water Data'!$F$28,0,10*ROW('Water Data'!F133))="","",OFFSET('Water Data'!$F$28,0,10*ROW('Water Data'!F133)))</f>
        <v/>
      </c>
      <c r="CA139" s="282" t="str">
        <f ca="true">+IF(OFFSET('Water Data'!$F$29,0,10*ROW('Water Data'!F133))="","",OFFSET('Water Data'!$F$29,0,10*ROW('Water Data'!F133)))</f>
        <v/>
      </c>
      <c r="CB139" s="282" t="str">
        <f ca="true">+IF(OFFSET('Water Data'!$G$27,0,10*ROW('Water Data'!G133))="","",OFFSET('Water Data'!$G$27,0,10*ROW('Water Data'!G133)))</f>
        <v/>
      </c>
      <c r="CC139" s="282" t="str">
        <f ca="true">+IF(OFFSET('Water Data'!$G$28,0,10*ROW('Water Data'!G133))="","",OFFSET('Water Data'!$G$28,0,10*ROW('Water Data'!G133)))</f>
        <v/>
      </c>
      <c r="CD139" s="282" t="str">
        <f ca="true">+IF(OFFSET('Water Data'!$G$29,0,10*ROW('Water Data'!G133))="","",OFFSET('Water Data'!$G$29,0,10*ROW('Water Data'!G133)))</f>
        <v/>
      </c>
      <c r="CE139" s="282" t="str">
        <f ca="true">+IF(OFFSET('Water Data'!$H$27,0,10*ROW('Water Data'!H133))="","",OFFSET('Water Data'!$H$27,0,10*ROW('Water Data'!H133)))</f>
        <v/>
      </c>
      <c r="CF139" s="282" t="str">
        <f ca="true">+IF(OFFSET('Water Data'!$H$28,0,10*ROW('Water Data'!H133))="","",OFFSET('Water Data'!$H$28,0,10*ROW('Water Data'!H133)))</f>
        <v/>
      </c>
      <c r="CG139" s="282" t="str">
        <f ca="true">+IF(OFFSET('Water Data'!$H$29,0,10*ROW('Water Data'!H133))="","",OFFSET('Water Data'!$H$29,0,10*ROW('Water Data'!H133)))</f>
        <v/>
      </c>
      <c r="CH139" s="282" t="str">
        <f ca="true">+IF(OFFSET('Water Data'!$I$27,0,10*ROW('Water Data'!I133))="","",OFFSET('Water Data'!$I$27,0,10*ROW('Water Data'!I133)))</f>
        <v/>
      </c>
      <c r="CI139" s="282" t="str">
        <f ca="true">+IF(OFFSET('Water Data'!$I$28,0,10*ROW('Water Data'!I133))="","",OFFSET('Water Data'!$I$28,0,10*ROW('Water Data'!I133)))</f>
        <v/>
      </c>
      <c r="CJ139" s="282" t="str">
        <f ca="true">+IF(OFFSET('Water Data'!$I$29,0,10*ROW('Water Data'!I133))="","",OFFSET('Water Data'!$I$29,0,10*ROW('Water Data'!I133)))</f>
        <v/>
      </c>
      <c r="CK139" s="282" t="str">
        <f ca="true">+IF(OFFSET('Sanitation Data'!$D$28,0,10*ROW('Sanitation Data'!D133))="","",OFFSET('Sanitation Data'!$D$28,0,10*ROW('Sanitation Data'!D133)))</f>
        <v/>
      </c>
      <c r="CL139" s="282" t="str">
        <f ca="true">+IF(OFFSET('Sanitation Data'!$D$29,0,10*ROW('Sanitation Data'!D133))="","",OFFSET('Sanitation Data'!$D$29,0,10*ROW('Sanitation Data'!D133)))</f>
        <v/>
      </c>
      <c r="CM139" s="282" t="str">
        <f ca="true">+IF(OFFSET('Sanitation Data'!$D$30,0,10*ROW('Sanitation Data'!D133))="","",OFFSET('Sanitation Data'!$D$30,0,10*ROW('Sanitation Data'!D133)))</f>
        <v/>
      </c>
      <c r="CN139" s="282" t="str">
        <f ca="true">+IF(OFFSET('Sanitation Data'!$D$31,0,10*ROW('Sanitation Data'!D133))="","",OFFSET('Sanitation Data'!$D$31,0,10*ROW('Sanitation Data'!D133)))</f>
        <v/>
      </c>
      <c r="CO139" s="282" t="str">
        <f ca="true">+IF(OFFSET('Sanitation Data'!$D$32,0,10*ROW('Sanitation Data'!D133))="","",OFFSET('Sanitation Data'!$D$32,0,10*ROW('Sanitation Data'!D133)))</f>
        <v/>
      </c>
      <c r="CP139" s="282" t="str">
        <f ca="true">+IF(OFFSET('Sanitation Data'!$E$28,0,10*ROW('Sanitation Data'!E133))="","",OFFSET('Sanitation Data'!$E$28,0,10*ROW('Sanitation Data'!E133)))</f>
        <v/>
      </c>
      <c r="CQ139" s="282" t="str">
        <f ca="true">+IF(OFFSET('Sanitation Data'!$E$29,0,10*ROW('Sanitation Data'!E133))="","",OFFSET('Sanitation Data'!$E$29,0,10*ROW('Sanitation Data'!E133)))</f>
        <v/>
      </c>
      <c r="CR139" s="282" t="str">
        <f ca="true">+IF(OFFSET('Sanitation Data'!$E$30,0,10*ROW('Sanitation Data'!E133))="","",OFFSET('Sanitation Data'!$E$30,0,10*ROW('Sanitation Data'!E133)))</f>
        <v/>
      </c>
      <c r="CS139" s="282" t="str">
        <f ca="true">+IF(OFFSET('Sanitation Data'!$E$31,0,10*ROW('Sanitation Data'!E133))="","",OFFSET('Sanitation Data'!$E$31,0,10*ROW('Sanitation Data'!E133)))</f>
        <v/>
      </c>
      <c r="CT139" s="282" t="str">
        <f ca="true">+IF(OFFSET('Sanitation Data'!$E$32,0,10*ROW('Sanitation Data'!E133))="","",OFFSET('Sanitation Data'!$E$32,0,10*ROW('Sanitation Data'!E133)))</f>
        <v/>
      </c>
      <c r="CU139" s="282" t="str">
        <f ca="true">+IF(OFFSET('Sanitation Data'!$F$28,0,10*ROW('Sanitation Data'!F133))="","",OFFSET('Sanitation Data'!$F$28,0,10*ROW('Sanitation Data'!F133)))</f>
        <v/>
      </c>
      <c r="CV139" s="282" t="str">
        <f ca="true">+IF(OFFSET('Sanitation Data'!$F$29,0,10*ROW('Sanitation Data'!F133))="","",OFFSET('Sanitation Data'!$F$29,0,10*ROW('Sanitation Data'!F133)))</f>
        <v/>
      </c>
      <c r="CW139" s="282" t="str">
        <f ca="true">+IF(OFFSET('Sanitation Data'!$F$30,0,10*ROW('Sanitation Data'!F133))="","",OFFSET('Sanitation Data'!$F$30,0,10*ROW('Sanitation Data'!F133)))</f>
        <v/>
      </c>
      <c r="CX139" s="282" t="str">
        <f ca="true">+IF(OFFSET('Sanitation Data'!$F$31,0,10*ROW('Sanitation Data'!F133))="","",OFFSET('Sanitation Data'!$F$31,0,10*ROW('Sanitation Data'!F133)))</f>
        <v/>
      </c>
      <c r="CY139" s="282" t="str">
        <f ca="true">+IF(OFFSET('Sanitation Data'!$F$32,0,10*ROW('Sanitation Data'!F133))="","",OFFSET('Sanitation Data'!$F$32,0,10*ROW('Sanitation Data'!F133)))</f>
        <v/>
      </c>
      <c r="CZ139" s="282" t="str">
        <f ca="true">+IF(OFFSET('Sanitation Data'!$G$28,0,10*ROW('Sanitation Data'!G133))="","",OFFSET('Sanitation Data'!$G$28,0,10*ROW('Sanitation Data'!G133)))</f>
        <v/>
      </c>
      <c r="DA139" s="282" t="str">
        <f ca="true">+IF(OFFSET('Sanitation Data'!$G$29,0,10*ROW('Sanitation Data'!G133))="","",OFFSET('Sanitation Data'!$G$29,0,10*ROW('Sanitation Data'!G133)))</f>
        <v/>
      </c>
      <c r="DB139" s="282" t="str">
        <f ca="true">+IF(OFFSET('Sanitation Data'!$G$30,0,10*ROW('Sanitation Data'!G133))="","",OFFSET('Sanitation Data'!$G$30,0,10*ROW('Sanitation Data'!G133)))</f>
        <v/>
      </c>
      <c r="DC139" s="282" t="str">
        <f ca="true">+IF(OFFSET('Sanitation Data'!$G$31,0,10*ROW('Sanitation Data'!G133))="","",OFFSET('Sanitation Data'!$G$31,0,10*ROW('Sanitation Data'!G133)))</f>
        <v/>
      </c>
      <c r="DD139" s="282" t="str">
        <f ca="true">+IF(OFFSET('Sanitation Data'!$G$32,0,10*ROW('Sanitation Data'!G133))="","",OFFSET('Sanitation Data'!$G$32,0,10*ROW('Sanitation Data'!G133)))</f>
        <v/>
      </c>
      <c r="DE139" s="282" t="str">
        <f ca="true">+IF(OFFSET('Sanitation Data'!$H$28,0,10*ROW('Sanitation Data'!H133))="","",OFFSET('Sanitation Data'!$H$28,0,10*ROW('Sanitation Data'!H133)))</f>
        <v/>
      </c>
      <c r="DF139" s="282" t="str">
        <f ca="true">+IF(OFFSET('Sanitation Data'!$H$29,0,10*ROW('Sanitation Data'!H133))="","",OFFSET('Sanitation Data'!$H$29,0,10*ROW('Sanitation Data'!H133)))</f>
        <v/>
      </c>
      <c r="DG139" s="282" t="str">
        <f ca="true">+IF(OFFSET('Sanitation Data'!$H$30,0,10*ROW('Sanitation Data'!H133))="","",OFFSET('Sanitation Data'!$H$30,0,10*ROW('Sanitation Data'!H133)))</f>
        <v/>
      </c>
      <c r="DH139" s="282" t="str">
        <f ca="true">+IF(OFFSET('Sanitation Data'!$H$31,0,10*ROW('Sanitation Data'!H133))="","",OFFSET('Sanitation Data'!$H$31,0,10*ROW('Sanitation Data'!H133)))</f>
        <v/>
      </c>
      <c r="DI139" s="282" t="str">
        <f ca="true">+IF(OFFSET('Sanitation Data'!$H$32,0,10*ROW('Sanitation Data'!H133))="","",OFFSET('Sanitation Data'!$H$32,0,10*ROW('Sanitation Data'!H133)))</f>
        <v/>
      </c>
      <c r="DJ139" s="282" t="str">
        <f ca="true">+IF(OFFSET('Sanitation Data'!$I$28,0,10*ROW('Sanitation Data'!I133))="","",OFFSET('Sanitation Data'!$I$28,0,10*ROW('Sanitation Data'!I133)))</f>
        <v/>
      </c>
      <c r="DK139" s="282" t="str">
        <f ca="true">+IF(OFFSET('Sanitation Data'!$I$29,0,10*ROW('Sanitation Data'!I133))="","",OFFSET('Sanitation Data'!$I$29,0,10*ROW('Sanitation Data'!I133)))</f>
        <v/>
      </c>
      <c r="DL139" s="282" t="str">
        <f ca="true">+IF(OFFSET('Sanitation Data'!$I$30,0,10*ROW('Sanitation Data'!I133))="","",OFFSET('Sanitation Data'!$I$30,0,10*ROW('Sanitation Data'!I133)))</f>
        <v/>
      </c>
      <c r="DM139" s="282" t="str">
        <f ca="true">+IF(OFFSET('Sanitation Data'!$I$31,0,10*ROW('Sanitation Data'!I133))="","",OFFSET('Sanitation Data'!$I$31,0,10*ROW('Sanitation Data'!I133)))</f>
        <v/>
      </c>
      <c r="DN139" s="282" t="str">
        <f ca="true">+IF(OFFSET('Sanitation Data'!$I$32,0,10*ROW('Sanitation Data'!I133))="","",OFFSET('Sanitation Data'!$I$32,0,10*ROW('Sanitation Data'!I133)))</f>
        <v/>
      </c>
      <c r="DO139" s="282" t="str">
        <f ca="true">+IF(OFFSET('Hygiene Data'!$D$11,0,10*ROW('Hygiene Data'!D133))="","",OFFSET('Hygiene Data'!$D$11,0,10*ROW('Hygiene Data'!D133)))</f>
        <v/>
      </c>
      <c r="DP139" s="282" t="str">
        <f ca="true">+IF(OFFSET('Hygiene Data'!$D$12,0,10*ROW('Hygiene Data'!D133))="","",OFFSET('Hygiene Data'!$D$12,0,10*ROW('Hygiene Data'!D133)))</f>
        <v/>
      </c>
      <c r="DQ139" s="282" t="str">
        <f ca="true">+IF(OFFSET('Hygiene Data'!$D$13,0,10*ROW('Hygiene Data'!D133))="","",OFFSET('Hygiene Data'!$D$13,0,10*ROW('Hygiene Data'!D133)))</f>
        <v/>
      </c>
      <c r="DR139" s="282" t="str">
        <f ca="true">+IF(OFFSET('Hygiene Data'!$E$11,0,10*ROW('Hygiene Data'!E133))="","",OFFSET('Hygiene Data'!$E$11,0,10*ROW('Hygiene Data'!E133)))</f>
        <v/>
      </c>
      <c r="DS139" s="282" t="str">
        <f ca="true">+IF(OFFSET('Hygiene Data'!$E$12,0,10*ROW('Hygiene Data'!E133))="","",OFFSET('Hygiene Data'!$E$12,0,10*ROW('Hygiene Data'!E133)))</f>
        <v/>
      </c>
      <c r="DT139" s="282" t="str">
        <f ca="true">+IF(OFFSET('Hygiene Data'!$E$13,0,10*ROW('Hygiene Data'!E133))="","",OFFSET('Hygiene Data'!$E$13,0,10*ROW('Hygiene Data'!E133)))</f>
        <v/>
      </c>
      <c r="DU139" s="282" t="str">
        <f ca="true">+IF(OFFSET('Hygiene Data'!$F$11,0,10*ROW('Hygiene Data'!F133))="","",OFFSET('Hygiene Data'!$F$11,0,10*ROW('Hygiene Data'!F133)))</f>
        <v/>
      </c>
      <c r="DV139" s="282" t="str">
        <f ca="true">+IF(OFFSET('Hygiene Data'!$F$12,0,10*ROW('Hygiene Data'!F133))="","",OFFSET('Hygiene Data'!$F$12,0,10*ROW('Hygiene Data'!F133)))</f>
        <v/>
      </c>
      <c r="DW139" s="282" t="str">
        <f ca="true">+IF(OFFSET('Hygiene Data'!$F$13,0,10*ROW('Hygiene Data'!F133))="","",OFFSET('Hygiene Data'!$F$13,0,10*ROW('Hygiene Data'!F133)))</f>
        <v/>
      </c>
      <c r="DX139" s="282" t="str">
        <f ca="true">+IF(OFFSET('Hygiene Data'!$G$11,0,10*ROW('Hygiene Data'!G133))="","",OFFSET('Hygiene Data'!$G$11,0,10*ROW('Hygiene Data'!G133)))</f>
        <v/>
      </c>
      <c r="DY139" s="282" t="str">
        <f ca="true">+IF(OFFSET('Hygiene Data'!$G$12,0,10*ROW('Hygiene Data'!G133))="","",OFFSET('Hygiene Data'!$G$12,0,10*ROW('Hygiene Data'!G133)))</f>
        <v/>
      </c>
      <c r="DZ139" s="282" t="str">
        <f ca="true">+IF(OFFSET('Hygiene Data'!$G$13,0,10*ROW('Hygiene Data'!G133))="","",OFFSET('Hygiene Data'!$G$13,0,10*ROW('Hygiene Data'!G133)))</f>
        <v/>
      </c>
      <c r="EA139" s="282" t="str">
        <f ca="true">+IF(OFFSET('Hygiene Data'!$H$11,0,10*ROW('Hygiene Data'!H133))="","",OFFSET('Hygiene Data'!$H$11,0,10*ROW('Hygiene Data'!H133)))</f>
        <v/>
      </c>
      <c r="EB139" s="282" t="str">
        <f ca="true">+IF(OFFSET('Hygiene Data'!$H$12,0,10*ROW('Hygiene Data'!H133))="","",OFFSET('Hygiene Data'!$H$12,0,10*ROW('Hygiene Data'!H133)))</f>
        <v/>
      </c>
      <c r="EC139" s="282" t="str">
        <f ca="true">+IF(OFFSET('Hygiene Data'!$H$13,0,10*ROW('Hygiene Data'!H133))="","",OFFSET('Hygiene Data'!$H$13,0,10*ROW('Hygiene Data'!H133)))</f>
        <v/>
      </c>
      <c r="ED139" s="282" t="str">
        <f ca="true">+IF(OFFSET('Hygiene Data'!$I$11,0,10*ROW('Hygiene Data'!I133))="","",OFFSET('Hygiene Data'!$I$11,0,10*ROW('Hygiene Data'!I133)))</f>
        <v/>
      </c>
      <c r="EE139" s="282" t="str">
        <f ca="true">+IF(OFFSET('Hygiene Data'!$I$12,0,10*ROW('Hygiene Data'!I133))="","",OFFSET('Hygiene Data'!$I$12,0,10*ROW('Hygiene Data'!I133)))</f>
        <v/>
      </c>
      <c r="EF139" s="28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36" t="str">
        <f t="shared" ca="true" si="2"/>
        <v/>
      </c>
      <c r="D140" s="88"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8"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8"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8"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8"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8"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8"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8"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8"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8"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8"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8"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8"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8"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8"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8"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8"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8"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9"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9"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9"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9"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9"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9"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9"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9"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9"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9"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9"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9"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9"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9"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9"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9"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9"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9"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9"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9"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9"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9"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9"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9"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9"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9"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9"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9"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9"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9"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0"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0"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0"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0"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0"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0"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0"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0"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0"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0"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0"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0"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0"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0"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0"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0"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0"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0"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2"/>
      <c r="BS140" s="282" t="str">
        <f ca="true">+IF(OFFSET('Water Data'!$D$27,0,10*ROW('Water Data'!D134))="","",OFFSET('Water Data'!$D$27,0,10*ROW('Water Data'!D134)))</f>
        <v/>
      </c>
      <c r="BT140" s="282" t="str">
        <f ca="true">+IF(OFFSET('Water Data'!$D$28,0,10*ROW('Water Data'!D134))="","",OFFSET('Water Data'!$D$28,0,10*ROW('Water Data'!D134)))</f>
        <v/>
      </c>
      <c r="BU140" s="282" t="str">
        <f ca="true">+IF(OFFSET('Water Data'!$D$29,0,10*ROW('Water Data'!D134))="","",OFFSET('Water Data'!$D$29,0,10*ROW('Water Data'!D134)))</f>
        <v/>
      </c>
      <c r="BV140" s="282" t="str">
        <f ca="true">+IF(OFFSET('Water Data'!$E$27,0,10*ROW('Water Data'!E134))="","",OFFSET('Water Data'!$E$27,0,10*ROW('Water Data'!E134)))</f>
        <v/>
      </c>
      <c r="BW140" s="282" t="str">
        <f ca="true">+IF(OFFSET('Water Data'!$E$28,0,10*ROW('Water Data'!E134))="","",OFFSET('Water Data'!$E$28,0,10*ROW('Water Data'!E134)))</f>
        <v/>
      </c>
      <c r="BX140" s="282" t="str">
        <f ca="true">+IF(OFFSET('Water Data'!$E$29,0,10*ROW('Water Data'!E134))="","",OFFSET('Water Data'!$E$29,0,10*ROW('Water Data'!E134)))</f>
        <v/>
      </c>
      <c r="BY140" s="282" t="str">
        <f ca="true">+IF(OFFSET('Water Data'!$F$27,0,10*ROW('Water Data'!F134))="","",OFFSET('Water Data'!$F$27,0,10*ROW('Water Data'!F134)))</f>
        <v/>
      </c>
      <c r="BZ140" s="282" t="str">
        <f ca="true">+IF(OFFSET('Water Data'!$F$28,0,10*ROW('Water Data'!F134))="","",OFFSET('Water Data'!$F$28,0,10*ROW('Water Data'!F134)))</f>
        <v/>
      </c>
      <c r="CA140" s="282" t="str">
        <f ca="true">+IF(OFFSET('Water Data'!$F$29,0,10*ROW('Water Data'!F134))="","",OFFSET('Water Data'!$F$29,0,10*ROW('Water Data'!F134)))</f>
        <v/>
      </c>
      <c r="CB140" s="282" t="str">
        <f ca="true">+IF(OFFSET('Water Data'!$G$27,0,10*ROW('Water Data'!G134))="","",OFFSET('Water Data'!$G$27,0,10*ROW('Water Data'!G134)))</f>
        <v/>
      </c>
      <c r="CC140" s="282" t="str">
        <f ca="true">+IF(OFFSET('Water Data'!$G$28,0,10*ROW('Water Data'!G134))="","",OFFSET('Water Data'!$G$28,0,10*ROW('Water Data'!G134)))</f>
        <v/>
      </c>
      <c r="CD140" s="282" t="str">
        <f ca="true">+IF(OFFSET('Water Data'!$G$29,0,10*ROW('Water Data'!G134))="","",OFFSET('Water Data'!$G$29,0,10*ROW('Water Data'!G134)))</f>
        <v/>
      </c>
      <c r="CE140" s="282" t="str">
        <f ca="true">+IF(OFFSET('Water Data'!$H$27,0,10*ROW('Water Data'!H134))="","",OFFSET('Water Data'!$H$27,0,10*ROW('Water Data'!H134)))</f>
        <v/>
      </c>
      <c r="CF140" s="282" t="str">
        <f ca="true">+IF(OFFSET('Water Data'!$H$28,0,10*ROW('Water Data'!H134))="","",OFFSET('Water Data'!$H$28,0,10*ROW('Water Data'!H134)))</f>
        <v/>
      </c>
      <c r="CG140" s="282" t="str">
        <f ca="true">+IF(OFFSET('Water Data'!$H$29,0,10*ROW('Water Data'!H134))="","",OFFSET('Water Data'!$H$29,0,10*ROW('Water Data'!H134)))</f>
        <v/>
      </c>
      <c r="CH140" s="282" t="str">
        <f ca="true">+IF(OFFSET('Water Data'!$I$27,0,10*ROW('Water Data'!I134))="","",OFFSET('Water Data'!$I$27,0,10*ROW('Water Data'!I134)))</f>
        <v/>
      </c>
      <c r="CI140" s="282" t="str">
        <f ca="true">+IF(OFFSET('Water Data'!$I$28,0,10*ROW('Water Data'!I134))="","",OFFSET('Water Data'!$I$28,0,10*ROW('Water Data'!I134)))</f>
        <v/>
      </c>
      <c r="CJ140" s="282" t="str">
        <f ca="true">+IF(OFFSET('Water Data'!$I$29,0,10*ROW('Water Data'!I134))="","",OFFSET('Water Data'!$I$29,0,10*ROW('Water Data'!I134)))</f>
        <v/>
      </c>
      <c r="CK140" s="282" t="str">
        <f ca="true">+IF(OFFSET('Sanitation Data'!$D$28,0,10*ROW('Sanitation Data'!D134))="","",OFFSET('Sanitation Data'!$D$28,0,10*ROW('Sanitation Data'!D134)))</f>
        <v/>
      </c>
      <c r="CL140" s="282" t="str">
        <f ca="true">+IF(OFFSET('Sanitation Data'!$D$29,0,10*ROW('Sanitation Data'!D134))="","",OFFSET('Sanitation Data'!$D$29,0,10*ROW('Sanitation Data'!D134)))</f>
        <v/>
      </c>
      <c r="CM140" s="282" t="str">
        <f ca="true">+IF(OFFSET('Sanitation Data'!$D$30,0,10*ROW('Sanitation Data'!D134))="","",OFFSET('Sanitation Data'!$D$30,0,10*ROW('Sanitation Data'!D134)))</f>
        <v/>
      </c>
      <c r="CN140" s="282" t="str">
        <f ca="true">+IF(OFFSET('Sanitation Data'!$D$31,0,10*ROW('Sanitation Data'!D134))="","",OFFSET('Sanitation Data'!$D$31,0,10*ROW('Sanitation Data'!D134)))</f>
        <v/>
      </c>
      <c r="CO140" s="282" t="str">
        <f ca="true">+IF(OFFSET('Sanitation Data'!$D$32,0,10*ROW('Sanitation Data'!D134))="","",OFFSET('Sanitation Data'!$D$32,0,10*ROW('Sanitation Data'!D134)))</f>
        <v/>
      </c>
      <c r="CP140" s="282" t="str">
        <f ca="true">+IF(OFFSET('Sanitation Data'!$E$28,0,10*ROW('Sanitation Data'!E134))="","",OFFSET('Sanitation Data'!$E$28,0,10*ROW('Sanitation Data'!E134)))</f>
        <v/>
      </c>
      <c r="CQ140" s="282" t="str">
        <f ca="true">+IF(OFFSET('Sanitation Data'!$E$29,0,10*ROW('Sanitation Data'!E134))="","",OFFSET('Sanitation Data'!$E$29,0,10*ROW('Sanitation Data'!E134)))</f>
        <v/>
      </c>
      <c r="CR140" s="282" t="str">
        <f ca="true">+IF(OFFSET('Sanitation Data'!$E$30,0,10*ROW('Sanitation Data'!E134))="","",OFFSET('Sanitation Data'!$E$30,0,10*ROW('Sanitation Data'!E134)))</f>
        <v/>
      </c>
      <c r="CS140" s="282" t="str">
        <f ca="true">+IF(OFFSET('Sanitation Data'!$E$31,0,10*ROW('Sanitation Data'!E134))="","",OFFSET('Sanitation Data'!$E$31,0,10*ROW('Sanitation Data'!E134)))</f>
        <v/>
      </c>
      <c r="CT140" s="282" t="str">
        <f ca="true">+IF(OFFSET('Sanitation Data'!$E$32,0,10*ROW('Sanitation Data'!E134))="","",OFFSET('Sanitation Data'!$E$32,0,10*ROW('Sanitation Data'!E134)))</f>
        <v/>
      </c>
      <c r="CU140" s="282" t="str">
        <f ca="true">+IF(OFFSET('Sanitation Data'!$F$28,0,10*ROW('Sanitation Data'!F134))="","",OFFSET('Sanitation Data'!$F$28,0,10*ROW('Sanitation Data'!F134)))</f>
        <v/>
      </c>
      <c r="CV140" s="282" t="str">
        <f ca="true">+IF(OFFSET('Sanitation Data'!$F$29,0,10*ROW('Sanitation Data'!F134))="","",OFFSET('Sanitation Data'!$F$29,0,10*ROW('Sanitation Data'!F134)))</f>
        <v/>
      </c>
      <c r="CW140" s="282" t="str">
        <f ca="true">+IF(OFFSET('Sanitation Data'!$F$30,0,10*ROW('Sanitation Data'!F134))="","",OFFSET('Sanitation Data'!$F$30,0,10*ROW('Sanitation Data'!F134)))</f>
        <v/>
      </c>
      <c r="CX140" s="282" t="str">
        <f ca="true">+IF(OFFSET('Sanitation Data'!$F$31,0,10*ROW('Sanitation Data'!F134))="","",OFFSET('Sanitation Data'!$F$31,0,10*ROW('Sanitation Data'!F134)))</f>
        <v/>
      </c>
      <c r="CY140" s="282" t="str">
        <f ca="true">+IF(OFFSET('Sanitation Data'!$F$32,0,10*ROW('Sanitation Data'!F134))="","",OFFSET('Sanitation Data'!$F$32,0,10*ROW('Sanitation Data'!F134)))</f>
        <v/>
      </c>
      <c r="CZ140" s="282" t="str">
        <f ca="true">+IF(OFFSET('Sanitation Data'!$G$28,0,10*ROW('Sanitation Data'!G134))="","",OFFSET('Sanitation Data'!$G$28,0,10*ROW('Sanitation Data'!G134)))</f>
        <v/>
      </c>
      <c r="DA140" s="282" t="str">
        <f ca="true">+IF(OFFSET('Sanitation Data'!$G$29,0,10*ROW('Sanitation Data'!G134))="","",OFFSET('Sanitation Data'!$G$29,0,10*ROW('Sanitation Data'!G134)))</f>
        <v/>
      </c>
      <c r="DB140" s="282" t="str">
        <f ca="true">+IF(OFFSET('Sanitation Data'!$G$30,0,10*ROW('Sanitation Data'!G134))="","",OFFSET('Sanitation Data'!$G$30,0,10*ROW('Sanitation Data'!G134)))</f>
        <v/>
      </c>
      <c r="DC140" s="282" t="str">
        <f ca="true">+IF(OFFSET('Sanitation Data'!$G$31,0,10*ROW('Sanitation Data'!G134))="","",OFFSET('Sanitation Data'!$G$31,0,10*ROW('Sanitation Data'!G134)))</f>
        <v/>
      </c>
      <c r="DD140" s="282" t="str">
        <f ca="true">+IF(OFFSET('Sanitation Data'!$G$32,0,10*ROW('Sanitation Data'!G134))="","",OFFSET('Sanitation Data'!$G$32,0,10*ROW('Sanitation Data'!G134)))</f>
        <v/>
      </c>
      <c r="DE140" s="282" t="str">
        <f ca="true">+IF(OFFSET('Sanitation Data'!$H$28,0,10*ROW('Sanitation Data'!H134))="","",OFFSET('Sanitation Data'!$H$28,0,10*ROW('Sanitation Data'!H134)))</f>
        <v/>
      </c>
      <c r="DF140" s="282" t="str">
        <f ca="true">+IF(OFFSET('Sanitation Data'!$H$29,0,10*ROW('Sanitation Data'!H134))="","",OFFSET('Sanitation Data'!$H$29,0,10*ROW('Sanitation Data'!H134)))</f>
        <v/>
      </c>
      <c r="DG140" s="282" t="str">
        <f ca="true">+IF(OFFSET('Sanitation Data'!$H$30,0,10*ROW('Sanitation Data'!H134))="","",OFFSET('Sanitation Data'!$H$30,0,10*ROW('Sanitation Data'!H134)))</f>
        <v/>
      </c>
      <c r="DH140" s="282" t="str">
        <f ca="true">+IF(OFFSET('Sanitation Data'!$H$31,0,10*ROW('Sanitation Data'!H134))="","",OFFSET('Sanitation Data'!$H$31,0,10*ROW('Sanitation Data'!H134)))</f>
        <v/>
      </c>
      <c r="DI140" s="282" t="str">
        <f ca="true">+IF(OFFSET('Sanitation Data'!$H$32,0,10*ROW('Sanitation Data'!H134))="","",OFFSET('Sanitation Data'!$H$32,0,10*ROW('Sanitation Data'!H134)))</f>
        <v/>
      </c>
      <c r="DJ140" s="282" t="str">
        <f ca="true">+IF(OFFSET('Sanitation Data'!$I$28,0,10*ROW('Sanitation Data'!I134))="","",OFFSET('Sanitation Data'!$I$28,0,10*ROW('Sanitation Data'!I134)))</f>
        <v/>
      </c>
      <c r="DK140" s="282" t="str">
        <f ca="true">+IF(OFFSET('Sanitation Data'!$I$29,0,10*ROW('Sanitation Data'!I134))="","",OFFSET('Sanitation Data'!$I$29,0,10*ROW('Sanitation Data'!I134)))</f>
        <v/>
      </c>
      <c r="DL140" s="282" t="str">
        <f ca="true">+IF(OFFSET('Sanitation Data'!$I$30,0,10*ROW('Sanitation Data'!I134))="","",OFFSET('Sanitation Data'!$I$30,0,10*ROW('Sanitation Data'!I134)))</f>
        <v/>
      </c>
      <c r="DM140" s="282" t="str">
        <f ca="true">+IF(OFFSET('Sanitation Data'!$I$31,0,10*ROW('Sanitation Data'!I134))="","",OFFSET('Sanitation Data'!$I$31,0,10*ROW('Sanitation Data'!I134)))</f>
        <v/>
      </c>
      <c r="DN140" s="282" t="str">
        <f ca="true">+IF(OFFSET('Sanitation Data'!$I$32,0,10*ROW('Sanitation Data'!I134))="","",OFFSET('Sanitation Data'!$I$32,0,10*ROW('Sanitation Data'!I134)))</f>
        <v/>
      </c>
      <c r="DO140" s="282" t="str">
        <f ca="true">+IF(OFFSET('Hygiene Data'!$D$11,0,10*ROW('Hygiene Data'!D134))="","",OFFSET('Hygiene Data'!$D$11,0,10*ROW('Hygiene Data'!D134)))</f>
        <v/>
      </c>
      <c r="DP140" s="282" t="str">
        <f ca="true">+IF(OFFSET('Hygiene Data'!$D$12,0,10*ROW('Hygiene Data'!D134))="","",OFFSET('Hygiene Data'!$D$12,0,10*ROW('Hygiene Data'!D134)))</f>
        <v/>
      </c>
      <c r="DQ140" s="282" t="str">
        <f ca="true">+IF(OFFSET('Hygiene Data'!$D$13,0,10*ROW('Hygiene Data'!D134))="","",OFFSET('Hygiene Data'!$D$13,0,10*ROW('Hygiene Data'!D134)))</f>
        <v/>
      </c>
      <c r="DR140" s="282" t="str">
        <f ca="true">+IF(OFFSET('Hygiene Data'!$E$11,0,10*ROW('Hygiene Data'!E134))="","",OFFSET('Hygiene Data'!$E$11,0,10*ROW('Hygiene Data'!E134)))</f>
        <v/>
      </c>
      <c r="DS140" s="282" t="str">
        <f ca="true">+IF(OFFSET('Hygiene Data'!$E$12,0,10*ROW('Hygiene Data'!E134))="","",OFFSET('Hygiene Data'!$E$12,0,10*ROW('Hygiene Data'!E134)))</f>
        <v/>
      </c>
      <c r="DT140" s="282" t="str">
        <f ca="true">+IF(OFFSET('Hygiene Data'!$E$13,0,10*ROW('Hygiene Data'!E134))="","",OFFSET('Hygiene Data'!$E$13,0,10*ROW('Hygiene Data'!E134)))</f>
        <v/>
      </c>
      <c r="DU140" s="282" t="str">
        <f ca="true">+IF(OFFSET('Hygiene Data'!$F$11,0,10*ROW('Hygiene Data'!F134))="","",OFFSET('Hygiene Data'!$F$11,0,10*ROW('Hygiene Data'!F134)))</f>
        <v/>
      </c>
      <c r="DV140" s="282" t="str">
        <f ca="true">+IF(OFFSET('Hygiene Data'!$F$12,0,10*ROW('Hygiene Data'!F134))="","",OFFSET('Hygiene Data'!$F$12,0,10*ROW('Hygiene Data'!F134)))</f>
        <v/>
      </c>
      <c r="DW140" s="282" t="str">
        <f ca="true">+IF(OFFSET('Hygiene Data'!$F$13,0,10*ROW('Hygiene Data'!F134))="","",OFFSET('Hygiene Data'!$F$13,0,10*ROW('Hygiene Data'!F134)))</f>
        <v/>
      </c>
      <c r="DX140" s="282" t="str">
        <f ca="true">+IF(OFFSET('Hygiene Data'!$G$11,0,10*ROW('Hygiene Data'!G134))="","",OFFSET('Hygiene Data'!$G$11,0,10*ROW('Hygiene Data'!G134)))</f>
        <v/>
      </c>
      <c r="DY140" s="282" t="str">
        <f ca="true">+IF(OFFSET('Hygiene Data'!$G$12,0,10*ROW('Hygiene Data'!G134))="","",OFFSET('Hygiene Data'!$G$12,0,10*ROW('Hygiene Data'!G134)))</f>
        <v/>
      </c>
      <c r="DZ140" s="282" t="str">
        <f ca="true">+IF(OFFSET('Hygiene Data'!$G$13,0,10*ROW('Hygiene Data'!G134))="","",OFFSET('Hygiene Data'!$G$13,0,10*ROW('Hygiene Data'!G134)))</f>
        <v/>
      </c>
      <c r="EA140" s="282" t="str">
        <f ca="true">+IF(OFFSET('Hygiene Data'!$H$11,0,10*ROW('Hygiene Data'!H134))="","",OFFSET('Hygiene Data'!$H$11,0,10*ROW('Hygiene Data'!H134)))</f>
        <v/>
      </c>
      <c r="EB140" s="282" t="str">
        <f ca="true">+IF(OFFSET('Hygiene Data'!$H$12,0,10*ROW('Hygiene Data'!H134))="","",OFFSET('Hygiene Data'!$H$12,0,10*ROW('Hygiene Data'!H134)))</f>
        <v/>
      </c>
      <c r="EC140" s="282" t="str">
        <f ca="true">+IF(OFFSET('Hygiene Data'!$H$13,0,10*ROW('Hygiene Data'!H134))="","",OFFSET('Hygiene Data'!$H$13,0,10*ROW('Hygiene Data'!H134)))</f>
        <v/>
      </c>
      <c r="ED140" s="282" t="str">
        <f ca="true">+IF(OFFSET('Hygiene Data'!$I$11,0,10*ROW('Hygiene Data'!I134))="","",OFFSET('Hygiene Data'!$I$11,0,10*ROW('Hygiene Data'!I134)))</f>
        <v/>
      </c>
      <c r="EE140" s="282" t="str">
        <f ca="true">+IF(OFFSET('Hygiene Data'!$I$12,0,10*ROW('Hygiene Data'!I134))="","",OFFSET('Hygiene Data'!$I$12,0,10*ROW('Hygiene Data'!I134)))</f>
        <v/>
      </c>
      <c r="EF140" s="28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36" t="str">
        <f t="shared" ca="true" si="2"/>
        <v/>
      </c>
      <c r="D141" s="88"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8"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8"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8"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8"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8"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8"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8"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8"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8"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8"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8"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8"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8"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8"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8"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8"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8"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9"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9"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9"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9"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9"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9"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9"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9"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9"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9"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9"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9"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9"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9"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9"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9"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9"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9"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9"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9"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9"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9"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9"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9"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9"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9"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9"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9"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9"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9"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0"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0"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0"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0"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0"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0"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0"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0"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0"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0"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0"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0"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0"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0"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0"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0"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0"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0"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2"/>
      <c r="BS141" s="282" t="str">
        <f ca="true">+IF(OFFSET('Water Data'!$D$27,0,10*ROW('Water Data'!D135))="","",OFFSET('Water Data'!$D$27,0,10*ROW('Water Data'!D135)))</f>
        <v/>
      </c>
      <c r="BT141" s="282" t="str">
        <f ca="true">+IF(OFFSET('Water Data'!$D$28,0,10*ROW('Water Data'!D135))="","",OFFSET('Water Data'!$D$28,0,10*ROW('Water Data'!D135)))</f>
        <v/>
      </c>
      <c r="BU141" s="282" t="str">
        <f ca="true">+IF(OFFSET('Water Data'!$D$29,0,10*ROW('Water Data'!D135))="","",OFFSET('Water Data'!$D$29,0,10*ROW('Water Data'!D135)))</f>
        <v/>
      </c>
      <c r="BV141" s="282" t="str">
        <f ca="true">+IF(OFFSET('Water Data'!$E$27,0,10*ROW('Water Data'!E135))="","",OFFSET('Water Data'!$E$27,0,10*ROW('Water Data'!E135)))</f>
        <v/>
      </c>
      <c r="BW141" s="282" t="str">
        <f ca="true">+IF(OFFSET('Water Data'!$E$28,0,10*ROW('Water Data'!E135))="","",OFFSET('Water Data'!$E$28,0,10*ROW('Water Data'!E135)))</f>
        <v/>
      </c>
      <c r="BX141" s="282" t="str">
        <f ca="true">+IF(OFFSET('Water Data'!$E$29,0,10*ROW('Water Data'!E135))="","",OFFSET('Water Data'!$E$29,0,10*ROW('Water Data'!E135)))</f>
        <v/>
      </c>
      <c r="BY141" s="282" t="str">
        <f ca="true">+IF(OFFSET('Water Data'!$F$27,0,10*ROW('Water Data'!F135))="","",OFFSET('Water Data'!$F$27,0,10*ROW('Water Data'!F135)))</f>
        <v/>
      </c>
      <c r="BZ141" s="282" t="str">
        <f ca="true">+IF(OFFSET('Water Data'!$F$28,0,10*ROW('Water Data'!F135))="","",OFFSET('Water Data'!$F$28,0,10*ROW('Water Data'!F135)))</f>
        <v/>
      </c>
      <c r="CA141" s="282" t="str">
        <f ca="true">+IF(OFFSET('Water Data'!$F$29,0,10*ROW('Water Data'!F135))="","",OFFSET('Water Data'!$F$29,0,10*ROW('Water Data'!F135)))</f>
        <v/>
      </c>
      <c r="CB141" s="282" t="str">
        <f ca="true">+IF(OFFSET('Water Data'!$G$27,0,10*ROW('Water Data'!G135))="","",OFFSET('Water Data'!$G$27,0,10*ROW('Water Data'!G135)))</f>
        <v/>
      </c>
      <c r="CC141" s="282" t="str">
        <f ca="true">+IF(OFFSET('Water Data'!$G$28,0,10*ROW('Water Data'!G135))="","",OFFSET('Water Data'!$G$28,0,10*ROW('Water Data'!G135)))</f>
        <v/>
      </c>
      <c r="CD141" s="282" t="str">
        <f ca="true">+IF(OFFSET('Water Data'!$G$29,0,10*ROW('Water Data'!G135))="","",OFFSET('Water Data'!$G$29,0,10*ROW('Water Data'!G135)))</f>
        <v/>
      </c>
      <c r="CE141" s="282" t="str">
        <f ca="true">+IF(OFFSET('Water Data'!$H$27,0,10*ROW('Water Data'!H135))="","",OFFSET('Water Data'!$H$27,0,10*ROW('Water Data'!H135)))</f>
        <v/>
      </c>
      <c r="CF141" s="282" t="str">
        <f ca="true">+IF(OFFSET('Water Data'!$H$28,0,10*ROW('Water Data'!H135))="","",OFFSET('Water Data'!$H$28,0,10*ROW('Water Data'!H135)))</f>
        <v/>
      </c>
      <c r="CG141" s="282" t="str">
        <f ca="true">+IF(OFFSET('Water Data'!$H$29,0,10*ROW('Water Data'!H135))="","",OFFSET('Water Data'!$H$29,0,10*ROW('Water Data'!H135)))</f>
        <v/>
      </c>
      <c r="CH141" s="282" t="str">
        <f ca="true">+IF(OFFSET('Water Data'!$I$27,0,10*ROW('Water Data'!I135))="","",OFFSET('Water Data'!$I$27,0,10*ROW('Water Data'!I135)))</f>
        <v/>
      </c>
      <c r="CI141" s="282" t="str">
        <f ca="true">+IF(OFFSET('Water Data'!$I$28,0,10*ROW('Water Data'!I135))="","",OFFSET('Water Data'!$I$28,0,10*ROW('Water Data'!I135)))</f>
        <v/>
      </c>
      <c r="CJ141" s="282" t="str">
        <f ca="true">+IF(OFFSET('Water Data'!$I$29,0,10*ROW('Water Data'!I135))="","",OFFSET('Water Data'!$I$29,0,10*ROW('Water Data'!I135)))</f>
        <v/>
      </c>
      <c r="CK141" s="282" t="str">
        <f ca="true">+IF(OFFSET('Sanitation Data'!$D$28,0,10*ROW('Sanitation Data'!D135))="","",OFFSET('Sanitation Data'!$D$28,0,10*ROW('Sanitation Data'!D135)))</f>
        <v/>
      </c>
      <c r="CL141" s="282" t="str">
        <f ca="true">+IF(OFFSET('Sanitation Data'!$D$29,0,10*ROW('Sanitation Data'!D135))="","",OFFSET('Sanitation Data'!$D$29,0,10*ROW('Sanitation Data'!D135)))</f>
        <v/>
      </c>
      <c r="CM141" s="282" t="str">
        <f ca="true">+IF(OFFSET('Sanitation Data'!$D$30,0,10*ROW('Sanitation Data'!D135))="","",OFFSET('Sanitation Data'!$D$30,0,10*ROW('Sanitation Data'!D135)))</f>
        <v/>
      </c>
      <c r="CN141" s="282" t="str">
        <f ca="true">+IF(OFFSET('Sanitation Data'!$D$31,0,10*ROW('Sanitation Data'!D135))="","",OFFSET('Sanitation Data'!$D$31,0,10*ROW('Sanitation Data'!D135)))</f>
        <v/>
      </c>
      <c r="CO141" s="282" t="str">
        <f ca="true">+IF(OFFSET('Sanitation Data'!$D$32,0,10*ROW('Sanitation Data'!D135))="","",OFFSET('Sanitation Data'!$D$32,0,10*ROW('Sanitation Data'!D135)))</f>
        <v/>
      </c>
      <c r="CP141" s="282" t="str">
        <f ca="true">+IF(OFFSET('Sanitation Data'!$E$28,0,10*ROW('Sanitation Data'!E135))="","",OFFSET('Sanitation Data'!$E$28,0,10*ROW('Sanitation Data'!E135)))</f>
        <v/>
      </c>
      <c r="CQ141" s="282" t="str">
        <f ca="true">+IF(OFFSET('Sanitation Data'!$E$29,0,10*ROW('Sanitation Data'!E135))="","",OFFSET('Sanitation Data'!$E$29,0,10*ROW('Sanitation Data'!E135)))</f>
        <v/>
      </c>
      <c r="CR141" s="282" t="str">
        <f ca="true">+IF(OFFSET('Sanitation Data'!$E$30,0,10*ROW('Sanitation Data'!E135))="","",OFFSET('Sanitation Data'!$E$30,0,10*ROW('Sanitation Data'!E135)))</f>
        <v/>
      </c>
      <c r="CS141" s="282" t="str">
        <f ca="true">+IF(OFFSET('Sanitation Data'!$E$31,0,10*ROW('Sanitation Data'!E135))="","",OFFSET('Sanitation Data'!$E$31,0,10*ROW('Sanitation Data'!E135)))</f>
        <v/>
      </c>
      <c r="CT141" s="282" t="str">
        <f ca="true">+IF(OFFSET('Sanitation Data'!$E$32,0,10*ROW('Sanitation Data'!E135))="","",OFFSET('Sanitation Data'!$E$32,0,10*ROW('Sanitation Data'!E135)))</f>
        <v/>
      </c>
      <c r="CU141" s="282" t="str">
        <f ca="true">+IF(OFFSET('Sanitation Data'!$F$28,0,10*ROW('Sanitation Data'!F135))="","",OFFSET('Sanitation Data'!$F$28,0,10*ROW('Sanitation Data'!F135)))</f>
        <v/>
      </c>
      <c r="CV141" s="282" t="str">
        <f ca="true">+IF(OFFSET('Sanitation Data'!$F$29,0,10*ROW('Sanitation Data'!F135))="","",OFFSET('Sanitation Data'!$F$29,0,10*ROW('Sanitation Data'!F135)))</f>
        <v/>
      </c>
      <c r="CW141" s="282" t="str">
        <f ca="true">+IF(OFFSET('Sanitation Data'!$F$30,0,10*ROW('Sanitation Data'!F135))="","",OFFSET('Sanitation Data'!$F$30,0,10*ROW('Sanitation Data'!F135)))</f>
        <v/>
      </c>
      <c r="CX141" s="282" t="str">
        <f ca="true">+IF(OFFSET('Sanitation Data'!$F$31,0,10*ROW('Sanitation Data'!F135))="","",OFFSET('Sanitation Data'!$F$31,0,10*ROW('Sanitation Data'!F135)))</f>
        <v/>
      </c>
      <c r="CY141" s="282" t="str">
        <f ca="true">+IF(OFFSET('Sanitation Data'!$F$32,0,10*ROW('Sanitation Data'!F135))="","",OFFSET('Sanitation Data'!$F$32,0,10*ROW('Sanitation Data'!F135)))</f>
        <v/>
      </c>
      <c r="CZ141" s="282" t="str">
        <f ca="true">+IF(OFFSET('Sanitation Data'!$G$28,0,10*ROW('Sanitation Data'!G135))="","",OFFSET('Sanitation Data'!$G$28,0,10*ROW('Sanitation Data'!G135)))</f>
        <v/>
      </c>
      <c r="DA141" s="282" t="str">
        <f ca="true">+IF(OFFSET('Sanitation Data'!$G$29,0,10*ROW('Sanitation Data'!G135))="","",OFFSET('Sanitation Data'!$G$29,0,10*ROW('Sanitation Data'!G135)))</f>
        <v/>
      </c>
      <c r="DB141" s="282" t="str">
        <f ca="true">+IF(OFFSET('Sanitation Data'!$G$30,0,10*ROW('Sanitation Data'!G135))="","",OFFSET('Sanitation Data'!$G$30,0,10*ROW('Sanitation Data'!G135)))</f>
        <v/>
      </c>
      <c r="DC141" s="282" t="str">
        <f ca="true">+IF(OFFSET('Sanitation Data'!$G$31,0,10*ROW('Sanitation Data'!G135))="","",OFFSET('Sanitation Data'!$G$31,0,10*ROW('Sanitation Data'!G135)))</f>
        <v/>
      </c>
      <c r="DD141" s="282" t="str">
        <f ca="true">+IF(OFFSET('Sanitation Data'!$G$32,0,10*ROW('Sanitation Data'!G135))="","",OFFSET('Sanitation Data'!$G$32,0,10*ROW('Sanitation Data'!G135)))</f>
        <v/>
      </c>
      <c r="DE141" s="282" t="str">
        <f ca="true">+IF(OFFSET('Sanitation Data'!$H$28,0,10*ROW('Sanitation Data'!H135))="","",OFFSET('Sanitation Data'!$H$28,0,10*ROW('Sanitation Data'!H135)))</f>
        <v/>
      </c>
      <c r="DF141" s="282" t="str">
        <f ca="true">+IF(OFFSET('Sanitation Data'!$H$29,0,10*ROW('Sanitation Data'!H135))="","",OFFSET('Sanitation Data'!$H$29,0,10*ROW('Sanitation Data'!H135)))</f>
        <v/>
      </c>
      <c r="DG141" s="282" t="str">
        <f ca="true">+IF(OFFSET('Sanitation Data'!$H$30,0,10*ROW('Sanitation Data'!H135))="","",OFFSET('Sanitation Data'!$H$30,0,10*ROW('Sanitation Data'!H135)))</f>
        <v/>
      </c>
      <c r="DH141" s="282" t="str">
        <f ca="true">+IF(OFFSET('Sanitation Data'!$H$31,0,10*ROW('Sanitation Data'!H135))="","",OFFSET('Sanitation Data'!$H$31,0,10*ROW('Sanitation Data'!H135)))</f>
        <v/>
      </c>
      <c r="DI141" s="282" t="str">
        <f ca="true">+IF(OFFSET('Sanitation Data'!$H$32,0,10*ROW('Sanitation Data'!H135))="","",OFFSET('Sanitation Data'!$H$32,0,10*ROW('Sanitation Data'!H135)))</f>
        <v/>
      </c>
      <c r="DJ141" s="282" t="str">
        <f ca="true">+IF(OFFSET('Sanitation Data'!$I$28,0,10*ROW('Sanitation Data'!I135))="","",OFFSET('Sanitation Data'!$I$28,0,10*ROW('Sanitation Data'!I135)))</f>
        <v/>
      </c>
      <c r="DK141" s="282" t="str">
        <f ca="true">+IF(OFFSET('Sanitation Data'!$I$29,0,10*ROW('Sanitation Data'!I135))="","",OFFSET('Sanitation Data'!$I$29,0,10*ROW('Sanitation Data'!I135)))</f>
        <v/>
      </c>
      <c r="DL141" s="282" t="str">
        <f ca="true">+IF(OFFSET('Sanitation Data'!$I$30,0,10*ROW('Sanitation Data'!I135))="","",OFFSET('Sanitation Data'!$I$30,0,10*ROW('Sanitation Data'!I135)))</f>
        <v/>
      </c>
      <c r="DM141" s="282" t="str">
        <f ca="true">+IF(OFFSET('Sanitation Data'!$I$31,0,10*ROW('Sanitation Data'!I135))="","",OFFSET('Sanitation Data'!$I$31,0,10*ROW('Sanitation Data'!I135)))</f>
        <v/>
      </c>
      <c r="DN141" s="282" t="str">
        <f ca="true">+IF(OFFSET('Sanitation Data'!$I$32,0,10*ROW('Sanitation Data'!I135))="","",OFFSET('Sanitation Data'!$I$32,0,10*ROW('Sanitation Data'!I135)))</f>
        <v/>
      </c>
      <c r="DO141" s="282" t="str">
        <f ca="true">+IF(OFFSET('Hygiene Data'!$D$11,0,10*ROW('Hygiene Data'!D135))="","",OFFSET('Hygiene Data'!$D$11,0,10*ROW('Hygiene Data'!D135)))</f>
        <v/>
      </c>
      <c r="DP141" s="282" t="str">
        <f ca="true">+IF(OFFSET('Hygiene Data'!$D$12,0,10*ROW('Hygiene Data'!D135))="","",OFFSET('Hygiene Data'!$D$12,0,10*ROW('Hygiene Data'!D135)))</f>
        <v/>
      </c>
      <c r="DQ141" s="282" t="str">
        <f ca="true">+IF(OFFSET('Hygiene Data'!$D$13,0,10*ROW('Hygiene Data'!D135))="","",OFFSET('Hygiene Data'!$D$13,0,10*ROW('Hygiene Data'!D135)))</f>
        <v/>
      </c>
      <c r="DR141" s="282" t="str">
        <f ca="true">+IF(OFFSET('Hygiene Data'!$E$11,0,10*ROW('Hygiene Data'!E135))="","",OFFSET('Hygiene Data'!$E$11,0,10*ROW('Hygiene Data'!E135)))</f>
        <v/>
      </c>
      <c r="DS141" s="282" t="str">
        <f ca="true">+IF(OFFSET('Hygiene Data'!$E$12,0,10*ROW('Hygiene Data'!E135))="","",OFFSET('Hygiene Data'!$E$12,0,10*ROW('Hygiene Data'!E135)))</f>
        <v/>
      </c>
      <c r="DT141" s="282" t="str">
        <f ca="true">+IF(OFFSET('Hygiene Data'!$E$13,0,10*ROW('Hygiene Data'!E135))="","",OFFSET('Hygiene Data'!$E$13,0,10*ROW('Hygiene Data'!E135)))</f>
        <v/>
      </c>
      <c r="DU141" s="282" t="str">
        <f ca="true">+IF(OFFSET('Hygiene Data'!$F$11,0,10*ROW('Hygiene Data'!F135))="","",OFFSET('Hygiene Data'!$F$11,0,10*ROW('Hygiene Data'!F135)))</f>
        <v/>
      </c>
      <c r="DV141" s="282" t="str">
        <f ca="true">+IF(OFFSET('Hygiene Data'!$F$12,0,10*ROW('Hygiene Data'!F135))="","",OFFSET('Hygiene Data'!$F$12,0,10*ROW('Hygiene Data'!F135)))</f>
        <v/>
      </c>
      <c r="DW141" s="282" t="str">
        <f ca="true">+IF(OFFSET('Hygiene Data'!$F$13,0,10*ROW('Hygiene Data'!F135))="","",OFFSET('Hygiene Data'!$F$13,0,10*ROW('Hygiene Data'!F135)))</f>
        <v/>
      </c>
      <c r="DX141" s="282" t="str">
        <f ca="true">+IF(OFFSET('Hygiene Data'!$G$11,0,10*ROW('Hygiene Data'!G135))="","",OFFSET('Hygiene Data'!$G$11,0,10*ROW('Hygiene Data'!G135)))</f>
        <v/>
      </c>
      <c r="DY141" s="282" t="str">
        <f ca="true">+IF(OFFSET('Hygiene Data'!$G$12,0,10*ROW('Hygiene Data'!G135))="","",OFFSET('Hygiene Data'!$G$12,0,10*ROW('Hygiene Data'!G135)))</f>
        <v/>
      </c>
      <c r="DZ141" s="282" t="str">
        <f ca="true">+IF(OFFSET('Hygiene Data'!$G$13,0,10*ROW('Hygiene Data'!G135))="","",OFFSET('Hygiene Data'!$G$13,0,10*ROW('Hygiene Data'!G135)))</f>
        <v/>
      </c>
      <c r="EA141" s="282" t="str">
        <f ca="true">+IF(OFFSET('Hygiene Data'!$H$11,0,10*ROW('Hygiene Data'!H135))="","",OFFSET('Hygiene Data'!$H$11,0,10*ROW('Hygiene Data'!H135)))</f>
        <v/>
      </c>
      <c r="EB141" s="282" t="str">
        <f ca="true">+IF(OFFSET('Hygiene Data'!$H$12,0,10*ROW('Hygiene Data'!H135))="","",OFFSET('Hygiene Data'!$H$12,0,10*ROW('Hygiene Data'!H135)))</f>
        <v/>
      </c>
      <c r="EC141" s="282" t="str">
        <f ca="true">+IF(OFFSET('Hygiene Data'!$H$13,0,10*ROW('Hygiene Data'!H135))="","",OFFSET('Hygiene Data'!$H$13,0,10*ROW('Hygiene Data'!H135)))</f>
        <v/>
      </c>
      <c r="ED141" s="282" t="str">
        <f ca="true">+IF(OFFSET('Hygiene Data'!$I$11,0,10*ROW('Hygiene Data'!I135))="","",OFFSET('Hygiene Data'!$I$11,0,10*ROW('Hygiene Data'!I135)))</f>
        <v/>
      </c>
      <c r="EE141" s="282" t="str">
        <f ca="true">+IF(OFFSET('Hygiene Data'!$I$12,0,10*ROW('Hygiene Data'!I135))="","",OFFSET('Hygiene Data'!$I$12,0,10*ROW('Hygiene Data'!I135)))</f>
        <v/>
      </c>
      <c r="EF141" s="28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36" t="str">
        <f t="shared" ca="true" si="2"/>
        <v/>
      </c>
      <c r="D142" s="88"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8"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8"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8"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8"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8"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8"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8"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8"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8"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8"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8"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8"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8"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8"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8"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8"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8"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9"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9"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9"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9"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9"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9"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9"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9"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9"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9"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9"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9"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9"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9"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9"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9"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9"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9"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9"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9"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9"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9"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9"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9"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9"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9"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9"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9"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9"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9"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0"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0"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0"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0"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0"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0"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0"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0"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0"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0"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0"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0"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0"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0"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0"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0"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0"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0"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2"/>
      <c r="BS142" s="282" t="str">
        <f ca="true">+IF(OFFSET('Water Data'!$D$27,0,10*ROW('Water Data'!D136))="","",OFFSET('Water Data'!$D$27,0,10*ROW('Water Data'!D136)))</f>
        <v/>
      </c>
      <c r="BT142" s="282" t="str">
        <f ca="true">+IF(OFFSET('Water Data'!$D$28,0,10*ROW('Water Data'!D136))="","",OFFSET('Water Data'!$D$28,0,10*ROW('Water Data'!D136)))</f>
        <v/>
      </c>
      <c r="BU142" s="282" t="str">
        <f ca="true">+IF(OFFSET('Water Data'!$D$29,0,10*ROW('Water Data'!D136))="","",OFFSET('Water Data'!$D$29,0,10*ROW('Water Data'!D136)))</f>
        <v/>
      </c>
      <c r="BV142" s="282" t="str">
        <f ca="true">+IF(OFFSET('Water Data'!$E$27,0,10*ROW('Water Data'!E136))="","",OFFSET('Water Data'!$E$27,0,10*ROW('Water Data'!E136)))</f>
        <v/>
      </c>
      <c r="BW142" s="282" t="str">
        <f ca="true">+IF(OFFSET('Water Data'!$E$28,0,10*ROW('Water Data'!E136))="","",OFFSET('Water Data'!$E$28,0,10*ROW('Water Data'!E136)))</f>
        <v/>
      </c>
      <c r="BX142" s="282" t="str">
        <f ca="true">+IF(OFFSET('Water Data'!$E$29,0,10*ROW('Water Data'!E136))="","",OFFSET('Water Data'!$E$29,0,10*ROW('Water Data'!E136)))</f>
        <v/>
      </c>
      <c r="BY142" s="282" t="str">
        <f ca="true">+IF(OFFSET('Water Data'!$F$27,0,10*ROW('Water Data'!F136))="","",OFFSET('Water Data'!$F$27,0,10*ROW('Water Data'!F136)))</f>
        <v/>
      </c>
      <c r="BZ142" s="282" t="str">
        <f ca="true">+IF(OFFSET('Water Data'!$F$28,0,10*ROW('Water Data'!F136))="","",OFFSET('Water Data'!$F$28,0,10*ROW('Water Data'!F136)))</f>
        <v/>
      </c>
      <c r="CA142" s="282" t="str">
        <f ca="true">+IF(OFFSET('Water Data'!$F$29,0,10*ROW('Water Data'!F136))="","",OFFSET('Water Data'!$F$29,0,10*ROW('Water Data'!F136)))</f>
        <v/>
      </c>
      <c r="CB142" s="282" t="str">
        <f ca="true">+IF(OFFSET('Water Data'!$G$27,0,10*ROW('Water Data'!G136))="","",OFFSET('Water Data'!$G$27,0,10*ROW('Water Data'!G136)))</f>
        <v/>
      </c>
      <c r="CC142" s="282" t="str">
        <f ca="true">+IF(OFFSET('Water Data'!$G$28,0,10*ROW('Water Data'!G136))="","",OFFSET('Water Data'!$G$28,0,10*ROW('Water Data'!G136)))</f>
        <v/>
      </c>
      <c r="CD142" s="282" t="str">
        <f ca="true">+IF(OFFSET('Water Data'!$G$29,0,10*ROW('Water Data'!G136))="","",OFFSET('Water Data'!$G$29,0,10*ROW('Water Data'!G136)))</f>
        <v/>
      </c>
      <c r="CE142" s="282" t="str">
        <f ca="true">+IF(OFFSET('Water Data'!$H$27,0,10*ROW('Water Data'!H136))="","",OFFSET('Water Data'!$H$27,0,10*ROW('Water Data'!H136)))</f>
        <v/>
      </c>
      <c r="CF142" s="282" t="str">
        <f ca="true">+IF(OFFSET('Water Data'!$H$28,0,10*ROW('Water Data'!H136))="","",OFFSET('Water Data'!$H$28,0,10*ROW('Water Data'!H136)))</f>
        <v/>
      </c>
      <c r="CG142" s="282" t="str">
        <f ca="true">+IF(OFFSET('Water Data'!$H$29,0,10*ROW('Water Data'!H136))="","",OFFSET('Water Data'!$H$29,0,10*ROW('Water Data'!H136)))</f>
        <v/>
      </c>
      <c r="CH142" s="282" t="str">
        <f ca="true">+IF(OFFSET('Water Data'!$I$27,0,10*ROW('Water Data'!I136))="","",OFFSET('Water Data'!$I$27,0,10*ROW('Water Data'!I136)))</f>
        <v/>
      </c>
      <c r="CI142" s="282" t="str">
        <f ca="true">+IF(OFFSET('Water Data'!$I$28,0,10*ROW('Water Data'!I136))="","",OFFSET('Water Data'!$I$28,0,10*ROW('Water Data'!I136)))</f>
        <v/>
      </c>
      <c r="CJ142" s="282" t="str">
        <f ca="true">+IF(OFFSET('Water Data'!$I$29,0,10*ROW('Water Data'!I136))="","",OFFSET('Water Data'!$I$29,0,10*ROW('Water Data'!I136)))</f>
        <v/>
      </c>
      <c r="CK142" s="282" t="str">
        <f ca="true">+IF(OFFSET('Sanitation Data'!$D$28,0,10*ROW('Sanitation Data'!D136))="","",OFFSET('Sanitation Data'!$D$28,0,10*ROW('Sanitation Data'!D136)))</f>
        <v/>
      </c>
      <c r="CL142" s="282" t="str">
        <f ca="true">+IF(OFFSET('Sanitation Data'!$D$29,0,10*ROW('Sanitation Data'!D136))="","",OFFSET('Sanitation Data'!$D$29,0,10*ROW('Sanitation Data'!D136)))</f>
        <v/>
      </c>
      <c r="CM142" s="282" t="str">
        <f ca="true">+IF(OFFSET('Sanitation Data'!$D$30,0,10*ROW('Sanitation Data'!D136))="","",OFFSET('Sanitation Data'!$D$30,0,10*ROW('Sanitation Data'!D136)))</f>
        <v/>
      </c>
      <c r="CN142" s="282" t="str">
        <f ca="true">+IF(OFFSET('Sanitation Data'!$D$31,0,10*ROW('Sanitation Data'!D136))="","",OFFSET('Sanitation Data'!$D$31,0,10*ROW('Sanitation Data'!D136)))</f>
        <v/>
      </c>
      <c r="CO142" s="282" t="str">
        <f ca="true">+IF(OFFSET('Sanitation Data'!$D$32,0,10*ROW('Sanitation Data'!D136))="","",OFFSET('Sanitation Data'!$D$32,0,10*ROW('Sanitation Data'!D136)))</f>
        <v/>
      </c>
      <c r="CP142" s="282" t="str">
        <f ca="true">+IF(OFFSET('Sanitation Data'!$E$28,0,10*ROW('Sanitation Data'!E136))="","",OFFSET('Sanitation Data'!$E$28,0,10*ROW('Sanitation Data'!E136)))</f>
        <v/>
      </c>
      <c r="CQ142" s="282" t="str">
        <f ca="true">+IF(OFFSET('Sanitation Data'!$E$29,0,10*ROW('Sanitation Data'!E136))="","",OFFSET('Sanitation Data'!$E$29,0,10*ROW('Sanitation Data'!E136)))</f>
        <v/>
      </c>
      <c r="CR142" s="282" t="str">
        <f ca="true">+IF(OFFSET('Sanitation Data'!$E$30,0,10*ROW('Sanitation Data'!E136))="","",OFFSET('Sanitation Data'!$E$30,0,10*ROW('Sanitation Data'!E136)))</f>
        <v/>
      </c>
      <c r="CS142" s="282" t="str">
        <f ca="true">+IF(OFFSET('Sanitation Data'!$E$31,0,10*ROW('Sanitation Data'!E136))="","",OFFSET('Sanitation Data'!$E$31,0,10*ROW('Sanitation Data'!E136)))</f>
        <v/>
      </c>
      <c r="CT142" s="282" t="str">
        <f ca="true">+IF(OFFSET('Sanitation Data'!$E$32,0,10*ROW('Sanitation Data'!E136))="","",OFFSET('Sanitation Data'!$E$32,0,10*ROW('Sanitation Data'!E136)))</f>
        <v/>
      </c>
      <c r="CU142" s="282" t="str">
        <f ca="true">+IF(OFFSET('Sanitation Data'!$F$28,0,10*ROW('Sanitation Data'!F136))="","",OFFSET('Sanitation Data'!$F$28,0,10*ROW('Sanitation Data'!F136)))</f>
        <v/>
      </c>
      <c r="CV142" s="282" t="str">
        <f ca="true">+IF(OFFSET('Sanitation Data'!$F$29,0,10*ROW('Sanitation Data'!F136))="","",OFFSET('Sanitation Data'!$F$29,0,10*ROW('Sanitation Data'!F136)))</f>
        <v/>
      </c>
      <c r="CW142" s="282" t="str">
        <f ca="true">+IF(OFFSET('Sanitation Data'!$F$30,0,10*ROW('Sanitation Data'!F136))="","",OFFSET('Sanitation Data'!$F$30,0,10*ROW('Sanitation Data'!F136)))</f>
        <v/>
      </c>
      <c r="CX142" s="282" t="str">
        <f ca="true">+IF(OFFSET('Sanitation Data'!$F$31,0,10*ROW('Sanitation Data'!F136))="","",OFFSET('Sanitation Data'!$F$31,0,10*ROW('Sanitation Data'!F136)))</f>
        <v/>
      </c>
      <c r="CY142" s="282" t="str">
        <f ca="true">+IF(OFFSET('Sanitation Data'!$F$32,0,10*ROW('Sanitation Data'!F136))="","",OFFSET('Sanitation Data'!$F$32,0,10*ROW('Sanitation Data'!F136)))</f>
        <v/>
      </c>
      <c r="CZ142" s="282" t="str">
        <f ca="true">+IF(OFFSET('Sanitation Data'!$G$28,0,10*ROW('Sanitation Data'!G136))="","",OFFSET('Sanitation Data'!$G$28,0,10*ROW('Sanitation Data'!G136)))</f>
        <v/>
      </c>
      <c r="DA142" s="282" t="str">
        <f ca="true">+IF(OFFSET('Sanitation Data'!$G$29,0,10*ROW('Sanitation Data'!G136))="","",OFFSET('Sanitation Data'!$G$29,0,10*ROW('Sanitation Data'!G136)))</f>
        <v/>
      </c>
      <c r="DB142" s="282" t="str">
        <f ca="true">+IF(OFFSET('Sanitation Data'!$G$30,0,10*ROW('Sanitation Data'!G136))="","",OFFSET('Sanitation Data'!$G$30,0,10*ROW('Sanitation Data'!G136)))</f>
        <v/>
      </c>
      <c r="DC142" s="282" t="str">
        <f ca="true">+IF(OFFSET('Sanitation Data'!$G$31,0,10*ROW('Sanitation Data'!G136))="","",OFFSET('Sanitation Data'!$G$31,0,10*ROW('Sanitation Data'!G136)))</f>
        <v/>
      </c>
      <c r="DD142" s="282" t="str">
        <f ca="true">+IF(OFFSET('Sanitation Data'!$G$32,0,10*ROW('Sanitation Data'!G136))="","",OFFSET('Sanitation Data'!$G$32,0,10*ROW('Sanitation Data'!G136)))</f>
        <v/>
      </c>
      <c r="DE142" s="282" t="str">
        <f ca="true">+IF(OFFSET('Sanitation Data'!$H$28,0,10*ROW('Sanitation Data'!H136))="","",OFFSET('Sanitation Data'!$H$28,0,10*ROW('Sanitation Data'!H136)))</f>
        <v/>
      </c>
      <c r="DF142" s="282" t="str">
        <f ca="true">+IF(OFFSET('Sanitation Data'!$H$29,0,10*ROW('Sanitation Data'!H136))="","",OFFSET('Sanitation Data'!$H$29,0,10*ROW('Sanitation Data'!H136)))</f>
        <v/>
      </c>
      <c r="DG142" s="282" t="str">
        <f ca="true">+IF(OFFSET('Sanitation Data'!$H$30,0,10*ROW('Sanitation Data'!H136))="","",OFFSET('Sanitation Data'!$H$30,0,10*ROW('Sanitation Data'!H136)))</f>
        <v/>
      </c>
      <c r="DH142" s="282" t="str">
        <f ca="true">+IF(OFFSET('Sanitation Data'!$H$31,0,10*ROW('Sanitation Data'!H136))="","",OFFSET('Sanitation Data'!$H$31,0,10*ROW('Sanitation Data'!H136)))</f>
        <v/>
      </c>
      <c r="DI142" s="282" t="str">
        <f ca="true">+IF(OFFSET('Sanitation Data'!$H$32,0,10*ROW('Sanitation Data'!H136))="","",OFFSET('Sanitation Data'!$H$32,0,10*ROW('Sanitation Data'!H136)))</f>
        <v/>
      </c>
      <c r="DJ142" s="282" t="str">
        <f ca="true">+IF(OFFSET('Sanitation Data'!$I$28,0,10*ROW('Sanitation Data'!I136))="","",OFFSET('Sanitation Data'!$I$28,0,10*ROW('Sanitation Data'!I136)))</f>
        <v/>
      </c>
      <c r="DK142" s="282" t="str">
        <f ca="true">+IF(OFFSET('Sanitation Data'!$I$29,0,10*ROW('Sanitation Data'!I136))="","",OFFSET('Sanitation Data'!$I$29,0,10*ROW('Sanitation Data'!I136)))</f>
        <v/>
      </c>
      <c r="DL142" s="282" t="str">
        <f ca="true">+IF(OFFSET('Sanitation Data'!$I$30,0,10*ROW('Sanitation Data'!I136))="","",OFFSET('Sanitation Data'!$I$30,0,10*ROW('Sanitation Data'!I136)))</f>
        <v/>
      </c>
      <c r="DM142" s="282" t="str">
        <f ca="true">+IF(OFFSET('Sanitation Data'!$I$31,0,10*ROW('Sanitation Data'!I136))="","",OFFSET('Sanitation Data'!$I$31,0,10*ROW('Sanitation Data'!I136)))</f>
        <v/>
      </c>
      <c r="DN142" s="282" t="str">
        <f ca="true">+IF(OFFSET('Sanitation Data'!$I$32,0,10*ROW('Sanitation Data'!I136))="","",OFFSET('Sanitation Data'!$I$32,0,10*ROW('Sanitation Data'!I136)))</f>
        <v/>
      </c>
      <c r="DO142" s="282" t="str">
        <f ca="true">+IF(OFFSET('Hygiene Data'!$D$11,0,10*ROW('Hygiene Data'!D136))="","",OFFSET('Hygiene Data'!$D$11,0,10*ROW('Hygiene Data'!D136)))</f>
        <v/>
      </c>
      <c r="DP142" s="282" t="str">
        <f ca="true">+IF(OFFSET('Hygiene Data'!$D$12,0,10*ROW('Hygiene Data'!D136))="","",OFFSET('Hygiene Data'!$D$12,0,10*ROW('Hygiene Data'!D136)))</f>
        <v/>
      </c>
      <c r="DQ142" s="282" t="str">
        <f ca="true">+IF(OFFSET('Hygiene Data'!$D$13,0,10*ROW('Hygiene Data'!D136))="","",OFFSET('Hygiene Data'!$D$13,0,10*ROW('Hygiene Data'!D136)))</f>
        <v/>
      </c>
      <c r="DR142" s="282" t="str">
        <f ca="true">+IF(OFFSET('Hygiene Data'!$E$11,0,10*ROW('Hygiene Data'!E136))="","",OFFSET('Hygiene Data'!$E$11,0,10*ROW('Hygiene Data'!E136)))</f>
        <v/>
      </c>
      <c r="DS142" s="282" t="str">
        <f ca="true">+IF(OFFSET('Hygiene Data'!$E$12,0,10*ROW('Hygiene Data'!E136))="","",OFFSET('Hygiene Data'!$E$12,0,10*ROW('Hygiene Data'!E136)))</f>
        <v/>
      </c>
      <c r="DT142" s="282" t="str">
        <f ca="true">+IF(OFFSET('Hygiene Data'!$E$13,0,10*ROW('Hygiene Data'!E136))="","",OFFSET('Hygiene Data'!$E$13,0,10*ROW('Hygiene Data'!E136)))</f>
        <v/>
      </c>
      <c r="DU142" s="282" t="str">
        <f ca="true">+IF(OFFSET('Hygiene Data'!$F$11,0,10*ROW('Hygiene Data'!F136))="","",OFFSET('Hygiene Data'!$F$11,0,10*ROW('Hygiene Data'!F136)))</f>
        <v/>
      </c>
      <c r="DV142" s="282" t="str">
        <f ca="true">+IF(OFFSET('Hygiene Data'!$F$12,0,10*ROW('Hygiene Data'!F136))="","",OFFSET('Hygiene Data'!$F$12,0,10*ROW('Hygiene Data'!F136)))</f>
        <v/>
      </c>
      <c r="DW142" s="282" t="str">
        <f ca="true">+IF(OFFSET('Hygiene Data'!$F$13,0,10*ROW('Hygiene Data'!F136))="","",OFFSET('Hygiene Data'!$F$13,0,10*ROW('Hygiene Data'!F136)))</f>
        <v/>
      </c>
      <c r="DX142" s="282" t="str">
        <f ca="true">+IF(OFFSET('Hygiene Data'!$G$11,0,10*ROW('Hygiene Data'!G136))="","",OFFSET('Hygiene Data'!$G$11,0,10*ROW('Hygiene Data'!G136)))</f>
        <v/>
      </c>
      <c r="DY142" s="282" t="str">
        <f ca="true">+IF(OFFSET('Hygiene Data'!$G$12,0,10*ROW('Hygiene Data'!G136))="","",OFFSET('Hygiene Data'!$G$12,0,10*ROW('Hygiene Data'!G136)))</f>
        <v/>
      </c>
      <c r="DZ142" s="282" t="str">
        <f ca="true">+IF(OFFSET('Hygiene Data'!$G$13,0,10*ROW('Hygiene Data'!G136))="","",OFFSET('Hygiene Data'!$G$13,0,10*ROW('Hygiene Data'!G136)))</f>
        <v/>
      </c>
      <c r="EA142" s="282" t="str">
        <f ca="true">+IF(OFFSET('Hygiene Data'!$H$11,0,10*ROW('Hygiene Data'!H136))="","",OFFSET('Hygiene Data'!$H$11,0,10*ROW('Hygiene Data'!H136)))</f>
        <v/>
      </c>
      <c r="EB142" s="282" t="str">
        <f ca="true">+IF(OFFSET('Hygiene Data'!$H$12,0,10*ROW('Hygiene Data'!H136))="","",OFFSET('Hygiene Data'!$H$12,0,10*ROW('Hygiene Data'!H136)))</f>
        <v/>
      </c>
      <c r="EC142" s="282" t="str">
        <f ca="true">+IF(OFFSET('Hygiene Data'!$H$13,0,10*ROW('Hygiene Data'!H136))="","",OFFSET('Hygiene Data'!$H$13,0,10*ROW('Hygiene Data'!H136)))</f>
        <v/>
      </c>
      <c r="ED142" s="282" t="str">
        <f ca="true">+IF(OFFSET('Hygiene Data'!$I$11,0,10*ROW('Hygiene Data'!I136))="","",OFFSET('Hygiene Data'!$I$11,0,10*ROW('Hygiene Data'!I136)))</f>
        <v/>
      </c>
      <c r="EE142" s="282" t="str">
        <f ca="true">+IF(OFFSET('Hygiene Data'!$I$12,0,10*ROW('Hygiene Data'!I136))="","",OFFSET('Hygiene Data'!$I$12,0,10*ROW('Hygiene Data'!I136)))</f>
        <v/>
      </c>
      <c r="EF142" s="28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36" t="str">
        <f t="shared" ca="true" si="2"/>
        <v/>
      </c>
      <c r="D143" s="88"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8"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8"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8"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8"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8"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8"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8"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8"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8"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8"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8"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8"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8"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8"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8"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8"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8"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9"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9"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9"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9"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9"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9"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9"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9"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9"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9"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9"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9"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9"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9"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9"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9"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9"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9"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9"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9"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9"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9"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9"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9"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9"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9"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9"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9"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9"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9"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0"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0"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0"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0"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0"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0"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0"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0"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0"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0"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0"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0"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0"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0"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0"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0"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0"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0"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2"/>
      <c r="BS143" s="282" t="str">
        <f ca="true">+IF(OFFSET('Water Data'!$D$27,0,10*ROW('Water Data'!D137))="","",OFFSET('Water Data'!$D$27,0,10*ROW('Water Data'!D137)))</f>
        <v/>
      </c>
      <c r="BT143" s="282" t="str">
        <f ca="true">+IF(OFFSET('Water Data'!$D$28,0,10*ROW('Water Data'!D137))="","",OFFSET('Water Data'!$D$28,0,10*ROW('Water Data'!D137)))</f>
        <v/>
      </c>
      <c r="BU143" s="282" t="str">
        <f ca="true">+IF(OFFSET('Water Data'!$D$29,0,10*ROW('Water Data'!D137))="","",OFFSET('Water Data'!$D$29,0,10*ROW('Water Data'!D137)))</f>
        <v/>
      </c>
      <c r="BV143" s="282" t="str">
        <f ca="true">+IF(OFFSET('Water Data'!$E$27,0,10*ROW('Water Data'!E137))="","",OFFSET('Water Data'!$E$27,0,10*ROW('Water Data'!E137)))</f>
        <v/>
      </c>
      <c r="BW143" s="282" t="str">
        <f ca="true">+IF(OFFSET('Water Data'!$E$28,0,10*ROW('Water Data'!E137))="","",OFFSET('Water Data'!$E$28,0,10*ROW('Water Data'!E137)))</f>
        <v/>
      </c>
      <c r="BX143" s="282" t="str">
        <f ca="true">+IF(OFFSET('Water Data'!$E$29,0,10*ROW('Water Data'!E137))="","",OFFSET('Water Data'!$E$29,0,10*ROW('Water Data'!E137)))</f>
        <v/>
      </c>
      <c r="BY143" s="282" t="str">
        <f ca="true">+IF(OFFSET('Water Data'!$F$27,0,10*ROW('Water Data'!F137))="","",OFFSET('Water Data'!$F$27,0,10*ROW('Water Data'!F137)))</f>
        <v/>
      </c>
      <c r="BZ143" s="282" t="str">
        <f ca="true">+IF(OFFSET('Water Data'!$F$28,0,10*ROW('Water Data'!F137))="","",OFFSET('Water Data'!$F$28,0,10*ROW('Water Data'!F137)))</f>
        <v/>
      </c>
      <c r="CA143" s="282" t="str">
        <f ca="true">+IF(OFFSET('Water Data'!$F$29,0,10*ROW('Water Data'!F137))="","",OFFSET('Water Data'!$F$29,0,10*ROW('Water Data'!F137)))</f>
        <v/>
      </c>
      <c r="CB143" s="282" t="str">
        <f ca="true">+IF(OFFSET('Water Data'!$G$27,0,10*ROW('Water Data'!G137))="","",OFFSET('Water Data'!$G$27,0,10*ROW('Water Data'!G137)))</f>
        <v/>
      </c>
      <c r="CC143" s="282" t="str">
        <f ca="true">+IF(OFFSET('Water Data'!$G$28,0,10*ROW('Water Data'!G137))="","",OFFSET('Water Data'!$G$28,0,10*ROW('Water Data'!G137)))</f>
        <v/>
      </c>
      <c r="CD143" s="282" t="str">
        <f ca="true">+IF(OFFSET('Water Data'!$G$29,0,10*ROW('Water Data'!G137))="","",OFFSET('Water Data'!$G$29,0,10*ROW('Water Data'!G137)))</f>
        <v/>
      </c>
      <c r="CE143" s="282" t="str">
        <f ca="true">+IF(OFFSET('Water Data'!$H$27,0,10*ROW('Water Data'!H137))="","",OFFSET('Water Data'!$H$27,0,10*ROW('Water Data'!H137)))</f>
        <v/>
      </c>
      <c r="CF143" s="282" t="str">
        <f ca="true">+IF(OFFSET('Water Data'!$H$28,0,10*ROW('Water Data'!H137))="","",OFFSET('Water Data'!$H$28,0,10*ROW('Water Data'!H137)))</f>
        <v/>
      </c>
      <c r="CG143" s="282" t="str">
        <f ca="true">+IF(OFFSET('Water Data'!$H$29,0,10*ROW('Water Data'!H137))="","",OFFSET('Water Data'!$H$29,0,10*ROW('Water Data'!H137)))</f>
        <v/>
      </c>
      <c r="CH143" s="282" t="str">
        <f ca="true">+IF(OFFSET('Water Data'!$I$27,0,10*ROW('Water Data'!I137))="","",OFFSET('Water Data'!$I$27,0,10*ROW('Water Data'!I137)))</f>
        <v/>
      </c>
      <c r="CI143" s="282" t="str">
        <f ca="true">+IF(OFFSET('Water Data'!$I$28,0,10*ROW('Water Data'!I137))="","",OFFSET('Water Data'!$I$28,0,10*ROW('Water Data'!I137)))</f>
        <v/>
      </c>
      <c r="CJ143" s="282" t="str">
        <f ca="true">+IF(OFFSET('Water Data'!$I$29,0,10*ROW('Water Data'!I137))="","",OFFSET('Water Data'!$I$29,0,10*ROW('Water Data'!I137)))</f>
        <v/>
      </c>
      <c r="CK143" s="282" t="str">
        <f ca="true">+IF(OFFSET('Sanitation Data'!$D$28,0,10*ROW('Sanitation Data'!D137))="","",OFFSET('Sanitation Data'!$D$28,0,10*ROW('Sanitation Data'!D137)))</f>
        <v/>
      </c>
      <c r="CL143" s="282" t="str">
        <f ca="true">+IF(OFFSET('Sanitation Data'!$D$29,0,10*ROW('Sanitation Data'!D137))="","",OFFSET('Sanitation Data'!$D$29,0,10*ROW('Sanitation Data'!D137)))</f>
        <v/>
      </c>
      <c r="CM143" s="282" t="str">
        <f ca="true">+IF(OFFSET('Sanitation Data'!$D$30,0,10*ROW('Sanitation Data'!D137))="","",OFFSET('Sanitation Data'!$D$30,0,10*ROW('Sanitation Data'!D137)))</f>
        <v/>
      </c>
      <c r="CN143" s="282" t="str">
        <f ca="true">+IF(OFFSET('Sanitation Data'!$D$31,0,10*ROW('Sanitation Data'!D137))="","",OFFSET('Sanitation Data'!$D$31,0,10*ROW('Sanitation Data'!D137)))</f>
        <v/>
      </c>
      <c r="CO143" s="282" t="str">
        <f ca="true">+IF(OFFSET('Sanitation Data'!$D$32,0,10*ROW('Sanitation Data'!D137))="","",OFFSET('Sanitation Data'!$D$32,0,10*ROW('Sanitation Data'!D137)))</f>
        <v/>
      </c>
      <c r="CP143" s="282" t="str">
        <f ca="true">+IF(OFFSET('Sanitation Data'!$E$28,0,10*ROW('Sanitation Data'!E137))="","",OFFSET('Sanitation Data'!$E$28,0,10*ROW('Sanitation Data'!E137)))</f>
        <v/>
      </c>
      <c r="CQ143" s="282" t="str">
        <f ca="true">+IF(OFFSET('Sanitation Data'!$E$29,0,10*ROW('Sanitation Data'!E137))="","",OFFSET('Sanitation Data'!$E$29,0,10*ROW('Sanitation Data'!E137)))</f>
        <v/>
      </c>
      <c r="CR143" s="282" t="str">
        <f ca="true">+IF(OFFSET('Sanitation Data'!$E$30,0,10*ROW('Sanitation Data'!E137))="","",OFFSET('Sanitation Data'!$E$30,0,10*ROW('Sanitation Data'!E137)))</f>
        <v/>
      </c>
      <c r="CS143" s="282" t="str">
        <f ca="true">+IF(OFFSET('Sanitation Data'!$E$31,0,10*ROW('Sanitation Data'!E137))="","",OFFSET('Sanitation Data'!$E$31,0,10*ROW('Sanitation Data'!E137)))</f>
        <v/>
      </c>
      <c r="CT143" s="282" t="str">
        <f ca="true">+IF(OFFSET('Sanitation Data'!$E$32,0,10*ROW('Sanitation Data'!E137))="","",OFFSET('Sanitation Data'!$E$32,0,10*ROW('Sanitation Data'!E137)))</f>
        <v/>
      </c>
      <c r="CU143" s="282" t="str">
        <f ca="true">+IF(OFFSET('Sanitation Data'!$F$28,0,10*ROW('Sanitation Data'!F137))="","",OFFSET('Sanitation Data'!$F$28,0,10*ROW('Sanitation Data'!F137)))</f>
        <v/>
      </c>
      <c r="CV143" s="282" t="str">
        <f ca="true">+IF(OFFSET('Sanitation Data'!$F$29,0,10*ROW('Sanitation Data'!F137))="","",OFFSET('Sanitation Data'!$F$29,0,10*ROW('Sanitation Data'!F137)))</f>
        <v/>
      </c>
      <c r="CW143" s="282" t="str">
        <f ca="true">+IF(OFFSET('Sanitation Data'!$F$30,0,10*ROW('Sanitation Data'!F137))="","",OFFSET('Sanitation Data'!$F$30,0,10*ROW('Sanitation Data'!F137)))</f>
        <v/>
      </c>
      <c r="CX143" s="282" t="str">
        <f ca="true">+IF(OFFSET('Sanitation Data'!$F$31,0,10*ROW('Sanitation Data'!F137))="","",OFFSET('Sanitation Data'!$F$31,0,10*ROW('Sanitation Data'!F137)))</f>
        <v/>
      </c>
      <c r="CY143" s="282" t="str">
        <f ca="true">+IF(OFFSET('Sanitation Data'!$F$32,0,10*ROW('Sanitation Data'!F137))="","",OFFSET('Sanitation Data'!$F$32,0,10*ROW('Sanitation Data'!F137)))</f>
        <v/>
      </c>
      <c r="CZ143" s="282" t="str">
        <f ca="true">+IF(OFFSET('Sanitation Data'!$G$28,0,10*ROW('Sanitation Data'!G137))="","",OFFSET('Sanitation Data'!$G$28,0,10*ROW('Sanitation Data'!G137)))</f>
        <v/>
      </c>
      <c r="DA143" s="282" t="str">
        <f ca="true">+IF(OFFSET('Sanitation Data'!$G$29,0,10*ROW('Sanitation Data'!G137))="","",OFFSET('Sanitation Data'!$G$29,0,10*ROW('Sanitation Data'!G137)))</f>
        <v/>
      </c>
      <c r="DB143" s="282" t="str">
        <f ca="true">+IF(OFFSET('Sanitation Data'!$G$30,0,10*ROW('Sanitation Data'!G137))="","",OFFSET('Sanitation Data'!$G$30,0,10*ROW('Sanitation Data'!G137)))</f>
        <v/>
      </c>
      <c r="DC143" s="282" t="str">
        <f ca="true">+IF(OFFSET('Sanitation Data'!$G$31,0,10*ROW('Sanitation Data'!G137))="","",OFFSET('Sanitation Data'!$G$31,0,10*ROW('Sanitation Data'!G137)))</f>
        <v/>
      </c>
      <c r="DD143" s="282" t="str">
        <f ca="true">+IF(OFFSET('Sanitation Data'!$G$32,0,10*ROW('Sanitation Data'!G137))="","",OFFSET('Sanitation Data'!$G$32,0,10*ROW('Sanitation Data'!G137)))</f>
        <v/>
      </c>
      <c r="DE143" s="282" t="str">
        <f ca="true">+IF(OFFSET('Sanitation Data'!$H$28,0,10*ROW('Sanitation Data'!H137))="","",OFFSET('Sanitation Data'!$H$28,0,10*ROW('Sanitation Data'!H137)))</f>
        <v/>
      </c>
      <c r="DF143" s="282" t="str">
        <f ca="true">+IF(OFFSET('Sanitation Data'!$H$29,0,10*ROW('Sanitation Data'!H137))="","",OFFSET('Sanitation Data'!$H$29,0,10*ROW('Sanitation Data'!H137)))</f>
        <v/>
      </c>
      <c r="DG143" s="282" t="str">
        <f ca="true">+IF(OFFSET('Sanitation Data'!$H$30,0,10*ROW('Sanitation Data'!H137))="","",OFFSET('Sanitation Data'!$H$30,0,10*ROW('Sanitation Data'!H137)))</f>
        <v/>
      </c>
      <c r="DH143" s="282" t="str">
        <f ca="true">+IF(OFFSET('Sanitation Data'!$H$31,0,10*ROW('Sanitation Data'!H137))="","",OFFSET('Sanitation Data'!$H$31,0,10*ROW('Sanitation Data'!H137)))</f>
        <v/>
      </c>
      <c r="DI143" s="282" t="str">
        <f ca="true">+IF(OFFSET('Sanitation Data'!$H$32,0,10*ROW('Sanitation Data'!H137))="","",OFFSET('Sanitation Data'!$H$32,0,10*ROW('Sanitation Data'!H137)))</f>
        <v/>
      </c>
      <c r="DJ143" s="282" t="str">
        <f ca="true">+IF(OFFSET('Sanitation Data'!$I$28,0,10*ROW('Sanitation Data'!I137))="","",OFFSET('Sanitation Data'!$I$28,0,10*ROW('Sanitation Data'!I137)))</f>
        <v/>
      </c>
      <c r="DK143" s="282" t="str">
        <f ca="true">+IF(OFFSET('Sanitation Data'!$I$29,0,10*ROW('Sanitation Data'!I137))="","",OFFSET('Sanitation Data'!$I$29,0,10*ROW('Sanitation Data'!I137)))</f>
        <v/>
      </c>
      <c r="DL143" s="282" t="str">
        <f ca="true">+IF(OFFSET('Sanitation Data'!$I$30,0,10*ROW('Sanitation Data'!I137))="","",OFFSET('Sanitation Data'!$I$30,0,10*ROW('Sanitation Data'!I137)))</f>
        <v/>
      </c>
      <c r="DM143" s="282" t="str">
        <f ca="true">+IF(OFFSET('Sanitation Data'!$I$31,0,10*ROW('Sanitation Data'!I137))="","",OFFSET('Sanitation Data'!$I$31,0,10*ROW('Sanitation Data'!I137)))</f>
        <v/>
      </c>
      <c r="DN143" s="282" t="str">
        <f ca="true">+IF(OFFSET('Sanitation Data'!$I$32,0,10*ROW('Sanitation Data'!I137))="","",OFFSET('Sanitation Data'!$I$32,0,10*ROW('Sanitation Data'!I137)))</f>
        <v/>
      </c>
      <c r="DO143" s="282" t="str">
        <f ca="true">+IF(OFFSET('Hygiene Data'!$D$11,0,10*ROW('Hygiene Data'!D137))="","",OFFSET('Hygiene Data'!$D$11,0,10*ROW('Hygiene Data'!D137)))</f>
        <v/>
      </c>
      <c r="DP143" s="282" t="str">
        <f ca="true">+IF(OFFSET('Hygiene Data'!$D$12,0,10*ROW('Hygiene Data'!D137))="","",OFFSET('Hygiene Data'!$D$12,0,10*ROW('Hygiene Data'!D137)))</f>
        <v/>
      </c>
      <c r="DQ143" s="282" t="str">
        <f ca="true">+IF(OFFSET('Hygiene Data'!$D$13,0,10*ROW('Hygiene Data'!D137))="","",OFFSET('Hygiene Data'!$D$13,0,10*ROW('Hygiene Data'!D137)))</f>
        <v/>
      </c>
      <c r="DR143" s="282" t="str">
        <f ca="true">+IF(OFFSET('Hygiene Data'!$E$11,0,10*ROW('Hygiene Data'!E137))="","",OFFSET('Hygiene Data'!$E$11,0,10*ROW('Hygiene Data'!E137)))</f>
        <v/>
      </c>
      <c r="DS143" s="282" t="str">
        <f ca="true">+IF(OFFSET('Hygiene Data'!$E$12,0,10*ROW('Hygiene Data'!E137))="","",OFFSET('Hygiene Data'!$E$12,0,10*ROW('Hygiene Data'!E137)))</f>
        <v/>
      </c>
      <c r="DT143" s="282" t="str">
        <f ca="true">+IF(OFFSET('Hygiene Data'!$E$13,0,10*ROW('Hygiene Data'!E137))="","",OFFSET('Hygiene Data'!$E$13,0,10*ROW('Hygiene Data'!E137)))</f>
        <v/>
      </c>
      <c r="DU143" s="282" t="str">
        <f ca="true">+IF(OFFSET('Hygiene Data'!$F$11,0,10*ROW('Hygiene Data'!F137))="","",OFFSET('Hygiene Data'!$F$11,0,10*ROW('Hygiene Data'!F137)))</f>
        <v/>
      </c>
      <c r="DV143" s="282" t="str">
        <f ca="true">+IF(OFFSET('Hygiene Data'!$F$12,0,10*ROW('Hygiene Data'!F137))="","",OFFSET('Hygiene Data'!$F$12,0,10*ROW('Hygiene Data'!F137)))</f>
        <v/>
      </c>
      <c r="DW143" s="282" t="str">
        <f ca="true">+IF(OFFSET('Hygiene Data'!$F$13,0,10*ROW('Hygiene Data'!F137))="","",OFFSET('Hygiene Data'!$F$13,0,10*ROW('Hygiene Data'!F137)))</f>
        <v/>
      </c>
      <c r="DX143" s="282" t="str">
        <f ca="true">+IF(OFFSET('Hygiene Data'!$G$11,0,10*ROW('Hygiene Data'!G137))="","",OFFSET('Hygiene Data'!$G$11,0,10*ROW('Hygiene Data'!G137)))</f>
        <v/>
      </c>
      <c r="DY143" s="282" t="str">
        <f ca="true">+IF(OFFSET('Hygiene Data'!$G$12,0,10*ROW('Hygiene Data'!G137))="","",OFFSET('Hygiene Data'!$G$12,0,10*ROW('Hygiene Data'!G137)))</f>
        <v/>
      </c>
      <c r="DZ143" s="282" t="str">
        <f ca="true">+IF(OFFSET('Hygiene Data'!$G$13,0,10*ROW('Hygiene Data'!G137))="","",OFFSET('Hygiene Data'!$G$13,0,10*ROW('Hygiene Data'!G137)))</f>
        <v/>
      </c>
      <c r="EA143" s="282" t="str">
        <f ca="true">+IF(OFFSET('Hygiene Data'!$H$11,0,10*ROW('Hygiene Data'!H137))="","",OFFSET('Hygiene Data'!$H$11,0,10*ROW('Hygiene Data'!H137)))</f>
        <v/>
      </c>
      <c r="EB143" s="282" t="str">
        <f ca="true">+IF(OFFSET('Hygiene Data'!$H$12,0,10*ROW('Hygiene Data'!H137))="","",OFFSET('Hygiene Data'!$H$12,0,10*ROW('Hygiene Data'!H137)))</f>
        <v/>
      </c>
      <c r="EC143" s="282" t="str">
        <f ca="true">+IF(OFFSET('Hygiene Data'!$H$13,0,10*ROW('Hygiene Data'!H137))="","",OFFSET('Hygiene Data'!$H$13,0,10*ROW('Hygiene Data'!H137)))</f>
        <v/>
      </c>
      <c r="ED143" s="282" t="str">
        <f ca="true">+IF(OFFSET('Hygiene Data'!$I$11,0,10*ROW('Hygiene Data'!I137))="","",OFFSET('Hygiene Data'!$I$11,0,10*ROW('Hygiene Data'!I137)))</f>
        <v/>
      </c>
      <c r="EE143" s="282" t="str">
        <f ca="true">+IF(OFFSET('Hygiene Data'!$I$12,0,10*ROW('Hygiene Data'!I137))="","",OFFSET('Hygiene Data'!$I$12,0,10*ROW('Hygiene Data'!I137)))</f>
        <v/>
      </c>
      <c r="EF143" s="28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36" t="str">
        <f t="shared" ca="true" si="2"/>
        <v/>
      </c>
      <c r="D144" s="88"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8"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8"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8"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8"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8"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8"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8"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8"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8"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8"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8"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8"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8"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8"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8"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8"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8"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9"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9"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9"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9"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9"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9"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9"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9"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9"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9"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9"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9"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9"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9"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9"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9"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9"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9"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9"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9"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9"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9"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9"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9"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9"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9"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9"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9"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9"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9"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0"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0"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0"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0"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0"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0"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0"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0"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0"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0"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0"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0"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0"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0"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0"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0"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0"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0"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2"/>
      <c r="BS144" s="282" t="str">
        <f ca="true">+IF(OFFSET('Water Data'!$D$27,0,10*ROW('Water Data'!D138))="","",OFFSET('Water Data'!$D$27,0,10*ROW('Water Data'!D138)))</f>
        <v/>
      </c>
      <c r="BT144" s="282" t="str">
        <f ca="true">+IF(OFFSET('Water Data'!$D$28,0,10*ROW('Water Data'!D138))="","",OFFSET('Water Data'!$D$28,0,10*ROW('Water Data'!D138)))</f>
        <v/>
      </c>
      <c r="BU144" s="282" t="str">
        <f ca="true">+IF(OFFSET('Water Data'!$D$29,0,10*ROW('Water Data'!D138))="","",OFFSET('Water Data'!$D$29,0,10*ROW('Water Data'!D138)))</f>
        <v/>
      </c>
      <c r="BV144" s="282" t="str">
        <f ca="true">+IF(OFFSET('Water Data'!$E$27,0,10*ROW('Water Data'!E138))="","",OFFSET('Water Data'!$E$27,0,10*ROW('Water Data'!E138)))</f>
        <v/>
      </c>
      <c r="BW144" s="282" t="str">
        <f ca="true">+IF(OFFSET('Water Data'!$E$28,0,10*ROW('Water Data'!E138))="","",OFFSET('Water Data'!$E$28,0,10*ROW('Water Data'!E138)))</f>
        <v/>
      </c>
      <c r="BX144" s="282" t="str">
        <f ca="true">+IF(OFFSET('Water Data'!$E$29,0,10*ROW('Water Data'!E138))="","",OFFSET('Water Data'!$E$29,0,10*ROW('Water Data'!E138)))</f>
        <v/>
      </c>
      <c r="BY144" s="282" t="str">
        <f ca="true">+IF(OFFSET('Water Data'!$F$27,0,10*ROW('Water Data'!F138))="","",OFFSET('Water Data'!$F$27,0,10*ROW('Water Data'!F138)))</f>
        <v/>
      </c>
      <c r="BZ144" s="282" t="str">
        <f ca="true">+IF(OFFSET('Water Data'!$F$28,0,10*ROW('Water Data'!F138))="","",OFFSET('Water Data'!$F$28,0,10*ROW('Water Data'!F138)))</f>
        <v/>
      </c>
      <c r="CA144" s="282" t="str">
        <f ca="true">+IF(OFFSET('Water Data'!$F$29,0,10*ROW('Water Data'!F138))="","",OFFSET('Water Data'!$F$29,0,10*ROW('Water Data'!F138)))</f>
        <v/>
      </c>
      <c r="CB144" s="282" t="str">
        <f ca="true">+IF(OFFSET('Water Data'!$G$27,0,10*ROW('Water Data'!G138))="","",OFFSET('Water Data'!$G$27,0,10*ROW('Water Data'!G138)))</f>
        <v/>
      </c>
      <c r="CC144" s="282" t="str">
        <f ca="true">+IF(OFFSET('Water Data'!$G$28,0,10*ROW('Water Data'!G138))="","",OFFSET('Water Data'!$G$28,0,10*ROW('Water Data'!G138)))</f>
        <v/>
      </c>
      <c r="CD144" s="282" t="str">
        <f ca="true">+IF(OFFSET('Water Data'!$G$29,0,10*ROW('Water Data'!G138))="","",OFFSET('Water Data'!$G$29,0,10*ROW('Water Data'!G138)))</f>
        <v/>
      </c>
      <c r="CE144" s="282" t="str">
        <f ca="true">+IF(OFFSET('Water Data'!$H$27,0,10*ROW('Water Data'!H138))="","",OFFSET('Water Data'!$H$27,0,10*ROW('Water Data'!H138)))</f>
        <v/>
      </c>
      <c r="CF144" s="282" t="str">
        <f ca="true">+IF(OFFSET('Water Data'!$H$28,0,10*ROW('Water Data'!H138))="","",OFFSET('Water Data'!$H$28,0,10*ROW('Water Data'!H138)))</f>
        <v/>
      </c>
      <c r="CG144" s="282" t="str">
        <f ca="true">+IF(OFFSET('Water Data'!$H$29,0,10*ROW('Water Data'!H138))="","",OFFSET('Water Data'!$H$29,0,10*ROW('Water Data'!H138)))</f>
        <v/>
      </c>
      <c r="CH144" s="282" t="str">
        <f ca="true">+IF(OFFSET('Water Data'!$I$27,0,10*ROW('Water Data'!I138))="","",OFFSET('Water Data'!$I$27,0,10*ROW('Water Data'!I138)))</f>
        <v/>
      </c>
      <c r="CI144" s="282" t="str">
        <f ca="true">+IF(OFFSET('Water Data'!$I$28,0,10*ROW('Water Data'!I138))="","",OFFSET('Water Data'!$I$28,0,10*ROW('Water Data'!I138)))</f>
        <v/>
      </c>
      <c r="CJ144" s="282" t="str">
        <f ca="true">+IF(OFFSET('Water Data'!$I$29,0,10*ROW('Water Data'!I138))="","",OFFSET('Water Data'!$I$29,0,10*ROW('Water Data'!I138)))</f>
        <v/>
      </c>
      <c r="CK144" s="282" t="str">
        <f ca="true">+IF(OFFSET('Sanitation Data'!$D$28,0,10*ROW('Sanitation Data'!D138))="","",OFFSET('Sanitation Data'!$D$28,0,10*ROW('Sanitation Data'!D138)))</f>
        <v/>
      </c>
      <c r="CL144" s="282" t="str">
        <f ca="true">+IF(OFFSET('Sanitation Data'!$D$29,0,10*ROW('Sanitation Data'!D138))="","",OFFSET('Sanitation Data'!$D$29,0,10*ROW('Sanitation Data'!D138)))</f>
        <v/>
      </c>
      <c r="CM144" s="282" t="str">
        <f ca="true">+IF(OFFSET('Sanitation Data'!$D$30,0,10*ROW('Sanitation Data'!D138))="","",OFFSET('Sanitation Data'!$D$30,0,10*ROW('Sanitation Data'!D138)))</f>
        <v/>
      </c>
      <c r="CN144" s="282" t="str">
        <f ca="true">+IF(OFFSET('Sanitation Data'!$D$31,0,10*ROW('Sanitation Data'!D138))="","",OFFSET('Sanitation Data'!$D$31,0,10*ROW('Sanitation Data'!D138)))</f>
        <v/>
      </c>
      <c r="CO144" s="282" t="str">
        <f ca="true">+IF(OFFSET('Sanitation Data'!$D$32,0,10*ROW('Sanitation Data'!D138))="","",OFFSET('Sanitation Data'!$D$32,0,10*ROW('Sanitation Data'!D138)))</f>
        <v/>
      </c>
      <c r="CP144" s="282" t="str">
        <f ca="true">+IF(OFFSET('Sanitation Data'!$E$28,0,10*ROW('Sanitation Data'!E138))="","",OFFSET('Sanitation Data'!$E$28,0,10*ROW('Sanitation Data'!E138)))</f>
        <v/>
      </c>
      <c r="CQ144" s="282" t="str">
        <f ca="true">+IF(OFFSET('Sanitation Data'!$E$29,0,10*ROW('Sanitation Data'!E138))="","",OFFSET('Sanitation Data'!$E$29,0,10*ROW('Sanitation Data'!E138)))</f>
        <v/>
      </c>
      <c r="CR144" s="282" t="str">
        <f ca="true">+IF(OFFSET('Sanitation Data'!$E$30,0,10*ROW('Sanitation Data'!E138))="","",OFFSET('Sanitation Data'!$E$30,0,10*ROW('Sanitation Data'!E138)))</f>
        <v/>
      </c>
      <c r="CS144" s="282" t="str">
        <f ca="true">+IF(OFFSET('Sanitation Data'!$E$31,0,10*ROW('Sanitation Data'!E138))="","",OFFSET('Sanitation Data'!$E$31,0,10*ROW('Sanitation Data'!E138)))</f>
        <v/>
      </c>
      <c r="CT144" s="282" t="str">
        <f ca="true">+IF(OFFSET('Sanitation Data'!$E$32,0,10*ROW('Sanitation Data'!E138))="","",OFFSET('Sanitation Data'!$E$32,0,10*ROW('Sanitation Data'!E138)))</f>
        <v/>
      </c>
      <c r="CU144" s="282" t="str">
        <f ca="true">+IF(OFFSET('Sanitation Data'!$F$28,0,10*ROW('Sanitation Data'!F138))="","",OFFSET('Sanitation Data'!$F$28,0,10*ROW('Sanitation Data'!F138)))</f>
        <v/>
      </c>
      <c r="CV144" s="282" t="str">
        <f ca="true">+IF(OFFSET('Sanitation Data'!$F$29,0,10*ROW('Sanitation Data'!F138))="","",OFFSET('Sanitation Data'!$F$29,0,10*ROW('Sanitation Data'!F138)))</f>
        <v/>
      </c>
      <c r="CW144" s="282" t="str">
        <f ca="true">+IF(OFFSET('Sanitation Data'!$F$30,0,10*ROW('Sanitation Data'!F138))="","",OFFSET('Sanitation Data'!$F$30,0,10*ROW('Sanitation Data'!F138)))</f>
        <v/>
      </c>
      <c r="CX144" s="282" t="str">
        <f ca="true">+IF(OFFSET('Sanitation Data'!$F$31,0,10*ROW('Sanitation Data'!F138))="","",OFFSET('Sanitation Data'!$F$31,0,10*ROW('Sanitation Data'!F138)))</f>
        <v/>
      </c>
      <c r="CY144" s="282" t="str">
        <f ca="true">+IF(OFFSET('Sanitation Data'!$F$32,0,10*ROW('Sanitation Data'!F138))="","",OFFSET('Sanitation Data'!$F$32,0,10*ROW('Sanitation Data'!F138)))</f>
        <v/>
      </c>
      <c r="CZ144" s="282" t="str">
        <f ca="true">+IF(OFFSET('Sanitation Data'!$G$28,0,10*ROW('Sanitation Data'!G138))="","",OFFSET('Sanitation Data'!$G$28,0,10*ROW('Sanitation Data'!G138)))</f>
        <v/>
      </c>
      <c r="DA144" s="282" t="str">
        <f ca="true">+IF(OFFSET('Sanitation Data'!$G$29,0,10*ROW('Sanitation Data'!G138))="","",OFFSET('Sanitation Data'!$G$29,0,10*ROW('Sanitation Data'!G138)))</f>
        <v/>
      </c>
      <c r="DB144" s="282" t="str">
        <f ca="true">+IF(OFFSET('Sanitation Data'!$G$30,0,10*ROW('Sanitation Data'!G138))="","",OFFSET('Sanitation Data'!$G$30,0,10*ROW('Sanitation Data'!G138)))</f>
        <v/>
      </c>
      <c r="DC144" s="282" t="str">
        <f ca="true">+IF(OFFSET('Sanitation Data'!$G$31,0,10*ROW('Sanitation Data'!G138))="","",OFFSET('Sanitation Data'!$G$31,0,10*ROW('Sanitation Data'!G138)))</f>
        <v/>
      </c>
      <c r="DD144" s="282" t="str">
        <f ca="true">+IF(OFFSET('Sanitation Data'!$G$32,0,10*ROW('Sanitation Data'!G138))="","",OFFSET('Sanitation Data'!$G$32,0,10*ROW('Sanitation Data'!G138)))</f>
        <v/>
      </c>
      <c r="DE144" s="282" t="str">
        <f ca="true">+IF(OFFSET('Sanitation Data'!$H$28,0,10*ROW('Sanitation Data'!H138))="","",OFFSET('Sanitation Data'!$H$28,0,10*ROW('Sanitation Data'!H138)))</f>
        <v/>
      </c>
      <c r="DF144" s="282" t="str">
        <f ca="true">+IF(OFFSET('Sanitation Data'!$H$29,0,10*ROW('Sanitation Data'!H138))="","",OFFSET('Sanitation Data'!$H$29,0,10*ROW('Sanitation Data'!H138)))</f>
        <v/>
      </c>
      <c r="DG144" s="282" t="str">
        <f ca="true">+IF(OFFSET('Sanitation Data'!$H$30,0,10*ROW('Sanitation Data'!H138))="","",OFFSET('Sanitation Data'!$H$30,0,10*ROW('Sanitation Data'!H138)))</f>
        <v/>
      </c>
      <c r="DH144" s="282" t="str">
        <f ca="true">+IF(OFFSET('Sanitation Data'!$H$31,0,10*ROW('Sanitation Data'!H138))="","",OFFSET('Sanitation Data'!$H$31,0,10*ROW('Sanitation Data'!H138)))</f>
        <v/>
      </c>
      <c r="DI144" s="282" t="str">
        <f ca="true">+IF(OFFSET('Sanitation Data'!$H$32,0,10*ROW('Sanitation Data'!H138))="","",OFFSET('Sanitation Data'!$H$32,0,10*ROW('Sanitation Data'!H138)))</f>
        <v/>
      </c>
      <c r="DJ144" s="282" t="str">
        <f ca="true">+IF(OFFSET('Sanitation Data'!$I$28,0,10*ROW('Sanitation Data'!I138))="","",OFFSET('Sanitation Data'!$I$28,0,10*ROW('Sanitation Data'!I138)))</f>
        <v/>
      </c>
      <c r="DK144" s="282" t="str">
        <f ca="true">+IF(OFFSET('Sanitation Data'!$I$29,0,10*ROW('Sanitation Data'!I138))="","",OFFSET('Sanitation Data'!$I$29,0,10*ROW('Sanitation Data'!I138)))</f>
        <v/>
      </c>
      <c r="DL144" s="282" t="str">
        <f ca="true">+IF(OFFSET('Sanitation Data'!$I$30,0,10*ROW('Sanitation Data'!I138))="","",OFFSET('Sanitation Data'!$I$30,0,10*ROW('Sanitation Data'!I138)))</f>
        <v/>
      </c>
      <c r="DM144" s="282" t="str">
        <f ca="true">+IF(OFFSET('Sanitation Data'!$I$31,0,10*ROW('Sanitation Data'!I138))="","",OFFSET('Sanitation Data'!$I$31,0,10*ROW('Sanitation Data'!I138)))</f>
        <v/>
      </c>
      <c r="DN144" s="282" t="str">
        <f ca="true">+IF(OFFSET('Sanitation Data'!$I$32,0,10*ROW('Sanitation Data'!I138))="","",OFFSET('Sanitation Data'!$I$32,0,10*ROW('Sanitation Data'!I138)))</f>
        <v/>
      </c>
      <c r="DO144" s="282" t="str">
        <f ca="true">+IF(OFFSET('Hygiene Data'!$D$11,0,10*ROW('Hygiene Data'!D138))="","",OFFSET('Hygiene Data'!$D$11,0,10*ROW('Hygiene Data'!D138)))</f>
        <v/>
      </c>
      <c r="DP144" s="282" t="str">
        <f ca="true">+IF(OFFSET('Hygiene Data'!$D$12,0,10*ROW('Hygiene Data'!D138))="","",OFFSET('Hygiene Data'!$D$12,0,10*ROW('Hygiene Data'!D138)))</f>
        <v/>
      </c>
      <c r="DQ144" s="282" t="str">
        <f ca="true">+IF(OFFSET('Hygiene Data'!$D$13,0,10*ROW('Hygiene Data'!D138))="","",OFFSET('Hygiene Data'!$D$13,0,10*ROW('Hygiene Data'!D138)))</f>
        <v/>
      </c>
      <c r="DR144" s="282" t="str">
        <f ca="true">+IF(OFFSET('Hygiene Data'!$E$11,0,10*ROW('Hygiene Data'!E138))="","",OFFSET('Hygiene Data'!$E$11,0,10*ROW('Hygiene Data'!E138)))</f>
        <v/>
      </c>
      <c r="DS144" s="282" t="str">
        <f ca="true">+IF(OFFSET('Hygiene Data'!$E$12,0,10*ROW('Hygiene Data'!E138))="","",OFFSET('Hygiene Data'!$E$12,0,10*ROW('Hygiene Data'!E138)))</f>
        <v/>
      </c>
      <c r="DT144" s="282" t="str">
        <f ca="true">+IF(OFFSET('Hygiene Data'!$E$13,0,10*ROW('Hygiene Data'!E138))="","",OFFSET('Hygiene Data'!$E$13,0,10*ROW('Hygiene Data'!E138)))</f>
        <v/>
      </c>
      <c r="DU144" s="282" t="str">
        <f ca="true">+IF(OFFSET('Hygiene Data'!$F$11,0,10*ROW('Hygiene Data'!F138))="","",OFFSET('Hygiene Data'!$F$11,0,10*ROW('Hygiene Data'!F138)))</f>
        <v/>
      </c>
      <c r="DV144" s="282" t="str">
        <f ca="true">+IF(OFFSET('Hygiene Data'!$F$12,0,10*ROW('Hygiene Data'!F138))="","",OFFSET('Hygiene Data'!$F$12,0,10*ROW('Hygiene Data'!F138)))</f>
        <v/>
      </c>
      <c r="DW144" s="282" t="str">
        <f ca="true">+IF(OFFSET('Hygiene Data'!$F$13,0,10*ROW('Hygiene Data'!F138))="","",OFFSET('Hygiene Data'!$F$13,0,10*ROW('Hygiene Data'!F138)))</f>
        <v/>
      </c>
      <c r="DX144" s="282" t="str">
        <f ca="true">+IF(OFFSET('Hygiene Data'!$G$11,0,10*ROW('Hygiene Data'!G138))="","",OFFSET('Hygiene Data'!$G$11,0,10*ROW('Hygiene Data'!G138)))</f>
        <v/>
      </c>
      <c r="DY144" s="282" t="str">
        <f ca="true">+IF(OFFSET('Hygiene Data'!$G$12,0,10*ROW('Hygiene Data'!G138))="","",OFFSET('Hygiene Data'!$G$12,0,10*ROW('Hygiene Data'!G138)))</f>
        <v/>
      </c>
      <c r="DZ144" s="282" t="str">
        <f ca="true">+IF(OFFSET('Hygiene Data'!$G$13,0,10*ROW('Hygiene Data'!G138))="","",OFFSET('Hygiene Data'!$G$13,0,10*ROW('Hygiene Data'!G138)))</f>
        <v/>
      </c>
      <c r="EA144" s="282" t="str">
        <f ca="true">+IF(OFFSET('Hygiene Data'!$H$11,0,10*ROW('Hygiene Data'!H138))="","",OFFSET('Hygiene Data'!$H$11,0,10*ROW('Hygiene Data'!H138)))</f>
        <v/>
      </c>
      <c r="EB144" s="282" t="str">
        <f ca="true">+IF(OFFSET('Hygiene Data'!$H$12,0,10*ROW('Hygiene Data'!H138))="","",OFFSET('Hygiene Data'!$H$12,0,10*ROW('Hygiene Data'!H138)))</f>
        <v/>
      </c>
      <c r="EC144" s="282" t="str">
        <f ca="true">+IF(OFFSET('Hygiene Data'!$H$13,0,10*ROW('Hygiene Data'!H138))="","",OFFSET('Hygiene Data'!$H$13,0,10*ROW('Hygiene Data'!H138)))</f>
        <v/>
      </c>
      <c r="ED144" s="282" t="str">
        <f ca="true">+IF(OFFSET('Hygiene Data'!$I$11,0,10*ROW('Hygiene Data'!I138))="","",OFFSET('Hygiene Data'!$I$11,0,10*ROW('Hygiene Data'!I138)))</f>
        <v/>
      </c>
      <c r="EE144" s="282" t="str">
        <f ca="true">+IF(OFFSET('Hygiene Data'!$I$12,0,10*ROW('Hygiene Data'!I138))="","",OFFSET('Hygiene Data'!$I$12,0,10*ROW('Hygiene Data'!I138)))</f>
        <v/>
      </c>
      <c r="EF144" s="28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36" t="str">
        <f t="shared" ca="true" si="2"/>
        <v/>
      </c>
      <c r="D145" s="88"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8"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8"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8"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8"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8"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8"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8"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8"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8"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8"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8"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8"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8"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8"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8"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8"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8"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9"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9"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9"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9"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9"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9"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9"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9"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9"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9"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9"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9"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9"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9"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9"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9"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9"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9"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9"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9"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9"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9"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9"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9"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9"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9"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9"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9"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9"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9"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0"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0"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0"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0"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0"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0"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0"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0"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0"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0"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0"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0"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0"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0"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0"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0"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0"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0"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2"/>
      <c r="BS145" s="282" t="str">
        <f ca="true">+IF(OFFSET('Water Data'!$D$27,0,10*ROW('Water Data'!D139))="","",OFFSET('Water Data'!$D$27,0,10*ROW('Water Data'!D139)))</f>
        <v/>
      </c>
      <c r="BT145" s="282" t="str">
        <f ca="true">+IF(OFFSET('Water Data'!$D$28,0,10*ROW('Water Data'!D139))="","",OFFSET('Water Data'!$D$28,0,10*ROW('Water Data'!D139)))</f>
        <v/>
      </c>
      <c r="BU145" s="282" t="str">
        <f ca="true">+IF(OFFSET('Water Data'!$D$29,0,10*ROW('Water Data'!D139))="","",OFFSET('Water Data'!$D$29,0,10*ROW('Water Data'!D139)))</f>
        <v/>
      </c>
      <c r="BV145" s="282" t="str">
        <f ca="true">+IF(OFFSET('Water Data'!$E$27,0,10*ROW('Water Data'!E139))="","",OFFSET('Water Data'!$E$27,0,10*ROW('Water Data'!E139)))</f>
        <v/>
      </c>
      <c r="BW145" s="282" t="str">
        <f ca="true">+IF(OFFSET('Water Data'!$E$28,0,10*ROW('Water Data'!E139))="","",OFFSET('Water Data'!$E$28,0,10*ROW('Water Data'!E139)))</f>
        <v/>
      </c>
      <c r="BX145" s="282" t="str">
        <f ca="true">+IF(OFFSET('Water Data'!$E$29,0,10*ROW('Water Data'!E139))="","",OFFSET('Water Data'!$E$29,0,10*ROW('Water Data'!E139)))</f>
        <v/>
      </c>
      <c r="BY145" s="282" t="str">
        <f ca="true">+IF(OFFSET('Water Data'!$F$27,0,10*ROW('Water Data'!F139))="","",OFFSET('Water Data'!$F$27,0,10*ROW('Water Data'!F139)))</f>
        <v/>
      </c>
      <c r="BZ145" s="282" t="str">
        <f ca="true">+IF(OFFSET('Water Data'!$F$28,0,10*ROW('Water Data'!F139))="","",OFFSET('Water Data'!$F$28,0,10*ROW('Water Data'!F139)))</f>
        <v/>
      </c>
      <c r="CA145" s="282" t="str">
        <f ca="true">+IF(OFFSET('Water Data'!$F$29,0,10*ROW('Water Data'!F139))="","",OFFSET('Water Data'!$F$29,0,10*ROW('Water Data'!F139)))</f>
        <v/>
      </c>
      <c r="CB145" s="282" t="str">
        <f ca="true">+IF(OFFSET('Water Data'!$G$27,0,10*ROW('Water Data'!G139))="","",OFFSET('Water Data'!$G$27,0,10*ROW('Water Data'!G139)))</f>
        <v/>
      </c>
      <c r="CC145" s="282" t="str">
        <f ca="true">+IF(OFFSET('Water Data'!$G$28,0,10*ROW('Water Data'!G139))="","",OFFSET('Water Data'!$G$28,0,10*ROW('Water Data'!G139)))</f>
        <v/>
      </c>
      <c r="CD145" s="282" t="str">
        <f ca="true">+IF(OFFSET('Water Data'!$G$29,0,10*ROW('Water Data'!G139))="","",OFFSET('Water Data'!$G$29,0,10*ROW('Water Data'!G139)))</f>
        <v/>
      </c>
      <c r="CE145" s="282" t="str">
        <f ca="true">+IF(OFFSET('Water Data'!$H$27,0,10*ROW('Water Data'!H139))="","",OFFSET('Water Data'!$H$27,0,10*ROW('Water Data'!H139)))</f>
        <v/>
      </c>
      <c r="CF145" s="282" t="str">
        <f ca="true">+IF(OFFSET('Water Data'!$H$28,0,10*ROW('Water Data'!H139))="","",OFFSET('Water Data'!$H$28,0,10*ROW('Water Data'!H139)))</f>
        <v/>
      </c>
      <c r="CG145" s="282" t="str">
        <f ca="true">+IF(OFFSET('Water Data'!$H$29,0,10*ROW('Water Data'!H139))="","",OFFSET('Water Data'!$H$29,0,10*ROW('Water Data'!H139)))</f>
        <v/>
      </c>
      <c r="CH145" s="282" t="str">
        <f ca="true">+IF(OFFSET('Water Data'!$I$27,0,10*ROW('Water Data'!I139))="","",OFFSET('Water Data'!$I$27,0,10*ROW('Water Data'!I139)))</f>
        <v/>
      </c>
      <c r="CI145" s="282" t="str">
        <f ca="true">+IF(OFFSET('Water Data'!$I$28,0,10*ROW('Water Data'!I139))="","",OFFSET('Water Data'!$I$28,0,10*ROW('Water Data'!I139)))</f>
        <v/>
      </c>
      <c r="CJ145" s="282" t="str">
        <f ca="true">+IF(OFFSET('Water Data'!$I$29,0,10*ROW('Water Data'!I139))="","",OFFSET('Water Data'!$I$29,0,10*ROW('Water Data'!I139)))</f>
        <v/>
      </c>
      <c r="CK145" s="282" t="str">
        <f ca="true">+IF(OFFSET('Sanitation Data'!$D$28,0,10*ROW('Sanitation Data'!D139))="","",OFFSET('Sanitation Data'!$D$28,0,10*ROW('Sanitation Data'!D139)))</f>
        <v/>
      </c>
      <c r="CL145" s="282" t="str">
        <f ca="true">+IF(OFFSET('Sanitation Data'!$D$29,0,10*ROW('Sanitation Data'!D139))="","",OFFSET('Sanitation Data'!$D$29,0,10*ROW('Sanitation Data'!D139)))</f>
        <v/>
      </c>
      <c r="CM145" s="282" t="str">
        <f ca="true">+IF(OFFSET('Sanitation Data'!$D$30,0,10*ROW('Sanitation Data'!D139))="","",OFFSET('Sanitation Data'!$D$30,0,10*ROW('Sanitation Data'!D139)))</f>
        <v/>
      </c>
      <c r="CN145" s="282" t="str">
        <f ca="true">+IF(OFFSET('Sanitation Data'!$D$31,0,10*ROW('Sanitation Data'!D139))="","",OFFSET('Sanitation Data'!$D$31,0,10*ROW('Sanitation Data'!D139)))</f>
        <v/>
      </c>
      <c r="CO145" s="282" t="str">
        <f ca="true">+IF(OFFSET('Sanitation Data'!$D$32,0,10*ROW('Sanitation Data'!D139))="","",OFFSET('Sanitation Data'!$D$32,0,10*ROW('Sanitation Data'!D139)))</f>
        <v/>
      </c>
      <c r="CP145" s="282" t="str">
        <f ca="true">+IF(OFFSET('Sanitation Data'!$E$28,0,10*ROW('Sanitation Data'!E139))="","",OFFSET('Sanitation Data'!$E$28,0,10*ROW('Sanitation Data'!E139)))</f>
        <v/>
      </c>
      <c r="CQ145" s="282" t="str">
        <f ca="true">+IF(OFFSET('Sanitation Data'!$E$29,0,10*ROW('Sanitation Data'!E139))="","",OFFSET('Sanitation Data'!$E$29,0,10*ROW('Sanitation Data'!E139)))</f>
        <v/>
      </c>
      <c r="CR145" s="282" t="str">
        <f ca="true">+IF(OFFSET('Sanitation Data'!$E$30,0,10*ROW('Sanitation Data'!E139))="","",OFFSET('Sanitation Data'!$E$30,0,10*ROW('Sanitation Data'!E139)))</f>
        <v/>
      </c>
      <c r="CS145" s="282" t="str">
        <f ca="true">+IF(OFFSET('Sanitation Data'!$E$31,0,10*ROW('Sanitation Data'!E139))="","",OFFSET('Sanitation Data'!$E$31,0,10*ROW('Sanitation Data'!E139)))</f>
        <v/>
      </c>
      <c r="CT145" s="282" t="str">
        <f ca="true">+IF(OFFSET('Sanitation Data'!$E$32,0,10*ROW('Sanitation Data'!E139))="","",OFFSET('Sanitation Data'!$E$32,0,10*ROW('Sanitation Data'!E139)))</f>
        <v/>
      </c>
      <c r="CU145" s="282" t="str">
        <f ca="true">+IF(OFFSET('Sanitation Data'!$F$28,0,10*ROW('Sanitation Data'!F139))="","",OFFSET('Sanitation Data'!$F$28,0,10*ROW('Sanitation Data'!F139)))</f>
        <v/>
      </c>
      <c r="CV145" s="282" t="str">
        <f ca="true">+IF(OFFSET('Sanitation Data'!$F$29,0,10*ROW('Sanitation Data'!F139))="","",OFFSET('Sanitation Data'!$F$29,0,10*ROW('Sanitation Data'!F139)))</f>
        <v/>
      </c>
      <c r="CW145" s="282" t="str">
        <f ca="true">+IF(OFFSET('Sanitation Data'!$F$30,0,10*ROW('Sanitation Data'!F139))="","",OFFSET('Sanitation Data'!$F$30,0,10*ROW('Sanitation Data'!F139)))</f>
        <v/>
      </c>
      <c r="CX145" s="282" t="str">
        <f ca="true">+IF(OFFSET('Sanitation Data'!$F$31,0,10*ROW('Sanitation Data'!F139))="","",OFFSET('Sanitation Data'!$F$31,0,10*ROW('Sanitation Data'!F139)))</f>
        <v/>
      </c>
      <c r="CY145" s="282" t="str">
        <f ca="true">+IF(OFFSET('Sanitation Data'!$F$32,0,10*ROW('Sanitation Data'!F139))="","",OFFSET('Sanitation Data'!$F$32,0,10*ROW('Sanitation Data'!F139)))</f>
        <v/>
      </c>
      <c r="CZ145" s="282" t="str">
        <f ca="true">+IF(OFFSET('Sanitation Data'!$G$28,0,10*ROW('Sanitation Data'!G139))="","",OFFSET('Sanitation Data'!$G$28,0,10*ROW('Sanitation Data'!G139)))</f>
        <v/>
      </c>
      <c r="DA145" s="282" t="str">
        <f ca="true">+IF(OFFSET('Sanitation Data'!$G$29,0,10*ROW('Sanitation Data'!G139))="","",OFFSET('Sanitation Data'!$G$29,0,10*ROW('Sanitation Data'!G139)))</f>
        <v/>
      </c>
      <c r="DB145" s="282" t="str">
        <f ca="true">+IF(OFFSET('Sanitation Data'!$G$30,0,10*ROW('Sanitation Data'!G139))="","",OFFSET('Sanitation Data'!$G$30,0,10*ROW('Sanitation Data'!G139)))</f>
        <v/>
      </c>
      <c r="DC145" s="282" t="str">
        <f ca="true">+IF(OFFSET('Sanitation Data'!$G$31,0,10*ROW('Sanitation Data'!G139))="","",OFFSET('Sanitation Data'!$G$31,0,10*ROW('Sanitation Data'!G139)))</f>
        <v/>
      </c>
      <c r="DD145" s="282" t="str">
        <f ca="true">+IF(OFFSET('Sanitation Data'!$G$32,0,10*ROW('Sanitation Data'!G139))="","",OFFSET('Sanitation Data'!$G$32,0,10*ROW('Sanitation Data'!G139)))</f>
        <v/>
      </c>
      <c r="DE145" s="282" t="str">
        <f ca="true">+IF(OFFSET('Sanitation Data'!$H$28,0,10*ROW('Sanitation Data'!H139))="","",OFFSET('Sanitation Data'!$H$28,0,10*ROW('Sanitation Data'!H139)))</f>
        <v/>
      </c>
      <c r="DF145" s="282" t="str">
        <f ca="true">+IF(OFFSET('Sanitation Data'!$H$29,0,10*ROW('Sanitation Data'!H139))="","",OFFSET('Sanitation Data'!$H$29,0,10*ROW('Sanitation Data'!H139)))</f>
        <v/>
      </c>
      <c r="DG145" s="282" t="str">
        <f ca="true">+IF(OFFSET('Sanitation Data'!$H$30,0,10*ROW('Sanitation Data'!H139))="","",OFFSET('Sanitation Data'!$H$30,0,10*ROW('Sanitation Data'!H139)))</f>
        <v/>
      </c>
      <c r="DH145" s="282" t="str">
        <f ca="true">+IF(OFFSET('Sanitation Data'!$H$31,0,10*ROW('Sanitation Data'!H139))="","",OFFSET('Sanitation Data'!$H$31,0,10*ROW('Sanitation Data'!H139)))</f>
        <v/>
      </c>
      <c r="DI145" s="282" t="str">
        <f ca="true">+IF(OFFSET('Sanitation Data'!$H$32,0,10*ROW('Sanitation Data'!H139))="","",OFFSET('Sanitation Data'!$H$32,0,10*ROW('Sanitation Data'!H139)))</f>
        <v/>
      </c>
      <c r="DJ145" s="282" t="str">
        <f ca="true">+IF(OFFSET('Sanitation Data'!$I$28,0,10*ROW('Sanitation Data'!I139))="","",OFFSET('Sanitation Data'!$I$28,0,10*ROW('Sanitation Data'!I139)))</f>
        <v/>
      </c>
      <c r="DK145" s="282" t="str">
        <f ca="true">+IF(OFFSET('Sanitation Data'!$I$29,0,10*ROW('Sanitation Data'!I139))="","",OFFSET('Sanitation Data'!$I$29,0,10*ROW('Sanitation Data'!I139)))</f>
        <v/>
      </c>
      <c r="DL145" s="282" t="str">
        <f ca="true">+IF(OFFSET('Sanitation Data'!$I$30,0,10*ROW('Sanitation Data'!I139))="","",OFFSET('Sanitation Data'!$I$30,0,10*ROW('Sanitation Data'!I139)))</f>
        <v/>
      </c>
      <c r="DM145" s="282" t="str">
        <f ca="true">+IF(OFFSET('Sanitation Data'!$I$31,0,10*ROW('Sanitation Data'!I139))="","",OFFSET('Sanitation Data'!$I$31,0,10*ROW('Sanitation Data'!I139)))</f>
        <v/>
      </c>
      <c r="DN145" s="282" t="str">
        <f ca="true">+IF(OFFSET('Sanitation Data'!$I$32,0,10*ROW('Sanitation Data'!I139))="","",OFFSET('Sanitation Data'!$I$32,0,10*ROW('Sanitation Data'!I139)))</f>
        <v/>
      </c>
      <c r="DO145" s="282" t="str">
        <f ca="true">+IF(OFFSET('Hygiene Data'!$D$11,0,10*ROW('Hygiene Data'!D139))="","",OFFSET('Hygiene Data'!$D$11,0,10*ROW('Hygiene Data'!D139)))</f>
        <v/>
      </c>
      <c r="DP145" s="282" t="str">
        <f ca="true">+IF(OFFSET('Hygiene Data'!$D$12,0,10*ROW('Hygiene Data'!D139))="","",OFFSET('Hygiene Data'!$D$12,0,10*ROW('Hygiene Data'!D139)))</f>
        <v/>
      </c>
      <c r="DQ145" s="282" t="str">
        <f ca="true">+IF(OFFSET('Hygiene Data'!$D$13,0,10*ROW('Hygiene Data'!D139))="","",OFFSET('Hygiene Data'!$D$13,0,10*ROW('Hygiene Data'!D139)))</f>
        <v/>
      </c>
      <c r="DR145" s="282" t="str">
        <f ca="true">+IF(OFFSET('Hygiene Data'!$E$11,0,10*ROW('Hygiene Data'!E139))="","",OFFSET('Hygiene Data'!$E$11,0,10*ROW('Hygiene Data'!E139)))</f>
        <v/>
      </c>
      <c r="DS145" s="282" t="str">
        <f ca="true">+IF(OFFSET('Hygiene Data'!$E$12,0,10*ROW('Hygiene Data'!E139))="","",OFFSET('Hygiene Data'!$E$12,0,10*ROW('Hygiene Data'!E139)))</f>
        <v/>
      </c>
      <c r="DT145" s="282" t="str">
        <f ca="true">+IF(OFFSET('Hygiene Data'!$E$13,0,10*ROW('Hygiene Data'!E139))="","",OFFSET('Hygiene Data'!$E$13,0,10*ROW('Hygiene Data'!E139)))</f>
        <v/>
      </c>
      <c r="DU145" s="282" t="str">
        <f ca="true">+IF(OFFSET('Hygiene Data'!$F$11,0,10*ROW('Hygiene Data'!F139))="","",OFFSET('Hygiene Data'!$F$11,0,10*ROW('Hygiene Data'!F139)))</f>
        <v/>
      </c>
      <c r="DV145" s="282" t="str">
        <f ca="true">+IF(OFFSET('Hygiene Data'!$F$12,0,10*ROW('Hygiene Data'!F139))="","",OFFSET('Hygiene Data'!$F$12,0,10*ROW('Hygiene Data'!F139)))</f>
        <v/>
      </c>
      <c r="DW145" s="282" t="str">
        <f ca="true">+IF(OFFSET('Hygiene Data'!$F$13,0,10*ROW('Hygiene Data'!F139))="","",OFFSET('Hygiene Data'!$F$13,0,10*ROW('Hygiene Data'!F139)))</f>
        <v/>
      </c>
      <c r="DX145" s="282" t="str">
        <f ca="true">+IF(OFFSET('Hygiene Data'!$G$11,0,10*ROW('Hygiene Data'!G139))="","",OFFSET('Hygiene Data'!$G$11,0,10*ROW('Hygiene Data'!G139)))</f>
        <v/>
      </c>
      <c r="DY145" s="282" t="str">
        <f ca="true">+IF(OFFSET('Hygiene Data'!$G$12,0,10*ROW('Hygiene Data'!G139))="","",OFFSET('Hygiene Data'!$G$12,0,10*ROW('Hygiene Data'!G139)))</f>
        <v/>
      </c>
      <c r="DZ145" s="282" t="str">
        <f ca="true">+IF(OFFSET('Hygiene Data'!$G$13,0,10*ROW('Hygiene Data'!G139))="","",OFFSET('Hygiene Data'!$G$13,0,10*ROW('Hygiene Data'!G139)))</f>
        <v/>
      </c>
      <c r="EA145" s="282" t="str">
        <f ca="true">+IF(OFFSET('Hygiene Data'!$H$11,0,10*ROW('Hygiene Data'!H139))="","",OFFSET('Hygiene Data'!$H$11,0,10*ROW('Hygiene Data'!H139)))</f>
        <v/>
      </c>
      <c r="EB145" s="282" t="str">
        <f ca="true">+IF(OFFSET('Hygiene Data'!$H$12,0,10*ROW('Hygiene Data'!H139))="","",OFFSET('Hygiene Data'!$H$12,0,10*ROW('Hygiene Data'!H139)))</f>
        <v/>
      </c>
      <c r="EC145" s="282" t="str">
        <f ca="true">+IF(OFFSET('Hygiene Data'!$H$13,0,10*ROW('Hygiene Data'!H139))="","",OFFSET('Hygiene Data'!$H$13,0,10*ROW('Hygiene Data'!H139)))</f>
        <v/>
      </c>
      <c r="ED145" s="282" t="str">
        <f ca="true">+IF(OFFSET('Hygiene Data'!$I$11,0,10*ROW('Hygiene Data'!I139))="","",OFFSET('Hygiene Data'!$I$11,0,10*ROW('Hygiene Data'!I139)))</f>
        <v/>
      </c>
      <c r="EE145" s="282" t="str">
        <f ca="true">+IF(OFFSET('Hygiene Data'!$I$12,0,10*ROW('Hygiene Data'!I139))="","",OFFSET('Hygiene Data'!$I$12,0,10*ROW('Hygiene Data'!I139)))</f>
        <v/>
      </c>
      <c r="EF145" s="28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36" t="str">
        <f t="shared" ca="true" si="2"/>
        <v/>
      </c>
      <c r="D146" s="88"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8"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8"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8"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8"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8"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8"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8"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8"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8"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8"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8"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8"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8"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8"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8"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8"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8"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9"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9"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9"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9"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9"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9"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9"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9"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9"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9"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9"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9"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9"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9"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9"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9"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9"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9"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9"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9"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9"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9"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9"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9"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9"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9"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9"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9"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9"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9"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0"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0"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0"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0"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0"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0"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0"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0"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0"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0"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0"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0"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0"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0"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0"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0"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0"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0"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2"/>
      <c r="BS146" s="282" t="str">
        <f ca="true">+IF(OFFSET('Water Data'!$D$27,0,10*ROW('Water Data'!D140))="","",OFFSET('Water Data'!$D$27,0,10*ROW('Water Data'!D140)))</f>
        <v/>
      </c>
      <c r="BT146" s="282" t="str">
        <f ca="true">+IF(OFFSET('Water Data'!$D$28,0,10*ROW('Water Data'!D140))="","",OFFSET('Water Data'!$D$28,0,10*ROW('Water Data'!D140)))</f>
        <v/>
      </c>
      <c r="BU146" s="282" t="str">
        <f ca="true">+IF(OFFSET('Water Data'!$D$29,0,10*ROW('Water Data'!D140))="","",OFFSET('Water Data'!$D$29,0,10*ROW('Water Data'!D140)))</f>
        <v/>
      </c>
      <c r="BV146" s="282" t="str">
        <f ca="true">+IF(OFFSET('Water Data'!$E$27,0,10*ROW('Water Data'!E140))="","",OFFSET('Water Data'!$E$27,0,10*ROW('Water Data'!E140)))</f>
        <v/>
      </c>
      <c r="BW146" s="282" t="str">
        <f ca="true">+IF(OFFSET('Water Data'!$E$28,0,10*ROW('Water Data'!E140))="","",OFFSET('Water Data'!$E$28,0,10*ROW('Water Data'!E140)))</f>
        <v/>
      </c>
      <c r="BX146" s="282" t="str">
        <f ca="true">+IF(OFFSET('Water Data'!$E$29,0,10*ROW('Water Data'!E140))="","",OFFSET('Water Data'!$E$29,0,10*ROW('Water Data'!E140)))</f>
        <v/>
      </c>
      <c r="BY146" s="282" t="str">
        <f ca="true">+IF(OFFSET('Water Data'!$F$27,0,10*ROW('Water Data'!F140))="","",OFFSET('Water Data'!$F$27,0,10*ROW('Water Data'!F140)))</f>
        <v/>
      </c>
      <c r="BZ146" s="282" t="str">
        <f ca="true">+IF(OFFSET('Water Data'!$F$28,0,10*ROW('Water Data'!F140))="","",OFFSET('Water Data'!$F$28,0,10*ROW('Water Data'!F140)))</f>
        <v/>
      </c>
      <c r="CA146" s="282" t="str">
        <f ca="true">+IF(OFFSET('Water Data'!$F$29,0,10*ROW('Water Data'!F140))="","",OFFSET('Water Data'!$F$29,0,10*ROW('Water Data'!F140)))</f>
        <v/>
      </c>
      <c r="CB146" s="282" t="str">
        <f ca="true">+IF(OFFSET('Water Data'!$G$27,0,10*ROW('Water Data'!G140))="","",OFFSET('Water Data'!$G$27,0,10*ROW('Water Data'!G140)))</f>
        <v/>
      </c>
      <c r="CC146" s="282" t="str">
        <f ca="true">+IF(OFFSET('Water Data'!$G$28,0,10*ROW('Water Data'!G140))="","",OFFSET('Water Data'!$G$28,0,10*ROW('Water Data'!G140)))</f>
        <v/>
      </c>
      <c r="CD146" s="282" t="str">
        <f ca="true">+IF(OFFSET('Water Data'!$G$29,0,10*ROW('Water Data'!G140))="","",OFFSET('Water Data'!$G$29,0,10*ROW('Water Data'!G140)))</f>
        <v/>
      </c>
      <c r="CE146" s="282" t="str">
        <f ca="true">+IF(OFFSET('Water Data'!$H$27,0,10*ROW('Water Data'!H140))="","",OFFSET('Water Data'!$H$27,0,10*ROW('Water Data'!H140)))</f>
        <v/>
      </c>
      <c r="CF146" s="282" t="str">
        <f ca="true">+IF(OFFSET('Water Data'!$H$28,0,10*ROW('Water Data'!H140))="","",OFFSET('Water Data'!$H$28,0,10*ROW('Water Data'!H140)))</f>
        <v/>
      </c>
      <c r="CG146" s="282" t="str">
        <f ca="true">+IF(OFFSET('Water Data'!$H$29,0,10*ROW('Water Data'!H140))="","",OFFSET('Water Data'!$H$29,0,10*ROW('Water Data'!H140)))</f>
        <v/>
      </c>
      <c r="CH146" s="282" t="str">
        <f ca="true">+IF(OFFSET('Water Data'!$I$27,0,10*ROW('Water Data'!I140))="","",OFFSET('Water Data'!$I$27,0,10*ROW('Water Data'!I140)))</f>
        <v/>
      </c>
      <c r="CI146" s="282" t="str">
        <f ca="true">+IF(OFFSET('Water Data'!$I$28,0,10*ROW('Water Data'!I140))="","",OFFSET('Water Data'!$I$28,0,10*ROW('Water Data'!I140)))</f>
        <v/>
      </c>
      <c r="CJ146" s="282" t="str">
        <f ca="true">+IF(OFFSET('Water Data'!$I$29,0,10*ROW('Water Data'!I140))="","",OFFSET('Water Data'!$I$29,0,10*ROW('Water Data'!I140)))</f>
        <v/>
      </c>
      <c r="CK146" s="282" t="str">
        <f ca="true">+IF(OFFSET('Sanitation Data'!$D$28,0,10*ROW('Sanitation Data'!D140))="","",OFFSET('Sanitation Data'!$D$28,0,10*ROW('Sanitation Data'!D140)))</f>
        <v/>
      </c>
      <c r="CL146" s="282" t="str">
        <f ca="true">+IF(OFFSET('Sanitation Data'!$D$29,0,10*ROW('Sanitation Data'!D140))="","",OFFSET('Sanitation Data'!$D$29,0,10*ROW('Sanitation Data'!D140)))</f>
        <v/>
      </c>
      <c r="CM146" s="282" t="str">
        <f ca="true">+IF(OFFSET('Sanitation Data'!$D$30,0,10*ROW('Sanitation Data'!D140))="","",OFFSET('Sanitation Data'!$D$30,0,10*ROW('Sanitation Data'!D140)))</f>
        <v/>
      </c>
      <c r="CN146" s="282" t="str">
        <f ca="true">+IF(OFFSET('Sanitation Data'!$D$31,0,10*ROW('Sanitation Data'!D140))="","",OFFSET('Sanitation Data'!$D$31,0,10*ROW('Sanitation Data'!D140)))</f>
        <v/>
      </c>
      <c r="CO146" s="282" t="str">
        <f ca="true">+IF(OFFSET('Sanitation Data'!$D$32,0,10*ROW('Sanitation Data'!D140))="","",OFFSET('Sanitation Data'!$D$32,0,10*ROW('Sanitation Data'!D140)))</f>
        <v/>
      </c>
      <c r="CP146" s="282" t="str">
        <f ca="true">+IF(OFFSET('Sanitation Data'!$E$28,0,10*ROW('Sanitation Data'!E140))="","",OFFSET('Sanitation Data'!$E$28,0,10*ROW('Sanitation Data'!E140)))</f>
        <v/>
      </c>
      <c r="CQ146" s="282" t="str">
        <f ca="true">+IF(OFFSET('Sanitation Data'!$E$29,0,10*ROW('Sanitation Data'!E140))="","",OFFSET('Sanitation Data'!$E$29,0,10*ROW('Sanitation Data'!E140)))</f>
        <v/>
      </c>
      <c r="CR146" s="282" t="str">
        <f ca="true">+IF(OFFSET('Sanitation Data'!$E$30,0,10*ROW('Sanitation Data'!E140))="","",OFFSET('Sanitation Data'!$E$30,0,10*ROW('Sanitation Data'!E140)))</f>
        <v/>
      </c>
      <c r="CS146" s="282" t="str">
        <f ca="true">+IF(OFFSET('Sanitation Data'!$E$31,0,10*ROW('Sanitation Data'!E140))="","",OFFSET('Sanitation Data'!$E$31,0,10*ROW('Sanitation Data'!E140)))</f>
        <v/>
      </c>
      <c r="CT146" s="282" t="str">
        <f ca="true">+IF(OFFSET('Sanitation Data'!$E$32,0,10*ROW('Sanitation Data'!E140))="","",OFFSET('Sanitation Data'!$E$32,0,10*ROW('Sanitation Data'!E140)))</f>
        <v/>
      </c>
      <c r="CU146" s="282" t="str">
        <f ca="true">+IF(OFFSET('Sanitation Data'!$F$28,0,10*ROW('Sanitation Data'!F140))="","",OFFSET('Sanitation Data'!$F$28,0,10*ROW('Sanitation Data'!F140)))</f>
        <v/>
      </c>
      <c r="CV146" s="282" t="str">
        <f ca="true">+IF(OFFSET('Sanitation Data'!$F$29,0,10*ROW('Sanitation Data'!F140))="","",OFFSET('Sanitation Data'!$F$29,0,10*ROW('Sanitation Data'!F140)))</f>
        <v/>
      </c>
      <c r="CW146" s="282" t="str">
        <f ca="true">+IF(OFFSET('Sanitation Data'!$F$30,0,10*ROW('Sanitation Data'!F140))="","",OFFSET('Sanitation Data'!$F$30,0,10*ROW('Sanitation Data'!F140)))</f>
        <v/>
      </c>
      <c r="CX146" s="282" t="str">
        <f ca="true">+IF(OFFSET('Sanitation Data'!$F$31,0,10*ROW('Sanitation Data'!F140))="","",OFFSET('Sanitation Data'!$F$31,0,10*ROW('Sanitation Data'!F140)))</f>
        <v/>
      </c>
      <c r="CY146" s="282" t="str">
        <f ca="true">+IF(OFFSET('Sanitation Data'!$F$32,0,10*ROW('Sanitation Data'!F140))="","",OFFSET('Sanitation Data'!$F$32,0,10*ROW('Sanitation Data'!F140)))</f>
        <v/>
      </c>
      <c r="CZ146" s="282" t="str">
        <f ca="true">+IF(OFFSET('Sanitation Data'!$G$28,0,10*ROW('Sanitation Data'!G140))="","",OFFSET('Sanitation Data'!$G$28,0,10*ROW('Sanitation Data'!G140)))</f>
        <v/>
      </c>
      <c r="DA146" s="282" t="str">
        <f ca="true">+IF(OFFSET('Sanitation Data'!$G$29,0,10*ROW('Sanitation Data'!G140))="","",OFFSET('Sanitation Data'!$G$29,0,10*ROW('Sanitation Data'!G140)))</f>
        <v/>
      </c>
      <c r="DB146" s="282" t="str">
        <f ca="true">+IF(OFFSET('Sanitation Data'!$G$30,0,10*ROW('Sanitation Data'!G140))="","",OFFSET('Sanitation Data'!$G$30,0,10*ROW('Sanitation Data'!G140)))</f>
        <v/>
      </c>
      <c r="DC146" s="282" t="str">
        <f ca="true">+IF(OFFSET('Sanitation Data'!$G$31,0,10*ROW('Sanitation Data'!G140))="","",OFFSET('Sanitation Data'!$G$31,0,10*ROW('Sanitation Data'!G140)))</f>
        <v/>
      </c>
      <c r="DD146" s="282" t="str">
        <f ca="true">+IF(OFFSET('Sanitation Data'!$G$32,0,10*ROW('Sanitation Data'!G140))="","",OFFSET('Sanitation Data'!$G$32,0,10*ROW('Sanitation Data'!G140)))</f>
        <v/>
      </c>
      <c r="DE146" s="282" t="str">
        <f ca="true">+IF(OFFSET('Sanitation Data'!$H$28,0,10*ROW('Sanitation Data'!H140))="","",OFFSET('Sanitation Data'!$H$28,0,10*ROW('Sanitation Data'!H140)))</f>
        <v/>
      </c>
      <c r="DF146" s="282" t="str">
        <f ca="true">+IF(OFFSET('Sanitation Data'!$H$29,0,10*ROW('Sanitation Data'!H140))="","",OFFSET('Sanitation Data'!$H$29,0,10*ROW('Sanitation Data'!H140)))</f>
        <v/>
      </c>
      <c r="DG146" s="282" t="str">
        <f ca="true">+IF(OFFSET('Sanitation Data'!$H$30,0,10*ROW('Sanitation Data'!H140))="","",OFFSET('Sanitation Data'!$H$30,0,10*ROW('Sanitation Data'!H140)))</f>
        <v/>
      </c>
      <c r="DH146" s="282" t="str">
        <f ca="true">+IF(OFFSET('Sanitation Data'!$H$31,0,10*ROW('Sanitation Data'!H140))="","",OFFSET('Sanitation Data'!$H$31,0,10*ROW('Sanitation Data'!H140)))</f>
        <v/>
      </c>
      <c r="DI146" s="282" t="str">
        <f ca="true">+IF(OFFSET('Sanitation Data'!$H$32,0,10*ROW('Sanitation Data'!H140))="","",OFFSET('Sanitation Data'!$H$32,0,10*ROW('Sanitation Data'!H140)))</f>
        <v/>
      </c>
      <c r="DJ146" s="282" t="str">
        <f ca="true">+IF(OFFSET('Sanitation Data'!$I$28,0,10*ROW('Sanitation Data'!I140))="","",OFFSET('Sanitation Data'!$I$28,0,10*ROW('Sanitation Data'!I140)))</f>
        <v/>
      </c>
      <c r="DK146" s="282" t="str">
        <f ca="true">+IF(OFFSET('Sanitation Data'!$I$29,0,10*ROW('Sanitation Data'!I140))="","",OFFSET('Sanitation Data'!$I$29,0,10*ROW('Sanitation Data'!I140)))</f>
        <v/>
      </c>
      <c r="DL146" s="282" t="str">
        <f ca="true">+IF(OFFSET('Sanitation Data'!$I$30,0,10*ROW('Sanitation Data'!I140))="","",OFFSET('Sanitation Data'!$I$30,0,10*ROW('Sanitation Data'!I140)))</f>
        <v/>
      </c>
      <c r="DM146" s="282" t="str">
        <f ca="true">+IF(OFFSET('Sanitation Data'!$I$31,0,10*ROW('Sanitation Data'!I140))="","",OFFSET('Sanitation Data'!$I$31,0,10*ROW('Sanitation Data'!I140)))</f>
        <v/>
      </c>
      <c r="DN146" s="282" t="str">
        <f ca="true">+IF(OFFSET('Sanitation Data'!$I$32,0,10*ROW('Sanitation Data'!I140))="","",OFFSET('Sanitation Data'!$I$32,0,10*ROW('Sanitation Data'!I140)))</f>
        <v/>
      </c>
      <c r="DO146" s="282" t="str">
        <f ca="true">+IF(OFFSET('Hygiene Data'!$D$11,0,10*ROW('Hygiene Data'!D140))="","",OFFSET('Hygiene Data'!$D$11,0,10*ROW('Hygiene Data'!D140)))</f>
        <v/>
      </c>
      <c r="DP146" s="282" t="str">
        <f ca="true">+IF(OFFSET('Hygiene Data'!$D$12,0,10*ROW('Hygiene Data'!D140))="","",OFFSET('Hygiene Data'!$D$12,0,10*ROW('Hygiene Data'!D140)))</f>
        <v/>
      </c>
      <c r="DQ146" s="282" t="str">
        <f ca="true">+IF(OFFSET('Hygiene Data'!$D$13,0,10*ROW('Hygiene Data'!D140))="","",OFFSET('Hygiene Data'!$D$13,0,10*ROW('Hygiene Data'!D140)))</f>
        <v/>
      </c>
      <c r="DR146" s="282" t="str">
        <f ca="true">+IF(OFFSET('Hygiene Data'!$E$11,0,10*ROW('Hygiene Data'!E140))="","",OFFSET('Hygiene Data'!$E$11,0,10*ROW('Hygiene Data'!E140)))</f>
        <v/>
      </c>
      <c r="DS146" s="282" t="str">
        <f ca="true">+IF(OFFSET('Hygiene Data'!$E$12,0,10*ROW('Hygiene Data'!E140))="","",OFFSET('Hygiene Data'!$E$12,0,10*ROW('Hygiene Data'!E140)))</f>
        <v/>
      </c>
      <c r="DT146" s="282" t="str">
        <f ca="true">+IF(OFFSET('Hygiene Data'!$E$13,0,10*ROW('Hygiene Data'!E140))="","",OFFSET('Hygiene Data'!$E$13,0,10*ROW('Hygiene Data'!E140)))</f>
        <v/>
      </c>
      <c r="DU146" s="282" t="str">
        <f ca="true">+IF(OFFSET('Hygiene Data'!$F$11,0,10*ROW('Hygiene Data'!F140))="","",OFFSET('Hygiene Data'!$F$11,0,10*ROW('Hygiene Data'!F140)))</f>
        <v/>
      </c>
      <c r="DV146" s="282" t="str">
        <f ca="true">+IF(OFFSET('Hygiene Data'!$F$12,0,10*ROW('Hygiene Data'!F140))="","",OFFSET('Hygiene Data'!$F$12,0,10*ROW('Hygiene Data'!F140)))</f>
        <v/>
      </c>
      <c r="DW146" s="282" t="str">
        <f ca="true">+IF(OFFSET('Hygiene Data'!$F$13,0,10*ROW('Hygiene Data'!F140))="","",OFFSET('Hygiene Data'!$F$13,0,10*ROW('Hygiene Data'!F140)))</f>
        <v/>
      </c>
      <c r="DX146" s="282" t="str">
        <f ca="true">+IF(OFFSET('Hygiene Data'!$G$11,0,10*ROW('Hygiene Data'!G140))="","",OFFSET('Hygiene Data'!$G$11,0,10*ROW('Hygiene Data'!G140)))</f>
        <v/>
      </c>
      <c r="DY146" s="282" t="str">
        <f ca="true">+IF(OFFSET('Hygiene Data'!$G$12,0,10*ROW('Hygiene Data'!G140))="","",OFFSET('Hygiene Data'!$G$12,0,10*ROW('Hygiene Data'!G140)))</f>
        <v/>
      </c>
      <c r="DZ146" s="282" t="str">
        <f ca="true">+IF(OFFSET('Hygiene Data'!$G$13,0,10*ROW('Hygiene Data'!G140))="","",OFFSET('Hygiene Data'!$G$13,0,10*ROW('Hygiene Data'!G140)))</f>
        <v/>
      </c>
      <c r="EA146" s="282" t="str">
        <f ca="true">+IF(OFFSET('Hygiene Data'!$H$11,0,10*ROW('Hygiene Data'!H140))="","",OFFSET('Hygiene Data'!$H$11,0,10*ROW('Hygiene Data'!H140)))</f>
        <v/>
      </c>
      <c r="EB146" s="282" t="str">
        <f ca="true">+IF(OFFSET('Hygiene Data'!$H$12,0,10*ROW('Hygiene Data'!H140))="","",OFFSET('Hygiene Data'!$H$12,0,10*ROW('Hygiene Data'!H140)))</f>
        <v/>
      </c>
      <c r="EC146" s="282" t="str">
        <f ca="true">+IF(OFFSET('Hygiene Data'!$H$13,0,10*ROW('Hygiene Data'!H140))="","",OFFSET('Hygiene Data'!$H$13,0,10*ROW('Hygiene Data'!H140)))</f>
        <v/>
      </c>
      <c r="ED146" s="282" t="str">
        <f ca="true">+IF(OFFSET('Hygiene Data'!$I$11,0,10*ROW('Hygiene Data'!I140))="","",OFFSET('Hygiene Data'!$I$11,0,10*ROW('Hygiene Data'!I140)))</f>
        <v/>
      </c>
      <c r="EE146" s="282" t="str">
        <f ca="true">+IF(OFFSET('Hygiene Data'!$I$12,0,10*ROW('Hygiene Data'!I140))="","",OFFSET('Hygiene Data'!$I$12,0,10*ROW('Hygiene Data'!I140)))</f>
        <v/>
      </c>
      <c r="EF146" s="28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36" t="str">
        <f t="shared" ca="true" si="2"/>
        <v/>
      </c>
      <c r="D147" s="88"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8"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8"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8"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8"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8"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8"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8"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8"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8"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8"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8"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8"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8"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8"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8"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8"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8"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9"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9"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9"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9"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9"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9"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9"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9"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9"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9"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9"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9"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9"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9"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9"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9"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9"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9"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9"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9"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9"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9"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9"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9"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9"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9"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9"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9"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9"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9"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0"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0"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0"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0"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0"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0"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0"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0"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0"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0"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0"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0"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0"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0"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0"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0"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0"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0"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2"/>
      <c r="BS147" s="282" t="str">
        <f ca="true">+IF(OFFSET('Water Data'!$D$27,0,10*ROW('Water Data'!D141))="","",OFFSET('Water Data'!$D$27,0,10*ROW('Water Data'!D141)))</f>
        <v/>
      </c>
      <c r="BT147" s="282" t="str">
        <f ca="true">+IF(OFFSET('Water Data'!$D$28,0,10*ROW('Water Data'!D141))="","",OFFSET('Water Data'!$D$28,0,10*ROW('Water Data'!D141)))</f>
        <v/>
      </c>
      <c r="BU147" s="282" t="str">
        <f ca="true">+IF(OFFSET('Water Data'!$D$29,0,10*ROW('Water Data'!D141))="","",OFFSET('Water Data'!$D$29,0,10*ROW('Water Data'!D141)))</f>
        <v/>
      </c>
      <c r="BV147" s="282" t="str">
        <f ca="true">+IF(OFFSET('Water Data'!$E$27,0,10*ROW('Water Data'!E141))="","",OFFSET('Water Data'!$E$27,0,10*ROW('Water Data'!E141)))</f>
        <v/>
      </c>
      <c r="BW147" s="282" t="str">
        <f ca="true">+IF(OFFSET('Water Data'!$E$28,0,10*ROW('Water Data'!E141))="","",OFFSET('Water Data'!$E$28,0,10*ROW('Water Data'!E141)))</f>
        <v/>
      </c>
      <c r="BX147" s="282" t="str">
        <f ca="true">+IF(OFFSET('Water Data'!$E$29,0,10*ROW('Water Data'!E141))="","",OFFSET('Water Data'!$E$29,0,10*ROW('Water Data'!E141)))</f>
        <v/>
      </c>
      <c r="BY147" s="282" t="str">
        <f ca="true">+IF(OFFSET('Water Data'!$F$27,0,10*ROW('Water Data'!F141))="","",OFFSET('Water Data'!$F$27,0,10*ROW('Water Data'!F141)))</f>
        <v/>
      </c>
      <c r="BZ147" s="282" t="str">
        <f ca="true">+IF(OFFSET('Water Data'!$F$28,0,10*ROW('Water Data'!F141))="","",OFFSET('Water Data'!$F$28,0,10*ROW('Water Data'!F141)))</f>
        <v/>
      </c>
      <c r="CA147" s="282" t="str">
        <f ca="true">+IF(OFFSET('Water Data'!$F$29,0,10*ROW('Water Data'!F141))="","",OFFSET('Water Data'!$F$29,0,10*ROW('Water Data'!F141)))</f>
        <v/>
      </c>
      <c r="CB147" s="282" t="str">
        <f ca="true">+IF(OFFSET('Water Data'!$G$27,0,10*ROW('Water Data'!G141))="","",OFFSET('Water Data'!$G$27,0,10*ROW('Water Data'!G141)))</f>
        <v/>
      </c>
      <c r="CC147" s="282" t="str">
        <f ca="true">+IF(OFFSET('Water Data'!$G$28,0,10*ROW('Water Data'!G141))="","",OFFSET('Water Data'!$G$28,0,10*ROW('Water Data'!G141)))</f>
        <v/>
      </c>
      <c r="CD147" s="282" t="str">
        <f ca="true">+IF(OFFSET('Water Data'!$G$29,0,10*ROW('Water Data'!G141))="","",OFFSET('Water Data'!$G$29,0,10*ROW('Water Data'!G141)))</f>
        <v/>
      </c>
      <c r="CE147" s="282" t="str">
        <f ca="true">+IF(OFFSET('Water Data'!$H$27,0,10*ROW('Water Data'!H141))="","",OFFSET('Water Data'!$H$27,0,10*ROW('Water Data'!H141)))</f>
        <v/>
      </c>
      <c r="CF147" s="282" t="str">
        <f ca="true">+IF(OFFSET('Water Data'!$H$28,0,10*ROW('Water Data'!H141))="","",OFFSET('Water Data'!$H$28,0,10*ROW('Water Data'!H141)))</f>
        <v/>
      </c>
      <c r="CG147" s="282" t="str">
        <f ca="true">+IF(OFFSET('Water Data'!$H$29,0,10*ROW('Water Data'!H141))="","",OFFSET('Water Data'!$H$29,0,10*ROW('Water Data'!H141)))</f>
        <v/>
      </c>
      <c r="CH147" s="282" t="str">
        <f ca="true">+IF(OFFSET('Water Data'!$I$27,0,10*ROW('Water Data'!I141))="","",OFFSET('Water Data'!$I$27,0,10*ROW('Water Data'!I141)))</f>
        <v/>
      </c>
      <c r="CI147" s="282" t="str">
        <f ca="true">+IF(OFFSET('Water Data'!$I$28,0,10*ROW('Water Data'!I141))="","",OFFSET('Water Data'!$I$28,0,10*ROW('Water Data'!I141)))</f>
        <v/>
      </c>
      <c r="CJ147" s="282" t="str">
        <f ca="true">+IF(OFFSET('Water Data'!$I$29,0,10*ROW('Water Data'!I141))="","",OFFSET('Water Data'!$I$29,0,10*ROW('Water Data'!I141)))</f>
        <v/>
      </c>
      <c r="CK147" s="282" t="str">
        <f ca="true">+IF(OFFSET('Sanitation Data'!$D$28,0,10*ROW('Sanitation Data'!D141))="","",OFFSET('Sanitation Data'!$D$28,0,10*ROW('Sanitation Data'!D141)))</f>
        <v/>
      </c>
      <c r="CL147" s="282" t="str">
        <f ca="true">+IF(OFFSET('Sanitation Data'!$D$29,0,10*ROW('Sanitation Data'!D141))="","",OFFSET('Sanitation Data'!$D$29,0,10*ROW('Sanitation Data'!D141)))</f>
        <v/>
      </c>
      <c r="CM147" s="282" t="str">
        <f ca="true">+IF(OFFSET('Sanitation Data'!$D$30,0,10*ROW('Sanitation Data'!D141))="","",OFFSET('Sanitation Data'!$D$30,0,10*ROW('Sanitation Data'!D141)))</f>
        <v/>
      </c>
      <c r="CN147" s="282" t="str">
        <f ca="true">+IF(OFFSET('Sanitation Data'!$D$31,0,10*ROW('Sanitation Data'!D141))="","",OFFSET('Sanitation Data'!$D$31,0,10*ROW('Sanitation Data'!D141)))</f>
        <v/>
      </c>
      <c r="CO147" s="282" t="str">
        <f ca="true">+IF(OFFSET('Sanitation Data'!$D$32,0,10*ROW('Sanitation Data'!D141))="","",OFFSET('Sanitation Data'!$D$32,0,10*ROW('Sanitation Data'!D141)))</f>
        <v/>
      </c>
      <c r="CP147" s="282" t="str">
        <f ca="true">+IF(OFFSET('Sanitation Data'!$E$28,0,10*ROW('Sanitation Data'!E141))="","",OFFSET('Sanitation Data'!$E$28,0,10*ROW('Sanitation Data'!E141)))</f>
        <v/>
      </c>
      <c r="CQ147" s="282" t="str">
        <f ca="true">+IF(OFFSET('Sanitation Data'!$E$29,0,10*ROW('Sanitation Data'!E141))="","",OFFSET('Sanitation Data'!$E$29,0,10*ROW('Sanitation Data'!E141)))</f>
        <v/>
      </c>
      <c r="CR147" s="282" t="str">
        <f ca="true">+IF(OFFSET('Sanitation Data'!$E$30,0,10*ROW('Sanitation Data'!E141))="","",OFFSET('Sanitation Data'!$E$30,0,10*ROW('Sanitation Data'!E141)))</f>
        <v/>
      </c>
      <c r="CS147" s="282" t="str">
        <f ca="true">+IF(OFFSET('Sanitation Data'!$E$31,0,10*ROW('Sanitation Data'!E141))="","",OFFSET('Sanitation Data'!$E$31,0,10*ROW('Sanitation Data'!E141)))</f>
        <v/>
      </c>
      <c r="CT147" s="282" t="str">
        <f ca="true">+IF(OFFSET('Sanitation Data'!$E$32,0,10*ROW('Sanitation Data'!E141))="","",OFFSET('Sanitation Data'!$E$32,0,10*ROW('Sanitation Data'!E141)))</f>
        <v/>
      </c>
      <c r="CU147" s="282" t="str">
        <f ca="true">+IF(OFFSET('Sanitation Data'!$F$28,0,10*ROW('Sanitation Data'!F141))="","",OFFSET('Sanitation Data'!$F$28,0,10*ROW('Sanitation Data'!F141)))</f>
        <v/>
      </c>
      <c r="CV147" s="282" t="str">
        <f ca="true">+IF(OFFSET('Sanitation Data'!$F$29,0,10*ROW('Sanitation Data'!F141))="","",OFFSET('Sanitation Data'!$F$29,0,10*ROW('Sanitation Data'!F141)))</f>
        <v/>
      </c>
      <c r="CW147" s="282" t="str">
        <f ca="true">+IF(OFFSET('Sanitation Data'!$F$30,0,10*ROW('Sanitation Data'!F141))="","",OFFSET('Sanitation Data'!$F$30,0,10*ROW('Sanitation Data'!F141)))</f>
        <v/>
      </c>
      <c r="CX147" s="282" t="str">
        <f ca="true">+IF(OFFSET('Sanitation Data'!$F$31,0,10*ROW('Sanitation Data'!F141))="","",OFFSET('Sanitation Data'!$F$31,0,10*ROW('Sanitation Data'!F141)))</f>
        <v/>
      </c>
      <c r="CY147" s="282" t="str">
        <f ca="true">+IF(OFFSET('Sanitation Data'!$F$32,0,10*ROW('Sanitation Data'!F141))="","",OFFSET('Sanitation Data'!$F$32,0,10*ROW('Sanitation Data'!F141)))</f>
        <v/>
      </c>
      <c r="CZ147" s="282" t="str">
        <f ca="true">+IF(OFFSET('Sanitation Data'!$G$28,0,10*ROW('Sanitation Data'!G141))="","",OFFSET('Sanitation Data'!$G$28,0,10*ROW('Sanitation Data'!G141)))</f>
        <v/>
      </c>
      <c r="DA147" s="282" t="str">
        <f ca="true">+IF(OFFSET('Sanitation Data'!$G$29,0,10*ROW('Sanitation Data'!G141))="","",OFFSET('Sanitation Data'!$G$29,0,10*ROW('Sanitation Data'!G141)))</f>
        <v/>
      </c>
      <c r="DB147" s="282" t="str">
        <f ca="true">+IF(OFFSET('Sanitation Data'!$G$30,0,10*ROW('Sanitation Data'!G141))="","",OFFSET('Sanitation Data'!$G$30,0,10*ROW('Sanitation Data'!G141)))</f>
        <v/>
      </c>
      <c r="DC147" s="282" t="str">
        <f ca="true">+IF(OFFSET('Sanitation Data'!$G$31,0,10*ROW('Sanitation Data'!G141))="","",OFFSET('Sanitation Data'!$G$31,0,10*ROW('Sanitation Data'!G141)))</f>
        <v/>
      </c>
      <c r="DD147" s="282" t="str">
        <f ca="true">+IF(OFFSET('Sanitation Data'!$G$32,0,10*ROW('Sanitation Data'!G141))="","",OFFSET('Sanitation Data'!$G$32,0,10*ROW('Sanitation Data'!G141)))</f>
        <v/>
      </c>
      <c r="DE147" s="282" t="str">
        <f ca="true">+IF(OFFSET('Sanitation Data'!$H$28,0,10*ROW('Sanitation Data'!H141))="","",OFFSET('Sanitation Data'!$H$28,0,10*ROW('Sanitation Data'!H141)))</f>
        <v/>
      </c>
      <c r="DF147" s="282" t="str">
        <f ca="true">+IF(OFFSET('Sanitation Data'!$H$29,0,10*ROW('Sanitation Data'!H141))="","",OFFSET('Sanitation Data'!$H$29,0,10*ROW('Sanitation Data'!H141)))</f>
        <v/>
      </c>
      <c r="DG147" s="282" t="str">
        <f ca="true">+IF(OFFSET('Sanitation Data'!$H$30,0,10*ROW('Sanitation Data'!H141))="","",OFFSET('Sanitation Data'!$H$30,0,10*ROW('Sanitation Data'!H141)))</f>
        <v/>
      </c>
      <c r="DH147" s="282" t="str">
        <f ca="true">+IF(OFFSET('Sanitation Data'!$H$31,0,10*ROW('Sanitation Data'!H141))="","",OFFSET('Sanitation Data'!$H$31,0,10*ROW('Sanitation Data'!H141)))</f>
        <v/>
      </c>
      <c r="DI147" s="282" t="str">
        <f ca="true">+IF(OFFSET('Sanitation Data'!$H$32,0,10*ROW('Sanitation Data'!H141))="","",OFFSET('Sanitation Data'!$H$32,0,10*ROW('Sanitation Data'!H141)))</f>
        <v/>
      </c>
      <c r="DJ147" s="282" t="str">
        <f ca="true">+IF(OFFSET('Sanitation Data'!$I$28,0,10*ROW('Sanitation Data'!I141))="","",OFFSET('Sanitation Data'!$I$28,0,10*ROW('Sanitation Data'!I141)))</f>
        <v/>
      </c>
      <c r="DK147" s="282" t="str">
        <f ca="true">+IF(OFFSET('Sanitation Data'!$I$29,0,10*ROW('Sanitation Data'!I141))="","",OFFSET('Sanitation Data'!$I$29,0,10*ROW('Sanitation Data'!I141)))</f>
        <v/>
      </c>
      <c r="DL147" s="282" t="str">
        <f ca="true">+IF(OFFSET('Sanitation Data'!$I$30,0,10*ROW('Sanitation Data'!I141))="","",OFFSET('Sanitation Data'!$I$30,0,10*ROW('Sanitation Data'!I141)))</f>
        <v/>
      </c>
      <c r="DM147" s="282" t="str">
        <f ca="true">+IF(OFFSET('Sanitation Data'!$I$31,0,10*ROW('Sanitation Data'!I141))="","",OFFSET('Sanitation Data'!$I$31,0,10*ROW('Sanitation Data'!I141)))</f>
        <v/>
      </c>
      <c r="DN147" s="282" t="str">
        <f ca="true">+IF(OFFSET('Sanitation Data'!$I$32,0,10*ROW('Sanitation Data'!I141))="","",OFFSET('Sanitation Data'!$I$32,0,10*ROW('Sanitation Data'!I141)))</f>
        <v/>
      </c>
      <c r="DO147" s="282" t="str">
        <f ca="true">+IF(OFFSET('Hygiene Data'!$D$11,0,10*ROW('Hygiene Data'!D141))="","",OFFSET('Hygiene Data'!$D$11,0,10*ROW('Hygiene Data'!D141)))</f>
        <v/>
      </c>
      <c r="DP147" s="282" t="str">
        <f ca="true">+IF(OFFSET('Hygiene Data'!$D$12,0,10*ROW('Hygiene Data'!D141))="","",OFFSET('Hygiene Data'!$D$12,0,10*ROW('Hygiene Data'!D141)))</f>
        <v/>
      </c>
      <c r="DQ147" s="282" t="str">
        <f ca="true">+IF(OFFSET('Hygiene Data'!$D$13,0,10*ROW('Hygiene Data'!D141))="","",OFFSET('Hygiene Data'!$D$13,0,10*ROW('Hygiene Data'!D141)))</f>
        <v/>
      </c>
      <c r="DR147" s="282" t="str">
        <f ca="true">+IF(OFFSET('Hygiene Data'!$E$11,0,10*ROW('Hygiene Data'!E141))="","",OFFSET('Hygiene Data'!$E$11,0,10*ROW('Hygiene Data'!E141)))</f>
        <v/>
      </c>
      <c r="DS147" s="282" t="str">
        <f ca="true">+IF(OFFSET('Hygiene Data'!$E$12,0,10*ROW('Hygiene Data'!E141))="","",OFFSET('Hygiene Data'!$E$12,0,10*ROW('Hygiene Data'!E141)))</f>
        <v/>
      </c>
      <c r="DT147" s="282" t="str">
        <f ca="true">+IF(OFFSET('Hygiene Data'!$E$13,0,10*ROW('Hygiene Data'!E141))="","",OFFSET('Hygiene Data'!$E$13,0,10*ROW('Hygiene Data'!E141)))</f>
        <v/>
      </c>
      <c r="DU147" s="282" t="str">
        <f ca="true">+IF(OFFSET('Hygiene Data'!$F$11,0,10*ROW('Hygiene Data'!F141))="","",OFFSET('Hygiene Data'!$F$11,0,10*ROW('Hygiene Data'!F141)))</f>
        <v/>
      </c>
      <c r="DV147" s="282" t="str">
        <f ca="true">+IF(OFFSET('Hygiene Data'!$F$12,0,10*ROW('Hygiene Data'!F141))="","",OFFSET('Hygiene Data'!$F$12,0,10*ROW('Hygiene Data'!F141)))</f>
        <v/>
      </c>
      <c r="DW147" s="282" t="str">
        <f ca="true">+IF(OFFSET('Hygiene Data'!$F$13,0,10*ROW('Hygiene Data'!F141))="","",OFFSET('Hygiene Data'!$F$13,0,10*ROW('Hygiene Data'!F141)))</f>
        <v/>
      </c>
      <c r="DX147" s="282" t="str">
        <f ca="true">+IF(OFFSET('Hygiene Data'!$G$11,0,10*ROW('Hygiene Data'!G141))="","",OFFSET('Hygiene Data'!$G$11,0,10*ROW('Hygiene Data'!G141)))</f>
        <v/>
      </c>
      <c r="DY147" s="282" t="str">
        <f ca="true">+IF(OFFSET('Hygiene Data'!$G$12,0,10*ROW('Hygiene Data'!G141))="","",OFFSET('Hygiene Data'!$G$12,0,10*ROW('Hygiene Data'!G141)))</f>
        <v/>
      </c>
      <c r="DZ147" s="282" t="str">
        <f ca="true">+IF(OFFSET('Hygiene Data'!$G$13,0,10*ROW('Hygiene Data'!G141))="","",OFFSET('Hygiene Data'!$G$13,0,10*ROW('Hygiene Data'!G141)))</f>
        <v/>
      </c>
      <c r="EA147" s="282" t="str">
        <f ca="true">+IF(OFFSET('Hygiene Data'!$H$11,0,10*ROW('Hygiene Data'!H141))="","",OFFSET('Hygiene Data'!$H$11,0,10*ROW('Hygiene Data'!H141)))</f>
        <v/>
      </c>
      <c r="EB147" s="282" t="str">
        <f ca="true">+IF(OFFSET('Hygiene Data'!$H$12,0,10*ROW('Hygiene Data'!H141))="","",OFFSET('Hygiene Data'!$H$12,0,10*ROW('Hygiene Data'!H141)))</f>
        <v/>
      </c>
      <c r="EC147" s="282" t="str">
        <f ca="true">+IF(OFFSET('Hygiene Data'!$H$13,0,10*ROW('Hygiene Data'!H141))="","",OFFSET('Hygiene Data'!$H$13,0,10*ROW('Hygiene Data'!H141)))</f>
        <v/>
      </c>
      <c r="ED147" s="282" t="str">
        <f ca="true">+IF(OFFSET('Hygiene Data'!$I$11,0,10*ROW('Hygiene Data'!I141))="","",OFFSET('Hygiene Data'!$I$11,0,10*ROW('Hygiene Data'!I141)))</f>
        <v/>
      </c>
      <c r="EE147" s="282" t="str">
        <f ca="true">+IF(OFFSET('Hygiene Data'!$I$12,0,10*ROW('Hygiene Data'!I141))="","",OFFSET('Hygiene Data'!$I$12,0,10*ROW('Hygiene Data'!I141)))</f>
        <v/>
      </c>
      <c r="EF147" s="28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36" t="str">
        <f t="shared" ca="true" si="2"/>
        <v/>
      </c>
      <c r="D148" s="88"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8"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8"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8"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8"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8"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8"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8"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8"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8"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8"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8"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8"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8"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8"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8"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8"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8"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9"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9"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9"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9"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9"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9"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9"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9"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9"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9"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9"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9"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9"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9"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9"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9"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9"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9"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9"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9"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9"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9"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9"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9"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9"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9"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9"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9"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9"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9"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0"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0"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0"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0"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0"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0"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0"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0"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0"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0"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0"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0"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0"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0"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0"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0"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0"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0"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2"/>
      <c r="BS148" s="282" t="str">
        <f ca="true">+IF(OFFSET('Water Data'!$D$27,0,10*ROW('Water Data'!D142))="","",OFFSET('Water Data'!$D$27,0,10*ROW('Water Data'!D142)))</f>
        <v/>
      </c>
      <c r="BT148" s="282" t="str">
        <f ca="true">+IF(OFFSET('Water Data'!$D$28,0,10*ROW('Water Data'!D142))="","",OFFSET('Water Data'!$D$28,0,10*ROW('Water Data'!D142)))</f>
        <v/>
      </c>
      <c r="BU148" s="282" t="str">
        <f ca="true">+IF(OFFSET('Water Data'!$D$29,0,10*ROW('Water Data'!D142))="","",OFFSET('Water Data'!$D$29,0,10*ROW('Water Data'!D142)))</f>
        <v/>
      </c>
      <c r="BV148" s="282" t="str">
        <f ca="true">+IF(OFFSET('Water Data'!$E$27,0,10*ROW('Water Data'!E142))="","",OFFSET('Water Data'!$E$27,0,10*ROW('Water Data'!E142)))</f>
        <v/>
      </c>
      <c r="BW148" s="282" t="str">
        <f ca="true">+IF(OFFSET('Water Data'!$E$28,0,10*ROW('Water Data'!E142))="","",OFFSET('Water Data'!$E$28,0,10*ROW('Water Data'!E142)))</f>
        <v/>
      </c>
      <c r="BX148" s="282" t="str">
        <f ca="true">+IF(OFFSET('Water Data'!$E$29,0,10*ROW('Water Data'!E142))="","",OFFSET('Water Data'!$E$29,0,10*ROW('Water Data'!E142)))</f>
        <v/>
      </c>
      <c r="BY148" s="282" t="str">
        <f ca="true">+IF(OFFSET('Water Data'!$F$27,0,10*ROW('Water Data'!F142))="","",OFFSET('Water Data'!$F$27,0,10*ROW('Water Data'!F142)))</f>
        <v/>
      </c>
      <c r="BZ148" s="282" t="str">
        <f ca="true">+IF(OFFSET('Water Data'!$F$28,0,10*ROW('Water Data'!F142))="","",OFFSET('Water Data'!$F$28,0,10*ROW('Water Data'!F142)))</f>
        <v/>
      </c>
      <c r="CA148" s="282" t="str">
        <f ca="true">+IF(OFFSET('Water Data'!$F$29,0,10*ROW('Water Data'!F142))="","",OFFSET('Water Data'!$F$29,0,10*ROW('Water Data'!F142)))</f>
        <v/>
      </c>
      <c r="CB148" s="282" t="str">
        <f ca="true">+IF(OFFSET('Water Data'!$G$27,0,10*ROW('Water Data'!G142))="","",OFFSET('Water Data'!$G$27,0,10*ROW('Water Data'!G142)))</f>
        <v/>
      </c>
      <c r="CC148" s="282" t="str">
        <f ca="true">+IF(OFFSET('Water Data'!$G$28,0,10*ROW('Water Data'!G142))="","",OFFSET('Water Data'!$G$28,0,10*ROW('Water Data'!G142)))</f>
        <v/>
      </c>
      <c r="CD148" s="282" t="str">
        <f ca="true">+IF(OFFSET('Water Data'!$G$29,0,10*ROW('Water Data'!G142))="","",OFFSET('Water Data'!$G$29,0,10*ROW('Water Data'!G142)))</f>
        <v/>
      </c>
      <c r="CE148" s="282" t="str">
        <f ca="true">+IF(OFFSET('Water Data'!$H$27,0,10*ROW('Water Data'!H142))="","",OFFSET('Water Data'!$H$27,0,10*ROW('Water Data'!H142)))</f>
        <v/>
      </c>
      <c r="CF148" s="282" t="str">
        <f ca="true">+IF(OFFSET('Water Data'!$H$28,0,10*ROW('Water Data'!H142))="","",OFFSET('Water Data'!$H$28,0,10*ROW('Water Data'!H142)))</f>
        <v/>
      </c>
      <c r="CG148" s="282" t="str">
        <f ca="true">+IF(OFFSET('Water Data'!$H$29,0,10*ROW('Water Data'!H142))="","",OFFSET('Water Data'!$H$29,0,10*ROW('Water Data'!H142)))</f>
        <v/>
      </c>
      <c r="CH148" s="282" t="str">
        <f ca="true">+IF(OFFSET('Water Data'!$I$27,0,10*ROW('Water Data'!I142))="","",OFFSET('Water Data'!$I$27,0,10*ROW('Water Data'!I142)))</f>
        <v/>
      </c>
      <c r="CI148" s="282" t="str">
        <f ca="true">+IF(OFFSET('Water Data'!$I$28,0,10*ROW('Water Data'!I142))="","",OFFSET('Water Data'!$I$28,0,10*ROW('Water Data'!I142)))</f>
        <v/>
      </c>
      <c r="CJ148" s="282" t="str">
        <f ca="true">+IF(OFFSET('Water Data'!$I$29,0,10*ROW('Water Data'!I142))="","",OFFSET('Water Data'!$I$29,0,10*ROW('Water Data'!I142)))</f>
        <v/>
      </c>
      <c r="CK148" s="282" t="str">
        <f ca="true">+IF(OFFSET('Sanitation Data'!$D$28,0,10*ROW('Sanitation Data'!D142))="","",OFFSET('Sanitation Data'!$D$28,0,10*ROW('Sanitation Data'!D142)))</f>
        <v/>
      </c>
      <c r="CL148" s="282" t="str">
        <f ca="true">+IF(OFFSET('Sanitation Data'!$D$29,0,10*ROW('Sanitation Data'!D142))="","",OFFSET('Sanitation Data'!$D$29,0,10*ROW('Sanitation Data'!D142)))</f>
        <v/>
      </c>
      <c r="CM148" s="282" t="str">
        <f ca="true">+IF(OFFSET('Sanitation Data'!$D$30,0,10*ROW('Sanitation Data'!D142))="","",OFFSET('Sanitation Data'!$D$30,0,10*ROW('Sanitation Data'!D142)))</f>
        <v/>
      </c>
      <c r="CN148" s="282" t="str">
        <f ca="true">+IF(OFFSET('Sanitation Data'!$D$31,0,10*ROW('Sanitation Data'!D142))="","",OFFSET('Sanitation Data'!$D$31,0,10*ROW('Sanitation Data'!D142)))</f>
        <v/>
      </c>
      <c r="CO148" s="282" t="str">
        <f ca="true">+IF(OFFSET('Sanitation Data'!$D$32,0,10*ROW('Sanitation Data'!D142))="","",OFFSET('Sanitation Data'!$D$32,0,10*ROW('Sanitation Data'!D142)))</f>
        <v/>
      </c>
      <c r="CP148" s="282" t="str">
        <f ca="true">+IF(OFFSET('Sanitation Data'!$E$28,0,10*ROW('Sanitation Data'!E142))="","",OFFSET('Sanitation Data'!$E$28,0,10*ROW('Sanitation Data'!E142)))</f>
        <v/>
      </c>
      <c r="CQ148" s="282" t="str">
        <f ca="true">+IF(OFFSET('Sanitation Data'!$E$29,0,10*ROW('Sanitation Data'!E142))="","",OFFSET('Sanitation Data'!$E$29,0,10*ROW('Sanitation Data'!E142)))</f>
        <v/>
      </c>
      <c r="CR148" s="282" t="str">
        <f ca="true">+IF(OFFSET('Sanitation Data'!$E$30,0,10*ROW('Sanitation Data'!E142))="","",OFFSET('Sanitation Data'!$E$30,0,10*ROW('Sanitation Data'!E142)))</f>
        <v/>
      </c>
      <c r="CS148" s="282" t="str">
        <f ca="true">+IF(OFFSET('Sanitation Data'!$E$31,0,10*ROW('Sanitation Data'!E142))="","",OFFSET('Sanitation Data'!$E$31,0,10*ROW('Sanitation Data'!E142)))</f>
        <v/>
      </c>
      <c r="CT148" s="282" t="str">
        <f ca="true">+IF(OFFSET('Sanitation Data'!$E$32,0,10*ROW('Sanitation Data'!E142))="","",OFFSET('Sanitation Data'!$E$32,0,10*ROW('Sanitation Data'!E142)))</f>
        <v/>
      </c>
      <c r="CU148" s="282" t="str">
        <f ca="true">+IF(OFFSET('Sanitation Data'!$F$28,0,10*ROW('Sanitation Data'!F142))="","",OFFSET('Sanitation Data'!$F$28,0,10*ROW('Sanitation Data'!F142)))</f>
        <v/>
      </c>
      <c r="CV148" s="282" t="str">
        <f ca="true">+IF(OFFSET('Sanitation Data'!$F$29,0,10*ROW('Sanitation Data'!F142))="","",OFFSET('Sanitation Data'!$F$29,0,10*ROW('Sanitation Data'!F142)))</f>
        <v/>
      </c>
      <c r="CW148" s="282" t="str">
        <f ca="true">+IF(OFFSET('Sanitation Data'!$F$30,0,10*ROW('Sanitation Data'!F142))="","",OFFSET('Sanitation Data'!$F$30,0,10*ROW('Sanitation Data'!F142)))</f>
        <v/>
      </c>
      <c r="CX148" s="282" t="str">
        <f ca="true">+IF(OFFSET('Sanitation Data'!$F$31,0,10*ROW('Sanitation Data'!F142))="","",OFFSET('Sanitation Data'!$F$31,0,10*ROW('Sanitation Data'!F142)))</f>
        <v/>
      </c>
      <c r="CY148" s="282" t="str">
        <f ca="true">+IF(OFFSET('Sanitation Data'!$F$32,0,10*ROW('Sanitation Data'!F142))="","",OFFSET('Sanitation Data'!$F$32,0,10*ROW('Sanitation Data'!F142)))</f>
        <v/>
      </c>
      <c r="CZ148" s="282" t="str">
        <f ca="true">+IF(OFFSET('Sanitation Data'!$G$28,0,10*ROW('Sanitation Data'!G142))="","",OFFSET('Sanitation Data'!$G$28,0,10*ROW('Sanitation Data'!G142)))</f>
        <v/>
      </c>
      <c r="DA148" s="282" t="str">
        <f ca="true">+IF(OFFSET('Sanitation Data'!$G$29,0,10*ROW('Sanitation Data'!G142))="","",OFFSET('Sanitation Data'!$G$29,0,10*ROW('Sanitation Data'!G142)))</f>
        <v/>
      </c>
      <c r="DB148" s="282" t="str">
        <f ca="true">+IF(OFFSET('Sanitation Data'!$G$30,0,10*ROW('Sanitation Data'!G142))="","",OFFSET('Sanitation Data'!$G$30,0,10*ROW('Sanitation Data'!G142)))</f>
        <v/>
      </c>
      <c r="DC148" s="282" t="str">
        <f ca="true">+IF(OFFSET('Sanitation Data'!$G$31,0,10*ROW('Sanitation Data'!G142))="","",OFFSET('Sanitation Data'!$G$31,0,10*ROW('Sanitation Data'!G142)))</f>
        <v/>
      </c>
      <c r="DD148" s="282" t="str">
        <f ca="true">+IF(OFFSET('Sanitation Data'!$G$32,0,10*ROW('Sanitation Data'!G142))="","",OFFSET('Sanitation Data'!$G$32,0,10*ROW('Sanitation Data'!G142)))</f>
        <v/>
      </c>
      <c r="DE148" s="282" t="str">
        <f ca="true">+IF(OFFSET('Sanitation Data'!$H$28,0,10*ROW('Sanitation Data'!H142))="","",OFFSET('Sanitation Data'!$H$28,0,10*ROW('Sanitation Data'!H142)))</f>
        <v/>
      </c>
      <c r="DF148" s="282" t="str">
        <f ca="true">+IF(OFFSET('Sanitation Data'!$H$29,0,10*ROW('Sanitation Data'!H142))="","",OFFSET('Sanitation Data'!$H$29,0,10*ROW('Sanitation Data'!H142)))</f>
        <v/>
      </c>
      <c r="DG148" s="282" t="str">
        <f ca="true">+IF(OFFSET('Sanitation Data'!$H$30,0,10*ROW('Sanitation Data'!H142))="","",OFFSET('Sanitation Data'!$H$30,0,10*ROW('Sanitation Data'!H142)))</f>
        <v/>
      </c>
      <c r="DH148" s="282" t="str">
        <f ca="true">+IF(OFFSET('Sanitation Data'!$H$31,0,10*ROW('Sanitation Data'!H142))="","",OFFSET('Sanitation Data'!$H$31,0,10*ROW('Sanitation Data'!H142)))</f>
        <v/>
      </c>
      <c r="DI148" s="282" t="str">
        <f ca="true">+IF(OFFSET('Sanitation Data'!$H$32,0,10*ROW('Sanitation Data'!H142))="","",OFFSET('Sanitation Data'!$H$32,0,10*ROW('Sanitation Data'!H142)))</f>
        <v/>
      </c>
      <c r="DJ148" s="282" t="str">
        <f ca="true">+IF(OFFSET('Sanitation Data'!$I$28,0,10*ROW('Sanitation Data'!I142))="","",OFFSET('Sanitation Data'!$I$28,0,10*ROW('Sanitation Data'!I142)))</f>
        <v/>
      </c>
      <c r="DK148" s="282" t="str">
        <f ca="true">+IF(OFFSET('Sanitation Data'!$I$29,0,10*ROW('Sanitation Data'!I142))="","",OFFSET('Sanitation Data'!$I$29,0,10*ROW('Sanitation Data'!I142)))</f>
        <v/>
      </c>
      <c r="DL148" s="282" t="str">
        <f ca="true">+IF(OFFSET('Sanitation Data'!$I$30,0,10*ROW('Sanitation Data'!I142))="","",OFFSET('Sanitation Data'!$I$30,0,10*ROW('Sanitation Data'!I142)))</f>
        <v/>
      </c>
      <c r="DM148" s="282" t="str">
        <f ca="true">+IF(OFFSET('Sanitation Data'!$I$31,0,10*ROW('Sanitation Data'!I142))="","",OFFSET('Sanitation Data'!$I$31,0,10*ROW('Sanitation Data'!I142)))</f>
        <v/>
      </c>
      <c r="DN148" s="282" t="str">
        <f ca="true">+IF(OFFSET('Sanitation Data'!$I$32,0,10*ROW('Sanitation Data'!I142))="","",OFFSET('Sanitation Data'!$I$32,0,10*ROW('Sanitation Data'!I142)))</f>
        <v/>
      </c>
      <c r="DO148" s="282" t="str">
        <f ca="true">+IF(OFFSET('Hygiene Data'!$D$11,0,10*ROW('Hygiene Data'!D142))="","",OFFSET('Hygiene Data'!$D$11,0,10*ROW('Hygiene Data'!D142)))</f>
        <v/>
      </c>
      <c r="DP148" s="282" t="str">
        <f ca="true">+IF(OFFSET('Hygiene Data'!$D$12,0,10*ROW('Hygiene Data'!D142))="","",OFFSET('Hygiene Data'!$D$12,0,10*ROW('Hygiene Data'!D142)))</f>
        <v/>
      </c>
      <c r="DQ148" s="282" t="str">
        <f ca="true">+IF(OFFSET('Hygiene Data'!$D$13,0,10*ROW('Hygiene Data'!D142))="","",OFFSET('Hygiene Data'!$D$13,0,10*ROW('Hygiene Data'!D142)))</f>
        <v/>
      </c>
      <c r="DR148" s="282" t="str">
        <f ca="true">+IF(OFFSET('Hygiene Data'!$E$11,0,10*ROW('Hygiene Data'!E142))="","",OFFSET('Hygiene Data'!$E$11,0,10*ROW('Hygiene Data'!E142)))</f>
        <v/>
      </c>
      <c r="DS148" s="282" t="str">
        <f ca="true">+IF(OFFSET('Hygiene Data'!$E$12,0,10*ROW('Hygiene Data'!E142))="","",OFFSET('Hygiene Data'!$E$12,0,10*ROW('Hygiene Data'!E142)))</f>
        <v/>
      </c>
      <c r="DT148" s="282" t="str">
        <f ca="true">+IF(OFFSET('Hygiene Data'!$E$13,0,10*ROW('Hygiene Data'!E142))="","",OFFSET('Hygiene Data'!$E$13,0,10*ROW('Hygiene Data'!E142)))</f>
        <v/>
      </c>
      <c r="DU148" s="282" t="str">
        <f ca="true">+IF(OFFSET('Hygiene Data'!$F$11,0,10*ROW('Hygiene Data'!F142))="","",OFFSET('Hygiene Data'!$F$11,0,10*ROW('Hygiene Data'!F142)))</f>
        <v/>
      </c>
      <c r="DV148" s="282" t="str">
        <f ca="true">+IF(OFFSET('Hygiene Data'!$F$12,0,10*ROW('Hygiene Data'!F142))="","",OFFSET('Hygiene Data'!$F$12,0,10*ROW('Hygiene Data'!F142)))</f>
        <v/>
      </c>
      <c r="DW148" s="282" t="str">
        <f ca="true">+IF(OFFSET('Hygiene Data'!$F$13,0,10*ROW('Hygiene Data'!F142))="","",OFFSET('Hygiene Data'!$F$13,0,10*ROW('Hygiene Data'!F142)))</f>
        <v/>
      </c>
      <c r="DX148" s="282" t="str">
        <f ca="true">+IF(OFFSET('Hygiene Data'!$G$11,0,10*ROW('Hygiene Data'!G142))="","",OFFSET('Hygiene Data'!$G$11,0,10*ROW('Hygiene Data'!G142)))</f>
        <v/>
      </c>
      <c r="DY148" s="282" t="str">
        <f ca="true">+IF(OFFSET('Hygiene Data'!$G$12,0,10*ROW('Hygiene Data'!G142))="","",OFFSET('Hygiene Data'!$G$12,0,10*ROW('Hygiene Data'!G142)))</f>
        <v/>
      </c>
      <c r="DZ148" s="282" t="str">
        <f ca="true">+IF(OFFSET('Hygiene Data'!$G$13,0,10*ROW('Hygiene Data'!G142))="","",OFFSET('Hygiene Data'!$G$13,0,10*ROW('Hygiene Data'!G142)))</f>
        <v/>
      </c>
      <c r="EA148" s="282" t="str">
        <f ca="true">+IF(OFFSET('Hygiene Data'!$H$11,0,10*ROW('Hygiene Data'!H142))="","",OFFSET('Hygiene Data'!$H$11,0,10*ROW('Hygiene Data'!H142)))</f>
        <v/>
      </c>
      <c r="EB148" s="282" t="str">
        <f ca="true">+IF(OFFSET('Hygiene Data'!$H$12,0,10*ROW('Hygiene Data'!H142))="","",OFFSET('Hygiene Data'!$H$12,0,10*ROW('Hygiene Data'!H142)))</f>
        <v/>
      </c>
      <c r="EC148" s="282" t="str">
        <f ca="true">+IF(OFFSET('Hygiene Data'!$H$13,0,10*ROW('Hygiene Data'!H142))="","",OFFSET('Hygiene Data'!$H$13,0,10*ROW('Hygiene Data'!H142)))</f>
        <v/>
      </c>
      <c r="ED148" s="282" t="str">
        <f ca="true">+IF(OFFSET('Hygiene Data'!$I$11,0,10*ROW('Hygiene Data'!I142))="","",OFFSET('Hygiene Data'!$I$11,0,10*ROW('Hygiene Data'!I142)))</f>
        <v/>
      </c>
      <c r="EE148" s="282" t="str">
        <f ca="true">+IF(OFFSET('Hygiene Data'!$I$12,0,10*ROW('Hygiene Data'!I142))="","",OFFSET('Hygiene Data'!$I$12,0,10*ROW('Hygiene Data'!I142)))</f>
        <v/>
      </c>
      <c r="EF148" s="28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36" t="str">
        <f t="shared" ca="true" si="2"/>
        <v/>
      </c>
      <c r="D149" s="88"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8"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8"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8"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8"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8"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8"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8"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8"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8"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8"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8"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8"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8"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8"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8"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8"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8"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9"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9"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9"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9"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9"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9"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9"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9"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9"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9"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9"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9"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9"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9"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9"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9"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9"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9"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9"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9"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9"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9"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9"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9"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9"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9"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9"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9"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9"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9"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0"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0"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0"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0"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0"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0"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0"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0"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0"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0"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0"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0"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0"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0"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0"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0"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0"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0"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2"/>
      <c r="BS149" s="282" t="str">
        <f ca="true">+IF(OFFSET('Water Data'!$D$27,0,10*ROW('Water Data'!D143))="","",OFFSET('Water Data'!$D$27,0,10*ROW('Water Data'!D143)))</f>
        <v/>
      </c>
      <c r="BT149" s="282" t="str">
        <f ca="true">+IF(OFFSET('Water Data'!$D$28,0,10*ROW('Water Data'!D143))="","",OFFSET('Water Data'!$D$28,0,10*ROW('Water Data'!D143)))</f>
        <v/>
      </c>
      <c r="BU149" s="282" t="str">
        <f ca="true">+IF(OFFSET('Water Data'!$D$29,0,10*ROW('Water Data'!D143))="","",OFFSET('Water Data'!$D$29,0,10*ROW('Water Data'!D143)))</f>
        <v/>
      </c>
      <c r="BV149" s="282" t="str">
        <f ca="true">+IF(OFFSET('Water Data'!$E$27,0,10*ROW('Water Data'!E143))="","",OFFSET('Water Data'!$E$27,0,10*ROW('Water Data'!E143)))</f>
        <v/>
      </c>
      <c r="BW149" s="282" t="str">
        <f ca="true">+IF(OFFSET('Water Data'!$E$28,0,10*ROW('Water Data'!E143))="","",OFFSET('Water Data'!$E$28,0,10*ROW('Water Data'!E143)))</f>
        <v/>
      </c>
      <c r="BX149" s="282" t="str">
        <f ca="true">+IF(OFFSET('Water Data'!$E$29,0,10*ROW('Water Data'!E143))="","",OFFSET('Water Data'!$E$29,0,10*ROW('Water Data'!E143)))</f>
        <v/>
      </c>
      <c r="BY149" s="282" t="str">
        <f ca="true">+IF(OFFSET('Water Data'!$F$27,0,10*ROW('Water Data'!F143))="","",OFFSET('Water Data'!$F$27,0,10*ROW('Water Data'!F143)))</f>
        <v/>
      </c>
      <c r="BZ149" s="282" t="str">
        <f ca="true">+IF(OFFSET('Water Data'!$F$28,0,10*ROW('Water Data'!F143))="","",OFFSET('Water Data'!$F$28,0,10*ROW('Water Data'!F143)))</f>
        <v/>
      </c>
      <c r="CA149" s="282" t="str">
        <f ca="true">+IF(OFFSET('Water Data'!$F$29,0,10*ROW('Water Data'!F143))="","",OFFSET('Water Data'!$F$29,0,10*ROW('Water Data'!F143)))</f>
        <v/>
      </c>
      <c r="CB149" s="282" t="str">
        <f ca="true">+IF(OFFSET('Water Data'!$G$27,0,10*ROW('Water Data'!G143))="","",OFFSET('Water Data'!$G$27,0,10*ROW('Water Data'!G143)))</f>
        <v/>
      </c>
      <c r="CC149" s="282" t="str">
        <f ca="true">+IF(OFFSET('Water Data'!$G$28,0,10*ROW('Water Data'!G143))="","",OFFSET('Water Data'!$G$28,0,10*ROW('Water Data'!G143)))</f>
        <v/>
      </c>
      <c r="CD149" s="282" t="str">
        <f ca="true">+IF(OFFSET('Water Data'!$G$29,0,10*ROW('Water Data'!G143))="","",OFFSET('Water Data'!$G$29,0,10*ROW('Water Data'!G143)))</f>
        <v/>
      </c>
      <c r="CE149" s="282" t="str">
        <f ca="true">+IF(OFFSET('Water Data'!$H$27,0,10*ROW('Water Data'!H143))="","",OFFSET('Water Data'!$H$27,0,10*ROW('Water Data'!H143)))</f>
        <v/>
      </c>
      <c r="CF149" s="282" t="str">
        <f ca="true">+IF(OFFSET('Water Data'!$H$28,0,10*ROW('Water Data'!H143))="","",OFFSET('Water Data'!$H$28,0,10*ROW('Water Data'!H143)))</f>
        <v/>
      </c>
      <c r="CG149" s="282" t="str">
        <f ca="true">+IF(OFFSET('Water Data'!$H$29,0,10*ROW('Water Data'!H143))="","",OFFSET('Water Data'!$H$29,0,10*ROW('Water Data'!H143)))</f>
        <v/>
      </c>
      <c r="CH149" s="282" t="str">
        <f ca="true">+IF(OFFSET('Water Data'!$I$27,0,10*ROW('Water Data'!I143))="","",OFFSET('Water Data'!$I$27,0,10*ROW('Water Data'!I143)))</f>
        <v/>
      </c>
      <c r="CI149" s="282" t="str">
        <f ca="true">+IF(OFFSET('Water Data'!$I$28,0,10*ROW('Water Data'!I143))="","",OFFSET('Water Data'!$I$28,0,10*ROW('Water Data'!I143)))</f>
        <v/>
      </c>
      <c r="CJ149" s="282" t="str">
        <f ca="true">+IF(OFFSET('Water Data'!$I$29,0,10*ROW('Water Data'!I143))="","",OFFSET('Water Data'!$I$29,0,10*ROW('Water Data'!I143)))</f>
        <v/>
      </c>
      <c r="CK149" s="282" t="str">
        <f ca="true">+IF(OFFSET('Sanitation Data'!$D$28,0,10*ROW('Sanitation Data'!D143))="","",OFFSET('Sanitation Data'!$D$28,0,10*ROW('Sanitation Data'!D143)))</f>
        <v/>
      </c>
      <c r="CL149" s="282" t="str">
        <f ca="true">+IF(OFFSET('Sanitation Data'!$D$29,0,10*ROW('Sanitation Data'!D143))="","",OFFSET('Sanitation Data'!$D$29,0,10*ROW('Sanitation Data'!D143)))</f>
        <v/>
      </c>
      <c r="CM149" s="282" t="str">
        <f ca="true">+IF(OFFSET('Sanitation Data'!$D$30,0,10*ROW('Sanitation Data'!D143))="","",OFFSET('Sanitation Data'!$D$30,0,10*ROW('Sanitation Data'!D143)))</f>
        <v/>
      </c>
      <c r="CN149" s="282" t="str">
        <f ca="true">+IF(OFFSET('Sanitation Data'!$D$31,0,10*ROW('Sanitation Data'!D143))="","",OFFSET('Sanitation Data'!$D$31,0,10*ROW('Sanitation Data'!D143)))</f>
        <v/>
      </c>
      <c r="CO149" s="282" t="str">
        <f ca="true">+IF(OFFSET('Sanitation Data'!$D$32,0,10*ROW('Sanitation Data'!D143))="","",OFFSET('Sanitation Data'!$D$32,0,10*ROW('Sanitation Data'!D143)))</f>
        <v/>
      </c>
      <c r="CP149" s="282" t="str">
        <f ca="true">+IF(OFFSET('Sanitation Data'!$E$28,0,10*ROW('Sanitation Data'!E143))="","",OFFSET('Sanitation Data'!$E$28,0,10*ROW('Sanitation Data'!E143)))</f>
        <v/>
      </c>
      <c r="CQ149" s="282" t="str">
        <f ca="true">+IF(OFFSET('Sanitation Data'!$E$29,0,10*ROW('Sanitation Data'!E143))="","",OFFSET('Sanitation Data'!$E$29,0,10*ROW('Sanitation Data'!E143)))</f>
        <v/>
      </c>
      <c r="CR149" s="282" t="str">
        <f ca="true">+IF(OFFSET('Sanitation Data'!$E$30,0,10*ROW('Sanitation Data'!E143))="","",OFFSET('Sanitation Data'!$E$30,0,10*ROW('Sanitation Data'!E143)))</f>
        <v/>
      </c>
      <c r="CS149" s="282" t="str">
        <f ca="true">+IF(OFFSET('Sanitation Data'!$E$31,0,10*ROW('Sanitation Data'!E143))="","",OFFSET('Sanitation Data'!$E$31,0,10*ROW('Sanitation Data'!E143)))</f>
        <v/>
      </c>
      <c r="CT149" s="282" t="str">
        <f ca="true">+IF(OFFSET('Sanitation Data'!$E$32,0,10*ROW('Sanitation Data'!E143))="","",OFFSET('Sanitation Data'!$E$32,0,10*ROW('Sanitation Data'!E143)))</f>
        <v/>
      </c>
      <c r="CU149" s="282" t="str">
        <f ca="true">+IF(OFFSET('Sanitation Data'!$F$28,0,10*ROW('Sanitation Data'!F143))="","",OFFSET('Sanitation Data'!$F$28,0,10*ROW('Sanitation Data'!F143)))</f>
        <v/>
      </c>
      <c r="CV149" s="282" t="str">
        <f ca="true">+IF(OFFSET('Sanitation Data'!$F$29,0,10*ROW('Sanitation Data'!F143))="","",OFFSET('Sanitation Data'!$F$29,0,10*ROW('Sanitation Data'!F143)))</f>
        <v/>
      </c>
      <c r="CW149" s="282" t="str">
        <f ca="true">+IF(OFFSET('Sanitation Data'!$F$30,0,10*ROW('Sanitation Data'!F143))="","",OFFSET('Sanitation Data'!$F$30,0,10*ROW('Sanitation Data'!F143)))</f>
        <v/>
      </c>
      <c r="CX149" s="282" t="str">
        <f ca="true">+IF(OFFSET('Sanitation Data'!$F$31,0,10*ROW('Sanitation Data'!F143))="","",OFFSET('Sanitation Data'!$F$31,0,10*ROW('Sanitation Data'!F143)))</f>
        <v/>
      </c>
      <c r="CY149" s="282" t="str">
        <f ca="true">+IF(OFFSET('Sanitation Data'!$F$32,0,10*ROW('Sanitation Data'!F143))="","",OFFSET('Sanitation Data'!$F$32,0,10*ROW('Sanitation Data'!F143)))</f>
        <v/>
      </c>
      <c r="CZ149" s="282" t="str">
        <f ca="true">+IF(OFFSET('Sanitation Data'!$G$28,0,10*ROW('Sanitation Data'!G143))="","",OFFSET('Sanitation Data'!$G$28,0,10*ROW('Sanitation Data'!G143)))</f>
        <v/>
      </c>
      <c r="DA149" s="282" t="str">
        <f ca="true">+IF(OFFSET('Sanitation Data'!$G$29,0,10*ROW('Sanitation Data'!G143))="","",OFFSET('Sanitation Data'!$G$29,0,10*ROW('Sanitation Data'!G143)))</f>
        <v/>
      </c>
      <c r="DB149" s="282" t="str">
        <f ca="true">+IF(OFFSET('Sanitation Data'!$G$30,0,10*ROW('Sanitation Data'!G143))="","",OFFSET('Sanitation Data'!$G$30,0,10*ROW('Sanitation Data'!G143)))</f>
        <v/>
      </c>
      <c r="DC149" s="282" t="str">
        <f ca="true">+IF(OFFSET('Sanitation Data'!$G$31,0,10*ROW('Sanitation Data'!G143))="","",OFFSET('Sanitation Data'!$G$31,0,10*ROW('Sanitation Data'!G143)))</f>
        <v/>
      </c>
      <c r="DD149" s="282" t="str">
        <f ca="true">+IF(OFFSET('Sanitation Data'!$G$32,0,10*ROW('Sanitation Data'!G143))="","",OFFSET('Sanitation Data'!$G$32,0,10*ROW('Sanitation Data'!G143)))</f>
        <v/>
      </c>
      <c r="DE149" s="282" t="str">
        <f ca="true">+IF(OFFSET('Sanitation Data'!$H$28,0,10*ROW('Sanitation Data'!H143))="","",OFFSET('Sanitation Data'!$H$28,0,10*ROW('Sanitation Data'!H143)))</f>
        <v/>
      </c>
      <c r="DF149" s="282" t="str">
        <f ca="true">+IF(OFFSET('Sanitation Data'!$H$29,0,10*ROW('Sanitation Data'!H143))="","",OFFSET('Sanitation Data'!$H$29,0,10*ROW('Sanitation Data'!H143)))</f>
        <v/>
      </c>
      <c r="DG149" s="282" t="str">
        <f ca="true">+IF(OFFSET('Sanitation Data'!$H$30,0,10*ROW('Sanitation Data'!H143))="","",OFFSET('Sanitation Data'!$H$30,0,10*ROW('Sanitation Data'!H143)))</f>
        <v/>
      </c>
      <c r="DH149" s="282" t="str">
        <f ca="true">+IF(OFFSET('Sanitation Data'!$H$31,0,10*ROW('Sanitation Data'!H143))="","",OFFSET('Sanitation Data'!$H$31,0,10*ROW('Sanitation Data'!H143)))</f>
        <v/>
      </c>
      <c r="DI149" s="282" t="str">
        <f ca="true">+IF(OFFSET('Sanitation Data'!$H$32,0,10*ROW('Sanitation Data'!H143))="","",OFFSET('Sanitation Data'!$H$32,0,10*ROW('Sanitation Data'!H143)))</f>
        <v/>
      </c>
      <c r="DJ149" s="282" t="str">
        <f ca="true">+IF(OFFSET('Sanitation Data'!$I$28,0,10*ROW('Sanitation Data'!I143))="","",OFFSET('Sanitation Data'!$I$28,0,10*ROW('Sanitation Data'!I143)))</f>
        <v/>
      </c>
      <c r="DK149" s="282" t="str">
        <f ca="true">+IF(OFFSET('Sanitation Data'!$I$29,0,10*ROW('Sanitation Data'!I143))="","",OFFSET('Sanitation Data'!$I$29,0,10*ROW('Sanitation Data'!I143)))</f>
        <v/>
      </c>
      <c r="DL149" s="282" t="str">
        <f ca="true">+IF(OFFSET('Sanitation Data'!$I$30,0,10*ROW('Sanitation Data'!I143))="","",OFFSET('Sanitation Data'!$I$30,0,10*ROW('Sanitation Data'!I143)))</f>
        <v/>
      </c>
      <c r="DM149" s="282" t="str">
        <f ca="true">+IF(OFFSET('Sanitation Data'!$I$31,0,10*ROW('Sanitation Data'!I143))="","",OFFSET('Sanitation Data'!$I$31,0,10*ROW('Sanitation Data'!I143)))</f>
        <v/>
      </c>
      <c r="DN149" s="282" t="str">
        <f ca="true">+IF(OFFSET('Sanitation Data'!$I$32,0,10*ROW('Sanitation Data'!I143))="","",OFFSET('Sanitation Data'!$I$32,0,10*ROW('Sanitation Data'!I143)))</f>
        <v/>
      </c>
      <c r="DO149" s="282" t="str">
        <f ca="true">+IF(OFFSET('Hygiene Data'!$D$11,0,10*ROW('Hygiene Data'!D143))="","",OFFSET('Hygiene Data'!$D$11,0,10*ROW('Hygiene Data'!D143)))</f>
        <v/>
      </c>
      <c r="DP149" s="282" t="str">
        <f ca="true">+IF(OFFSET('Hygiene Data'!$D$12,0,10*ROW('Hygiene Data'!D143))="","",OFFSET('Hygiene Data'!$D$12,0,10*ROW('Hygiene Data'!D143)))</f>
        <v/>
      </c>
      <c r="DQ149" s="282" t="str">
        <f ca="true">+IF(OFFSET('Hygiene Data'!$D$13,0,10*ROW('Hygiene Data'!D143))="","",OFFSET('Hygiene Data'!$D$13,0,10*ROW('Hygiene Data'!D143)))</f>
        <v/>
      </c>
      <c r="DR149" s="282" t="str">
        <f ca="true">+IF(OFFSET('Hygiene Data'!$E$11,0,10*ROW('Hygiene Data'!E143))="","",OFFSET('Hygiene Data'!$E$11,0,10*ROW('Hygiene Data'!E143)))</f>
        <v/>
      </c>
      <c r="DS149" s="282" t="str">
        <f ca="true">+IF(OFFSET('Hygiene Data'!$E$12,0,10*ROW('Hygiene Data'!E143))="","",OFFSET('Hygiene Data'!$E$12,0,10*ROW('Hygiene Data'!E143)))</f>
        <v/>
      </c>
      <c r="DT149" s="282" t="str">
        <f ca="true">+IF(OFFSET('Hygiene Data'!$E$13,0,10*ROW('Hygiene Data'!E143))="","",OFFSET('Hygiene Data'!$E$13,0,10*ROW('Hygiene Data'!E143)))</f>
        <v/>
      </c>
      <c r="DU149" s="282" t="str">
        <f ca="true">+IF(OFFSET('Hygiene Data'!$F$11,0,10*ROW('Hygiene Data'!F143))="","",OFFSET('Hygiene Data'!$F$11,0,10*ROW('Hygiene Data'!F143)))</f>
        <v/>
      </c>
      <c r="DV149" s="282" t="str">
        <f ca="true">+IF(OFFSET('Hygiene Data'!$F$12,0,10*ROW('Hygiene Data'!F143))="","",OFFSET('Hygiene Data'!$F$12,0,10*ROW('Hygiene Data'!F143)))</f>
        <v/>
      </c>
      <c r="DW149" s="282" t="str">
        <f ca="true">+IF(OFFSET('Hygiene Data'!$F$13,0,10*ROW('Hygiene Data'!F143))="","",OFFSET('Hygiene Data'!$F$13,0,10*ROW('Hygiene Data'!F143)))</f>
        <v/>
      </c>
      <c r="DX149" s="282" t="str">
        <f ca="true">+IF(OFFSET('Hygiene Data'!$G$11,0,10*ROW('Hygiene Data'!G143))="","",OFFSET('Hygiene Data'!$G$11,0,10*ROW('Hygiene Data'!G143)))</f>
        <v/>
      </c>
      <c r="DY149" s="282" t="str">
        <f ca="true">+IF(OFFSET('Hygiene Data'!$G$12,0,10*ROW('Hygiene Data'!G143))="","",OFFSET('Hygiene Data'!$G$12,0,10*ROW('Hygiene Data'!G143)))</f>
        <v/>
      </c>
      <c r="DZ149" s="282" t="str">
        <f ca="true">+IF(OFFSET('Hygiene Data'!$G$13,0,10*ROW('Hygiene Data'!G143))="","",OFFSET('Hygiene Data'!$G$13,0,10*ROW('Hygiene Data'!G143)))</f>
        <v/>
      </c>
      <c r="EA149" s="282" t="str">
        <f ca="true">+IF(OFFSET('Hygiene Data'!$H$11,0,10*ROW('Hygiene Data'!H143))="","",OFFSET('Hygiene Data'!$H$11,0,10*ROW('Hygiene Data'!H143)))</f>
        <v/>
      </c>
      <c r="EB149" s="282" t="str">
        <f ca="true">+IF(OFFSET('Hygiene Data'!$H$12,0,10*ROW('Hygiene Data'!H143))="","",OFFSET('Hygiene Data'!$H$12,0,10*ROW('Hygiene Data'!H143)))</f>
        <v/>
      </c>
      <c r="EC149" s="282" t="str">
        <f ca="true">+IF(OFFSET('Hygiene Data'!$H$13,0,10*ROW('Hygiene Data'!H143))="","",OFFSET('Hygiene Data'!$H$13,0,10*ROW('Hygiene Data'!H143)))</f>
        <v/>
      </c>
      <c r="ED149" s="282" t="str">
        <f ca="true">+IF(OFFSET('Hygiene Data'!$I$11,0,10*ROW('Hygiene Data'!I143))="","",OFFSET('Hygiene Data'!$I$11,0,10*ROW('Hygiene Data'!I143)))</f>
        <v/>
      </c>
      <c r="EE149" s="282" t="str">
        <f ca="true">+IF(OFFSET('Hygiene Data'!$I$12,0,10*ROW('Hygiene Data'!I143))="","",OFFSET('Hygiene Data'!$I$12,0,10*ROW('Hygiene Data'!I143)))</f>
        <v/>
      </c>
      <c r="EF149" s="28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36" t="str">
        <f t="shared" ca="true" si="2"/>
        <v/>
      </c>
      <c r="D150" s="88"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8"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8"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8"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8"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8"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8"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8"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8"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8"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8"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8"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8"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8"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8"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8"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8"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8"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9"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9"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9"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9"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9"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9"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9"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9"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9"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9"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9"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9"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9"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9"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9"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9"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9"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9"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9"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9"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9"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9"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9"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9"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9"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9"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9"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9"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9"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9"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0"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0"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0"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0"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0"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0"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0"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0"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0"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0"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0"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0"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0"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0"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0"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0"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0"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0"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2"/>
      <c r="BS150" s="282" t="str">
        <f ca="true">+IF(OFFSET('Water Data'!$D$27,0,10*ROW('Water Data'!D144))="","",OFFSET('Water Data'!$D$27,0,10*ROW('Water Data'!D144)))</f>
        <v/>
      </c>
      <c r="BT150" s="282" t="str">
        <f ca="true">+IF(OFFSET('Water Data'!$D$28,0,10*ROW('Water Data'!D144))="","",OFFSET('Water Data'!$D$28,0,10*ROW('Water Data'!D144)))</f>
        <v/>
      </c>
      <c r="BU150" s="282" t="str">
        <f ca="true">+IF(OFFSET('Water Data'!$D$29,0,10*ROW('Water Data'!D144))="","",OFFSET('Water Data'!$D$29,0,10*ROW('Water Data'!D144)))</f>
        <v/>
      </c>
      <c r="BV150" s="282" t="str">
        <f ca="true">+IF(OFFSET('Water Data'!$E$27,0,10*ROW('Water Data'!E144))="","",OFFSET('Water Data'!$E$27,0,10*ROW('Water Data'!E144)))</f>
        <v/>
      </c>
      <c r="BW150" s="282" t="str">
        <f ca="true">+IF(OFFSET('Water Data'!$E$28,0,10*ROW('Water Data'!E144))="","",OFFSET('Water Data'!$E$28,0,10*ROW('Water Data'!E144)))</f>
        <v/>
      </c>
      <c r="BX150" s="282" t="str">
        <f ca="true">+IF(OFFSET('Water Data'!$E$29,0,10*ROW('Water Data'!E144))="","",OFFSET('Water Data'!$E$29,0,10*ROW('Water Data'!E144)))</f>
        <v/>
      </c>
      <c r="BY150" s="282" t="str">
        <f ca="true">+IF(OFFSET('Water Data'!$F$27,0,10*ROW('Water Data'!F144))="","",OFFSET('Water Data'!$F$27,0,10*ROW('Water Data'!F144)))</f>
        <v/>
      </c>
      <c r="BZ150" s="282" t="str">
        <f ca="true">+IF(OFFSET('Water Data'!$F$28,0,10*ROW('Water Data'!F144))="","",OFFSET('Water Data'!$F$28,0,10*ROW('Water Data'!F144)))</f>
        <v/>
      </c>
      <c r="CA150" s="282" t="str">
        <f ca="true">+IF(OFFSET('Water Data'!$F$29,0,10*ROW('Water Data'!F144))="","",OFFSET('Water Data'!$F$29,0,10*ROW('Water Data'!F144)))</f>
        <v/>
      </c>
      <c r="CB150" s="282" t="str">
        <f ca="true">+IF(OFFSET('Water Data'!$G$27,0,10*ROW('Water Data'!G144))="","",OFFSET('Water Data'!$G$27,0,10*ROW('Water Data'!G144)))</f>
        <v/>
      </c>
      <c r="CC150" s="282" t="str">
        <f ca="true">+IF(OFFSET('Water Data'!$G$28,0,10*ROW('Water Data'!G144))="","",OFFSET('Water Data'!$G$28,0,10*ROW('Water Data'!G144)))</f>
        <v/>
      </c>
      <c r="CD150" s="282" t="str">
        <f ca="true">+IF(OFFSET('Water Data'!$G$29,0,10*ROW('Water Data'!G144))="","",OFFSET('Water Data'!$G$29,0,10*ROW('Water Data'!G144)))</f>
        <v/>
      </c>
      <c r="CE150" s="282" t="str">
        <f ca="true">+IF(OFFSET('Water Data'!$H$27,0,10*ROW('Water Data'!H144))="","",OFFSET('Water Data'!$H$27,0,10*ROW('Water Data'!H144)))</f>
        <v/>
      </c>
      <c r="CF150" s="282" t="str">
        <f ca="true">+IF(OFFSET('Water Data'!$H$28,0,10*ROW('Water Data'!H144))="","",OFFSET('Water Data'!$H$28,0,10*ROW('Water Data'!H144)))</f>
        <v/>
      </c>
      <c r="CG150" s="282" t="str">
        <f ca="true">+IF(OFFSET('Water Data'!$H$29,0,10*ROW('Water Data'!H144))="","",OFFSET('Water Data'!$H$29,0,10*ROW('Water Data'!H144)))</f>
        <v/>
      </c>
      <c r="CH150" s="282" t="str">
        <f ca="true">+IF(OFFSET('Water Data'!$I$27,0,10*ROW('Water Data'!I144))="","",OFFSET('Water Data'!$I$27,0,10*ROW('Water Data'!I144)))</f>
        <v/>
      </c>
      <c r="CI150" s="282" t="str">
        <f ca="true">+IF(OFFSET('Water Data'!$I$28,0,10*ROW('Water Data'!I144))="","",OFFSET('Water Data'!$I$28,0,10*ROW('Water Data'!I144)))</f>
        <v/>
      </c>
      <c r="CJ150" s="282" t="str">
        <f ca="true">+IF(OFFSET('Water Data'!$I$29,0,10*ROW('Water Data'!I144))="","",OFFSET('Water Data'!$I$29,0,10*ROW('Water Data'!I144)))</f>
        <v/>
      </c>
      <c r="CK150" s="282" t="str">
        <f ca="true">+IF(OFFSET('Sanitation Data'!$D$28,0,10*ROW('Sanitation Data'!D144))="","",OFFSET('Sanitation Data'!$D$28,0,10*ROW('Sanitation Data'!D144)))</f>
        <v/>
      </c>
      <c r="CL150" s="282" t="str">
        <f ca="true">+IF(OFFSET('Sanitation Data'!$D$29,0,10*ROW('Sanitation Data'!D144))="","",OFFSET('Sanitation Data'!$D$29,0,10*ROW('Sanitation Data'!D144)))</f>
        <v/>
      </c>
      <c r="CM150" s="282" t="str">
        <f ca="true">+IF(OFFSET('Sanitation Data'!$D$30,0,10*ROW('Sanitation Data'!D144))="","",OFFSET('Sanitation Data'!$D$30,0,10*ROW('Sanitation Data'!D144)))</f>
        <v/>
      </c>
      <c r="CN150" s="282" t="str">
        <f ca="true">+IF(OFFSET('Sanitation Data'!$D$31,0,10*ROW('Sanitation Data'!D144))="","",OFFSET('Sanitation Data'!$D$31,0,10*ROW('Sanitation Data'!D144)))</f>
        <v/>
      </c>
      <c r="CO150" s="282" t="str">
        <f ca="true">+IF(OFFSET('Sanitation Data'!$D$32,0,10*ROW('Sanitation Data'!D144))="","",OFFSET('Sanitation Data'!$D$32,0,10*ROW('Sanitation Data'!D144)))</f>
        <v/>
      </c>
      <c r="CP150" s="282" t="str">
        <f ca="true">+IF(OFFSET('Sanitation Data'!$E$28,0,10*ROW('Sanitation Data'!E144))="","",OFFSET('Sanitation Data'!$E$28,0,10*ROW('Sanitation Data'!E144)))</f>
        <v/>
      </c>
      <c r="CQ150" s="282" t="str">
        <f ca="true">+IF(OFFSET('Sanitation Data'!$E$29,0,10*ROW('Sanitation Data'!E144))="","",OFFSET('Sanitation Data'!$E$29,0,10*ROW('Sanitation Data'!E144)))</f>
        <v/>
      </c>
      <c r="CR150" s="282" t="str">
        <f ca="true">+IF(OFFSET('Sanitation Data'!$E$30,0,10*ROW('Sanitation Data'!E144))="","",OFFSET('Sanitation Data'!$E$30,0,10*ROW('Sanitation Data'!E144)))</f>
        <v/>
      </c>
      <c r="CS150" s="282" t="str">
        <f ca="true">+IF(OFFSET('Sanitation Data'!$E$31,0,10*ROW('Sanitation Data'!E144))="","",OFFSET('Sanitation Data'!$E$31,0,10*ROW('Sanitation Data'!E144)))</f>
        <v/>
      </c>
      <c r="CT150" s="282" t="str">
        <f ca="true">+IF(OFFSET('Sanitation Data'!$E$32,0,10*ROW('Sanitation Data'!E144))="","",OFFSET('Sanitation Data'!$E$32,0,10*ROW('Sanitation Data'!E144)))</f>
        <v/>
      </c>
      <c r="CU150" s="282" t="str">
        <f ca="true">+IF(OFFSET('Sanitation Data'!$F$28,0,10*ROW('Sanitation Data'!F144))="","",OFFSET('Sanitation Data'!$F$28,0,10*ROW('Sanitation Data'!F144)))</f>
        <v/>
      </c>
      <c r="CV150" s="282" t="str">
        <f ca="true">+IF(OFFSET('Sanitation Data'!$F$29,0,10*ROW('Sanitation Data'!F144))="","",OFFSET('Sanitation Data'!$F$29,0,10*ROW('Sanitation Data'!F144)))</f>
        <v/>
      </c>
      <c r="CW150" s="282" t="str">
        <f ca="true">+IF(OFFSET('Sanitation Data'!$F$30,0,10*ROW('Sanitation Data'!F144))="","",OFFSET('Sanitation Data'!$F$30,0,10*ROW('Sanitation Data'!F144)))</f>
        <v/>
      </c>
      <c r="CX150" s="282" t="str">
        <f ca="true">+IF(OFFSET('Sanitation Data'!$F$31,0,10*ROW('Sanitation Data'!F144))="","",OFFSET('Sanitation Data'!$F$31,0,10*ROW('Sanitation Data'!F144)))</f>
        <v/>
      </c>
      <c r="CY150" s="282" t="str">
        <f ca="true">+IF(OFFSET('Sanitation Data'!$F$32,0,10*ROW('Sanitation Data'!F144))="","",OFFSET('Sanitation Data'!$F$32,0,10*ROW('Sanitation Data'!F144)))</f>
        <v/>
      </c>
      <c r="CZ150" s="282" t="str">
        <f ca="true">+IF(OFFSET('Sanitation Data'!$G$28,0,10*ROW('Sanitation Data'!G144))="","",OFFSET('Sanitation Data'!$G$28,0,10*ROW('Sanitation Data'!G144)))</f>
        <v/>
      </c>
      <c r="DA150" s="282" t="str">
        <f ca="true">+IF(OFFSET('Sanitation Data'!$G$29,0,10*ROW('Sanitation Data'!G144))="","",OFFSET('Sanitation Data'!$G$29,0,10*ROW('Sanitation Data'!G144)))</f>
        <v/>
      </c>
      <c r="DB150" s="282" t="str">
        <f ca="true">+IF(OFFSET('Sanitation Data'!$G$30,0,10*ROW('Sanitation Data'!G144))="","",OFFSET('Sanitation Data'!$G$30,0,10*ROW('Sanitation Data'!G144)))</f>
        <v/>
      </c>
      <c r="DC150" s="282" t="str">
        <f ca="true">+IF(OFFSET('Sanitation Data'!$G$31,0,10*ROW('Sanitation Data'!G144))="","",OFFSET('Sanitation Data'!$G$31,0,10*ROW('Sanitation Data'!G144)))</f>
        <v/>
      </c>
      <c r="DD150" s="282" t="str">
        <f ca="true">+IF(OFFSET('Sanitation Data'!$G$32,0,10*ROW('Sanitation Data'!G144))="","",OFFSET('Sanitation Data'!$G$32,0,10*ROW('Sanitation Data'!G144)))</f>
        <v/>
      </c>
      <c r="DE150" s="282" t="str">
        <f ca="true">+IF(OFFSET('Sanitation Data'!$H$28,0,10*ROW('Sanitation Data'!H144))="","",OFFSET('Sanitation Data'!$H$28,0,10*ROW('Sanitation Data'!H144)))</f>
        <v/>
      </c>
      <c r="DF150" s="282" t="str">
        <f ca="true">+IF(OFFSET('Sanitation Data'!$H$29,0,10*ROW('Sanitation Data'!H144))="","",OFFSET('Sanitation Data'!$H$29,0,10*ROW('Sanitation Data'!H144)))</f>
        <v/>
      </c>
      <c r="DG150" s="282" t="str">
        <f ca="true">+IF(OFFSET('Sanitation Data'!$H$30,0,10*ROW('Sanitation Data'!H144))="","",OFFSET('Sanitation Data'!$H$30,0,10*ROW('Sanitation Data'!H144)))</f>
        <v/>
      </c>
      <c r="DH150" s="282" t="str">
        <f ca="true">+IF(OFFSET('Sanitation Data'!$H$31,0,10*ROW('Sanitation Data'!H144))="","",OFFSET('Sanitation Data'!$H$31,0,10*ROW('Sanitation Data'!H144)))</f>
        <v/>
      </c>
      <c r="DI150" s="282" t="str">
        <f ca="true">+IF(OFFSET('Sanitation Data'!$H$32,0,10*ROW('Sanitation Data'!H144))="","",OFFSET('Sanitation Data'!$H$32,0,10*ROW('Sanitation Data'!H144)))</f>
        <v/>
      </c>
      <c r="DJ150" s="282" t="str">
        <f ca="true">+IF(OFFSET('Sanitation Data'!$I$28,0,10*ROW('Sanitation Data'!I144))="","",OFFSET('Sanitation Data'!$I$28,0,10*ROW('Sanitation Data'!I144)))</f>
        <v/>
      </c>
      <c r="DK150" s="282" t="str">
        <f ca="true">+IF(OFFSET('Sanitation Data'!$I$29,0,10*ROW('Sanitation Data'!I144))="","",OFFSET('Sanitation Data'!$I$29,0,10*ROW('Sanitation Data'!I144)))</f>
        <v/>
      </c>
      <c r="DL150" s="282" t="str">
        <f ca="true">+IF(OFFSET('Sanitation Data'!$I$30,0,10*ROW('Sanitation Data'!I144))="","",OFFSET('Sanitation Data'!$I$30,0,10*ROW('Sanitation Data'!I144)))</f>
        <v/>
      </c>
      <c r="DM150" s="282" t="str">
        <f ca="true">+IF(OFFSET('Sanitation Data'!$I$31,0,10*ROW('Sanitation Data'!I144))="","",OFFSET('Sanitation Data'!$I$31,0,10*ROW('Sanitation Data'!I144)))</f>
        <v/>
      </c>
      <c r="DN150" s="282" t="str">
        <f ca="true">+IF(OFFSET('Sanitation Data'!$I$32,0,10*ROW('Sanitation Data'!I144))="","",OFFSET('Sanitation Data'!$I$32,0,10*ROW('Sanitation Data'!I144)))</f>
        <v/>
      </c>
      <c r="DO150" s="282" t="str">
        <f ca="true">+IF(OFFSET('Hygiene Data'!$D$11,0,10*ROW('Hygiene Data'!D144))="","",OFFSET('Hygiene Data'!$D$11,0,10*ROW('Hygiene Data'!D144)))</f>
        <v/>
      </c>
      <c r="DP150" s="282" t="str">
        <f ca="true">+IF(OFFSET('Hygiene Data'!$D$12,0,10*ROW('Hygiene Data'!D144))="","",OFFSET('Hygiene Data'!$D$12,0,10*ROW('Hygiene Data'!D144)))</f>
        <v/>
      </c>
      <c r="DQ150" s="282" t="str">
        <f ca="true">+IF(OFFSET('Hygiene Data'!$D$13,0,10*ROW('Hygiene Data'!D144))="","",OFFSET('Hygiene Data'!$D$13,0,10*ROW('Hygiene Data'!D144)))</f>
        <v/>
      </c>
      <c r="DR150" s="282" t="str">
        <f ca="true">+IF(OFFSET('Hygiene Data'!$E$11,0,10*ROW('Hygiene Data'!E144))="","",OFFSET('Hygiene Data'!$E$11,0,10*ROW('Hygiene Data'!E144)))</f>
        <v/>
      </c>
      <c r="DS150" s="282" t="str">
        <f ca="true">+IF(OFFSET('Hygiene Data'!$E$12,0,10*ROW('Hygiene Data'!E144))="","",OFFSET('Hygiene Data'!$E$12,0,10*ROW('Hygiene Data'!E144)))</f>
        <v/>
      </c>
      <c r="DT150" s="282" t="str">
        <f ca="true">+IF(OFFSET('Hygiene Data'!$E$13,0,10*ROW('Hygiene Data'!E144))="","",OFFSET('Hygiene Data'!$E$13,0,10*ROW('Hygiene Data'!E144)))</f>
        <v/>
      </c>
      <c r="DU150" s="282" t="str">
        <f ca="true">+IF(OFFSET('Hygiene Data'!$F$11,0,10*ROW('Hygiene Data'!F144))="","",OFFSET('Hygiene Data'!$F$11,0,10*ROW('Hygiene Data'!F144)))</f>
        <v/>
      </c>
      <c r="DV150" s="282" t="str">
        <f ca="true">+IF(OFFSET('Hygiene Data'!$F$12,0,10*ROW('Hygiene Data'!F144))="","",OFFSET('Hygiene Data'!$F$12,0,10*ROW('Hygiene Data'!F144)))</f>
        <v/>
      </c>
      <c r="DW150" s="282" t="str">
        <f ca="true">+IF(OFFSET('Hygiene Data'!$F$13,0,10*ROW('Hygiene Data'!F144))="","",OFFSET('Hygiene Data'!$F$13,0,10*ROW('Hygiene Data'!F144)))</f>
        <v/>
      </c>
      <c r="DX150" s="282" t="str">
        <f ca="true">+IF(OFFSET('Hygiene Data'!$G$11,0,10*ROW('Hygiene Data'!G144))="","",OFFSET('Hygiene Data'!$G$11,0,10*ROW('Hygiene Data'!G144)))</f>
        <v/>
      </c>
      <c r="DY150" s="282" t="str">
        <f ca="true">+IF(OFFSET('Hygiene Data'!$G$12,0,10*ROW('Hygiene Data'!G144))="","",OFFSET('Hygiene Data'!$G$12,0,10*ROW('Hygiene Data'!G144)))</f>
        <v/>
      </c>
      <c r="DZ150" s="282" t="str">
        <f ca="true">+IF(OFFSET('Hygiene Data'!$G$13,0,10*ROW('Hygiene Data'!G144))="","",OFFSET('Hygiene Data'!$G$13,0,10*ROW('Hygiene Data'!G144)))</f>
        <v/>
      </c>
      <c r="EA150" s="282" t="str">
        <f ca="true">+IF(OFFSET('Hygiene Data'!$H$11,0,10*ROW('Hygiene Data'!H144))="","",OFFSET('Hygiene Data'!$H$11,0,10*ROW('Hygiene Data'!H144)))</f>
        <v/>
      </c>
      <c r="EB150" s="282" t="str">
        <f ca="true">+IF(OFFSET('Hygiene Data'!$H$12,0,10*ROW('Hygiene Data'!H144))="","",OFFSET('Hygiene Data'!$H$12,0,10*ROW('Hygiene Data'!H144)))</f>
        <v/>
      </c>
      <c r="EC150" s="282" t="str">
        <f ca="true">+IF(OFFSET('Hygiene Data'!$H$13,0,10*ROW('Hygiene Data'!H144))="","",OFFSET('Hygiene Data'!$H$13,0,10*ROW('Hygiene Data'!H144)))</f>
        <v/>
      </c>
      <c r="ED150" s="282" t="str">
        <f ca="true">+IF(OFFSET('Hygiene Data'!$I$11,0,10*ROW('Hygiene Data'!I144))="","",OFFSET('Hygiene Data'!$I$11,0,10*ROW('Hygiene Data'!I144)))</f>
        <v/>
      </c>
      <c r="EE150" s="282" t="str">
        <f ca="true">+IF(OFFSET('Hygiene Data'!$I$12,0,10*ROW('Hygiene Data'!I144))="","",OFFSET('Hygiene Data'!$I$12,0,10*ROW('Hygiene Data'!I144)))</f>
        <v/>
      </c>
      <c r="EF150" s="28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36" t="str">
        <f t="shared" ca="true" si="2"/>
        <v/>
      </c>
      <c r="D151" s="88"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8"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8"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8"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8"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8"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8"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8"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8"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8"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8"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8"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8"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8"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8"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8"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8"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8"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9"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9"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9"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9"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9"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9"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9"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9"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9"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9"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9"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9"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9"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9"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9"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9"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9"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9"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9"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9"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9"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9"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9"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9"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9"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9"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9"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9"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9"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9"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0"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0"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0"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0"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0"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0"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0"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0"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0"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0"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0"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0"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0"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0"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0"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0"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0"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0"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2"/>
      <c r="BS151" s="282" t="str">
        <f ca="true">+IF(OFFSET('Water Data'!$D$27,0,10*ROW('Water Data'!D145))="","",OFFSET('Water Data'!$D$27,0,10*ROW('Water Data'!D145)))</f>
        <v/>
      </c>
      <c r="BT151" s="282" t="str">
        <f ca="true">+IF(OFFSET('Water Data'!$D$28,0,10*ROW('Water Data'!D145))="","",OFFSET('Water Data'!$D$28,0,10*ROW('Water Data'!D145)))</f>
        <v/>
      </c>
      <c r="BU151" s="282" t="str">
        <f ca="true">+IF(OFFSET('Water Data'!$D$29,0,10*ROW('Water Data'!D145))="","",OFFSET('Water Data'!$D$29,0,10*ROW('Water Data'!D145)))</f>
        <v/>
      </c>
      <c r="BV151" s="282" t="str">
        <f ca="true">+IF(OFFSET('Water Data'!$E$27,0,10*ROW('Water Data'!E145))="","",OFFSET('Water Data'!$E$27,0,10*ROW('Water Data'!E145)))</f>
        <v/>
      </c>
      <c r="BW151" s="282" t="str">
        <f ca="true">+IF(OFFSET('Water Data'!$E$28,0,10*ROW('Water Data'!E145))="","",OFFSET('Water Data'!$E$28,0,10*ROW('Water Data'!E145)))</f>
        <v/>
      </c>
      <c r="BX151" s="282" t="str">
        <f ca="true">+IF(OFFSET('Water Data'!$E$29,0,10*ROW('Water Data'!E145))="","",OFFSET('Water Data'!$E$29,0,10*ROW('Water Data'!E145)))</f>
        <v/>
      </c>
      <c r="BY151" s="282" t="str">
        <f ca="true">+IF(OFFSET('Water Data'!$F$27,0,10*ROW('Water Data'!F145))="","",OFFSET('Water Data'!$F$27,0,10*ROW('Water Data'!F145)))</f>
        <v/>
      </c>
      <c r="BZ151" s="282" t="str">
        <f ca="true">+IF(OFFSET('Water Data'!$F$28,0,10*ROW('Water Data'!F145))="","",OFFSET('Water Data'!$F$28,0,10*ROW('Water Data'!F145)))</f>
        <v/>
      </c>
      <c r="CA151" s="282" t="str">
        <f ca="true">+IF(OFFSET('Water Data'!$F$29,0,10*ROW('Water Data'!F145))="","",OFFSET('Water Data'!$F$29,0,10*ROW('Water Data'!F145)))</f>
        <v/>
      </c>
      <c r="CB151" s="282" t="str">
        <f ca="true">+IF(OFFSET('Water Data'!$G$27,0,10*ROW('Water Data'!G145))="","",OFFSET('Water Data'!$G$27,0,10*ROW('Water Data'!G145)))</f>
        <v/>
      </c>
      <c r="CC151" s="282" t="str">
        <f ca="true">+IF(OFFSET('Water Data'!$G$28,0,10*ROW('Water Data'!G145))="","",OFFSET('Water Data'!$G$28,0,10*ROW('Water Data'!G145)))</f>
        <v/>
      </c>
      <c r="CD151" s="282" t="str">
        <f ca="true">+IF(OFFSET('Water Data'!$G$29,0,10*ROW('Water Data'!G145))="","",OFFSET('Water Data'!$G$29,0,10*ROW('Water Data'!G145)))</f>
        <v/>
      </c>
      <c r="CE151" s="282" t="str">
        <f ca="true">+IF(OFFSET('Water Data'!$H$27,0,10*ROW('Water Data'!H145))="","",OFFSET('Water Data'!$H$27,0,10*ROW('Water Data'!H145)))</f>
        <v/>
      </c>
      <c r="CF151" s="282" t="str">
        <f ca="true">+IF(OFFSET('Water Data'!$H$28,0,10*ROW('Water Data'!H145))="","",OFFSET('Water Data'!$H$28,0,10*ROW('Water Data'!H145)))</f>
        <v/>
      </c>
      <c r="CG151" s="282" t="str">
        <f ca="true">+IF(OFFSET('Water Data'!$H$29,0,10*ROW('Water Data'!H145))="","",OFFSET('Water Data'!$H$29,0,10*ROW('Water Data'!H145)))</f>
        <v/>
      </c>
      <c r="CH151" s="282" t="str">
        <f ca="true">+IF(OFFSET('Water Data'!$I$27,0,10*ROW('Water Data'!I145))="","",OFFSET('Water Data'!$I$27,0,10*ROW('Water Data'!I145)))</f>
        <v/>
      </c>
      <c r="CI151" s="282" t="str">
        <f ca="true">+IF(OFFSET('Water Data'!$I$28,0,10*ROW('Water Data'!I145))="","",OFFSET('Water Data'!$I$28,0,10*ROW('Water Data'!I145)))</f>
        <v/>
      </c>
      <c r="CJ151" s="282" t="str">
        <f ca="true">+IF(OFFSET('Water Data'!$I$29,0,10*ROW('Water Data'!I145))="","",OFFSET('Water Data'!$I$29,0,10*ROW('Water Data'!I145)))</f>
        <v/>
      </c>
      <c r="CK151" s="282" t="str">
        <f ca="true">+IF(OFFSET('Sanitation Data'!$D$28,0,10*ROW('Sanitation Data'!D145))="","",OFFSET('Sanitation Data'!$D$28,0,10*ROW('Sanitation Data'!D145)))</f>
        <v/>
      </c>
      <c r="CL151" s="282" t="str">
        <f ca="true">+IF(OFFSET('Sanitation Data'!$D$29,0,10*ROW('Sanitation Data'!D145))="","",OFFSET('Sanitation Data'!$D$29,0,10*ROW('Sanitation Data'!D145)))</f>
        <v/>
      </c>
      <c r="CM151" s="282" t="str">
        <f ca="true">+IF(OFFSET('Sanitation Data'!$D$30,0,10*ROW('Sanitation Data'!D145))="","",OFFSET('Sanitation Data'!$D$30,0,10*ROW('Sanitation Data'!D145)))</f>
        <v/>
      </c>
      <c r="CN151" s="282" t="str">
        <f ca="true">+IF(OFFSET('Sanitation Data'!$D$31,0,10*ROW('Sanitation Data'!D145))="","",OFFSET('Sanitation Data'!$D$31,0,10*ROW('Sanitation Data'!D145)))</f>
        <v/>
      </c>
      <c r="CO151" s="282" t="str">
        <f ca="true">+IF(OFFSET('Sanitation Data'!$D$32,0,10*ROW('Sanitation Data'!D145))="","",OFFSET('Sanitation Data'!$D$32,0,10*ROW('Sanitation Data'!D145)))</f>
        <v/>
      </c>
      <c r="CP151" s="282" t="str">
        <f ca="true">+IF(OFFSET('Sanitation Data'!$E$28,0,10*ROW('Sanitation Data'!E145))="","",OFFSET('Sanitation Data'!$E$28,0,10*ROW('Sanitation Data'!E145)))</f>
        <v/>
      </c>
      <c r="CQ151" s="282" t="str">
        <f ca="true">+IF(OFFSET('Sanitation Data'!$E$29,0,10*ROW('Sanitation Data'!E145))="","",OFFSET('Sanitation Data'!$E$29,0,10*ROW('Sanitation Data'!E145)))</f>
        <v/>
      </c>
      <c r="CR151" s="282" t="str">
        <f ca="true">+IF(OFFSET('Sanitation Data'!$E$30,0,10*ROW('Sanitation Data'!E145))="","",OFFSET('Sanitation Data'!$E$30,0,10*ROW('Sanitation Data'!E145)))</f>
        <v/>
      </c>
      <c r="CS151" s="282" t="str">
        <f ca="true">+IF(OFFSET('Sanitation Data'!$E$31,0,10*ROW('Sanitation Data'!E145))="","",OFFSET('Sanitation Data'!$E$31,0,10*ROW('Sanitation Data'!E145)))</f>
        <v/>
      </c>
      <c r="CT151" s="282" t="str">
        <f ca="true">+IF(OFFSET('Sanitation Data'!$E$32,0,10*ROW('Sanitation Data'!E145))="","",OFFSET('Sanitation Data'!$E$32,0,10*ROW('Sanitation Data'!E145)))</f>
        <v/>
      </c>
      <c r="CU151" s="282" t="str">
        <f ca="true">+IF(OFFSET('Sanitation Data'!$F$28,0,10*ROW('Sanitation Data'!F145))="","",OFFSET('Sanitation Data'!$F$28,0,10*ROW('Sanitation Data'!F145)))</f>
        <v/>
      </c>
      <c r="CV151" s="282" t="str">
        <f ca="true">+IF(OFFSET('Sanitation Data'!$F$29,0,10*ROW('Sanitation Data'!F145))="","",OFFSET('Sanitation Data'!$F$29,0,10*ROW('Sanitation Data'!F145)))</f>
        <v/>
      </c>
      <c r="CW151" s="282" t="str">
        <f ca="true">+IF(OFFSET('Sanitation Data'!$F$30,0,10*ROW('Sanitation Data'!F145))="","",OFFSET('Sanitation Data'!$F$30,0,10*ROW('Sanitation Data'!F145)))</f>
        <v/>
      </c>
      <c r="CX151" s="282" t="str">
        <f ca="true">+IF(OFFSET('Sanitation Data'!$F$31,0,10*ROW('Sanitation Data'!F145))="","",OFFSET('Sanitation Data'!$F$31,0,10*ROW('Sanitation Data'!F145)))</f>
        <v/>
      </c>
      <c r="CY151" s="282" t="str">
        <f ca="true">+IF(OFFSET('Sanitation Data'!$F$32,0,10*ROW('Sanitation Data'!F145))="","",OFFSET('Sanitation Data'!$F$32,0,10*ROW('Sanitation Data'!F145)))</f>
        <v/>
      </c>
      <c r="CZ151" s="282" t="str">
        <f ca="true">+IF(OFFSET('Sanitation Data'!$G$28,0,10*ROW('Sanitation Data'!G145))="","",OFFSET('Sanitation Data'!$G$28,0,10*ROW('Sanitation Data'!G145)))</f>
        <v/>
      </c>
      <c r="DA151" s="282" t="str">
        <f ca="true">+IF(OFFSET('Sanitation Data'!$G$29,0,10*ROW('Sanitation Data'!G145))="","",OFFSET('Sanitation Data'!$G$29,0,10*ROW('Sanitation Data'!G145)))</f>
        <v/>
      </c>
      <c r="DB151" s="282" t="str">
        <f ca="true">+IF(OFFSET('Sanitation Data'!$G$30,0,10*ROW('Sanitation Data'!G145))="","",OFFSET('Sanitation Data'!$G$30,0,10*ROW('Sanitation Data'!G145)))</f>
        <v/>
      </c>
      <c r="DC151" s="282" t="str">
        <f ca="true">+IF(OFFSET('Sanitation Data'!$G$31,0,10*ROW('Sanitation Data'!G145))="","",OFFSET('Sanitation Data'!$G$31,0,10*ROW('Sanitation Data'!G145)))</f>
        <v/>
      </c>
      <c r="DD151" s="282" t="str">
        <f ca="true">+IF(OFFSET('Sanitation Data'!$G$32,0,10*ROW('Sanitation Data'!G145))="","",OFFSET('Sanitation Data'!$G$32,0,10*ROW('Sanitation Data'!G145)))</f>
        <v/>
      </c>
      <c r="DE151" s="282" t="str">
        <f ca="true">+IF(OFFSET('Sanitation Data'!$H$28,0,10*ROW('Sanitation Data'!H145))="","",OFFSET('Sanitation Data'!$H$28,0,10*ROW('Sanitation Data'!H145)))</f>
        <v/>
      </c>
      <c r="DF151" s="282" t="str">
        <f ca="true">+IF(OFFSET('Sanitation Data'!$H$29,0,10*ROW('Sanitation Data'!H145))="","",OFFSET('Sanitation Data'!$H$29,0,10*ROW('Sanitation Data'!H145)))</f>
        <v/>
      </c>
      <c r="DG151" s="282" t="str">
        <f ca="true">+IF(OFFSET('Sanitation Data'!$H$30,0,10*ROW('Sanitation Data'!H145))="","",OFFSET('Sanitation Data'!$H$30,0,10*ROW('Sanitation Data'!H145)))</f>
        <v/>
      </c>
      <c r="DH151" s="282" t="str">
        <f ca="true">+IF(OFFSET('Sanitation Data'!$H$31,0,10*ROW('Sanitation Data'!H145))="","",OFFSET('Sanitation Data'!$H$31,0,10*ROW('Sanitation Data'!H145)))</f>
        <v/>
      </c>
      <c r="DI151" s="282" t="str">
        <f ca="true">+IF(OFFSET('Sanitation Data'!$H$32,0,10*ROW('Sanitation Data'!H145))="","",OFFSET('Sanitation Data'!$H$32,0,10*ROW('Sanitation Data'!H145)))</f>
        <v/>
      </c>
      <c r="DJ151" s="282" t="str">
        <f ca="true">+IF(OFFSET('Sanitation Data'!$I$28,0,10*ROW('Sanitation Data'!I145))="","",OFFSET('Sanitation Data'!$I$28,0,10*ROW('Sanitation Data'!I145)))</f>
        <v/>
      </c>
      <c r="DK151" s="282" t="str">
        <f ca="true">+IF(OFFSET('Sanitation Data'!$I$29,0,10*ROW('Sanitation Data'!I145))="","",OFFSET('Sanitation Data'!$I$29,0,10*ROW('Sanitation Data'!I145)))</f>
        <v/>
      </c>
      <c r="DL151" s="282" t="str">
        <f ca="true">+IF(OFFSET('Sanitation Data'!$I$30,0,10*ROW('Sanitation Data'!I145))="","",OFFSET('Sanitation Data'!$I$30,0,10*ROW('Sanitation Data'!I145)))</f>
        <v/>
      </c>
      <c r="DM151" s="282" t="str">
        <f ca="true">+IF(OFFSET('Sanitation Data'!$I$31,0,10*ROW('Sanitation Data'!I145))="","",OFFSET('Sanitation Data'!$I$31,0,10*ROW('Sanitation Data'!I145)))</f>
        <v/>
      </c>
      <c r="DN151" s="282" t="str">
        <f ca="true">+IF(OFFSET('Sanitation Data'!$I$32,0,10*ROW('Sanitation Data'!I145))="","",OFFSET('Sanitation Data'!$I$32,0,10*ROW('Sanitation Data'!I145)))</f>
        <v/>
      </c>
      <c r="DO151" s="282" t="str">
        <f ca="true">+IF(OFFSET('Hygiene Data'!$D$11,0,10*ROW('Hygiene Data'!D145))="","",OFFSET('Hygiene Data'!$D$11,0,10*ROW('Hygiene Data'!D145)))</f>
        <v/>
      </c>
      <c r="DP151" s="282" t="str">
        <f ca="true">+IF(OFFSET('Hygiene Data'!$D$12,0,10*ROW('Hygiene Data'!D145))="","",OFFSET('Hygiene Data'!$D$12,0,10*ROW('Hygiene Data'!D145)))</f>
        <v/>
      </c>
      <c r="DQ151" s="282" t="str">
        <f ca="true">+IF(OFFSET('Hygiene Data'!$D$13,0,10*ROW('Hygiene Data'!D145))="","",OFFSET('Hygiene Data'!$D$13,0,10*ROW('Hygiene Data'!D145)))</f>
        <v/>
      </c>
      <c r="DR151" s="282" t="str">
        <f ca="true">+IF(OFFSET('Hygiene Data'!$E$11,0,10*ROW('Hygiene Data'!E145))="","",OFFSET('Hygiene Data'!$E$11,0,10*ROW('Hygiene Data'!E145)))</f>
        <v/>
      </c>
      <c r="DS151" s="282" t="str">
        <f ca="true">+IF(OFFSET('Hygiene Data'!$E$12,0,10*ROW('Hygiene Data'!E145))="","",OFFSET('Hygiene Data'!$E$12,0,10*ROW('Hygiene Data'!E145)))</f>
        <v/>
      </c>
      <c r="DT151" s="282" t="str">
        <f ca="true">+IF(OFFSET('Hygiene Data'!$E$13,0,10*ROW('Hygiene Data'!E145))="","",OFFSET('Hygiene Data'!$E$13,0,10*ROW('Hygiene Data'!E145)))</f>
        <v/>
      </c>
      <c r="DU151" s="282" t="str">
        <f ca="true">+IF(OFFSET('Hygiene Data'!$F$11,0,10*ROW('Hygiene Data'!F145))="","",OFFSET('Hygiene Data'!$F$11,0,10*ROW('Hygiene Data'!F145)))</f>
        <v/>
      </c>
      <c r="DV151" s="282" t="str">
        <f ca="true">+IF(OFFSET('Hygiene Data'!$F$12,0,10*ROW('Hygiene Data'!F145))="","",OFFSET('Hygiene Data'!$F$12,0,10*ROW('Hygiene Data'!F145)))</f>
        <v/>
      </c>
      <c r="DW151" s="282" t="str">
        <f ca="true">+IF(OFFSET('Hygiene Data'!$F$13,0,10*ROW('Hygiene Data'!F145))="","",OFFSET('Hygiene Data'!$F$13,0,10*ROW('Hygiene Data'!F145)))</f>
        <v/>
      </c>
      <c r="DX151" s="282" t="str">
        <f ca="true">+IF(OFFSET('Hygiene Data'!$G$11,0,10*ROW('Hygiene Data'!G145))="","",OFFSET('Hygiene Data'!$G$11,0,10*ROW('Hygiene Data'!G145)))</f>
        <v/>
      </c>
      <c r="DY151" s="282" t="str">
        <f ca="true">+IF(OFFSET('Hygiene Data'!$G$12,0,10*ROW('Hygiene Data'!G145))="","",OFFSET('Hygiene Data'!$G$12,0,10*ROW('Hygiene Data'!G145)))</f>
        <v/>
      </c>
      <c r="DZ151" s="282" t="str">
        <f ca="true">+IF(OFFSET('Hygiene Data'!$G$13,0,10*ROW('Hygiene Data'!G145))="","",OFFSET('Hygiene Data'!$G$13,0,10*ROW('Hygiene Data'!G145)))</f>
        <v/>
      </c>
      <c r="EA151" s="282" t="str">
        <f ca="true">+IF(OFFSET('Hygiene Data'!$H$11,0,10*ROW('Hygiene Data'!H145))="","",OFFSET('Hygiene Data'!$H$11,0,10*ROW('Hygiene Data'!H145)))</f>
        <v/>
      </c>
      <c r="EB151" s="282" t="str">
        <f ca="true">+IF(OFFSET('Hygiene Data'!$H$12,0,10*ROW('Hygiene Data'!H145))="","",OFFSET('Hygiene Data'!$H$12,0,10*ROW('Hygiene Data'!H145)))</f>
        <v/>
      </c>
      <c r="EC151" s="282" t="str">
        <f ca="true">+IF(OFFSET('Hygiene Data'!$H$13,0,10*ROW('Hygiene Data'!H145))="","",OFFSET('Hygiene Data'!$H$13,0,10*ROW('Hygiene Data'!H145)))</f>
        <v/>
      </c>
      <c r="ED151" s="282" t="str">
        <f ca="true">+IF(OFFSET('Hygiene Data'!$I$11,0,10*ROW('Hygiene Data'!I145))="","",OFFSET('Hygiene Data'!$I$11,0,10*ROW('Hygiene Data'!I145)))</f>
        <v/>
      </c>
      <c r="EE151" s="282" t="str">
        <f ca="true">+IF(OFFSET('Hygiene Data'!$I$12,0,10*ROW('Hygiene Data'!I145))="","",OFFSET('Hygiene Data'!$I$12,0,10*ROW('Hygiene Data'!I145)))</f>
        <v/>
      </c>
      <c r="EF151" s="28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36" t="str">
        <f t="shared" ca="true" si="2"/>
        <v/>
      </c>
      <c r="D152" s="88"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8"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8"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8"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8"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8"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8"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8"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8"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8"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8"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8"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8"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8"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8"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8"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8"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8"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9"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9"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9"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9"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9"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9"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9"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9"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9"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9"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9"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9"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9"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9"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9"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9"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9"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9"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9"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9"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9"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9"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9"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9"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9"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9"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9"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9"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9"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9"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0"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0"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0"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0"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0"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0"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0"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0"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0"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0"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0"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0"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0"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0"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0"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0"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0"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0"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2"/>
      <c r="BS152" s="282" t="str">
        <f ca="true">+IF(OFFSET('Water Data'!$D$27,0,10*ROW('Water Data'!D146))="","",OFFSET('Water Data'!$D$27,0,10*ROW('Water Data'!D146)))</f>
        <v/>
      </c>
      <c r="BT152" s="282" t="str">
        <f ca="true">+IF(OFFSET('Water Data'!$D$28,0,10*ROW('Water Data'!D146))="","",OFFSET('Water Data'!$D$28,0,10*ROW('Water Data'!D146)))</f>
        <v/>
      </c>
      <c r="BU152" s="282" t="str">
        <f ca="true">+IF(OFFSET('Water Data'!$D$29,0,10*ROW('Water Data'!D146))="","",OFFSET('Water Data'!$D$29,0,10*ROW('Water Data'!D146)))</f>
        <v/>
      </c>
      <c r="BV152" s="282" t="str">
        <f ca="true">+IF(OFFSET('Water Data'!$E$27,0,10*ROW('Water Data'!E146))="","",OFFSET('Water Data'!$E$27,0,10*ROW('Water Data'!E146)))</f>
        <v/>
      </c>
      <c r="BW152" s="282" t="str">
        <f ca="true">+IF(OFFSET('Water Data'!$E$28,0,10*ROW('Water Data'!E146))="","",OFFSET('Water Data'!$E$28,0,10*ROW('Water Data'!E146)))</f>
        <v/>
      </c>
      <c r="BX152" s="282" t="str">
        <f ca="true">+IF(OFFSET('Water Data'!$E$29,0,10*ROW('Water Data'!E146))="","",OFFSET('Water Data'!$E$29,0,10*ROW('Water Data'!E146)))</f>
        <v/>
      </c>
      <c r="BY152" s="282" t="str">
        <f ca="true">+IF(OFFSET('Water Data'!$F$27,0,10*ROW('Water Data'!F146))="","",OFFSET('Water Data'!$F$27,0,10*ROW('Water Data'!F146)))</f>
        <v/>
      </c>
      <c r="BZ152" s="282" t="str">
        <f ca="true">+IF(OFFSET('Water Data'!$F$28,0,10*ROW('Water Data'!F146))="","",OFFSET('Water Data'!$F$28,0,10*ROW('Water Data'!F146)))</f>
        <v/>
      </c>
      <c r="CA152" s="282" t="str">
        <f ca="true">+IF(OFFSET('Water Data'!$F$29,0,10*ROW('Water Data'!F146))="","",OFFSET('Water Data'!$F$29,0,10*ROW('Water Data'!F146)))</f>
        <v/>
      </c>
      <c r="CB152" s="282" t="str">
        <f ca="true">+IF(OFFSET('Water Data'!$G$27,0,10*ROW('Water Data'!G146))="","",OFFSET('Water Data'!$G$27,0,10*ROW('Water Data'!G146)))</f>
        <v/>
      </c>
      <c r="CC152" s="282" t="str">
        <f ca="true">+IF(OFFSET('Water Data'!$G$28,0,10*ROW('Water Data'!G146))="","",OFFSET('Water Data'!$G$28,0,10*ROW('Water Data'!G146)))</f>
        <v/>
      </c>
      <c r="CD152" s="282" t="str">
        <f ca="true">+IF(OFFSET('Water Data'!$G$29,0,10*ROW('Water Data'!G146))="","",OFFSET('Water Data'!$G$29,0,10*ROW('Water Data'!G146)))</f>
        <v/>
      </c>
      <c r="CE152" s="282" t="str">
        <f ca="true">+IF(OFFSET('Water Data'!$H$27,0,10*ROW('Water Data'!H146))="","",OFFSET('Water Data'!$H$27,0,10*ROW('Water Data'!H146)))</f>
        <v/>
      </c>
      <c r="CF152" s="282" t="str">
        <f ca="true">+IF(OFFSET('Water Data'!$H$28,0,10*ROW('Water Data'!H146))="","",OFFSET('Water Data'!$H$28,0,10*ROW('Water Data'!H146)))</f>
        <v/>
      </c>
      <c r="CG152" s="282" t="str">
        <f ca="true">+IF(OFFSET('Water Data'!$H$29,0,10*ROW('Water Data'!H146))="","",OFFSET('Water Data'!$H$29,0,10*ROW('Water Data'!H146)))</f>
        <v/>
      </c>
      <c r="CH152" s="282" t="str">
        <f ca="true">+IF(OFFSET('Water Data'!$I$27,0,10*ROW('Water Data'!I146))="","",OFFSET('Water Data'!$I$27,0,10*ROW('Water Data'!I146)))</f>
        <v/>
      </c>
      <c r="CI152" s="282" t="str">
        <f ca="true">+IF(OFFSET('Water Data'!$I$28,0,10*ROW('Water Data'!I146))="","",OFFSET('Water Data'!$I$28,0,10*ROW('Water Data'!I146)))</f>
        <v/>
      </c>
      <c r="CJ152" s="282" t="str">
        <f ca="true">+IF(OFFSET('Water Data'!$I$29,0,10*ROW('Water Data'!I146))="","",OFFSET('Water Data'!$I$29,0,10*ROW('Water Data'!I146)))</f>
        <v/>
      </c>
      <c r="CK152" s="282" t="str">
        <f ca="true">+IF(OFFSET('Sanitation Data'!$D$28,0,10*ROW('Sanitation Data'!D146))="","",OFFSET('Sanitation Data'!$D$28,0,10*ROW('Sanitation Data'!D146)))</f>
        <v/>
      </c>
      <c r="CL152" s="282" t="str">
        <f ca="true">+IF(OFFSET('Sanitation Data'!$D$29,0,10*ROW('Sanitation Data'!D146))="","",OFFSET('Sanitation Data'!$D$29,0,10*ROW('Sanitation Data'!D146)))</f>
        <v/>
      </c>
      <c r="CM152" s="282" t="str">
        <f ca="true">+IF(OFFSET('Sanitation Data'!$D$30,0,10*ROW('Sanitation Data'!D146))="","",OFFSET('Sanitation Data'!$D$30,0,10*ROW('Sanitation Data'!D146)))</f>
        <v/>
      </c>
      <c r="CN152" s="282" t="str">
        <f ca="true">+IF(OFFSET('Sanitation Data'!$D$31,0,10*ROW('Sanitation Data'!D146))="","",OFFSET('Sanitation Data'!$D$31,0,10*ROW('Sanitation Data'!D146)))</f>
        <v/>
      </c>
      <c r="CO152" s="282" t="str">
        <f ca="true">+IF(OFFSET('Sanitation Data'!$D$32,0,10*ROW('Sanitation Data'!D146))="","",OFFSET('Sanitation Data'!$D$32,0,10*ROW('Sanitation Data'!D146)))</f>
        <v/>
      </c>
      <c r="CP152" s="282" t="str">
        <f ca="true">+IF(OFFSET('Sanitation Data'!$E$28,0,10*ROW('Sanitation Data'!E146))="","",OFFSET('Sanitation Data'!$E$28,0,10*ROW('Sanitation Data'!E146)))</f>
        <v/>
      </c>
      <c r="CQ152" s="282" t="str">
        <f ca="true">+IF(OFFSET('Sanitation Data'!$E$29,0,10*ROW('Sanitation Data'!E146))="","",OFFSET('Sanitation Data'!$E$29,0,10*ROW('Sanitation Data'!E146)))</f>
        <v/>
      </c>
      <c r="CR152" s="282" t="str">
        <f ca="true">+IF(OFFSET('Sanitation Data'!$E$30,0,10*ROW('Sanitation Data'!E146))="","",OFFSET('Sanitation Data'!$E$30,0,10*ROW('Sanitation Data'!E146)))</f>
        <v/>
      </c>
      <c r="CS152" s="282" t="str">
        <f ca="true">+IF(OFFSET('Sanitation Data'!$E$31,0,10*ROW('Sanitation Data'!E146))="","",OFFSET('Sanitation Data'!$E$31,0,10*ROW('Sanitation Data'!E146)))</f>
        <v/>
      </c>
      <c r="CT152" s="282" t="str">
        <f ca="true">+IF(OFFSET('Sanitation Data'!$E$32,0,10*ROW('Sanitation Data'!E146))="","",OFFSET('Sanitation Data'!$E$32,0,10*ROW('Sanitation Data'!E146)))</f>
        <v/>
      </c>
      <c r="CU152" s="282" t="str">
        <f ca="true">+IF(OFFSET('Sanitation Data'!$F$28,0,10*ROW('Sanitation Data'!F146))="","",OFFSET('Sanitation Data'!$F$28,0,10*ROW('Sanitation Data'!F146)))</f>
        <v/>
      </c>
      <c r="CV152" s="282" t="str">
        <f ca="true">+IF(OFFSET('Sanitation Data'!$F$29,0,10*ROW('Sanitation Data'!F146))="","",OFFSET('Sanitation Data'!$F$29,0,10*ROW('Sanitation Data'!F146)))</f>
        <v/>
      </c>
      <c r="CW152" s="282" t="str">
        <f ca="true">+IF(OFFSET('Sanitation Data'!$F$30,0,10*ROW('Sanitation Data'!F146))="","",OFFSET('Sanitation Data'!$F$30,0,10*ROW('Sanitation Data'!F146)))</f>
        <v/>
      </c>
      <c r="CX152" s="282" t="str">
        <f ca="true">+IF(OFFSET('Sanitation Data'!$F$31,0,10*ROW('Sanitation Data'!F146))="","",OFFSET('Sanitation Data'!$F$31,0,10*ROW('Sanitation Data'!F146)))</f>
        <v/>
      </c>
      <c r="CY152" s="282" t="str">
        <f ca="true">+IF(OFFSET('Sanitation Data'!$F$32,0,10*ROW('Sanitation Data'!F146))="","",OFFSET('Sanitation Data'!$F$32,0,10*ROW('Sanitation Data'!F146)))</f>
        <v/>
      </c>
      <c r="CZ152" s="282" t="str">
        <f ca="true">+IF(OFFSET('Sanitation Data'!$G$28,0,10*ROW('Sanitation Data'!G146))="","",OFFSET('Sanitation Data'!$G$28,0,10*ROW('Sanitation Data'!G146)))</f>
        <v/>
      </c>
      <c r="DA152" s="282" t="str">
        <f ca="true">+IF(OFFSET('Sanitation Data'!$G$29,0,10*ROW('Sanitation Data'!G146))="","",OFFSET('Sanitation Data'!$G$29,0,10*ROW('Sanitation Data'!G146)))</f>
        <v/>
      </c>
      <c r="DB152" s="282" t="str">
        <f ca="true">+IF(OFFSET('Sanitation Data'!$G$30,0,10*ROW('Sanitation Data'!G146))="","",OFFSET('Sanitation Data'!$G$30,0,10*ROW('Sanitation Data'!G146)))</f>
        <v/>
      </c>
      <c r="DC152" s="282" t="str">
        <f ca="true">+IF(OFFSET('Sanitation Data'!$G$31,0,10*ROW('Sanitation Data'!G146))="","",OFFSET('Sanitation Data'!$G$31,0,10*ROW('Sanitation Data'!G146)))</f>
        <v/>
      </c>
      <c r="DD152" s="282" t="str">
        <f ca="true">+IF(OFFSET('Sanitation Data'!$G$32,0,10*ROW('Sanitation Data'!G146))="","",OFFSET('Sanitation Data'!$G$32,0,10*ROW('Sanitation Data'!G146)))</f>
        <v/>
      </c>
      <c r="DE152" s="282" t="str">
        <f ca="true">+IF(OFFSET('Sanitation Data'!$H$28,0,10*ROW('Sanitation Data'!H146))="","",OFFSET('Sanitation Data'!$H$28,0,10*ROW('Sanitation Data'!H146)))</f>
        <v/>
      </c>
      <c r="DF152" s="282" t="str">
        <f ca="true">+IF(OFFSET('Sanitation Data'!$H$29,0,10*ROW('Sanitation Data'!H146))="","",OFFSET('Sanitation Data'!$H$29,0,10*ROW('Sanitation Data'!H146)))</f>
        <v/>
      </c>
      <c r="DG152" s="282" t="str">
        <f ca="true">+IF(OFFSET('Sanitation Data'!$H$30,0,10*ROW('Sanitation Data'!H146))="","",OFFSET('Sanitation Data'!$H$30,0,10*ROW('Sanitation Data'!H146)))</f>
        <v/>
      </c>
      <c r="DH152" s="282" t="str">
        <f ca="true">+IF(OFFSET('Sanitation Data'!$H$31,0,10*ROW('Sanitation Data'!H146))="","",OFFSET('Sanitation Data'!$H$31,0,10*ROW('Sanitation Data'!H146)))</f>
        <v/>
      </c>
      <c r="DI152" s="282" t="str">
        <f ca="true">+IF(OFFSET('Sanitation Data'!$H$32,0,10*ROW('Sanitation Data'!H146))="","",OFFSET('Sanitation Data'!$H$32,0,10*ROW('Sanitation Data'!H146)))</f>
        <v/>
      </c>
      <c r="DJ152" s="282" t="str">
        <f ca="true">+IF(OFFSET('Sanitation Data'!$I$28,0,10*ROW('Sanitation Data'!I146))="","",OFFSET('Sanitation Data'!$I$28,0,10*ROW('Sanitation Data'!I146)))</f>
        <v/>
      </c>
      <c r="DK152" s="282" t="str">
        <f ca="true">+IF(OFFSET('Sanitation Data'!$I$29,0,10*ROW('Sanitation Data'!I146))="","",OFFSET('Sanitation Data'!$I$29,0,10*ROW('Sanitation Data'!I146)))</f>
        <v/>
      </c>
      <c r="DL152" s="282" t="str">
        <f ca="true">+IF(OFFSET('Sanitation Data'!$I$30,0,10*ROW('Sanitation Data'!I146))="","",OFFSET('Sanitation Data'!$I$30,0,10*ROW('Sanitation Data'!I146)))</f>
        <v/>
      </c>
      <c r="DM152" s="282" t="str">
        <f ca="true">+IF(OFFSET('Sanitation Data'!$I$31,0,10*ROW('Sanitation Data'!I146))="","",OFFSET('Sanitation Data'!$I$31,0,10*ROW('Sanitation Data'!I146)))</f>
        <v/>
      </c>
      <c r="DN152" s="282" t="str">
        <f ca="true">+IF(OFFSET('Sanitation Data'!$I$32,0,10*ROW('Sanitation Data'!I146))="","",OFFSET('Sanitation Data'!$I$32,0,10*ROW('Sanitation Data'!I146)))</f>
        <v/>
      </c>
      <c r="DO152" s="282" t="str">
        <f ca="true">+IF(OFFSET('Hygiene Data'!$D$11,0,10*ROW('Hygiene Data'!D146))="","",OFFSET('Hygiene Data'!$D$11,0,10*ROW('Hygiene Data'!D146)))</f>
        <v/>
      </c>
      <c r="DP152" s="282" t="str">
        <f ca="true">+IF(OFFSET('Hygiene Data'!$D$12,0,10*ROW('Hygiene Data'!D146))="","",OFFSET('Hygiene Data'!$D$12,0,10*ROW('Hygiene Data'!D146)))</f>
        <v/>
      </c>
      <c r="DQ152" s="282" t="str">
        <f ca="true">+IF(OFFSET('Hygiene Data'!$D$13,0,10*ROW('Hygiene Data'!D146))="","",OFFSET('Hygiene Data'!$D$13,0,10*ROW('Hygiene Data'!D146)))</f>
        <v/>
      </c>
      <c r="DR152" s="282" t="str">
        <f ca="true">+IF(OFFSET('Hygiene Data'!$E$11,0,10*ROW('Hygiene Data'!E146))="","",OFFSET('Hygiene Data'!$E$11,0,10*ROW('Hygiene Data'!E146)))</f>
        <v/>
      </c>
      <c r="DS152" s="282" t="str">
        <f ca="true">+IF(OFFSET('Hygiene Data'!$E$12,0,10*ROW('Hygiene Data'!E146))="","",OFFSET('Hygiene Data'!$E$12,0,10*ROW('Hygiene Data'!E146)))</f>
        <v/>
      </c>
      <c r="DT152" s="282" t="str">
        <f ca="true">+IF(OFFSET('Hygiene Data'!$E$13,0,10*ROW('Hygiene Data'!E146))="","",OFFSET('Hygiene Data'!$E$13,0,10*ROW('Hygiene Data'!E146)))</f>
        <v/>
      </c>
      <c r="DU152" s="282" t="str">
        <f ca="true">+IF(OFFSET('Hygiene Data'!$F$11,0,10*ROW('Hygiene Data'!F146))="","",OFFSET('Hygiene Data'!$F$11,0,10*ROW('Hygiene Data'!F146)))</f>
        <v/>
      </c>
      <c r="DV152" s="282" t="str">
        <f ca="true">+IF(OFFSET('Hygiene Data'!$F$12,0,10*ROW('Hygiene Data'!F146))="","",OFFSET('Hygiene Data'!$F$12,0,10*ROW('Hygiene Data'!F146)))</f>
        <v/>
      </c>
      <c r="DW152" s="282" t="str">
        <f ca="true">+IF(OFFSET('Hygiene Data'!$F$13,0,10*ROW('Hygiene Data'!F146))="","",OFFSET('Hygiene Data'!$F$13,0,10*ROW('Hygiene Data'!F146)))</f>
        <v/>
      </c>
      <c r="DX152" s="282" t="str">
        <f ca="true">+IF(OFFSET('Hygiene Data'!$G$11,0,10*ROW('Hygiene Data'!G146))="","",OFFSET('Hygiene Data'!$G$11,0,10*ROW('Hygiene Data'!G146)))</f>
        <v/>
      </c>
      <c r="DY152" s="282" t="str">
        <f ca="true">+IF(OFFSET('Hygiene Data'!$G$12,0,10*ROW('Hygiene Data'!G146))="","",OFFSET('Hygiene Data'!$G$12,0,10*ROW('Hygiene Data'!G146)))</f>
        <v/>
      </c>
      <c r="DZ152" s="282" t="str">
        <f ca="true">+IF(OFFSET('Hygiene Data'!$G$13,0,10*ROW('Hygiene Data'!G146))="","",OFFSET('Hygiene Data'!$G$13,0,10*ROW('Hygiene Data'!G146)))</f>
        <v/>
      </c>
      <c r="EA152" s="282" t="str">
        <f ca="true">+IF(OFFSET('Hygiene Data'!$H$11,0,10*ROW('Hygiene Data'!H146))="","",OFFSET('Hygiene Data'!$H$11,0,10*ROW('Hygiene Data'!H146)))</f>
        <v/>
      </c>
      <c r="EB152" s="282" t="str">
        <f ca="true">+IF(OFFSET('Hygiene Data'!$H$12,0,10*ROW('Hygiene Data'!H146))="","",OFFSET('Hygiene Data'!$H$12,0,10*ROW('Hygiene Data'!H146)))</f>
        <v/>
      </c>
      <c r="EC152" s="282" t="str">
        <f ca="true">+IF(OFFSET('Hygiene Data'!$H$13,0,10*ROW('Hygiene Data'!H146))="","",OFFSET('Hygiene Data'!$H$13,0,10*ROW('Hygiene Data'!H146)))</f>
        <v/>
      </c>
      <c r="ED152" s="282" t="str">
        <f ca="true">+IF(OFFSET('Hygiene Data'!$I$11,0,10*ROW('Hygiene Data'!I146))="","",OFFSET('Hygiene Data'!$I$11,0,10*ROW('Hygiene Data'!I146)))</f>
        <v/>
      </c>
      <c r="EE152" s="282" t="str">
        <f ca="true">+IF(OFFSET('Hygiene Data'!$I$12,0,10*ROW('Hygiene Data'!I146))="","",OFFSET('Hygiene Data'!$I$12,0,10*ROW('Hygiene Data'!I146)))</f>
        <v/>
      </c>
      <c r="EF152" s="28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36" t="str">
        <f t="shared" ca="true" si="2"/>
        <v/>
      </c>
      <c r="D153" s="88"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8"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8"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8"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8"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8"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8"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8"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8"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8"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8"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8"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8"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8"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8"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8"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8"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8"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9"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9"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9"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9"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9"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9"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9"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9"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9"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9"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9"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9"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9"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9"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9"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9"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9"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9"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9"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9"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9"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9"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9"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9"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9"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9"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9"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9"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9"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9"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0"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0"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0"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0"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0"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0"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0"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0"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0"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0"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0"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0"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0"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0"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0"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0"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0"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0"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2"/>
      <c r="BS153" s="282" t="str">
        <f ca="true">+IF(OFFSET('Water Data'!$D$27,0,10*ROW('Water Data'!D147))="","",OFFSET('Water Data'!$D$27,0,10*ROW('Water Data'!D147)))</f>
        <v/>
      </c>
      <c r="BT153" s="282" t="str">
        <f ca="true">+IF(OFFSET('Water Data'!$D$28,0,10*ROW('Water Data'!D147))="","",OFFSET('Water Data'!$D$28,0,10*ROW('Water Data'!D147)))</f>
        <v/>
      </c>
      <c r="BU153" s="282" t="str">
        <f ca="true">+IF(OFFSET('Water Data'!$D$29,0,10*ROW('Water Data'!D147))="","",OFFSET('Water Data'!$D$29,0,10*ROW('Water Data'!D147)))</f>
        <v/>
      </c>
      <c r="BV153" s="282" t="str">
        <f ca="true">+IF(OFFSET('Water Data'!$E$27,0,10*ROW('Water Data'!E147))="","",OFFSET('Water Data'!$E$27,0,10*ROW('Water Data'!E147)))</f>
        <v/>
      </c>
      <c r="BW153" s="282" t="str">
        <f ca="true">+IF(OFFSET('Water Data'!$E$28,0,10*ROW('Water Data'!E147))="","",OFFSET('Water Data'!$E$28,0,10*ROW('Water Data'!E147)))</f>
        <v/>
      </c>
      <c r="BX153" s="282" t="str">
        <f ca="true">+IF(OFFSET('Water Data'!$E$29,0,10*ROW('Water Data'!E147))="","",OFFSET('Water Data'!$E$29,0,10*ROW('Water Data'!E147)))</f>
        <v/>
      </c>
      <c r="BY153" s="282" t="str">
        <f ca="true">+IF(OFFSET('Water Data'!$F$27,0,10*ROW('Water Data'!F147))="","",OFFSET('Water Data'!$F$27,0,10*ROW('Water Data'!F147)))</f>
        <v/>
      </c>
      <c r="BZ153" s="282" t="str">
        <f ca="true">+IF(OFFSET('Water Data'!$F$28,0,10*ROW('Water Data'!F147))="","",OFFSET('Water Data'!$F$28,0,10*ROW('Water Data'!F147)))</f>
        <v/>
      </c>
      <c r="CA153" s="282" t="str">
        <f ca="true">+IF(OFFSET('Water Data'!$F$29,0,10*ROW('Water Data'!F147))="","",OFFSET('Water Data'!$F$29,0,10*ROW('Water Data'!F147)))</f>
        <v/>
      </c>
      <c r="CB153" s="282" t="str">
        <f ca="true">+IF(OFFSET('Water Data'!$G$27,0,10*ROW('Water Data'!G147))="","",OFFSET('Water Data'!$G$27,0,10*ROW('Water Data'!G147)))</f>
        <v/>
      </c>
      <c r="CC153" s="282" t="str">
        <f ca="true">+IF(OFFSET('Water Data'!$G$28,0,10*ROW('Water Data'!G147))="","",OFFSET('Water Data'!$G$28,0,10*ROW('Water Data'!G147)))</f>
        <v/>
      </c>
      <c r="CD153" s="282" t="str">
        <f ca="true">+IF(OFFSET('Water Data'!$G$29,0,10*ROW('Water Data'!G147))="","",OFFSET('Water Data'!$G$29,0,10*ROW('Water Data'!G147)))</f>
        <v/>
      </c>
      <c r="CE153" s="282" t="str">
        <f ca="true">+IF(OFFSET('Water Data'!$H$27,0,10*ROW('Water Data'!H147))="","",OFFSET('Water Data'!$H$27,0,10*ROW('Water Data'!H147)))</f>
        <v/>
      </c>
      <c r="CF153" s="282" t="str">
        <f ca="true">+IF(OFFSET('Water Data'!$H$28,0,10*ROW('Water Data'!H147))="","",OFFSET('Water Data'!$H$28,0,10*ROW('Water Data'!H147)))</f>
        <v/>
      </c>
      <c r="CG153" s="282" t="str">
        <f ca="true">+IF(OFFSET('Water Data'!$H$29,0,10*ROW('Water Data'!H147))="","",OFFSET('Water Data'!$H$29,0,10*ROW('Water Data'!H147)))</f>
        <v/>
      </c>
      <c r="CH153" s="282" t="str">
        <f ca="true">+IF(OFFSET('Water Data'!$I$27,0,10*ROW('Water Data'!I147))="","",OFFSET('Water Data'!$I$27,0,10*ROW('Water Data'!I147)))</f>
        <v/>
      </c>
      <c r="CI153" s="282" t="str">
        <f ca="true">+IF(OFFSET('Water Data'!$I$28,0,10*ROW('Water Data'!I147))="","",OFFSET('Water Data'!$I$28,0,10*ROW('Water Data'!I147)))</f>
        <v/>
      </c>
      <c r="CJ153" s="282" t="str">
        <f ca="true">+IF(OFFSET('Water Data'!$I$29,0,10*ROW('Water Data'!I147))="","",OFFSET('Water Data'!$I$29,0,10*ROW('Water Data'!I147)))</f>
        <v/>
      </c>
      <c r="CK153" s="282" t="str">
        <f ca="true">+IF(OFFSET('Sanitation Data'!$D$28,0,10*ROW('Sanitation Data'!D147))="","",OFFSET('Sanitation Data'!$D$28,0,10*ROW('Sanitation Data'!D147)))</f>
        <v/>
      </c>
      <c r="CL153" s="282" t="str">
        <f ca="true">+IF(OFFSET('Sanitation Data'!$D$29,0,10*ROW('Sanitation Data'!D147))="","",OFFSET('Sanitation Data'!$D$29,0,10*ROW('Sanitation Data'!D147)))</f>
        <v/>
      </c>
      <c r="CM153" s="282" t="str">
        <f ca="true">+IF(OFFSET('Sanitation Data'!$D$30,0,10*ROW('Sanitation Data'!D147))="","",OFFSET('Sanitation Data'!$D$30,0,10*ROW('Sanitation Data'!D147)))</f>
        <v/>
      </c>
      <c r="CN153" s="282" t="str">
        <f ca="true">+IF(OFFSET('Sanitation Data'!$D$31,0,10*ROW('Sanitation Data'!D147))="","",OFFSET('Sanitation Data'!$D$31,0,10*ROW('Sanitation Data'!D147)))</f>
        <v/>
      </c>
      <c r="CO153" s="282" t="str">
        <f ca="true">+IF(OFFSET('Sanitation Data'!$D$32,0,10*ROW('Sanitation Data'!D147))="","",OFFSET('Sanitation Data'!$D$32,0,10*ROW('Sanitation Data'!D147)))</f>
        <v/>
      </c>
      <c r="CP153" s="282" t="str">
        <f ca="true">+IF(OFFSET('Sanitation Data'!$E$28,0,10*ROW('Sanitation Data'!E147))="","",OFFSET('Sanitation Data'!$E$28,0,10*ROW('Sanitation Data'!E147)))</f>
        <v/>
      </c>
      <c r="CQ153" s="282" t="str">
        <f ca="true">+IF(OFFSET('Sanitation Data'!$E$29,0,10*ROW('Sanitation Data'!E147))="","",OFFSET('Sanitation Data'!$E$29,0,10*ROW('Sanitation Data'!E147)))</f>
        <v/>
      </c>
      <c r="CR153" s="282" t="str">
        <f ca="true">+IF(OFFSET('Sanitation Data'!$E$30,0,10*ROW('Sanitation Data'!E147))="","",OFFSET('Sanitation Data'!$E$30,0,10*ROW('Sanitation Data'!E147)))</f>
        <v/>
      </c>
      <c r="CS153" s="282" t="str">
        <f ca="true">+IF(OFFSET('Sanitation Data'!$E$31,0,10*ROW('Sanitation Data'!E147))="","",OFFSET('Sanitation Data'!$E$31,0,10*ROW('Sanitation Data'!E147)))</f>
        <v/>
      </c>
      <c r="CT153" s="282" t="str">
        <f ca="true">+IF(OFFSET('Sanitation Data'!$E$32,0,10*ROW('Sanitation Data'!E147))="","",OFFSET('Sanitation Data'!$E$32,0,10*ROW('Sanitation Data'!E147)))</f>
        <v/>
      </c>
      <c r="CU153" s="282" t="str">
        <f ca="true">+IF(OFFSET('Sanitation Data'!$F$28,0,10*ROW('Sanitation Data'!F147))="","",OFFSET('Sanitation Data'!$F$28,0,10*ROW('Sanitation Data'!F147)))</f>
        <v/>
      </c>
      <c r="CV153" s="282" t="str">
        <f ca="true">+IF(OFFSET('Sanitation Data'!$F$29,0,10*ROW('Sanitation Data'!F147))="","",OFFSET('Sanitation Data'!$F$29,0,10*ROW('Sanitation Data'!F147)))</f>
        <v/>
      </c>
      <c r="CW153" s="282" t="str">
        <f ca="true">+IF(OFFSET('Sanitation Data'!$F$30,0,10*ROW('Sanitation Data'!F147))="","",OFFSET('Sanitation Data'!$F$30,0,10*ROW('Sanitation Data'!F147)))</f>
        <v/>
      </c>
      <c r="CX153" s="282" t="str">
        <f ca="true">+IF(OFFSET('Sanitation Data'!$F$31,0,10*ROW('Sanitation Data'!F147))="","",OFFSET('Sanitation Data'!$F$31,0,10*ROW('Sanitation Data'!F147)))</f>
        <v/>
      </c>
      <c r="CY153" s="282" t="str">
        <f ca="true">+IF(OFFSET('Sanitation Data'!$F$32,0,10*ROW('Sanitation Data'!F147))="","",OFFSET('Sanitation Data'!$F$32,0,10*ROW('Sanitation Data'!F147)))</f>
        <v/>
      </c>
      <c r="CZ153" s="282" t="str">
        <f ca="true">+IF(OFFSET('Sanitation Data'!$G$28,0,10*ROW('Sanitation Data'!G147))="","",OFFSET('Sanitation Data'!$G$28,0,10*ROW('Sanitation Data'!G147)))</f>
        <v/>
      </c>
      <c r="DA153" s="282" t="str">
        <f ca="true">+IF(OFFSET('Sanitation Data'!$G$29,0,10*ROW('Sanitation Data'!G147))="","",OFFSET('Sanitation Data'!$G$29,0,10*ROW('Sanitation Data'!G147)))</f>
        <v/>
      </c>
      <c r="DB153" s="282" t="str">
        <f ca="true">+IF(OFFSET('Sanitation Data'!$G$30,0,10*ROW('Sanitation Data'!G147))="","",OFFSET('Sanitation Data'!$G$30,0,10*ROW('Sanitation Data'!G147)))</f>
        <v/>
      </c>
      <c r="DC153" s="282" t="str">
        <f ca="true">+IF(OFFSET('Sanitation Data'!$G$31,0,10*ROW('Sanitation Data'!G147))="","",OFFSET('Sanitation Data'!$G$31,0,10*ROW('Sanitation Data'!G147)))</f>
        <v/>
      </c>
      <c r="DD153" s="282" t="str">
        <f ca="true">+IF(OFFSET('Sanitation Data'!$G$32,0,10*ROW('Sanitation Data'!G147))="","",OFFSET('Sanitation Data'!$G$32,0,10*ROW('Sanitation Data'!G147)))</f>
        <v/>
      </c>
      <c r="DE153" s="282" t="str">
        <f ca="true">+IF(OFFSET('Sanitation Data'!$H$28,0,10*ROW('Sanitation Data'!H147))="","",OFFSET('Sanitation Data'!$H$28,0,10*ROW('Sanitation Data'!H147)))</f>
        <v/>
      </c>
      <c r="DF153" s="282" t="str">
        <f ca="true">+IF(OFFSET('Sanitation Data'!$H$29,0,10*ROW('Sanitation Data'!H147))="","",OFFSET('Sanitation Data'!$H$29,0,10*ROW('Sanitation Data'!H147)))</f>
        <v/>
      </c>
      <c r="DG153" s="282" t="str">
        <f ca="true">+IF(OFFSET('Sanitation Data'!$H$30,0,10*ROW('Sanitation Data'!H147))="","",OFFSET('Sanitation Data'!$H$30,0,10*ROW('Sanitation Data'!H147)))</f>
        <v/>
      </c>
      <c r="DH153" s="282" t="str">
        <f ca="true">+IF(OFFSET('Sanitation Data'!$H$31,0,10*ROW('Sanitation Data'!H147))="","",OFFSET('Sanitation Data'!$H$31,0,10*ROW('Sanitation Data'!H147)))</f>
        <v/>
      </c>
      <c r="DI153" s="282" t="str">
        <f ca="true">+IF(OFFSET('Sanitation Data'!$H$32,0,10*ROW('Sanitation Data'!H147))="","",OFFSET('Sanitation Data'!$H$32,0,10*ROW('Sanitation Data'!H147)))</f>
        <v/>
      </c>
      <c r="DJ153" s="282" t="str">
        <f ca="true">+IF(OFFSET('Sanitation Data'!$I$28,0,10*ROW('Sanitation Data'!I147))="","",OFFSET('Sanitation Data'!$I$28,0,10*ROW('Sanitation Data'!I147)))</f>
        <v/>
      </c>
      <c r="DK153" s="282" t="str">
        <f ca="true">+IF(OFFSET('Sanitation Data'!$I$29,0,10*ROW('Sanitation Data'!I147))="","",OFFSET('Sanitation Data'!$I$29,0,10*ROW('Sanitation Data'!I147)))</f>
        <v/>
      </c>
      <c r="DL153" s="282" t="str">
        <f ca="true">+IF(OFFSET('Sanitation Data'!$I$30,0,10*ROW('Sanitation Data'!I147))="","",OFFSET('Sanitation Data'!$I$30,0,10*ROW('Sanitation Data'!I147)))</f>
        <v/>
      </c>
      <c r="DM153" s="282" t="str">
        <f ca="true">+IF(OFFSET('Sanitation Data'!$I$31,0,10*ROW('Sanitation Data'!I147))="","",OFFSET('Sanitation Data'!$I$31,0,10*ROW('Sanitation Data'!I147)))</f>
        <v/>
      </c>
      <c r="DN153" s="282" t="str">
        <f ca="true">+IF(OFFSET('Sanitation Data'!$I$32,0,10*ROW('Sanitation Data'!I147))="","",OFFSET('Sanitation Data'!$I$32,0,10*ROW('Sanitation Data'!I147)))</f>
        <v/>
      </c>
      <c r="DO153" s="282" t="str">
        <f ca="true">+IF(OFFSET('Hygiene Data'!$D$11,0,10*ROW('Hygiene Data'!D147))="","",OFFSET('Hygiene Data'!$D$11,0,10*ROW('Hygiene Data'!D147)))</f>
        <v/>
      </c>
      <c r="DP153" s="282" t="str">
        <f ca="true">+IF(OFFSET('Hygiene Data'!$D$12,0,10*ROW('Hygiene Data'!D147))="","",OFFSET('Hygiene Data'!$D$12,0,10*ROW('Hygiene Data'!D147)))</f>
        <v/>
      </c>
      <c r="DQ153" s="282" t="str">
        <f ca="true">+IF(OFFSET('Hygiene Data'!$D$13,0,10*ROW('Hygiene Data'!D147))="","",OFFSET('Hygiene Data'!$D$13,0,10*ROW('Hygiene Data'!D147)))</f>
        <v/>
      </c>
      <c r="DR153" s="282" t="str">
        <f ca="true">+IF(OFFSET('Hygiene Data'!$E$11,0,10*ROW('Hygiene Data'!E147))="","",OFFSET('Hygiene Data'!$E$11,0,10*ROW('Hygiene Data'!E147)))</f>
        <v/>
      </c>
      <c r="DS153" s="282" t="str">
        <f ca="true">+IF(OFFSET('Hygiene Data'!$E$12,0,10*ROW('Hygiene Data'!E147))="","",OFFSET('Hygiene Data'!$E$12,0,10*ROW('Hygiene Data'!E147)))</f>
        <v/>
      </c>
      <c r="DT153" s="282" t="str">
        <f ca="true">+IF(OFFSET('Hygiene Data'!$E$13,0,10*ROW('Hygiene Data'!E147))="","",OFFSET('Hygiene Data'!$E$13,0,10*ROW('Hygiene Data'!E147)))</f>
        <v/>
      </c>
      <c r="DU153" s="282" t="str">
        <f ca="true">+IF(OFFSET('Hygiene Data'!$F$11,0,10*ROW('Hygiene Data'!F147))="","",OFFSET('Hygiene Data'!$F$11,0,10*ROW('Hygiene Data'!F147)))</f>
        <v/>
      </c>
      <c r="DV153" s="282" t="str">
        <f ca="true">+IF(OFFSET('Hygiene Data'!$F$12,0,10*ROW('Hygiene Data'!F147))="","",OFFSET('Hygiene Data'!$F$12,0,10*ROW('Hygiene Data'!F147)))</f>
        <v/>
      </c>
      <c r="DW153" s="282" t="str">
        <f ca="true">+IF(OFFSET('Hygiene Data'!$F$13,0,10*ROW('Hygiene Data'!F147))="","",OFFSET('Hygiene Data'!$F$13,0,10*ROW('Hygiene Data'!F147)))</f>
        <v/>
      </c>
      <c r="DX153" s="282" t="str">
        <f ca="true">+IF(OFFSET('Hygiene Data'!$G$11,0,10*ROW('Hygiene Data'!G147))="","",OFFSET('Hygiene Data'!$G$11,0,10*ROW('Hygiene Data'!G147)))</f>
        <v/>
      </c>
      <c r="DY153" s="282" t="str">
        <f ca="true">+IF(OFFSET('Hygiene Data'!$G$12,0,10*ROW('Hygiene Data'!G147))="","",OFFSET('Hygiene Data'!$G$12,0,10*ROW('Hygiene Data'!G147)))</f>
        <v/>
      </c>
      <c r="DZ153" s="282" t="str">
        <f ca="true">+IF(OFFSET('Hygiene Data'!$G$13,0,10*ROW('Hygiene Data'!G147))="","",OFFSET('Hygiene Data'!$G$13,0,10*ROW('Hygiene Data'!G147)))</f>
        <v/>
      </c>
      <c r="EA153" s="282" t="str">
        <f ca="true">+IF(OFFSET('Hygiene Data'!$H$11,0,10*ROW('Hygiene Data'!H147))="","",OFFSET('Hygiene Data'!$H$11,0,10*ROW('Hygiene Data'!H147)))</f>
        <v/>
      </c>
      <c r="EB153" s="282" t="str">
        <f ca="true">+IF(OFFSET('Hygiene Data'!$H$12,0,10*ROW('Hygiene Data'!H147))="","",OFFSET('Hygiene Data'!$H$12,0,10*ROW('Hygiene Data'!H147)))</f>
        <v/>
      </c>
      <c r="EC153" s="282" t="str">
        <f ca="true">+IF(OFFSET('Hygiene Data'!$H$13,0,10*ROW('Hygiene Data'!H147))="","",OFFSET('Hygiene Data'!$H$13,0,10*ROW('Hygiene Data'!H147)))</f>
        <v/>
      </c>
      <c r="ED153" s="282" t="str">
        <f ca="true">+IF(OFFSET('Hygiene Data'!$I$11,0,10*ROW('Hygiene Data'!I147))="","",OFFSET('Hygiene Data'!$I$11,0,10*ROW('Hygiene Data'!I147)))</f>
        <v/>
      </c>
      <c r="EE153" s="282" t="str">
        <f ca="true">+IF(OFFSET('Hygiene Data'!$I$12,0,10*ROW('Hygiene Data'!I147))="","",OFFSET('Hygiene Data'!$I$12,0,10*ROW('Hygiene Data'!I147)))</f>
        <v/>
      </c>
      <c r="EF153" s="28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36" t="str">
        <f t="shared" ca="true" si="2"/>
        <v/>
      </c>
      <c r="D154" s="88"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8"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8"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8"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8"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8"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8"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8"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8"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8"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8"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8"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8"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8"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8"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8"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8"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8"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9"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9"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9"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9"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9"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9"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9"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9"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9"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9"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9"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9"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9"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9"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9"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9"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9"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9"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9"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9"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9"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9"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9"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9"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9"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9"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9"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9"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9"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9"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0"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0"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0"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0"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0"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0"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0"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0"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0"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0"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0"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0"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0"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0"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0"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0"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0"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0"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2"/>
      <c r="BS154" s="282" t="str">
        <f ca="true">+IF(OFFSET('Water Data'!$D$27,0,10*ROW('Water Data'!D148))="","",OFFSET('Water Data'!$D$27,0,10*ROW('Water Data'!D148)))</f>
        <v/>
      </c>
      <c r="BT154" s="282" t="str">
        <f ca="true">+IF(OFFSET('Water Data'!$D$28,0,10*ROW('Water Data'!D148))="","",OFFSET('Water Data'!$D$28,0,10*ROW('Water Data'!D148)))</f>
        <v/>
      </c>
      <c r="BU154" s="282" t="str">
        <f ca="true">+IF(OFFSET('Water Data'!$D$29,0,10*ROW('Water Data'!D148))="","",OFFSET('Water Data'!$D$29,0,10*ROW('Water Data'!D148)))</f>
        <v/>
      </c>
      <c r="BV154" s="282" t="str">
        <f ca="true">+IF(OFFSET('Water Data'!$E$27,0,10*ROW('Water Data'!E148))="","",OFFSET('Water Data'!$E$27,0,10*ROW('Water Data'!E148)))</f>
        <v/>
      </c>
      <c r="BW154" s="282" t="str">
        <f ca="true">+IF(OFFSET('Water Data'!$E$28,0,10*ROW('Water Data'!E148))="","",OFFSET('Water Data'!$E$28,0,10*ROW('Water Data'!E148)))</f>
        <v/>
      </c>
      <c r="BX154" s="282" t="str">
        <f ca="true">+IF(OFFSET('Water Data'!$E$29,0,10*ROW('Water Data'!E148))="","",OFFSET('Water Data'!$E$29,0,10*ROW('Water Data'!E148)))</f>
        <v/>
      </c>
      <c r="BY154" s="282" t="str">
        <f ca="true">+IF(OFFSET('Water Data'!$F$27,0,10*ROW('Water Data'!F148))="","",OFFSET('Water Data'!$F$27,0,10*ROW('Water Data'!F148)))</f>
        <v/>
      </c>
      <c r="BZ154" s="282" t="str">
        <f ca="true">+IF(OFFSET('Water Data'!$F$28,0,10*ROW('Water Data'!F148))="","",OFFSET('Water Data'!$F$28,0,10*ROW('Water Data'!F148)))</f>
        <v/>
      </c>
      <c r="CA154" s="282" t="str">
        <f ca="true">+IF(OFFSET('Water Data'!$F$29,0,10*ROW('Water Data'!F148))="","",OFFSET('Water Data'!$F$29,0,10*ROW('Water Data'!F148)))</f>
        <v/>
      </c>
      <c r="CB154" s="282" t="str">
        <f ca="true">+IF(OFFSET('Water Data'!$G$27,0,10*ROW('Water Data'!G148))="","",OFFSET('Water Data'!$G$27,0,10*ROW('Water Data'!G148)))</f>
        <v/>
      </c>
      <c r="CC154" s="282" t="str">
        <f ca="true">+IF(OFFSET('Water Data'!$G$28,0,10*ROW('Water Data'!G148))="","",OFFSET('Water Data'!$G$28,0,10*ROW('Water Data'!G148)))</f>
        <v/>
      </c>
      <c r="CD154" s="282" t="str">
        <f ca="true">+IF(OFFSET('Water Data'!$G$29,0,10*ROW('Water Data'!G148))="","",OFFSET('Water Data'!$G$29,0,10*ROW('Water Data'!G148)))</f>
        <v/>
      </c>
      <c r="CE154" s="282" t="str">
        <f ca="true">+IF(OFFSET('Water Data'!$H$27,0,10*ROW('Water Data'!H148))="","",OFFSET('Water Data'!$H$27,0,10*ROW('Water Data'!H148)))</f>
        <v/>
      </c>
      <c r="CF154" s="282" t="str">
        <f ca="true">+IF(OFFSET('Water Data'!$H$28,0,10*ROW('Water Data'!H148))="","",OFFSET('Water Data'!$H$28,0,10*ROW('Water Data'!H148)))</f>
        <v/>
      </c>
      <c r="CG154" s="282" t="str">
        <f ca="true">+IF(OFFSET('Water Data'!$H$29,0,10*ROW('Water Data'!H148))="","",OFFSET('Water Data'!$H$29,0,10*ROW('Water Data'!H148)))</f>
        <v/>
      </c>
      <c r="CH154" s="282" t="str">
        <f ca="true">+IF(OFFSET('Water Data'!$I$27,0,10*ROW('Water Data'!I148))="","",OFFSET('Water Data'!$I$27,0,10*ROW('Water Data'!I148)))</f>
        <v/>
      </c>
      <c r="CI154" s="282" t="str">
        <f ca="true">+IF(OFFSET('Water Data'!$I$28,0,10*ROW('Water Data'!I148))="","",OFFSET('Water Data'!$I$28,0,10*ROW('Water Data'!I148)))</f>
        <v/>
      </c>
      <c r="CJ154" s="282" t="str">
        <f ca="true">+IF(OFFSET('Water Data'!$I$29,0,10*ROW('Water Data'!I148))="","",OFFSET('Water Data'!$I$29,0,10*ROW('Water Data'!I148)))</f>
        <v/>
      </c>
      <c r="CK154" s="282" t="str">
        <f ca="true">+IF(OFFSET('Sanitation Data'!$D$28,0,10*ROW('Sanitation Data'!D148))="","",OFFSET('Sanitation Data'!$D$28,0,10*ROW('Sanitation Data'!D148)))</f>
        <v/>
      </c>
      <c r="CL154" s="282" t="str">
        <f ca="true">+IF(OFFSET('Sanitation Data'!$D$29,0,10*ROW('Sanitation Data'!D148))="","",OFFSET('Sanitation Data'!$D$29,0,10*ROW('Sanitation Data'!D148)))</f>
        <v/>
      </c>
      <c r="CM154" s="282" t="str">
        <f ca="true">+IF(OFFSET('Sanitation Data'!$D$30,0,10*ROW('Sanitation Data'!D148))="","",OFFSET('Sanitation Data'!$D$30,0,10*ROW('Sanitation Data'!D148)))</f>
        <v/>
      </c>
      <c r="CN154" s="282" t="str">
        <f ca="true">+IF(OFFSET('Sanitation Data'!$D$31,0,10*ROW('Sanitation Data'!D148))="","",OFFSET('Sanitation Data'!$D$31,0,10*ROW('Sanitation Data'!D148)))</f>
        <v/>
      </c>
      <c r="CO154" s="282" t="str">
        <f ca="true">+IF(OFFSET('Sanitation Data'!$D$32,0,10*ROW('Sanitation Data'!D148))="","",OFFSET('Sanitation Data'!$D$32,0,10*ROW('Sanitation Data'!D148)))</f>
        <v/>
      </c>
      <c r="CP154" s="282" t="str">
        <f ca="true">+IF(OFFSET('Sanitation Data'!$E$28,0,10*ROW('Sanitation Data'!E148))="","",OFFSET('Sanitation Data'!$E$28,0,10*ROW('Sanitation Data'!E148)))</f>
        <v/>
      </c>
      <c r="CQ154" s="282" t="str">
        <f ca="true">+IF(OFFSET('Sanitation Data'!$E$29,0,10*ROW('Sanitation Data'!E148))="","",OFFSET('Sanitation Data'!$E$29,0,10*ROW('Sanitation Data'!E148)))</f>
        <v/>
      </c>
      <c r="CR154" s="282" t="str">
        <f ca="true">+IF(OFFSET('Sanitation Data'!$E$30,0,10*ROW('Sanitation Data'!E148))="","",OFFSET('Sanitation Data'!$E$30,0,10*ROW('Sanitation Data'!E148)))</f>
        <v/>
      </c>
      <c r="CS154" s="282" t="str">
        <f ca="true">+IF(OFFSET('Sanitation Data'!$E$31,0,10*ROW('Sanitation Data'!E148))="","",OFFSET('Sanitation Data'!$E$31,0,10*ROW('Sanitation Data'!E148)))</f>
        <v/>
      </c>
      <c r="CT154" s="282" t="str">
        <f ca="true">+IF(OFFSET('Sanitation Data'!$E$32,0,10*ROW('Sanitation Data'!E148))="","",OFFSET('Sanitation Data'!$E$32,0,10*ROW('Sanitation Data'!E148)))</f>
        <v/>
      </c>
      <c r="CU154" s="282" t="str">
        <f ca="true">+IF(OFFSET('Sanitation Data'!$F$28,0,10*ROW('Sanitation Data'!F148))="","",OFFSET('Sanitation Data'!$F$28,0,10*ROW('Sanitation Data'!F148)))</f>
        <v/>
      </c>
      <c r="CV154" s="282" t="str">
        <f ca="true">+IF(OFFSET('Sanitation Data'!$F$29,0,10*ROW('Sanitation Data'!F148))="","",OFFSET('Sanitation Data'!$F$29,0,10*ROW('Sanitation Data'!F148)))</f>
        <v/>
      </c>
      <c r="CW154" s="282" t="str">
        <f ca="true">+IF(OFFSET('Sanitation Data'!$F$30,0,10*ROW('Sanitation Data'!F148))="","",OFFSET('Sanitation Data'!$F$30,0,10*ROW('Sanitation Data'!F148)))</f>
        <v/>
      </c>
      <c r="CX154" s="282" t="str">
        <f ca="true">+IF(OFFSET('Sanitation Data'!$F$31,0,10*ROW('Sanitation Data'!F148))="","",OFFSET('Sanitation Data'!$F$31,0,10*ROW('Sanitation Data'!F148)))</f>
        <v/>
      </c>
      <c r="CY154" s="282" t="str">
        <f ca="true">+IF(OFFSET('Sanitation Data'!$F$32,0,10*ROW('Sanitation Data'!F148))="","",OFFSET('Sanitation Data'!$F$32,0,10*ROW('Sanitation Data'!F148)))</f>
        <v/>
      </c>
      <c r="CZ154" s="282" t="str">
        <f ca="true">+IF(OFFSET('Sanitation Data'!$G$28,0,10*ROW('Sanitation Data'!G148))="","",OFFSET('Sanitation Data'!$G$28,0,10*ROW('Sanitation Data'!G148)))</f>
        <v/>
      </c>
      <c r="DA154" s="282" t="str">
        <f ca="true">+IF(OFFSET('Sanitation Data'!$G$29,0,10*ROW('Sanitation Data'!G148))="","",OFFSET('Sanitation Data'!$G$29,0,10*ROW('Sanitation Data'!G148)))</f>
        <v/>
      </c>
      <c r="DB154" s="282" t="str">
        <f ca="true">+IF(OFFSET('Sanitation Data'!$G$30,0,10*ROW('Sanitation Data'!G148))="","",OFFSET('Sanitation Data'!$G$30,0,10*ROW('Sanitation Data'!G148)))</f>
        <v/>
      </c>
      <c r="DC154" s="282" t="str">
        <f ca="true">+IF(OFFSET('Sanitation Data'!$G$31,0,10*ROW('Sanitation Data'!G148))="","",OFFSET('Sanitation Data'!$G$31,0,10*ROW('Sanitation Data'!G148)))</f>
        <v/>
      </c>
      <c r="DD154" s="282" t="str">
        <f ca="true">+IF(OFFSET('Sanitation Data'!$G$32,0,10*ROW('Sanitation Data'!G148))="","",OFFSET('Sanitation Data'!$G$32,0,10*ROW('Sanitation Data'!G148)))</f>
        <v/>
      </c>
      <c r="DE154" s="282" t="str">
        <f ca="true">+IF(OFFSET('Sanitation Data'!$H$28,0,10*ROW('Sanitation Data'!H148))="","",OFFSET('Sanitation Data'!$H$28,0,10*ROW('Sanitation Data'!H148)))</f>
        <v/>
      </c>
      <c r="DF154" s="282" t="str">
        <f ca="true">+IF(OFFSET('Sanitation Data'!$H$29,0,10*ROW('Sanitation Data'!H148))="","",OFFSET('Sanitation Data'!$H$29,0,10*ROW('Sanitation Data'!H148)))</f>
        <v/>
      </c>
      <c r="DG154" s="282" t="str">
        <f ca="true">+IF(OFFSET('Sanitation Data'!$H$30,0,10*ROW('Sanitation Data'!H148))="","",OFFSET('Sanitation Data'!$H$30,0,10*ROW('Sanitation Data'!H148)))</f>
        <v/>
      </c>
      <c r="DH154" s="282" t="str">
        <f ca="true">+IF(OFFSET('Sanitation Data'!$H$31,0,10*ROW('Sanitation Data'!H148))="","",OFFSET('Sanitation Data'!$H$31,0,10*ROW('Sanitation Data'!H148)))</f>
        <v/>
      </c>
      <c r="DI154" s="282" t="str">
        <f ca="true">+IF(OFFSET('Sanitation Data'!$H$32,0,10*ROW('Sanitation Data'!H148))="","",OFFSET('Sanitation Data'!$H$32,0,10*ROW('Sanitation Data'!H148)))</f>
        <v/>
      </c>
      <c r="DJ154" s="282" t="str">
        <f ca="true">+IF(OFFSET('Sanitation Data'!$I$28,0,10*ROW('Sanitation Data'!I148))="","",OFFSET('Sanitation Data'!$I$28,0,10*ROW('Sanitation Data'!I148)))</f>
        <v/>
      </c>
      <c r="DK154" s="282" t="str">
        <f ca="true">+IF(OFFSET('Sanitation Data'!$I$29,0,10*ROW('Sanitation Data'!I148))="","",OFFSET('Sanitation Data'!$I$29,0,10*ROW('Sanitation Data'!I148)))</f>
        <v/>
      </c>
      <c r="DL154" s="282" t="str">
        <f ca="true">+IF(OFFSET('Sanitation Data'!$I$30,0,10*ROW('Sanitation Data'!I148))="","",OFFSET('Sanitation Data'!$I$30,0,10*ROW('Sanitation Data'!I148)))</f>
        <v/>
      </c>
      <c r="DM154" s="282" t="str">
        <f ca="true">+IF(OFFSET('Sanitation Data'!$I$31,0,10*ROW('Sanitation Data'!I148))="","",OFFSET('Sanitation Data'!$I$31,0,10*ROW('Sanitation Data'!I148)))</f>
        <v/>
      </c>
      <c r="DN154" s="282" t="str">
        <f ca="true">+IF(OFFSET('Sanitation Data'!$I$32,0,10*ROW('Sanitation Data'!I148))="","",OFFSET('Sanitation Data'!$I$32,0,10*ROW('Sanitation Data'!I148)))</f>
        <v/>
      </c>
      <c r="DO154" s="282" t="str">
        <f ca="true">+IF(OFFSET('Hygiene Data'!$D$11,0,10*ROW('Hygiene Data'!D148))="","",OFFSET('Hygiene Data'!$D$11,0,10*ROW('Hygiene Data'!D148)))</f>
        <v/>
      </c>
      <c r="DP154" s="282" t="str">
        <f ca="true">+IF(OFFSET('Hygiene Data'!$D$12,0,10*ROW('Hygiene Data'!D148))="","",OFFSET('Hygiene Data'!$D$12,0,10*ROW('Hygiene Data'!D148)))</f>
        <v/>
      </c>
      <c r="DQ154" s="282" t="str">
        <f ca="true">+IF(OFFSET('Hygiene Data'!$D$13,0,10*ROW('Hygiene Data'!D148))="","",OFFSET('Hygiene Data'!$D$13,0,10*ROW('Hygiene Data'!D148)))</f>
        <v/>
      </c>
      <c r="DR154" s="282" t="str">
        <f ca="true">+IF(OFFSET('Hygiene Data'!$E$11,0,10*ROW('Hygiene Data'!E148))="","",OFFSET('Hygiene Data'!$E$11,0,10*ROW('Hygiene Data'!E148)))</f>
        <v/>
      </c>
      <c r="DS154" s="282" t="str">
        <f ca="true">+IF(OFFSET('Hygiene Data'!$E$12,0,10*ROW('Hygiene Data'!E148))="","",OFFSET('Hygiene Data'!$E$12,0,10*ROW('Hygiene Data'!E148)))</f>
        <v/>
      </c>
      <c r="DT154" s="282" t="str">
        <f ca="true">+IF(OFFSET('Hygiene Data'!$E$13,0,10*ROW('Hygiene Data'!E148))="","",OFFSET('Hygiene Data'!$E$13,0,10*ROW('Hygiene Data'!E148)))</f>
        <v/>
      </c>
      <c r="DU154" s="282" t="str">
        <f ca="true">+IF(OFFSET('Hygiene Data'!$F$11,0,10*ROW('Hygiene Data'!F148))="","",OFFSET('Hygiene Data'!$F$11,0,10*ROW('Hygiene Data'!F148)))</f>
        <v/>
      </c>
      <c r="DV154" s="282" t="str">
        <f ca="true">+IF(OFFSET('Hygiene Data'!$F$12,0,10*ROW('Hygiene Data'!F148))="","",OFFSET('Hygiene Data'!$F$12,0,10*ROW('Hygiene Data'!F148)))</f>
        <v/>
      </c>
      <c r="DW154" s="282" t="str">
        <f ca="true">+IF(OFFSET('Hygiene Data'!$F$13,0,10*ROW('Hygiene Data'!F148))="","",OFFSET('Hygiene Data'!$F$13,0,10*ROW('Hygiene Data'!F148)))</f>
        <v/>
      </c>
      <c r="DX154" s="282" t="str">
        <f ca="true">+IF(OFFSET('Hygiene Data'!$G$11,0,10*ROW('Hygiene Data'!G148))="","",OFFSET('Hygiene Data'!$G$11,0,10*ROW('Hygiene Data'!G148)))</f>
        <v/>
      </c>
      <c r="DY154" s="282" t="str">
        <f ca="true">+IF(OFFSET('Hygiene Data'!$G$12,0,10*ROW('Hygiene Data'!G148))="","",OFFSET('Hygiene Data'!$G$12,0,10*ROW('Hygiene Data'!G148)))</f>
        <v/>
      </c>
      <c r="DZ154" s="282" t="str">
        <f ca="true">+IF(OFFSET('Hygiene Data'!$G$13,0,10*ROW('Hygiene Data'!G148))="","",OFFSET('Hygiene Data'!$G$13,0,10*ROW('Hygiene Data'!G148)))</f>
        <v/>
      </c>
      <c r="EA154" s="282" t="str">
        <f ca="true">+IF(OFFSET('Hygiene Data'!$H$11,0,10*ROW('Hygiene Data'!H148))="","",OFFSET('Hygiene Data'!$H$11,0,10*ROW('Hygiene Data'!H148)))</f>
        <v/>
      </c>
      <c r="EB154" s="282" t="str">
        <f ca="true">+IF(OFFSET('Hygiene Data'!$H$12,0,10*ROW('Hygiene Data'!H148))="","",OFFSET('Hygiene Data'!$H$12,0,10*ROW('Hygiene Data'!H148)))</f>
        <v/>
      </c>
      <c r="EC154" s="282" t="str">
        <f ca="true">+IF(OFFSET('Hygiene Data'!$H$13,0,10*ROW('Hygiene Data'!H148))="","",OFFSET('Hygiene Data'!$H$13,0,10*ROW('Hygiene Data'!H148)))</f>
        <v/>
      </c>
      <c r="ED154" s="282" t="str">
        <f ca="true">+IF(OFFSET('Hygiene Data'!$I$11,0,10*ROW('Hygiene Data'!I148))="","",OFFSET('Hygiene Data'!$I$11,0,10*ROW('Hygiene Data'!I148)))</f>
        <v/>
      </c>
      <c r="EE154" s="282" t="str">
        <f ca="true">+IF(OFFSET('Hygiene Data'!$I$12,0,10*ROW('Hygiene Data'!I148))="","",OFFSET('Hygiene Data'!$I$12,0,10*ROW('Hygiene Data'!I148)))</f>
        <v/>
      </c>
      <c r="EF154" s="28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36" t="str">
        <f t="shared" ca="true" si="2"/>
        <v/>
      </c>
      <c r="D155" s="88"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8"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8"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8"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8"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8"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8"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8"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8"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8"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8"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8"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8"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8"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8"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8"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8"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8"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9"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9"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9"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9"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9"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9"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9"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9"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9"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9"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9"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9"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9"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9"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9"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9"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9"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9"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9"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9"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9"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9"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9"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9"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9"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9"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9"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9"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9"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9"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0"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0"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0"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0"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0"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0"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0"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0"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0"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0"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0"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0"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0"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0"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0"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0"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0"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0"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2"/>
      <c r="BS155" s="282" t="str">
        <f ca="true">+IF(OFFSET('Water Data'!$D$27,0,10*ROW('Water Data'!D149))="","",OFFSET('Water Data'!$D$27,0,10*ROW('Water Data'!D149)))</f>
        <v/>
      </c>
      <c r="BT155" s="282" t="str">
        <f ca="true">+IF(OFFSET('Water Data'!$D$28,0,10*ROW('Water Data'!D149))="","",OFFSET('Water Data'!$D$28,0,10*ROW('Water Data'!D149)))</f>
        <v/>
      </c>
      <c r="BU155" s="282" t="str">
        <f ca="true">+IF(OFFSET('Water Data'!$D$29,0,10*ROW('Water Data'!D149))="","",OFFSET('Water Data'!$D$29,0,10*ROW('Water Data'!D149)))</f>
        <v/>
      </c>
      <c r="BV155" s="282" t="str">
        <f ca="true">+IF(OFFSET('Water Data'!$E$27,0,10*ROW('Water Data'!E149))="","",OFFSET('Water Data'!$E$27,0,10*ROW('Water Data'!E149)))</f>
        <v/>
      </c>
      <c r="BW155" s="282" t="str">
        <f ca="true">+IF(OFFSET('Water Data'!$E$28,0,10*ROW('Water Data'!E149))="","",OFFSET('Water Data'!$E$28,0,10*ROW('Water Data'!E149)))</f>
        <v/>
      </c>
      <c r="BX155" s="282" t="str">
        <f ca="true">+IF(OFFSET('Water Data'!$E$29,0,10*ROW('Water Data'!E149))="","",OFFSET('Water Data'!$E$29,0,10*ROW('Water Data'!E149)))</f>
        <v/>
      </c>
      <c r="BY155" s="282" t="str">
        <f ca="true">+IF(OFFSET('Water Data'!$F$27,0,10*ROW('Water Data'!F149))="","",OFFSET('Water Data'!$F$27,0,10*ROW('Water Data'!F149)))</f>
        <v/>
      </c>
      <c r="BZ155" s="282" t="str">
        <f ca="true">+IF(OFFSET('Water Data'!$F$28,0,10*ROW('Water Data'!F149))="","",OFFSET('Water Data'!$F$28,0,10*ROW('Water Data'!F149)))</f>
        <v/>
      </c>
      <c r="CA155" s="282" t="str">
        <f ca="true">+IF(OFFSET('Water Data'!$F$29,0,10*ROW('Water Data'!F149))="","",OFFSET('Water Data'!$F$29,0,10*ROW('Water Data'!F149)))</f>
        <v/>
      </c>
      <c r="CB155" s="282" t="str">
        <f ca="true">+IF(OFFSET('Water Data'!$G$27,0,10*ROW('Water Data'!G149))="","",OFFSET('Water Data'!$G$27,0,10*ROW('Water Data'!G149)))</f>
        <v/>
      </c>
      <c r="CC155" s="282" t="str">
        <f ca="true">+IF(OFFSET('Water Data'!$G$28,0,10*ROW('Water Data'!G149))="","",OFFSET('Water Data'!$G$28,0,10*ROW('Water Data'!G149)))</f>
        <v/>
      </c>
      <c r="CD155" s="282" t="str">
        <f ca="true">+IF(OFFSET('Water Data'!$G$29,0,10*ROW('Water Data'!G149))="","",OFFSET('Water Data'!$G$29,0,10*ROW('Water Data'!G149)))</f>
        <v/>
      </c>
      <c r="CE155" s="282" t="str">
        <f ca="true">+IF(OFFSET('Water Data'!$H$27,0,10*ROW('Water Data'!H149))="","",OFFSET('Water Data'!$H$27,0,10*ROW('Water Data'!H149)))</f>
        <v/>
      </c>
      <c r="CF155" s="282" t="str">
        <f ca="true">+IF(OFFSET('Water Data'!$H$28,0,10*ROW('Water Data'!H149))="","",OFFSET('Water Data'!$H$28,0,10*ROW('Water Data'!H149)))</f>
        <v/>
      </c>
      <c r="CG155" s="282" t="str">
        <f ca="true">+IF(OFFSET('Water Data'!$H$29,0,10*ROW('Water Data'!H149))="","",OFFSET('Water Data'!$H$29,0,10*ROW('Water Data'!H149)))</f>
        <v/>
      </c>
      <c r="CH155" s="282" t="str">
        <f ca="true">+IF(OFFSET('Water Data'!$I$27,0,10*ROW('Water Data'!I149))="","",OFFSET('Water Data'!$I$27,0,10*ROW('Water Data'!I149)))</f>
        <v/>
      </c>
      <c r="CI155" s="282" t="str">
        <f ca="true">+IF(OFFSET('Water Data'!$I$28,0,10*ROW('Water Data'!I149))="","",OFFSET('Water Data'!$I$28,0,10*ROW('Water Data'!I149)))</f>
        <v/>
      </c>
      <c r="CJ155" s="282" t="str">
        <f ca="true">+IF(OFFSET('Water Data'!$I$29,0,10*ROW('Water Data'!I149))="","",OFFSET('Water Data'!$I$29,0,10*ROW('Water Data'!I149)))</f>
        <v/>
      </c>
      <c r="CK155" s="282" t="str">
        <f ca="true">+IF(OFFSET('Sanitation Data'!$D$28,0,10*ROW('Sanitation Data'!D149))="","",OFFSET('Sanitation Data'!$D$28,0,10*ROW('Sanitation Data'!D149)))</f>
        <v/>
      </c>
      <c r="CL155" s="282" t="str">
        <f ca="true">+IF(OFFSET('Sanitation Data'!$D$29,0,10*ROW('Sanitation Data'!D149))="","",OFFSET('Sanitation Data'!$D$29,0,10*ROW('Sanitation Data'!D149)))</f>
        <v/>
      </c>
      <c r="CM155" s="282" t="str">
        <f ca="true">+IF(OFFSET('Sanitation Data'!$D$30,0,10*ROW('Sanitation Data'!D149))="","",OFFSET('Sanitation Data'!$D$30,0,10*ROW('Sanitation Data'!D149)))</f>
        <v/>
      </c>
      <c r="CN155" s="282" t="str">
        <f ca="true">+IF(OFFSET('Sanitation Data'!$D$31,0,10*ROW('Sanitation Data'!D149))="","",OFFSET('Sanitation Data'!$D$31,0,10*ROW('Sanitation Data'!D149)))</f>
        <v/>
      </c>
      <c r="CO155" s="282" t="str">
        <f ca="true">+IF(OFFSET('Sanitation Data'!$D$32,0,10*ROW('Sanitation Data'!D149))="","",OFFSET('Sanitation Data'!$D$32,0,10*ROW('Sanitation Data'!D149)))</f>
        <v/>
      </c>
      <c r="CP155" s="282" t="str">
        <f ca="true">+IF(OFFSET('Sanitation Data'!$E$28,0,10*ROW('Sanitation Data'!E149))="","",OFFSET('Sanitation Data'!$E$28,0,10*ROW('Sanitation Data'!E149)))</f>
        <v/>
      </c>
      <c r="CQ155" s="282" t="str">
        <f ca="true">+IF(OFFSET('Sanitation Data'!$E$29,0,10*ROW('Sanitation Data'!E149))="","",OFFSET('Sanitation Data'!$E$29,0,10*ROW('Sanitation Data'!E149)))</f>
        <v/>
      </c>
      <c r="CR155" s="282" t="str">
        <f ca="true">+IF(OFFSET('Sanitation Data'!$E$30,0,10*ROW('Sanitation Data'!E149))="","",OFFSET('Sanitation Data'!$E$30,0,10*ROW('Sanitation Data'!E149)))</f>
        <v/>
      </c>
      <c r="CS155" s="282" t="str">
        <f ca="true">+IF(OFFSET('Sanitation Data'!$E$31,0,10*ROW('Sanitation Data'!E149))="","",OFFSET('Sanitation Data'!$E$31,0,10*ROW('Sanitation Data'!E149)))</f>
        <v/>
      </c>
      <c r="CT155" s="282" t="str">
        <f ca="true">+IF(OFFSET('Sanitation Data'!$E$32,0,10*ROW('Sanitation Data'!E149))="","",OFFSET('Sanitation Data'!$E$32,0,10*ROW('Sanitation Data'!E149)))</f>
        <v/>
      </c>
      <c r="CU155" s="282" t="str">
        <f ca="true">+IF(OFFSET('Sanitation Data'!$F$28,0,10*ROW('Sanitation Data'!F149))="","",OFFSET('Sanitation Data'!$F$28,0,10*ROW('Sanitation Data'!F149)))</f>
        <v/>
      </c>
      <c r="CV155" s="282" t="str">
        <f ca="true">+IF(OFFSET('Sanitation Data'!$F$29,0,10*ROW('Sanitation Data'!F149))="","",OFFSET('Sanitation Data'!$F$29,0,10*ROW('Sanitation Data'!F149)))</f>
        <v/>
      </c>
      <c r="CW155" s="282" t="str">
        <f ca="true">+IF(OFFSET('Sanitation Data'!$F$30,0,10*ROW('Sanitation Data'!F149))="","",OFFSET('Sanitation Data'!$F$30,0,10*ROW('Sanitation Data'!F149)))</f>
        <v/>
      </c>
      <c r="CX155" s="282" t="str">
        <f ca="true">+IF(OFFSET('Sanitation Data'!$F$31,0,10*ROW('Sanitation Data'!F149))="","",OFFSET('Sanitation Data'!$F$31,0,10*ROW('Sanitation Data'!F149)))</f>
        <v/>
      </c>
      <c r="CY155" s="282" t="str">
        <f ca="true">+IF(OFFSET('Sanitation Data'!$F$32,0,10*ROW('Sanitation Data'!F149))="","",OFFSET('Sanitation Data'!$F$32,0,10*ROW('Sanitation Data'!F149)))</f>
        <v/>
      </c>
      <c r="CZ155" s="282" t="str">
        <f ca="true">+IF(OFFSET('Sanitation Data'!$G$28,0,10*ROW('Sanitation Data'!G149))="","",OFFSET('Sanitation Data'!$G$28,0,10*ROW('Sanitation Data'!G149)))</f>
        <v/>
      </c>
      <c r="DA155" s="282" t="str">
        <f ca="true">+IF(OFFSET('Sanitation Data'!$G$29,0,10*ROW('Sanitation Data'!G149))="","",OFFSET('Sanitation Data'!$G$29,0,10*ROW('Sanitation Data'!G149)))</f>
        <v/>
      </c>
      <c r="DB155" s="282" t="str">
        <f ca="true">+IF(OFFSET('Sanitation Data'!$G$30,0,10*ROW('Sanitation Data'!G149))="","",OFFSET('Sanitation Data'!$G$30,0,10*ROW('Sanitation Data'!G149)))</f>
        <v/>
      </c>
      <c r="DC155" s="282" t="str">
        <f ca="true">+IF(OFFSET('Sanitation Data'!$G$31,0,10*ROW('Sanitation Data'!G149))="","",OFFSET('Sanitation Data'!$G$31,0,10*ROW('Sanitation Data'!G149)))</f>
        <v/>
      </c>
      <c r="DD155" s="282" t="str">
        <f ca="true">+IF(OFFSET('Sanitation Data'!$G$32,0,10*ROW('Sanitation Data'!G149))="","",OFFSET('Sanitation Data'!$G$32,0,10*ROW('Sanitation Data'!G149)))</f>
        <v/>
      </c>
      <c r="DE155" s="282" t="str">
        <f ca="true">+IF(OFFSET('Sanitation Data'!$H$28,0,10*ROW('Sanitation Data'!H149))="","",OFFSET('Sanitation Data'!$H$28,0,10*ROW('Sanitation Data'!H149)))</f>
        <v/>
      </c>
      <c r="DF155" s="282" t="str">
        <f ca="true">+IF(OFFSET('Sanitation Data'!$H$29,0,10*ROW('Sanitation Data'!H149))="","",OFFSET('Sanitation Data'!$H$29,0,10*ROW('Sanitation Data'!H149)))</f>
        <v/>
      </c>
      <c r="DG155" s="282" t="str">
        <f ca="true">+IF(OFFSET('Sanitation Data'!$H$30,0,10*ROW('Sanitation Data'!H149))="","",OFFSET('Sanitation Data'!$H$30,0,10*ROW('Sanitation Data'!H149)))</f>
        <v/>
      </c>
      <c r="DH155" s="282" t="str">
        <f ca="true">+IF(OFFSET('Sanitation Data'!$H$31,0,10*ROW('Sanitation Data'!H149))="","",OFFSET('Sanitation Data'!$H$31,0,10*ROW('Sanitation Data'!H149)))</f>
        <v/>
      </c>
      <c r="DI155" s="282" t="str">
        <f ca="true">+IF(OFFSET('Sanitation Data'!$H$32,0,10*ROW('Sanitation Data'!H149))="","",OFFSET('Sanitation Data'!$H$32,0,10*ROW('Sanitation Data'!H149)))</f>
        <v/>
      </c>
      <c r="DJ155" s="282" t="str">
        <f ca="true">+IF(OFFSET('Sanitation Data'!$I$28,0,10*ROW('Sanitation Data'!I149))="","",OFFSET('Sanitation Data'!$I$28,0,10*ROW('Sanitation Data'!I149)))</f>
        <v/>
      </c>
      <c r="DK155" s="282" t="str">
        <f ca="true">+IF(OFFSET('Sanitation Data'!$I$29,0,10*ROW('Sanitation Data'!I149))="","",OFFSET('Sanitation Data'!$I$29,0,10*ROW('Sanitation Data'!I149)))</f>
        <v/>
      </c>
      <c r="DL155" s="282" t="str">
        <f ca="true">+IF(OFFSET('Sanitation Data'!$I$30,0,10*ROW('Sanitation Data'!I149))="","",OFFSET('Sanitation Data'!$I$30,0,10*ROW('Sanitation Data'!I149)))</f>
        <v/>
      </c>
      <c r="DM155" s="282" t="str">
        <f ca="true">+IF(OFFSET('Sanitation Data'!$I$31,0,10*ROW('Sanitation Data'!I149))="","",OFFSET('Sanitation Data'!$I$31,0,10*ROW('Sanitation Data'!I149)))</f>
        <v/>
      </c>
      <c r="DN155" s="282" t="str">
        <f ca="true">+IF(OFFSET('Sanitation Data'!$I$32,0,10*ROW('Sanitation Data'!I149))="","",OFFSET('Sanitation Data'!$I$32,0,10*ROW('Sanitation Data'!I149)))</f>
        <v/>
      </c>
      <c r="DO155" s="282" t="str">
        <f ca="true">+IF(OFFSET('Hygiene Data'!$D$11,0,10*ROW('Hygiene Data'!D149))="","",OFFSET('Hygiene Data'!$D$11,0,10*ROW('Hygiene Data'!D149)))</f>
        <v/>
      </c>
      <c r="DP155" s="282" t="str">
        <f ca="true">+IF(OFFSET('Hygiene Data'!$D$12,0,10*ROW('Hygiene Data'!D149))="","",OFFSET('Hygiene Data'!$D$12,0,10*ROW('Hygiene Data'!D149)))</f>
        <v/>
      </c>
      <c r="DQ155" s="282" t="str">
        <f ca="true">+IF(OFFSET('Hygiene Data'!$D$13,0,10*ROW('Hygiene Data'!D149))="","",OFFSET('Hygiene Data'!$D$13,0,10*ROW('Hygiene Data'!D149)))</f>
        <v/>
      </c>
      <c r="DR155" s="282" t="str">
        <f ca="true">+IF(OFFSET('Hygiene Data'!$E$11,0,10*ROW('Hygiene Data'!E149))="","",OFFSET('Hygiene Data'!$E$11,0,10*ROW('Hygiene Data'!E149)))</f>
        <v/>
      </c>
      <c r="DS155" s="282" t="str">
        <f ca="true">+IF(OFFSET('Hygiene Data'!$E$12,0,10*ROW('Hygiene Data'!E149))="","",OFFSET('Hygiene Data'!$E$12,0,10*ROW('Hygiene Data'!E149)))</f>
        <v/>
      </c>
      <c r="DT155" s="282" t="str">
        <f ca="true">+IF(OFFSET('Hygiene Data'!$E$13,0,10*ROW('Hygiene Data'!E149))="","",OFFSET('Hygiene Data'!$E$13,0,10*ROW('Hygiene Data'!E149)))</f>
        <v/>
      </c>
      <c r="DU155" s="282" t="str">
        <f ca="true">+IF(OFFSET('Hygiene Data'!$F$11,0,10*ROW('Hygiene Data'!F149))="","",OFFSET('Hygiene Data'!$F$11,0,10*ROW('Hygiene Data'!F149)))</f>
        <v/>
      </c>
      <c r="DV155" s="282" t="str">
        <f ca="true">+IF(OFFSET('Hygiene Data'!$F$12,0,10*ROW('Hygiene Data'!F149))="","",OFFSET('Hygiene Data'!$F$12,0,10*ROW('Hygiene Data'!F149)))</f>
        <v/>
      </c>
      <c r="DW155" s="282" t="str">
        <f ca="true">+IF(OFFSET('Hygiene Data'!$F$13,0,10*ROW('Hygiene Data'!F149))="","",OFFSET('Hygiene Data'!$F$13,0,10*ROW('Hygiene Data'!F149)))</f>
        <v/>
      </c>
      <c r="DX155" s="282" t="str">
        <f ca="true">+IF(OFFSET('Hygiene Data'!$G$11,0,10*ROW('Hygiene Data'!G149))="","",OFFSET('Hygiene Data'!$G$11,0,10*ROW('Hygiene Data'!G149)))</f>
        <v/>
      </c>
      <c r="DY155" s="282" t="str">
        <f ca="true">+IF(OFFSET('Hygiene Data'!$G$12,0,10*ROW('Hygiene Data'!G149))="","",OFFSET('Hygiene Data'!$G$12,0,10*ROW('Hygiene Data'!G149)))</f>
        <v/>
      </c>
      <c r="DZ155" s="282" t="str">
        <f ca="true">+IF(OFFSET('Hygiene Data'!$G$13,0,10*ROW('Hygiene Data'!G149))="","",OFFSET('Hygiene Data'!$G$13,0,10*ROW('Hygiene Data'!G149)))</f>
        <v/>
      </c>
      <c r="EA155" s="282" t="str">
        <f ca="true">+IF(OFFSET('Hygiene Data'!$H$11,0,10*ROW('Hygiene Data'!H149))="","",OFFSET('Hygiene Data'!$H$11,0,10*ROW('Hygiene Data'!H149)))</f>
        <v/>
      </c>
      <c r="EB155" s="282" t="str">
        <f ca="true">+IF(OFFSET('Hygiene Data'!$H$12,0,10*ROW('Hygiene Data'!H149))="","",OFFSET('Hygiene Data'!$H$12,0,10*ROW('Hygiene Data'!H149)))</f>
        <v/>
      </c>
      <c r="EC155" s="282" t="str">
        <f ca="true">+IF(OFFSET('Hygiene Data'!$H$13,0,10*ROW('Hygiene Data'!H149))="","",OFFSET('Hygiene Data'!$H$13,0,10*ROW('Hygiene Data'!H149)))</f>
        <v/>
      </c>
      <c r="ED155" s="282" t="str">
        <f ca="true">+IF(OFFSET('Hygiene Data'!$I$11,0,10*ROW('Hygiene Data'!I149))="","",OFFSET('Hygiene Data'!$I$11,0,10*ROW('Hygiene Data'!I149)))</f>
        <v/>
      </c>
      <c r="EE155" s="282" t="str">
        <f ca="true">+IF(OFFSET('Hygiene Data'!$I$12,0,10*ROW('Hygiene Data'!I149))="","",OFFSET('Hygiene Data'!$I$12,0,10*ROW('Hygiene Data'!I149)))</f>
        <v/>
      </c>
      <c r="EF155" s="28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36" t="str">
        <f t="shared" ca="true" si="2"/>
        <v/>
      </c>
      <c r="D156" s="88"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8"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8"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8"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8"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8"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8"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8"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8"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8"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8"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8"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8"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8"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8"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8"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8"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8"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9"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9"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9"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9"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9"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9"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9"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9"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9"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9"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9"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9"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9"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9"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9"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9"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9"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9"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9"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9"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9"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9"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9"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9"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9"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9"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9"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9"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9"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9"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0"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0"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0"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0"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0"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0"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0"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0"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0"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0"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0"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0"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0"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0"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0"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0"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0"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0"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2"/>
      <c r="BS156" s="282" t="str">
        <f ca="true">+IF(OFFSET('Water Data'!$D$27,0,10*ROW('Water Data'!D150))="","",OFFSET('Water Data'!$D$27,0,10*ROW('Water Data'!D150)))</f>
        <v/>
      </c>
      <c r="BT156" s="282" t="str">
        <f ca="true">+IF(OFFSET('Water Data'!$D$28,0,10*ROW('Water Data'!D150))="","",OFFSET('Water Data'!$D$28,0,10*ROW('Water Data'!D150)))</f>
        <v/>
      </c>
      <c r="BU156" s="282" t="str">
        <f ca="true">+IF(OFFSET('Water Data'!$D$29,0,10*ROW('Water Data'!D150))="","",OFFSET('Water Data'!$D$29,0,10*ROW('Water Data'!D150)))</f>
        <v/>
      </c>
      <c r="BV156" s="282" t="str">
        <f ca="true">+IF(OFFSET('Water Data'!$E$27,0,10*ROW('Water Data'!E150))="","",OFFSET('Water Data'!$E$27,0,10*ROW('Water Data'!E150)))</f>
        <v/>
      </c>
      <c r="BW156" s="282" t="str">
        <f ca="true">+IF(OFFSET('Water Data'!$E$28,0,10*ROW('Water Data'!E150))="","",OFFSET('Water Data'!$E$28,0,10*ROW('Water Data'!E150)))</f>
        <v/>
      </c>
      <c r="BX156" s="282" t="str">
        <f ca="true">+IF(OFFSET('Water Data'!$E$29,0,10*ROW('Water Data'!E150))="","",OFFSET('Water Data'!$E$29,0,10*ROW('Water Data'!E150)))</f>
        <v/>
      </c>
      <c r="BY156" s="282" t="str">
        <f ca="true">+IF(OFFSET('Water Data'!$F$27,0,10*ROW('Water Data'!F150))="","",OFFSET('Water Data'!$F$27,0,10*ROW('Water Data'!F150)))</f>
        <v/>
      </c>
      <c r="BZ156" s="282" t="str">
        <f ca="true">+IF(OFFSET('Water Data'!$F$28,0,10*ROW('Water Data'!F150))="","",OFFSET('Water Data'!$F$28,0,10*ROW('Water Data'!F150)))</f>
        <v/>
      </c>
      <c r="CA156" s="282" t="str">
        <f ca="true">+IF(OFFSET('Water Data'!$F$29,0,10*ROW('Water Data'!F150))="","",OFFSET('Water Data'!$F$29,0,10*ROW('Water Data'!F150)))</f>
        <v/>
      </c>
      <c r="CB156" s="282" t="str">
        <f ca="true">+IF(OFFSET('Water Data'!$G$27,0,10*ROW('Water Data'!G150))="","",OFFSET('Water Data'!$G$27,0,10*ROW('Water Data'!G150)))</f>
        <v/>
      </c>
      <c r="CC156" s="282" t="str">
        <f ca="true">+IF(OFFSET('Water Data'!$G$28,0,10*ROW('Water Data'!G150))="","",OFFSET('Water Data'!$G$28,0,10*ROW('Water Data'!G150)))</f>
        <v/>
      </c>
      <c r="CD156" s="282" t="str">
        <f ca="true">+IF(OFFSET('Water Data'!$G$29,0,10*ROW('Water Data'!G150))="","",OFFSET('Water Data'!$G$29,0,10*ROW('Water Data'!G150)))</f>
        <v/>
      </c>
      <c r="CE156" s="282" t="str">
        <f ca="true">+IF(OFFSET('Water Data'!$H$27,0,10*ROW('Water Data'!H150))="","",OFFSET('Water Data'!$H$27,0,10*ROW('Water Data'!H150)))</f>
        <v/>
      </c>
      <c r="CF156" s="282" t="str">
        <f ca="true">+IF(OFFSET('Water Data'!$H$28,0,10*ROW('Water Data'!H150))="","",OFFSET('Water Data'!$H$28,0,10*ROW('Water Data'!H150)))</f>
        <v/>
      </c>
      <c r="CG156" s="282" t="str">
        <f ca="true">+IF(OFFSET('Water Data'!$H$29,0,10*ROW('Water Data'!H150))="","",OFFSET('Water Data'!$H$29,0,10*ROW('Water Data'!H150)))</f>
        <v/>
      </c>
      <c r="CH156" s="282" t="str">
        <f ca="true">+IF(OFFSET('Water Data'!$I$27,0,10*ROW('Water Data'!I150))="","",OFFSET('Water Data'!$I$27,0,10*ROW('Water Data'!I150)))</f>
        <v/>
      </c>
      <c r="CI156" s="282" t="str">
        <f ca="true">+IF(OFFSET('Water Data'!$I$28,0,10*ROW('Water Data'!I150))="","",OFFSET('Water Data'!$I$28,0,10*ROW('Water Data'!I150)))</f>
        <v/>
      </c>
      <c r="CJ156" s="282" t="str">
        <f ca="true">+IF(OFFSET('Water Data'!$I$29,0,10*ROW('Water Data'!I150))="","",OFFSET('Water Data'!$I$29,0,10*ROW('Water Data'!I150)))</f>
        <v/>
      </c>
      <c r="CK156" s="282" t="str">
        <f ca="true">+IF(OFFSET('Sanitation Data'!$D$28,0,10*ROW('Sanitation Data'!D150))="","",OFFSET('Sanitation Data'!$D$28,0,10*ROW('Sanitation Data'!D150)))</f>
        <v/>
      </c>
      <c r="CL156" s="282" t="str">
        <f ca="true">+IF(OFFSET('Sanitation Data'!$D$29,0,10*ROW('Sanitation Data'!D150))="","",OFFSET('Sanitation Data'!$D$29,0,10*ROW('Sanitation Data'!D150)))</f>
        <v/>
      </c>
      <c r="CM156" s="282" t="str">
        <f ca="true">+IF(OFFSET('Sanitation Data'!$D$30,0,10*ROW('Sanitation Data'!D150))="","",OFFSET('Sanitation Data'!$D$30,0,10*ROW('Sanitation Data'!D150)))</f>
        <v/>
      </c>
      <c r="CN156" s="282" t="str">
        <f ca="true">+IF(OFFSET('Sanitation Data'!$D$31,0,10*ROW('Sanitation Data'!D150))="","",OFFSET('Sanitation Data'!$D$31,0,10*ROW('Sanitation Data'!D150)))</f>
        <v/>
      </c>
      <c r="CO156" s="282" t="str">
        <f ca="true">+IF(OFFSET('Sanitation Data'!$D$32,0,10*ROW('Sanitation Data'!D150))="","",OFFSET('Sanitation Data'!$D$32,0,10*ROW('Sanitation Data'!D150)))</f>
        <v/>
      </c>
      <c r="CP156" s="282" t="str">
        <f ca="true">+IF(OFFSET('Sanitation Data'!$E$28,0,10*ROW('Sanitation Data'!E150))="","",OFFSET('Sanitation Data'!$E$28,0,10*ROW('Sanitation Data'!E150)))</f>
        <v/>
      </c>
      <c r="CQ156" s="282" t="str">
        <f ca="true">+IF(OFFSET('Sanitation Data'!$E$29,0,10*ROW('Sanitation Data'!E150))="","",OFFSET('Sanitation Data'!$E$29,0,10*ROW('Sanitation Data'!E150)))</f>
        <v/>
      </c>
      <c r="CR156" s="282" t="str">
        <f ca="true">+IF(OFFSET('Sanitation Data'!$E$30,0,10*ROW('Sanitation Data'!E150))="","",OFFSET('Sanitation Data'!$E$30,0,10*ROW('Sanitation Data'!E150)))</f>
        <v/>
      </c>
      <c r="CS156" s="282" t="str">
        <f ca="true">+IF(OFFSET('Sanitation Data'!$E$31,0,10*ROW('Sanitation Data'!E150))="","",OFFSET('Sanitation Data'!$E$31,0,10*ROW('Sanitation Data'!E150)))</f>
        <v/>
      </c>
      <c r="CT156" s="282" t="str">
        <f ca="true">+IF(OFFSET('Sanitation Data'!$E$32,0,10*ROW('Sanitation Data'!E150))="","",OFFSET('Sanitation Data'!$E$32,0,10*ROW('Sanitation Data'!E150)))</f>
        <v/>
      </c>
      <c r="CU156" s="282" t="str">
        <f ca="true">+IF(OFFSET('Sanitation Data'!$F$28,0,10*ROW('Sanitation Data'!F150))="","",OFFSET('Sanitation Data'!$F$28,0,10*ROW('Sanitation Data'!F150)))</f>
        <v/>
      </c>
      <c r="CV156" s="282" t="str">
        <f ca="true">+IF(OFFSET('Sanitation Data'!$F$29,0,10*ROW('Sanitation Data'!F150))="","",OFFSET('Sanitation Data'!$F$29,0,10*ROW('Sanitation Data'!F150)))</f>
        <v/>
      </c>
      <c r="CW156" s="282" t="str">
        <f ca="true">+IF(OFFSET('Sanitation Data'!$F$30,0,10*ROW('Sanitation Data'!F150))="","",OFFSET('Sanitation Data'!$F$30,0,10*ROW('Sanitation Data'!F150)))</f>
        <v/>
      </c>
      <c r="CX156" s="282" t="str">
        <f ca="true">+IF(OFFSET('Sanitation Data'!$F$31,0,10*ROW('Sanitation Data'!F150))="","",OFFSET('Sanitation Data'!$F$31,0,10*ROW('Sanitation Data'!F150)))</f>
        <v/>
      </c>
      <c r="CY156" s="282" t="str">
        <f ca="true">+IF(OFFSET('Sanitation Data'!$F$32,0,10*ROW('Sanitation Data'!F150))="","",OFFSET('Sanitation Data'!$F$32,0,10*ROW('Sanitation Data'!F150)))</f>
        <v/>
      </c>
      <c r="CZ156" s="282" t="str">
        <f ca="true">+IF(OFFSET('Sanitation Data'!$G$28,0,10*ROW('Sanitation Data'!G150))="","",OFFSET('Sanitation Data'!$G$28,0,10*ROW('Sanitation Data'!G150)))</f>
        <v/>
      </c>
      <c r="DA156" s="282" t="str">
        <f ca="true">+IF(OFFSET('Sanitation Data'!$G$29,0,10*ROW('Sanitation Data'!G150))="","",OFFSET('Sanitation Data'!$G$29,0,10*ROW('Sanitation Data'!G150)))</f>
        <v/>
      </c>
      <c r="DB156" s="282" t="str">
        <f ca="true">+IF(OFFSET('Sanitation Data'!$G$30,0,10*ROW('Sanitation Data'!G150))="","",OFFSET('Sanitation Data'!$G$30,0,10*ROW('Sanitation Data'!G150)))</f>
        <v/>
      </c>
      <c r="DC156" s="282" t="str">
        <f ca="true">+IF(OFFSET('Sanitation Data'!$G$31,0,10*ROW('Sanitation Data'!G150))="","",OFFSET('Sanitation Data'!$G$31,0,10*ROW('Sanitation Data'!G150)))</f>
        <v/>
      </c>
      <c r="DD156" s="282" t="str">
        <f ca="true">+IF(OFFSET('Sanitation Data'!$G$32,0,10*ROW('Sanitation Data'!G150))="","",OFFSET('Sanitation Data'!$G$32,0,10*ROW('Sanitation Data'!G150)))</f>
        <v/>
      </c>
      <c r="DE156" s="282" t="str">
        <f ca="true">+IF(OFFSET('Sanitation Data'!$H$28,0,10*ROW('Sanitation Data'!H150))="","",OFFSET('Sanitation Data'!$H$28,0,10*ROW('Sanitation Data'!H150)))</f>
        <v/>
      </c>
      <c r="DF156" s="282" t="str">
        <f ca="true">+IF(OFFSET('Sanitation Data'!$H$29,0,10*ROW('Sanitation Data'!H150))="","",OFFSET('Sanitation Data'!$H$29,0,10*ROW('Sanitation Data'!H150)))</f>
        <v/>
      </c>
      <c r="DG156" s="282" t="str">
        <f ca="true">+IF(OFFSET('Sanitation Data'!$H$30,0,10*ROW('Sanitation Data'!H150))="","",OFFSET('Sanitation Data'!$H$30,0,10*ROW('Sanitation Data'!H150)))</f>
        <v/>
      </c>
      <c r="DH156" s="282" t="str">
        <f ca="true">+IF(OFFSET('Sanitation Data'!$H$31,0,10*ROW('Sanitation Data'!H150))="","",OFFSET('Sanitation Data'!$H$31,0,10*ROW('Sanitation Data'!H150)))</f>
        <v/>
      </c>
      <c r="DI156" s="282" t="str">
        <f ca="true">+IF(OFFSET('Sanitation Data'!$H$32,0,10*ROW('Sanitation Data'!H150))="","",OFFSET('Sanitation Data'!$H$32,0,10*ROW('Sanitation Data'!H150)))</f>
        <v/>
      </c>
      <c r="DJ156" s="282" t="str">
        <f ca="true">+IF(OFFSET('Sanitation Data'!$I$28,0,10*ROW('Sanitation Data'!I150))="","",OFFSET('Sanitation Data'!$I$28,0,10*ROW('Sanitation Data'!I150)))</f>
        <v/>
      </c>
      <c r="DK156" s="282" t="str">
        <f ca="true">+IF(OFFSET('Sanitation Data'!$I$29,0,10*ROW('Sanitation Data'!I150))="","",OFFSET('Sanitation Data'!$I$29,0,10*ROW('Sanitation Data'!I150)))</f>
        <v/>
      </c>
      <c r="DL156" s="282" t="str">
        <f ca="true">+IF(OFFSET('Sanitation Data'!$I$30,0,10*ROW('Sanitation Data'!I150))="","",OFFSET('Sanitation Data'!$I$30,0,10*ROW('Sanitation Data'!I150)))</f>
        <v/>
      </c>
      <c r="DM156" s="282" t="str">
        <f ca="true">+IF(OFFSET('Sanitation Data'!$I$31,0,10*ROW('Sanitation Data'!I150))="","",OFFSET('Sanitation Data'!$I$31,0,10*ROW('Sanitation Data'!I150)))</f>
        <v/>
      </c>
      <c r="DN156" s="282" t="str">
        <f ca="true">+IF(OFFSET('Sanitation Data'!$I$32,0,10*ROW('Sanitation Data'!I150))="","",OFFSET('Sanitation Data'!$I$32,0,10*ROW('Sanitation Data'!I150)))</f>
        <v/>
      </c>
      <c r="DO156" s="282" t="str">
        <f ca="true">+IF(OFFSET('Hygiene Data'!$D$11,0,10*ROW('Hygiene Data'!D150))="","",OFFSET('Hygiene Data'!$D$11,0,10*ROW('Hygiene Data'!D150)))</f>
        <v/>
      </c>
      <c r="DP156" s="282" t="str">
        <f ca="true">+IF(OFFSET('Hygiene Data'!$D$12,0,10*ROW('Hygiene Data'!D150))="","",OFFSET('Hygiene Data'!$D$12,0,10*ROW('Hygiene Data'!D150)))</f>
        <v/>
      </c>
      <c r="DQ156" s="282" t="str">
        <f ca="true">+IF(OFFSET('Hygiene Data'!$D$13,0,10*ROW('Hygiene Data'!D150))="","",OFFSET('Hygiene Data'!$D$13,0,10*ROW('Hygiene Data'!D150)))</f>
        <v/>
      </c>
      <c r="DR156" s="282" t="str">
        <f ca="true">+IF(OFFSET('Hygiene Data'!$E$11,0,10*ROW('Hygiene Data'!E150))="","",OFFSET('Hygiene Data'!$E$11,0,10*ROW('Hygiene Data'!E150)))</f>
        <v/>
      </c>
      <c r="DS156" s="282" t="str">
        <f ca="true">+IF(OFFSET('Hygiene Data'!$E$12,0,10*ROW('Hygiene Data'!E150))="","",OFFSET('Hygiene Data'!$E$12,0,10*ROW('Hygiene Data'!E150)))</f>
        <v/>
      </c>
      <c r="DT156" s="282" t="str">
        <f ca="true">+IF(OFFSET('Hygiene Data'!$E$13,0,10*ROW('Hygiene Data'!E150))="","",OFFSET('Hygiene Data'!$E$13,0,10*ROW('Hygiene Data'!E150)))</f>
        <v/>
      </c>
      <c r="DU156" s="282" t="str">
        <f ca="true">+IF(OFFSET('Hygiene Data'!$F$11,0,10*ROW('Hygiene Data'!F150))="","",OFFSET('Hygiene Data'!$F$11,0,10*ROW('Hygiene Data'!F150)))</f>
        <v/>
      </c>
      <c r="DV156" s="282" t="str">
        <f ca="true">+IF(OFFSET('Hygiene Data'!$F$12,0,10*ROW('Hygiene Data'!F150))="","",OFFSET('Hygiene Data'!$F$12,0,10*ROW('Hygiene Data'!F150)))</f>
        <v/>
      </c>
      <c r="DW156" s="282" t="str">
        <f ca="true">+IF(OFFSET('Hygiene Data'!$F$13,0,10*ROW('Hygiene Data'!F150))="","",OFFSET('Hygiene Data'!$F$13,0,10*ROW('Hygiene Data'!F150)))</f>
        <v/>
      </c>
      <c r="DX156" s="282" t="str">
        <f ca="true">+IF(OFFSET('Hygiene Data'!$G$11,0,10*ROW('Hygiene Data'!G150))="","",OFFSET('Hygiene Data'!$G$11,0,10*ROW('Hygiene Data'!G150)))</f>
        <v/>
      </c>
      <c r="DY156" s="282" t="str">
        <f ca="true">+IF(OFFSET('Hygiene Data'!$G$12,0,10*ROW('Hygiene Data'!G150))="","",OFFSET('Hygiene Data'!$G$12,0,10*ROW('Hygiene Data'!G150)))</f>
        <v/>
      </c>
      <c r="DZ156" s="282" t="str">
        <f ca="true">+IF(OFFSET('Hygiene Data'!$G$13,0,10*ROW('Hygiene Data'!G150))="","",OFFSET('Hygiene Data'!$G$13,0,10*ROW('Hygiene Data'!G150)))</f>
        <v/>
      </c>
      <c r="EA156" s="282" t="str">
        <f ca="true">+IF(OFFSET('Hygiene Data'!$H$11,0,10*ROW('Hygiene Data'!H150))="","",OFFSET('Hygiene Data'!$H$11,0,10*ROW('Hygiene Data'!H150)))</f>
        <v/>
      </c>
      <c r="EB156" s="282" t="str">
        <f ca="true">+IF(OFFSET('Hygiene Data'!$H$12,0,10*ROW('Hygiene Data'!H150))="","",OFFSET('Hygiene Data'!$H$12,0,10*ROW('Hygiene Data'!H150)))</f>
        <v/>
      </c>
      <c r="EC156" s="282" t="str">
        <f ca="true">+IF(OFFSET('Hygiene Data'!$H$13,0,10*ROW('Hygiene Data'!H150))="","",OFFSET('Hygiene Data'!$H$13,0,10*ROW('Hygiene Data'!H150)))</f>
        <v/>
      </c>
      <c r="ED156" s="282" t="str">
        <f ca="true">+IF(OFFSET('Hygiene Data'!$I$11,0,10*ROW('Hygiene Data'!I150))="","",OFFSET('Hygiene Data'!$I$11,0,10*ROW('Hygiene Data'!I150)))</f>
        <v/>
      </c>
      <c r="EE156" s="282" t="str">
        <f ca="true">+IF(OFFSET('Hygiene Data'!$I$12,0,10*ROW('Hygiene Data'!I150))="","",OFFSET('Hygiene Data'!$I$12,0,10*ROW('Hygiene Data'!I150)))</f>
        <v/>
      </c>
      <c r="EF156" s="28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36" t="str">
        <f t="shared" ca="true" si="2"/>
        <v/>
      </c>
      <c r="D157" s="88"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8"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8"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8"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8"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8"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8"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8"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8"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8"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8"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8"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8"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8"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8"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8"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8"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8"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9"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9"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9"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9"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9"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9"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9"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9"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9"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9"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9"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9"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9"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9"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9"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9"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9"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9"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9"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9"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9"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9"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9"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9"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9"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9"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9"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9"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9"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9"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0"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0"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0"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0"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0"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0"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0"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0"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0"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0"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0"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0"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0"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0"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0"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0"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0"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0"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2"/>
      <c r="BS157" s="282" t="str">
        <f ca="true">+IF(OFFSET('Water Data'!$D$27,0,10*ROW('Water Data'!D151))="","",OFFSET('Water Data'!$D$27,0,10*ROW('Water Data'!D151)))</f>
        <v/>
      </c>
      <c r="BT157" s="282" t="str">
        <f ca="true">+IF(OFFSET('Water Data'!$D$28,0,10*ROW('Water Data'!D151))="","",OFFSET('Water Data'!$D$28,0,10*ROW('Water Data'!D151)))</f>
        <v/>
      </c>
      <c r="BU157" s="282" t="str">
        <f ca="true">+IF(OFFSET('Water Data'!$D$29,0,10*ROW('Water Data'!D151))="","",OFFSET('Water Data'!$D$29,0,10*ROW('Water Data'!D151)))</f>
        <v/>
      </c>
      <c r="BV157" s="282" t="str">
        <f ca="true">+IF(OFFSET('Water Data'!$E$27,0,10*ROW('Water Data'!E151))="","",OFFSET('Water Data'!$E$27,0,10*ROW('Water Data'!E151)))</f>
        <v/>
      </c>
      <c r="BW157" s="282" t="str">
        <f ca="true">+IF(OFFSET('Water Data'!$E$28,0,10*ROW('Water Data'!E151))="","",OFFSET('Water Data'!$E$28,0,10*ROW('Water Data'!E151)))</f>
        <v/>
      </c>
      <c r="BX157" s="282" t="str">
        <f ca="true">+IF(OFFSET('Water Data'!$E$29,0,10*ROW('Water Data'!E151))="","",OFFSET('Water Data'!$E$29,0,10*ROW('Water Data'!E151)))</f>
        <v/>
      </c>
      <c r="BY157" s="282" t="str">
        <f ca="true">+IF(OFFSET('Water Data'!$F$27,0,10*ROW('Water Data'!F151))="","",OFFSET('Water Data'!$F$27,0,10*ROW('Water Data'!F151)))</f>
        <v/>
      </c>
      <c r="BZ157" s="282" t="str">
        <f ca="true">+IF(OFFSET('Water Data'!$F$28,0,10*ROW('Water Data'!F151))="","",OFFSET('Water Data'!$F$28,0,10*ROW('Water Data'!F151)))</f>
        <v/>
      </c>
      <c r="CA157" s="282" t="str">
        <f ca="true">+IF(OFFSET('Water Data'!$F$29,0,10*ROW('Water Data'!F151))="","",OFFSET('Water Data'!$F$29,0,10*ROW('Water Data'!F151)))</f>
        <v/>
      </c>
      <c r="CB157" s="282" t="str">
        <f ca="true">+IF(OFFSET('Water Data'!$G$27,0,10*ROW('Water Data'!G151))="","",OFFSET('Water Data'!$G$27,0,10*ROW('Water Data'!G151)))</f>
        <v/>
      </c>
      <c r="CC157" s="282" t="str">
        <f ca="true">+IF(OFFSET('Water Data'!$G$28,0,10*ROW('Water Data'!G151))="","",OFFSET('Water Data'!$G$28,0,10*ROW('Water Data'!G151)))</f>
        <v/>
      </c>
      <c r="CD157" s="282" t="str">
        <f ca="true">+IF(OFFSET('Water Data'!$G$29,0,10*ROW('Water Data'!G151))="","",OFFSET('Water Data'!$G$29,0,10*ROW('Water Data'!G151)))</f>
        <v/>
      </c>
      <c r="CE157" s="282" t="str">
        <f ca="true">+IF(OFFSET('Water Data'!$H$27,0,10*ROW('Water Data'!H151))="","",OFFSET('Water Data'!$H$27,0,10*ROW('Water Data'!H151)))</f>
        <v/>
      </c>
      <c r="CF157" s="282" t="str">
        <f ca="true">+IF(OFFSET('Water Data'!$H$28,0,10*ROW('Water Data'!H151))="","",OFFSET('Water Data'!$H$28,0,10*ROW('Water Data'!H151)))</f>
        <v/>
      </c>
      <c r="CG157" s="282" t="str">
        <f ca="true">+IF(OFFSET('Water Data'!$H$29,0,10*ROW('Water Data'!H151))="","",OFFSET('Water Data'!$H$29,0,10*ROW('Water Data'!H151)))</f>
        <v/>
      </c>
      <c r="CH157" s="282" t="str">
        <f ca="true">+IF(OFFSET('Water Data'!$I$27,0,10*ROW('Water Data'!I151))="","",OFFSET('Water Data'!$I$27,0,10*ROW('Water Data'!I151)))</f>
        <v/>
      </c>
      <c r="CI157" s="282" t="str">
        <f ca="true">+IF(OFFSET('Water Data'!$I$28,0,10*ROW('Water Data'!I151))="","",OFFSET('Water Data'!$I$28,0,10*ROW('Water Data'!I151)))</f>
        <v/>
      </c>
      <c r="CJ157" s="282" t="str">
        <f ca="true">+IF(OFFSET('Water Data'!$I$29,0,10*ROW('Water Data'!I151))="","",OFFSET('Water Data'!$I$29,0,10*ROW('Water Data'!I151)))</f>
        <v/>
      </c>
      <c r="CK157" s="282" t="str">
        <f ca="true">+IF(OFFSET('Sanitation Data'!$D$28,0,10*ROW('Sanitation Data'!D151))="","",OFFSET('Sanitation Data'!$D$28,0,10*ROW('Sanitation Data'!D151)))</f>
        <v/>
      </c>
      <c r="CL157" s="282" t="str">
        <f ca="true">+IF(OFFSET('Sanitation Data'!$D$29,0,10*ROW('Sanitation Data'!D151))="","",OFFSET('Sanitation Data'!$D$29,0,10*ROW('Sanitation Data'!D151)))</f>
        <v/>
      </c>
      <c r="CM157" s="282" t="str">
        <f ca="true">+IF(OFFSET('Sanitation Data'!$D$30,0,10*ROW('Sanitation Data'!D151))="","",OFFSET('Sanitation Data'!$D$30,0,10*ROW('Sanitation Data'!D151)))</f>
        <v/>
      </c>
      <c r="CN157" s="282" t="str">
        <f ca="true">+IF(OFFSET('Sanitation Data'!$D$31,0,10*ROW('Sanitation Data'!D151))="","",OFFSET('Sanitation Data'!$D$31,0,10*ROW('Sanitation Data'!D151)))</f>
        <v/>
      </c>
      <c r="CO157" s="282" t="str">
        <f ca="true">+IF(OFFSET('Sanitation Data'!$D$32,0,10*ROW('Sanitation Data'!D151))="","",OFFSET('Sanitation Data'!$D$32,0,10*ROW('Sanitation Data'!D151)))</f>
        <v/>
      </c>
      <c r="CP157" s="282" t="str">
        <f ca="true">+IF(OFFSET('Sanitation Data'!$E$28,0,10*ROW('Sanitation Data'!E151))="","",OFFSET('Sanitation Data'!$E$28,0,10*ROW('Sanitation Data'!E151)))</f>
        <v/>
      </c>
      <c r="CQ157" s="282" t="str">
        <f ca="true">+IF(OFFSET('Sanitation Data'!$E$29,0,10*ROW('Sanitation Data'!E151))="","",OFFSET('Sanitation Data'!$E$29,0,10*ROW('Sanitation Data'!E151)))</f>
        <v/>
      </c>
      <c r="CR157" s="282" t="str">
        <f ca="true">+IF(OFFSET('Sanitation Data'!$E$30,0,10*ROW('Sanitation Data'!E151))="","",OFFSET('Sanitation Data'!$E$30,0,10*ROW('Sanitation Data'!E151)))</f>
        <v/>
      </c>
      <c r="CS157" s="282" t="str">
        <f ca="true">+IF(OFFSET('Sanitation Data'!$E$31,0,10*ROW('Sanitation Data'!E151))="","",OFFSET('Sanitation Data'!$E$31,0,10*ROW('Sanitation Data'!E151)))</f>
        <v/>
      </c>
      <c r="CT157" s="282" t="str">
        <f ca="true">+IF(OFFSET('Sanitation Data'!$E$32,0,10*ROW('Sanitation Data'!E151))="","",OFFSET('Sanitation Data'!$E$32,0,10*ROW('Sanitation Data'!E151)))</f>
        <v/>
      </c>
      <c r="CU157" s="282" t="str">
        <f ca="true">+IF(OFFSET('Sanitation Data'!$F$28,0,10*ROW('Sanitation Data'!F151))="","",OFFSET('Sanitation Data'!$F$28,0,10*ROW('Sanitation Data'!F151)))</f>
        <v/>
      </c>
      <c r="CV157" s="282" t="str">
        <f ca="true">+IF(OFFSET('Sanitation Data'!$F$29,0,10*ROW('Sanitation Data'!F151))="","",OFFSET('Sanitation Data'!$F$29,0,10*ROW('Sanitation Data'!F151)))</f>
        <v/>
      </c>
      <c r="CW157" s="282" t="str">
        <f ca="true">+IF(OFFSET('Sanitation Data'!$F$30,0,10*ROW('Sanitation Data'!F151))="","",OFFSET('Sanitation Data'!$F$30,0,10*ROW('Sanitation Data'!F151)))</f>
        <v/>
      </c>
      <c r="CX157" s="282" t="str">
        <f ca="true">+IF(OFFSET('Sanitation Data'!$F$31,0,10*ROW('Sanitation Data'!F151))="","",OFFSET('Sanitation Data'!$F$31,0,10*ROW('Sanitation Data'!F151)))</f>
        <v/>
      </c>
      <c r="CY157" s="282" t="str">
        <f ca="true">+IF(OFFSET('Sanitation Data'!$F$32,0,10*ROW('Sanitation Data'!F151))="","",OFFSET('Sanitation Data'!$F$32,0,10*ROW('Sanitation Data'!F151)))</f>
        <v/>
      </c>
      <c r="CZ157" s="282" t="str">
        <f ca="true">+IF(OFFSET('Sanitation Data'!$G$28,0,10*ROW('Sanitation Data'!G151))="","",OFFSET('Sanitation Data'!$G$28,0,10*ROW('Sanitation Data'!G151)))</f>
        <v/>
      </c>
      <c r="DA157" s="282" t="str">
        <f ca="true">+IF(OFFSET('Sanitation Data'!$G$29,0,10*ROW('Sanitation Data'!G151))="","",OFFSET('Sanitation Data'!$G$29,0,10*ROW('Sanitation Data'!G151)))</f>
        <v/>
      </c>
      <c r="DB157" s="282" t="str">
        <f ca="true">+IF(OFFSET('Sanitation Data'!$G$30,0,10*ROW('Sanitation Data'!G151))="","",OFFSET('Sanitation Data'!$G$30,0,10*ROW('Sanitation Data'!G151)))</f>
        <v/>
      </c>
      <c r="DC157" s="282" t="str">
        <f ca="true">+IF(OFFSET('Sanitation Data'!$G$31,0,10*ROW('Sanitation Data'!G151))="","",OFFSET('Sanitation Data'!$G$31,0,10*ROW('Sanitation Data'!G151)))</f>
        <v/>
      </c>
      <c r="DD157" s="282" t="str">
        <f ca="true">+IF(OFFSET('Sanitation Data'!$G$32,0,10*ROW('Sanitation Data'!G151))="","",OFFSET('Sanitation Data'!$G$32,0,10*ROW('Sanitation Data'!G151)))</f>
        <v/>
      </c>
      <c r="DE157" s="282" t="str">
        <f ca="true">+IF(OFFSET('Sanitation Data'!$H$28,0,10*ROW('Sanitation Data'!H151))="","",OFFSET('Sanitation Data'!$H$28,0,10*ROW('Sanitation Data'!H151)))</f>
        <v/>
      </c>
      <c r="DF157" s="282" t="str">
        <f ca="true">+IF(OFFSET('Sanitation Data'!$H$29,0,10*ROW('Sanitation Data'!H151))="","",OFFSET('Sanitation Data'!$H$29,0,10*ROW('Sanitation Data'!H151)))</f>
        <v/>
      </c>
      <c r="DG157" s="282" t="str">
        <f ca="true">+IF(OFFSET('Sanitation Data'!$H$30,0,10*ROW('Sanitation Data'!H151))="","",OFFSET('Sanitation Data'!$H$30,0,10*ROW('Sanitation Data'!H151)))</f>
        <v/>
      </c>
      <c r="DH157" s="282" t="str">
        <f ca="true">+IF(OFFSET('Sanitation Data'!$H$31,0,10*ROW('Sanitation Data'!H151))="","",OFFSET('Sanitation Data'!$H$31,0,10*ROW('Sanitation Data'!H151)))</f>
        <v/>
      </c>
      <c r="DI157" s="282" t="str">
        <f ca="true">+IF(OFFSET('Sanitation Data'!$H$32,0,10*ROW('Sanitation Data'!H151))="","",OFFSET('Sanitation Data'!$H$32,0,10*ROW('Sanitation Data'!H151)))</f>
        <v/>
      </c>
      <c r="DJ157" s="282" t="str">
        <f ca="true">+IF(OFFSET('Sanitation Data'!$I$28,0,10*ROW('Sanitation Data'!I151))="","",OFFSET('Sanitation Data'!$I$28,0,10*ROW('Sanitation Data'!I151)))</f>
        <v/>
      </c>
      <c r="DK157" s="282" t="str">
        <f ca="true">+IF(OFFSET('Sanitation Data'!$I$29,0,10*ROW('Sanitation Data'!I151))="","",OFFSET('Sanitation Data'!$I$29,0,10*ROW('Sanitation Data'!I151)))</f>
        <v/>
      </c>
      <c r="DL157" s="282" t="str">
        <f ca="true">+IF(OFFSET('Sanitation Data'!$I$30,0,10*ROW('Sanitation Data'!I151))="","",OFFSET('Sanitation Data'!$I$30,0,10*ROW('Sanitation Data'!I151)))</f>
        <v/>
      </c>
      <c r="DM157" s="282" t="str">
        <f ca="true">+IF(OFFSET('Sanitation Data'!$I$31,0,10*ROW('Sanitation Data'!I151))="","",OFFSET('Sanitation Data'!$I$31,0,10*ROW('Sanitation Data'!I151)))</f>
        <v/>
      </c>
      <c r="DN157" s="282" t="str">
        <f ca="true">+IF(OFFSET('Sanitation Data'!$I$32,0,10*ROW('Sanitation Data'!I151))="","",OFFSET('Sanitation Data'!$I$32,0,10*ROW('Sanitation Data'!I151)))</f>
        <v/>
      </c>
      <c r="DO157" s="282" t="str">
        <f ca="true">+IF(OFFSET('Hygiene Data'!$D$11,0,10*ROW('Hygiene Data'!D151))="","",OFFSET('Hygiene Data'!$D$11,0,10*ROW('Hygiene Data'!D151)))</f>
        <v/>
      </c>
      <c r="DP157" s="282" t="str">
        <f ca="true">+IF(OFFSET('Hygiene Data'!$D$12,0,10*ROW('Hygiene Data'!D151))="","",OFFSET('Hygiene Data'!$D$12,0,10*ROW('Hygiene Data'!D151)))</f>
        <v/>
      </c>
      <c r="DQ157" s="282" t="str">
        <f ca="true">+IF(OFFSET('Hygiene Data'!$D$13,0,10*ROW('Hygiene Data'!D151))="","",OFFSET('Hygiene Data'!$D$13,0,10*ROW('Hygiene Data'!D151)))</f>
        <v/>
      </c>
      <c r="DR157" s="282" t="str">
        <f ca="true">+IF(OFFSET('Hygiene Data'!$E$11,0,10*ROW('Hygiene Data'!E151))="","",OFFSET('Hygiene Data'!$E$11,0,10*ROW('Hygiene Data'!E151)))</f>
        <v/>
      </c>
      <c r="DS157" s="282" t="str">
        <f ca="true">+IF(OFFSET('Hygiene Data'!$E$12,0,10*ROW('Hygiene Data'!E151))="","",OFFSET('Hygiene Data'!$E$12,0,10*ROW('Hygiene Data'!E151)))</f>
        <v/>
      </c>
      <c r="DT157" s="282" t="str">
        <f ca="true">+IF(OFFSET('Hygiene Data'!$E$13,0,10*ROW('Hygiene Data'!E151))="","",OFFSET('Hygiene Data'!$E$13,0,10*ROW('Hygiene Data'!E151)))</f>
        <v/>
      </c>
      <c r="DU157" s="282" t="str">
        <f ca="true">+IF(OFFSET('Hygiene Data'!$F$11,0,10*ROW('Hygiene Data'!F151))="","",OFFSET('Hygiene Data'!$F$11,0,10*ROW('Hygiene Data'!F151)))</f>
        <v/>
      </c>
      <c r="DV157" s="282" t="str">
        <f ca="true">+IF(OFFSET('Hygiene Data'!$F$12,0,10*ROW('Hygiene Data'!F151))="","",OFFSET('Hygiene Data'!$F$12,0,10*ROW('Hygiene Data'!F151)))</f>
        <v/>
      </c>
      <c r="DW157" s="282" t="str">
        <f ca="true">+IF(OFFSET('Hygiene Data'!$F$13,0,10*ROW('Hygiene Data'!F151))="","",OFFSET('Hygiene Data'!$F$13,0,10*ROW('Hygiene Data'!F151)))</f>
        <v/>
      </c>
      <c r="DX157" s="282" t="str">
        <f ca="true">+IF(OFFSET('Hygiene Data'!$G$11,0,10*ROW('Hygiene Data'!G151))="","",OFFSET('Hygiene Data'!$G$11,0,10*ROW('Hygiene Data'!G151)))</f>
        <v/>
      </c>
      <c r="DY157" s="282" t="str">
        <f ca="true">+IF(OFFSET('Hygiene Data'!$G$12,0,10*ROW('Hygiene Data'!G151))="","",OFFSET('Hygiene Data'!$G$12,0,10*ROW('Hygiene Data'!G151)))</f>
        <v/>
      </c>
      <c r="DZ157" s="282" t="str">
        <f ca="true">+IF(OFFSET('Hygiene Data'!$G$13,0,10*ROW('Hygiene Data'!G151))="","",OFFSET('Hygiene Data'!$G$13,0,10*ROW('Hygiene Data'!G151)))</f>
        <v/>
      </c>
      <c r="EA157" s="282" t="str">
        <f ca="true">+IF(OFFSET('Hygiene Data'!$H$11,0,10*ROW('Hygiene Data'!H151))="","",OFFSET('Hygiene Data'!$H$11,0,10*ROW('Hygiene Data'!H151)))</f>
        <v/>
      </c>
      <c r="EB157" s="282" t="str">
        <f ca="true">+IF(OFFSET('Hygiene Data'!$H$12,0,10*ROW('Hygiene Data'!H151))="","",OFFSET('Hygiene Data'!$H$12,0,10*ROW('Hygiene Data'!H151)))</f>
        <v/>
      </c>
      <c r="EC157" s="282" t="str">
        <f ca="true">+IF(OFFSET('Hygiene Data'!$H$13,0,10*ROW('Hygiene Data'!H151))="","",OFFSET('Hygiene Data'!$H$13,0,10*ROW('Hygiene Data'!H151)))</f>
        <v/>
      </c>
      <c r="ED157" s="282" t="str">
        <f ca="true">+IF(OFFSET('Hygiene Data'!$I$11,0,10*ROW('Hygiene Data'!I151))="","",OFFSET('Hygiene Data'!$I$11,0,10*ROW('Hygiene Data'!I151)))</f>
        <v/>
      </c>
      <c r="EE157" s="282" t="str">
        <f ca="true">+IF(OFFSET('Hygiene Data'!$I$12,0,10*ROW('Hygiene Data'!I151))="","",OFFSET('Hygiene Data'!$I$12,0,10*ROW('Hygiene Data'!I151)))</f>
        <v/>
      </c>
      <c r="EF157" s="28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36" t="str">
        <f t="shared" ca="true" si="2"/>
        <v/>
      </c>
      <c r="D158" s="88"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8"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8"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8"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8"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8"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8"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8"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8"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8"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8"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8"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8"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8"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8"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8"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8"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8"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9"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9"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9"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9"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9"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9"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9"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9"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9"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9"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9"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9"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9"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9"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9"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9"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9"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9"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9"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9"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9"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9"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9"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9"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9"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9"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9"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9"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9"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9"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0"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0"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0"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0"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0"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0"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0"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0"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0"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0"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0"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0"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0"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0"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0"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0"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0"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0"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2"/>
      <c r="BS158" s="282" t="str">
        <f ca="true">+IF(OFFSET('Water Data'!$D$27,0,10*ROW('Water Data'!D152))="","",OFFSET('Water Data'!$D$27,0,10*ROW('Water Data'!D152)))</f>
        <v/>
      </c>
      <c r="BT158" s="282" t="str">
        <f ca="true">+IF(OFFSET('Water Data'!$D$28,0,10*ROW('Water Data'!D152))="","",OFFSET('Water Data'!$D$28,0,10*ROW('Water Data'!D152)))</f>
        <v/>
      </c>
      <c r="BU158" s="282" t="str">
        <f ca="true">+IF(OFFSET('Water Data'!$D$29,0,10*ROW('Water Data'!D152))="","",OFFSET('Water Data'!$D$29,0,10*ROW('Water Data'!D152)))</f>
        <v/>
      </c>
      <c r="BV158" s="282" t="str">
        <f ca="true">+IF(OFFSET('Water Data'!$E$27,0,10*ROW('Water Data'!E152))="","",OFFSET('Water Data'!$E$27,0,10*ROW('Water Data'!E152)))</f>
        <v/>
      </c>
      <c r="BW158" s="282" t="str">
        <f ca="true">+IF(OFFSET('Water Data'!$E$28,0,10*ROW('Water Data'!E152))="","",OFFSET('Water Data'!$E$28,0,10*ROW('Water Data'!E152)))</f>
        <v/>
      </c>
      <c r="BX158" s="282" t="str">
        <f ca="true">+IF(OFFSET('Water Data'!$E$29,0,10*ROW('Water Data'!E152))="","",OFFSET('Water Data'!$E$29,0,10*ROW('Water Data'!E152)))</f>
        <v/>
      </c>
      <c r="BY158" s="282" t="str">
        <f ca="true">+IF(OFFSET('Water Data'!$F$27,0,10*ROW('Water Data'!F152))="","",OFFSET('Water Data'!$F$27,0,10*ROW('Water Data'!F152)))</f>
        <v/>
      </c>
      <c r="BZ158" s="282" t="str">
        <f ca="true">+IF(OFFSET('Water Data'!$F$28,0,10*ROW('Water Data'!F152))="","",OFFSET('Water Data'!$F$28,0,10*ROW('Water Data'!F152)))</f>
        <v/>
      </c>
      <c r="CA158" s="282" t="str">
        <f ca="true">+IF(OFFSET('Water Data'!$F$29,0,10*ROW('Water Data'!F152))="","",OFFSET('Water Data'!$F$29,0,10*ROW('Water Data'!F152)))</f>
        <v/>
      </c>
      <c r="CB158" s="282" t="str">
        <f ca="true">+IF(OFFSET('Water Data'!$G$27,0,10*ROW('Water Data'!G152))="","",OFFSET('Water Data'!$G$27,0,10*ROW('Water Data'!G152)))</f>
        <v/>
      </c>
      <c r="CC158" s="282" t="str">
        <f ca="true">+IF(OFFSET('Water Data'!$G$28,0,10*ROW('Water Data'!G152))="","",OFFSET('Water Data'!$G$28,0,10*ROW('Water Data'!G152)))</f>
        <v/>
      </c>
      <c r="CD158" s="282" t="str">
        <f ca="true">+IF(OFFSET('Water Data'!$G$29,0,10*ROW('Water Data'!G152))="","",OFFSET('Water Data'!$G$29,0,10*ROW('Water Data'!G152)))</f>
        <v/>
      </c>
      <c r="CE158" s="282" t="str">
        <f ca="true">+IF(OFFSET('Water Data'!$H$27,0,10*ROW('Water Data'!H152))="","",OFFSET('Water Data'!$H$27,0,10*ROW('Water Data'!H152)))</f>
        <v/>
      </c>
      <c r="CF158" s="282" t="str">
        <f ca="true">+IF(OFFSET('Water Data'!$H$28,0,10*ROW('Water Data'!H152))="","",OFFSET('Water Data'!$H$28,0,10*ROW('Water Data'!H152)))</f>
        <v/>
      </c>
      <c r="CG158" s="282" t="str">
        <f ca="true">+IF(OFFSET('Water Data'!$H$29,0,10*ROW('Water Data'!H152))="","",OFFSET('Water Data'!$H$29,0,10*ROW('Water Data'!H152)))</f>
        <v/>
      </c>
      <c r="CH158" s="282" t="str">
        <f ca="true">+IF(OFFSET('Water Data'!$I$27,0,10*ROW('Water Data'!I152))="","",OFFSET('Water Data'!$I$27,0,10*ROW('Water Data'!I152)))</f>
        <v/>
      </c>
      <c r="CI158" s="282" t="str">
        <f ca="true">+IF(OFFSET('Water Data'!$I$28,0,10*ROW('Water Data'!I152))="","",OFFSET('Water Data'!$I$28,0,10*ROW('Water Data'!I152)))</f>
        <v/>
      </c>
      <c r="CJ158" s="282" t="str">
        <f ca="true">+IF(OFFSET('Water Data'!$I$29,0,10*ROW('Water Data'!I152))="","",OFFSET('Water Data'!$I$29,0,10*ROW('Water Data'!I152)))</f>
        <v/>
      </c>
      <c r="CK158" s="282" t="str">
        <f ca="true">+IF(OFFSET('Sanitation Data'!$D$28,0,10*ROW('Sanitation Data'!D152))="","",OFFSET('Sanitation Data'!$D$28,0,10*ROW('Sanitation Data'!D152)))</f>
        <v/>
      </c>
      <c r="CL158" s="282" t="str">
        <f ca="true">+IF(OFFSET('Sanitation Data'!$D$29,0,10*ROW('Sanitation Data'!D152))="","",OFFSET('Sanitation Data'!$D$29,0,10*ROW('Sanitation Data'!D152)))</f>
        <v/>
      </c>
      <c r="CM158" s="282" t="str">
        <f ca="true">+IF(OFFSET('Sanitation Data'!$D$30,0,10*ROW('Sanitation Data'!D152))="","",OFFSET('Sanitation Data'!$D$30,0,10*ROW('Sanitation Data'!D152)))</f>
        <v/>
      </c>
      <c r="CN158" s="282" t="str">
        <f ca="true">+IF(OFFSET('Sanitation Data'!$D$31,0,10*ROW('Sanitation Data'!D152))="","",OFFSET('Sanitation Data'!$D$31,0,10*ROW('Sanitation Data'!D152)))</f>
        <v/>
      </c>
      <c r="CO158" s="282" t="str">
        <f ca="true">+IF(OFFSET('Sanitation Data'!$D$32,0,10*ROW('Sanitation Data'!D152))="","",OFFSET('Sanitation Data'!$D$32,0,10*ROW('Sanitation Data'!D152)))</f>
        <v/>
      </c>
      <c r="CP158" s="282" t="str">
        <f ca="true">+IF(OFFSET('Sanitation Data'!$E$28,0,10*ROW('Sanitation Data'!E152))="","",OFFSET('Sanitation Data'!$E$28,0,10*ROW('Sanitation Data'!E152)))</f>
        <v/>
      </c>
      <c r="CQ158" s="282" t="str">
        <f ca="true">+IF(OFFSET('Sanitation Data'!$E$29,0,10*ROW('Sanitation Data'!E152))="","",OFFSET('Sanitation Data'!$E$29,0,10*ROW('Sanitation Data'!E152)))</f>
        <v/>
      </c>
      <c r="CR158" s="282" t="str">
        <f ca="true">+IF(OFFSET('Sanitation Data'!$E$30,0,10*ROW('Sanitation Data'!E152))="","",OFFSET('Sanitation Data'!$E$30,0,10*ROW('Sanitation Data'!E152)))</f>
        <v/>
      </c>
      <c r="CS158" s="282" t="str">
        <f ca="true">+IF(OFFSET('Sanitation Data'!$E$31,0,10*ROW('Sanitation Data'!E152))="","",OFFSET('Sanitation Data'!$E$31,0,10*ROW('Sanitation Data'!E152)))</f>
        <v/>
      </c>
      <c r="CT158" s="282" t="str">
        <f ca="true">+IF(OFFSET('Sanitation Data'!$E$32,0,10*ROW('Sanitation Data'!E152))="","",OFFSET('Sanitation Data'!$E$32,0,10*ROW('Sanitation Data'!E152)))</f>
        <v/>
      </c>
      <c r="CU158" s="282" t="str">
        <f ca="true">+IF(OFFSET('Sanitation Data'!$F$28,0,10*ROW('Sanitation Data'!F152))="","",OFFSET('Sanitation Data'!$F$28,0,10*ROW('Sanitation Data'!F152)))</f>
        <v/>
      </c>
      <c r="CV158" s="282" t="str">
        <f ca="true">+IF(OFFSET('Sanitation Data'!$F$29,0,10*ROW('Sanitation Data'!F152))="","",OFFSET('Sanitation Data'!$F$29,0,10*ROW('Sanitation Data'!F152)))</f>
        <v/>
      </c>
      <c r="CW158" s="282" t="str">
        <f ca="true">+IF(OFFSET('Sanitation Data'!$F$30,0,10*ROW('Sanitation Data'!F152))="","",OFFSET('Sanitation Data'!$F$30,0,10*ROW('Sanitation Data'!F152)))</f>
        <v/>
      </c>
      <c r="CX158" s="282" t="str">
        <f ca="true">+IF(OFFSET('Sanitation Data'!$F$31,0,10*ROW('Sanitation Data'!F152))="","",OFFSET('Sanitation Data'!$F$31,0,10*ROW('Sanitation Data'!F152)))</f>
        <v/>
      </c>
      <c r="CY158" s="282" t="str">
        <f ca="true">+IF(OFFSET('Sanitation Data'!$F$32,0,10*ROW('Sanitation Data'!F152))="","",OFFSET('Sanitation Data'!$F$32,0,10*ROW('Sanitation Data'!F152)))</f>
        <v/>
      </c>
      <c r="CZ158" s="282" t="str">
        <f ca="true">+IF(OFFSET('Sanitation Data'!$G$28,0,10*ROW('Sanitation Data'!G152))="","",OFFSET('Sanitation Data'!$G$28,0,10*ROW('Sanitation Data'!G152)))</f>
        <v/>
      </c>
      <c r="DA158" s="282" t="str">
        <f ca="true">+IF(OFFSET('Sanitation Data'!$G$29,0,10*ROW('Sanitation Data'!G152))="","",OFFSET('Sanitation Data'!$G$29,0,10*ROW('Sanitation Data'!G152)))</f>
        <v/>
      </c>
      <c r="DB158" s="282" t="str">
        <f ca="true">+IF(OFFSET('Sanitation Data'!$G$30,0,10*ROW('Sanitation Data'!G152))="","",OFFSET('Sanitation Data'!$G$30,0,10*ROW('Sanitation Data'!G152)))</f>
        <v/>
      </c>
      <c r="DC158" s="282" t="str">
        <f ca="true">+IF(OFFSET('Sanitation Data'!$G$31,0,10*ROW('Sanitation Data'!G152))="","",OFFSET('Sanitation Data'!$G$31,0,10*ROW('Sanitation Data'!G152)))</f>
        <v/>
      </c>
      <c r="DD158" s="282" t="str">
        <f ca="true">+IF(OFFSET('Sanitation Data'!$G$32,0,10*ROW('Sanitation Data'!G152))="","",OFFSET('Sanitation Data'!$G$32,0,10*ROW('Sanitation Data'!G152)))</f>
        <v/>
      </c>
      <c r="DE158" s="282" t="str">
        <f ca="true">+IF(OFFSET('Sanitation Data'!$H$28,0,10*ROW('Sanitation Data'!H152))="","",OFFSET('Sanitation Data'!$H$28,0,10*ROW('Sanitation Data'!H152)))</f>
        <v/>
      </c>
      <c r="DF158" s="282" t="str">
        <f ca="true">+IF(OFFSET('Sanitation Data'!$H$29,0,10*ROW('Sanitation Data'!H152))="","",OFFSET('Sanitation Data'!$H$29,0,10*ROW('Sanitation Data'!H152)))</f>
        <v/>
      </c>
      <c r="DG158" s="282" t="str">
        <f ca="true">+IF(OFFSET('Sanitation Data'!$H$30,0,10*ROW('Sanitation Data'!H152))="","",OFFSET('Sanitation Data'!$H$30,0,10*ROW('Sanitation Data'!H152)))</f>
        <v/>
      </c>
      <c r="DH158" s="282" t="str">
        <f ca="true">+IF(OFFSET('Sanitation Data'!$H$31,0,10*ROW('Sanitation Data'!H152))="","",OFFSET('Sanitation Data'!$H$31,0,10*ROW('Sanitation Data'!H152)))</f>
        <v/>
      </c>
      <c r="DI158" s="282" t="str">
        <f ca="true">+IF(OFFSET('Sanitation Data'!$H$32,0,10*ROW('Sanitation Data'!H152))="","",OFFSET('Sanitation Data'!$H$32,0,10*ROW('Sanitation Data'!H152)))</f>
        <v/>
      </c>
      <c r="DJ158" s="282" t="str">
        <f ca="true">+IF(OFFSET('Sanitation Data'!$I$28,0,10*ROW('Sanitation Data'!I152))="","",OFFSET('Sanitation Data'!$I$28,0,10*ROW('Sanitation Data'!I152)))</f>
        <v/>
      </c>
      <c r="DK158" s="282" t="str">
        <f ca="true">+IF(OFFSET('Sanitation Data'!$I$29,0,10*ROW('Sanitation Data'!I152))="","",OFFSET('Sanitation Data'!$I$29,0,10*ROW('Sanitation Data'!I152)))</f>
        <v/>
      </c>
      <c r="DL158" s="282" t="str">
        <f ca="true">+IF(OFFSET('Sanitation Data'!$I$30,0,10*ROW('Sanitation Data'!I152))="","",OFFSET('Sanitation Data'!$I$30,0,10*ROW('Sanitation Data'!I152)))</f>
        <v/>
      </c>
      <c r="DM158" s="282" t="str">
        <f ca="true">+IF(OFFSET('Sanitation Data'!$I$31,0,10*ROW('Sanitation Data'!I152))="","",OFFSET('Sanitation Data'!$I$31,0,10*ROW('Sanitation Data'!I152)))</f>
        <v/>
      </c>
      <c r="DN158" s="282" t="str">
        <f ca="true">+IF(OFFSET('Sanitation Data'!$I$32,0,10*ROW('Sanitation Data'!I152))="","",OFFSET('Sanitation Data'!$I$32,0,10*ROW('Sanitation Data'!I152)))</f>
        <v/>
      </c>
      <c r="DO158" s="282" t="str">
        <f ca="true">+IF(OFFSET('Hygiene Data'!$D$11,0,10*ROW('Hygiene Data'!D152))="","",OFFSET('Hygiene Data'!$D$11,0,10*ROW('Hygiene Data'!D152)))</f>
        <v/>
      </c>
      <c r="DP158" s="282" t="str">
        <f ca="true">+IF(OFFSET('Hygiene Data'!$D$12,0,10*ROW('Hygiene Data'!D152))="","",OFFSET('Hygiene Data'!$D$12,0,10*ROW('Hygiene Data'!D152)))</f>
        <v/>
      </c>
      <c r="DQ158" s="282" t="str">
        <f ca="true">+IF(OFFSET('Hygiene Data'!$D$13,0,10*ROW('Hygiene Data'!D152))="","",OFFSET('Hygiene Data'!$D$13,0,10*ROW('Hygiene Data'!D152)))</f>
        <v/>
      </c>
      <c r="DR158" s="282" t="str">
        <f ca="true">+IF(OFFSET('Hygiene Data'!$E$11,0,10*ROW('Hygiene Data'!E152))="","",OFFSET('Hygiene Data'!$E$11,0,10*ROW('Hygiene Data'!E152)))</f>
        <v/>
      </c>
      <c r="DS158" s="282" t="str">
        <f ca="true">+IF(OFFSET('Hygiene Data'!$E$12,0,10*ROW('Hygiene Data'!E152))="","",OFFSET('Hygiene Data'!$E$12,0,10*ROW('Hygiene Data'!E152)))</f>
        <v/>
      </c>
      <c r="DT158" s="282" t="str">
        <f ca="true">+IF(OFFSET('Hygiene Data'!$E$13,0,10*ROW('Hygiene Data'!E152))="","",OFFSET('Hygiene Data'!$E$13,0,10*ROW('Hygiene Data'!E152)))</f>
        <v/>
      </c>
      <c r="DU158" s="282" t="str">
        <f ca="true">+IF(OFFSET('Hygiene Data'!$F$11,0,10*ROW('Hygiene Data'!F152))="","",OFFSET('Hygiene Data'!$F$11,0,10*ROW('Hygiene Data'!F152)))</f>
        <v/>
      </c>
      <c r="DV158" s="282" t="str">
        <f ca="true">+IF(OFFSET('Hygiene Data'!$F$12,0,10*ROW('Hygiene Data'!F152))="","",OFFSET('Hygiene Data'!$F$12,0,10*ROW('Hygiene Data'!F152)))</f>
        <v/>
      </c>
      <c r="DW158" s="282" t="str">
        <f ca="true">+IF(OFFSET('Hygiene Data'!$F$13,0,10*ROW('Hygiene Data'!F152))="","",OFFSET('Hygiene Data'!$F$13,0,10*ROW('Hygiene Data'!F152)))</f>
        <v/>
      </c>
      <c r="DX158" s="282" t="str">
        <f ca="true">+IF(OFFSET('Hygiene Data'!$G$11,0,10*ROW('Hygiene Data'!G152))="","",OFFSET('Hygiene Data'!$G$11,0,10*ROW('Hygiene Data'!G152)))</f>
        <v/>
      </c>
      <c r="DY158" s="282" t="str">
        <f ca="true">+IF(OFFSET('Hygiene Data'!$G$12,0,10*ROW('Hygiene Data'!G152))="","",OFFSET('Hygiene Data'!$G$12,0,10*ROW('Hygiene Data'!G152)))</f>
        <v/>
      </c>
      <c r="DZ158" s="282" t="str">
        <f ca="true">+IF(OFFSET('Hygiene Data'!$G$13,0,10*ROW('Hygiene Data'!G152))="","",OFFSET('Hygiene Data'!$G$13,0,10*ROW('Hygiene Data'!G152)))</f>
        <v/>
      </c>
      <c r="EA158" s="282" t="str">
        <f ca="true">+IF(OFFSET('Hygiene Data'!$H$11,0,10*ROW('Hygiene Data'!H152))="","",OFFSET('Hygiene Data'!$H$11,0,10*ROW('Hygiene Data'!H152)))</f>
        <v/>
      </c>
      <c r="EB158" s="282" t="str">
        <f ca="true">+IF(OFFSET('Hygiene Data'!$H$12,0,10*ROW('Hygiene Data'!H152))="","",OFFSET('Hygiene Data'!$H$12,0,10*ROW('Hygiene Data'!H152)))</f>
        <v/>
      </c>
      <c r="EC158" s="282" t="str">
        <f ca="true">+IF(OFFSET('Hygiene Data'!$H$13,0,10*ROW('Hygiene Data'!H152))="","",OFFSET('Hygiene Data'!$H$13,0,10*ROW('Hygiene Data'!H152)))</f>
        <v/>
      </c>
      <c r="ED158" s="282" t="str">
        <f ca="true">+IF(OFFSET('Hygiene Data'!$I$11,0,10*ROW('Hygiene Data'!I152))="","",OFFSET('Hygiene Data'!$I$11,0,10*ROW('Hygiene Data'!I152)))</f>
        <v/>
      </c>
      <c r="EE158" s="282" t="str">
        <f ca="true">+IF(OFFSET('Hygiene Data'!$I$12,0,10*ROW('Hygiene Data'!I152))="","",OFFSET('Hygiene Data'!$I$12,0,10*ROW('Hygiene Data'!I152)))</f>
        <v/>
      </c>
      <c r="EF158" s="28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36" t="str">
        <f t="shared" ca="true" si="2"/>
        <v/>
      </c>
      <c r="D159" s="88"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8"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8"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8"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8"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8"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8"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8"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8"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8"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8"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8"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8"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8"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8"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8"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8"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8"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9"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9"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9"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9"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9"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9"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9"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9"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9"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9"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9"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9"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9"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9"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9"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9"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9"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9"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9"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9"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9"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9"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9"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9"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9"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9"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9"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9"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9"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9"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0"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0"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0"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0"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0"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0"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0"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0"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0"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0"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0"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0"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0"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0"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0"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0"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0"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0"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2"/>
      <c r="BS159" s="282" t="str">
        <f ca="true">+IF(OFFSET('Water Data'!$D$27,0,10*ROW('Water Data'!D153))="","",OFFSET('Water Data'!$D$27,0,10*ROW('Water Data'!D153)))</f>
        <v/>
      </c>
      <c r="BT159" s="282" t="str">
        <f ca="true">+IF(OFFSET('Water Data'!$D$28,0,10*ROW('Water Data'!D153))="","",OFFSET('Water Data'!$D$28,0,10*ROW('Water Data'!D153)))</f>
        <v/>
      </c>
      <c r="BU159" s="282" t="str">
        <f ca="true">+IF(OFFSET('Water Data'!$D$29,0,10*ROW('Water Data'!D153))="","",OFFSET('Water Data'!$D$29,0,10*ROW('Water Data'!D153)))</f>
        <v/>
      </c>
      <c r="BV159" s="282" t="str">
        <f ca="true">+IF(OFFSET('Water Data'!$E$27,0,10*ROW('Water Data'!E153))="","",OFFSET('Water Data'!$E$27,0,10*ROW('Water Data'!E153)))</f>
        <v/>
      </c>
      <c r="BW159" s="282" t="str">
        <f ca="true">+IF(OFFSET('Water Data'!$E$28,0,10*ROW('Water Data'!E153))="","",OFFSET('Water Data'!$E$28,0,10*ROW('Water Data'!E153)))</f>
        <v/>
      </c>
      <c r="BX159" s="282" t="str">
        <f ca="true">+IF(OFFSET('Water Data'!$E$29,0,10*ROW('Water Data'!E153))="","",OFFSET('Water Data'!$E$29,0,10*ROW('Water Data'!E153)))</f>
        <v/>
      </c>
      <c r="BY159" s="282" t="str">
        <f ca="true">+IF(OFFSET('Water Data'!$F$27,0,10*ROW('Water Data'!F153))="","",OFFSET('Water Data'!$F$27,0,10*ROW('Water Data'!F153)))</f>
        <v/>
      </c>
      <c r="BZ159" s="282" t="str">
        <f ca="true">+IF(OFFSET('Water Data'!$F$28,0,10*ROW('Water Data'!F153))="","",OFFSET('Water Data'!$F$28,0,10*ROW('Water Data'!F153)))</f>
        <v/>
      </c>
      <c r="CA159" s="282" t="str">
        <f ca="true">+IF(OFFSET('Water Data'!$F$29,0,10*ROW('Water Data'!F153))="","",OFFSET('Water Data'!$F$29,0,10*ROW('Water Data'!F153)))</f>
        <v/>
      </c>
      <c r="CB159" s="282" t="str">
        <f ca="true">+IF(OFFSET('Water Data'!$G$27,0,10*ROW('Water Data'!G153))="","",OFFSET('Water Data'!$G$27,0,10*ROW('Water Data'!G153)))</f>
        <v/>
      </c>
      <c r="CC159" s="282" t="str">
        <f ca="true">+IF(OFFSET('Water Data'!$G$28,0,10*ROW('Water Data'!G153))="","",OFFSET('Water Data'!$G$28,0,10*ROW('Water Data'!G153)))</f>
        <v/>
      </c>
      <c r="CD159" s="282" t="str">
        <f ca="true">+IF(OFFSET('Water Data'!$G$29,0,10*ROW('Water Data'!G153))="","",OFFSET('Water Data'!$G$29,0,10*ROW('Water Data'!G153)))</f>
        <v/>
      </c>
      <c r="CE159" s="282" t="str">
        <f ca="true">+IF(OFFSET('Water Data'!$H$27,0,10*ROW('Water Data'!H153))="","",OFFSET('Water Data'!$H$27,0,10*ROW('Water Data'!H153)))</f>
        <v/>
      </c>
      <c r="CF159" s="282" t="str">
        <f ca="true">+IF(OFFSET('Water Data'!$H$28,0,10*ROW('Water Data'!H153))="","",OFFSET('Water Data'!$H$28,0,10*ROW('Water Data'!H153)))</f>
        <v/>
      </c>
      <c r="CG159" s="282" t="str">
        <f ca="true">+IF(OFFSET('Water Data'!$H$29,0,10*ROW('Water Data'!H153))="","",OFFSET('Water Data'!$H$29,0,10*ROW('Water Data'!H153)))</f>
        <v/>
      </c>
      <c r="CH159" s="282" t="str">
        <f ca="true">+IF(OFFSET('Water Data'!$I$27,0,10*ROW('Water Data'!I153))="","",OFFSET('Water Data'!$I$27,0,10*ROW('Water Data'!I153)))</f>
        <v/>
      </c>
      <c r="CI159" s="282" t="str">
        <f ca="true">+IF(OFFSET('Water Data'!$I$28,0,10*ROW('Water Data'!I153))="","",OFFSET('Water Data'!$I$28,0,10*ROW('Water Data'!I153)))</f>
        <v/>
      </c>
      <c r="CJ159" s="282" t="str">
        <f ca="true">+IF(OFFSET('Water Data'!$I$29,0,10*ROW('Water Data'!I153))="","",OFFSET('Water Data'!$I$29,0,10*ROW('Water Data'!I153)))</f>
        <v/>
      </c>
      <c r="CK159" s="282" t="str">
        <f ca="true">+IF(OFFSET('Sanitation Data'!$D$28,0,10*ROW('Sanitation Data'!D153))="","",OFFSET('Sanitation Data'!$D$28,0,10*ROW('Sanitation Data'!D153)))</f>
        <v/>
      </c>
      <c r="CL159" s="282" t="str">
        <f ca="true">+IF(OFFSET('Sanitation Data'!$D$29,0,10*ROW('Sanitation Data'!D153))="","",OFFSET('Sanitation Data'!$D$29,0,10*ROW('Sanitation Data'!D153)))</f>
        <v/>
      </c>
      <c r="CM159" s="282" t="str">
        <f ca="true">+IF(OFFSET('Sanitation Data'!$D$30,0,10*ROW('Sanitation Data'!D153))="","",OFFSET('Sanitation Data'!$D$30,0,10*ROW('Sanitation Data'!D153)))</f>
        <v/>
      </c>
      <c r="CN159" s="282" t="str">
        <f ca="true">+IF(OFFSET('Sanitation Data'!$D$31,0,10*ROW('Sanitation Data'!D153))="","",OFFSET('Sanitation Data'!$D$31,0,10*ROW('Sanitation Data'!D153)))</f>
        <v/>
      </c>
      <c r="CO159" s="282" t="str">
        <f ca="true">+IF(OFFSET('Sanitation Data'!$D$32,0,10*ROW('Sanitation Data'!D153))="","",OFFSET('Sanitation Data'!$D$32,0,10*ROW('Sanitation Data'!D153)))</f>
        <v/>
      </c>
      <c r="CP159" s="282" t="str">
        <f ca="true">+IF(OFFSET('Sanitation Data'!$E$28,0,10*ROW('Sanitation Data'!E153))="","",OFFSET('Sanitation Data'!$E$28,0,10*ROW('Sanitation Data'!E153)))</f>
        <v/>
      </c>
      <c r="CQ159" s="282" t="str">
        <f ca="true">+IF(OFFSET('Sanitation Data'!$E$29,0,10*ROW('Sanitation Data'!E153))="","",OFFSET('Sanitation Data'!$E$29,0,10*ROW('Sanitation Data'!E153)))</f>
        <v/>
      </c>
      <c r="CR159" s="282" t="str">
        <f ca="true">+IF(OFFSET('Sanitation Data'!$E$30,0,10*ROW('Sanitation Data'!E153))="","",OFFSET('Sanitation Data'!$E$30,0,10*ROW('Sanitation Data'!E153)))</f>
        <v/>
      </c>
      <c r="CS159" s="282" t="str">
        <f ca="true">+IF(OFFSET('Sanitation Data'!$E$31,0,10*ROW('Sanitation Data'!E153))="","",OFFSET('Sanitation Data'!$E$31,0,10*ROW('Sanitation Data'!E153)))</f>
        <v/>
      </c>
      <c r="CT159" s="282" t="str">
        <f ca="true">+IF(OFFSET('Sanitation Data'!$E$32,0,10*ROW('Sanitation Data'!E153))="","",OFFSET('Sanitation Data'!$E$32,0,10*ROW('Sanitation Data'!E153)))</f>
        <v/>
      </c>
      <c r="CU159" s="282" t="str">
        <f ca="true">+IF(OFFSET('Sanitation Data'!$F$28,0,10*ROW('Sanitation Data'!F153))="","",OFFSET('Sanitation Data'!$F$28,0,10*ROW('Sanitation Data'!F153)))</f>
        <v/>
      </c>
      <c r="CV159" s="282" t="str">
        <f ca="true">+IF(OFFSET('Sanitation Data'!$F$29,0,10*ROW('Sanitation Data'!F153))="","",OFFSET('Sanitation Data'!$F$29,0,10*ROW('Sanitation Data'!F153)))</f>
        <v/>
      </c>
      <c r="CW159" s="282" t="str">
        <f ca="true">+IF(OFFSET('Sanitation Data'!$F$30,0,10*ROW('Sanitation Data'!F153))="","",OFFSET('Sanitation Data'!$F$30,0,10*ROW('Sanitation Data'!F153)))</f>
        <v/>
      </c>
      <c r="CX159" s="282" t="str">
        <f ca="true">+IF(OFFSET('Sanitation Data'!$F$31,0,10*ROW('Sanitation Data'!F153))="","",OFFSET('Sanitation Data'!$F$31,0,10*ROW('Sanitation Data'!F153)))</f>
        <v/>
      </c>
      <c r="CY159" s="282" t="str">
        <f ca="true">+IF(OFFSET('Sanitation Data'!$F$32,0,10*ROW('Sanitation Data'!F153))="","",OFFSET('Sanitation Data'!$F$32,0,10*ROW('Sanitation Data'!F153)))</f>
        <v/>
      </c>
      <c r="CZ159" s="282" t="str">
        <f ca="true">+IF(OFFSET('Sanitation Data'!$G$28,0,10*ROW('Sanitation Data'!G153))="","",OFFSET('Sanitation Data'!$G$28,0,10*ROW('Sanitation Data'!G153)))</f>
        <v/>
      </c>
      <c r="DA159" s="282" t="str">
        <f ca="true">+IF(OFFSET('Sanitation Data'!$G$29,0,10*ROW('Sanitation Data'!G153))="","",OFFSET('Sanitation Data'!$G$29,0,10*ROW('Sanitation Data'!G153)))</f>
        <v/>
      </c>
      <c r="DB159" s="282" t="str">
        <f ca="true">+IF(OFFSET('Sanitation Data'!$G$30,0,10*ROW('Sanitation Data'!G153))="","",OFFSET('Sanitation Data'!$G$30,0,10*ROW('Sanitation Data'!G153)))</f>
        <v/>
      </c>
      <c r="DC159" s="282" t="str">
        <f ca="true">+IF(OFFSET('Sanitation Data'!$G$31,0,10*ROW('Sanitation Data'!G153))="","",OFFSET('Sanitation Data'!$G$31,0,10*ROW('Sanitation Data'!G153)))</f>
        <v/>
      </c>
      <c r="DD159" s="282" t="str">
        <f ca="true">+IF(OFFSET('Sanitation Data'!$G$32,0,10*ROW('Sanitation Data'!G153))="","",OFFSET('Sanitation Data'!$G$32,0,10*ROW('Sanitation Data'!G153)))</f>
        <v/>
      </c>
      <c r="DE159" s="282" t="str">
        <f ca="true">+IF(OFFSET('Sanitation Data'!$H$28,0,10*ROW('Sanitation Data'!H153))="","",OFFSET('Sanitation Data'!$H$28,0,10*ROW('Sanitation Data'!H153)))</f>
        <v/>
      </c>
      <c r="DF159" s="282" t="str">
        <f ca="true">+IF(OFFSET('Sanitation Data'!$H$29,0,10*ROW('Sanitation Data'!H153))="","",OFFSET('Sanitation Data'!$H$29,0,10*ROW('Sanitation Data'!H153)))</f>
        <v/>
      </c>
      <c r="DG159" s="282" t="str">
        <f ca="true">+IF(OFFSET('Sanitation Data'!$H$30,0,10*ROW('Sanitation Data'!H153))="","",OFFSET('Sanitation Data'!$H$30,0,10*ROW('Sanitation Data'!H153)))</f>
        <v/>
      </c>
      <c r="DH159" s="282" t="str">
        <f ca="true">+IF(OFFSET('Sanitation Data'!$H$31,0,10*ROW('Sanitation Data'!H153))="","",OFFSET('Sanitation Data'!$H$31,0,10*ROW('Sanitation Data'!H153)))</f>
        <v/>
      </c>
      <c r="DI159" s="282" t="str">
        <f ca="true">+IF(OFFSET('Sanitation Data'!$H$32,0,10*ROW('Sanitation Data'!H153))="","",OFFSET('Sanitation Data'!$H$32,0,10*ROW('Sanitation Data'!H153)))</f>
        <v/>
      </c>
      <c r="DJ159" s="282" t="str">
        <f ca="true">+IF(OFFSET('Sanitation Data'!$I$28,0,10*ROW('Sanitation Data'!I153))="","",OFFSET('Sanitation Data'!$I$28,0,10*ROW('Sanitation Data'!I153)))</f>
        <v/>
      </c>
      <c r="DK159" s="282" t="str">
        <f ca="true">+IF(OFFSET('Sanitation Data'!$I$29,0,10*ROW('Sanitation Data'!I153))="","",OFFSET('Sanitation Data'!$I$29,0,10*ROW('Sanitation Data'!I153)))</f>
        <v/>
      </c>
      <c r="DL159" s="282" t="str">
        <f ca="true">+IF(OFFSET('Sanitation Data'!$I$30,0,10*ROW('Sanitation Data'!I153))="","",OFFSET('Sanitation Data'!$I$30,0,10*ROW('Sanitation Data'!I153)))</f>
        <v/>
      </c>
      <c r="DM159" s="282" t="str">
        <f ca="true">+IF(OFFSET('Sanitation Data'!$I$31,0,10*ROW('Sanitation Data'!I153))="","",OFFSET('Sanitation Data'!$I$31,0,10*ROW('Sanitation Data'!I153)))</f>
        <v/>
      </c>
      <c r="DN159" s="282" t="str">
        <f ca="true">+IF(OFFSET('Sanitation Data'!$I$32,0,10*ROW('Sanitation Data'!I153))="","",OFFSET('Sanitation Data'!$I$32,0,10*ROW('Sanitation Data'!I153)))</f>
        <v/>
      </c>
      <c r="DO159" s="282" t="str">
        <f ca="true">+IF(OFFSET('Hygiene Data'!$D$11,0,10*ROW('Hygiene Data'!D153))="","",OFFSET('Hygiene Data'!$D$11,0,10*ROW('Hygiene Data'!D153)))</f>
        <v/>
      </c>
      <c r="DP159" s="282" t="str">
        <f ca="true">+IF(OFFSET('Hygiene Data'!$D$12,0,10*ROW('Hygiene Data'!D153))="","",OFFSET('Hygiene Data'!$D$12,0,10*ROW('Hygiene Data'!D153)))</f>
        <v/>
      </c>
      <c r="DQ159" s="282" t="str">
        <f ca="true">+IF(OFFSET('Hygiene Data'!$D$13,0,10*ROW('Hygiene Data'!D153))="","",OFFSET('Hygiene Data'!$D$13,0,10*ROW('Hygiene Data'!D153)))</f>
        <v/>
      </c>
      <c r="DR159" s="282" t="str">
        <f ca="true">+IF(OFFSET('Hygiene Data'!$E$11,0,10*ROW('Hygiene Data'!E153))="","",OFFSET('Hygiene Data'!$E$11,0,10*ROW('Hygiene Data'!E153)))</f>
        <v/>
      </c>
      <c r="DS159" s="282" t="str">
        <f ca="true">+IF(OFFSET('Hygiene Data'!$E$12,0,10*ROW('Hygiene Data'!E153))="","",OFFSET('Hygiene Data'!$E$12,0,10*ROW('Hygiene Data'!E153)))</f>
        <v/>
      </c>
      <c r="DT159" s="282" t="str">
        <f ca="true">+IF(OFFSET('Hygiene Data'!$E$13,0,10*ROW('Hygiene Data'!E153))="","",OFFSET('Hygiene Data'!$E$13,0,10*ROW('Hygiene Data'!E153)))</f>
        <v/>
      </c>
      <c r="DU159" s="282" t="str">
        <f ca="true">+IF(OFFSET('Hygiene Data'!$F$11,0,10*ROW('Hygiene Data'!F153))="","",OFFSET('Hygiene Data'!$F$11,0,10*ROW('Hygiene Data'!F153)))</f>
        <v/>
      </c>
      <c r="DV159" s="282" t="str">
        <f ca="true">+IF(OFFSET('Hygiene Data'!$F$12,0,10*ROW('Hygiene Data'!F153))="","",OFFSET('Hygiene Data'!$F$12,0,10*ROW('Hygiene Data'!F153)))</f>
        <v/>
      </c>
      <c r="DW159" s="282" t="str">
        <f ca="true">+IF(OFFSET('Hygiene Data'!$F$13,0,10*ROW('Hygiene Data'!F153))="","",OFFSET('Hygiene Data'!$F$13,0,10*ROW('Hygiene Data'!F153)))</f>
        <v/>
      </c>
      <c r="DX159" s="282" t="str">
        <f ca="true">+IF(OFFSET('Hygiene Data'!$G$11,0,10*ROW('Hygiene Data'!G153))="","",OFFSET('Hygiene Data'!$G$11,0,10*ROW('Hygiene Data'!G153)))</f>
        <v/>
      </c>
      <c r="DY159" s="282" t="str">
        <f ca="true">+IF(OFFSET('Hygiene Data'!$G$12,0,10*ROW('Hygiene Data'!G153))="","",OFFSET('Hygiene Data'!$G$12,0,10*ROW('Hygiene Data'!G153)))</f>
        <v/>
      </c>
      <c r="DZ159" s="282" t="str">
        <f ca="true">+IF(OFFSET('Hygiene Data'!$G$13,0,10*ROW('Hygiene Data'!G153))="","",OFFSET('Hygiene Data'!$G$13,0,10*ROW('Hygiene Data'!G153)))</f>
        <v/>
      </c>
      <c r="EA159" s="282" t="str">
        <f ca="true">+IF(OFFSET('Hygiene Data'!$H$11,0,10*ROW('Hygiene Data'!H153))="","",OFFSET('Hygiene Data'!$H$11,0,10*ROW('Hygiene Data'!H153)))</f>
        <v/>
      </c>
      <c r="EB159" s="282" t="str">
        <f ca="true">+IF(OFFSET('Hygiene Data'!$H$12,0,10*ROW('Hygiene Data'!H153))="","",OFFSET('Hygiene Data'!$H$12,0,10*ROW('Hygiene Data'!H153)))</f>
        <v/>
      </c>
      <c r="EC159" s="282" t="str">
        <f ca="true">+IF(OFFSET('Hygiene Data'!$H$13,0,10*ROW('Hygiene Data'!H153))="","",OFFSET('Hygiene Data'!$H$13,0,10*ROW('Hygiene Data'!H153)))</f>
        <v/>
      </c>
      <c r="ED159" s="282" t="str">
        <f ca="true">+IF(OFFSET('Hygiene Data'!$I$11,0,10*ROW('Hygiene Data'!I153))="","",OFFSET('Hygiene Data'!$I$11,0,10*ROW('Hygiene Data'!I153)))</f>
        <v/>
      </c>
      <c r="EE159" s="282" t="str">
        <f ca="true">+IF(OFFSET('Hygiene Data'!$I$12,0,10*ROW('Hygiene Data'!I153))="","",OFFSET('Hygiene Data'!$I$12,0,10*ROW('Hygiene Data'!I153)))</f>
        <v/>
      </c>
      <c r="EF159" s="28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36" t="str">
        <f t="shared" ca="true" si="2"/>
        <v/>
      </c>
      <c r="D160" s="88"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8"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8"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8"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8"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8"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8"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8"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8"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8"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8"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8"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8"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8"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8"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8"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8"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8"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9"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9"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9"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9"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9"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9"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9"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9"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9"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9"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9"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9"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9"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9"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9"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9"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9"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9"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9"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9"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9"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9"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9"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9"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9"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9"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9"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9"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9"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9"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0"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0"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0"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0"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0"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0"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0"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0"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0"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0"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0"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0"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0"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0"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0"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0"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0"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0"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2"/>
      <c r="BS160" s="282" t="str">
        <f ca="true">+IF(OFFSET('Water Data'!$D$27,0,10*ROW('Water Data'!D154))="","",OFFSET('Water Data'!$D$27,0,10*ROW('Water Data'!D154)))</f>
        <v/>
      </c>
      <c r="BT160" s="282" t="str">
        <f ca="true">+IF(OFFSET('Water Data'!$D$28,0,10*ROW('Water Data'!D154))="","",OFFSET('Water Data'!$D$28,0,10*ROW('Water Data'!D154)))</f>
        <v/>
      </c>
      <c r="BU160" s="282" t="str">
        <f ca="true">+IF(OFFSET('Water Data'!$D$29,0,10*ROW('Water Data'!D154))="","",OFFSET('Water Data'!$D$29,0,10*ROW('Water Data'!D154)))</f>
        <v/>
      </c>
      <c r="BV160" s="282" t="str">
        <f ca="true">+IF(OFFSET('Water Data'!$E$27,0,10*ROW('Water Data'!E154))="","",OFFSET('Water Data'!$E$27,0,10*ROW('Water Data'!E154)))</f>
        <v/>
      </c>
      <c r="BW160" s="282" t="str">
        <f ca="true">+IF(OFFSET('Water Data'!$E$28,0,10*ROW('Water Data'!E154))="","",OFFSET('Water Data'!$E$28,0,10*ROW('Water Data'!E154)))</f>
        <v/>
      </c>
      <c r="BX160" s="282" t="str">
        <f ca="true">+IF(OFFSET('Water Data'!$E$29,0,10*ROW('Water Data'!E154))="","",OFFSET('Water Data'!$E$29,0,10*ROW('Water Data'!E154)))</f>
        <v/>
      </c>
      <c r="BY160" s="282" t="str">
        <f ca="true">+IF(OFFSET('Water Data'!$F$27,0,10*ROW('Water Data'!F154))="","",OFFSET('Water Data'!$F$27,0,10*ROW('Water Data'!F154)))</f>
        <v/>
      </c>
      <c r="BZ160" s="282" t="str">
        <f ca="true">+IF(OFFSET('Water Data'!$F$28,0,10*ROW('Water Data'!F154))="","",OFFSET('Water Data'!$F$28,0,10*ROW('Water Data'!F154)))</f>
        <v/>
      </c>
      <c r="CA160" s="282" t="str">
        <f ca="true">+IF(OFFSET('Water Data'!$F$29,0,10*ROW('Water Data'!F154))="","",OFFSET('Water Data'!$F$29,0,10*ROW('Water Data'!F154)))</f>
        <v/>
      </c>
      <c r="CB160" s="282" t="str">
        <f ca="true">+IF(OFFSET('Water Data'!$G$27,0,10*ROW('Water Data'!G154))="","",OFFSET('Water Data'!$G$27,0,10*ROW('Water Data'!G154)))</f>
        <v/>
      </c>
      <c r="CC160" s="282" t="str">
        <f ca="true">+IF(OFFSET('Water Data'!$G$28,0,10*ROW('Water Data'!G154))="","",OFFSET('Water Data'!$G$28,0,10*ROW('Water Data'!G154)))</f>
        <v/>
      </c>
      <c r="CD160" s="282" t="str">
        <f ca="true">+IF(OFFSET('Water Data'!$G$29,0,10*ROW('Water Data'!G154))="","",OFFSET('Water Data'!$G$29,0,10*ROW('Water Data'!G154)))</f>
        <v/>
      </c>
      <c r="CE160" s="282" t="str">
        <f ca="true">+IF(OFFSET('Water Data'!$H$27,0,10*ROW('Water Data'!H154))="","",OFFSET('Water Data'!$H$27,0,10*ROW('Water Data'!H154)))</f>
        <v/>
      </c>
      <c r="CF160" s="282" t="str">
        <f ca="true">+IF(OFFSET('Water Data'!$H$28,0,10*ROW('Water Data'!H154))="","",OFFSET('Water Data'!$H$28,0,10*ROW('Water Data'!H154)))</f>
        <v/>
      </c>
      <c r="CG160" s="282" t="str">
        <f ca="true">+IF(OFFSET('Water Data'!$H$29,0,10*ROW('Water Data'!H154))="","",OFFSET('Water Data'!$H$29,0,10*ROW('Water Data'!H154)))</f>
        <v/>
      </c>
      <c r="CH160" s="282" t="str">
        <f ca="true">+IF(OFFSET('Water Data'!$I$27,0,10*ROW('Water Data'!I154))="","",OFFSET('Water Data'!$I$27,0,10*ROW('Water Data'!I154)))</f>
        <v/>
      </c>
      <c r="CI160" s="282" t="str">
        <f ca="true">+IF(OFFSET('Water Data'!$I$28,0,10*ROW('Water Data'!I154))="","",OFFSET('Water Data'!$I$28,0,10*ROW('Water Data'!I154)))</f>
        <v/>
      </c>
      <c r="CJ160" s="282" t="str">
        <f ca="true">+IF(OFFSET('Water Data'!$I$29,0,10*ROW('Water Data'!I154))="","",OFFSET('Water Data'!$I$29,0,10*ROW('Water Data'!I154)))</f>
        <v/>
      </c>
      <c r="CK160" s="282" t="str">
        <f ca="true">+IF(OFFSET('Sanitation Data'!$D$28,0,10*ROW('Sanitation Data'!D154))="","",OFFSET('Sanitation Data'!$D$28,0,10*ROW('Sanitation Data'!D154)))</f>
        <v/>
      </c>
      <c r="CL160" s="282" t="str">
        <f ca="true">+IF(OFFSET('Sanitation Data'!$D$29,0,10*ROW('Sanitation Data'!D154))="","",OFFSET('Sanitation Data'!$D$29,0,10*ROW('Sanitation Data'!D154)))</f>
        <v/>
      </c>
      <c r="CM160" s="282" t="str">
        <f ca="true">+IF(OFFSET('Sanitation Data'!$D$30,0,10*ROW('Sanitation Data'!D154))="","",OFFSET('Sanitation Data'!$D$30,0,10*ROW('Sanitation Data'!D154)))</f>
        <v/>
      </c>
      <c r="CN160" s="282" t="str">
        <f ca="true">+IF(OFFSET('Sanitation Data'!$D$31,0,10*ROW('Sanitation Data'!D154))="","",OFFSET('Sanitation Data'!$D$31,0,10*ROW('Sanitation Data'!D154)))</f>
        <v/>
      </c>
      <c r="CO160" s="282" t="str">
        <f ca="true">+IF(OFFSET('Sanitation Data'!$D$32,0,10*ROW('Sanitation Data'!D154))="","",OFFSET('Sanitation Data'!$D$32,0,10*ROW('Sanitation Data'!D154)))</f>
        <v/>
      </c>
      <c r="CP160" s="282" t="str">
        <f ca="true">+IF(OFFSET('Sanitation Data'!$E$28,0,10*ROW('Sanitation Data'!E154))="","",OFFSET('Sanitation Data'!$E$28,0,10*ROW('Sanitation Data'!E154)))</f>
        <v/>
      </c>
      <c r="CQ160" s="282" t="str">
        <f ca="true">+IF(OFFSET('Sanitation Data'!$E$29,0,10*ROW('Sanitation Data'!E154))="","",OFFSET('Sanitation Data'!$E$29,0,10*ROW('Sanitation Data'!E154)))</f>
        <v/>
      </c>
      <c r="CR160" s="282" t="str">
        <f ca="true">+IF(OFFSET('Sanitation Data'!$E$30,0,10*ROW('Sanitation Data'!E154))="","",OFFSET('Sanitation Data'!$E$30,0,10*ROW('Sanitation Data'!E154)))</f>
        <v/>
      </c>
      <c r="CS160" s="282" t="str">
        <f ca="true">+IF(OFFSET('Sanitation Data'!$E$31,0,10*ROW('Sanitation Data'!E154))="","",OFFSET('Sanitation Data'!$E$31,0,10*ROW('Sanitation Data'!E154)))</f>
        <v/>
      </c>
      <c r="CT160" s="282" t="str">
        <f ca="true">+IF(OFFSET('Sanitation Data'!$E$32,0,10*ROW('Sanitation Data'!E154))="","",OFFSET('Sanitation Data'!$E$32,0,10*ROW('Sanitation Data'!E154)))</f>
        <v/>
      </c>
      <c r="CU160" s="282" t="str">
        <f ca="true">+IF(OFFSET('Sanitation Data'!$F$28,0,10*ROW('Sanitation Data'!F154))="","",OFFSET('Sanitation Data'!$F$28,0,10*ROW('Sanitation Data'!F154)))</f>
        <v/>
      </c>
      <c r="CV160" s="282" t="str">
        <f ca="true">+IF(OFFSET('Sanitation Data'!$F$29,0,10*ROW('Sanitation Data'!F154))="","",OFFSET('Sanitation Data'!$F$29,0,10*ROW('Sanitation Data'!F154)))</f>
        <v/>
      </c>
      <c r="CW160" s="282" t="str">
        <f ca="true">+IF(OFFSET('Sanitation Data'!$F$30,0,10*ROW('Sanitation Data'!F154))="","",OFFSET('Sanitation Data'!$F$30,0,10*ROW('Sanitation Data'!F154)))</f>
        <v/>
      </c>
      <c r="CX160" s="282" t="str">
        <f ca="true">+IF(OFFSET('Sanitation Data'!$F$31,0,10*ROW('Sanitation Data'!F154))="","",OFFSET('Sanitation Data'!$F$31,0,10*ROW('Sanitation Data'!F154)))</f>
        <v/>
      </c>
      <c r="CY160" s="282" t="str">
        <f ca="true">+IF(OFFSET('Sanitation Data'!$F$32,0,10*ROW('Sanitation Data'!F154))="","",OFFSET('Sanitation Data'!$F$32,0,10*ROW('Sanitation Data'!F154)))</f>
        <v/>
      </c>
      <c r="CZ160" s="282" t="str">
        <f ca="true">+IF(OFFSET('Sanitation Data'!$G$28,0,10*ROW('Sanitation Data'!G154))="","",OFFSET('Sanitation Data'!$G$28,0,10*ROW('Sanitation Data'!G154)))</f>
        <v/>
      </c>
      <c r="DA160" s="282" t="str">
        <f ca="true">+IF(OFFSET('Sanitation Data'!$G$29,0,10*ROW('Sanitation Data'!G154))="","",OFFSET('Sanitation Data'!$G$29,0,10*ROW('Sanitation Data'!G154)))</f>
        <v/>
      </c>
      <c r="DB160" s="282" t="str">
        <f ca="true">+IF(OFFSET('Sanitation Data'!$G$30,0,10*ROW('Sanitation Data'!G154))="","",OFFSET('Sanitation Data'!$G$30,0,10*ROW('Sanitation Data'!G154)))</f>
        <v/>
      </c>
      <c r="DC160" s="282" t="str">
        <f ca="true">+IF(OFFSET('Sanitation Data'!$G$31,0,10*ROW('Sanitation Data'!G154))="","",OFFSET('Sanitation Data'!$G$31,0,10*ROW('Sanitation Data'!G154)))</f>
        <v/>
      </c>
      <c r="DD160" s="282" t="str">
        <f ca="true">+IF(OFFSET('Sanitation Data'!$G$32,0,10*ROW('Sanitation Data'!G154))="","",OFFSET('Sanitation Data'!$G$32,0,10*ROW('Sanitation Data'!G154)))</f>
        <v/>
      </c>
      <c r="DE160" s="282" t="str">
        <f ca="true">+IF(OFFSET('Sanitation Data'!$H$28,0,10*ROW('Sanitation Data'!H154))="","",OFFSET('Sanitation Data'!$H$28,0,10*ROW('Sanitation Data'!H154)))</f>
        <v/>
      </c>
      <c r="DF160" s="282" t="str">
        <f ca="true">+IF(OFFSET('Sanitation Data'!$H$29,0,10*ROW('Sanitation Data'!H154))="","",OFFSET('Sanitation Data'!$H$29,0,10*ROW('Sanitation Data'!H154)))</f>
        <v/>
      </c>
      <c r="DG160" s="282" t="str">
        <f ca="true">+IF(OFFSET('Sanitation Data'!$H$30,0,10*ROW('Sanitation Data'!H154))="","",OFFSET('Sanitation Data'!$H$30,0,10*ROW('Sanitation Data'!H154)))</f>
        <v/>
      </c>
      <c r="DH160" s="282" t="str">
        <f ca="true">+IF(OFFSET('Sanitation Data'!$H$31,0,10*ROW('Sanitation Data'!H154))="","",OFFSET('Sanitation Data'!$H$31,0,10*ROW('Sanitation Data'!H154)))</f>
        <v/>
      </c>
      <c r="DI160" s="282" t="str">
        <f ca="true">+IF(OFFSET('Sanitation Data'!$H$32,0,10*ROW('Sanitation Data'!H154))="","",OFFSET('Sanitation Data'!$H$32,0,10*ROW('Sanitation Data'!H154)))</f>
        <v/>
      </c>
      <c r="DJ160" s="282" t="str">
        <f ca="true">+IF(OFFSET('Sanitation Data'!$I$28,0,10*ROW('Sanitation Data'!I154))="","",OFFSET('Sanitation Data'!$I$28,0,10*ROW('Sanitation Data'!I154)))</f>
        <v/>
      </c>
      <c r="DK160" s="282" t="str">
        <f ca="true">+IF(OFFSET('Sanitation Data'!$I$29,0,10*ROW('Sanitation Data'!I154))="","",OFFSET('Sanitation Data'!$I$29,0,10*ROW('Sanitation Data'!I154)))</f>
        <v/>
      </c>
      <c r="DL160" s="282" t="str">
        <f ca="true">+IF(OFFSET('Sanitation Data'!$I$30,0,10*ROW('Sanitation Data'!I154))="","",OFFSET('Sanitation Data'!$I$30,0,10*ROW('Sanitation Data'!I154)))</f>
        <v/>
      </c>
      <c r="DM160" s="282" t="str">
        <f ca="true">+IF(OFFSET('Sanitation Data'!$I$31,0,10*ROW('Sanitation Data'!I154))="","",OFFSET('Sanitation Data'!$I$31,0,10*ROW('Sanitation Data'!I154)))</f>
        <v/>
      </c>
      <c r="DN160" s="282" t="str">
        <f ca="true">+IF(OFFSET('Sanitation Data'!$I$32,0,10*ROW('Sanitation Data'!I154))="","",OFFSET('Sanitation Data'!$I$32,0,10*ROW('Sanitation Data'!I154)))</f>
        <v/>
      </c>
      <c r="DO160" s="282" t="str">
        <f ca="true">+IF(OFFSET('Hygiene Data'!$D$11,0,10*ROW('Hygiene Data'!D154))="","",OFFSET('Hygiene Data'!$D$11,0,10*ROW('Hygiene Data'!D154)))</f>
        <v/>
      </c>
      <c r="DP160" s="282" t="str">
        <f ca="true">+IF(OFFSET('Hygiene Data'!$D$12,0,10*ROW('Hygiene Data'!D154))="","",OFFSET('Hygiene Data'!$D$12,0,10*ROW('Hygiene Data'!D154)))</f>
        <v/>
      </c>
      <c r="DQ160" s="282" t="str">
        <f ca="true">+IF(OFFSET('Hygiene Data'!$D$13,0,10*ROW('Hygiene Data'!D154))="","",OFFSET('Hygiene Data'!$D$13,0,10*ROW('Hygiene Data'!D154)))</f>
        <v/>
      </c>
      <c r="DR160" s="282" t="str">
        <f ca="true">+IF(OFFSET('Hygiene Data'!$E$11,0,10*ROW('Hygiene Data'!E154))="","",OFFSET('Hygiene Data'!$E$11,0,10*ROW('Hygiene Data'!E154)))</f>
        <v/>
      </c>
      <c r="DS160" s="282" t="str">
        <f ca="true">+IF(OFFSET('Hygiene Data'!$E$12,0,10*ROW('Hygiene Data'!E154))="","",OFFSET('Hygiene Data'!$E$12,0,10*ROW('Hygiene Data'!E154)))</f>
        <v/>
      </c>
      <c r="DT160" s="282" t="str">
        <f ca="true">+IF(OFFSET('Hygiene Data'!$E$13,0,10*ROW('Hygiene Data'!E154))="","",OFFSET('Hygiene Data'!$E$13,0,10*ROW('Hygiene Data'!E154)))</f>
        <v/>
      </c>
      <c r="DU160" s="282" t="str">
        <f ca="true">+IF(OFFSET('Hygiene Data'!$F$11,0,10*ROW('Hygiene Data'!F154))="","",OFFSET('Hygiene Data'!$F$11,0,10*ROW('Hygiene Data'!F154)))</f>
        <v/>
      </c>
      <c r="DV160" s="282" t="str">
        <f ca="true">+IF(OFFSET('Hygiene Data'!$F$12,0,10*ROW('Hygiene Data'!F154))="","",OFFSET('Hygiene Data'!$F$12,0,10*ROW('Hygiene Data'!F154)))</f>
        <v/>
      </c>
      <c r="DW160" s="282" t="str">
        <f ca="true">+IF(OFFSET('Hygiene Data'!$F$13,0,10*ROW('Hygiene Data'!F154))="","",OFFSET('Hygiene Data'!$F$13,0,10*ROW('Hygiene Data'!F154)))</f>
        <v/>
      </c>
      <c r="DX160" s="282" t="str">
        <f ca="true">+IF(OFFSET('Hygiene Data'!$G$11,0,10*ROW('Hygiene Data'!G154))="","",OFFSET('Hygiene Data'!$G$11,0,10*ROW('Hygiene Data'!G154)))</f>
        <v/>
      </c>
      <c r="DY160" s="282" t="str">
        <f ca="true">+IF(OFFSET('Hygiene Data'!$G$12,0,10*ROW('Hygiene Data'!G154))="","",OFFSET('Hygiene Data'!$G$12,0,10*ROW('Hygiene Data'!G154)))</f>
        <v/>
      </c>
      <c r="DZ160" s="282" t="str">
        <f ca="true">+IF(OFFSET('Hygiene Data'!$G$13,0,10*ROW('Hygiene Data'!G154))="","",OFFSET('Hygiene Data'!$G$13,0,10*ROW('Hygiene Data'!G154)))</f>
        <v/>
      </c>
      <c r="EA160" s="282" t="str">
        <f ca="true">+IF(OFFSET('Hygiene Data'!$H$11,0,10*ROW('Hygiene Data'!H154))="","",OFFSET('Hygiene Data'!$H$11,0,10*ROW('Hygiene Data'!H154)))</f>
        <v/>
      </c>
      <c r="EB160" s="282" t="str">
        <f ca="true">+IF(OFFSET('Hygiene Data'!$H$12,0,10*ROW('Hygiene Data'!H154))="","",OFFSET('Hygiene Data'!$H$12,0,10*ROW('Hygiene Data'!H154)))</f>
        <v/>
      </c>
      <c r="EC160" s="282" t="str">
        <f ca="true">+IF(OFFSET('Hygiene Data'!$H$13,0,10*ROW('Hygiene Data'!H154))="","",OFFSET('Hygiene Data'!$H$13,0,10*ROW('Hygiene Data'!H154)))</f>
        <v/>
      </c>
      <c r="ED160" s="282" t="str">
        <f ca="true">+IF(OFFSET('Hygiene Data'!$I$11,0,10*ROW('Hygiene Data'!I154))="","",OFFSET('Hygiene Data'!$I$11,0,10*ROW('Hygiene Data'!I154)))</f>
        <v/>
      </c>
      <c r="EE160" s="282" t="str">
        <f ca="true">+IF(OFFSET('Hygiene Data'!$I$12,0,10*ROW('Hygiene Data'!I154))="","",OFFSET('Hygiene Data'!$I$12,0,10*ROW('Hygiene Data'!I154)))</f>
        <v/>
      </c>
      <c r="EF160" s="28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36" t="str">
        <f t="shared" ca="true" si="2"/>
        <v/>
      </c>
      <c r="D161" s="88"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8"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8"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8"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8"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8"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8"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8"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8"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8"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8"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8"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8"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8"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8"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8"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8"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8"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9"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9"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9"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9"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9"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9"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9"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9"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9"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9"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9"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9"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9"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9"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9"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9"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9"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9"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9"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9"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9"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9"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9"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9"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9"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9"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9"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9"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9"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9"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0"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0"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0"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0"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0"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0"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0"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0"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0"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0"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0"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0"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0"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0"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0"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0"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0"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0"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2"/>
      <c r="BS161" s="282" t="str">
        <f ca="true">+IF(OFFSET('Water Data'!$D$27,0,10*ROW('Water Data'!D155))="","",OFFSET('Water Data'!$D$27,0,10*ROW('Water Data'!D155)))</f>
        <v/>
      </c>
      <c r="BT161" s="282" t="str">
        <f ca="true">+IF(OFFSET('Water Data'!$D$28,0,10*ROW('Water Data'!D155))="","",OFFSET('Water Data'!$D$28,0,10*ROW('Water Data'!D155)))</f>
        <v/>
      </c>
      <c r="BU161" s="282" t="str">
        <f ca="true">+IF(OFFSET('Water Data'!$D$29,0,10*ROW('Water Data'!D155))="","",OFFSET('Water Data'!$D$29,0,10*ROW('Water Data'!D155)))</f>
        <v/>
      </c>
      <c r="BV161" s="282" t="str">
        <f ca="true">+IF(OFFSET('Water Data'!$E$27,0,10*ROW('Water Data'!E155))="","",OFFSET('Water Data'!$E$27,0,10*ROW('Water Data'!E155)))</f>
        <v/>
      </c>
      <c r="BW161" s="282" t="str">
        <f ca="true">+IF(OFFSET('Water Data'!$E$28,0,10*ROW('Water Data'!E155))="","",OFFSET('Water Data'!$E$28,0,10*ROW('Water Data'!E155)))</f>
        <v/>
      </c>
      <c r="BX161" s="282" t="str">
        <f ca="true">+IF(OFFSET('Water Data'!$E$29,0,10*ROW('Water Data'!E155))="","",OFFSET('Water Data'!$E$29,0,10*ROW('Water Data'!E155)))</f>
        <v/>
      </c>
      <c r="BY161" s="282" t="str">
        <f ca="true">+IF(OFFSET('Water Data'!$F$27,0,10*ROW('Water Data'!F155))="","",OFFSET('Water Data'!$F$27,0,10*ROW('Water Data'!F155)))</f>
        <v/>
      </c>
      <c r="BZ161" s="282" t="str">
        <f ca="true">+IF(OFFSET('Water Data'!$F$28,0,10*ROW('Water Data'!F155))="","",OFFSET('Water Data'!$F$28,0,10*ROW('Water Data'!F155)))</f>
        <v/>
      </c>
      <c r="CA161" s="282" t="str">
        <f ca="true">+IF(OFFSET('Water Data'!$F$29,0,10*ROW('Water Data'!F155))="","",OFFSET('Water Data'!$F$29,0,10*ROW('Water Data'!F155)))</f>
        <v/>
      </c>
      <c r="CB161" s="282" t="str">
        <f ca="true">+IF(OFFSET('Water Data'!$G$27,0,10*ROW('Water Data'!G155))="","",OFFSET('Water Data'!$G$27,0,10*ROW('Water Data'!G155)))</f>
        <v/>
      </c>
      <c r="CC161" s="282" t="str">
        <f ca="true">+IF(OFFSET('Water Data'!$G$28,0,10*ROW('Water Data'!G155))="","",OFFSET('Water Data'!$G$28,0,10*ROW('Water Data'!G155)))</f>
        <v/>
      </c>
      <c r="CD161" s="282" t="str">
        <f ca="true">+IF(OFFSET('Water Data'!$G$29,0,10*ROW('Water Data'!G155))="","",OFFSET('Water Data'!$G$29,0,10*ROW('Water Data'!G155)))</f>
        <v/>
      </c>
      <c r="CE161" s="282" t="str">
        <f ca="true">+IF(OFFSET('Water Data'!$H$27,0,10*ROW('Water Data'!H155))="","",OFFSET('Water Data'!$H$27,0,10*ROW('Water Data'!H155)))</f>
        <v/>
      </c>
      <c r="CF161" s="282" t="str">
        <f ca="true">+IF(OFFSET('Water Data'!$H$28,0,10*ROW('Water Data'!H155))="","",OFFSET('Water Data'!$H$28,0,10*ROW('Water Data'!H155)))</f>
        <v/>
      </c>
      <c r="CG161" s="282" t="str">
        <f ca="true">+IF(OFFSET('Water Data'!$H$29,0,10*ROW('Water Data'!H155))="","",OFFSET('Water Data'!$H$29,0,10*ROW('Water Data'!H155)))</f>
        <v/>
      </c>
      <c r="CH161" s="282" t="str">
        <f ca="true">+IF(OFFSET('Water Data'!$I$27,0,10*ROW('Water Data'!I155))="","",OFFSET('Water Data'!$I$27,0,10*ROW('Water Data'!I155)))</f>
        <v/>
      </c>
      <c r="CI161" s="282" t="str">
        <f ca="true">+IF(OFFSET('Water Data'!$I$28,0,10*ROW('Water Data'!I155))="","",OFFSET('Water Data'!$I$28,0,10*ROW('Water Data'!I155)))</f>
        <v/>
      </c>
      <c r="CJ161" s="282" t="str">
        <f ca="true">+IF(OFFSET('Water Data'!$I$29,0,10*ROW('Water Data'!I155))="","",OFFSET('Water Data'!$I$29,0,10*ROW('Water Data'!I155)))</f>
        <v/>
      </c>
      <c r="CK161" s="282" t="str">
        <f ca="true">+IF(OFFSET('Sanitation Data'!$D$28,0,10*ROW('Sanitation Data'!D155))="","",OFFSET('Sanitation Data'!$D$28,0,10*ROW('Sanitation Data'!D155)))</f>
        <v/>
      </c>
      <c r="CL161" s="282" t="str">
        <f ca="true">+IF(OFFSET('Sanitation Data'!$D$29,0,10*ROW('Sanitation Data'!D155))="","",OFFSET('Sanitation Data'!$D$29,0,10*ROW('Sanitation Data'!D155)))</f>
        <v/>
      </c>
      <c r="CM161" s="282" t="str">
        <f ca="true">+IF(OFFSET('Sanitation Data'!$D$30,0,10*ROW('Sanitation Data'!D155))="","",OFFSET('Sanitation Data'!$D$30,0,10*ROW('Sanitation Data'!D155)))</f>
        <v/>
      </c>
      <c r="CN161" s="282" t="str">
        <f ca="true">+IF(OFFSET('Sanitation Data'!$D$31,0,10*ROW('Sanitation Data'!D155))="","",OFFSET('Sanitation Data'!$D$31,0,10*ROW('Sanitation Data'!D155)))</f>
        <v/>
      </c>
      <c r="CO161" s="282" t="str">
        <f ca="true">+IF(OFFSET('Sanitation Data'!$D$32,0,10*ROW('Sanitation Data'!D155))="","",OFFSET('Sanitation Data'!$D$32,0,10*ROW('Sanitation Data'!D155)))</f>
        <v/>
      </c>
      <c r="CP161" s="282" t="str">
        <f ca="true">+IF(OFFSET('Sanitation Data'!$E$28,0,10*ROW('Sanitation Data'!E155))="","",OFFSET('Sanitation Data'!$E$28,0,10*ROW('Sanitation Data'!E155)))</f>
        <v/>
      </c>
      <c r="CQ161" s="282" t="str">
        <f ca="true">+IF(OFFSET('Sanitation Data'!$E$29,0,10*ROW('Sanitation Data'!E155))="","",OFFSET('Sanitation Data'!$E$29,0,10*ROW('Sanitation Data'!E155)))</f>
        <v/>
      </c>
      <c r="CR161" s="282" t="str">
        <f ca="true">+IF(OFFSET('Sanitation Data'!$E$30,0,10*ROW('Sanitation Data'!E155))="","",OFFSET('Sanitation Data'!$E$30,0,10*ROW('Sanitation Data'!E155)))</f>
        <v/>
      </c>
      <c r="CS161" s="282" t="str">
        <f ca="true">+IF(OFFSET('Sanitation Data'!$E$31,0,10*ROW('Sanitation Data'!E155))="","",OFFSET('Sanitation Data'!$E$31,0,10*ROW('Sanitation Data'!E155)))</f>
        <v/>
      </c>
      <c r="CT161" s="282" t="str">
        <f ca="true">+IF(OFFSET('Sanitation Data'!$E$32,0,10*ROW('Sanitation Data'!E155))="","",OFFSET('Sanitation Data'!$E$32,0,10*ROW('Sanitation Data'!E155)))</f>
        <v/>
      </c>
      <c r="CU161" s="282" t="str">
        <f ca="true">+IF(OFFSET('Sanitation Data'!$F$28,0,10*ROW('Sanitation Data'!F155))="","",OFFSET('Sanitation Data'!$F$28,0,10*ROW('Sanitation Data'!F155)))</f>
        <v/>
      </c>
      <c r="CV161" s="282" t="str">
        <f ca="true">+IF(OFFSET('Sanitation Data'!$F$29,0,10*ROW('Sanitation Data'!F155))="","",OFFSET('Sanitation Data'!$F$29,0,10*ROW('Sanitation Data'!F155)))</f>
        <v/>
      </c>
      <c r="CW161" s="282" t="str">
        <f ca="true">+IF(OFFSET('Sanitation Data'!$F$30,0,10*ROW('Sanitation Data'!F155))="","",OFFSET('Sanitation Data'!$F$30,0,10*ROW('Sanitation Data'!F155)))</f>
        <v/>
      </c>
      <c r="CX161" s="282" t="str">
        <f ca="true">+IF(OFFSET('Sanitation Data'!$F$31,0,10*ROW('Sanitation Data'!F155))="","",OFFSET('Sanitation Data'!$F$31,0,10*ROW('Sanitation Data'!F155)))</f>
        <v/>
      </c>
      <c r="CY161" s="282" t="str">
        <f ca="true">+IF(OFFSET('Sanitation Data'!$F$32,0,10*ROW('Sanitation Data'!F155))="","",OFFSET('Sanitation Data'!$F$32,0,10*ROW('Sanitation Data'!F155)))</f>
        <v/>
      </c>
      <c r="CZ161" s="282" t="str">
        <f ca="true">+IF(OFFSET('Sanitation Data'!$G$28,0,10*ROW('Sanitation Data'!G155))="","",OFFSET('Sanitation Data'!$G$28,0,10*ROW('Sanitation Data'!G155)))</f>
        <v/>
      </c>
      <c r="DA161" s="282" t="str">
        <f ca="true">+IF(OFFSET('Sanitation Data'!$G$29,0,10*ROW('Sanitation Data'!G155))="","",OFFSET('Sanitation Data'!$G$29,0,10*ROW('Sanitation Data'!G155)))</f>
        <v/>
      </c>
      <c r="DB161" s="282" t="str">
        <f ca="true">+IF(OFFSET('Sanitation Data'!$G$30,0,10*ROW('Sanitation Data'!G155))="","",OFFSET('Sanitation Data'!$G$30,0,10*ROW('Sanitation Data'!G155)))</f>
        <v/>
      </c>
      <c r="DC161" s="282" t="str">
        <f ca="true">+IF(OFFSET('Sanitation Data'!$G$31,0,10*ROW('Sanitation Data'!G155))="","",OFFSET('Sanitation Data'!$G$31,0,10*ROW('Sanitation Data'!G155)))</f>
        <v/>
      </c>
      <c r="DD161" s="282" t="str">
        <f ca="true">+IF(OFFSET('Sanitation Data'!$G$32,0,10*ROW('Sanitation Data'!G155))="","",OFFSET('Sanitation Data'!$G$32,0,10*ROW('Sanitation Data'!G155)))</f>
        <v/>
      </c>
      <c r="DE161" s="282" t="str">
        <f ca="true">+IF(OFFSET('Sanitation Data'!$H$28,0,10*ROW('Sanitation Data'!H155))="","",OFFSET('Sanitation Data'!$H$28,0,10*ROW('Sanitation Data'!H155)))</f>
        <v/>
      </c>
      <c r="DF161" s="282" t="str">
        <f ca="true">+IF(OFFSET('Sanitation Data'!$H$29,0,10*ROW('Sanitation Data'!H155))="","",OFFSET('Sanitation Data'!$H$29,0,10*ROW('Sanitation Data'!H155)))</f>
        <v/>
      </c>
      <c r="DG161" s="282" t="str">
        <f ca="true">+IF(OFFSET('Sanitation Data'!$H$30,0,10*ROW('Sanitation Data'!H155))="","",OFFSET('Sanitation Data'!$H$30,0,10*ROW('Sanitation Data'!H155)))</f>
        <v/>
      </c>
      <c r="DH161" s="282" t="str">
        <f ca="true">+IF(OFFSET('Sanitation Data'!$H$31,0,10*ROW('Sanitation Data'!H155))="","",OFFSET('Sanitation Data'!$H$31,0,10*ROW('Sanitation Data'!H155)))</f>
        <v/>
      </c>
      <c r="DI161" s="282" t="str">
        <f ca="true">+IF(OFFSET('Sanitation Data'!$H$32,0,10*ROW('Sanitation Data'!H155))="","",OFFSET('Sanitation Data'!$H$32,0,10*ROW('Sanitation Data'!H155)))</f>
        <v/>
      </c>
      <c r="DJ161" s="282" t="str">
        <f ca="true">+IF(OFFSET('Sanitation Data'!$I$28,0,10*ROW('Sanitation Data'!I155))="","",OFFSET('Sanitation Data'!$I$28,0,10*ROW('Sanitation Data'!I155)))</f>
        <v/>
      </c>
      <c r="DK161" s="282" t="str">
        <f ca="true">+IF(OFFSET('Sanitation Data'!$I$29,0,10*ROW('Sanitation Data'!I155))="","",OFFSET('Sanitation Data'!$I$29,0,10*ROW('Sanitation Data'!I155)))</f>
        <v/>
      </c>
      <c r="DL161" s="282" t="str">
        <f ca="true">+IF(OFFSET('Sanitation Data'!$I$30,0,10*ROW('Sanitation Data'!I155))="","",OFFSET('Sanitation Data'!$I$30,0,10*ROW('Sanitation Data'!I155)))</f>
        <v/>
      </c>
      <c r="DM161" s="282" t="str">
        <f ca="true">+IF(OFFSET('Sanitation Data'!$I$31,0,10*ROW('Sanitation Data'!I155))="","",OFFSET('Sanitation Data'!$I$31,0,10*ROW('Sanitation Data'!I155)))</f>
        <v/>
      </c>
      <c r="DN161" s="282" t="str">
        <f ca="true">+IF(OFFSET('Sanitation Data'!$I$32,0,10*ROW('Sanitation Data'!I155))="","",OFFSET('Sanitation Data'!$I$32,0,10*ROW('Sanitation Data'!I155)))</f>
        <v/>
      </c>
      <c r="DO161" s="282" t="str">
        <f ca="true">+IF(OFFSET('Hygiene Data'!$D$11,0,10*ROW('Hygiene Data'!D155))="","",OFFSET('Hygiene Data'!$D$11,0,10*ROW('Hygiene Data'!D155)))</f>
        <v/>
      </c>
      <c r="DP161" s="282" t="str">
        <f ca="true">+IF(OFFSET('Hygiene Data'!$D$12,0,10*ROW('Hygiene Data'!D155))="","",OFFSET('Hygiene Data'!$D$12,0,10*ROW('Hygiene Data'!D155)))</f>
        <v/>
      </c>
      <c r="DQ161" s="282" t="str">
        <f ca="true">+IF(OFFSET('Hygiene Data'!$D$13,0,10*ROW('Hygiene Data'!D155))="","",OFFSET('Hygiene Data'!$D$13,0,10*ROW('Hygiene Data'!D155)))</f>
        <v/>
      </c>
      <c r="DR161" s="282" t="str">
        <f ca="true">+IF(OFFSET('Hygiene Data'!$E$11,0,10*ROW('Hygiene Data'!E155))="","",OFFSET('Hygiene Data'!$E$11,0,10*ROW('Hygiene Data'!E155)))</f>
        <v/>
      </c>
      <c r="DS161" s="282" t="str">
        <f ca="true">+IF(OFFSET('Hygiene Data'!$E$12,0,10*ROW('Hygiene Data'!E155))="","",OFFSET('Hygiene Data'!$E$12,0,10*ROW('Hygiene Data'!E155)))</f>
        <v/>
      </c>
      <c r="DT161" s="282" t="str">
        <f ca="true">+IF(OFFSET('Hygiene Data'!$E$13,0,10*ROW('Hygiene Data'!E155))="","",OFFSET('Hygiene Data'!$E$13,0,10*ROW('Hygiene Data'!E155)))</f>
        <v/>
      </c>
      <c r="DU161" s="282" t="str">
        <f ca="true">+IF(OFFSET('Hygiene Data'!$F$11,0,10*ROW('Hygiene Data'!F155))="","",OFFSET('Hygiene Data'!$F$11,0,10*ROW('Hygiene Data'!F155)))</f>
        <v/>
      </c>
      <c r="DV161" s="282" t="str">
        <f ca="true">+IF(OFFSET('Hygiene Data'!$F$12,0,10*ROW('Hygiene Data'!F155))="","",OFFSET('Hygiene Data'!$F$12,0,10*ROW('Hygiene Data'!F155)))</f>
        <v/>
      </c>
      <c r="DW161" s="282" t="str">
        <f ca="true">+IF(OFFSET('Hygiene Data'!$F$13,0,10*ROW('Hygiene Data'!F155))="","",OFFSET('Hygiene Data'!$F$13,0,10*ROW('Hygiene Data'!F155)))</f>
        <v/>
      </c>
      <c r="DX161" s="282" t="str">
        <f ca="true">+IF(OFFSET('Hygiene Data'!$G$11,0,10*ROW('Hygiene Data'!G155))="","",OFFSET('Hygiene Data'!$G$11,0,10*ROW('Hygiene Data'!G155)))</f>
        <v/>
      </c>
      <c r="DY161" s="282" t="str">
        <f ca="true">+IF(OFFSET('Hygiene Data'!$G$12,0,10*ROW('Hygiene Data'!G155))="","",OFFSET('Hygiene Data'!$G$12,0,10*ROW('Hygiene Data'!G155)))</f>
        <v/>
      </c>
      <c r="DZ161" s="282" t="str">
        <f ca="true">+IF(OFFSET('Hygiene Data'!$G$13,0,10*ROW('Hygiene Data'!G155))="","",OFFSET('Hygiene Data'!$G$13,0,10*ROW('Hygiene Data'!G155)))</f>
        <v/>
      </c>
      <c r="EA161" s="282" t="str">
        <f ca="true">+IF(OFFSET('Hygiene Data'!$H$11,0,10*ROW('Hygiene Data'!H155))="","",OFFSET('Hygiene Data'!$H$11,0,10*ROW('Hygiene Data'!H155)))</f>
        <v/>
      </c>
      <c r="EB161" s="282" t="str">
        <f ca="true">+IF(OFFSET('Hygiene Data'!$H$12,0,10*ROW('Hygiene Data'!H155))="","",OFFSET('Hygiene Data'!$H$12,0,10*ROW('Hygiene Data'!H155)))</f>
        <v/>
      </c>
      <c r="EC161" s="282" t="str">
        <f ca="true">+IF(OFFSET('Hygiene Data'!$H$13,0,10*ROW('Hygiene Data'!H155))="","",OFFSET('Hygiene Data'!$H$13,0,10*ROW('Hygiene Data'!H155)))</f>
        <v/>
      </c>
      <c r="ED161" s="282" t="str">
        <f ca="true">+IF(OFFSET('Hygiene Data'!$I$11,0,10*ROW('Hygiene Data'!I155))="","",OFFSET('Hygiene Data'!$I$11,0,10*ROW('Hygiene Data'!I155)))</f>
        <v/>
      </c>
      <c r="EE161" s="282" t="str">
        <f ca="true">+IF(OFFSET('Hygiene Data'!$I$12,0,10*ROW('Hygiene Data'!I155))="","",OFFSET('Hygiene Data'!$I$12,0,10*ROW('Hygiene Data'!I155)))</f>
        <v/>
      </c>
      <c r="EF161" s="28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36" t="str">
        <f t="shared" ca="true" si="2"/>
        <v/>
      </c>
      <c r="D162" s="88"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8"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8"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8"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8"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8"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8"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8"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8"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8"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8"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8"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8"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8"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8"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8"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8"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8"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9"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9"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9"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9"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9"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9"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9"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9"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9"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9"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9"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9"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9"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9"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9"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9"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9"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9"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9"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9"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9"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9"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9"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9"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9"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9"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9"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9"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9"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9"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0"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0"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0"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0"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0"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0"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0"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0"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0"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0"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0"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0"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0"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0"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0"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0"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0"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0"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2"/>
      <c r="BS162" s="282" t="str">
        <f ca="true">+IF(OFFSET('Water Data'!$D$27,0,10*ROW('Water Data'!D156))="","",OFFSET('Water Data'!$D$27,0,10*ROW('Water Data'!D156)))</f>
        <v/>
      </c>
      <c r="BT162" s="282" t="str">
        <f ca="true">+IF(OFFSET('Water Data'!$D$28,0,10*ROW('Water Data'!D156))="","",OFFSET('Water Data'!$D$28,0,10*ROW('Water Data'!D156)))</f>
        <v/>
      </c>
      <c r="BU162" s="282" t="str">
        <f ca="true">+IF(OFFSET('Water Data'!$D$29,0,10*ROW('Water Data'!D156))="","",OFFSET('Water Data'!$D$29,0,10*ROW('Water Data'!D156)))</f>
        <v/>
      </c>
      <c r="BV162" s="282" t="str">
        <f ca="true">+IF(OFFSET('Water Data'!$E$27,0,10*ROW('Water Data'!E156))="","",OFFSET('Water Data'!$E$27,0,10*ROW('Water Data'!E156)))</f>
        <v/>
      </c>
      <c r="BW162" s="282" t="str">
        <f ca="true">+IF(OFFSET('Water Data'!$E$28,0,10*ROW('Water Data'!E156))="","",OFFSET('Water Data'!$E$28,0,10*ROW('Water Data'!E156)))</f>
        <v/>
      </c>
      <c r="BX162" s="282" t="str">
        <f ca="true">+IF(OFFSET('Water Data'!$E$29,0,10*ROW('Water Data'!E156))="","",OFFSET('Water Data'!$E$29,0,10*ROW('Water Data'!E156)))</f>
        <v/>
      </c>
      <c r="BY162" s="282" t="str">
        <f ca="true">+IF(OFFSET('Water Data'!$F$27,0,10*ROW('Water Data'!F156))="","",OFFSET('Water Data'!$F$27,0,10*ROW('Water Data'!F156)))</f>
        <v/>
      </c>
      <c r="BZ162" s="282" t="str">
        <f ca="true">+IF(OFFSET('Water Data'!$F$28,0,10*ROW('Water Data'!F156))="","",OFFSET('Water Data'!$F$28,0,10*ROW('Water Data'!F156)))</f>
        <v/>
      </c>
      <c r="CA162" s="282" t="str">
        <f ca="true">+IF(OFFSET('Water Data'!$F$29,0,10*ROW('Water Data'!F156))="","",OFFSET('Water Data'!$F$29,0,10*ROW('Water Data'!F156)))</f>
        <v/>
      </c>
      <c r="CB162" s="282" t="str">
        <f ca="true">+IF(OFFSET('Water Data'!$G$27,0,10*ROW('Water Data'!G156))="","",OFFSET('Water Data'!$G$27,0,10*ROW('Water Data'!G156)))</f>
        <v/>
      </c>
      <c r="CC162" s="282" t="str">
        <f ca="true">+IF(OFFSET('Water Data'!$G$28,0,10*ROW('Water Data'!G156))="","",OFFSET('Water Data'!$G$28,0,10*ROW('Water Data'!G156)))</f>
        <v/>
      </c>
      <c r="CD162" s="282" t="str">
        <f ca="true">+IF(OFFSET('Water Data'!$G$29,0,10*ROW('Water Data'!G156))="","",OFFSET('Water Data'!$G$29,0,10*ROW('Water Data'!G156)))</f>
        <v/>
      </c>
      <c r="CE162" s="282" t="str">
        <f ca="true">+IF(OFFSET('Water Data'!$H$27,0,10*ROW('Water Data'!H156))="","",OFFSET('Water Data'!$H$27,0,10*ROW('Water Data'!H156)))</f>
        <v/>
      </c>
      <c r="CF162" s="282" t="str">
        <f ca="true">+IF(OFFSET('Water Data'!$H$28,0,10*ROW('Water Data'!H156))="","",OFFSET('Water Data'!$H$28,0,10*ROW('Water Data'!H156)))</f>
        <v/>
      </c>
      <c r="CG162" s="282" t="str">
        <f ca="true">+IF(OFFSET('Water Data'!$H$29,0,10*ROW('Water Data'!H156))="","",OFFSET('Water Data'!$H$29,0,10*ROW('Water Data'!H156)))</f>
        <v/>
      </c>
      <c r="CH162" s="282" t="str">
        <f ca="true">+IF(OFFSET('Water Data'!$I$27,0,10*ROW('Water Data'!I156))="","",OFFSET('Water Data'!$I$27,0,10*ROW('Water Data'!I156)))</f>
        <v/>
      </c>
      <c r="CI162" s="282" t="str">
        <f ca="true">+IF(OFFSET('Water Data'!$I$28,0,10*ROW('Water Data'!I156))="","",OFFSET('Water Data'!$I$28,0,10*ROW('Water Data'!I156)))</f>
        <v/>
      </c>
      <c r="CJ162" s="282" t="str">
        <f ca="true">+IF(OFFSET('Water Data'!$I$29,0,10*ROW('Water Data'!I156))="","",OFFSET('Water Data'!$I$29,0,10*ROW('Water Data'!I156)))</f>
        <v/>
      </c>
      <c r="CK162" s="282" t="str">
        <f ca="true">+IF(OFFSET('Sanitation Data'!$D$28,0,10*ROW('Sanitation Data'!D156))="","",OFFSET('Sanitation Data'!$D$28,0,10*ROW('Sanitation Data'!D156)))</f>
        <v/>
      </c>
      <c r="CL162" s="282" t="str">
        <f ca="true">+IF(OFFSET('Sanitation Data'!$D$29,0,10*ROW('Sanitation Data'!D156))="","",OFFSET('Sanitation Data'!$D$29,0,10*ROW('Sanitation Data'!D156)))</f>
        <v/>
      </c>
      <c r="CM162" s="282" t="str">
        <f ca="true">+IF(OFFSET('Sanitation Data'!$D$30,0,10*ROW('Sanitation Data'!D156))="","",OFFSET('Sanitation Data'!$D$30,0,10*ROW('Sanitation Data'!D156)))</f>
        <v/>
      </c>
      <c r="CN162" s="282" t="str">
        <f ca="true">+IF(OFFSET('Sanitation Data'!$D$31,0,10*ROW('Sanitation Data'!D156))="","",OFFSET('Sanitation Data'!$D$31,0,10*ROW('Sanitation Data'!D156)))</f>
        <v/>
      </c>
      <c r="CO162" s="282" t="str">
        <f ca="true">+IF(OFFSET('Sanitation Data'!$D$32,0,10*ROW('Sanitation Data'!D156))="","",OFFSET('Sanitation Data'!$D$32,0,10*ROW('Sanitation Data'!D156)))</f>
        <v/>
      </c>
      <c r="CP162" s="282" t="str">
        <f ca="true">+IF(OFFSET('Sanitation Data'!$E$28,0,10*ROW('Sanitation Data'!E156))="","",OFFSET('Sanitation Data'!$E$28,0,10*ROW('Sanitation Data'!E156)))</f>
        <v/>
      </c>
      <c r="CQ162" s="282" t="str">
        <f ca="true">+IF(OFFSET('Sanitation Data'!$E$29,0,10*ROW('Sanitation Data'!E156))="","",OFFSET('Sanitation Data'!$E$29,0,10*ROW('Sanitation Data'!E156)))</f>
        <v/>
      </c>
      <c r="CR162" s="282" t="str">
        <f ca="true">+IF(OFFSET('Sanitation Data'!$E$30,0,10*ROW('Sanitation Data'!E156))="","",OFFSET('Sanitation Data'!$E$30,0,10*ROW('Sanitation Data'!E156)))</f>
        <v/>
      </c>
      <c r="CS162" s="282" t="str">
        <f ca="true">+IF(OFFSET('Sanitation Data'!$E$31,0,10*ROW('Sanitation Data'!E156))="","",OFFSET('Sanitation Data'!$E$31,0,10*ROW('Sanitation Data'!E156)))</f>
        <v/>
      </c>
      <c r="CT162" s="282" t="str">
        <f ca="true">+IF(OFFSET('Sanitation Data'!$E$32,0,10*ROW('Sanitation Data'!E156))="","",OFFSET('Sanitation Data'!$E$32,0,10*ROW('Sanitation Data'!E156)))</f>
        <v/>
      </c>
      <c r="CU162" s="282" t="str">
        <f ca="true">+IF(OFFSET('Sanitation Data'!$F$28,0,10*ROW('Sanitation Data'!F156))="","",OFFSET('Sanitation Data'!$F$28,0,10*ROW('Sanitation Data'!F156)))</f>
        <v/>
      </c>
      <c r="CV162" s="282" t="str">
        <f ca="true">+IF(OFFSET('Sanitation Data'!$F$29,0,10*ROW('Sanitation Data'!F156))="","",OFFSET('Sanitation Data'!$F$29,0,10*ROW('Sanitation Data'!F156)))</f>
        <v/>
      </c>
      <c r="CW162" s="282" t="str">
        <f ca="true">+IF(OFFSET('Sanitation Data'!$F$30,0,10*ROW('Sanitation Data'!F156))="","",OFFSET('Sanitation Data'!$F$30,0,10*ROW('Sanitation Data'!F156)))</f>
        <v/>
      </c>
      <c r="CX162" s="282" t="str">
        <f ca="true">+IF(OFFSET('Sanitation Data'!$F$31,0,10*ROW('Sanitation Data'!F156))="","",OFFSET('Sanitation Data'!$F$31,0,10*ROW('Sanitation Data'!F156)))</f>
        <v/>
      </c>
      <c r="CY162" s="282" t="str">
        <f ca="true">+IF(OFFSET('Sanitation Data'!$F$32,0,10*ROW('Sanitation Data'!F156))="","",OFFSET('Sanitation Data'!$F$32,0,10*ROW('Sanitation Data'!F156)))</f>
        <v/>
      </c>
      <c r="CZ162" s="282" t="str">
        <f ca="true">+IF(OFFSET('Sanitation Data'!$G$28,0,10*ROW('Sanitation Data'!G156))="","",OFFSET('Sanitation Data'!$G$28,0,10*ROW('Sanitation Data'!G156)))</f>
        <v/>
      </c>
      <c r="DA162" s="282" t="str">
        <f ca="true">+IF(OFFSET('Sanitation Data'!$G$29,0,10*ROW('Sanitation Data'!G156))="","",OFFSET('Sanitation Data'!$G$29,0,10*ROW('Sanitation Data'!G156)))</f>
        <v/>
      </c>
      <c r="DB162" s="282" t="str">
        <f ca="true">+IF(OFFSET('Sanitation Data'!$G$30,0,10*ROW('Sanitation Data'!G156))="","",OFFSET('Sanitation Data'!$G$30,0,10*ROW('Sanitation Data'!G156)))</f>
        <v/>
      </c>
      <c r="DC162" s="282" t="str">
        <f ca="true">+IF(OFFSET('Sanitation Data'!$G$31,0,10*ROW('Sanitation Data'!G156))="","",OFFSET('Sanitation Data'!$G$31,0,10*ROW('Sanitation Data'!G156)))</f>
        <v/>
      </c>
      <c r="DD162" s="282" t="str">
        <f ca="true">+IF(OFFSET('Sanitation Data'!$G$32,0,10*ROW('Sanitation Data'!G156))="","",OFFSET('Sanitation Data'!$G$32,0,10*ROW('Sanitation Data'!G156)))</f>
        <v/>
      </c>
      <c r="DE162" s="282" t="str">
        <f ca="true">+IF(OFFSET('Sanitation Data'!$H$28,0,10*ROW('Sanitation Data'!H156))="","",OFFSET('Sanitation Data'!$H$28,0,10*ROW('Sanitation Data'!H156)))</f>
        <v/>
      </c>
      <c r="DF162" s="282" t="str">
        <f ca="true">+IF(OFFSET('Sanitation Data'!$H$29,0,10*ROW('Sanitation Data'!H156))="","",OFFSET('Sanitation Data'!$H$29,0,10*ROW('Sanitation Data'!H156)))</f>
        <v/>
      </c>
      <c r="DG162" s="282" t="str">
        <f ca="true">+IF(OFFSET('Sanitation Data'!$H$30,0,10*ROW('Sanitation Data'!H156))="","",OFFSET('Sanitation Data'!$H$30,0,10*ROW('Sanitation Data'!H156)))</f>
        <v/>
      </c>
      <c r="DH162" s="282" t="str">
        <f ca="true">+IF(OFFSET('Sanitation Data'!$H$31,0,10*ROW('Sanitation Data'!H156))="","",OFFSET('Sanitation Data'!$H$31,0,10*ROW('Sanitation Data'!H156)))</f>
        <v/>
      </c>
      <c r="DI162" s="282" t="str">
        <f ca="true">+IF(OFFSET('Sanitation Data'!$H$32,0,10*ROW('Sanitation Data'!H156))="","",OFFSET('Sanitation Data'!$H$32,0,10*ROW('Sanitation Data'!H156)))</f>
        <v/>
      </c>
      <c r="DJ162" s="282" t="str">
        <f ca="true">+IF(OFFSET('Sanitation Data'!$I$28,0,10*ROW('Sanitation Data'!I156))="","",OFFSET('Sanitation Data'!$I$28,0,10*ROW('Sanitation Data'!I156)))</f>
        <v/>
      </c>
      <c r="DK162" s="282" t="str">
        <f ca="true">+IF(OFFSET('Sanitation Data'!$I$29,0,10*ROW('Sanitation Data'!I156))="","",OFFSET('Sanitation Data'!$I$29,0,10*ROW('Sanitation Data'!I156)))</f>
        <v/>
      </c>
      <c r="DL162" s="282" t="str">
        <f ca="true">+IF(OFFSET('Sanitation Data'!$I$30,0,10*ROW('Sanitation Data'!I156))="","",OFFSET('Sanitation Data'!$I$30,0,10*ROW('Sanitation Data'!I156)))</f>
        <v/>
      </c>
      <c r="DM162" s="282" t="str">
        <f ca="true">+IF(OFFSET('Sanitation Data'!$I$31,0,10*ROW('Sanitation Data'!I156))="","",OFFSET('Sanitation Data'!$I$31,0,10*ROW('Sanitation Data'!I156)))</f>
        <v/>
      </c>
      <c r="DN162" s="282" t="str">
        <f ca="true">+IF(OFFSET('Sanitation Data'!$I$32,0,10*ROW('Sanitation Data'!I156))="","",OFFSET('Sanitation Data'!$I$32,0,10*ROW('Sanitation Data'!I156)))</f>
        <v/>
      </c>
      <c r="DO162" s="282" t="str">
        <f ca="true">+IF(OFFSET('Hygiene Data'!$D$11,0,10*ROW('Hygiene Data'!D156))="","",OFFSET('Hygiene Data'!$D$11,0,10*ROW('Hygiene Data'!D156)))</f>
        <v/>
      </c>
      <c r="DP162" s="282" t="str">
        <f ca="true">+IF(OFFSET('Hygiene Data'!$D$12,0,10*ROW('Hygiene Data'!D156))="","",OFFSET('Hygiene Data'!$D$12,0,10*ROW('Hygiene Data'!D156)))</f>
        <v/>
      </c>
      <c r="DQ162" s="282" t="str">
        <f ca="true">+IF(OFFSET('Hygiene Data'!$D$13,0,10*ROW('Hygiene Data'!D156))="","",OFFSET('Hygiene Data'!$D$13,0,10*ROW('Hygiene Data'!D156)))</f>
        <v/>
      </c>
      <c r="DR162" s="282" t="str">
        <f ca="true">+IF(OFFSET('Hygiene Data'!$E$11,0,10*ROW('Hygiene Data'!E156))="","",OFFSET('Hygiene Data'!$E$11,0,10*ROW('Hygiene Data'!E156)))</f>
        <v/>
      </c>
      <c r="DS162" s="282" t="str">
        <f ca="true">+IF(OFFSET('Hygiene Data'!$E$12,0,10*ROW('Hygiene Data'!E156))="","",OFFSET('Hygiene Data'!$E$12,0,10*ROW('Hygiene Data'!E156)))</f>
        <v/>
      </c>
      <c r="DT162" s="282" t="str">
        <f ca="true">+IF(OFFSET('Hygiene Data'!$E$13,0,10*ROW('Hygiene Data'!E156))="","",OFFSET('Hygiene Data'!$E$13,0,10*ROW('Hygiene Data'!E156)))</f>
        <v/>
      </c>
      <c r="DU162" s="282" t="str">
        <f ca="true">+IF(OFFSET('Hygiene Data'!$F$11,0,10*ROW('Hygiene Data'!F156))="","",OFFSET('Hygiene Data'!$F$11,0,10*ROW('Hygiene Data'!F156)))</f>
        <v/>
      </c>
      <c r="DV162" s="282" t="str">
        <f ca="true">+IF(OFFSET('Hygiene Data'!$F$12,0,10*ROW('Hygiene Data'!F156))="","",OFFSET('Hygiene Data'!$F$12,0,10*ROW('Hygiene Data'!F156)))</f>
        <v/>
      </c>
      <c r="DW162" s="282" t="str">
        <f ca="true">+IF(OFFSET('Hygiene Data'!$F$13,0,10*ROW('Hygiene Data'!F156))="","",OFFSET('Hygiene Data'!$F$13,0,10*ROW('Hygiene Data'!F156)))</f>
        <v/>
      </c>
      <c r="DX162" s="282" t="str">
        <f ca="true">+IF(OFFSET('Hygiene Data'!$G$11,0,10*ROW('Hygiene Data'!G156))="","",OFFSET('Hygiene Data'!$G$11,0,10*ROW('Hygiene Data'!G156)))</f>
        <v/>
      </c>
      <c r="DY162" s="282" t="str">
        <f ca="true">+IF(OFFSET('Hygiene Data'!$G$12,0,10*ROW('Hygiene Data'!G156))="","",OFFSET('Hygiene Data'!$G$12,0,10*ROW('Hygiene Data'!G156)))</f>
        <v/>
      </c>
      <c r="DZ162" s="282" t="str">
        <f ca="true">+IF(OFFSET('Hygiene Data'!$G$13,0,10*ROW('Hygiene Data'!G156))="","",OFFSET('Hygiene Data'!$G$13,0,10*ROW('Hygiene Data'!G156)))</f>
        <v/>
      </c>
      <c r="EA162" s="282" t="str">
        <f ca="true">+IF(OFFSET('Hygiene Data'!$H$11,0,10*ROW('Hygiene Data'!H156))="","",OFFSET('Hygiene Data'!$H$11,0,10*ROW('Hygiene Data'!H156)))</f>
        <v/>
      </c>
      <c r="EB162" s="282" t="str">
        <f ca="true">+IF(OFFSET('Hygiene Data'!$H$12,0,10*ROW('Hygiene Data'!H156))="","",OFFSET('Hygiene Data'!$H$12,0,10*ROW('Hygiene Data'!H156)))</f>
        <v/>
      </c>
      <c r="EC162" s="282" t="str">
        <f ca="true">+IF(OFFSET('Hygiene Data'!$H$13,0,10*ROW('Hygiene Data'!H156))="","",OFFSET('Hygiene Data'!$H$13,0,10*ROW('Hygiene Data'!H156)))</f>
        <v/>
      </c>
      <c r="ED162" s="282" t="str">
        <f ca="true">+IF(OFFSET('Hygiene Data'!$I$11,0,10*ROW('Hygiene Data'!I156))="","",OFFSET('Hygiene Data'!$I$11,0,10*ROW('Hygiene Data'!I156)))</f>
        <v/>
      </c>
      <c r="EE162" s="282" t="str">
        <f ca="true">+IF(OFFSET('Hygiene Data'!$I$12,0,10*ROW('Hygiene Data'!I156))="","",OFFSET('Hygiene Data'!$I$12,0,10*ROW('Hygiene Data'!I156)))</f>
        <v/>
      </c>
      <c r="EF162" s="28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36" t="str">
        <f t="shared" ca="true" si="2"/>
        <v/>
      </c>
      <c r="D163" s="88"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8"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8"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8"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8"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8"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8"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8"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8"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8"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8"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8"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8"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8"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8"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8"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8"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8"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9"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9"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9"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9"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9"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9"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9"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9"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9"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9"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9"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9"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9"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9"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9"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9"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9"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9"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9"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9"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9"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9"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9"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9"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9"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9"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9"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9"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9"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9"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0"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0"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0"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0"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0"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0"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0"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0"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0"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0"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0"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0"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0"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0"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0"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0"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0"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0"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2"/>
      <c r="BS163" s="282" t="str">
        <f ca="true">+IF(OFFSET('Water Data'!$D$27,0,10*ROW('Water Data'!D157))="","",OFFSET('Water Data'!$D$27,0,10*ROW('Water Data'!D157)))</f>
        <v/>
      </c>
      <c r="BT163" s="282" t="str">
        <f ca="true">+IF(OFFSET('Water Data'!$D$28,0,10*ROW('Water Data'!D157))="","",OFFSET('Water Data'!$D$28,0,10*ROW('Water Data'!D157)))</f>
        <v/>
      </c>
      <c r="BU163" s="282" t="str">
        <f ca="true">+IF(OFFSET('Water Data'!$D$29,0,10*ROW('Water Data'!D157))="","",OFFSET('Water Data'!$D$29,0,10*ROW('Water Data'!D157)))</f>
        <v/>
      </c>
      <c r="BV163" s="282" t="str">
        <f ca="true">+IF(OFFSET('Water Data'!$E$27,0,10*ROW('Water Data'!E157))="","",OFFSET('Water Data'!$E$27,0,10*ROW('Water Data'!E157)))</f>
        <v/>
      </c>
      <c r="BW163" s="282" t="str">
        <f ca="true">+IF(OFFSET('Water Data'!$E$28,0,10*ROW('Water Data'!E157))="","",OFFSET('Water Data'!$E$28,0,10*ROW('Water Data'!E157)))</f>
        <v/>
      </c>
      <c r="BX163" s="282" t="str">
        <f ca="true">+IF(OFFSET('Water Data'!$E$29,0,10*ROW('Water Data'!E157))="","",OFFSET('Water Data'!$E$29,0,10*ROW('Water Data'!E157)))</f>
        <v/>
      </c>
      <c r="BY163" s="282" t="str">
        <f ca="true">+IF(OFFSET('Water Data'!$F$27,0,10*ROW('Water Data'!F157))="","",OFFSET('Water Data'!$F$27,0,10*ROW('Water Data'!F157)))</f>
        <v/>
      </c>
      <c r="BZ163" s="282" t="str">
        <f ca="true">+IF(OFFSET('Water Data'!$F$28,0,10*ROW('Water Data'!F157))="","",OFFSET('Water Data'!$F$28,0,10*ROW('Water Data'!F157)))</f>
        <v/>
      </c>
      <c r="CA163" s="282" t="str">
        <f ca="true">+IF(OFFSET('Water Data'!$F$29,0,10*ROW('Water Data'!F157))="","",OFFSET('Water Data'!$F$29,0,10*ROW('Water Data'!F157)))</f>
        <v/>
      </c>
      <c r="CB163" s="282" t="str">
        <f ca="true">+IF(OFFSET('Water Data'!$G$27,0,10*ROW('Water Data'!G157))="","",OFFSET('Water Data'!$G$27,0,10*ROW('Water Data'!G157)))</f>
        <v/>
      </c>
      <c r="CC163" s="282" t="str">
        <f ca="true">+IF(OFFSET('Water Data'!$G$28,0,10*ROW('Water Data'!G157))="","",OFFSET('Water Data'!$G$28,0,10*ROW('Water Data'!G157)))</f>
        <v/>
      </c>
      <c r="CD163" s="282" t="str">
        <f ca="true">+IF(OFFSET('Water Data'!$G$29,0,10*ROW('Water Data'!G157))="","",OFFSET('Water Data'!$G$29,0,10*ROW('Water Data'!G157)))</f>
        <v/>
      </c>
      <c r="CE163" s="282" t="str">
        <f ca="true">+IF(OFFSET('Water Data'!$H$27,0,10*ROW('Water Data'!H157))="","",OFFSET('Water Data'!$H$27,0,10*ROW('Water Data'!H157)))</f>
        <v/>
      </c>
      <c r="CF163" s="282" t="str">
        <f ca="true">+IF(OFFSET('Water Data'!$H$28,0,10*ROW('Water Data'!H157))="","",OFFSET('Water Data'!$H$28,0,10*ROW('Water Data'!H157)))</f>
        <v/>
      </c>
      <c r="CG163" s="282" t="str">
        <f ca="true">+IF(OFFSET('Water Data'!$H$29,0,10*ROW('Water Data'!H157))="","",OFFSET('Water Data'!$H$29,0,10*ROW('Water Data'!H157)))</f>
        <v/>
      </c>
      <c r="CH163" s="282" t="str">
        <f ca="true">+IF(OFFSET('Water Data'!$I$27,0,10*ROW('Water Data'!I157))="","",OFFSET('Water Data'!$I$27,0,10*ROW('Water Data'!I157)))</f>
        <v/>
      </c>
      <c r="CI163" s="282" t="str">
        <f ca="true">+IF(OFFSET('Water Data'!$I$28,0,10*ROW('Water Data'!I157))="","",OFFSET('Water Data'!$I$28,0,10*ROW('Water Data'!I157)))</f>
        <v/>
      </c>
      <c r="CJ163" s="282" t="str">
        <f ca="true">+IF(OFFSET('Water Data'!$I$29,0,10*ROW('Water Data'!I157))="","",OFFSET('Water Data'!$I$29,0,10*ROW('Water Data'!I157)))</f>
        <v/>
      </c>
      <c r="CK163" s="282" t="str">
        <f ca="true">+IF(OFFSET('Sanitation Data'!$D$28,0,10*ROW('Sanitation Data'!D157))="","",OFFSET('Sanitation Data'!$D$28,0,10*ROW('Sanitation Data'!D157)))</f>
        <v/>
      </c>
      <c r="CL163" s="282" t="str">
        <f ca="true">+IF(OFFSET('Sanitation Data'!$D$29,0,10*ROW('Sanitation Data'!D157))="","",OFFSET('Sanitation Data'!$D$29,0,10*ROW('Sanitation Data'!D157)))</f>
        <v/>
      </c>
      <c r="CM163" s="282" t="str">
        <f ca="true">+IF(OFFSET('Sanitation Data'!$D$30,0,10*ROW('Sanitation Data'!D157))="","",OFFSET('Sanitation Data'!$D$30,0,10*ROW('Sanitation Data'!D157)))</f>
        <v/>
      </c>
      <c r="CN163" s="282" t="str">
        <f ca="true">+IF(OFFSET('Sanitation Data'!$D$31,0,10*ROW('Sanitation Data'!D157))="","",OFFSET('Sanitation Data'!$D$31,0,10*ROW('Sanitation Data'!D157)))</f>
        <v/>
      </c>
      <c r="CO163" s="282" t="str">
        <f ca="true">+IF(OFFSET('Sanitation Data'!$D$32,0,10*ROW('Sanitation Data'!D157))="","",OFFSET('Sanitation Data'!$D$32,0,10*ROW('Sanitation Data'!D157)))</f>
        <v/>
      </c>
      <c r="CP163" s="282" t="str">
        <f ca="true">+IF(OFFSET('Sanitation Data'!$E$28,0,10*ROW('Sanitation Data'!E157))="","",OFFSET('Sanitation Data'!$E$28,0,10*ROW('Sanitation Data'!E157)))</f>
        <v/>
      </c>
      <c r="CQ163" s="282" t="str">
        <f ca="true">+IF(OFFSET('Sanitation Data'!$E$29,0,10*ROW('Sanitation Data'!E157))="","",OFFSET('Sanitation Data'!$E$29,0,10*ROW('Sanitation Data'!E157)))</f>
        <v/>
      </c>
      <c r="CR163" s="282" t="str">
        <f ca="true">+IF(OFFSET('Sanitation Data'!$E$30,0,10*ROW('Sanitation Data'!E157))="","",OFFSET('Sanitation Data'!$E$30,0,10*ROW('Sanitation Data'!E157)))</f>
        <v/>
      </c>
      <c r="CS163" s="282" t="str">
        <f ca="true">+IF(OFFSET('Sanitation Data'!$E$31,0,10*ROW('Sanitation Data'!E157))="","",OFFSET('Sanitation Data'!$E$31,0,10*ROW('Sanitation Data'!E157)))</f>
        <v/>
      </c>
      <c r="CT163" s="282" t="str">
        <f ca="true">+IF(OFFSET('Sanitation Data'!$E$32,0,10*ROW('Sanitation Data'!E157))="","",OFFSET('Sanitation Data'!$E$32,0,10*ROW('Sanitation Data'!E157)))</f>
        <v/>
      </c>
      <c r="CU163" s="282" t="str">
        <f ca="true">+IF(OFFSET('Sanitation Data'!$F$28,0,10*ROW('Sanitation Data'!F157))="","",OFFSET('Sanitation Data'!$F$28,0,10*ROW('Sanitation Data'!F157)))</f>
        <v/>
      </c>
      <c r="CV163" s="282" t="str">
        <f ca="true">+IF(OFFSET('Sanitation Data'!$F$29,0,10*ROW('Sanitation Data'!F157))="","",OFFSET('Sanitation Data'!$F$29,0,10*ROW('Sanitation Data'!F157)))</f>
        <v/>
      </c>
      <c r="CW163" s="282" t="str">
        <f ca="true">+IF(OFFSET('Sanitation Data'!$F$30,0,10*ROW('Sanitation Data'!F157))="","",OFFSET('Sanitation Data'!$F$30,0,10*ROW('Sanitation Data'!F157)))</f>
        <v/>
      </c>
      <c r="CX163" s="282" t="str">
        <f ca="true">+IF(OFFSET('Sanitation Data'!$F$31,0,10*ROW('Sanitation Data'!F157))="","",OFFSET('Sanitation Data'!$F$31,0,10*ROW('Sanitation Data'!F157)))</f>
        <v/>
      </c>
      <c r="CY163" s="282" t="str">
        <f ca="true">+IF(OFFSET('Sanitation Data'!$F$32,0,10*ROW('Sanitation Data'!F157))="","",OFFSET('Sanitation Data'!$F$32,0,10*ROW('Sanitation Data'!F157)))</f>
        <v/>
      </c>
      <c r="CZ163" s="282" t="str">
        <f ca="true">+IF(OFFSET('Sanitation Data'!$G$28,0,10*ROW('Sanitation Data'!G157))="","",OFFSET('Sanitation Data'!$G$28,0,10*ROW('Sanitation Data'!G157)))</f>
        <v/>
      </c>
      <c r="DA163" s="282" t="str">
        <f ca="true">+IF(OFFSET('Sanitation Data'!$G$29,0,10*ROW('Sanitation Data'!G157))="","",OFFSET('Sanitation Data'!$G$29,0,10*ROW('Sanitation Data'!G157)))</f>
        <v/>
      </c>
      <c r="DB163" s="282" t="str">
        <f ca="true">+IF(OFFSET('Sanitation Data'!$G$30,0,10*ROW('Sanitation Data'!G157))="","",OFFSET('Sanitation Data'!$G$30,0,10*ROW('Sanitation Data'!G157)))</f>
        <v/>
      </c>
      <c r="DC163" s="282" t="str">
        <f ca="true">+IF(OFFSET('Sanitation Data'!$G$31,0,10*ROW('Sanitation Data'!G157))="","",OFFSET('Sanitation Data'!$G$31,0,10*ROW('Sanitation Data'!G157)))</f>
        <v/>
      </c>
      <c r="DD163" s="282" t="str">
        <f ca="true">+IF(OFFSET('Sanitation Data'!$G$32,0,10*ROW('Sanitation Data'!G157))="","",OFFSET('Sanitation Data'!$G$32,0,10*ROW('Sanitation Data'!G157)))</f>
        <v/>
      </c>
      <c r="DE163" s="282" t="str">
        <f ca="true">+IF(OFFSET('Sanitation Data'!$H$28,0,10*ROW('Sanitation Data'!H157))="","",OFFSET('Sanitation Data'!$H$28,0,10*ROW('Sanitation Data'!H157)))</f>
        <v/>
      </c>
      <c r="DF163" s="282" t="str">
        <f ca="true">+IF(OFFSET('Sanitation Data'!$H$29,0,10*ROW('Sanitation Data'!H157))="","",OFFSET('Sanitation Data'!$H$29,0,10*ROW('Sanitation Data'!H157)))</f>
        <v/>
      </c>
      <c r="DG163" s="282" t="str">
        <f ca="true">+IF(OFFSET('Sanitation Data'!$H$30,0,10*ROW('Sanitation Data'!H157))="","",OFFSET('Sanitation Data'!$H$30,0,10*ROW('Sanitation Data'!H157)))</f>
        <v/>
      </c>
      <c r="DH163" s="282" t="str">
        <f ca="true">+IF(OFFSET('Sanitation Data'!$H$31,0,10*ROW('Sanitation Data'!H157))="","",OFFSET('Sanitation Data'!$H$31,0,10*ROW('Sanitation Data'!H157)))</f>
        <v/>
      </c>
      <c r="DI163" s="282" t="str">
        <f ca="true">+IF(OFFSET('Sanitation Data'!$H$32,0,10*ROW('Sanitation Data'!H157))="","",OFFSET('Sanitation Data'!$H$32,0,10*ROW('Sanitation Data'!H157)))</f>
        <v/>
      </c>
      <c r="DJ163" s="282" t="str">
        <f ca="true">+IF(OFFSET('Sanitation Data'!$I$28,0,10*ROW('Sanitation Data'!I157))="","",OFFSET('Sanitation Data'!$I$28,0,10*ROW('Sanitation Data'!I157)))</f>
        <v/>
      </c>
      <c r="DK163" s="282" t="str">
        <f ca="true">+IF(OFFSET('Sanitation Data'!$I$29,0,10*ROW('Sanitation Data'!I157))="","",OFFSET('Sanitation Data'!$I$29,0,10*ROW('Sanitation Data'!I157)))</f>
        <v/>
      </c>
      <c r="DL163" s="282" t="str">
        <f ca="true">+IF(OFFSET('Sanitation Data'!$I$30,0,10*ROW('Sanitation Data'!I157))="","",OFFSET('Sanitation Data'!$I$30,0,10*ROW('Sanitation Data'!I157)))</f>
        <v/>
      </c>
      <c r="DM163" s="282" t="str">
        <f ca="true">+IF(OFFSET('Sanitation Data'!$I$31,0,10*ROW('Sanitation Data'!I157))="","",OFFSET('Sanitation Data'!$I$31,0,10*ROW('Sanitation Data'!I157)))</f>
        <v/>
      </c>
      <c r="DN163" s="282" t="str">
        <f ca="true">+IF(OFFSET('Sanitation Data'!$I$32,0,10*ROW('Sanitation Data'!I157))="","",OFFSET('Sanitation Data'!$I$32,0,10*ROW('Sanitation Data'!I157)))</f>
        <v/>
      </c>
      <c r="DO163" s="282" t="str">
        <f ca="true">+IF(OFFSET('Hygiene Data'!$D$11,0,10*ROW('Hygiene Data'!D157))="","",OFFSET('Hygiene Data'!$D$11,0,10*ROW('Hygiene Data'!D157)))</f>
        <v/>
      </c>
      <c r="DP163" s="282" t="str">
        <f ca="true">+IF(OFFSET('Hygiene Data'!$D$12,0,10*ROW('Hygiene Data'!D157))="","",OFFSET('Hygiene Data'!$D$12,0,10*ROW('Hygiene Data'!D157)))</f>
        <v/>
      </c>
      <c r="DQ163" s="282" t="str">
        <f ca="true">+IF(OFFSET('Hygiene Data'!$D$13,0,10*ROW('Hygiene Data'!D157))="","",OFFSET('Hygiene Data'!$D$13,0,10*ROW('Hygiene Data'!D157)))</f>
        <v/>
      </c>
      <c r="DR163" s="282" t="str">
        <f ca="true">+IF(OFFSET('Hygiene Data'!$E$11,0,10*ROW('Hygiene Data'!E157))="","",OFFSET('Hygiene Data'!$E$11,0,10*ROW('Hygiene Data'!E157)))</f>
        <v/>
      </c>
      <c r="DS163" s="282" t="str">
        <f ca="true">+IF(OFFSET('Hygiene Data'!$E$12,0,10*ROW('Hygiene Data'!E157))="","",OFFSET('Hygiene Data'!$E$12,0,10*ROW('Hygiene Data'!E157)))</f>
        <v/>
      </c>
      <c r="DT163" s="282" t="str">
        <f ca="true">+IF(OFFSET('Hygiene Data'!$E$13,0,10*ROW('Hygiene Data'!E157))="","",OFFSET('Hygiene Data'!$E$13,0,10*ROW('Hygiene Data'!E157)))</f>
        <v/>
      </c>
      <c r="DU163" s="282" t="str">
        <f ca="true">+IF(OFFSET('Hygiene Data'!$F$11,0,10*ROW('Hygiene Data'!F157))="","",OFFSET('Hygiene Data'!$F$11,0,10*ROW('Hygiene Data'!F157)))</f>
        <v/>
      </c>
      <c r="DV163" s="282" t="str">
        <f ca="true">+IF(OFFSET('Hygiene Data'!$F$12,0,10*ROW('Hygiene Data'!F157))="","",OFFSET('Hygiene Data'!$F$12,0,10*ROW('Hygiene Data'!F157)))</f>
        <v/>
      </c>
      <c r="DW163" s="282" t="str">
        <f ca="true">+IF(OFFSET('Hygiene Data'!$F$13,0,10*ROW('Hygiene Data'!F157))="","",OFFSET('Hygiene Data'!$F$13,0,10*ROW('Hygiene Data'!F157)))</f>
        <v/>
      </c>
      <c r="DX163" s="282" t="str">
        <f ca="true">+IF(OFFSET('Hygiene Data'!$G$11,0,10*ROW('Hygiene Data'!G157))="","",OFFSET('Hygiene Data'!$G$11,0,10*ROW('Hygiene Data'!G157)))</f>
        <v/>
      </c>
      <c r="DY163" s="282" t="str">
        <f ca="true">+IF(OFFSET('Hygiene Data'!$G$12,0,10*ROW('Hygiene Data'!G157))="","",OFFSET('Hygiene Data'!$G$12,0,10*ROW('Hygiene Data'!G157)))</f>
        <v/>
      </c>
      <c r="DZ163" s="282" t="str">
        <f ca="true">+IF(OFFSET('Hygiene Data'!$G$13,0,10*ROW('Hygiene Data'!G157))="","",OFFSET('Hygiene Data'!$G$13,0,10*ROW('Hygiene Data'!G157)))</f>
        <v/>
      </c>
      <c r="EA163" s="282" t="str">
        <f ca="true">+IF(OFFSET('Hygiene Data'!$H$11,0,10*ROW('Hygiene Data'!H157))="","",OFFSET('Hygiene Data'!$H$11,0,10*ROW('Hygiene Data'!H157)))</f>
        <v/>
      </c>
      <c r="EB163" s="282" t="str">
        <f ca="true">+IF(OFFSET('Hygiene Data'!$H$12,0,10*ROW('Hygiene Data'!H157))="","",OFFSET('Hygiene Data'!$H$12,0,10*ROW('Hygiene Data'!H157)))</f>
        <v/>
      </c>
      <c r="EC163" s="282" t="str">
        <f ca="true">+IF(OFFSET('Hygiene Data'!$H$13,0,10*ROW('Hygiene Data'!H157))="","",OFFSET('Hygiene Data'!$H$13,0,10*ROW('Hygiene Data'!H157)))</f>
        <v/>
      </c>
      <c r="ED163" s="282" t="str">
        <f ca="true">+IF(OFFSET('Hygiene Data'!$I$11,0,10*ROW('Hygiene Data'!I157))="","",OFFSET('Hygiene Data'!$I$11,0,10*ROW('Hygiene Data'!I157)))</f>
        <v/>
      </c>
      <c r="EE163" s="282" t="str">
        <f ca="true">+IF(OFFSET('Hygiene Data'!$I$12,0,10*ROW('Hygiene Data'!I157))="","",OFFSET('Hygiene Data'!$I$12,0,10*ROW('Hygiene Data'!I157)))</f>
        <v/>
      </c>
      <c r="EF163" s="28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36" t="str">
        <f t="shared" ca="true" si="2"/>
        <v/>
      </c>
      <c r="D164" s="88"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8"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8"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8"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8"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8"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8"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8"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8"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8"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8"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8"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8"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8"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8"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8"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8"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8"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9"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9"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9"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9"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9"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9"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9"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9"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9"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9"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9"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9"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9"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9"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9"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9"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9"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9"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9"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9"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9"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9"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9"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9"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9"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9"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9"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9"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9"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9"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0"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0"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0"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0"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0"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0"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0"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0"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0"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0"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0"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0"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0"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0"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0"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0"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0"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0"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2"/>
      <c r="BS164" s="282" t="str">
        <f ca="true">+IF(OFFSET('Water Data'!$D$27,0,10*ROW('Water Data'!D158))="","",OFFSET('Water Data'!$D$27,0,10*ROW('Water Data'!D158)))</f>
        <v/>
      </c>
      <c r="BT164" s="282" t="str">
        <f ca="true">+IF(OFFSET('Water Data'!$D$28,0,10*ROW('Water Data'!D158))="","",OFFSET('Water Data'!$D$28,0,10*ROW('Water Data'!D158)))</f>
        <v/>
      </c>
      <c r="BU164" s="282" t="str">
        <f ca="true">+IF(OFFSET('Water Data'!$D$29,0,10*ROW('Water Data'!D158))="","",OFFSET('Water Data'!$D$29,0,10*ROW('Water Data'!D158)))</f>
        <v/>
      </c>
      <c r="BV164" s="282" t="str">
        <f ca="true">+IF(OFFSET('Water Data'!$E$27,0,10*ROW('Water Data'!E158))="","",OFFSET('Water Data'!$E$27,0,10*ROW('Water Data'!E158)))</f>
        <v/>
      </c>
      <c r="BW164" s="282" t="str">
        <f ca="true">+IF(OFFSET('Water Data'!$E$28,0,10*ROW('Water Data'!E158))="","",OFFSET('Water Data'!$E$28,0,10*ROW('Water Data'!E158)))</f>
        <v/>
      </c>
      <c r="BX164" s="282" t="str">
        <f ca="true">+IF(OFFSET('Water Data'!$E$29,0,10*ROW('Water Data'!E158))="","",OFFSET('Water Data'!$E$29,0,10*ROW('Water Data'!E158)))</f>
        <v/>
      </c>
      <c r="BY164" s="282" t="str">
        <f ca="true">+IF(OFFSET('Water Data'!$F$27,0,10*ROW('Water Data'!F158))="","",OFFSET('Water Data'!$F$27,0,10*ROW('Water Data'!F158)))</f>
        <v/>
      </c>
      <c r="BZ164" s="282" t="str">
        <f ca="true">+IF(OFFSET('Water Data'!$F$28,0,10*ROW('Water Data'!F158))="","",OFFSET('Water Data'!$F$28,0,10*ROW('Water Data'!F158)))</f>
        <v/>
      </c>
      <c r="CA164" s="282" t="str">
        <f ca="true">+IF(OFFSET('Water Data'!$F$29,0,10*ROW('Water Data'!F158))="","",OFFSET('Water Data'!$F$29,0,10*ROW('Water Data'!F158)))</f>
        <v/>
      </c>
      <c r="CB164" s="282" t="str">
        <f ca="true">+IF(OFFSET('Water Data'!$G$27,0,10*ROW('Water Data'!G158))="","",OFFSET('Water Data'!$G$27,0,10*ROW('Water Data'!G158)))</f>
        <v/>
      </c>
      <c r="CC164" s="282" t="str">
        <f ca="true">+IF(OFFSET('Water Data'!$G$28,0,10*ROW('Water Data'!G158))="","",OFFSET('Water Data'!$G$28,0,10*ROW('Water Data'!G158)))</f>
        <v/>
      </c>
      <c r="CD164" s="282" t="str">
        <f ca="true">+IF(OFFSET('Water Data'!$G$29,0,10*ROW('Water Data'!G158))="","",OFFSET('Water Data'!$G$29,0,10*ROW('Water Data'!G158)))</f>
        <v/>
      </c>
      <c r="CE164" s="282" t="str">
        <f ca="true">+IF(OFFSET('Water Data'!$H$27,0,10*ROW('Water Data'!H158))="","",OFFSET('Water Data'!$H$27,0,10*ROW('Water Data'!H158)))</f>
        <v/>
      </c>
      <c r="CF164" s="282" t="str">
        <f ca="true">+IF(OFFSET('Water Data'!$H$28,0,10*ROW('Water Data'!H158))="","",OFFSET('Water Data'!$H$28,0,10*ROW('Water Data'!H158)))</f>
        <v/>
      </c>
      <c r="CG164" s="282" t="str">
        <f ca="true">+IF(OFFSET('Water Data'!$H$29,0,10*ROW('Water Data'!H158))="","",OFFSET('Water Data'!$H$29,0,10*ROW('Water Data'!H158)))</f>
        <v/>
      </c>
      <c r="CH164" s="282" t="str">
        <f ca="true">+IF(OFFSET('Water Data'!$I$27,0,10*ROW('Water Data'!I158))="","",OFFSET('Water Data'!$I$27,0,10*ROW('Water Data'!I158)))</f>
        <v/>
      </c>
      <c r="CI164" s="282" t="str">
        <f ca="true">+IF(OFFSET('Water Data'!$I$28,0,10*ROW('Water Data'!I158))="","",OFFSET('Water Data'!$I$28,0,10*ROW('Water Data'!I158)))</f>
        <v/>
      </c>
      <c r="CJ164" s="282" t="str">
        <f ca="true">+IF(OFFSET('Water Data'!$I$29,0,10*ROW('Water Data'!I158))="","",OFFSET('Water Data'!$I$29,0,10*ROW('Water Data'!I158)))</f>
        <v/>
      </c>
      <c r="CK164" s="282" t="str">
        <f ca="true">+IF(OFFSET('Sanitation Data'!$D$28,0,10*ROW('Sanitation Data'!D158))="","",OFFSET('Sanitation Data'!$D$28,0,10*ROW('Sanitation Data'!D158)))</f>
        <v/>
      </c>
      <c r="CL164" s="282" t="str">
        <f ca="true">+IF(OFFSET('Sanitation Data'!$D$29,0,10*ROW('Sanitation Data'!D158))="","",OFFSET('Sanitation Data'!$D$29,0,10*ROW('Sanitation Data'!D158)))</f>
        <v/>
      </c>
      <c r="CM164" s="282" t="str">
        <f ca="true">+IF(OFFSET('Sanitation Data'!$D$30,0,10*ROW('Sanitation Data'!D158))="","",OFFSET('Sanitation Data'!$D$30,0,10*ROW('Sanitation Data'!D158)))</f>
        <v/>
      </c>
      <c r="CN164" s="282" t="str">
        <f ca="true">+IF(OFFSET('Sanitation Data'!$D$31,0,10*ROW('Sanitation Data'!D158))="","",OFFSET('Sanitation Data'!$D$31,0,10*ROW('Sanitation Data'!D158)))</f>
        <v/>
      </c>
      <c r="CO164" s="282" t="str">
        <f ca="true">+IF(OFFSET('Sanitation Data'!$D$32,0,10*ROW('Sanitation Data'!D158))="","",OFFSET('Sanitation Data'!$D$32,0,10*ROW('Sanitation Data'!D158)))</f>
        <v/>
      </c>
      <c r="CP164" s="282" t="str">
        <f ca="true">+IF(OFFSET('Sanitation Data'!$E$28,0,10*ROW('Sanitation Data'!E158))="","",OFFSET('Sanitation Data'!$E$28,0,10*ROW('Sanitation Data'!E158)))</f>
        <v/>
      </c>
      <c r="CQ164" s="282" t="str">
        <f ca="true">+IF(OFFSET('Sanitation Data'!$E$29,0,10*ROW('Sanitation Data'!E158))="","",OFFSET('Sanitation Data'!$E$29,0,10*ROW('Sanitation Data'!E158)))</f>
        <v/>
      </c>
      <c r="CR164" s="282" t="str">
        <f ca="true">+IF(OFFSET('Sanitation Data'!$E$30,0,10*ROW('Sanitation Data'!E158))="","",OFFSET('Sanitation Data'!$E$30,0,10*ROW('Sanitation Data'!E158)))</f>
        <v/>
      </c>
      <c r="CS164" s="282" t="str">
        <f ca="true">+IF(OFFSET('Sanitation Data'!$E$31,0,10*ROW('Sanitation Data'!E158))="","",OFFSET('Sanitation Data'!$E$31,0,10*ROW('Sanitation Data'!E158)))</f>
        <v/>
      </c>
      <c r="CT164" s="282" t="str">
        <f ca="true">+IF(OFFSET('Sanitation Data'!$E$32,0,10*ROW('Sanitation Data'!E158))="","",OFFSET('Sanitation Data'!$E$32,0,10*ROW('Sanitation Data'!E158)))</f>
        <v/>
      </c>
      <c r="CU164" s="282" t="str">
        <f ca="true">+IF(OFFSET('Sanitation Data'!$F$28,0,10*ROW('Sanitation Data'!F158))="","",OFFSET('Sanitation Data'!$F$28,0,10*ROW('Sanitation Data'!F158)))</f>
        <v/>
      </c>
      <c r="CV164" s="282" t="str">
        <f ca="true">+IF(OFFSET('Sanitation Data'!$F$29,0,10*ROW('Sanitation Data'!F158))="","",OFFSET('Sanitation Data'!$F$29,0,10*ROW('Sanitation Data'!F158)))</f>
        <v/>
      </c>
      <c r="CW164" s="282" t="str">
        <f ca="true">+IF(OFFSET('Sanitation Data'!$F$30,0,10*ROW('Sanitation Data'!F158))="","",OFFSET('Sanitation Data'!$F$30,0,10*ROW('Sanitation Data'!F158)))</f>
        <v/>
      </c>
      <c r="CX164" s="282" t="str">
        <f ca="true">+IF(OFFSET('Sanitation Data'!$F$31,0,10*ROW('Sanitation Data'!F158))="","",OFFSET('Sanitation Data'!$F$31,0,10*ROW('Sanitation Data'!F158)))</f>
        <v/>
      </c>
      <c r="CY164" s="282" t="str">
        <f ca="true">+IF(OFFSET('Sanitation Data'!$F$32,0,10*ROW('Sanitation Data'!F158))="","",OFFSET('Sanitation Data'!$F$32,0,10*ROW('Sanitation Data'!F158)))</f>
        <v/>
      </c>
      <c r="CZ164" s="282" t="str">
        <f ca="true">+IF(OFFSET('Sanitation Data'!$G$28,0,10*ROW('Sanitation Data'!G158))="","",OFFSET('Sanitation Data'!$G$28,0,10*ROW('Sanitation Data'!G158)))</f>
        <v/>
      </c>
      <c r="DA164" s="282" t="str">
        <f ca="true">+IF(OFFSET('Sanitation Data'!$G$29,0,10*ROW('Sanitation Data'!G158))="","",OFFSET('Sanitation Data'!$G$29,0,10*ROW('Sanitation Data'!G158)))</f>
        <v/>
      </c>
      <c r="DB164" s="282" t="str">
        <f ca="true">+IF(OFFSET('Sanitation Data'!$G$30,0,10*ROW('Sanitation Data'!G158))="","",OFFSET('Sanitation Data'!$G$30,0,10*ROW('Sanitation Data'!G158)))</f>
        <v/>
      </c>
      <c r="DC164" s="282" t="str">
        <f ca="true">+IF(OFFSET('Sanitation Data'!$G$31,0,10*ROW('Sanitation Data'!G158))="","",OFFSET('Sanitation Data'!$G$31,0,10*ROW('Sanitation Data'!G158)))</f>
        <v/>
      </c>
      <c r="DD164" s="282" t="str">
        <f ca="true">+IF(OFFSET('Sanitation Data'!$G$32,0,10*ROW('Sanitation Data'!G158))="","",OFFSET('Sanitation Data'!$G$32,0,10*ROW('Sanitation Data'!G158)))</f>
        <v/>
      </c>
      <c r="DE164" s="282" t="str">
        <f ca="true">+IF(OFFSET('Sanitation Data'!$H$28,0,10*ROW('Sanitation Data'!H158))="","",OFFSET('Sanitation Data'!$H$28,0,10*ROW('Sanitation Data'!H158)))</f>
        <v/>
      </c>
      <c r="DF164" s="282" t="str">
        <f ca="true">+IF(OFFSET('Sanitation Data'!$H$29,0,10*ROW('Sanitation Data'!H158))="","",OFFSET('Sanitation Data'!$H$29,0,10*ROW('Sanitation Data'!H158)))</f>
        <v/>
      </c>
      <c r="DG164" s="282" t="str">
        <f ca="true">+IF(OFFSET('Sanitation Data'!$H$30,0,10*ROW('Sanitation Data'!H158))="","",OFFSET('Sanitation Data'!$H$30,0,10*ROW('Sanitation Data'!H158)))</f>
        <v/>
      </c>
      <c r="DH164" s="282" t="str">
        <f ca="true">+IF(OFFSET('Sanitation Data'!$H$31,0,10*ROW('Sanitation Data'!H158))="","",OFFSET('Sanitation Data'!$H$31,0,10*ROW('Sanitation Data'!H158)))</f>
        <v/>
      </c>
      <c r="DI164" s="282" t="str">
        <f ca="true">+IF(OFFSET('Sanitation Data'!$H$32,0,10*ROW('Sanitation Data'!H158))="","",OFFSET('Sanitation Data'!$H$32,0,10*ROW('Sanitation Data'!H158)))</f>
        <v/>
      </c>
      <c r="DJ164" s="282" t="str">
        <f ca="true">+IF(OFFSET('Sanitation Data'!$I$28,0,10*ROW('Sanitation Data'!I158))="","",OFFSET('Sanitation Data'!$I$28,0,10*ROW('Sanitation Data'!I158)))</f>
        <v/>
      </c>
      <c r="DK164" s="282" t="str">
        <f ca="true">+IF(OFFSET('Sanitation Data'!$I$29,0,10*ROW('Sanitation Data'!I158))="","",OFFSET('Sanitation Data'!$I$29,0,10*ROW('Sanitation Data'!I158)))</f>
        <v/>
      </c>
      <c r="DL164" s="282" t="str">
        <f ca="true">+IF(OFFSET('Sanitation Data'!$I$30,0,10*ROW('Sanitation Data'!I158))="","",OFFSET('Sanitation Data'!$I$30,0,10*ROW('Sanitation Data'!I158)))</f>
        <v/>
      </c>
      <c r="DM164" s="282" t="str">
        <f ca="true">+IF(OFFSET('Sanitation Data'!$I$31,0,10*ROW('Sanitation Data'!I158))="","",OFFSET('Sanitation Data'!$I$31,0,10*ROW('Sanitation Data'!I158)))</f>
        <v/>
      </c>
      <c r="DN164" s="282" t="str">
        <f ca="true">+IF(OFFSET('Sanitation Data'!$I$32,0,10*ROW('Sanitation Data'!I158))="","",OFFSET('Sanitation Data'!$I$32,0,10*ROW('Sanitation Data'!I158)))</f>
        <v/>
      </c>
      <c r="DO164" s="282" t="str">
        <f ca="true">+IF(OFFSET('Hygiene Data'!$D$11,0,10*ROW('Hygiene Data'!D158))="","",OFFSET('Hygiene Data'!$D$11,0,10*ROW('Hygiene Data'!D158)))</f>
        <v/>
      </c>
      <c r="DP164" s="282" t="str">
        <f ca="true">+IF(OFFSET('Hygiene Data'!$D$12,0,10*ROW('Hygiene Data'!D158))="","",OFFSET('Hygiene Data'!$D$12,0,10*ROW('Hygiene Data'!D158)))</f>
        <v/>
      </c>
      <c r="DQ164" s="282" t="str">
        <f ca="true">+IF(OFFSET('Hygiene Data'!$D$13,0,10*ROW('Hygiene Data'!D158))="","",OFFSET('Hygiene Data'!$D$13,0,10*ROW('Hygiene Data'!D158)))</f>
        <v/>
      </c>
      <c r="DR164" s="282" t="str">
        <f ca="true">+IF(OFFSET('Hygiene Data'!$E$11,0,10*ROW('Hygiene Data'!E158))="","",OFFSET('Hygiene Data'!$E$11,0,10*ROW('Hygiene Data'!E158)))</f>
        <v/>
      </c>
      <c r="DS164" s="282" t="str">
        <f ca="true">+IF(OFFSET('Hygiene Data'!$E$12,0,10*ROW('Hygiene Data'!E158))="","",OFFSET('Hygiene Data'!$E$12,0,10*ROW('Hygiene Data'!E158)))</f>
        <v/>
      </c>
      <c r="DT164" s="282" t="str">
        <f ca="true">+IF(OFFSET('Hygiene Data'!$E$13,0,10*ROW('Hygiene Data'!E158))="","",OFFSET('Hygiene Data'!$E$13,0,10*ROW('Hygiene Data'!E158)))</f>
        <v/>
      </c>
      <c r="DU164" s="282" t="str">
        <f ca="true">+IF(OFFSET('Hygiene Data'!$F$11,0,10*ROW('Hygiene Data'!F158))="","",OFFSET('Hygiene Data'!$F$11,0,10*ROW('Hygiene Data'!F158)))</f>
        <v/>
      </c>
      <c r="DV164" s="282" t="str">
        <f ca="true">+IF(OFFSET('Hygiene Data'!$F$12,0,10*ROW('Hygiene Data'!F158))="","",OFFSET('Hygiene Data'!$F$12,0,10*ROW('Hygiene Data'!F158)))</f>
        <v/>
      </c>
      <c r="DW164" s="282" t="str">
        <f ca="true">+IF(OFFSET('Hygiene Data'!$F$13,0,10*ROW('Hygiene Data'!F158))="","",OFFSET('Hygiene Data'!$F$13,0,10*ROW('Hygiene Data'!F158)))</f>
        <v/>
      </c>
      <c r="DX164" s="282" t="str">
        <f ca="true">+IF(OFFSET('Hygiene Data'!$G$11,0,10*ROW('Hygiene Data'!G158))="","",OFFSET('Hygiene Data'!$G$11,0,10*ROW('Hygiene Data'!G158)))</f>
        <v/>
      </c>
      <c r="DY164" s="282" t="str">
        <f ca="true">+IF(OFFSET('Hygiene Data'!$G$12,0,10*ROW('Hygiene Data'!G158))="","",OFFSET('Hygiene Data'!$G$12,0,10*ROW('Hygiene Data'!G158)))</f>
        <v/>
      </c>
      <c r="DZ164" s="282" t="str">
        <f ca="true">+IF(OFFSET('Hygiene Data'!$G$13,0,10*ROW('Hygiene Data'!G158))="","",OFFSET('Hygiene Data'!$G$13,0,10*ROW('Hygiene Data'!G158)))</f>
        <v/>
      </c>
      <c r="EA164" s="282" t="str">
        <f ca="true">+IF(OFFSET('Hygiene Data'!$H$11,0,10*ROW('Hygiene Data'!H158))="","",OFFSET('Hygiene Data'!$H$11,0,10*ROW('Hygiene Data'!H158)))</f>
        <v/>
      </c>
      <c r="EB164" s="282" t="str">
        <f ca="true">+IF(OFFSET('Hygiene Data'!$H$12,0,10*ROW('Hygiene Data'!H158))="","",OFFSET('Hygiene Data'!$H$12,0,10*ROW('Hygiene Data'!H158)))</f>
        <v/>
      </c>
      <c r="EC164" s="282" t="str">
        <f ca="true">+IF(OFFSET('Hygiene Data'!$H$13,0,10*ROW('Hygiene Data'!H158))="","",OFFSET('Hygiene Data'!$H$13,0,10*ROW('Hygiene Data'!H158)))</f>
        <v/>
      </c>
      <c r="ED164" s="282" t="str">
        <f ca="true">+IF(OFFSET('Hygiene Data'!$I$11,0,10*ROW('Hygiene Data'!I158))="","",OFFSET('Hygiene Data'!$I$11,0,10*ROW('Hygiene Data'!I158)))</f>
        <v/>
      </c>
      <c r="EE164" s="282" t="str">
        <f ca="true">+IF(OFFSET('Hygiene Data'!$I$12,0,10*ROW('Hygiene Data'!I158))="","",OFFSET('Hygiene Data'!$I$12,0,10*ROW('Hygiene Data'!I158)))</f>
        <v/>
      </c>
      <c r="EF164" s="28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36" t="str">
        <f t="shared" ca="true" si="2"/>
        <v/>
      </c>
      <c r="D165" s="88"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8"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8"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8"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8"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8"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8"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8"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8"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8"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8"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8"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8"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8"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8"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8"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8"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8"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9"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9"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9"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9"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9"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9"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9"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9"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9"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9"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9"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9"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9"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9"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9"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9"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9"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9"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9"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9"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9"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9"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9"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9"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9"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9"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9"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9"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9"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9"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0"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0"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0"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0"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0"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0"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0"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0"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0"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0"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0"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0"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0"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0"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0"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0"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0"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0"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2"/>
      <c r="BS165" s="282" t="str">
        <f ca="true">+IF(OFFSET('Water Data'!$D$27,0,10*ROW('Water Data'!D159))="","",OFFSET('Water Data'!$D$27,0,10*ROW('Water Data'!D159)))</f>
        <v/>
      </c>
      <c r="BT165" s="282" t="str">
        <f ca="true">+IF(OFFSET('Water Data'!$D$28,0,10*ROW('Water Data'!D159))="","",OFFSET('Water Data'!$D$28,0,10*ROW('Water Data'!D159)))</f>
        <v/>
      </c>
      <c r="BU165" s="282" t="str">
        <f ca="true">+IF(OFFSET('Water Data'!$D$29,0,10*ROW('Water Data'!D159))="","",OFFSET('Water Data'!$D$29,0,10*ROW('Water Data'!D159)))</f>
        <v/>
      </c>
      <c r="BV165" s="282" t="str">
        <f ca="true">+IF(OFFSET('Water Data'!$E$27,0,10*ROW('Water Data'!E159))="","",OFFSET('Water Data'!$E$27,0,10*ROW('Water Data'!E159)))</f>
        <v/>
      </c>
      <c r="BW165" s="282" t="str">
        <f ca="true">+IF(OFFSET('Water Data'!$E$28,0,10*ROW('Water Data'!E159))="","",OFFSET('Water Data'!$E$28,0,10*ROW('Water Data'!E159)))</f>
        <v/>
      </c>
      <c r="BX165" s="282" t="str">
        <f ca="true">+IF(OFFSET('Water Data'!$E$29,0,10*ROW('Water Data'!E159))="","",OFFSET('Water Data'!$E$29,0,10*ROW('Water Data'!E159)))</f>
        <v/>
      </c>
      <c r="BY165" s="282" t="str">
        <f ca="true">+IF(OFFSET('Water Data'!$F$27,0,10*ROW('Water Data'!F159))="","",OFFSET('Water Data'!$F$27,0,10*ROW('Water Data'!F159)))</f>
        <v/>
      </c>
      <c r="BZ165" s="282" t="str">
        <f ca="true">+IF(OFFSET('Water Data'!$F$28,0,10*ROW('Water Data'!F159))="","",OFFSET('Water Data'!$F$28,0,10*ROW('Water Data'!F159)))</f>
        <v/>
      </c>
      <c r="CA165" s="282" t="str">
        <f ca="true">+IF(OFFSET('Water Data'!$F$29,0,10*ROW('Water Data'!F159))="","",OFFSET('Water Data'!$F$29,0,10*ROW('Water Data'!F159)))</f>
        <v/>
      </c>
      <c r="CB165" s="282" t="str">
        <f ca="true">+IF(OFFSET('Water Data'!$G$27,0,10*ROW('Water Data'!G159))="","",OFFSET('Water Data'!$G$27,0,10*ROW('Water Data'!G159)))</f>
        <v/>
      </c>
      <c r="CC165" s="282" t="str">
        <f ca="true">+IF(OFFSET('Water Data'!$G$28,0,10*ROW('Water Data'!G159))="","",OFFSET('Water Data'!$G$28,0,10*ROW('Water Data'!G159)))</f>
        <v/>
      </c>
      <c r="CD165" s="282" t="str">
        <f ca="true">+IF(OFFSET('Water Data'!$G$29,0,10*ROW('Water Data'!G159))="","",OFFSET('Water Data'!$G$29,0,10*ROW('Water Data'!G159)))</f>
        <v/>
      </c>
      <c r="CE165" s="282" t="str">
        <f ca="true">+IF(OFFSET('Water Data'!$H$27,0,10*ROW('Water Data'!H159))="","",OFFSET('Water Data'!$H$27,0,10*ROW('Water Data'!H159)))</f>
        <v/>
      </c>
      <c r="CF165" s="282" t="str">
        <f ca="true">+IF(OFFSET('Water Data'!$H$28,0,10*ROW('Water Data'!H159))="","",OFFSET('Water Data'!$H$28,0,10*ROW('Water Data'!H159)))</f>
        <v/>
      </c>
      <c r="CG165" s="282" t="str">
        <f ca="true">+IF(OFFSET('Water Data'!$H$29,0,10*ROW('Water Data'!H159))="","",OFFSET('Water Data'!$H$29,0,10*ROW('Water Data'!H159)))</f>
        <v/>
      </c>
      <c r="CH165" s="282" t="str">
        <f ca="true">+IF(OFFSET('Water Data'!$I$27,0,10*ROW('Water Data'!I159))="","",OFFSET('Water Data'!$I$27,0,10*ROW('Water Data'!I159)))</f>
        <v/>
      </c>
      <c r="CI165" s="282" t="str">
        <f ca="true">+IF(OFFSET('Water Data'!$I$28,0,10*ROW('Water Data'!I159))="","",OFFSET('Water Data'!$I$28,0,10*ROW('Water Data'!I159)))</f>
        <v/>
      </c>
      <c r="CJ165" s="282" t="str">
        <f ca="true">+IF(OFFSET('Water Data'!$I$29,0,10*ROW('Water Data'!I159))="","",OFFSET('Water Data'!$I$29,0,10*ROW('Water Data'!I159)))</f>
        <v/>
      </c>
      <c r="CK165" s="282" t="str">
        <f ca="true">+IF(OFFSET('Sanitation Data'!$D$28,0,10*ROW('Sanitation Data'!D159))="","",OFFSET('Sanitation Data'!$D$28,0,10*ROW('Sanitation Data'!D159)))</f>
        <v/>
      </c>
      <c r="CL165" s="282" t="str">
        <f ca="true">+IF(OFFSET('Sanitation Data'!$D$29,0,10*ROW('Sanitation Data'!D159))="","",OFFSET('Sanitation Data'!$D$29,0,10*ROW('Sanitation Data'!D159)))</f>
        <v/>
      </c>
      <c r="CM165" s="282" t="str">
        <f ca="true">+IF(OFFSET('Sanitation Data'!$D$30,0,10*ROW('Sanitation Data'!D159))="","",OFFSET('Sanitation Data'!$D$30,0,10*ROW('Sanitation Data'!D159)))</f>
        <v/>
      </c>
      <c r="CN165" s="282" t="str">
        <f ca="true">+IF(OFFSET('Sanitation Data'!$D$31,0,10*ROW('Sanitation Data'!D159))="","",OFFSET('Sanitation Data'!$D$31,0,10*ROW('Sanitation Data'!D159)))</f>
        <v/>
      </c>
      <c r="CO165" s="282" t="str">
        <f ca="true">+IF(OFFSET('Sanitation Data'!$D$32,0,10*ROW('Sanitation Data'!D159))="","",OFFSET('Sanitation Data'!$D$32,0,10*ROW('Sanitation Data'!D159)))</f>
        <v/>
      </c>
      <c r="CP165" s="282" t="str">
        <f ca="true">+IF(OFFSET('Sanitation Data'!$E$28,0,10*ROW('Sanitation Data'!E159))="","",OFFSET('Sanitation Data'!$E$28,0,10*ROW('Sanitation Data'!E159)))</f>
        <v/>
      </c>
      <c r="CQ165" s="282" t="str">
        <f ca="true">+IF(OFFSET('Sanitation Data'!$E$29,0,10*ROW('Sanitation Data'!E159))="","",OFFSET('Sanitation Data'!$E$29,0,10*ROW('Sanitation Data'!E159)))</f>
        <v/>
      </c>
      <c r="CR165" s="282" t="str">
        <f ca="true">+IF(OFFSET('Sanitation Data'!$E$30,0,10*ROW('Sanitation Data'!E159))="","",OFFSET('Sanitation Data'!$E$30,0,10*ROW('Sanitation Data'!E159)))</f>
        <v/>
      </c>
      <c r="CS165" s="282" t="str">
        <f ca="true">+IF(OFFSET('Sanitation Data'!$E$31,0,10*ROW('Sanitation Data'!E159))="","",OFFSET('Sanitation Data'!$E$31,0,10*ROW('Sanitation Data'!E159)))</f>
        <v/>
      </c>
      <c r="CT165" s="282" t="str">
        <f ca="true">+IF(OFFSET('Sanitation Data'!$E$32,0,10*ROW('Sanitation Data'!E159))="","",OFFSET('Sanitation Data'!$E$32,0,10*ROW('Sanitation Data'!E159)))</f>
        <v/>
      </c>
      <c r="CU165" s="282" t="str">
        <f ca="true">+IF(OFFSET('Sanitation Data'!$F$28,0,10*ROW('Sanitation Data'!F159))="","",OFFSET('Sanitation Data'!$F$28,0,10*ROW('Sanitation Data'!F159)))</f>
        <v/>
      </c>
      <c r="CV165" s="282" t="str">
        <f ca="true">+IF(OFFSET('Sanitation Data'!$F$29,0,10*ROW('Sanitation Data'!F159))="","",OFFSET('Sanitation Data'!$F$29,0,10*ROW('Sanitation Data'!F159)))</f>
        <v/>
      </c>
      <c r="CW165" s="282" t="str">
        <f ca="true">+IF(OFFSET('Sanitation Data'!$F$30,0,10*ROW('Sanitation Data'!F159))="","",OFFSET('Sanitation Data'!$F$30,0,10*ROW('Sanitation Data'!F159)))</f>
        <v/>
      </c>
      <c r="CX165" s="282" t="str">
        <f ca="true">+IF(OFFSET('Sanitation Data'!$F$31,0,10*ROW('Sanitation Data'!F159))="","",OFFSET('Sanitation Data'!$F$31,0,10*ROW('Sanitation Data'!F159)))</f>
        <v/>
      </c>
      <c r="CY165" s="282" t="str">
        <f ca="true">+IF(OFFSET('Sanitation Data'!$F$32,0,10*ROW('Sanitation Data'!F159))="","",OFFSET('Sanitation Data'!$F$32,0,10*ROW('Sanitation Data'!F159)))</f>
        <v/>
      </c>
      <c r="CZ165" s="282" t="str">
        <f ca="true">+IF(OFFSET('Sanitation Data'!$G$28,0,10*ROW('Sanitation Data'!G159))="","",OFFSET('Sanitation Data'!$G$28,0,10*ROW('Sanitation Data'!G159)))</f>
        <v/>
      </c>
      <c r="DA165" s="282" t="str">
        <f ca="true">+IF(OFFSET('Sanitation Data'!$G$29,0,10*ROW('Sanitation Data'!G159))="","",OFFSET('Sanitation Data'!$G$29,0,10*ROW('Sanitation Data'!G159)))</f>
        <v/>
      </c>
      <c r="DB165" s="282" t="str">
        <f ca="true">+IF(OFFSET('Sanitation Data'!$G$30,0,10*ROW('Sanitation Data'!G159))="","",OFFSET('Sanitation Data'!$G$30,0,10*ROW('Sanitation Data'!G159)))</f>
        <v/>
      </c>
      <c r="DC165" s="282" t="str">
        <f ca="true">+IF(OFFSET('Sanitation Data'!$G$31,0,10*ROW('Sanitation Data'!G159))="","",OFFSET('Sanitation Data'!$G$31,0,10*ROW('Sanitation Data'!G159)))</f>
        <v/>
      </c>
      <c r="DD165" s="282" t="str">
        <f ca="true">+IF(OFFSET('Sanitation Data'!$G$32,0,10*ROW('Sanitation Data'!G159))="","",OFFSET('Sanitation Data'!$G$32,0,10*ROW('Sanitation Data'!G159)))</f>
        <v/>
      </c>
      <c r="DE165" s="282" t="str">
        <f ca="true">+IF(OFFSET('Sanitation Data'!$H$28,0,10*ROW('Sanitation Data'!H159))="","",OFFSET('Sanitation Data'!$H$28,0,10*ROW('Sanitation Data'!H159)))</f>
        <v/>
      </c>
      <c r="DF165" s="282" t="str">
        <f ca="true">+IF(OFFSET('Sanitation Data'!$H$29,0,10*ROW('Sanitation Data'!H159))="","",OFFSET('Sanitation Data'!$H$29,0,10*ROW('Sanitation Data'!H159)))</f>
        <v/>
      </c>
      <c r="DG165" s="282" t="str">
        <f ca="true">+IF(OFFSET('Sanitation Data'!$H$30,0,10*ROW('Sanitation Data'!H159))="","",OFFSET('Sanitation Data'!$H$30,0,10*ROW('Sanitation Data'!H159)))</f>
        <v/>
      </c>
      <c r="DH165" s="282" t="str">
        <f ca="true">+IF(OFFSET('Sanitation Data'!$H$31,0,10*ROW('Sanitation Data'!H159))="","",OFFSET('Sanitation Data'!$H$31,0,10*ROW('Sanitation Data'!H159)))</f>
        <v/>
      </c>
      <c r="DI165" s="282" t="str">
        <f ca="true">+IF(OFFSET('Sanitation Data'!$H$32,0,10*ROW('Sanitation Data'!H159))="","",OFFSET('Sanitation Data'!$H$32,0,10*ROW('Sanitation Data'!H159)))</f>
        <v/>
      </c>
      <c r="DJ165" s="282" t="str">
        <f ca="true">+IF(OFFSET('Sanitation Data'!$I$28,0,10*ROW('Sanitation Data'!I159))="","",OFFSET('Sanitation Data'!$I$28,0,10*ROW('Sanitation Data'!I159)))</f>
        <v/>
      </c>
      <c r="DK165" s="282" t="str">
        <f ca="true">+IF(OFFSET('Sanitation Data'!$I$29,0,10*ROW('Sanitation Data'!I159))="","",OFFSET('Sanitation Data'!$I$29,0,10*ROW('Sanitation Data'!I159)))</f>
        <v/>
      </c>
      <c r="DL165" s="282" t="str">
        <f ca="true">+IF(OFFSET('Sanitation Data'!$I$30,0,10*ROW('Sanitation Data'!I159))="","",OFFSET('Sanitation Data'!$I$30,0,10*ROW('Sanitation Data'!I159)))</f>
        <v/>
      </c>
      <c r="DM165" s="282" t="str">
        <f ca="true">+IF(OFFSET('Sanitation Data'!$I$31,0,10*ROW('Sanitation Data'!I159))="","",OFFSET('Sanitation Data'!$I$31,0,10*ROW('Sanitation Data'!I159)))</f>
        <v/>
      </c>
      <c r="DN165" s="282" t="str">
        <f ca="true">+IF(OFFSET('Sanitation Data'!$I$32,0,10*ROW('Sanitation Data'!I159))="","",OFFSET('Sanitation Data'!$I$32,0,10*ROW('Sanitation Data'!I159)))</f>
        <v/>
      </c>
      <c r="DO165" s="282" t="str">
        <f ca="true">+IF(OFFSET('Hygiene Data'!$D$11,0,10*ROW('Hygiene Data'!D159))="","",OFFSET('Hygiene Data'!$D$11,0,10*ROW('Hygiene Data'!D159)))</f>
        <v/>
      </c>
      <c r="DP165" s="282" t="str">
        <f ca="true">+IF(OFFSET('Hygiene Data'!$D$12,0,10*ROW('Hygiene Data'!D159))="","",OFFSET('Hygiene Data'!$D$12,0,10*ROW('Hygiene Data'!D159)))</f>
        <v/>
      </c>
      <c r="DQ165" s="282" t="str">
        <f ca="true">+IF(OFFSET('Hygiene Data'!$D$13,0,10*ROW('Hygiene Data'!D159))="","",OFFSET('Hygiene Data'!$D$13,0,10*ROW('Hygiene Data'!D159)))</f>
        <v/>
      </c>
      <c r="DR165" s="282" t="str">
        <f ca="true">+IF(OFFSET('Hygiene Data'!$E$11,0,10*ROW('Hygiene Data'!E159))="","",OFFSET('Hygiene Data'!$E$11,0,10*ROW('Hygiene Data'!E159)))</f>
        <v/>
      </c>
      <c r="DS165" s="282" t="str">
        <f ca="true">+IF(OFFSET('Hygiene Data'!$E$12,0,10*ROW('Hygiene Data'!E159))="","",OFFSET('Hygiene Data'!$E$12,0,10*ROW('Hygiene Data'!E159)))</f>
        <v/>
      </c>
      <c r="DT165" s="282" t="str">
        <f ca="true">+IF(OFFSET('Hygiene Data'!$E$13,0,10*ROW('Hygiene Data'!E159))="","",OFFSET('Hygiene Data'!$E$13,0,10*ROW('Hygiene Data'!E159)))</f>
        <v/>
      </c>
      <c r="DU165" s="282" t="str">
        <f ca="true">+IF(OFFSET('Hygiene Data'!$F$11,0,10*ROW('Hygiene Data'!F159))="","",OFFSET('Hygiene Data'!$F$11,0,10*ROW('Hygiene Data'!F159)))</f>
        <v/>
      </c>
      <c r="DV165" s="282" t="str">
        <f ca="true">+IF(OFFSET('Hygiene Data'!$F$12,0,10*ROW('Hygiene Data'!F159))="","",OFFSET('Hygiene Data'!$F$12,0,10*ROW('Hygiene Data'!F159)))</f>
        <v/>
      </c>
      <c r="DW165" s="282" t="str">
        <f ca="true">+IF(OFFSET('Hygiene Data'!$F$13,0,10*ROW('Hygiene Data'!F159))="","",OFFSET('Hygiene Data'!$F$13,0,10*ROW('Hygiene Data'!F159)))</f>
        <v/>
      </c>
      <c r="DX165" s="282" t="str">
        <f ca="true">+IF(OFFSET('Hygiene Data'!$G$11,0,10*ROW('Hygiene Data'!G159))="","",OFFSET('Hygiene Data'!$G$11,0,10*ROW('Hygiene Data'!G159)))</f>
        <v/>
      </c>
      <c r="DY165" s="282" t="str">
        <f ca="true">+IF(OFFSET('Hygiene Data'!$G$12,0,10*ROW('Hygiene Data'!G159))="","",OFFSET('Hygiene Data'!$G$12,0,10*ROW('Hygiene Data'!G159)))</f>
        <v/>
      </c>
      <c r="DZ165" s="282" t="str">
        <f ca="true">+IF(OFFSET('Hygiene Data'!$G$13,0,10*ROW('Hygiene Data'!G159))="","",OFFSET('Hygiene Data'!$G$13,0,10*ROW('Hygiene Data'!G159)))</f>
        <v/>
      </c>
      <c r="EA165" s="282" t="str">
        <f ca="true">+IF(OFFSET('Hygiene Data'!$H$11,0,10*ROW('Hygiene Data'!H159))="","",OFFSET('Hygiene Data'!$H$11,0,10*ROW('Hygiene Data'!H159)))</f>
        <v/>
      </c>
      <c r="EB165" s="282" t="str">
        <f ca="true">+IF(OFFSET('Hygiene Data'!$H$12,0,10*ROW('Hygiene Data'!H159))="","",OFFSET('Hygiene Data'!$H$12,0,10*ROW('Hygiene Data'!H159)))</f>
        <v/>
      </c>
      <c r="EC165" s="282" t="str">
        <f ca="true">+IF(OFFSET('Hygiene Data'!$H$13,0,10*ROW('Hygiene Data'!H159))="","",OFFSET('Hygiene Data'!$H$13,0,10*ROW('Hygiene Data'!H159)))</f>
        <v/>
      </c>
      <c r="ED165" s="282" t="str">
        <f ca="true">+IF(OFFSET('Hygiene Data'!$I$11,0,10*ROW('Hygiene Data'!I159))="","",OFFSET('Hygiene Data'!$I$11,0,10*ROW('Hygiene Data'!I159)))</f>
        <v/>
      </c>
      <c r="EE165" s="282" t="str">
        <f ca="true">+IF(OFFSET('Hygiene Data'!$I$12,0,10*ROW('Hygiene Data'!I159))="","",OFFSET('Hygiene Data'!$I$12,0,10*ROW('Hygiene Data'!I159)))</f>
        <v/>
      </c>
      <c r="EF165" s="28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36" t="str">
        <f t="shared" ca="true" si="2"/>
        <v/>
      </c>
      <c r="D166" s="88"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8"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8"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8"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8"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8"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8"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8"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8"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8"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8"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8"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8"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8"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8"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8"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8"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8"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9"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9"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9"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9"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9"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9"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9"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9"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9"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9"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9"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9"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9"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9"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9"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9"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9"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9"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9"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9"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9"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9"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9"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9"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9"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9"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9"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9"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9"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9"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0"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0"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0"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0"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0"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0"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0"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0"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0"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0"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0"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0"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0"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0"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0"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0"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0"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0"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2"/>
      <c r="BS166" s="282" t="str">
        <f ca="true">+IF(OFFSET('Water Data'!$D$27,0,10*ROW('Water Data'!D160))="","",OFFSET('Water Data'!$D$27,0,10*ROW('Water Data'!D160)))</f>
        <v/>
      </c>
      <c r="BT166" s="282" t="str">
        <f ca="true">+IF(OFFSET('Water Data'!$D$28,0,10*ROW('Water Data'!D160))="","",OFFSET('Water Data'!$D$28,0,10*ROW('Water Data'!D160)))</f>
        <v/>
      </c>
      <c r="BU166" s="282" t="str">
        <f ca="true">+IF(OFFSET('Water Data'!$D$29,0,10*ROW('Water Data'!D160))="","",OFFSET('Water Data'!$D$29,0,10*ROW('Water Data'!D160)))</f>
        <v/>
      </c>
      <c r="BV166" s="282" t="str">
        <f ca="true">+IF(OFFSET('Water Data'!$E$27,0,10*ROW('Water Data'!E160))="","",OFFSET('Water Data'!$E$27,0,10*ROW('Water Data'!E160)))</f>
        <v/>
      </c>
      <c r="BW166" s="282" t="str">
        <f ca="true">+IF(OFFSET('Water Data'!$E$28,0,10*ROW('Water Data'!E160))="","",OFFSET('Water Data'!$E$28,0,10*ROW('Water Data'!E160)))</f>
        <v/>
      </c>
      <c r="BX166" s="282" t="str">
        <f ca="true">+IF(OFFSET('Water Data'!$E$29,0,10*ROW('Water Data'!E160))="","",OFFSET('Water Data'!$E$29,0,10*ROW('Water Data'!E160)))</f>
        <v/>
      </c>
      <c r="BY166" s="282" t="str">
        <f ca="true">+IF(OFFSET('Water Data'!$F$27,0,10*ROW('Water Data'!F160))="","",OFFSET('Water Data'!$F$27,0,10*ROW('Water Data'!F160)))</f>
        <v/>
      </c>
      <c r="BZ166" s="282" t="str">
        <f ca="true">+IF(OFFSET('Water Data'!$F$28,0,10*ROW('Water Data'!F160))="","",OFFSET('Water Data'!$F$28,0,10*ROW('Water Data'!F160)))</f>
        <v/>
      </c>
      <c r="CA166" s="282" t="str">
        <f ca="true">+IF(OFFSET('Water Data'!$F$29,0,10*ROW('Water Data'!F160))="","",OFFSET('Water Data'!$F$29,0,10*ROW('Water Data'!F160)))</f>
        <v/>
      </c>
      <c r="CB166" s="282" t="str">
        <f ca="true">+IF(OFFSET('Water Data'!$G$27,0,10*ROW('Water Data'!G160))="","",OFFSET('Water Data'!$G$27,0,10*ROW('Water Data'!G160)))</f>
        <v/>
      </c>
      <c r="CC166" s="282" t="str">
        <f ca="true">+IF(OFFSET('Water Data'!$G$28,0,10*ROW('Water Data'!G160))="","",OFFSET('Water Data'!$G$28,0,10*ROW('Water Data'!G160)))</f>
        <v/>
      </c>
      <c r="CD166" s="282" t="str">
        <f ca="true">+IF(OFFSET('Water Data'!$G$29,0,10*ROW('Water Data'!G160))="","",OFFSET('Water Data'!$G$29,0,10*ROW('Water Data'!G160)))</f>
        <v/>
      </c>
      <c r="CE166" s="282" t="str">
        <f ca="true">+IF(OFFSET('Water Data'!$H$27,0,10*ROW('Water Data'!H160))="","",OFFSET('Water Data'!$H$27,0,10*ROW('Water Data'!H160)))</f>
        <v/>
      </c>
      <c r="CF166" s="282" t="str">
        <f ca="true">+IF(OFFSET('Water Data'!$H$28,0,10*ROW('Water Data'!H160))="","",OFFSET('Water Data'!$H$28,0,10*ROW('Water Data'!H160)))</f>
        <v/>
      </c>
      <c r="CG166" s="282" t="str">
        <f ca="true">+IF(OFFSET('Water Data'!$H$29,0,10*ROW('Water Data'!H160))="","",OFFSET('Water Data'!$H$29,0,10*ROW('Water Data'!H160)))</f>
        <v/>
      </c>
      <c r="CH166" s="282" t="str">
        <f ca="true">+IF(OFFSET('Water Data'!$I$27,0,10*ROW('Water Data'!I160))="","",OFFSET('Water Data'!$I$27,0,10*ROW('Water Data'!I160)))</f>
        <v/>
      </c>
      <c r="CI166" s="282" t="str">
        <f ca="true">+IF(OFFSET('Water Data'!$I$28,0,10*ROW('Water Data'!I160))="","",OFFSET('Water Data'!$I$28,0,10*ROW('Water Data'!I160)))</f>
        <v/>
      </c>
      <c r="CJ166" s="282" t="str">
        <f ca="true">+IF(OFFSET('Water Data'!$I$29,0,10*ROW('Water Data'!I160))="","",OFFSET('Water Data'!$I$29,0,10*ROW('Water Data'!I160)))</f>
        <v/>
      </c>
      <c r="CK166" s="282" t="str">
        <f ca="true">+IF(OFFSET('Sanitation Data'!$D$28,0,10*ROW('Sanitation Data'!D160))="","",OFFSET('Sanitation Data'!$D$28,0,10*ROW('Sanitation Data'!D160)))</f>
        <v/>
      </c>
      <c r="CL166" s="282" t="str">
        <f ca="true">+IF(OFFSET('Sanitation Data'!$D$29,0,10*ROW('Sanitation Data'!D160))="","",OFFSET('Sanitation Data'!$D$29,0,10*ROW('Sanitation Data'!D160)))</f>
        <v/>
      </c>
      <c r="CM166" s="282" t="str">
        <f ca="true">+IF(OFFSET('Sanitation Data'!$D$30,0,10*ROW('Sanitation Data'!D160))="","",OFFSET('Sanitation Data'!$D$30,0,10*ROW('Sanitation Data'!D160)))</f>
        <v/>
      </c>
      <c r="CN166" s="282" t="str">
        <f ca="true">+IF(OFFSET('Sanitation Data'!$D$31,0,10*ROW('Sanitation Data'!D160))="","",OFFSET('Sanitation Data'!$D$31,0,10*ROW('Sanitation Data'!D160)))</f>
        <v/>
      </c>
      <c r="CO166" s="282" t="str">
        <f ca="true">+IF(OFFSET('Sanitation Data'!$D$32,0,10*ROW('Sanitation Data'!D160))="","",OFFSET('Sanitation Data'!$D$32,0,10*ROW('Sanitation Data'!D160)))</f>
        <v/>
      </c>
      <c r="CP166" s="282" t="str">
        <f ca="true">+IF(OFFSET('Sanitation Data'!$E$28,0,10*ROW('Sanitation Data'!E160))="","",OFFSET('Sanitation Data'!$E$28,0,10*ROW('Sanitation Data'!E160)))</f>
        <v/>
      </c>
      <c r="CQ166" s="282" t="str">
        <f ca="true">+IF(OFFSET('Sanitation Data'!$E$29,0,10*ROW('Sanitation Data'!E160))="","",OFFSET('Sanitation Data'!$E$29,0,10*ROW('Sanitation Data'!E160)))</f>
        <v/>
      </c>
      <c r="CR166" s="282" t="str">
        <f ca="true">+IF(OFFSET('Sanitation Data'!$E$30,0,10*ROW('Sanitation Data'!E160))="","",OFFSET('Sanitation Data'!$E$30,0,10*ROW('Sanitation Data'!E160)))</f>
        <v/>
      </c>
      <c r="CS166" s="282" t="str">
        <f ca="true">+IF(OFFSET('Sanitation Data'!$E$31,0,10*ROW('Sanitation Data'!E160))="","",OFFSET('Sanitation Data'!$E$31,0,10*ROW('Sanitation Data'!E160)))</f>
        <v/>
      </c>
      <c r="CT166" s="282" t="str">
        <f ca="true">+IF(OFFSET('Sanitation Data'!$E$32,0,10*ROW('Sanitation Data'!E160))="","",OFFSET('Sanitation Data'!$E$32,0,10*ROW('Sanitation Data'!E160)))</f>
        <v/>
      </c>
      <c r="CU166" s="282" t="str">
        <f ca="true">+IF(OFFSET('Sanitation Data'!$F$28,0,10*ROW('Sanitation Data'!F160))="","",OFFSET('Sanitation Data'!$F$28,0,10*ROW('Sanitation Data'!F160)))</f>
        <v/>
      </c>
      <c r="CV166" s="282" t="str">
        <f ca="true">+IF(OFFSET('Sanitation Data'!$F$29,0,10*ROW('Sanitation Data'!F160))="","",OFFSET('Sanitation Data'!$F$29,0,10*ROW('Sanitation Data'!F160)))</f>
        <v/>
      </c>
      <c r="CW166" s="282" t="str">
        <f ca="true">+IF(OFFSET('Sanitation Data'!$F$30,0,10*ROW('Sanitation Data'!F160))="","",OFFSET('Sanitation Data'!$F$30,0,10*ROW('Sanitation Data'!F160)))</f>
        <v/>
      </c>
      <c r="CX166" s="282" t="str">
        <f ca="true">+IF(OFFSET('Sanitation Data'!$F$31,0,10*ROW('Sanitation Data'!F160))="","",OFFSET('Sanitation Data'!$F$31,0,10*ROW('Sanitation Data'!F160)))</f>
        <v/>
      </c>
      <c r="CY166" s="282" t="str">
        <f ca="true">+IF(OFFSET('Sanitation Data'!$F$32,0,10*ROW('Sanitation Data'!F160))="","",OFFSET('Sanitation Data'!$F$32,0,10*ROW('Sanitation Data'!F160)))</f>
        <v/>
      </c>
      <c r="CZ166" s="282" t="str">
        <f ca="true">+IF(OFFSET('Sanitation Data'!$G$28,0,10*ROW('Sanitation Data'!G160))="","",OFFSET('Sanitation Data'!$G$28,0,10*ROW('Sanitation Data'!G160)))</f>
        <v/>
      </c>
      <c r="DA166" s="282" t="str">
        <f ca="true">+IF(OFFSET('Sanitation Data'!$G$29,0,10*ROW('Sanitation Data'!G160))="","",OFFSET('Sanitation Data'!$G$29,0,10*ROW('Sanitation Data'!G160)))</f>
        <v/>
      </c>
      <c r="DB166" s="282" t="str">
        <f ca="true">+IF(OFFSET('Sanitation Data'!$G$30,0,10*ROW('Sanitation Data'!G160))="","",OFFSET('Sanitation Data'!$G$30,0,10*ROW('Sanitation Data'!G160)))</f>
        <v/>
      </c>
      <c r="DC166" s="282" t="str">
        <f ca="true">+IF(OFFSET('Sanitation Data'!$G$31,0,10*ROW('Sanitation Data'!G160))="","",OFFSET('Sanitation Data'!$G$31,0,10*ROW('Sanitation Data'!G160)))</f>
        <v/>
      </c>
      <c r="DD166" s="282" t="str">
        <f ca="true">+IF(OFFSET('Sanitation Data'!$G$32,0,10*ROW('Sanitation Data'!G160))="","",OFFSET('Sanitation Data'!$G$32,0,10*ROW('Sanitation Data'!G160)))</f>
        <v/>
      </c>
      <c r="DE166" s="282" t="str">
        <f ca="true">+IF(OFFSET('Sanitation Data'!$H$28,0,10*ROW('Sanitation Data'!H160))="","",OFFSET('Sanitation Data'!$H$28,0,10*ROW('Sanitation Data'!H160)))</f>
        <v/>
      </c>
      <c r="DF166" s="282" t="str">
        <f ca="true">+IF(OFFSET('Sanitation Data'!$H$29,0,10*ROW('Sanitation Data'!H160))="","",OFFSET('Sanitation Data'!$H$29,0,10*ROW('Sanitation Data'!H160)))</f>
        <v/>
      </c>
      <c r="DG166" s="282" t="str">
        <f ca="true">+IF(OFFSET('Sanitation Data'!$H$30,0,10*ROW('Sanitation Data'!H160))="","",OFFSET('Sanitation Data'!$H$30,0,10*ROW('Sanitation Data'!H160)))</f>
        <v/>
      </c>
      <c r="DH166" s="282" t="str">
        <f ca="true">+IF(OFFSET('Sanitation Data'!$H$31,0,10*ROW('Sanitation Data'!H160))="","",OFFSET('Sanitation Data'!$H$31,0,10*ROW('Sanitation Data'!H160)))</f>
        <v/>
      </c>
      <c r="DI166" s="282" t="str">
        <f ca="true">+IF(OFFSET('Sanitation Data'!$H$32,0,10*ROW('Sanitation Data'!H160))="","",OFFSET('Sanitation Data'!$H$32,0,10*ROW('Sanitation Data'!H160)))</f>
        <v/>
      </c>
      <c r="DJ166" s="282" t="str">
        <f ca="true">+IF(OFFSET('Sanitation Data'!$I$28,0,10*ROW('Sanitation Data'!I160))="","",OFFSET('Sanitation Data'!$I$28,0,10*ROW('Sanitation Data'!I160)))</f>
        <v/>
      </c>
      <c r="DK166" s="282" t="str">
        <f ca="true">+IF(OFFSET('Sanitation Data'!$I$29,0,10*ROW('Sanitation Data'!I160))="","",OFFSET('Sanitation Data'!$I$29,0,10*ROW('Sanitation Data'!I160)))</f>
        <v/>
      </c>
      <c r="DL166" s="282" t="str">
        <f ca="true">+IF(OFFSET('Sanitation Data'!$I$30,0,10*ROW('Sanitation Data'!I160))="","",OFFSET('Sanitation Data'!$I$30,0,10*ROW('Sanitation Data'!I160)))</f>
        <v/>
      </c>
      <c r="DM166" s="282" t="str">
        <f ca="true">+IF(OFFSET('Sanitation Data'!$I$31,0,10*ROW('Sanitation Data'!I160))="","",OFFSET('Sanitation Data'!$I$31,0,10*ROW('Sanitation Data'!I160)))</f>
        <v/>
      </c>
      <c r="DN166" s="282" t="str">
        <f ca="true">+IF(OFFSET('Sanitation Data'!$I$32,0,10*ROW('Sanitation Data'!I160))="","",OFFSET('Sanitation Data'!$I$32,0,10*ROW('Sanitation Data'!I160)))</f>
        <v/>
      </c>
      <c r="DO166" s="282" t="str">
        <f ca="true">+IF(OFFSET('Hygiene Data'!$D$11,0,10*ROW('Hygiene Data'!D160))="","",OFFSET('Hygiene Data'!$D$11,0,10*ROW('Hygiene Data'!D160)))</f>
        <v/>
      </c>
      <c r="DP166" s="282" t="str">
        <f ca="true">+IF(OFFSET('Hygiene Data'!$D$12,0,10*ROW('Hygiene Data'!D160))="","",OFFSET('Hygiene Data'!$D$12,0,10*ROW('Hygiene Data'!D160)))</f>
        <v/>
      </c>
      <c r="DQ166" s="282" t="str">
        <f ca="true">+IF(OFFSET('Hygiene Data'!$D$13,0,10*ROW('Hygiene Data'!D160))="","",OFFSET('Hygiene Data'!$D$13,0,10*ROW('Hygiene Data'!D160)))</f>
        <v/>
      </c>
      <c r="DR166" s="282" t="str">
        <f ca="true">+IF(OFFSET('Hygiene Data'!$E$11,0,10*ROW('Hygiene Data'!E160))="","",OFFSET('Hygiene Data'!$E$11,0,10*ROW('Hygiene Data'!E160)))</f>
        <v/>
      </c>
      <c r="DS166" s="282" t="str">
        <f ca="true">+IF(OFFSET('Hygiene Data'!$E$12,0,10*ROW('Hygiene Data'!E160))="","",OFFSET('Hygiene Data'!$E$12,0,10*ROW('Hygiene Data'!E160)))</f>
        <v/>
      </c>
      <c r="DT166" s="282" t="str">
        <f ca="true">+IF(OFFSET('Hygiene Data'!$E$13,0,10*ROW('Hygiene Data'!E160))="","",OFFSET('Hygiene Data'!$E$13,0,10*ROW('Hygiene Data'!E160)))</f>
        <v/>
      </c>
      <c r="DU166" s="282" t="str">
        <f ca="true">+IF(OFFSET('Hygiene Data'!$F$11,0,10*ROW('Hygiene Data'!F160))="","",OFFSET('Hygiene Data'!$F$11,0,10*ROW('Hygiene Data'!F160)))</f>
        <v/>
      </c>
      <c r="DV166" s="282" t="str">
        <f ca="true">+IF(OFFSET('Hygiene Data'!$F$12,0,10*ROW('Hygiene Data'!F160))="","",OFFSET('Hygiene Data'!$F$12,0,10*ROW('Hygiene Data'!F160)))</f>
        <v/>
      </c>
      <c r="DW166" s="282" t="str">
        <f ca="true">+IF(OFFSET('Hygiene Data'!$F$13,0,10*ROW('Hygiene Data'!F160))="","",OFFSET('Hygiene Data'!$F$13,0,10*ROW('Hygiene Data'!F160)))</f>
        <v/>
      </c>
      <c r="DX166" s="282" t="str">
        <f ca="true">+IF(OFFSET('Hygiene Data'!$G$11,0,10*ROW('Hygiene Data'!G160))="","",OFFSET('Hygiene Data'!$G$11,0,10*ROW('Hygiene Data'!G160)))</f>
        <v/>
      </c>
      <c r="DY166" s="282" t="str">
        <f ca="true">+IF(OFFSET('Hygiene Data'!$G$12,0,10*ROW('Hygiene Data'!G160))="","",OFFSET('Hygiene Data'!$G$12,0,10*ROW('Hygiene Data'!G160)))</f>
        <v/>
      </c>
      <c r="DZ166" s="282" t="str">
        <f ca="true">+IF(OFFSET('Hygiene Data'!$G$13,0,10*ROW('Hygiene Data'!G160))="","",OFFSET('Hygiene Data'!$G$13,0,10*ROW('Hygiene Data'!G160)))</f>
        <v/>
      </c>
      <c r="EA166" s="282" t="str">
        <f ca="true">+IF(OFFSET('Hygiene Data'!$H$11,0,10*ROW('Hygiene Data'!H160))="","",OFFSET('Hygiene Data'!$H$11,0,10*ROW('Hygiene Data'!H160)))</f>
        <v/>
      </c>
      <c r="EB166" s="282" t="str">
        <f ca="true">+IF(OFFSET('Hygiene Data'!$H$12,0,10*ROW('Hygiene Data'!H160))="","",OFFSET('Hygiene Data'!$H$12,0,10*ROW('Hygiene Data'!H160)))</f>
        <v/>
      </c>
      <c r="EC166" s="282" t="str">
        <f ca="true">+IF(OFFSET('Hygiene Data'!$H$13,0,10*ROW('Hygiene Data'!H160))="","",OFFSET('Hygiene Data'!$H$13,0,10*ROW('Hygiene Data'!H160)))</f>
        <v/>
      </c>
      <c r="ED166" s="282" t="str">
        <f ca="true">+IF(OFFSET('Hygiene Data'!$I$11,0,10*ROW('Hygiene Data'!I160))="","",OFFSET('Hygiene Data'!$I$11,0,10*ROW('Hygiene Data'!I160)))</f>
        <v/>
      </c>
      <c r="EE166" s="282" t="str">
        <f ca="true">+IF(OFFSET('Hygiene Data'!$I$12,0,10*ROW('Hygiene Data'!I160))="","",OFFSET('Hygiene Data'!$I$12,0,10*ROW('Hygiene Data'!I160)))</f>
        <v/>
      </c>
      <c r="EF166" s="28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36" t="str">
        <f t="shared" ca="true" si="2"/>
        <v/>
      </c>
      <c r="D167" s="88"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8"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8"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8"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8"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8"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8"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8"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8"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8"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8"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8"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8"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8"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8"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8"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8"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8"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9"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9"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9"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9"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9"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9"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9"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9"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9"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9"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9"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9"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9"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9"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9"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9"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9"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9"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9"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9"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9"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9"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9"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9"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9"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9"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9"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9"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9"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9"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0"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0"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0"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0"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0"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0"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0"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0"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0"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0"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0"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0"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0"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0"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0"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0"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0"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0"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2"/>
      <c r="BS167" s="282" t="str">
        <f ca="true">+IF(OFFSET('Water Data'!$D$27,0,10*ROW('Water Data'!D161))="","",OFFSET('Water Data'!$D$27,0,10*ROW('Water Data'!D161)))</f>
        <v/>
      </c>
      <c r="BT167" s="282" t="str">
        <f ca="true">+IF(OFFSET('Water Data'!$D$28,0,10*ROW('Water Data'!D161))="","",OFFSET('Water Data'!$D$28,0,10*ROW('Water Data'!D161)))</f>
        <v/>
      </c>
      <c r="BU167" s="282" t="str">
        <f ca="true">+IF(OFFSET('Water Data'!$D$29,0,10*ROW('Water Data'!D161))="","",OFFSET('Water Data'!$D$29,0,10*ROW('Water Data'!D161)))</f>
        <v/>
      </c>
      <c r="BV167" s="282" t="str">
        <f ca="true">+IF(OFFSET('Water Data'!$E$27,0,10*ROW('Water Data'!E161))="","",OFFSET('Water Data'!$E$27,0,10*ROW('Water Data'!E161)))</f>
        <v/>
      </c>
      <c r="BW167" s="282" t="str">
        <f ca="true">+IF(OFFSET('Water Data'!$E$28,0,10*ROW('Water Data'!E161))="","",OFFSET('Water Data'!$E$28,0,10*ROW('Water Data'!E161)))</f>
        <v/>
      </c>
      <c r="BX167" s="282" t="str">
        <f ca="true">+IF(OFFSET('Water Data'!$E$29,0,10*ROW('Water Data'!E161))="","",OFFSET('Water Data'!$E$29,0,10*ROW('Water Data'!E161)))</f>
        <v/>
      </c>
      <c r="BY167" s="282" t="str">
        <f ca="true">+IF(OFFSET('Water Data'!$F$27,0,10*ROW('Water Data'!F161))="","",OFFSET('Water Data'!$F$27,0,10*ROW('Water Data'!F161)))</f>
        <v/>
      </c>
      <c r="BZ167" s="282" t="str">
        <f ca="true">+IF(OFFSET('Water Data'!$F$28,0,10*ROW('Water Data'!F161))="","",OFFSET('Water Data'!$F$28,0,10*ROW('Water Data'!F161)))</f>
        <v/>
      </c>
      <c r="CA167" s="282" t="str">
        <f ca="true">+IF(OFFSET('Water Data'!$F$29,0,10*ROW('Water Data'!F161))="","",OFFSET('Water Data'!$F$29,0,10*ROW('Water Data'!F161)))</f>
        <v/>
      </c>
      <c r="CB167" s="282" t="str">
        <f ca="true">+IF(OFFSET('Water Data'!$G$27,0,10*ROW('Water Data'!G161))="","",OFFSET('Water Data'!$G$27,0,10*ROW('Water Data'!G161)))</f>
        <v/>
      </c>
      <c r="CC167" s="282" t="str">
        <f ca="true">+IF(OFFSET('Water Data'!$G$28,0,10*ROW('Water Data'!G161))="","",OFFSET('Water Data'!$G$28,0,10*ROW('Water Data'!G161)))</f>
        <v/>
      </c>
      <c r="CD167" s="282" t="str">
        <f ca="true">+IF(OFFSET('Water Data'!$G$29,0,10*ROW('Water Data'!G161))="","",OFFSET('Water Data'!$G$29,0,10*ROW('Water Data'!G161)))</f>
        <v/>
      </c>
      <c r="CE167" s="282" t="str">
        <f ca="true">+IF(OFFSET('Water Data'!$H$27,0,10*ROW('Water Data'!H161))="","",OFFSET('Water Data'!$H$27,0,10*ROW('Water Data'!H161)))</f>
        <v/>
      </c>
      <c r="CF167" s="282" t="str">
        <f ca="true">+IF(OFFSET('Water Data'!$H$28,0,10*ROW('Water Data'!H161))="","",OFFSET('Water Data'!$H$28,0,10*ROW('Water Data'!H161)))</f>
        <v/>
      </c>
      <c r="CG167" s="282" t="str">
        <f ca="true">+IF(OFFSET('Water Data'!$H$29,0,10*ROW('Water Data'!H161))="","",OFFSET('Water Data'!$H$29,0,10*ROW('Water Data'!H161)))</f>
        <v/>
      </c>
      <c r="CH167" s="282" t="str">
        <f ca="true">+IF(OFFSET('Water Data'!$I$27,0,10*ROW('Water Data'!I161))="","",OFFSET('Water Data'!$I$27,0,10*ROW('Water Data'!I161)))</f>
        <v/>
      </c>
      <c r="CI167" s="282" t="str">
        <f ca="true">+IF(OFFSET('Water Data'!$I$28,0,10*ROW('Water Data'!I161))="","",OFFSET('Water Data'!$I$28,0,10*ROW('Water Data'!I161)))</f>
        <v/>
      </c>
      <c r="CJ167" s="282" t="str">
        <f ca="true">+IF(OFFSET('Water Data'!$I$29,0,10*ROW('Water Data'!I161))="","",OFFSET('Water Data'!$I$29,0,10*ROW('Water Data'!I161)))</f>
        <v/>
      </c>
      <c r="CK167" s="282" t="str">
        <f ca="true">+IF(OFFSET('Sanitation Data'!$D$28,0,10*ROW('Sanitation Data'!D161))="","",OFFSET('Sanitation Data'!$D$28,0,10*ROW('Sanitation Data'!D161)))</f>
        <v/>
      </c>
      <c r="CL167" s="282" t="str">
        <f ca="true">+IF(OFFSET('Sanitation Data'!$D$29,0,10*ROW('Sanitation Data'!D161))="","",OFFSET('Sanitation Data'!$D$29,0,10*ROW('Sanitation Data'!D161)))</f>
        <v/>
      </c>
      <c r="CM167" s="282" t="str">
        <f ca="true">+IF(OFFSET('Sanitation Data'!$D$30,0,10*ROW('Sanitation Data'!D161))="","",OFFSET('Sanitation Data'!$D$30,0,10*ROW('Sanitation Data'!D161)))</f>
        <v/>
      </c>
      <c r="CN167" s="282" t="str">
        <f ca="true">+IF(OFFSET('Sanitation Data'!$D$31,0,10*ROW('Sanitation Data'!D161))="","",OFFSET('Sanitation Data'!$D$31,0,10*ROW('Sanitation Data'!D161)))</f>
        <v/>
      </c>
      <c r="CO167" s="282" t="str">
        <f ca="true">+IF(OFFSET('Sanitation Data'!$D$32,0,10*ROW('Sanitation Data'!D161))="","",OFFSET('Sanitation Data'!$D$32,0,10*ROW('Sanitation Data'!D161)))</f>
        <v/>
      </c>
      <c r="CP167" s="282" t="str">
        <f ca="true">+IF(OFFSET('Sanitation Data'!$E$28,0,10*ROW('Sanitation Data'!E161))="","",OFFSET('Sanitation Data'!$E$28,0,10*ROW('Sanitation Data'!E161)))</f>
        <v/>
      </c>
      <c r="CQ167" s="282" t="str">
        <f ca="true">+IF(OFFSET('Sanitation Data'!$E$29,0,10*ROW('Sanitation Data'!E161))="","",OFFSET('Sanitation Data'!$E$29,0,10*ROW('Sanitation Data'!E161)))</f>
        <v/>
      </c>
      <c r="CR167" s="282" t="str">
        <f ca="true">+IF(OFFSET('Sanitation Data'!$E$30,0,10*ROW('Sanitation Data'!E161))="","",OFFSET('Sanitation Data'!$E$30,0,10*ROW('Sanitation Data'!E161)))</f>
        <v/>
      </c>
      <c r="CS167" s="282" t="str">
        <f ca="true">+IF(OFFSET('Sanitation Data'!$E$31,0,10*ROW('Sanitation Data'!E161))="","",OFFSET('Sanitation Data'!$E$31,0,10*ROW('Sanitation Data'!E161)))</f>
        <v/>
      </c>
      <c r="CT167" s="282" t="str">
        <f ca="true">+IF(OFFSET('Sanitation Data'!$E$32,0,10*ROW('Sanitation Data'!E161))="","",OFFSET('Sanitation Data'!$E$32,0,10*ROW('Sanitation Data'!E161)))</f>
        <v/>
      </c>
      <c r="CU167" s="282" t="str">
        <f ca="true">+IF(OFFSET('Sanitation Data'!$F$28,0,10*ROW('Sanitation Data'!F161))="","",OFFSET('Sanitation Data'!$F$28,0,10*ROW('Sanitation Data'!F161)))</f>
        <v/>
      </c>
      <c r="CV167" s="282" t="str">
        <f ca="true">+IF(OFFSET('Sanitation Data'!$F$29,0,10*ROW('Sanitation Data'!F161))="","",OFFSET('Sanitation Data'!$F$29,0,10*ROW('Sanitation Data'!F161)))</f>
        <v/>
      </c>
      <c r="CW167" s="282" t="str">
        <f ca="true">+IF(OFFSET('Sanitation Data'!$F$30,0,10*ROW('Sanitation Data'!F161))="","",OFFSET('Sanitation Data'!$F$30,0,10*ROW('Sanitation Data'!F161)))</f>
        <v/>
      </c>
      <c r="CX167" s="282" t="str">
        <f ca="true">+IF(OFFSET('Sanitation Data'!$F$31,0,10*ROW('Sanitation Data'!F161))="","",OFFSET('Sanitation Data'!$F$31,0,10*ROW('Sanitation Data'!F161)))</f>
        <v/>
      </c>
      <c r="CY167" s="282" t="str">
        <f ca="true">+IF(OFFSET('Sanitation Data'!$F$32,0,10*ROW('Sanitation Data'!F161))="","",OFFSET('Sanitation Data'!$F$32,0,10*ROW('Sanitation Data'!F161)))</f>
        <v/>
      </c>
      <c r="CZ167" s="282" t="str">
        <f ca="true">+IF(OFFSET('Sanitation Data'!$G$28,0,10*ROW('Sanitation Data'!G161))="","",OFFSET('Sanitation Data'!$G$28,0,10*ROW('Sanitation Data'!G161)))</f>
        <v/>
      </c>
      <c r="DA167" s="282" t="str">
        <f ca="true">+IF(OFFSET('Sanitation Data'!$G$29,0,10*ROW('Sanitation Data'!G161))="","",OFFSET('Sanitation Data'!$G$29,0,10*ROW('Sanitation Data'!G161)))</f>
        <v/>
      </c>
      <c r="DB167" s="282" t="str">
        <f ca="true">+IF(OFFSET('Sanitation Data'!$G$30,0,10*ROW('Sanitation Data'!G161))="","",OFFSET('Sanitation Data'!$G$30,0,10*ROW('Sanitation Data'!G161)))</f>
        <v/>
      </c>
      <c r="DC167" s="282" t="str">
        <f ca="true">+IF(OFFSET('Sanitation Data'!$G$31,0,10*ROW('Sanitation Data'!G161))="","",OFFSET('Sanitation Data'!$G$31,0,10*ROW('Sanitation Data'!G161)))</f>
        <v/>
      </c>
      <c r="DD167" s="282" t="str">
        <f ca="true">+IF(OFFSET('Sanitation Data'!$G$32,0,10*ROW('Sanitation Data'!G161))="","",OFFSET('Sanitation Data'!$G$32,0,10*ROW('Sanitation Data'!G161)))</f>
        <v/>
      </c>
      <c r="DE167" s="282" t="str">
        <f ca="true">+IF(OFFSET('Sanitation Data'!$H$28,0,10*ROW('Sanitation Data'!H161))="","",OFFSET('Sanitation Data'!$H$28,0,10*ROW('Sanitation Data'!H161)))</f>
        <v/>
      </c>
      <c r="DF167" s="282" t="str">
        <f ca="true">+IF(OFFSET('Sanitation Data'!$H$29,0,10*ROW('Sanitation Data'!H161))="","",OFFSET('Sanitation Data'!$H$29,0,10*ROW('Sanitation Data'!H161)))</f>
        <v/>
      </c>
      <c r="DG167" s="282" t="str">
        <f ca="true">+IF(OFFSET('Sanitation Data'!$H$30,0,10*ROW('Sanitation Data'!H161))="","",OFFSET('Sanitation Data'!$H$30,0,10*ROW('Sanitation Data'!H161)))</f>
        <v/>
      </c>
      <c r="DH167" s="282" t="str">
        <f ca="true">+IF(OFFSET('Sanitation Data'!$H$31,0,10*ROW('Sanitation Data'!H161))="","",OFFSET('Sanitation Data'!$H$31,0,10*ROW('Sanitation Data'!H161)))</f>
        <v/>
      </c>
      <c r="DI167" s="282" t="str">
        <f ca="true">+IF(OFFSET('Sanitation Data'!$H$32,0,10*ROW('Sanitation Data'!H161))="","",OFFSET('Sanitation Data'!$H$32,0,10*ROW('Sanitation Data'!H161)))</f>
        <v/>
      </c>
      <c r="DJ167" s="282" t="str">
        <f ca="true">+IF(OFFSET('Sanitation Data'!$I$28,0,10*ROW('Sanitation Data'!I161))="","",OFFSET('Sanitation Data'!$I$28,0,10*ROW('Sanitation Data'!I161)))</f>
        <v/>
      </c>
      <c r="DK167" s="282" t="str">
        <f ca="true">+IF(OFFSET('Sanitation Data'!$I$29,0,10*ROW('Sanitation Data'!I161))="","",OFFSET('Sanitation Data'!$I$29,0,10*ROW('Sanitation Data'!I161)))</f>
        <v/>
      </c>
      <c r="DL167" s="282" t="str">
        <f ca="true">+IF(OFFSET('Sanitation Data'!$I$30,0,10*ROW('Sanitation Data'!I161))="","",OFFSET('Sanitation Data'!$I$30,0,10*ROW('Sanitation Data'!I161)))</f>
        <v/>
      </c>
      <c r="DM167" s="282" t="str">
        <f ca="true">+IF(OFFSET('Sanitation Data'!$I$31,0,10*ROW('Sanitation Data'!I161))="","",OFFSET('Sanitation Data'!$I$31,0,10*ROW('Sanitation Data'!I161)))</f>
        <v/>
      </c>
      <c r="DN167" s="282" t="str">
        <f ca="true">+IF(OFFSET('Sanitation Data'!$I$32,0,10*ROW('Sanitation Data'!I161))="","",OFFSET('Sanitation Data'!$I$32,0,10*ROW('Sanitation Data'!I161)))</f>
        <v/>
      </c>
      <c r="DO167" s="282" t="str">
        <f ca="true">+IF(OFFSET('Hygiene Data'!$D$11,0,10*ROW('Hygiene Data'!D161))="","",OFFSET('Hygiene Data'!$D$11,0,10*ROW('Hygiene Data'!D161)))</f>
        <v/>
      </c>
      <c r="DP167" s="282" t="str">
        <f ca="true">+IF(OFFSET('Hygiene Data'!$D$12,0,10*ROW('Hygiene Data'!D161))="","",OFFSET('Hygiene Data'!$D$12,0,10*ROW('Hygiene Data'!D161)))</f>
        <v/>
      </c>
      <c r="DQ167" s="282" t="str">
        <f ca="true">+IF(OFFSET('Hygiene Data'!$D$13,0,10*ROW('Hygiene Data'!D161))="","",OFFSET('Hygiene Data'!$D$13,0,10*ROW('Hygiene Data'!D161)))</f>
        <v/>
      </c>
      <c r="DR167" s="282" t="str">
        <f ca="true">+IF(OFFSET('Hygiene Data'!$E$11,0,10*ROW('Hygiene Data'!E161))="","",OFFSET('Hygiene Data'!$E$11,0,10*ROW('Hygiene Data'!E161)))</f>
        <v/>
      </c>
      <c r="DS167" s="282" t="str">
        <f ca="true">+IF(OFFSET('Hygiene Data'!$E$12,0,10*ROW('Hygiene Data'!E161))="","",OFFSET('Hygiene Data'!$E$12,0,10*ROW('Hygiene Data'!E161)))</f>
        <v/>
      </c>
      <c r="DT167" s="282" t="str">
        <f ca="true">+IF(OFFSET('Hygiene Data'!$E$13,0,10*ROW('Hygiene Data'!E161))="","",OFFSET('Hygiene Data'!$E$13,0,10*ROW('Hygiene Data'!E161)))</f>
        <v/>
      </c>
      <c r="DU167" s="282" t="str">
        <f ca="true">+IF(OFFSET('Hygiene Data'!$F$11,0,10*ROW('Hygiene Data'!F161))="","",OFFSET('Hygiene Data'!$F$11,0,10*ROW('Hygiene Data'!F161)))</f>
        <v/>
      </c>
      <c r="DV167" s="282" t="str">
        <f ca="true">+IF(OFFSET('Hygiene Data'!$F$12,0,10*ROW('Hygiene Data'!F161))="","",OFFSET('Hygiene Data'!$F$12,0,10*ROW('Hygiene Data'!F161)))</f>
        <v/>
      </c>
      <c r="DW167" s="282" t="str">
        <f ca="true">+IF(OFFSET('Hygiene Data'!$F$13,0,10*ROW('Hygiene Data'!F161))="","",OFFSET('Hygiene Data'!$F$13,0,10*ROW('Hygiene Data'!F161)))</f>
        <v/>
      </c>
      <c r="DX167" s="282" t="str">
        <f ca="true">+IF(OFFSET('Hygiene Data'!$G$11,0,10*ROW('Hygiene Data'!G161))="","",OFFSET('Hygiene Data'!$G$11,0,10*ROW('Hygiene Data'!G161)))</f>
        <v/>
      </c>
      <c r="DY167" s="282" t="str">
        <f ca="true">+IF(OFFSET('Hygiene Data'!$G$12,0,10*ROW('Hygiene Data'!G161))="","",OFFSET('Hygiene Data'!$G$12,0,10*ROW('Hygiene Data'!G161)))</f>
        <v/>
      </c>
      <c r="DZ167" s="282" t="str">
        <f ca="true">+IF(OFFSET('Hygiene Data'!$G$13,0,10*ROW('Hygiene Data'!G161))="","",OFFSET('Hygiene Data'!$G$13,0,10*ROW('Hygiene Data'!G161)))</f>
        <v/>
      </c>
      <c r="EA167" s="282" t="str">
        <f ca="true">+IF(OFFSET('Hygiene Data'!$H$11,0,10*ROW('Hygiene Data'!H161))="","",OFFSET('Hygiene Data'!$H$11,0,10*ROW('Hygiene Data'!H161)))</f>
        <v/>
      </c>
      <c r="EB167" s="282" t="str">
        <f ca="true">+IF(OFFSET('Hygiene Data'!$H$12,0,10*ROW('Hygiene Data'!H161))="","",OFFSET('Hygiene Data'!$H$12,0,10*ROW('Hygiene Data'!H161)))</f>
        <v/>
      </c>
      <c r="EC167" s="282" t="str">
        <f ca="true">+IF(OFFSET('Hygiene Data'!$H$13,0,10*ROW('Hygiene Data'!H161))="","",OFFSET('Hygiene Data'!$H$13,0,10*ROW('Hygiene Data'!H161)))</f>
        <v/>
      </c>
      <c r="ED167" s="282" t="str">
        <f ca="true">+IF(OFFSET('Hygiene Data'!$I$11,0,10*ROW('Hygiene Data'!I161))="","",OFFSET('Hygiene Data'!$I$11,0,10*ROW('Hygiene Data'!I161)))</f>
        <v/>
      </c>
      <c r="EE167" s="282" t="str">
        <f ca="true">+IF(OFFSET('Hygiene Data'!$I$12,0,10*ROW('Hygiene Data'!I161))="","",OFFSET('Hygiene Data'!$I$12,0,10*ROW('Hygiene Data'!I161)))</f>
        <v/>
      </c>
      <c r="EF167" s="28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36" t="str">
        <f t="shared" ca="true" si="2"/>
        <v/>
      </c>
      <c r="D168" s="88"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8"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8"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8"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8"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8"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8"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8"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8"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8"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8"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8"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8"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8"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8"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8"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8"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8"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9"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9"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9"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9"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9"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9"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9"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9"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9"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9"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9"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9"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9"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9"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9"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9"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9"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9"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9"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9"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9"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9"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9"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9"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9"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9"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9"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9"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9"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9"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0"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0"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0"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0"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0"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0"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0"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0"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0"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0"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0"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0"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0"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0"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0"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0"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0"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0"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2"/>
      <c r="BS168" s="282" t="str">
        <f ca="true">+IF(OFFSET('Water Data'!$D$27,0,10*ROW('Water Data'!D162))="","",OFFSET('Water Data'!$D$27,0,10*ROW('Water Data'!D162)))</f>
        <v/>
      </c>
      <c r="BT168" s="282" t="str">
        <f ca="true">+IF(OFFSET('Water Data'!$D$28,0,10*ROW('Water Data'!D162))="","",OFFSET('Water Data'!$D$28,0,10*ROW('Water Data'!D162)))</f>
        <v/>
      </c>
      <c r="BU168" s="282" t="str">
        <f ca="true">+IF(OFFSET('Water Data'!$D$29,0,10*ROW('Water Data'!D162))="","",OFFSET('Water Data'!$D$29,0,10*ROW('Water Data'!D162)))</f>
        <v/>
      </c>
      <c r="BV168" s="282" t="str">
        <f ca="true">+IF(OFFSET('Water Data'!$E$27,0,10*ROW('Water Data'!E162))="","",OFFSET('Water Data'!$E$27,0,10*ROW('Water Data'!E162)))</f>
        <v/>
      </c>
      <c r="BW168" s="282" t="str">
        <f ca="true">+IF(OFFSET('Water Data'!$E$28,0,10*ROW('Water Data'!E162))="","",OFFSET('Water Data'!$E$28,0,10*ROW('Water Data'!E162)))</f>
        <v/>
      </c>
      <c r="BX168" s="282" t="str">
        <f ca="true">+IF(OFFSET('Water Data'!$E$29,0,10*ROW('Water Data'!E162))="","",OFFSET('Water Data'!$E$29,0,10*ROW('Water Data'!E162)))</f>
        <v/>
      </c>
      <c r="BY168" s="282" t="str">
        <f ca="true">+IF(OFFSET('Water Data'!$F$27,0,10*ROW('Water Data'!F162))="","",OFFSET('Water Data'!$F$27,0,10*ROW('Water Data'!F162)))</f>
        <v/>
      </c>
      <c r="BZ168" s="282" t="str">
        <f ca="true">+IF(OFFSET('Water Data'!$F$28,0,10*ROW('Water Data'!F162))="","",OFFSET('Water Data'!$F$28,0,10*ROW('Water Data'!F162)))</f>
        <v/>
      </c>
      <c r="CA168" s="282" t="str">
        <f ca="true">+IF(OFFSET('Water Data'!$F$29,0,10*ROW('Water Data'!F162))="","",OFFSET('Water Data'!$F$29,0,10*ROW('Water Data'!F162)))</f>
        <v/>
      </c>
      <c r="CB168" s="282" t="str">
        <f ca="true">+IF(OFFSET('Water Data'!$G$27,0,10*ROW('Water Data'!G162))="","",OFFSET('Water Data'!$G$27,0,10*ROW('Water Data'!G162)))</f>
        <v/>
      </c>
      <c r="CC168" s="282" t="str">
        <f ca="true">+IF(OFFSET('Water Data'!$G$28,0,10*ROW('Water Data'!G162))="","",OFFSET('Water Data'!$G$28,0,10*ROW('Water Data'!G162)))</f>
        <v/>
      </c>
      <c r="CD168" s="282" t="str">
        <f ca="true">+IF(OFFSET('Water Data'!$G$29,0,10*ROW('Water Data'!G162))="","",OFFSET('Water Data'!$G$29,0,10*ROW('Water Data'!G162)))</f>
        <v/>
      </c>
      <c r="CE168" s="282" t="str">
        <f ca="true">+IF(OFFSET('Water Data'!$H$27,0,10*ROW('Water Data'!H162))="","",OFFSET('Water Data'!$H$27,0,10*ROW('Water Data'!H162)))</f>
        <v/>
      </c>
      <c r="CF168" s="282" t="str">
        <f ca="true">+IF(OFFSET('Water Data'!$H$28,0,10*ROW('Water Data'!H162))="","",OFFSET('Water Data'!$H$28,0,10*ROW('Water Data'!H162)))</f>
        <v/>
      </c>
      <c r="CG168" s="282" t="str">
        <f ca="true">+IF(OFFSET('Water Data'!$H$29,0,10*ROW('Water Data'!H162))="","",OFFSET('Water Data'!$H$29,0,10*ROW('Water Data'!H162)))</f>
        <v/>
      </c>
      <c r="CH168" s="282" t="str">
        <f ca="true">+IF(OFFSET('Water Data'!$I$27,0,10*ROW('Water Data'!I162))="","",OFFSET('Water Data'!$I$27,0,10*ROW('Water Data'!I162)))</f>
        <v/>
      </c>
      <c r="CI168" s="282" t="str">
        <f ca="true">+IF(OFFSET('Water Data'!$I$28,0,10*ROW('Water Data'!I162))="","",OFFSET('Water Data'!$I$28,0,10*ROW('Water Data'!I162)))</f>
        <v/>
      </c>
      <c r="CJ168" s="282" t="str">
        <f ca="true">+IF(OFFSET('Water Data'!$I$29,0,10*ROW('Water Data'!I162))="","",OFFSET('Water Data'!$I$29,0,10*ROW('Water Data'!I162)))</f>
        <v/>
      </c>
      <c r="CK168" s="282" t="str">
        <f ca="true">+IF(OFFSET('Sanitation Data'!$D$28,0,10*ROW('Sanitation Data'!D162))="","",OFFSET('Sanitation Data'!$D$28,0,10*ROW('Sanitation Data'!D162)))</f>
        <v/>
      </c>
      <c r="CL168" s="282" t="str">
        <f ca="true">+IF(OFFSET('Sanitation Data'!$D$29,0,10*ROW('Sanitation Data'!D162))="","",OFFSET('Sanitation Data'!$D$29,0,10*ROW('Sanitation Data'!D162)))</f>
        <v/>
      </c>
      <c r="CM168" s="282" t="str">
        <f ca="true">+IF(OFFSET('Sanitation Data'!$D$30,0,10*ROW('Sanitation Data'!D162))="","",OFFSET('Sanitation Data'!$D$30,0,10*ROW('Sanitation Data'!D162)))</f>
        <v/>
      </c>
      <c r="CN168" s="282" t="str">
        <f ca="true">+IF(OFFSET('Sanitation Data'!$D$31,0,10*ROW('Sanitation Data'!D162))="","",OFFSET('Sanitation Data'!$D$31,0,10*ROW('Sanitation Data'!D162)))</f>
        <v/>
      </c>
      <c r="CO168" s="282" t="str">
        <f ca="true">+IF(OFFSET('Sanitation Data'!$D$32,0,10*ROW('Sanitation Data'!D162))="","",OFFSET('Sanitation Data'!$D$32,0,10*ROW('Sanitation Data'!D162)))</f>
        <v/>
      </c>
      <c r="CP168" s="282" t="str">
        <f ca="true">+IF(OFFSET('Sanitation Data'!$E$28,0,10*ROW('Sanitation Data'!E162))="","",OFFSET('Sanitation Data'!$E$28,0,10*ROW('Sanitation Data'!E162)))</f>
        <v/>
      </c>
      <c r="CQ168" s="282" t="str">
        <f ca="true">+IF(OFFSET('Sanitation Data'!$E$29,0,10*ROW('Sanitation Data'!E162))="","",OFFSET('Sanitation Data'!$E$29,0,10*ROW('Sanitation Data'!E162)))</f>
        <v/>
      </c>
      <c r="CR168" s="282" t="str">
        <f ca="true">+IF(OFFSET('Sanitation Data'!$E$30,0,10*ROW('Sanitation Data'!E162))="","",OFFSET('Sanitation Data'!$E$30,0,10*ROW('Sanitation Data'!E162)))</f>
        <v/>
      </c>
      <c r="CS168" s="282" t="str">
        <f ca="true">+IF(OFFSET('Sanitation Data'!$E$31,0,10*ROW('Sanitation Data'!E162))="","",OFFSET('Sanitation Data'!$E$31,0,10*ROW('Sanitation Data'!E162)))</f>
        <v/>
      </c>
      <c r="CT168" s="282" t="str">
        <f ca="true">+IF(OFFSET('Sanitation Data'!$E$32,0,10*ROW('Sanitation Data'!E162))="","",OFFSET('Sanitation Data'!$E$32,0,10*ROW('Sanitation Data'!E162)))</f>
        <v/>
      </c>
      <c r="CU168" s="282" t="str">
        <f ca="true">+IF(OFFSET('Sanitation Data'!$F$28,0,10*ROW('Sanitation Data'!F162))="","",OFFSET('Sanitation Data'!$F$28,0,10*ROW('Sanitation Data'!F162)))</f>
        <v/>
      </c>
      <c r="CV168" s="282" t="str">
        <f ca="true">+IF(OFFSET('Sanitation Data'!$F$29,0,10*ROW('Sanitation Data'!F162))="","",OFFSET('Sanitation Data'!$F$29,0,10*ROW('Sanitation Data'!F162)))</f>
        <v/>
      </c>
      <c r="CW168" s="282" t="str">
        <f ca="true">+IF(OFFSET('Sanitation Data'!$F$30,0,10*ROW('Sanitation Data'!F162))="","",OFFSET('Sanitation Data'!$F$30,0,10*ROW('Sanitation Data'!F162)))</f>
        <v/>
      </c>
      <c r="CX168" s="282" t="str">
        <f ca="true">+IF(OFFSET('Sanitation Data'!$F$31,0,10*ROW('Sanitation Data'!F162))="","",OFFSET('Sanitation Data'!$F$31,0,10*ROW('Sanitation Data'!F162)))</f>
        <v/>
      </c>
      <c r="CY168" s="282" t="str">
        <f ca="true">+IF(OFFSET('Sanitation Data'!$F$32,0,10*ROW('Sanitation Data'!F162))="","",OFFSET('Sanitation Data'!$F$32,0,10*ROW('Sanitation Data'!F162)))</f>
        <v/>
      </c>
      <c r="CZ168" s="282" t="str">
        <f ca="true">+IF(OFFSET('Sanitation Data'!$G$28,0,10*ROW('Sanitation Data'!G162))="","",OFFSET('Sanitation Data'!$G$28,0,10*ROW('Sanitation Data'!G162)))</f>
        <v/>
      </c>
      <c r="DA168" s="282" t="str">
        <f ca="true">+IF(OFFSET('Sanitation Data'!$G$29,0,10*ROW('Sanitation Data'!G162))="","",OFFSET('Sanitation Data'!$G$29,0,10*ROW('Sanitation Data'!G162)))</f>
        <v/>
      </c>
      <c r="DB168" s="282" t="str">
        <f ca="true">+IF(OFFSET('Sanitation Data'!$G$30,0,10*ROW('Sanitation Data'!G162))="","",OFFSET('Sanitation Data'!$G$30,0,10*ROW('Sanitation Data'!G162)))</f>
        <v/>
      </c>
      <c r="DC168" s="282" t="str">
        <f ca="true">+IF(OFFSET('Sanitation Data'!$G$31,0,10*ROW('Sanitation Data'!G162))="","",OFFSET('Sanitation Data'!$G$31,0,10*ROW('Sanitation Data'!G162)))</f>
        <v/>
      </c>
      <c r="DD168" s="282" t="str">
        <f ca="true">+IF(OFFSET('Sanitation Data'!$G$32,0,10*ROW('Sanitation Data'!G162))="","",OFFSET('Sanitation Data'!$G$32,0,10*ROW('Sanitation Data'!G162)))</f>
        <v/>
      </c>
      <c r="DE168" s="282" t="str">
        <f ca="true">+IF(OFFSET('Sanitation Data'!$H$28,0,10*ROW('Sanitation Data'!H162))="","",OFFSET('Sanitation Data'!$H$28,0,10*ROW('Sanitation Data'!H162)))</f>
        <v/>
      </c>
      <c r="DF168" s="282" t="str">
        <f ca="true">+IF(OFFSET('Sanitation Data'!$H$29,0,10*ROW('Sanitation Data'!H162))="","",OFFSET('Sanitation Data'!$H$29,0,10*ROW('Sanitation Data'!H162)))</f>
        <v/>
      </c>
      <c r="DG168" s="282" t="str">
        <f ca="true">+IF(OFFSET('Sanitation Data'!$H$30,0,10*ROW('Sanitation Data'!H162))="","",OFFSET('Sanitation Data'!$H$30,0,10*ROW('Sanitation Data'!H162)))</f>
        <v/>
      </c>
      <c r="DH168" s="282" t="str">
        <f ca="true">+IF(OFFSET('Sanitation Data'!$H$31,0,10*ROW('Sanitation Data'!H162))="","",OFFSET('Sanitation Data'!$H$31,0,10*ROW('Sanitation Data'!H162)))</f>
        <v/>
      </c>
      <c r="DI168" s="282" t="str">
        <f ca="true">+IF(OFFSET('Sanitation Data'!$H$32,0,10*ROW('Sanitation Data'!H162))="","",OFFSET('Sanitation Data'!$H$32,0,10*ROW('Sanitation Data'!H162)))</f>
        <v/>
      </c>
      <c r="DJ168" s="282" t="str">
        <f ca="true">+IF(OFFSET('Sanitation Data'!$I$28,0,10*ROW('Sanitation Data'!I162))="","",OFFSET('Sanitation Data'!$I$28,0,10*ROW('Sanitation Data'!I162)))</f>
        <v/>
      </c>
      <c r="DK168" s="282" t="str">
        <f ca="true">+IF(OFFSET('Sanitation Data'!$I$29,0,10*ROW('Sanitation Data'!I162))="","",OFFSET('Sanitation Data'!$I$29,0,10*ROW('Sanitation Data'!I162)))</f>
        <v/>
      </c>
      <c r="DL168" s="282" t="str">
        <f ca="true">+IF(OFFSET('Sanitation Data'!$I$30,0,10*ROW('Sanitation Data'!I162))="","",OFFSET('Sanitation Data'!$I$30,0,10*ROW('Sanitation Data'!I162)))</f>
        <v/>
      </c>
      <c r="DM168" s="282" t="str">
        <f ca="true">+IF(OFFSET('Sanitation Data'!$I$31,0,10*ROW('Sanitation Data'!I162))="","",OFFSET('Sanitation Data'!$I$31,0,10*ROW('Sanitation Data'!I162)))</f>
        <v/>
      </c>
      <c r="DN168" s="282" t="str">
        <f ca="true">+IF(OFFSET('Sanitation Data'!$I$32,0,10*ROW('Sanitation Data'!I162))="","",OFFSET('Sanitation Data'!$I$32,0,10*ROW('Sanitation Data'!I162)))</f>
        <v/>
      </c>
      <c r="DO168" s="282" t="str">
        <f ca="true">+IF(OFFSET('Hygiene Data'!$D$11,0,10*ROW('Hygiene Data'!D162))="","",OFFSET('Hygiene Data'!$D$11,0,10*ROW('Hygiene Data'!D162)))</f>
        <v/>
      </c>
      <c r="DP168" s="282" t="str">
        <f ca="true">+IF(OFFSET('Hygiene Data'!$D$12,0,10*ROW('Hygiene Data'!D162))="","",OFFSET('Hygiene Data'!$D$12,0,10*ROW('Hygiene Data'!D162)))</f>
        <v/>
      </c>
      <c r="DQ168" s="282" t="str">
        <f ca="true">+IF(OFFSET('Hygiene Data'!$D$13,0,10*ROW('Hygiene Data'!D162))="","",OFFSET('Hygiene Data'!$D$13,0,10*ROW('Hygiene Data'!D162)))</f>
        <v/>
      </c>
      <c r="DR168" s="282" t="str">
        <f ca="true">+IF(OFFSET('Hygiene Data'!$E$11,0,10*ROW('Hygiene Data'!E162))="","",OFFSET('Hygiene Data'!$E$11,0,10*ROW('Hygiene Data'!E162)))</f>
        <v/>
      </c>
      <c r="DS168" s="282" t="str">
        <f ca="true">+IF(OFFSET('Hygiene Data'!$E$12,0,10*ROW('Hygiene Data'!E162))="","",OFFSET('Hygiene Data'!$E$12,0,10*ROW('Hygiene Data'!E162)))</f>
        <v/>
      </c>
      <c r="DT168" s="282" t="str">
        <f ca="true">+IF(OFFSET('Hygiene Data'!$E$13,0,10*ROW('Hygiene Data'!E162))="","",OFFSET('Hygiene Data'!$E$13,0,10*ROW('Hygiene Data'!E162)))</f>
        <v/>
      </c>
      <c r="DU168" s="282" t="str">
        <f ca="true">+IF(OFFSET('Hygiene Data'!$F$11,0,10*ROW('Hygiene Data'!F162))="","",OFFSET('Hygiene Data'!$F$11,0,10*ROW('Hygiene Data'!F162)))</f>
        <v/>
      </c>
      <c r="DV168" s="282" t="str">
        <f ca="true">+IF(OFFSET('Hygiene Data'!$F$12,0,10*ROW('Hygiene Data'!F162))="","",OFFSET('Hygiene Data'!$F$12,0,10*ROW('Hygiene Data'!F162)))</f>
        <v/>
      </c>
      <c r="DW168" s="282" t="str">
        <f ca="true">+IF(OFFSET('Hygiene Data'!$F$13,0,10*ROW('Hygiene Data'!F162))="","",OFFSET('Hygiene Data'!$F$13,0,10*ROW('Hygiene Data'!F162)))</f>
        <v/>
      </c>
      <c r="DX168" s="282" t="str">
        <f ca="true">+IF(OFFSET('Hygiene Data'!$G$11,0,10*ROW('Hygiene Data'!G162))="","",OFFSET('Hygiene Data'!$G$11,0,10*ROW('Hygiene Data'!G162)))</f>
        <v/>
      </c>
      <c r="DY168" s="282" t="str">
        <f ca="true">+IF(OFFSET('Hygiene Data'!$G$12,0,10*ROW('Hygiene Data'!G162))="","",OFFSET('Hygiene Data'!$G$12,0,10*ROW('Hygiene Data'!G162)))</f>
        <v/>
      </c>
      <c r="DZ168" s="282" t="str">
        <f ca="true">+IF(OFFSET('Hygiene Data'!$G$13,0,10*ROW('Hygiene Data'!G162))="","",OFFSET('Hygiene Data'!$G$13,0,10*ROW('Hygiene Data'!G162)))</f>
        <v/>
      </c>
      <c r="EA168" s="282" t="str">
        <f ca="true">+IF(OFFSET('Hygiene Data'!$H$11,0,10*ROW('Hygiene Data'!H162))="","",OFFSET('Hygiene Data'!$H$11,0,10*ROW('Hygiene Data'!H162)))</f>
        <v/>
      </c>
      <c r="EB168" s="282" t="str">
        <f ca="true">+IF(OFFSET('Hygiene Data'!$H$12,0,10*ROW('Hygiene Data'!H162))="","",OFFSET('Hygiene Data'!$H$12,0,10*ROW('Hygiene Data'!H162)))</f>
        <v/>
      </c>
      <c r="EC168" s="282" t="str">
        <f ca="true">+IF(OFFSET('Hygiene Data'!$H$13,0,10*ROW('Hygiene Data'!H162))="","",OFFSET('Hygiene Data'!$H$13,0,10*ROW('Hygiene Data'!H162)))</f>
        <v/>
      </c>
      <c r="ED168" s="282" t="str">
        <f ca="true">+IF(OFFSET('Hygiene Data'!$I$11,0,10*ROW('Hygiene Data'!I162))="","",OFFSET('Hygiene Data'!$I$11,0,10*ROW('Hygiene Data'!I162)))</f>
        <v/>
      </c>
      <c r="EE168" s="282" t="str">
        <f ca="true">+IF(OFFSET('Hygiene Data'!$I$12,0,10*ROW('Hygiene Data'!I162))="","",OFFSET('Hygiene Data'!$I$12,0,10*ROW('Hygiene Data'!I162)))</f>
        <v/>
      </c>
      <c r="EF168" s="28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36" t="str">
        <f t="shared" ca="true" si="2"/>
        <v/>
      </c>
      <c r="D169" s="88"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8"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8"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8"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8"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8"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8"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8"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8"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8"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8"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8"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8"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8"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8"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8"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8"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8"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9"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9"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9"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9"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9"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9"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9"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9"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9"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9"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9"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9"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9"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9"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9"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9"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9"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9"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9"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9"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9"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9"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9"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9"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9"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9"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9"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9"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9"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9"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0"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0"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0"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0"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0"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0"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0"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0"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0"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0"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0"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0"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0"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0"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0"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0"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0"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0"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2"/>
      <c r="BS169" s="282" t="str">
        <f ca="true">+IF(OFFSET('Water Data'!$D$27,0,10*ROW('Water Data'!D163))="","",OFFSET('Water Data'!$D$27,0,10*ROW('Water Data'!D163)))</f>
        <v/>
      </c>
      <c r="BT169" s="282" t="str">
        <f ca="true">+IF(OFFSET('Water Data'!$D$28,0,10*ROW('Water Data'!D163))="","",OFFSET('Water Data'!$D$28,0,10*ROW('Water Data'!D163)))</f>
        <v/>
      </c>
      <c r="BU169" s="282" t="str">
        <f ca="true">+IF(OFFSET('Water Data'!$D$29,0,10*ROW('Water Data'!D163))="","",OFFSET('Water Data'!$D$29,0,10*ROW('Water Data'!D163)))</f>
        <v/>
      </c>
      <c r="BV169" s="282" t="str">
        <f ca="true">+IF(OFFSET('Water Data'!$E$27,0,10*ROW('Water Data'!E163))="","",OFFSET('Water Data'!$E$27,0,10*ROW('Water Data'!E163)))</f>
        <v/>
      </c>
      <c r="BW169" s="282" t="str">
        <f ca="true">+IF(OFFSET('Water Data'!$E$28,0,10*ROW('Water Data'!E163))="","",OFFSET('Water Data'!$E$28,0,10*ROW('Water Data'!E163)))</f>
        <v/>
      </c>
      <c r="BX169" s="282" t="str">
        <f ca="true">+IF(OFFSET('Water Data'!$E$29,0,10*ROW('Water Data'!E163))="","",OFFSET('Water Data'!$E$29,0,10*ROW('Water Data'!E163)))</f>
        <v/>
      </c>
      <c r="BY169" s="282" t="str">
        <f ca="true">+IF(OFFSET('Water Data'!$F$27,0,10*ROW('Water Data'!F163))="","",OFFSET('Water Data'!$F$27,0,10*ROW('Water Data'!F163)))</f>
        <v/>
      </c>
      <c r="BZ169" s="282" t="str">
        <f ca="true">+IF(OFFSET('Water Data'!$F$28,0,10*ROW('Water Data'!F163))="","",OFFSET('Water Data'!$F$28,0,10*ROW('Water Data'!F163)))</f>
        <v/>
      </c>
      <c r="CA169" s="282" t="str">
        <f ca="true">+IF(OFFSET('Water Data'!$F$29,0,10*ROW('Water Data'!F163))="","",OFFSET('Water Data'!$F$29,0,10*ROW('Water Data'!F163)))</f>
        <v/>
      </c>
      <c r="CB169" s="282" t="str">
        <f ca="true">+IF(OFFSET('Water Data'!$G$27,0,10*ROW('Water Data'!G163))="","",OFFSET('Water Data'!$G$27,0,10*ROW('Water Data'!G163)))</f>
        <v/>
      </c>
      <c r="CC169" s="282" t="str">
        <f ca="true">+IF(OFFSET('Water Data'!$G$28,0,10*ROW('Water Data'!G163))="","",OFFSET('Water Data'!$G$28,0,10*ROW('Water Data'!G163)))</f>
        <v/>
      </c>
      <c r="CD169" s="282" t="str">
        <f ca="true">+IF(OFFSET('Water Data'!$G$29,0,10*ROW('Water Data'!G163))="","",OFFSET('Water Data'!$G$29,0,10*ROW('Water Data'!G163)))</f>
        <v/>
      </c>
      <c r="CE169" s="282" t="str">
        <f ca="true">+IF(OFFSET('Water Data'!$H$27,0,10*ROW('Water Data'!H163))="","",OFFSET('Water Data'!$H$27,0,10*ROW('Water Data'!H163)))</f>
        <v/>
      </c>
      <c r="CF169" s="282" t="str">
        <f ca="true">+IF(OFFSET('Water Data'!$H$28,0,10*ROW('Water Data'!H163))="","",OFFSET('Water Data'!$H$28,0,10*ROW('Water Data'!H163)))</f>
        <v/>
      </c>
      <c r="CG169" s="282" t="str">
        <f ca="true">+IF(OFFSET('Water Data'!$H$29,0,10*ROW('Water Data'!H163))="","",OFFSET('Water Data'!$H$29,0,10*ROW('Water Data'!H163)))</f>
        <v/>
      </c>
      <c r="CH169" s="282" t="str">
        <f ca="true">+IF(OFFSET('Water Data'!$I$27,0,10*ROW('Water Data'!I163))="","",OFFSET('Water Data'!$I$27,0,10*ROW('Water Data'!I163)))</f>
        <v/>
      </c>
      <c r="CI169" s="282" t="str">
        <f ca="true">+IF(OFFSET('Water Data'!$I$28,0,10*ROW('Water Data'!I163))="","",OFFSET('Water Data'!$I$28,0,10*ROW('Water Data'!I163)))</f>
        <v/>
      </c>
      <c r="CJ169" s="282" t="str">
        <f ca="true">+IF(OFFSET('Water Data'!$I$29,0,10*ROW('Water Data'!I163))="","",OFFSET('Water Data'!$I$29,0,10*ROW('Water Data'!I163)))</f>
        <v/>
      </c>
      <c r="CK169" s="282" t="str">
        <f ca="true">+IF(OFFSET('Sanitation Data'!$D$28,0,10*ROW('Sanitation Data'!D163))="","",OFFSET('Sanitation Data'!$D$28,0,10*ROW('Sanitation Data'!D163)))</f>
        <v/>
      </c>
      <c r="CL169" s="282" t="str">
        <f ca="true">+IF(OFFSET('Sanitation Data'!$D$29,0,10*ROW('Sanitation Data'!D163))="","",OFFSET('Sanitation Data'!$D$29,0,10*ROW('Sanitation Data'!D163)))</f>
        <v/>
      </c>
      <c r="CM169" s="282" t="str">
        <f ca="true">+IF(OFFSET('Sanitation Data'!$D$30,0,10*ROW('Sanitation Data'!D163))="","",OFFSET('Sanitation Data'!$D$30,0,10*ROW('Sanitation Data'!D163)))</f>
        <v/>
      </c>
      <c r="CN169" s="282" t="str">
        <f ca="true">+IF(OFFSET('Sanitation Data'!$D$31,0,10*ROW('Sanitation Data'!D163))="","",OFFSET('Sanitation Data'!$D$31,0,10*ROW('Sanitation Data'!D163)))</f>
        <v/>
      </c>
      <c r="CO169" s="282" t="str">
        <f ca="true">+IF(OFFSET('Sanitation Data'!$D$32,0,10*ROW('Sanitation Data'!D163))="","",OFFSET('Sanitation Data'!$D$32,0,10*ROW('Sanitation Data'!D163)))</f>
        <v/>
      </c>
      <c r="CP169" s="282" t="str">
        <f ca="true">+IF(OFFSET('Sanitation Data'!$E$28,0,10*ROW('Sanitation Data'!E163))="","",OFFSET('Sanitation Data'!$E$28,0,10*ROW('Sanitation Data'!E163)))</f>
        <v/>
      </c>
      <c r="CQ169" s="282" t="str">
        <f ca="true">+IF(OFFSET('Sanitation Data'!$E$29,0,10*ROW('Sanitation Data'!E163))="","",OFFSET('Sanitation Data'!$E$29,0,10*ROW('Sanitation Data'!E163)))</f>
        <v/>
      </c>
      <c r="CR169" s="282" t="str">
        <f ca="true">+IF(OFFSET('Sanitation Data'!$E$30,0,10*ROW('Sanitation Data'!E163))="","",OFFSET('Sanitation Data'!$E$30,0,10*ROW('Sanitation Data'!E163)))</f>
        <v/>
      </c>
      <c r="CS169" s="282" t="str">
        <f ca="true">+IF(OFFSET('Sanitation Data'!$E$31,0,10*ROW('Sanitation Data'!E163))="","",OFFSET('Sanitation Data'!$E$31,0,10*ROW('Sanitation Data'!E163)))</f>
        <v/>
      </c>
      <c r="CT169" s="282" t="str">
        <f ca="true">+IF(OFFSET('Sanitation Data'!$E$32,0,10*ROW('Sanitation Data'!E163))="","",OFFSET('Sanitation Data'!$E$32,0,10*ROW('Sanitation Data'!E163)))</f>
        <v/>
      </c>
      <c r="CU169" s="282" t="str">
        <f ca="true">+IF(OFFSET('Sanitation Data'!$F$28,0,10*ROW('Sanitation Data'!F163))="","",OFFSET('Sanitation Data'!$F$28,0,10*ROW('Sanitation Data'!F163)))</f>
        <v/>
      </c>
      <c r="CV169" s="282" t="str">
        <f ca="true">+IF(OFFSET('Sanitation Data'!$F$29,0,10*ROW('Sanitation Data'!F163))="","",OFFSET('Sanitation Data'!$F$29,0,10*ROW('Sanitation Data'!F163)))</f>
        <v/>
      </c>
      <c r="CW169" s="282" t="str">
        <f ca="true">+IF(OFFSET('Sanitation Data'!$F$30,0,10*ROW('Sanitation Data'!F163))="","",OFFSET('Sanitation Data'!$F$30,0,10*ROW('Sanitation Data'!F163)))</f>
        <v/>
      </c>
      <c r="CX169" s="282" t="str">
        <f ca="true">+IF(OFFSET('Sanitation Data'!$F$31,0,10*ROW('Sanitation Data'!F163))="","",OFFSET('Sanitation Data'!$F$31,0,10*ROW('Sanitation Data'!F163)))</f>
        <v/>
      </c>
      <c r="CY169" s="282" t="str">
        <f ca="true">+IF(OFFSET('Sanitation Data'!$F$32,0,10*ROW('Sanitation Data'!F163))="","",OFFSET('Sanitation Data'!$F$32,0,10*ROW('Sanitation Data'!F163)))</f>
        <v/>
      </c>
      <c r="CZ169" s="282" t="str">
        <f ca="true">+IF(OFFSET('Sanitation Data'!$G$28,0,10*ROW('Sanitation Data'!G163))="","",OFFSET('Sanitation Data'!$G$28,0,10*ROW('Sanitation Data'!G163)))</f>
        <v/>
      </c>
      <c r="DA169" s="282" t="str">
        <f ca="true">+IF(OFFSET('Sanitation Data'!$G$29,0,10*ROW('Sanitation Data'!G163))="","",OFFSET('Sanitation Data'!$G$29,0,10*ROW('Sanitation Data'!G163)))</f>
        <v/>
      </c>
      <c r="DB169" s="282" t="str">
        <f ca="true">+IF(OFFSET('Sanitation Data'!$G$30,0,10*ROW('Sanitation Data'!G163))="","",OFFSET('Sanitation Data'!$G$30,0,10*ROW('Sanitation Data'!G163)))</f>
        <v/>
      </c>
      <c r="DC169" s="282" t="str">
        <f ca="true">+IF(OFFSET('Sanitation Data'!$G$31,0,10*ROW('Sanitation Data'!G163))="","",OFFSET('Sanitation Data'!$G$31,0,10*ROW('Sanitation Data'!G163)))</f>
        <v/>
      </c>
      <c r="DD169" s="282" t="str">
        <f ca="true">+IF(OFFSET('Sanitation Data'!$G$32,0,10*ROW('Sanitation Data'!G163))="","",OFFSET('Sanitation Data'!$G$32,0,10*ROW('Sanitation Data'!G163)))</f>
        <v/>
      </c>
      <c r="DE169" s="282" t="str">
        <f ca="true">+IF(OFFSET('Sanitation Data'!$H$28,0,10*ROW('Sanitation Data'!H163))="","",OFFSET('Sanitation Data'!$H$28,0,10*ROW('Sanitation Data'!H163)))</f>
        <v/>
      </c>
      <c r="DF169" s="282" t="str">
        <f ca="true">+IF(OFFSET('Sanitation Data'!$H$29,0,10*ROW('Sanitation Data'!H163))="","",OFFSET('Sanitation Data'!$H$29,0,10*ROW('Sanitation Data'!H163)))</f>
        <v/>
      </c>
      <c r="DG169" s="282" t="str">
        <f ca="true">+IF(OFFSET('Sanitation Data'!$H$30,0,10*ROW('Sanitation Data'!H163))="","",OFFSET('Sanitation Data'!$H$30,0,10*ROW('Sanitation Data'!H163)))</f>
        <v/>
      </c>
      <c r="DH169" s="282" t="str">
        <f ca="true">+IF(OFFSET('Sanitation Data'!$H$31,0,10*ROW('Sanitation Data'!H163))="","",OFFSET('Sanitation Data'!$H$31,0,10*ROW('Sanitation Data'!H163)))</f>
        <v/>
      </c>
      <c r="DI169" s="282" t="str">
        <f ca="true">+IF(OFFSET('Sanitation Data'!$H$32,0,10*ROW('Sanitation Data'!H163))="","",OFFSET('Sanitation Data'!$H$32,0,10*ROW('Sanitation Data'!H163)))</f>
        <v/>
      </c>
      <c r="DJ169" s="282" t="str">
        <f ca="true">+IF(OFFSET('Sanitation Data'!$I$28,0,10*ROW('Sanitation Data'!I163))="","",OFFSET('Sanitation Data'!$I$28,0,10*ROW('Sanitation Data'!I163)))</f>
        <v/>
      </c>
      <c r="DK169" s="282" t="str">
        <f ca="true">+IF(OFFSET('Sanitation Data'!$I$29,0,10*ROW('Sanitation Data'!I163))="","",OFFSET('Sanitation Data'!$I$29,0,10*ROW('Sanitation Data'!I163)))</f>
        <v/>
      </c>
      <c r="DL169" s="282" t="str">
        <f ca="true">+IF(OFFSET('Sanitation Data'!$I$30,0,10*ROW('Sanitation Data'!I163))="","",OFFSET('Sanitation Data'!$I$30,0,10*ROW('Sanitation Data'!I163)))</f>
        <v/>
      </c>
      <c r="DM169" s="282" t="str">
        <f ca="true">+IF(OFFSET('Sanitation Data'!$I$31,0,10*ROW('Sanitation Data'!I163))="","",OFFSET('Sanitation Data'!$I$31,0,10*ROW('Sanitation Data'!I163)))</f>
        <v/>
      </c>
      <c r="DN169" s="282" t="str">
        <f ca="true">+IF(OFFSET('Sanitation Data'!$I$32,0,10*ROW('Sanitation Data'!I163))="","",OFFSET('Sanitation Data'!$I$32,0,10*ROW('Sanitation Data'!I163)))</f>
        <v/>
      </c>
      <c r="DO169" s="282" t="str">
        <f ca="true">+IF(OFFSET('Hygiene Data'!$D$11,0,10*ROW('Hygiene Data'!D163))="","",OFFSET('Hygiene Data'!$D$11,0,10*ROW('Hygiene Data'!D163)))</f>
        <v/>
      </c>
      <c r="DP169" s="282" t="str">
        <f ca="true">+IF(OFFSET('Hygiene Data'!$D$12,0,10*ROW('Hygiene Data'!D163))="","",OFFSET('Hygiene Data'!$D$12,0,10*ROW('Hygiene Data'!D163)))</f>
        <v/>
      </c>
      <c r="DQ169" s="282" t="str">
        <f ca="true">+IF(OFFSET('Hygiene Data'!$D$13,0,10*ROW('Hygiene Data'!D163))="","",OFFSET('Hygiene Data'!$D$13,0,10*ROW('Hygiene Data'!D163)))</f>
        <v/>
      </c>
      <c r="DR169" s="282" t="str">
        <f ca="true">+IF(OFFSET('Hygiene Data'!$E$11,0,10*ROW('Hygiene Data'!E163))="","",OFFSET('Hygiene Data'!$E$11,0,10*ROW('Hygiene Data'!E163)))</f>
        <v/>
      </c>
      <c r="DS169" s="282" t="str">
        <f ca="true">+IF(OFFSET('Hygiene Data'!$E$12,0,10*ROW('Hygiene Data'!E163))="","",OFFSET('Hygiene Data'!$E$12,0,10*ROW('Hygiene Data'!E163)))</f>
        <v/>
      </c>
      <c r="DT169" s="282" t="str">
        <f ca="true">+IF(OFFSET('Hygiene Data'!$E$13,0,10*ROW('Hygiene Data'!E163))="","",OFFSET('Hygiene Data'!$E$13,0,10*ROW('Hygiene Data'!E163)))</f>
        <v/>
      </c>
      <c r="DU169" s="282" t="str">
        <f ca="true">+IF(OFFSET('Hygiene Data'!$F$11,0,10*ROW('Hygiene Data'!F163))="","",OFFSET('Hygiene Data'!$F$11,0,10*ROW('Hygiene Data'!F163)))</f>
        <v/>
      </c>
      <c r="DV169" s="282" t="str">
        <f ca="true">+IF(OFFSET('Hygiene Data'!$F$12,0,10*ROW('Hygiene Data'!F163))="","",OFFSET('Hygiene Data'!$F$12,0,10*ROW('Hygiene Data'!F163)))</f>
        <v/>
      </c>
      <c r="DW169" s="282" t="str">
        <f ca="true">+IF(OFFSET('Hygiene Data'!$F$13,0,10*ROW('Hygiene Data'!F163))="","",OFFSET('Hygiene Data'!$F$13,0,10*ROW('Hygiene Data'!F163)))</f>
        <v/>
      </c>
      <c r="DX169" s="282" t="str">
        <f ca="true">+IF(OFFSET('Hygiene Data'!$G$11,0,10*ROW('Hygiene Data'!G163))="","",OFFSET('Hygiene Data'!$G$11,0,10*ROW('Hygiene Data'!G163)))</f>
        <v/>
      </c>
      <c r="DY169" s="282" t="str">
        <f ca="true">+IF(OFFSET('Hygiene Data'!$G$12,0,10*ROW('Hygiene Data'!G163))="","",OFFSET('Hygiene Data'!$G$12,0,10*ROW('Hygiene Data'!G163)))</f>
        <v/>
      </c>
      <c r="DZ169" s="282" t="str">
        <f ca="true">+IF(OFFSET('Hygiene Data'!$G$13,0,10*ROW('Hygiene Data'!G163))="","",OFFSET('Hygiene Data'!$G$13,0,10*ROW('Hygiene Data'!G163)))</f>
        <v/>
      </c>
      <c r="EA169" s="282" t="str">
        <f ca="true">+IF(OFFSET('Hygiene Data'!$H$11,0,10*ROW('Hygiene Data'!H163))="","",OFFSET('Hygiene Data'!$H$11,0,10*ROW('Hygiene Data'!H163)))</f>
        <v/>
      </c>
      <c r="EB169" s="282" t="str">
        <f ca="true">+IF(OFFSET('Hygiene Data'!$H$12,0,10*ROW('Hygiene Data'!H163))="","",OFFSET('Hygiene Data'!$H$12,0,10*ROW('Hygiene Data'!H163)))</f>
        <v/>
      </c>
      <c r="EC169" s="282" t="str">
        <f ca="true">+IF(OFFSET('Hygiene Data'!$H$13,0,10*ROW('Hygiene Data'!H163))="","",OFFSET('Hygiene Data'!$H$13,0,10*ROW('Hygiene Data'!H163)))</f>
        <v/>
      </c>
      <c r="ED169" s="282" t="str">
        <f ca="true">+IF(OFFSET('Hygiene Data'!$I$11,0,10*ROW('Hygiene Data'!I163))="","",OFFSET('Hygiene Data'!$I$11,0,10*ROW('Hygiene Data'!I163)))</f>
        <v/>
      </c>
      <c r="EE169" s="282" t="str">
        <f ca="true">+IF(OFFSET('Hygiene Data'!$I$12,0,10*ROW('Hygiene Data'!I163))="","",OFFSET('Hygiene Data'!$I$12,0,10*ROW('Hygiene Data'!I163)))</f>
        <v/>
      </c>
      <c r="EF169" s="28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36" t="str">
        <f t="shared" ca="true" si="2"/>
        <v/>
      </c>
      <c r="D170" s="88"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8"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8"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8"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8"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8"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8"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8"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8"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8"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8"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8"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8"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8"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8"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8"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8"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8"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9"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9"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9"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9"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9"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9"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9"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9"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9"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9"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9"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9"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9"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9"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9"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9"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9"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9"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9"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9"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9"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9"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9"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9"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9"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9"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9"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9"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9"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9"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0"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0"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0"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0"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0"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0"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0"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0"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0"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0"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0"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0"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0"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0"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0"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0"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0"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0"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2"/>
      <c r="BS170" s="282" t="str">
        <f ca="true">+IF(OFFSET('Water Data'!$D$27,0,10*ROW('Water Data'!D164))="","",OFFSET('Water Data'!$D$27,0,10*ROW('Water Data'!D164)))</f>
        <v/>
      </c>
      <c r="BT170" s="282" t="str">
        <f ca="true">+IF(OFFSET('Water Data'!$D$28,0,10*ROW('Water Data'!D164))="","",OFFSET('Water Data'!$D$28,0,10*ROW('Water Data'!D164)))</f>
        <v/>
      </c>
      <c r="BU170" s="282" t="str">
        <f ca="true">+IF(OFFSET('Water Data'!$D$29,0,10*ROW('Water Data'!D164))="","",OFFSET('Water Data'!$D$29,0,10*ROW('Water Data'!D164)))</f>
        <v/>
      </c>
      <c r="BV170" s="282" t="str">
        <f ca="true">+IF(OFFSET('Water Data'!$E$27,0,10*ROW('Water Data'!E164))="","",OFFSET('Water Data'!$E$27,0,10*ROW('Water Data'!E164)))</f>
        <v/>
      </c>
      <c r="BW170" s="282" t="str">
        <f ca="true">+IF(OFFSET('Water Data'!$E$28,0,10*ROW('Water Data'!E164))="","",OFFSET('Water Data'!$E$28,0,10*ROW('Water Data'!E164)))</f>
        <v/>
      </c>
      <c r="BX170" s="282" t="str">
        <f ca="true">+IF(OFFSET('Water Data'!$E$29,0,10*ROW('Water Data'!E164))="","",OFFSET('Water Data'!$E$29,0,10*ROW('Water Data'!E164)))</f>
        <v/>
      </c>
      <c r="BY170" s="282" t="str">
        <f ca="true">+IF(OFFSET('Water Data'!$F$27,0,10*ROW('Water Data'!F164))="","",OFFSET('Water Data'!$F$27,0,10*ROW('Water Data'!F164)))</f>
        <v/>
      </c>
      <c r="BZ170" s="282" t="str">
        <f ca="true">+IF(OFFSET('Water Data'!$F$28,0,10*ROW('Water Data'!F164))="","",OFFSET('Water Data'!$F$28,0,10*ROW('Water Data'!F164)))</f>
        <v/>
      </c>
      <c r="CA170" s="282" t="str">
        <f ca="true">+IF(OFFSET('Water Data'!$F$29,0,10*ROW('Water Data'!F164))="","",OFFSET('Water Data'!$F$29,0,10*ROW('Water Data'!F164)))</f>
        <v/>
      </c>
      <c r="CB170" s="282" t="str">
        <f ca="true">+IF(OFFSET('Water Data'!$G$27,0,10*ROW('Water Data'!G164))="","",OFFSET('Water Data'!$G$27,0,10*ROW('Water Data'!G164)))</f>
        <v/>
      </c>
      <c r="CC170" s="282" t="str">
        <f ca="true">+IF(OFFSET('Water Data'!$G$28,0,10*ROW('Water Data'!G164))="","",OFFSET('Water Data'!$G$28,0,10*ROW('Water Data'!G164)))</f>
        <v/>
      </c>
      <c r="CD170" s="282" t="str">
        <f ca="true">+IF(OFFSET('Water Data'!$G$29,0,10*ROW('Water Data'!G164))="","",OFFSET('Water Data'!$G$29,0,10*ROW('Water Data'!G164)))</f>
        <v/>
      </c>
      <c r="CE170" s="282" t="str">
        <f ca="true">+IF(OFFSET('Water Data'!$H$27,0,10*ROW('Water Data'!H164))="","",OFFSET('Water Data'!$H$27,0,10*ROW('Water Data'!H164)))</f>
        <v/>
      </c>
      <c r="CF170" s="282" t="str">
        <f ca="true">+IF(OFFSET('Water Data'!$H$28,0,10*ROW('Water Data'!H164))="","",OFFSET('Water Data'!$H$28,0,10*ROW('Water Data'!H164)))</f>
        <v/>
      </c>
      <c r="CG170" s="282" t="str">
        <f ca="true">+IF(OFFSET('Water Data'!$H$29,0,10*ROW('Water Data'!H164))="","",OFFSET('Water Data'!$H$29,0,10*ROW('Water Data'!H164)))</f>
        <v/>
      </c>
      <c r="CH170" s="282" t="str">
        <f ca="true">+IF(OFFSET('Water Data'!$I$27,0,10*ROW('Water Data'!I164))="","",OFFSET('Water Data'!$I$27,0,10*ROW('Water Data'!I164)))</f>
        <v/>
      </c>
      <c r="CI170" s="282" t="str">
        <f ca="true">+IF(OFFSET('Water Data'!$I$28,0,10*ROW('Water Data'!I164))="","",OFFSET('Water Data'!$I$28,0,10*ROW('Water Data'!I164)))</f>
        <v/>
      </c>
      <c r="CJ170" s="282" t="str">
        <f ca="true">+IF(OFFSET('Water Data'!$I$29,0,10*ROW('Water Data'!I164))="","",OFFSET('Water Data'!$I$29,0,10*ROW('Water Data'!I164)))</f>
        <v/>
      </c>
      <c r="CK170" s="282" t="str">
        <f ca="true">+IF(OFFSET('Sanitation Data'!$D$28,0,10*ROW('Sanitation Data'!D164))="","",OFFSET('Sanitation Data'!$D$28,0,10*ROW('Sanitation Data'!D164)))</f>
        <v/>
      </c>
      <c r="CL170" s="282" t="str">
        <f ca="true">+IF(OFFSET('Sanitation Data'!$D$29,0,10*ROW('Sanitation Data'!D164))="","",OFFSET('Sanitation Data'!$D$29,0,10*ROW('Sanitation Data'!D164)))</f>
        <v/>
      </c>
      <c r="CM170" s="282" t="str">
        <f ca="true">+IF(OFFSET('Sanitation Data'!$D$30,0,10*ROW('Sanitation Data'!D164))="","",OFFSET('Sanitation Data'!$D$30,0,10*ROW('Sanitation Data'!D164)))</f>
        <v/>
      </c>
      <c r="CN170" s="282" t="str">
        <f ca="true">+IF(OFFSET('Sanitation Data'!$D$31,0,10*ROW('Sanitation Data'!D164))="","",OFFSET('Sanitation Data'!$D$31,0,10*ROW('Sanitation Data'!D164)))</f>
        <v/>
      </c>
      <c r="CO170" s="282" t="str">
        <f ca="true">+IF(OFFSET('Sanitation Data'!$D$32,0,10*ROW('Sanitation Data'!D164))="","",OFFSET('Sanitation Data'!$D$32,0,10*ROW('Sanitation Data'!D164)))</f>
        <v/>
      </c>
      <c r="CP170" s="282" t="str">
        <f ca="true">+IF(OFFSET('Sanitation Data'!$E$28,0,10*ROW('Sanitation Data'!E164))="","",OFFSET('Sanitation Data'!$E$28,0,10*ROW('Sanitation Data'!E164)))</f>
        <v/>
      </c>
      <c r="CQ170" s="282" t="str">
        <f ca="true">+IF(OFFSET('Sanitation Data'!$E$29,0,10*ROW('Sanitation Data'!E164))="","",OFFSET('Sanitation Data'!$E$29,0,10*ROW('Sanitation Data'!E164)))</f>
        <v/>
      </c>
      <c r="CR170" s="282" t="str">
        <f ca="true">+IF(OFFSET('Sanitation Data'!$E$30,0,10*ROW('Sanitation Data'!E164))="","",OFFSET('Sanitation Data'!$E$30,0,10*ROW('Sanitation Data'!E164)))</f>
        <v/>
      </c>
      <c r="CS170" s="282" t="str">
        <f ca="true">+IF(OFFSET('Sanitation Data'!$E$31,0,10*ROW('Sanitation Data'!E164))="","",OFFSET('Sanitation Data'!$E$31,0,10*ROW('Sanitation Data'!E164)))</f>
        <v/>
      </c>
      <c r="CT170" s="282" t="str">
        <f ca="true">+IF(OFFSET('Sanitation Data'!$E$32,0,10*ROW('Sanitation Data'!E164))="","",OFFSET('Sanitation Data'!$E$32,0,10*ROW('Sanitation Data'!E164)))</f>
        <v/>
      </c>
      <c r="CU170" s="282" t="str">
        <f ca="true">+IF(OFFSET('Sanitation Data'!$F$28,0,10*ROW('Sanitation Data'!F164))="","",OFFSET('Sanitation Data'!$F$28,0,10*ROW('Sanitation Data'!F164)))</f>
        <v/>
      </c>
      <c r="CV170" s="282" t="str">
        <f ca="true">+IF(OFFSET('Sanitation Data'!$F$29,0,10*ROW('Sanitation Data'!F164))="","",OFFSET('Sanitation Data'!$F$29,0,10*ROW('Sanitation Data'!F164)))</f>
        <v/>
      </c>
      <c r="CW170" s="282" t="str">
        <f ca="true">+IF(OFFSET('Sanitation Data'!$F$30,0,10*ROW('Sanitation Data'!F164))="","",OFFSET('Sanitation Data'!$F$30,0,10*ROW('Sanitation Data'!F164)))</f>
        <v/>
      </c>
      <c r="CX170" s="282" t="str">
        <f ca="true">+IF(OFFSET('Sanitation Data'!$F$31,0,10*ROW('Sanitation Data'!F164))="","",OFFSET('Sanitation Data'!$F$31,0,10*ROW('Sanitation Data'!F164)))</f>
        <v/>
      </c>
      <c r="CY170" s="282" t="str">
        <f ca="true">+IF(OFFSET('Sanitation Data'!$F$32,0,10*ROW('Sanitation Data'!F164))="","",OFFSET('Sanitation Data'!$F$32,0,10*ROW('Sanitation Data'!F164)))</f>
        <v/>
      </c>
      <c r="CZ170" s="282" t="str">
        <f ca="true">+IF(OFFSET('Sanitation Data'!$G$28,0,10*ROW('Sanitation Data'!G164))="","",OFFSET('Sanitation Data'!$G$28,0,10*ROW('Sanitation Data'!G164)))</f>
        <v/>
      </c>
      <c r="DA170" s="282" t="str">
        <f ca="true">+IF(OFFSET('Sanitation Data'!$G$29,0,10*ROW('Sanitation Data'!G164))="","",OFFSET('Sanitation Data'!$G$29,0,10*ROW('Sanitation Data'!G164)))</f>
        <v/>
      </c>
      <c r="DB170" s="282" t="str">
        <f ca="true">+IF(OFFSET('Sanitation Data'!$G$30,0,10*ROW('Sanitation Data'!G164))="","",OFFSET('Sanitation Data'!$G$30,0,10*ROW('Sanitation Data'!G164)))</f>
        <v/>
      </c>
      <c r="DC170" s="282" t="str">
        <f ca="true">+IF(OFFSET('Sanitation Data'!$G$31,0,10*ROW('Sanitation Data'!G164))="","",OFFSET('Sanitation Data'!$G$31,0,10*ROW('Sanitation Data'!G164)))</f>
        <v/>
      </c>
      <c r="DD170" s="282" t="str">
        <f ca="true">+IF(OFFSET('Sanitation Data'!$G$32,0,10*ROW('Sanitation Data'!G164))="","",OFFSET('Sanitation Data'!$G$32,0,10*ROW('Sanitation Data'!G164)))</f>
        <v/>
      </c>
      <c r="DE170" s="282" t="str">
        <f ca="true">+IF(OFFSET('Sanitation Data'!$H$28,0,10*ROW('Sanitation Data'!H164))="","",OFFSET('Sanitation Data'!$H$28,0,10*ROW('Sanitation Data'!H164)))</f>
        <v/>
      </c>
      <c r="DF170" s="282" t="str">
        <f ca="true">+IF(OFFSET('Sanitation Data'!$H$29,0,10*ROW('Sanitation Data'!H164))="","",OFFSET('Sanitation Data'!$H$29,0,10*ROW('Sanitation Data'!H164)))</f>
        <v/>
      </c>
      <c r="DG170" s="282" t="str">
        <f ca="true">+IF(OFFSET('Sanitation Data'!$H$30,0,10*ROW('Sanitation Data'!H164))="","",OFFSET('Sanitation Data'!$H$30,0,10*ROW('Sanitation Data'!H164)))</f>
        <v/>
      </c>
      <c r="DH170" s="282" t="str">
        <f ca="true">+IF(OFFSET('Sanitation Data'!$H$31,0,10*ROW('Sanitation Data'!H164))="","",OFFSET('Sanitation Data'!$H$31,0,10*ROW('Sanitation Data'!H164)))</f>
        <v/>
      </c>
      <c r="DI170" s="282" t="str">
        <f ca="true">+IF(OFFSET('Sanitation Data'!$H$32,0,10*ROW('Sanitation Data'!H164))="","",OFFSET('Sanitation Data'!$H$32,0,10*ROW('Sanitation Data'!H164)))</f>
        <v/>
      </c>
      <c r="DJ170" s="282" t="str">
        <f ca="true">+IF(OFFSET('Sanitation Data'!$I$28,0,10*ROW('Sanitation Data'!I164))="","",OFFSET('Sanitation Data'!$I$28,0,10*ROW('Sanitation Data'!I164)))</f>
        <v/>
      </c>
      <c r="DK170" s="282" t="str">
        <f ca="true">+IF(OFFSET('Sanitation Data'!$I$29,0,10*ROW('Sanitation Data'!I164))="","",OFFSET('Sanitation Data'!$I$29,0,10*ROW('Sanitation Data'!I164)))</f>
        <v/>
      </c>
      <c r="DL170" s="282" t="str">
        <f ca="true">+IF(OFFSET('Sanitation Data'!$I$30,0,10*ROW('Sanitation Data'!I164))="","",OFFSET('Sanitation Data'!$I$30,0,10*ROW('Sanitation Data'!I164)))</f>
        <v/>
      </c>
      <c r="DM170" s="282" t="str">
        <f ca="true">+IF(OFFSET('Sanitation Data'!$I$31,0,10*ROW('Sanitation Data'!I164))="","",OFFSET('Sanitation Data'!$I$31,0,10*ROW('Sanitation Data'!I164)))</f>
        <v/>
      </c>
      <c r="DN170" s="282" t="str">
        <f ca="true">+IF(OFFSET('Sanitation Data'!$I$32,0,10*ROW('Sanitation Data'!I164))="","",OFFSET('Sanitation Data'!$I$32,0,10*ROW('Sanitation Data'!I164)))</f>
        <v/>
      </c>
      <c r="DO170" s="282" t="str">
        <f ca="true">+IF(OFFSET('Hygiene Data'!$D$11,0,10*ROW('Hygiene Data'!D164))="","",OFFSET('Hygiene Data'!$D$11,0,10*ROW('Hygiene Data'!D164)))</f>
        <v/>
      </c>
      <c r="DP170" s="282" t="str">
        <f ca="true">+IF(OFFSET('Hygiene Data'!$D$12,0,10*ROW('Hygiene Data'!D164))="","",OFFSET('Hygiene Data'!$D$12,0,10*ROW('Hygiene Data'!D164)))</f>
        <v/>
      </c>
      <c r="DQ170" s="282" t="str">
        <f ca="true">+IF(OFFSET('Hygiene Data'!$D$13,0,10*ROW('Hygiene Data'!D164))="","",OFFSET('Hygiene Data'!$D$13,0,10*ROW('Hygiene Data'!D164)))</f>
        <v/>
      </c>
      <c r="DR170" s="282" t="str">
        <f ca="true">+IF(OFFSET('Hygiene Data'!$E$11,0,10*ROW('Hygiene Data'!E164))="","",OFFSET('Hygiene Data'!$E$11,0,10*ROW('Hygiene Data'!E164)))</f>
        <v/>
      </c>
      <c r="DS170" s="282" t="str">
        <f ca="true">+IF(OFFSET('Hygiene Data'!$E$12,0,10*ROW('Hygiene Data'!E164))="","",OFFSET('Hygiene Data'!$E$12,0,10*ROW('Hygiene Data'!E164)))</f>
        <v/>
      </c>
      <c r="DT170" s="282" t="str">
        <f ca="true">+IF(OFFSET('Hygiene Data'!$E$13,0,10*ROW('Hygiene Data'!E164))="","",OFFSET('Hygiene Data'!$E$13,0,10*ROW('Hygiene Data'!E164)))</f>
        <v/>
      </c>
      <c r="DU170" s="282" t="str">
        <f ca="true">+IF(OFFSET('Hygiene Data'!$F$11,0,10*ROW('Hygiene Data'!F164))="","",OFFSET('Hygiene Data'!$F$11,0,10*ROW('Hygiene Data'!F164)))</f>
        <v/>
      </c>
      <c r="DV170" s="282" t="str">
        <f ca="true">+IF(OFFSET('Hygiene Data'!$F$12,0,10*ROW('Hygiene Data'!F164))="","",OFFSET('Hygiene Data'!$F$12,0,10*ROW('Hygiene Data'!F164)))</f>
        <v/>
      </c>
      <c r="DW170" s="282" t="str">
        <f ca="true">+IF(OFFSET('Hygiene Data'!$F$13,0,10*ROW('Hygiene Data'!F164))="","",OFFSET('Hygiene Data'!$F$13,0,10*ROW('Hygiene Data'!F164)))</f>
        <v/>
      </c>
      <c r="DX170" s="282" t="str">
        <f ca="true">+IF(OFFSET('Hygiene Data'!$G$11,0,10*ROW('Hygiene Data'!G164))="","",OFFSET('Hygiene Data'!$G$11,0,10*ROW('Hygiene Data'!G164)))</f>
        <v/>
      </c>
      <c r="DY170" s="282" t="str">
        <f ca="true">+IF(OFFSET('Hygiene Data'!$G$12,0,10*ROW('Hygiene Data'!G164))="","",OFFSET('Hygiene Data'!$G$12,0,10*ROW('Hygiene Data'!G164)))</f>
        <v/>
      </c>
      <c r="DZ170" s="282" t="str">
        <f ca="true">+IF(OFFSET('Hygiene Data'!$G$13,0,10*ROW('Hygiene Data'!G164))="","",OFFSET('Hygiene Data'!$G$13,0,10*ROW('Hygiene Data'!G164)))</f>
        <v/>
      </c>
      <c r="EA170" s="282" t="str">
        <f ca="true">+IF(OFFSET('Hygiene Data'!$H$11,0,10*ROW('Hygiene Data'!H164))="","",OFFSET('Hygiene Data'!$H$11,0,10*ROW('Hygiene Data'!H164)))</f>
        <v/>
      </c>
      <c r="EB170" s="282" t="str">
        <f ca="true">+IF(OFFSET('Hygiene Data'!$H$12,0,10*ROW('Hygiene Data'!H164))="","",OFFSET('Hygiene Data'!$H$12,0,10*ROW('Hygiene Data'!H164)))</f>
        <v/>
      </c>
      <c r="EC170" s="282" t="str">
        <f ca="true">+IF(OFFSET('Hygiene Data'!$H$13,0,10*ROW('Hygiene Data'!H164))="","",OFFSET('Hygiene Data'!$H$13,0,10*ROW('Hygiene Data'!H164)))</f>
        <v/>
      </c>
      <c r="ED170" s="282" t="str">
        <f ca="true">+IF(OFFSET('Hygiene Data'!$I$11,0,10*ROW('Hygiene Data'!I164))="","",OFFSET('Hygiene Data'!$I$11,0,10*ROW('Hygiene Data'!I164)))</f>
        <v/>
      </c>
      <c r="EE170" s="282" t="str">
        <f ca="true">+IF(OFFSET('Hygiene Data'!$I$12,0,10*ROW('Hygiene Data'!I164))="","",OFFSET('Hygiene Data'!$I$12,0,10*ROW('Hygiene Data'!I164)))</f>
        <v/>
      </c>
      <c r="EF170" s="28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36" t="str">
        <f t="shared" ca="true" si="2"/>
        <v/>
      </c>
      <c r="D171" s="88"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8"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8"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8"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8"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8"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8"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8"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8"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8"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8"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8"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8"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8"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8"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8"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8"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8"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9"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9"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9"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9"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9"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9"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9"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9"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9"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9"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9"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9"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9"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9"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9"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9"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9"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9"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9"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9"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9"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9"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9"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9"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9"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9"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9"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9"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9"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9"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0"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0"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0"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0"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0"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0"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0"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0"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0"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0"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0"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0"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0"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0"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0"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0"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0"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0"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2"/>
      <c r="BS171" s="282" t="str">
        <f ca="true">+IF(OFFSET('Water Data'!$D$27,0,10*ROW('Water Data'!D165))="","",OFFSET('Water Data'!$D$27,0,10*ROW('Water Data'!D165)))</f>
        <v/>
      </c>
      <c r="BT171" s="282" t="str">
        <f ca="true">+IF(OFFSET('Water Data'!$D$28,0,10*ROW('Water Data'!D165))="","",OFFSET('Water Data'!$D$28,0,10*ROW('Water Data'!D165)))</f>
        <v/>
      </c>
      <c r="BU171" s="282" t="str">
        <f ca="true">+IF(OFFSET('Water Data'!$D$29,0,10*ROW('Water Data'!D165))="","",OFFSET('Water Data'!$D$29,0,10*ROW('Water Data'!D165)))</f>
        <v/>
      </c>
      <c r="BV171" s="282" t="str">
        <f ca="true">+IF(OFFSET('Water Data'!$E$27,0,10*ROW('Water Data'!E165))="","",OFFSET('Water Data'!$E$27,0,10*ROW('Water Data'!E165)))</f>
        <v/>
      </c>
      <c r="BW171" s="282" t="str">
        <f ca="true">+IF(OFFSET('Water Data'!$E$28,0,10*ROW('Water Data'!E165))="","",OFFSET('Water Data'!$E$28,0,10*ROW('Water Data'!E165)))</f>
        <v/>
      </c>
      <c r="BX171" s="282" t="str">
        <f ca="true">+IF(OFFSET('Water Data'!$E$29,0,10*ROW('Water Data'!E165))="","",OFFSET('Water Data'!$E$29,0,10*ROW('Water Data'!E165)))</f>
        <v/>
      </c>
      <c r="BY171" s="282" t="str">
        <f ca="true">+IF(OFFSET('Water Data'!$F$27,0,10*ROW('Water Data'!F165))="","",OFFSET('Water Data'!$F$27,0,10*ROW('Water Data'!F165)))</f>
        <v/>
      </c>
      <c r="BZ171" s="282" t="str">
        <f ca="true">+IF(OFFSET('Water Data'!$F$28,0,10*ROW('Water Data'!F165))="","",OFFSET('Water Data'!$F$28,0,10*ROW('Water Data'!F165)))</f>
        <v/>
      </c>
      <c r="CA171" s="282" t="str">
        <f ca="true">+IF(OFFSET('Water Data'!$F$29,0,10*ROW('Water Data'!F165))="","",OFFSET('Water Data'!$F$29,0,10*ROW('Water Data'!F165)))</f>
        <v/>
      </c>
      <c r="CB171" s="282" t="str">
        <f ca="true">+IF(OFFSET('Water Data'!$G$27,0,10*ROW('Water Data'!G165))="","",OFFSET('Water Data'!$G$27,0,10*ROW('Water Data'!G165)))</f>
        <v/>
      </c>
      <c r="CC171" s="282" t="str">
        <f ca="true">+IF(OFFSET('Water Data'!$G$28,0,10*ROW('Water Data'!G165))="","",OFFSET('Water Data'!$G$28,0,10*ROW('Water Data'!G165)))</f>
        <v/>
      </c>
      <c r="CD171" s="282" t="str">
        <f ca="true">+IF(OFFSET('Water Data'!$G$29,0,10*ROW('Water Data'!G165))="","",OFFSET('Water Data'!$G$29,0,10*ROW('Water Data'!G165)))</f>
        <v/>
      </c>
      <c r="CE171" s="282" t="str">
        <f ca="true">+IF(OFFSET('Water Data'!$H$27,0,10*ROW('Water Data'!H165))="","",OFFSET('Water Data'!$H$27,0,10*ROW('Water Data'!H165)))</f>
        <v/>
      </c>
      <c r="CF171" s="282" t="str">
        <f ca="true">+IF(OFFSET('Water Data'!$H$28,0,10*ROW('Water Data'!H165))="","",OFFSET('Water Data'!$H$28,0,10*ROW('Water Data'!H165)))</f>
        <v/>
      </c>
      <c r="CG171" s="282" t="str">
        <f ca="true">+IF(OFFSET('Water Data'!$H$29,0,10*ROW('Water Data'!H165))="","",OFFSET('Water Data'!$H$29,0,10*ROW('Water Data'!H165)))</f>
        <v/>
      </c>
      <c r="CH171" s="282" t="str">
        <f ca="true">+IF(OFFSET('Water Data'!$I$27,0,10*ROW('Water Data'!I165))="","",OFFSET('Water Data'!$I$27,0,10*ROW('Water Data'!I165)))</f>
        <v/>
      </c>
      <c r="CI171" s="282" t="str">
        <f ca="true">+IF(OFFSET('Water Data'!$I$28,0,10*ROW('Water Data'!I165))="","",OFFSET('Water Data'!$I$28,0,10*ROW('Water Data'!I165)))</f>
        <v/>
      </c>
      <c r="CJ171" s="282" t="str">
        <f ca="true">+IF(OFFSET('Water Data'!$I$29,0,10*ROW('Water Data'!I165))="","",OFFSET('Water Data'!$I$29,0,10*ROW('Water Data'!I165)))</f>
        <v/>
      </c>
      <c r="CK171" s="282" t="str">
        <f ca="true">+IF(OFFSET('Sanitation Data'!$D$28,0,10*ROW('Sanitation Data'!D165))="","",OFFSET('Sanitation Data'!$D$28,0,10*ROW('Sanitation Data'!D165)))</f>
        <v/>
      </c>
      <c r="CL171" s="282" t="str">
        <f ca="true">+IF(OFFSET('Sanitation Data'!$D$29,0,10*ROW('Sanitation Data'!D165))="","",OFFSET('Sanitation Data'!$D$29,0,10*ROW('Sanitation Data'!D165)))</f>
        <v/>
      </c>
      <c r="CM171" s="282" t="str">
        <f ca="true">+IF(OFFSET('Sanitation Data'!$D$30,0,10*ROW('Sanitation Data'!D165))="","",OFFSET('Sanitation Data'!$D$30,0,10*ROW('Sanitation Data'!D165)))</f>
        <v/>
      </c>
      <c r="CN171" s="282" t="str">
        <f ca="true">+IF(OFFSET('Sanitation Data'!$D$31,0,10*ROW('Sanitation Data'!D165))="","",OFFSET('Sanitation Data'!$D$31,0,10*ROW('Sanitation Data'!D165)))</f>
        <v/>
      </c>
      <c r="CO171" s="282" t="str">
        <f ca="true">+IF(OFFSET('Sanitation Data'!$D$32,0,10*ROW('Sanitation Data'!D165))="","",OFFSET('Sanitation Data'!$D$32,0,10*ROW('Sanitation Data'!D165)))</f>
        <v/>
      </c>
      <c r="CP171" s="282" t="str">
        <f ca="true">+IF(OFFSET('Sanitation Data'!$E$28,0,10*ROW('Sanitation Data'!E165))="","",OFFSET('Sanitation Data'!$E$28,0,10*ROW('Sanitation Data'!E165)))</f>
        <v/>
      </c>
      <c r="CQ171" s="282" t="str">
        <f ca="true">+IF(OFFSET('Sanitation Data'!$E$29,0,10*ROW('Sanitation Data'!E165))="","",OFFSET('Sanitation Data'!$E$29,0,10*ROW('Sanitation Data'!E165)))</f>
        <v/>
      </c>
      <c r="CR171" s="282" t="str">
        <f ca="true">+IF(OFFSET('Sanitation Data'!$E$30,0,10*ROW('Sanitation Data'!E165))="","",OFFSET('Sanitation Data'!$E$30,0,10*ROW('Sanitation Data'!E165)))</f>
        <v/>
      </c>
      <c r="CS171" s="282" t="str">
        <f ca="true">+IF(OFFSET('Sanitation Data'!$E$31,0,10*ROW('Sanitation Data'!E165))="","",OFFSET('Sanitation Data'!$E$31,0,10*ROW('Sanitation Data'!E165)))</f>
        <v/>
      </c>
      <c r="CT171" s="282" t="str">
        <f ca="true">+IF(OFFSET('Sanitation Data'!$E$32,0,10*ROW('Sanitation Data'!E165))="","",OFFSET('Sanitation Data'!$E$32,0,10*ROW('Sanitation Data'!E165)))</f>
        <v/>
      </c>
      <c r="CU171" s="282" t="str">
        <f ca="true">+IF(OFFSET('Sanitation Data'!$F$28,0,10*ROW('Sanitation Data'!F165))="","",OFFSET('Sanitation Data'!$F$28,0,10*ROW('Sanitation Data'!F165)))</f>
        <v/>
      </c>
      <c r="CV171" s="282" t="str">
        <f ca="true">+IF(OFFSET('Sanitation Data'!$F$29,0,10*ROW('Sanitation Data'!F165))="","",OFFSET('Sanitation Data'!$F$29,0,10*ROW('Sanitation Data'!F165)))</f>
        <v/>
      </c>
      <c r="CW171" s="282" t="str">
        <f ca="true">+IF(OFFSET('Sanitation Data'!$F$30,0,10*ROW('Sanitation Data'!F165))="","",OFFSET('Sanitation Data'!$F$30,0,10*ROW('Sanitation Data'!F165)))</f>
        <v/>
      </c>
      <c r="CX171" s="282" t="str">
        <f ca="true">+IF(OFFSET('Sanitation Data'!$F$31,0,10*ROW('Sanitation Data'!F165))="","",OFFSET('Sanitation Data'!$F$31,0,10*ROW('Sanitation Data'!F165)))</f>
        <v/>
      </c>
      <c r="CY171" s="282" t="str">
        <f ca="true">+IF(OFFSET('Sanitation Data'!$F$32,0,10*ROW('Sanitation Data'!F165))="","",OFFSET('Sanitation Data'!$F$32,0,10*ROW('Sanitation Data'!F165)))</f>
        <v/>
      </c>
      <c r="CZ171" s="282" t="str">
        <f ca="true">+IF(OFFSET('Sanitation Data'!$G$28,0,10*ROW('Sanitation Data'!G165))="","",OFFSET('Sanitation Data'!$G$28,0,10*ROW('Sanitation Data'!G165)))</f>
        <v/>
      </c>
      <c r="DA171" s="282" t="str">
        <f ca="true">+IF(OFFSET('Sanitation Data'!$G$29,0,10*ROW('Sanitation Data'!G165))="","",OFFSET('Sanitation Data'!$G$29,0,10*ROW('Sanitation Data'!G165)))</f>
        <v/>
      </c>
      <c r="DB171" s="282" t="str">
        <f ca="true">+IF(OFFSET('Sanitation Data'!$G$30,0,10*ROW('Sanitation Data'!G165))="","",OFFSET('Sanitation Data'!$G$30,0,10*ROW('Sanitation Data'!G165)))</f>
        <v/>
      </c>
      <c r="DC171" s="282" t="str">
        <f ca="true">+IF(OFFSET('Sanitation Data'!$G$31,0,10*ROW('Sanitation Data'!G165))="","",OFFSET('Sanitation Data'!$G$31,0,10*ROW('Sanitation Data'!G165)))</f>
        <v/>
      </c>
      <c r="DD171" s="282" t="str">
        <f ca="true">+IF(OFFSET('Sanitation Data'!$G$32,0,10*ROW('Sanitation Data'!G165))="","",OFFSET('Sanitation Data'!$G$32,0,10*ROW('Sanitation Data'!G165)))</f>
        <v/>
      </c>
      <c r="DE171" s="282" t="str">
        <f ca="true">+IF(OFFSET('Sanitation Data'!$H$28,0,10*ROW('Sanitation Data'!H165))="","",OFFSET('Sanitation Data'!$H$28,0,10*ROW('Sanitation Data'!H165)))</f>
        <v/>
      </c>
      <c r="DF171" s="282" t="str">
        <f ca="true">+IF(OFFSET('Sanitation Data'!$H$29,0,10*ROW('Sanitation Data'!H165))="","",OFFSET('Sanitation Data'!$H$29,0,10*ROW('Sanitation Data'!H165)))</f>
        <v/>
      </c>
      <c r="DG171" s="282" t="str">
        <f ca="true">+IF(OFFSET('Sanitation Data'!$H$30,0,10*ROW('Sanitation Data'!H165))="","",OFFSET('Sanitation Data'!$H$30,0,10*ROW('Sanitation Data'!H165)))</f>
        <v/>
      </c>
      <c r="DH171" s="282" t="str">
        <f ca="true">+IF(OFFSET('Sanitation Data'!$H$31,0,10*ROW('Sanitation Data'!H165))="","",OFFSET('Sanitation Data'!$H$31,0,10*ROW('Sanitation Data'!H165)))</f>
        <v/>
      </c>
      <c r="DI171" s="282" t="str">
        <f ca="true">+IF(OFFSET('Sanitation Data'!$H$32,0,10*ROW('Sanitation Data'!H165))="","",OFFSET('Sanitation Data'!$H$32,0,10*ROW('Sanitation Data'!H165)))</f>
        <v/>
      </c>
      <c r="DJ171" s="282" t="str">
        <f ca="true">+IF(OFFSET('Sanitation Data'!$I$28,0,10*ROW('Sanitation Data'!I165))="","",OFFSET('Sanitation Data'!$I$28,0,10*ROW('Sanitation Data'!I165)))</f>
        <v/>
      </c>
      <c r="DK171" s="282" t="str">
        <f ca="true">+IF(OFFSET('Sanitation Data'!$I$29,0,10*ROW('Sanitation Data'!I165))="","",OFFSET('Sanitation Data'!$I$29,0,10*ROW('Sanitation Data'!I165)))</f>
        <v/>
      </c>
      <c r="DL171" s="282" t="str">
        <f ca="true">+IF(OFFSET('Sanitation Data'!$I$30,0,10*ROW('Sanitation Data'!I165))="","",OFFSET('Sanitation Data'!$I$30,0,10*ROW('Sanitation Data'!I165)))</f>
        <v/>
      </c>
      <c r="DM171" s="282" t="str">
        <f ca="true">+IF(OFFSET('Sanitation Data'!$I$31,0,10*ROW('Sanitation Data'!I165))="","",OFFSET('Sanitation Data'!$I$31,0,10*ROW('Sanitation Data'!I165)))</f>
        <v/>
      </c>
      <c r="DN171" s="282" t="str">
        <f ca="true">+IF(OFFSET('Sanitation Data'!$I$32,0,10*ROW('Sanitation Data'!I165))="","",OFFSET('Sanitation Data'!$I$32,0,10*ROW('Sanitation Data'!I165)))</f>
        <v/>
      </c>
      <c r="DO171" s="282" t="str">
        <f ca="true">+IF(OFFSET('Hygiene Data'!$D$11,0,10*ROW('Hygiene Data'!D165))="","",OFFSET('Hygiene Data'!$D$11,0,10*ROW('Hygiene Data'!D165)))</f>
        <v/>
      </c>
      <c r="DP171" s="282" t="str">
        <f ca="true">+IF(OFFSET('Hygiene Data'!$D$12,0,10*ROW('Hygiene Data'!D165))="","",OFFSET('Hygiene Data'!$D$12,0,10*ROW('Hygiene Data'!D165)))</f>
        <v/>
      </c>
      <c r="DQ171" s="282" t="str">
        <f ca="true">+IF(OFFSET('Hygiene Data'!$D$13,0,10*ROW('Hygiene Data'!D165))="","",OFFSET('Hygiene Data'!$D$13,0,10*ROW('Hygiene Data'!D165)))</f>
        <v/>
      </c>
      <c r="DR171" s="282" t="str">
        <f ca="true">+IF(OFFSET('Hygiene Data'!$E$11,0,10*ROW('Hygiene Data'!E165))="","",OFFSET('Hygiene Data'!$E$11,0,10*ROW('Hygiene Data'!E165)))</f>
        <v/>
      </c>
      <c r="DS171" s="282" t="str">
        <f ca="true">+IF(OFFSET('Hygiene Data'!$E$12,0,10*ROW('Hygiene Data'!E165))="","",OFFSET('Hygiene Data'!$E$12,0,10*ROW('Hygiene Data'!E165)))</f>
        <v/>
      </c>
      <c r="DT171" s="282" t="str">
        <f ca="true">+IF(OFFSET('Hygiene Data'!$E$13,0,10*ROW('Hygiene Data'!E165))="","",OFFSET('Hygiene Data'!$E$13,0,10*ROW('Hygiene Data'!E165)))</f>
        <v/>
      </c>
      <c r="DU171" s="282" t="str">
        <f ca="true">+IF(OFFSET('Hygiene Data'!$F$11,0,10*ROW('Hygiene Data'!F165))="","",OFFSET('Hygiene Data'!$F$11,0,10*ROW('Hygiene Data'!F165)))</f>
        <v/>
      </c>
      <c r="DV171" s="282" t="str">
        <f ca="true">+IF(OFFSET('Hygiene Data'!$F$12,0,10*ROW('Hygiene Data'!F165))="","",OFFSET('Hygiene Data'!$F$12,0,10*ROW('Hygiene Data'!F165)))</f>
        <v/>
      </c>
      <c r="DW171" s="282" t="str">
        <f ca="true">+IF(OFFSET('Hygiene Data'!$F$13,0,10*ROW('Hygiene Data'!F165))="","",OFFSET('Hygiene Data'!$F$13,0,10*ROW('Hygiene Data'!F165)))</f>
        <v/>
      </c>
      <c r="DX171" s="282" t="str">
        <f ca="true">+IF(OFFSET('Hygiene Data'!$G$11,0,10*ROW('Hygiene Data'!G165))="","",OFFSET('Hygiene Data'!$G$11,0,10*ROW('Hygiene Data'!G165)))</f>
        <v/>
      </c>
      <c r="DY171" s="282" t="str">
        <f ca="true">+IF(OFFSET('Hygiene Data'!$G$12,0,10*ROW('Hygiene Data'!G165))="","",OFFSET('Hygiene Data'!$G$12,0,10*ROW('Hygiene Data'!G165)))</f>
        <v/>
      </c>
      <c r="DZ171" s="282" t="str">
        <f ca="true">+IF(OFFSET('Hygiene Data'!$G$13,0,10*ROW('Hygiene Data'!G165))="","",OFFSET('Hygiene Data'!$G$13,0,10*ROW('Hygiene Data'!G165)))</f>
        <v/>
      </c>
      <c r="EA171" s="282" t="str">
        <f ca="true">+IF(OFFSET('Hygiene Data'!$H$11,0,10*ROW('Hygiene Data'!H165))="","",OFFSET('Hygiene Data'!$H$11,0,10*ROW('Hygiene Data'!H165)))</f>
        <v/>
      </c>
      <c r="EB171" s="282" t="str">
        <f ca="true">+IF(OFFSET('Hygiene Data'!$H$12,0,10*ROW('Hygiene Data'!H165))="","",OFFSET('Hygiene Data'!$H$12,0,10*ROW('Hygiene Data'!H165)))</f>
        <v/>
      </c>
      <c r="EC171" s="282" t="str">
        <f ca="true">+IF(OFFSET('Hygiene Data'!$H$13,0,10*ROW('Hygiene Data'!H165))="","",OFFSET('Hygiene Data'!$H$13,0,10*ROW('Hygiene Data'!H165)))</f>
        <v/>
      </c>
      <c r="ED171" s="282" t="str">
        <f ca="true">+IF(OFFSET('Hygiene Data'!$I$11,0,10*ROW('Hygiene Data'!I165))="","",OFFSET('Hygiene Data'!$I$11,0,10*ROW('Hygiene Data'!I165)))</f>
        <v/>
      </c>
      <c r="EE171" s="282" t="str">
        <f ca="true">+IF(OFFSET('Hygiene Data'!$I$12,0,10*ROW('Hygiene Data'!I165))="","",OFFSET('Hygiene Data'!$I$12,0,10*ROW('Hygiene Data'!I165)))</f>
        <v/>
      </c>
      <c r="EF171" s="28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36" t="str">
        <f t="shared" ca="true" si="2"/>
        <v/>
      </c>
      <c r="D172" s="88"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8"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8"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8"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8"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8"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8"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8"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8"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8"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8"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8"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8"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8"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8"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8"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8"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8"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9"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9"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9"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9"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9"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9"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9"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9"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9"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9"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9"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9"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9"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9"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9"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9"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9"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9"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9"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9"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9"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9"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9"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9"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9"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9"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9"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9"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9"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9"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0"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0"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0"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0"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0"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0"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0"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0"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0"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0"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0"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0"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0"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0"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0"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0"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0"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0"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2"/>
      <c r="BS172" s="282" t="str">
        <f ca="true">+IF(OFFSET('Water Data'!$D$27,0,10*ROW('Water Data'!D166))="","",OFFSET('Water Data'!$D$27,0,10*ROW('Water Data'!D166)))</f>
        <v/>
      </c>
      <c r="BT172" s="282" t="str">
        <f ca="true">+IF(OFFSET('Water Data'!$D$28,0,10*ROW('Water Data'!D166))="","",OFFSET('Water Data'!$D$28,0,10*ROW('Water Data'!D166)))</f>
        <v/>
      </c>
      <c r="BU172" s="282" t="str">
        <f ca="true">+IF(OFFSET('Water Data'!$D$29,0,10*ROW('Water Data'!D166))="","",OFFSET('Water Data'!$D$29,0,10*ROW('Water Data'!D166)))</f>
        <v/>
      </c>
      <c r="BV172" s="282" t="str">
        <f ca="true">+IF(OFFSET('Water Data'!$E$27,0,10*ROW('Water Data'!E166))="","",OFFSET('Water Data'!$E$27,0,10*ROW('Water Data'!E166)))</f>
        <v/>
      </c>
      <c r="BW172" s="282" t="str">
        <f ca="true">+IF(OFFSET('Water Data'!$E$28,0,10*ROW('Water Data'!E166))="","",OFFSET('Water Data'!$E$28,0,10*ROW('Water Data'!E166)))</f>
        <v/>
      </c>
      <c r="BX172" s="282" t="str">
        <f ca="true">+IF(OFFSET('Water Data'!$E$29,0,10*ROW('Water Data'!E166))="","",OFFSET('Water Data'!$E$29,0,10*ROW('Water Data'!E166)))</f>
        <v/>
      </c>
      <c r="BY172" s="282" t="str">
        <f ca="true">+IF(OFFSET('Water Data'!$F$27,0,10*ROW('Water Data'!F166))="","",OFFSET('Water Data'!$F$27,0,10*ROW('Water Data'!F166)))</f>
        <v/>
      </c>
      <c r="BZ172" s="282" t="str">
        <f ca="true">+IF(OFFSET('Water Data'!$F$28,0,10*ROW('Water Data'!F166))="","",OFFSET('Water Data'!$F$28,0,10*ROW('Water Data'!F166)))</f>
        <v/>
      </c>
      <c r="CA172" s="282" t="str">
        <f ca="true">+IF(OFFSET('Water Data'!$F$29,0,10*ROW('Water Data'!F166))="","",OFFSET('Water Data'!$F$29,0,10*ROW('Water Data'!F166)))</f>
        <v/>
      </c>
      <c r="CB172" s="282" t="str">
        <f ca="true">+IF(OFFSET('Water Data'!$G$27,0,10*ROW('Water Data'!G166))="","",OFFSET('Water Data'!$G$27,0,10*ROW('Water Data'!G166)))</f>
        <v/>
      </c>
      <c r="CC172" s="282" t="str">
        <f ca="true">+IF(OFFSET('Water Data'!$G$28,0,10*ROW('Water Data'!G166))="","",OFFSET('Water Data'!$G$28,0,10*ROW('Water Data'!G166)))</f>
        <v/>
      </c>
      <c r="CD172" s="282" t="str">
        <f ca="true">+IF(OFFSET('Water Data'!$G$29,0,10*ROW('Water Data'!G166))="","",OFFSET('Water Data'!$G$29,0,10*ROW('Water Data'!G166)))</f>
        <v/>
      </c>
      <c r="CE172" s="282" t="str">
        <f ca="true">+IF(OFFSET('Water Data'!$H$27,0,10*ROW('Water Data'!H166))="","",OFFSET('Water Data'!$H$27,0,10*ROW('Water Data'!H166)))</f>
        <v/>
      </c>
      <c r="CF172" s="282" t="str">
        <f ca="true">+IF(OFFSET('Water Data'!$H$28,0,10*ROW('Water Data'!H166))="","",OFFSET('Water Data'!$H$28,0,10*ROW('Water Data'!H166)))</f>
        <v/>
      </c>
      <c r="CG172" s="282" t="str">
        <f ca="true">+IF(OFFSET('Water Data'!$H$29,0,10*ROW('Water Data'!H166))="","",OFFSET('Water Data'!$H$29,0,10*ROW('Water Data'!H166)))</f>
        <v/>
      </c>
      <c r="CH172" s="282" t="str">
        <f ca="true">+IF(OFFSET('Water Data'!$I$27,0,10*ROW('Water Data'!I166))="","",OFFSET('Water Data'!$I$27,0,10*ROW('Water Data'!I166)))</f>
        <v/>
      </c>
      <c r="CI172" s="282" t="str">
        <f ca="true">+IF(OFFSET('Water Data'!$I$28,0,10*ROW('Water Data'!I166))="","",OFFSET('Water Data'!$I$28,0,10*ROW('Water Data'!I166)))</f>
        <v/>
      </c>
      <c r="CJ172" s="282" t="str">
        <f ca="true">+IF(OFFSET('Water Data'!$I$29,0,10*ROW('Water Data'!I166))="","",OFFSET('Water Data'!$I$29,0,10*ROW('Water Data'!I166)))</f>
        <v/>
      </c>
      <c r="CK172" s="282" t="str">
        <f ca="true">+IF(OFFSET('Sanitation Data'!$D$28,0,10*ROW('Sanitation Data'!D166))="","",OFFSET('Sanitation Data'!$D$28,0,10*ROW('Sanitation Data'!D166)))</f>
        <v/>
      </c>
      <c r="CL172" s="282" t="str">
        <f ca="true">+IF(OFFSET('Sanitation Data'!$D$29,0,10*ROW('Sanitation Data'!D166))="","",OFFSET('Sanitation Data'!$D$29,0,10*ROW('Sanitation Data'!D166)))</f>
        <v/>
      </c>
      <c r="CM172" s="282" t="str">
        <f ca="true">+IF(OFFSET('Sanitation Data'!$D$30,0,10*ROW('Sanitation Data'!D166))="","",OFFSET('Sanitation Data'!$D$30,0,10*ROW('Sanitation Data'!D166)))</f>
        <v/>
      </c>
      <c r="CN172" s="282" t="str">
        <f ca="true">+IF(OFFSET('Sanitation Data'!$D$31,0,10*ROW('Sanitation Data'!D166))="","",OFFSET('Sanitation Data'!$D$31,0,10*ROW('Sanitation Data'!D166)))</f>
        <v/>
      </c>
      <c r="CO172" s="282" t="str">
        <f ca="true">+IF(OFFSET('Sanitation Data'!$D$32,0,10*ROW('Sanitation Data'!D166))="","",OFFSET('Sanitation Data'!$D$32,0,10*ROW('Sanitation Data'!D166)))</f>
        <v/>
      </c>
      <c r="CP172" s="282" t="str">
        <f ca="true">+IF(OFFSET('Sanitation Data'!$E$28,0,10*ROW('Sanitation Data'!E166))="","",OFFSET('Sanitation Data'!$E$28,0,10*ROW('Sanitation Data'!E166)))</f>
        <v/>
      </c>
      <c r="CQ172" s="282" t="str">
        <f ca="true">+IF(OFFSET('Sanitation Data'!$E$29,0,10*ROW('Sanitation Data'!E166))="","",OFFSET('Sanitation Data'!$E$29,0,10*ROW('Sanitation Data'!E166)))</f>
        <v/>
      </c>
      <c r="CR172" s="282" t="str">
        <f ca="true">+IF(OFFSET('Sanitation Data'!$E$30,0,10*ROW('Sanitation Data'!E166))="","",OFFSET('Sanitation Data'!$E$30,0,10*ROW('Sanitation Data'!E166)))</f>
        <v/>
      </c>
      <c r="CS172" s="282" t="str">
        <f ca="true">+IF(OFFSET('Sanitation Data'!$E$31,0,10*ROW('Sanitation Data'!E166))="","",OFFSET('Sanitation Data'!$E$31,0,10*ROW('Sanitation Data'!E166)))</f>
        <v/>
      </c>
      <c r="CT172" s="282" t="str">
        <f ca="true">+IF(OFFSET('Sanitation Data'!$E$32,0,10*ROW('Sanitation Data'!E166))="","",OFFSET('Sanitation Data'!$E$32,0,10*ROW('Sanitation Data'!E166)))</f>
        <v/>
      </c>
      <c r="CU172" s="282" t="str">
        <f ca="true">+IF(OFFSET('Sanitation Data'!$F$28,0,10*ROW('Sanitation Data'!F166))="","",OFFSET('Sanitation Data'!$F$28,0,10*ROW('Sanitation Data'!F166)))</f>
        <v/>
      </c>
      <c r="CV172" s="282" t="str">
        <f ca="true">+IF(OFFSET('Sanitation Data'!$F$29,0,10*ROW('Sanitation Data'!F166))="","",OFFSET('Sanitation Data'!$F$29,0,10*ROW('Sanitation Data'!F166)))</f>
        <v/>
      </c>
      <c r="CW172" s="282" t="str">
        <f ca="true">+IF(OFFSET('Sanitation Data'!$F$30,0,10*ROW('Sanitation Data'!F166))="","",OFFSET('Sanitation Data'!$F$30,0,10*ROW('Sanitation Data'!F166)))</f>
        <v/>
      </c>
      <c r="CX172" s="282" t="str">
        <f ca="true">+IF(OFFSET('Sanitation Data'!$F$31,0,10*ROW('Sanitation Data'!F166))="","",OFFSET('Sanitation Data'!$F$31,0,10*ROW('Sanitation Data'!F166)))</f>
        <v/>
      </c>
      <c r="CY172" s="282" t="str">
        <f ca="true">+IF(OFFSET('Sanitation Data'!$F$32,0,10*ROW('Sanitation Data'!F166))="","",OFFSET('Sanitation Data'!$F$32,0,10*ROW('Sanitation Data'!F166)))</f>
        <v/>
      </c>
      <c r="CZ172" s="282" t="str">
        <f ca="true">+IF(OFFSET('Sanitation Data'!$G$28,0,10*ROW('Sanitation Data'!G166))="","",OFFSET('Sanitation Data'!$G$28,0,10*ROW('Sanitation Data'!G166)))</f>
        <v/>
      </c>
      <c r="DA172" s="282" t="str">
        <f ca="true">+IF(OFFSET('Sanitation Data'!$G$29,0,10*ROW('Sanitation Data'!G166))="","",OFFSET('Sanitation Data'!$G$29,0,10*ROW('Sanitation Data'!G166)))</f>
        <v/>
      </c>
      <c r="DB172" s="282" t="str">
        <f ca="true">+IF(OFFSET('Sanitation Data'!$G$30,0,10*ROW('Sanitation Data'!G166))="","",OFFSET('Sanitation Data'!$G$30,0,10*ROW('Sanitation Data'!G166)))</f>
        <v/>
      </c>
      <c r="DC172" s="282" t="str">
        <f ca="true">+IF(OFFSET('Sanitation Data'!$G$31,0,10*ROW('Sanitation Data'!G166))="","",OFFSET('Sanitation Data'!$G$31,0,10*ROW('Sanitation Data'!G166)))</f>
        <v/>
      </c>
      <c r="DD172" s="282" t="str">
        <f ca="true">+IF(OFFSET('Sanitation Data'!$G$32,0,10*ROW('Sanitation Data'!G166))="","",OFFSET('Sanitation Data'!$G$32,0,10*ROW('Sanitation Data'!G166)))</f>
        <v/>
      </c>
      <c r="DE172" s="282" t="str">
        <f ca="true">+IF(OFFSET('Sanitation Data'!$H$28,0,10*ROW('Sanitation Data'!H166))="","",OFFSET('Sanitation Data'!$H$28,0,10*ROW('Sanitation Data'!H166)))</f>
        <v/>
      </c>
      <c r="DF172" s="282" t="str">
        <f ca="true">+IF(OFFSET('Sanitation Data'!$H$29,0,10*ROW('Sanitation Data'!H166))="","",OFFSET('Sanitation Data'!$H$29,0,10*ROW('Sanitation Data'!H166)))</f>
        <v/>
      </c>
      <c r="DG172" s="282" t="str">
        <f ca="true">+IF(OFFSET('Sanitation Data'!$H$30,0,10*ROW('Sanitation Data'!H166))="","",OFFSET('Sanitation Data'!$H$30,0,10*ROW('Sanitation Data'!H166)))</f>
        <v/>
      </c>
      <c r="DH172" s="282" t="str">
        <f ca="true">+IF(OFFSET('Sanitation Data'!$H$31,0,10*ROW('Sanitation Data'!H166))="","",OFFSET('Sanitation Data'!$H$31,0,10*ROW('Sanitation Data'!H166)))</f>
        <v/>
      </c>
      <c r="DI172" s="282" t="str">
        <f ca="true">+IF(OFFSET('Sanitation Data'!$H$32,0,10*ROW('Sanitation Data'!H166))="","",OFFSET('Sanitation Data'!$H$32,0,10*ROW('Sanitation Data'!H166)))</f>
        <v/>
      </c>
      <c r="DJ172" s="282" t="str">
        <f ca="true">+IF(OFFSET('Sanitation Data'!$I$28,0,10*ROW('Sanitation Data'!I166))="","",OFFSET('Sanitation Data'!$I$28,0,10*ROW('Sanitation Data'!I166)))</f>
        <v/>
      </c>
      <c r="DK172" s="282" t="str">
        <f ca="true">+IF(OFFSET('Sanitation Data'!$I$29,0,10*ROW('Sanitation Data'!I166))="","",OFFSET('Sanitation Data'!$I$29,0,10*ROW('Sanitation Data'!I166)))</f>
        <v/>
      </c>
      <c r="DL172" s="282" t="str">
        <f ca="true">+IF(OFFSET('Sanitation Data'!$I$30,0,10*ROW('Sanitation Data'!I166))="","",OFFSET('Sanitation Data'!$I$30,0,10*ROW('Sanitation Data'!I166)))</f>
        <v/>
      </c>
      <c r="DM172" s="282" t="str">
        <f ca="true">+IF(OFFSET('Sanitation Data'!$I$31,0,10*ROW('Sanitation Data'!I166))="","",OFFSET('Sanitation Data'!$I$31,0,10*ROW('Sanitation Data'!I166)))</f>
        <v/>
      </c>
      <c r="DN172" s="282" t="str">
        <f ca="true">+IF(OFFSET('Sanitation Data'!$I$32,0,10*ROW('Sanitation Data'!I166))="","",OFFSET('Sanitation Data'!$I$32,0,10*ROW('Sanitation Data'!I166)))</f>
        <v/>
      </c>
      <c r="DO172" s="282" t="str">
        <f ca="true">+IF(OFFSET('Hygiene Data'!$D$11,0,10*ROW('Hygiene Data'!D166))="","",OFFSET('Hygiene Data'!$D$11,0,10*ROW('Hygiene Data'!D166)))</f>
        <v/>
      </c>
      <c r="DP172" s="282" t="str">
        <f ca="true">+IF(OFFSET('Hygiene Data'!$D$12,0,10*ROW('Hygiene Data'!D166))="","",OFFSET('Hygiene Data'!$D$12,0,10*ROW('Hygiene Data'!D166)))</f>
        <v/>
      </c>
      <c r="DQ172" s="282" t="str">
        <f ca="true">+IF(OFFSET('Hygiene Data'!$D$13,0,10*ROW('Hygiene Data'!D166))="","",OFFSET('Hygiene Data'!$D$13,0,10*ROW('Hygiene Data'!D166)))</f>
        <v/>
      </c>
      <c r="DR172" s="282" t="str">
        <f ca="true">+IF(OFFSET('Hygiene Data'!$E$11,0,10*ROW('Hygiene Data'!E166))="","",OFFSET('Hygiene Data'!$E$11,0,10*ROW('Hygiene Data'!E166)))</f>
        <v/>
      </c>
      <c r="DS172" s="282" t="str">
        <f ca="true">+IF(OFFSET('Hygiene Data'!$E$12,0,10*ROW('Hygiene Data'!E166))="","",OFFSET('Hygiene Data'!$E$12,0,10*ROW('Hygiene Data'!E166)))</f>
        <v/>
      </c>
      <c r="DT172" s="282" t="str">
        <f ca="true">+IF(OFFSET('Hygiene Data'!$E$13,0,10*ROW('Hygiene Data'!E166))="","",OFFSET('Hygiene Data'!$E$13,0,10*ROW('Hygiene Data'!E166)))</f>
        <v/>
      </c>
      <c r="DU172" s="282" t="str">
        <f ca="true">+IF(OFFSET('Hygiene Data'!$F$11,0,10*ROW('Hygiene Data'!F166))="","",OFFSET('Hygiene Data'!$F$11,0,10*ROW('Hygiene Data'!F166)))</f>
        <v/>
      </c>
      <c r="DV172" s="282" t="str">
        <f ca="true">+IF(OFFSET('Hygiene Data'!$F$12,0,10*ROW('Hygiene Data'!F166))="","",OFFSET('Hygiene Data'!$F$12,0,10*ROW('Hygiene Data'!F166)))</f>
        <v/>
      </c>
      <c r="DW172" s="282" t="str">
        <f ca="true">+IF(OFFSET('Hygiene Data'!$F$13,0,10*ROW('Hygiene Data'!F166))="","",OFFSET('Hygiene Data'!$F$13,0,10*ROW('Hygiene Data'!F166)))</f>
        <v/>
      </c>
      <c r="DX172" s="282" t="str">
        <f ca="true">+IF(OFFSET('Hygiene Data'!$G$11,0,10*ROW('Hygiene Data'!G166))="","",OFFSET('Hygiene Data'!$G$11,0,10*ROW('Hygiene Data'!G166)))</f>
        <v/>
      </c>
      <c r="DY172" s="282" t="str">
        <f ca="true">+IF(OFFSET('Hygiene Data'!$G$12,0,10*ROW('Hygiene Data'!G166))="","",OFFSET('Hygiene Data'!$G$12,0,10*ROW('Hygiene Data'!G166)))</f>
        <v/>
      </c>
      <c r="DZ172" s="282" t="str">
        <f ca="true">+IF(OFFSET('Hygiene Data'!$G$13,0,10*ROW('Hygiene Data'!G166))="","",OFFSET('Hygiene Data'!$G$13,0,10*ROW('Hygiene Data'!G166)))</f>
        <v/>
      </c>
      <c r="EA172" s="282" t="str">
        <f ca="true">+IF(OFFSET('Hygiene Data'!$H$11,0,10*ROW('Hygiene Data'!H166))="","",OFFSET('Hygiene Data'!$H$11,0,10*ROW('Hygiene Data'!H166)))</f>
        <v/>
      </c>
      <c r="EB172" s="282" t="str">
        <f ca="true">+IF(OFFSET('Hygiene Data'!$H$12,0,10*ROW('Hygiene Data'!H166))="","",OFFSET('Hygiene Data'!$H$12,0,10*ROW('Hygiene Data'!H166)))</f>
        <v/>
      </c>
      <c r="EC172" s="282" t="str">
        <f ca="true">+IF(OFFSET('Hygiene Data'!$H$13,0,10*ROW('Hygiene Data'!H166))="","",OFFSET('Hygiene Data'!$H$13,0,10*ROW('Hygiene Data'!H166)))</f>
        <v/>
      </c>
      <c r="ED172" s="282" t="str">
        <f ca="true">+IF(OFFSET('Hygiene Data'!$I$11,0,10*ROW('Hygiene Data'!I166))="","",OFFSET('Hygiene Data'!$I$11,0,10*ROW('Hygiene Data'!I166)))</f>
        <v/>
      </c>
      <c r="EE172" s="282" t="str">
        <f ca="true">+IF(OFFSET('Hygiene Data'!$I$12,0,10*ROW('Hygiene Data'!I166))="","",OFFSET('Hygiene Data'!$I$12,0,10*ROW('Hygiene Data'!I166)))</f>
        <v/>
      </c>
      <c r="EF172" s="28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36" t="str">
        <f t="shared" ca="true" si="2"/>
        <v/>
      </c>
      <c r="D173" s="88"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8"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8"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8"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8"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8"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8"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8"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8"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8"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8"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8"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8"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8"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8"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8"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8"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8"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9"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9"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9"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9"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9"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9"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9"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9"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9"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9"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9"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9"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9"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9"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9"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9"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9"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9"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9"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9"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9"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9"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9"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9"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9"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9"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9"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9"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9"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9"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0"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0"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0"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0"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0"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0"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0"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0"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0"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0"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0"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0"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0"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0"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0"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0"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0"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0"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2"/>
      <c r="BS173" s="282" t="str">
        <f ca="true">+IF(OFFSET('Water Data'!$D$27,0,10*ROW('Water Data'!D167))="","",OFFSET('Water Data'!$D$27,0,10*ROW('Water Data'!D167)))</f>
        <v/>
      </c>
      <c r="BT173" s="282" t="str">
        <f ca="true">+IF(OFFSET('Water Data'!$D$28,0,10*ROW('Water Data'!D167))="","",OFFSET('Water Data'!$D$28,0,10*ROW('Water Data'!D167)))</f>
        <v/>
      </c>
      <c r="BU173" s="282" t="str">
        <f ca="true">+IF(OFFSET('Water Data'!$D$29,0,10*ROW('Water Data'!D167))="","",OFFSET('Water Data'!$D$29,0,10*ROW('Water Data'!D167)))</f>
        <v/>
      </c>
      <c r="BV173" s="282" t="str">
        <f ca="true">+IF(OFFSET('Water Data'!$E$27,0,10*ROW('Water Data'!E167))="","",OFFSET('Water Data'!$E$27,0,10*ROW('Water Data'!E167)))</f>
        <v/>
      </c>
      <c r="BW173" s="282" t="str">
        <f ca="true">+IF(OFFSET('Water Data'!$E$28,0,10*ROW('Water Data'!E167))="","",OFFSET('Water Data'!$E$28,0,10*ROW('Water Data'!E167)))</f>
        <v/>
      </c>
      <c r="BX173" s="282" t="str">
        <f ca="true">+IF(OFFSET('Water Data'!$E$29,0,10*ROW('Water Data'!E167))="","",OFFSET('Water Data'!$E$29,0,10*ROW('Water Data'!E167)))</f>
        <v/>
      </c>
      <c r="BY173" s="282" t="str">
        <f ca="true">+IF(OFFSET('Water Data'!$F$27,0,10*ROW('Water Data'!F167))="","",OFFSET('Water Data'!$F$27,0,10*ROW('Water Data'!F167)))</f>
        <v/>
      </c>
      <c r="BZ173" s="282" t="str">
        <f ca="true">+IF(OFFSET('Water Data'!$F$28,0,10*ROW('Water Data'!F167))="","",OFFSET('Water Data'!$F$28,0,10*ROW('Water Data'!F167)))</f>
        <v/>
      </c>
      <c r="CA173" s="282" t="str">
        <f ca="true">+IF(OFFSET('Water Data'!$F$29,0,10*ROW('Water Data'!F167))="","",OFFSET('Water Data'!$F$29,0,10*ROW('Water Data'!F167)))</f>
        <v/>
      </c>
      <c r="CB173" s="282" t="str">
        <f ca="true">+IF(OFFSET('Water Data'!$G$27,0,10*ROW('Water Data'!G167))="","",OFFSET('Water Data'!$G$27,0,10*ROW('Water Data'!G167)))</f>
        <v/>
      </c>
      <c r="CC173" s="282" t="str">
        <f ca="true">+IF(OFFSET('Water Data'!$G$28,0,10*ROW('Water Data'!G167))="","",OFFSET('Water Data'!$G$28,0,10*ROW('Water Data'!G167)))</f>
        <v/>
      </c>
      <c r="CD173" s="282" t="str">
        <f ca="true">+IF(OFFSET('Water Data'!$G$29,0,10*ROW('Water Data'!G167))="","",OFFSET('Water Data'!$G$29,0,10*ROW('Water Data'!G167)))</f>
        <v/>
      </c>
      <c r="CE173" s="282" t="str">
        <f ca="true">+IF(OFFSET('Water Data'!$H$27,0,10*ROW('Water Data'!H167))="","",OFFSET('Water Data'!$H$27,0,10*ROW('Water Data'!H167)))</f>
        <v/>
      </c>
      <c r="CF173" s="282" t="str">
        <f ca="true">+IF(OFFSET('Water Data'!$H$28,0,10*ROW('Water Data'!H167))="","",OFFSET('Water Data'!$H$28,0,10*ROW('Water Data'!H167)))</f>
        <v/>
      </c>
      <c r="CG173" s="282" t="str">
        <f ca="true">+IF(OFFSET('Water Data'!$H$29,0,10*ROW('Water Data'!H167))="","",OFFSET('Water Data'!$H$29,0,10*ROW('Water Data'!H167)))</f>
        <v/>
      </c>
      <c r="CH173" s="282" t="str">
        <f ca="true">+IF(OFFSET('Water Data'!$I$27,0,10*ROW('Water Data'!I167))="","",OFFSET('Water Data'!$I$27,0,10*ROW('Water Data'!I167)))</f>
        <v/>
      </c>
      <c r="CI173" s="282" t="str">
        <f ca="true">+IF(OFFSET('Water Data'!$I$28,0,10*ROW('Water Data'!I167))="","",OFFSET('Water Data'!$I$28,0,10*ROW('Water Data'!I167)))</f>
        <v/>
      </c>
      <c r="CJ173" s="282" t="str">
        <f ca="true">+IF(OFFSET('Water Data'!$I$29,0,10*ROW('Water Data'!I167))="","",OFFSET('Water Data'!$I$29,0,10*ROW('Water Data'!I167)))</f>
        <v/>
      </c>
      <c r="CK173" s="282" t="str">
        <f ca="true">+IF(OFFSET('Sanitation Data'!$D$28,0,10*ROW('Sanitation Data'!D167))="","",OFFSET('Sanitation Data'!$D$28,0,10*ROW('Sanitation Data'!D167)))</f>
        <v/>
      </c>
      <c r="CL173" s="282" t="str">
        <f ca="true">+IF(OFFSET('Sanitation Data'!$D$29,0,10*ROW('Sanitation Data'!D167))="","",OFFSET('Sanitation Data'!$D$29,0,10*ROW('Sanitation Data'!D167)))</f>
        <v/>
      </c>
      <c r="CM173" s="282" t="str">
        <f ca="true">+IF(OFFSET('Sanitation Data'!$D$30,0,10*ROW('Sanitation Data'!D167))="","",OFFSET('Sanitation Data'!$D$30,0,10*ROW('Sanitation Data'!D167)))</f>
        <v/>
      </c>
      <c r="CN173" s="282" t="str">
        <f ca="true">+IF(OFFSET('Sanitation Data'!$D$31,0,10*ROW('Sanitation Data'!D167))="","",OFFSET('Sanitation Data'!$D$31,0,10*ROW('Sanitation Data'!D167)))</f>
        <v/>
      </c>
      <c r="CO173" s="282" t="str">
        <f ca="true">+IF(OFFSET('Sanitation Data'!$D$32,0,10*ROW('Sanitation Data'!D167))="","",OFFSET('Sanitation Data'!$D$32,0,10*ROW('Sanitation Data'!D167)))</f>
        <v/>
      </c>
      <c r="CP173" s="282" t="str">
        <f ca="true">+IF(OFFSET('Sanitation Data'!$E$28,0,10*ROW('Sanitation Data'!E167))="","",OFFSET('Sanitation Data'!$E$28,0,10*ROW('Sanitation Data'!E167)))</f>
        <v/>
      </c>
      <c r="CQ173" s="282" t="str">
        <f ca="true">+IF(OFFSET('Sanitation Data'!$E$29,0,10*ROW('Sanitation Data'!E167))="","",OFFSET('Sanitation Data'!$E$29,0,10*ROW('Sanitation Data'!E167)))</f>
        <v/>
      </c>
      <c r="CR173" s="282" t="str">
        <f ca="true">+IF(OFFSET('Sanitation Data'!$E$30,0,10*ROW('Sanitation Data'!E167))="","",OFFSET('Sanitation Data'!$E$30,0,10*ROW('Sanitation Data'!E167)))</f>
        <v/>
      </c>
      <c r="CS173" s="282" t="str">
        <f ca="true">+IF(OFFSET('Sanitation Data'!$E$31,0,10*ROW('Sanitation Data'!E167))="","",OFFSET('Sanitation Data'!$E$31,0,10*ROW('Sanitation Data'!E167)))</f>
        <v/>
      </c>
      <c r="CT173" s="282" t="str">
        <f ca="true">+IF(OFFSET('Sanitation Data'!$E$32,0,10*ROW('Sanitation Data'!E167))="","",OFFSET('Sanitation Data'!$E$32,0,10*ROW('Sanitation Data'!E167)))</f>
        <v/>
      </c>
      <c r="CU173" s="282" t="str">
        <f ca="true">+IF(OFFSET('Sanitation Data'!$F$28,0,10*ROW('Sanitation Data'!F167))="","",OFFSET('Sanitation Data'!$F$28,0,10*ROW('Sanitation Data'!F167)))</f>
        <v/>
      </c>
      <c r="CV173" s="282" t="str">
        <f ca="true">+IF(OFFSET('Sanitation Data'!$F$29,0,10*ROW('Sanitation Data'!F167))="","",OFFSET('Sanitation Data'!$F$29,0,10*ROW('Sanitation Data'!F167)))</f>
        <v/>
      </c>
      <c r="CW173" s="282" t="str">
        <f ca="true">+IF(OFFSET('Sanitation Data'!$F$30,0,10*ROW('Sanitation Data'!F167))="","",OFFSET('Sanitation Data'!$F$30,0,10*ROW('Sanitation Data'!F167)))</f>
        <v/>
      </c>
      <c r="CX173" s="282" t="str">
        <f ca="true">+IF(OFFSET('Sanitation Data'!$F$31,0,10*ROW('Sanitation Data'!F167))="","",OFFSET('Sanitation Data'!$F$31,0,10*ROW('Sanitation Data'!F167)))</f>
        <v/>
      </c>
      <c r="CY173" s="282" t="str">
        <f ca="true">+IF(OFFSET('Sanitation Data'!$F$32,0,10*ROW('Sanitation Data'!F167))="","",OFFSET('Sanitation Data'!$F$32,0,10*ROW('Sanitation Data'!F167)))</f>
        <v/>
      </c>
      <c r="CZ173" s="282" t="str">
        <f ca="true">+IF(OFFSET('Sanitation Data'!$G$28,0,10*ROW('Sanitation Data'!G167))="","",OFFSET('Sanitation Data'!$G$28,0,10*ROW('Sanitation Data'!G167)))</f>
        <v/>
      </c>
      <c r="DA173" s="282" t="str">
        <f ca="true">+IF(OFFSET('Sanitation Data'!$G$29,0,10*ROW('Sanitation Data'!G167))="","",OFFSET('Sanitation Data'!$G$29,0,10*ROW('Sanitation Data'!G167)))</f>
        <v/>
      </c>
      <c r="DB173" s="282" t="str">
        <f ca="true">+IF(OFFSET('Sanitation Data'!$G$30,0,10*ROW('Sanitation Data'!G167))="","",OFFSET('Sanitation Data'!$G$30,0,10*ROW('Sanitation Data'!G167)))</f>
        <v/>
      </c>
      <c r="DC173" s="282" t="str">
        <f ca="true">+IF(OFFSET('Sanitation Data'!$G$31,0,10*ROW('Sanitation Data'!G167))="","",OFFSET('Sanitation Data'!$G$31,0,10*ROW('Sanitation Data'!G167)))</f>
        <v/>
      </c>
      <c r="DD173" s="282" t="str">
        <f ca="true">+IF(OFFSET('Sanitation Data'!$G$32,0,10*ROW('Sanitation Data'!G167))="","",OFFSET('Sanitation Data'!$G$32,0,10*ROW('Sanitation Data'!G167)))</f>
        <v/>
      </c>
      <c r="DE173" s="282" t="str">
        <f ca="true">+IF(OFFSET('Sanitation Data'!$H$28,0,10*ROW('Sanitation Data'!H167))="","",OFFSET('Sanitation Data'!$H$28,0,10*ROW('Sanitation Data'!H167)))</f>
        <v/>
      </c>
      <c r="DF173" s="282" t="str">
        <f ca="true">+IF(OFFSET('Sanitation Data'!$H$29,0,10*ROW('Sanitation Data'!H167))="","",OFFSET('Sanitation Data'!$H$29,0,10*ROW('Sanitation Data'!H167)))</f>
        <v/>
      </c>
      <c r="DG173" s="282" t="str">
        <f ca="true">+IF(OFFSET('Sanitation Data'!$H$30,0,10*ROW('Sanitation Data'!H167))="","",OFFSET('Sanitation Data'!$H$30,0,10*ROW('Sanitation Data'!H167)))</f>
        <v/>
      </c>
      <c r="DH173" s="282" t="str">
        <f ca="true">+IF(OFFSET('Sanitation Data'!$H$31,0,10*ROW('Sanitation Data'!H167))="","",OFFSET('Sanitation Data'!$H$31,0,10*ROW('Sanitation Data'!H167)))</f>
        <v/>
      </c>
      <c r="DI173" s="282" t="str">
        <f ca="true">+IF(OFFSET('Sanitation Data'!$H$32,0,10*ROW('Sanitation Data'!H167))="","",OFFSET('Sanitation Data'!$H$32,0,10*ROW('Sanitation Data'!H167)))</f>
        <v/>
      </c>
      <c r="DJ173" s="282" t="str">
        <f ca="true">+IF(OFFSET('Sanitation Data'!$I$28,0,10*ROW('Sanitation Data'!I167))="","",OFFSET('Sanitation Data'!$I$28,0,10*ROW('Sanitation Data'!I167)))</f>
        <v/>
      </c>
      <c r="DK173" s="282" t="str">
        <f ca="true">+IF(OFFSET('Sanitation Data'!$I$29,0,10*ROW('Sanitation Data'!I167))="","",OFFSET('Sanitation Data'!$I$29,0,10*ROW('Sanitation Data'!I167)))</f>
        <v/>
      </c>
      <c r="DL173" s="282" t="str">
        <f ca="true">+IF(OFFSET('Sanitation Data'!$I$30,0,10*ROW('Sanitation Data'!I167))="","",OFFSET('Sanitation Data'!$I$30,0,10*ROW('Sanitation Data'!I167)))</f>
        <v/>
      </c>
      <c r="DM173" s="282" t="str">
        <f ca="true">+IF(OFFSET('Sanitation Data'!$I$31,0,10*ROW('Sanitation Data'!I167))="","",OFFSET('Sanitation Data'!$I$31,0,10*ROW('Sanitation Data'!I167)))</f>
        <v/>
      </c>
      <c r="DN173" s="282" t="str">
        <f ca="true">+IF(OFFSET('Sanitation Data'!$I$32,0,10*ROW('Sanitation Data'!I167))="","",OFFSET('Sanitation Data'!$I$32,0,10*ROW('Sanitation Data'!I167)))</f>
        <v/>
      </c>
      <c r="DO173" s="282" t="str">
        <f ca="true">+IF(OFFSET('Hygiene Data'!$D$11,0,10*ROW('Hygiene Data'!D167))="","",OFFSET('Hygiene Data'!$D$11,0,10*ROW('Hygiene Data'!D167)))</f>
        <v/>
      </c>
      <c r="DP173" s="282" t="str">
        <f ca="true">+IF(OFFSET('Hygiene Data'!$D$12,0,10*ROW('Hygiene Data'!D167))="","",OFFSET('Hygiene Data'!$D$12,0,10*ROW('Hygiene Data'!D167)))</f>
        <v/>
      </c>
      <c r="DQ173" s="282" t="str">
        <f ca="true">+IF(OFFSET('Hygiene Data'!$D$13,0,10*ROW('Hygiene Data'!D167))="","",OFFSET('Hygiene Data'!$D$13,0,10*ROW('Hygiene Data'!D167)))</f>
        <v/>
      </c>
      <c r="DR173" s="282" t="str">
        <f ca="true">+IF(OFFSET('Hygiene Data'!$E$11,0,10*ROW('Hygiene Data'!E167))="","",OFFSET('Hygiene Data'!$E$11,0,10*ROW('Hygiene Data'!E167)))</f>
        <v/>
      </c>
      <c r="DS173" s="282" t="str">
        <f ca="true">+IF(OFFSET('Hygiene Data'!$E$12,0,10*ROW('Hygiene Data'!E167))="","",OFFSET('Hygiene Data'!$E$12,0,10*ROW('Hygiene Data'!E167)))</f>
        <v/>
      </c>
      <c r="DT173" s="282" t="str">
        <f ca="true">+IF(OFFSET('Hygiene Data'!$E$13,0,10*ROW('Hygiene Data'!E167))="","",OFFSET('Hygiene Data'!$E$13,0,10*ROW('Hygiene Data'!E167)))</f>
        <v/>
      </c>
      <c r="DU173" s="282" t="str">
        <f ca="true">+IF(OFFSET('Hygiene Data'!$F$11,0,10*ROW('Hygiene Data'!F167))="","",OFFSET('Hygiene Data'!$F$11,0,10*ROW('Hygiene Data'!F167)))</f>
        <v/>
      </c>
      <c r="DV173" s="282" t="str">
        <f ca="true">+IF(OFFSET('Hygiene Data'!$F$12,0,10*ROW('Hygiene Data'!F167))="","",OFFSET('Hygiene Data'!$F$12,0,10*ROW('Hygiene Data'!F167)))</f>
        <v/>
      </c>
      <c r="DW173" s="282" t="str">
        <f ca="true">+IF(OFFSET('Hygiene Data'!$F$13,0,10*ROW('Hygiene Data'!F167))="","",OFFSET('Hygiene Data'!$F$13,0,10*ROW('Hygiene Data'!F167)))</f>
        <v/>
      </c>
      <c r="DX173" s="282" t="str">
        <f ca="true">+IF(OFFSET('Hygiene Data'!$G$11,0,10*ROW('Hygiene Data'!G167))="","",OFFSET('Hygiene Data'!$G$11,0,10*ROW('Hygiene Data'!G167)))</f>
        <v/>
      </c>
      <c r="DY173" s="282" t="str">
        <f ca="true">+IF(OFFSET('Hygiene Data'!$G$12,0,10*ROW('Hygiene Data'!G167))="","",OFFSET('Hygiene Data'!$G$12,0,10*ROW('Hygiene Data'!G167)))</f>
        <v/>
      </c>
      <c r="DZ173" s="282" t="str">
        <f ca="true">+IF(OFFSET('Hygiene Data'!$G$13,0,10*ROW('Hygiene Data'!G167))="","",OFFSET('Hygiene Data'!$G$13,0,10*ROW('Hygiene Data'!G167)))</f>
        <v/>
      </c>
      <c r="EA173" s="282" t="str">
        <f ca="true">+IF(OFFSET('Hygiene Data'!$H$11,0,10*ROW('Hygiene Data'!H167))="","",OFFSET('Hygiene Data'!$H$11,0,10*ROW('Hygiene Data'!H167)))</f>
        <v/>
      </c>
      <c r="EB173" s="282" t="str">
        <f ca="true">+IF(OFFSET('Hygiene Data'!$H$12,0,10*ROW('Hygiene Data'!H167))="","",OFFSET('Hygiene Data'!$H$12,0,10*ROW('Hygiene Data'!H167)))</f>
        <v/>
      </c>
      <c r="EC173" s="282" t="str">
        <f ca="true">+IF(OFFSET('Hygiene Data'!$H$13,0,10*ROW('Hygiene Data'!H167))="","",OFFSET('Hygiene Data'!$H$13,0,10*ROW('Hygiene Data'!H167)))</f>
        <v/>
      </c>
      <c r="ED173" s="282" t="str">
        <f ca="true">+IF(OFFSET('Hygiene Data'!$I$11,0,10*ROW('Hygiene Data'!I167))="","",OFFSET('Hygiene Data'!$I$11,0,10*ROW('Hygiene Data'!I167)))</f>
        <v/>
      </c>
      <c r="EE173" s="282" t="str">
        <f ca="true">+IF(OFFSET('Hygiene Data'!$I$12,0,10*ROW('Hygiene Data'!I167))="","",OFFSET('Hygiene Data'!$I$12,0,10*ROW('Hygiene Data'!I167)))</f>
        <v/>
      </c>
      <c r="EF173" s="28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36" t="str">
        <f t="shared" ca="true" si="2"/>
        <v/>
      </c>
      <c r="D174" s="88"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8"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8"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8"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8"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8"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8"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8"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8"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8"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8"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8"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8"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8"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8"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8"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8"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8"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9"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9"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9"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9"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9"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9"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9"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9"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9"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9"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9"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9"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9"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9"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9"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9"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9"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9"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9"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9"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9"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9"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9"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9"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9"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9"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9"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9"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9"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9"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0"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0"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0"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0"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0"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0"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0"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0"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0"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0"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0"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0"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0"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0"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0"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0"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0"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0"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2"/>
      <c r="BS174" s="282" t="str">
        <f ca="true">+IF(OFFSET('Water Data'!$D$27,0,10*ROW('Water Data'!D168))="","",OFFSET('Water Data'!$D$27,0,10*ROW('Water Data'!D168)))</f>
        <v/>
      </c>
      <c r="BT174" s="282" t="str">
        <f ca="true">+IF(OFFSET('Water Data'!$D$28,0,10*ROW('Water Data'!D168))="","",OFFSET('Water Data'!$D$28,0,10*ROW('Water Data'!D168)))</f>
        <v/>
      </c>
      <c r="BU174" s="282" t="str">
        <f ca="true">+IF(OFFSET('Water Data'!$D$29,0,10*ROW('Water Data'!D168))="","",OFFSET('Water Data'!$D$29,0,10*ROW('Water Data'!D168)))</f>
        <v/>
      </c>
      <c r="BV174" s="282" t="str">
        <f ca="true">+IF(OFFSET('Water Data'!$E$27,0,10*ROW('Water Data'!E168))="","",OFFSET('Water Data'!$E$27,0,10*ROW('Water Data'!E168)))</f>
        <v/>
      </c>
      <c r="BW174" s="282" t="str">
        <f ca="true">+IF(OFFSET('Water Data'!$E$28,0,10*ROW('Water Data'!E168))="","",OFFSET('Water Data'!$E$28,0,10*ROW('Water Data'!E168)))</f>
        <v/>
      </c>
      <c r="BX174" s="282" t="str">
        <f ca="true">+IF(OFFSET('Water Data'!$E$29,0,10*ROW('Water Data'!E168))="","",OFFSET('Water Data'!$E$29,0,10*ROW('Water Data'!E168)))</f>
        <v/>
      </c>
      <c r="BY174" s="282" t="str">
        <f ca="true">+IF(OFFSET('Water Data'!$F$27,0,10*ROW('Water Data'!F168))="","",OFFSET('Water Data'!$F$27,0,10*ROW('Water Data'!F168)))</f>
        <v/>
      </c>
      <c r="BZ174" s="282" t="str">
        <f ca="true">+IF(OFFSET('Water Data'!$F$28,0,10*ROW('Water Data'!F168))="","",OFFSET('Water Data'!$F$28,0,10*ROW('Water Data'!F168)))</f>
        <v/>
      </c>
      <c r="CA174" s="282" t="str">
        <f ca="true">+IF(OFFSET('Water Data'!$F$29,0,10*ROW('Water Data'!F168))="","",OFFSET('Water Data'!$F$29,0,10*ROW('Water Data'!F168)))</f>
        <v/>
      </c>
      <c r="CB174" s="282" t="str">
        <f ca="true">+IF(OFFSET('Water Data'!$G$27,0,10*ROW('Water Data'!G168))="","",OFFSET('Water Data'!$G$27,0,10*ROW('Water Data'!G168)))</f>
        <v/>
      </c>
      <c r="CC174" s="282" t="str">
        <f ca="true">+IF(OFFSET('Water Data'!$G$28,0,10*ROW('Water Data'!G168))="","",OFFSET('Water Data'!$G$28,0,10*ROW('Water Data'!G168)))</f>
        <v/>
      </c>
      <c r="CD174" s="282" t="str">
        <f ca="true">+IF(OFFSET('Water Data'!$G$29,0,10*ROW('Water Data'!G168))="","",OFFSET('Water Data'!$G$29,0,10*ROW('Water Data'!G168)))</f>
        <v/>
      </c>
      <c r="CE174" s="282" t="str">
        <f ca="true">+IF(OFFSET('Water Data'!$H$27,0,10*ROW('Water Data'!H168))="","",OFFSET('Water Data'!$H$27,0,10*ROW('Water Data'!H168)))</f>
        <v/>
      </c>
      <c r="CF174" s="282" t="str">
        <f ca="true">+IF(OFFSET('Water Data'!$H$28,0,10*ROW('Water Data'!H168))="","",OFFSET('Water Data'!$H$28,0,10*ROW('Water Data'!H168)))</f>
        <v/>
      </c>
      <c r="CG174" s="282" t="str">
        <f ca="true">+IF(OFFSET('Water Data'!$H$29,0,10*ROW('Water Data'!H168))="","",OFFSET('Water Data'!$H$29,0,10*ROW('Water Data'!H168)))</f>
        <v/>
      </c>
      <c r="CH174" s="282" t="str">
        <f ca="true">+IF(OFFSET('Water Data'!$I$27,0,10*ROW('Water Data'!I168))="","",OFFSET('Water Data'!$I$27,0,10*ROW('Water Data'!I168)))</f>
        <v/>
      </c>
      <c r="CI174" s="282" t="str">
        <f ca="true">+IF(OFFSET('Water Data'!$I$28,0,10*ROW('Water Data'!I168))="","",OFFSET('Water Data'!$I$28,0,10*ROW('Water Data'!I168)))</f>
        <v/>
      </c>
      <c r="CJ174" s="282" t="str">
        <f ca="true">+IF(OFFSET('Water Data'!$I$29,0,10*ROW('Water Data'!I168))="","",OFFSET('Water Data'!$I$29,0,10*ROW('Water Data'!I168)))</f>
        <v/>
      </c>
      <c r="CK174" s="282" t="str">
        <f ca="true">+IF(OFFSET('Sanitation Data'!$D$28,0,10*ROW('Sanitation Data'!D168))="","",OFFSET('Sanitation Data'!$D$28,0,10*ROW('Sanitation Data'!D168)))</f>
        <v/>
      </c>
      <c r="CL174" s="282" t="str">
        <f ca="true">+IF(OFFSET('Sanitation Data'!$D$29,0,10*ROW('Sanitation Data'!D168))="","",OFFSET('Sanitation Data'!$D$29,0,10*ROW('Sanitation Data'!D168)))</f>
        <v/>
      </c>
      <c r="CM174" s="282" t="str">
        <f ca="true">+IF(OFFSET('Sanitation Data'!$D$30,0,10*ROW('Sanitation Data'!D168))="","",OFFSET('Sanitation Data'!$D$30,0,10*ROW('Sanitation Data'!D168)))</f>
        <v/>
      </c>
      <c r="CN174" s="282" t="str">
        <f ca="true">+IF(OFFSET('Sanitation Data'!$D$31,0,10*ROW('Sanitation Data'!D168))="","",OFFSET('Sanitation Data'!$D$31,0,10*ROW('Sanitation Data'!D168)))</f>
        <v/>
      </c>
      <c r="CO174" s="282" t="str">
        <f ca="true">+IF(OFFSET('Sanitation Data'!$D$32,0,10*ROW('Sanitation Data'!D168))="","",OFFSET('Sanitation Data'!$D$32,0,10*ROW('Sanitation Data'!D168)))</f>
        <v/>
      </c>
      <c r="CP174" s="282" t="str">
        <f ca="true">+IF(OFFSET('Sanitation Data'!$E$28,0,10*ROW('Sanitation Data'!E168))="","",OFFSET('Sanitation Data'!$E$28,0,10*ROW('Sanitation Data'!E168)))</f>
        <v/>
      </c>
      <c r="CQ174" s="282" t="str">
        <f ca="true">+IF(OFFSET('Sanitation Data'!$E$29,0,10*ROW('Sanitation Data'!E168))="","",OFFSET('Sanitation Data'!$E$29,0,10*ROW('Sanitation Data'!E168)))</f>
        <v/>
      </c>
      <c r="CR174" s="282" t="str">
        <f ca="true">+IF(OFFSET('Sanitation Data'!$E$30,0,10*ROW('Sanitation Data'!E168))="","",OFFSET('Sanitation Data'!$E$30,0,10*ROW('Sanitation Data'!E168)))</f>
        <v/>
      </c>
      <c r="CS174" s="282" t="str">
        <f ca="true">+IF(OFFSET('Sanitation Data'!$E$31,0,10*ROW('Sanitation Data'!E168))="","",OFFSET('Sanitation Data'!$E$31,0,10*ROW('Sanitation Data'!E168)))</f>
        <v/>
      </c>
      <c r="CT174" s="282" t="str">
        <f ca="true">+IF(OFFSET('Sanitation Data'!$E$32,0,10*ROW('Sanitation Data'!E168))="","",OFFSET('Sanitation Data'!$E$32,0,10*ROW('Sanitation Data'!E168)))</f>
        <v/>
      </c>
      <c r="CU174" s="282" t="str">
        <f ca="true">+IF(OFFSET('Sanitation Data'!$F$28,0,10*ROW('Sanitation Data'!F168))="","",OFFSET('Sanitation Data'!$F$28,0,10*ROW('Sanitation Data'!F168)))</f>
        <v/>
      </c>
      <c r="CV174" s="282" t="str">
        <f ca="true">+IF(OFFSET('Sanitation Data'!$F$29,0,10*ROW('Sanitation Data'!F168))="","",OFFSET('Sanitation Data'!$F$29,0,10*ROW('Sanitation Data'!F168)))</f>
        <v/>
      </c>
      <c r="CW174" s="282" t="str">
        <f ca="true">+IF(OFFSET('Sanitation Data'!$F$30,0,10*ROW('Sanitation Data'!F168))="","",OFFSET('Sanitation Data'!$F$30,0,10*ROW('Sanitation Data'!F168)))</f>
        <v/>
      </c>
      <c r="CX174" s="282" t="str">
        <f ca="true">+IF(OFFSET('Sanitation Data'!$F$31,0,10*ROW('Sanitation Data'!F168))="","",OFFSET('Sanitation Data'!$F$31,0,10*ROW('Sanitation Data'!F168)))</f>
        <v/>
      </c>
      <c r="CY174" s="282" t="str">
        <f ca="true">+IF(OFFSET('Sanitation Data'!$F$32,0,10*ROW('Sanitation Data'!F168))="","",OFFSET('Sanitation Data'!$F$32,0,10*ROW('Sanitation Data'!F168)))</f>
        <v/>
      </c>
      <c r="CZ174" s="282" t="str">
        <f ca="true">+IF(OFFSET('Sanitation Data'!$G$28,0,10*ROW('Sanitation Data'!G168))="","",OFFSET('Sanitation Data'!$G$28,0,10*ROW('Sanitation Data'!G168)))</f>
        <v/>
      </c>
      <c r="DA174" s="282" t="str">
        <f ca="true">+IF(OFFSET('Sanitation Data'!$G$29,0,10*ROW('Sanitation Data'!G168))="","",OFFSET('Sanitation Data'!$G$29,0,10*ROW('Sanitation Data'!G168)))</f>
        <v/>
      </c>
      <c r="DB174" s="282" t="str">
        <f ca="true">+IF(OFFSET('Sanitation Data'!$G$30,0,10*ROW('Sanitation Data'!G168))="","",OFFSET('Sanitation Data'!$G$30,0,10*ROW('Sanitation Data'!G168)))</f>
        <v/>
      </c>
      <c r="DC174" s="282" t="str">
        <f ca="true">+IF(OFFSET('Sanitation Data'!$G$31,0,10*ROW('Sanitation Data'!G168))="","",OFFSET('Sanitation Data'!$G$31,0,10*ROW('Sanitation Data'!G168)))</f>
        <v/>
      </c>
      <c r="DD174" s="282" t="str">
        <f ca="true">+IF(OFFSET('Sanitation Data'!$G$32,0,10*ROW('Sanitation Data'!G168))="","",OFFSET('Sanitation Data'!$G$32,0,10*ROW('Sanitation Data'!G168)))</f>
        <v/>
      </c>
      <c r="DE174" s="282" t="str">
        <f ca="true">+IF(OFFSET('Sanitation Data'!$H$28,0,10*ROW('Sanitation Data'!H168))="","",OFFSET('Sanitation Data'!$H$28,0,10*ROW('Sanitation Data'!H168)))</f>
        <v/>
      </c>
      <c r="DF174" s="282" t="str">
        <f ca="true">+IF(OFFSET('Sanitation Data'!$H$29,0,10*ROW('Sanitation Data'!H168))="","",OFFSET('Sanitation Data'!$H$29,0,10*ROW('Sanitation Data'!H168)))</f>
        <v/>
      </c>
      <c r="DG174" s="282" t="str">
        <f ca="true">+IF(OFFSET('Sanitation Data'!$H$30,0,10*ROW('Sanitation Data'!H168))="","",OFFSET('Sanitation Data'!$H$30,0,10*ROW('Sanitation Data'!H168)))</f>
        <v/>
      </c>
      <c r="DH174" s="282" t="str">
        <f ca="true">+IF(OFFSET('Sanitation Data'!$H$31,0,10*ROW('Sanitation Data'!H168))="","",OFFSET('Sanitation Data'!$H$31,0,10*ROW('Sanitation Data'!H168)))</f>
        <v/>
      </c>
      <c r="DI174" s="282" t="str">
        <f ca="true">+IF(OFFSET('Sanitation Data'!$H$32,0,10*ROW('Sanitation Data'!H168))="","",OFFSET('Sanitation Data'!$H$32,0,10*ROW('Sanitation Data'!H168)))</f>
        <v/>
      </c>
      <c r="DJ174" s="282" t="str">
        <f ca="true">+IF(OFFSET('Sanitation Data'!$I$28,0,10*ROW('Sanitation Data'!I168))="","",OFFSET('Sanitation Data'!$I$28,0,10*ROW('Sanitation Data'!I168)))</f>
        <v/>
      </c>
      <c r="DK174" s="282" t="str">
        <f ca="true">+IF(OFFSET('Sanitation Data'!$I$29,0,10*ROW('Sanitation Data'!I168))="","",OFFSET('Sanitation Data'!$I$29,0,10*ROW('Sanitation Data'!I168)))</f>
        <v/>
      </c>
      <c r="DL174" s="282" t="str">
        <f ca="true">+IF(OFFSET('Sanitation Data'!$I$30,0,10*ROW('Sanitation Data'!I168))="","",OFFSET('Sanitation Data'!$I$30,0,10*ROW('Sanitation Data'!I168)))</f>
        <v/>
      </c>
      <c r="DM174" s="282" t="str">
        <f ca="true">+IF(OFFSET('Sanitation Data'!$I$31,0,10*ROW('Sanitation Data'!I168))="","",OFFSET('Sanitation Data'!$I$31,0,10*ROW('Sanitation Data'!I168)))</f>
        <v/>
      </c>
      <c r="DN174" s="282" t="str">
        <f ca="true">+IF(OFFSET('Sanitation Data'!$I$32,0,10*ROW('Sanitation Data'!I168))="","",OFFSET('Sanitation Data'!$I$32,0,10*ROW('Sanitation Data'!I168)))</f>
        <v/>
      </c>
      <c r="DO174" s="282" t="str">
        <f ca="true">+IF(OFFSET('Hygiene Data'!$D$11,0,10*ROW('Hygiene Data'!D168))="","",OFFSET('Hygiene Data'!$D$11,0,10*ROW('Hygiene Data'!D168)))</f>
        <v/>
      </c>
      <c r="DP174" s="282" t="str">
        <f ca="true">+IF(OFFSET('Hygiene Data'!$D$12,0,10*ROW('Hygiene Data'!D168))="","",OFFSET('Hygiene Data'!$D$12,0,10*ROW('Hygiene Data'!D168)))</f>
        <v/>
      </c>
      <c r="DQ174" s="282" t="str">
        <f ca="true">+IF(OFFSET('Hygiene Data'!$D$13,0,10*ROW('Hygiene Data'!D168))="","",OFFSET('Hygiene Data'!$D$13,0,10*ROW('Hygiene Data'!D168)))</f>
        <v/>
      </c>
      <c r="DR174" s="282" t="str">
        <f ca="true">+IF(OFFSET('Hygiene Data'!$E$11,0,10*ROW('Hygiene Data'!E168))="","",OFFSET('Hygiene Data'!$E$11,0,10*ROW('Hygiene Data'!E168)))</f>
        <v/>
      </c>
      <c r="DS174" s="282" t="str">
        <f ca="true">+IF(OFFSET('Hygiene Data'!$E$12,0,10*ROW('Hygiene Data'!E168))="","",OFFSET('Hygiene Data'!$E$12,0,10*ROW('Hygiene Data'!E168)))</f>
        <v/>
      </c>
      <c r="DT174" s="282" t="str">
        <f ca="true">+IF(OFFSET('Hygiene Data'!$E$13,0,10*ROW('Hygiene Data'!E168))="","",OFFSET('Hygiene Data'!$E$13,0,10*ROW('Hygiene Data'!E168)))</f>
        <v/>
      </c>
      <c r="DU174" s="282" t="str">
        <f ca="true">+IF(OFFSET('Hygiene Data'!$F$11,0,10*ROW('Hygiene Data'!F168))="","",OFFSET('Hygiene Data'!$F$11,0,10*ROW('Hygiene Data'!F168)))</f>
        <v/>
      </c>
      <c r="DV174" s="282" t="str">
        <f ca="true">+IF(OFFSET('Hygiene Data'!$F$12,0,10*ROW('Hygiene Data'!F168))="","",OFFSET('Hygiene Data'!$F$12,0,10*ROW('Hygiene Data'!F168)))</f>
        <v/>
      </c>
      <c r="DW174" s="282" t="str">
        <f ca="true">+IF(OFFSET('Hygiene Data'!$F$13,0,10*ROW('Hygiene Data'!F168))="","",OFFSET('Hygiene Data'!$F$13,0,10*ROW('Hygiene Data'!F168)))</f>
        <v/>
      </c>
      <c r="DX174" s="282" t="str">
        <f ca="true">+IF(OFFSET('Hygiene Data'!$G$11,0,10*ROW('Hygiene Data'!G168))="","",OFFSET('Hygiene Data'!$G$11,0,10*ROW('Hygiene Data'!G168)))</f>
        <v/>
      </c>
      <c r="DY174" s="282" t="str">
        <f ca="true">+IF(OFFSET('Hygiene Data'!$G$12,0,10*ROW('Hygiene Data'!G168))="","",OFFSET('Hygiene Data'!$G$12,0,10*ROW('Hygiene Data'!G168)))</f>
        <v/>
      </c>
      <c r="DZ174" s="282" t="str">
        <f ca="true">+IF(OFFSET('Hygiene Data'!$G$13,0,10*ROW('Hygiene Data'!G168))="","",OFFSET('Hygiene Data'!$G$13,0,10*ROW('Hygiene Data'!G168)))</f>
        <v/>
      </c>
      <c r="EA174" s="282" t="str">
        <f ca="true">+IF(OFFSET('Hygiene Data'!$H$11,0,10*ROW('Hygiene Data'!H168))="","",OFFSET('Hygiene Data'!$H$11,0,10*ROW('Hygiene Data'!H168)))</f>
        <v/>
      </c>
      <c r="EB174" s="282" t="str">
        <f ca="true">+IF(OFFSET('Hygiene Data'!$H$12,0,10*ROW('Hygiene Data'!H168))="","",OFFSET('Hygiene Data'!$H$12,0,10*ROW('Hygiene Data'!H168)))</f>
        <v/>
      </c>
      <c r="EC174" s="282" t="str">
        <f ca="true">+IF(OFFSET('Hygiene Data'!$H$13,0,10*ROW('Hygiene Data'!H168))="","",OFFSET('Hygiene Data'!$H$13,0,10*ROW('Hygiene Data'!H168)))</f>
        <v/>
      </c>
      <c r="ED174" s="282" t="str">
        <f ca="true">+IF(OFFSET('Hygiene Data'!$I$11,0,10*ROW('Hygiene Data'!I168))="","",OFFSET('Hygiene Data'!$I$11,0,10*ROW('Hygiene Data'!I168)))</f>
        <v/>
      </c>
      <c r="EE174" s="282" t="str">
        <f ca="true">+IF(OFFSET('Hygiene Data'!$I$12,0,10*ROW('Hygiene Data'!I168))="","",OFFSET('Hygiene Data'!$I$12,0,10*ROW('Hygiene Data'!I168)))</f>
        <v/>
      </c>
      <c r="EF174" s="28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36" t="str">
        <f t="shared" ca="true" si="2"/>
        <v/>
      </c>
      <c r="D175" s="88"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8"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8"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8"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8"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8"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8"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8"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8"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8"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8"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8"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8"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8"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8"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8"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8"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8"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9"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9"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9"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9"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9"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9"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9"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9"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9"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9"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9"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9"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9"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9"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9"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9"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9"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9"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9"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9"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9"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9"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9"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9"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9"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9"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9"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9"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9"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9"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0"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0"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0"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0"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0"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0"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0"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0"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0"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0"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0"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0"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0"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0"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0"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0"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0"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0"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2"/>
      <c r="BS175" s="282" t="str">
        <f ca="true">+IF(OFFSET('Water Data'!$D$27,0,10*ROW('Water Data'!D169))="","",OFFSET('Water Data'!$D$27,0,10*ROW('Water Data'!D169)))</f>
        <v/>
      </c>
      <c r="BT175" s="282" t="str">
        <f ca="true">+IF(OFFSET('Water Data'!$D$28,0,10*ROW('Water Data'!D169))="","",OFFSET('Water Data'!$D$28,0,10*ROW('Water Data'!D169)))</f>
        <v/>
      </c>
      <c r="BU175" s="282" t="str">
        <f ca="true">+IF(OFFSET('Water Data'!$D$29,0,10*ROW('Water Data'!D169))="","",OFFSET('Water Data'!$D$29,0,10*ROW('Water Data'!D169)))</f>
        <v/>
      </c>
      <c r="BV175" s="282" t="str">
        <f ca="true">+IF(OFFSET('Water Data'!$E$27,0,10*ROW('Water Data'!E169))="","",OFFSET('Water Data'!$E$27,0,10*ROW('Water Data'!E169)))</f>
        <v/>
      </c>
      <c r="BW175" s="282" t="str">
        <f ca="true">+IF(OFFSET('Water Data'!$E$28,0,10*ROW('Water Data'!E169))="","",OFFSET('Water Data'!$E$28,0,10*ROW('Water Data'!E169)))</f>
        <v/>
      </c>
      <c r="BX175" s="282" t="str">
        <f ca="true">+IF(OFFSET('Water Data'!$E$29,0,10*ROW('Water Data'!E169))="","",OFFSET('Water Data'!$E$29,0,10*ROW('Water Data'!E169)))</f>
        <v/>
      </c>
      <c r="BY175" s="282" t="str">
        <f ca="true">+IF(OFFSET('Water Data'!$F$27,0,10*ROW('Water Data'!F169))="","",OFFSET('Water Data'!$F$27,0,10*ROW('Water Data'!F169)))</f>
        <v/>
      </c>
      <c r="BZ175" s="282" t="str">
        <f ca="true">+IF(OFFSET('Water Data'!$F$28,0,10*ROW('Water Data'!F169))="","",OFFSET('Water Data'!$F$28,0,10*ROW('Water Data'!F169)))</f>
        <v/>
      </c>
      <c r="CA175" s="282" t="str">
        <f ca="true">+IF(OFFSET('Water Data'!$F$29,0,10*ROW('Water Data'!F169))="","",OFFSET('Water Data'!$F$29,0,10*ROW('Water Data'!F169)))</f>
        <v/>
      </c>
      <c r="CB175" s="282" t="str">
        <f ca="true">+IF(OFFSET('Water Data'!$G$27,0,10*ROW('Water Data'!G169))="","",OFFSET('Water Data'!$G$27,0,10*ROW('Water Data'!G169)))</f>
        <v/>
      </c>
      <c r="CC175" s="282" t="str">
        <f ca="true">+IF(OFFSET('Water Data'!$G$28,0,10*ROW('Water Data'!G169))="","",OFFSET('Water Data'!$G$28,0,10*ROW('Water Data'!G169)))</f>
        <v/>
      </c>
      <c r="CD175" s="282" t="str">
        <f ca="true">+IF(OFFSET('Water Data'!$G$29,0,10*ROW('Water Data'!G169))="","",OFFSET('Water Data'!$G$29,0,10*ROW('Water Data'!G169)))</f>
        <v/>
      </c>
      <c r="CE175" s="282" t="str">
        <f ca="true">+IF(OFFSET('Water Data'!$H$27,0,10*ROW('Water Data'!H169))="","",OFFSET('Water Data'!$H$27,0,10*ROW('Water Data'!H169)))</f>
        <v/>
      </c>
      <c r="CF175" s="282" t="str">
        <f ca="true">+IF(OFFSET('Water Data'!$H$28,0,10*ROW('Water Data'!H169))="","",OFFSET('Water Data'!$H$28,0,10*ROW('Water Data'!H169)))</f>
        <v/>
      </c>
      <c r="CG175" s="282" t="str">
        <f ca="true">+IF(OFFSET('Water Data'!$H$29,0,10*ROW('Water Data'!H169))="","",OFFSET('Water Data'!$H$29,0,10*ROW('Water Data'!H169)))</f>
        <v/>
      </c>
      <c r="CH175" s="282" t="str">
        <f ca="true">+IF(OFFSET('Water Data'!$I$27,0,10*ROW('Water Data'!I169))="","",OFFSET('Water Data'!$I$27,0,10*ROW('Water Data'!I169)))</f>
        <v/>
      </c>
      <c r="CI175" s="282" t="str">
        <f ca="true">+IF(OFFSET('Water Data'!$I$28,0,10*ROW('Water Data'!I169))="","",OFFSET('Water Data'!$I$28,0,10*ROW('Water Data'!I169)))</f>
        <v/>
      </c>
      <c r="CJ175" s="282" t="str">
        <f ca="true">+IF(OFFSET('Water Data'!$I$29,0,10*ROW('Water Data'!I169))="","",OFFSET('Water Data'!$I$29,0,10*ROW('Water Data'!I169)))</f>
        <v/>
      </c>
      <c r="CK175" s="282" t="str">
        <f ca="true">+IF(OFFSET('Sanitation Data'!$D$28,0,10*ROW('Sanitation Data'!D169))="","",OFFSET('Sanitation Data'!$D$28,0,10*ROW('Sanitation Data'!D169)))</f>
        <v/>
      </c>
      <c r="CL175" s="282" t="str">
        <f ca="true">+IF(OFFSET('Sanitation Data'!$D$29,0,10*ROW('Sanitation Data'!D169))="","",OFFSET('Sanitation Data'!$D$29,0,10*ROW('Sanitation Data'!D169)))</f>
        <v/>
      </c>
      <c r="CM175" s="282" t="str">
        <f ca="true">+IF(OFFSET('Sanitation Data'!$D$30,0,10*ROW('Sanitation Data'!D169))="","",OFFSET('Sanitation Data'!$D$30,0,10*ROW('Sanitation Data'!D169)))</f>
        <v/>
      </c>
      <c r="CN175" s="282" t="str">
        <f ca="true">+IF(OFFSET('Sanitation Data'!$D$31,0,10*ROW('Sanitation Data'!D169))="","",OFFSET('Sanitation Data'!$D$31,0,10*ROW('Sanitation Data'!D169)))</f>
        <v/>
      </c>
      <c r="CO175" s="282" t="str">
        <f ca="true">+IF(OFFSET('Sanitation Data'!$D$32,0,10*ROW('Sanitation Data'!D169))="","",OFFSET('Sanitation Data'!$D$32,0,10*ROW('Sanitation Data'!D169)))</f>
        <v/>
      </c>
      <c r="CP175" s="282" t="str">
        <f ca="true">+IF(OFFSET('Sanitation Data'!$E$28,0,10*ROW('Sanitation Data'!E169))="","",OFFSET('Sanitation Data'!$E$28,0,10*ROW('Sanitation Data'!E169)))</f>
        <v/>
      </c>
      <c r="CQ175" s="282" t="str">
        <f ca="true">+IF(OFFSET('Sanitation Data'!$E$29,0,10*ROW('Sanitation Data'!E169))="","",OFFSET('Sanitation Data'!$E$29,0,10*ROW('Sanitation Data'!E169)))</f>
        <v/>
      </c>
      <c r="CR175" s="282" t="str">
        <f ca="true">+IF(OFFSET('Sanitation Data'!$E$30,0,10*ROW('Sanitation Data'!E169))="","",OFFSET('Sanitation Data'!$E$30,0,10*ROW('Sanitation Data'!E169)))</f>
        <v/>
      </c>
      <c r="CS175" s="282" t="str">
        <f ca="true">+IF(OFFSET('Sanitation Data'!$E$31,0,10*ROW('Sanitation Data'!E169))="","",OFFSET('Sanitation Data'!$E$31,0,10*ROW('Sanitation Data'!E169)))</f>
        <v/>
      </c>
      <c r="CT175" s="282" t="str">
        <f ca="true">+IF(OFFSET('Sanitation Data'!$E$32,0,10*ROW('Sanitation Data'!E169))="","",OFFSET('Sanitation Data'!$E$32,0,10*ROW('Sanitation Data'!E169)))</f>
        <v/>
      </c>
      <c r="CU175" s="282" t="str">
        <f ca="true">+IF(OFFSET('Sanitation Data'!$F$28,0,10*ROW('Sanitation Data'!F169))="","",OFFSET('Sanitation Data'!$F$28,0,10*ROW('Sanitation Data'!F169)))</f>
        <v/>
      </c>
      <c r="CV175" s="282" t="str">
        <f ca="true">+IF(OFFSET('Sanitation Data'!$F$29,0,10*ROW('Sanitation Data'!F169))="","",OFFSET('Sanitation Data'!$F$29,0,10*ROW('Sanitation Data'!F169)))</f>
        <v/>
      </c>
      <c r="CW175" s="282" t="str">
        <f ca="true">+IF(OFFSET('Sanitation Data'!$F$30,0,10*ROW('Sanitation Data'!F169))="","",OFFSET('Sanitation Data'!$F$30,0,10*ROW('Sanitation Data'!F169)))</f>
        <v/>
      </c>
      <c r="CX175" s="282" t="str">
        <f ca="true">+IF(OFFSET('Sanitation Data'!$F$31,0,10*ROW('Sanitation Data'!F169))="","",OFFSET('Sanitation Data'!$F$31,0,10*ROW('Sanitation Data'!F169)))</f>
        <v/>
      </c>
      <c r="CY175" s="282" t="str">
        <f ca="true">+IF(OFFSET('Sanitation Data'!$F$32,0,10*ROW('Sanitation Data'!F169))="","",OFFSET('Sanitation Data'!$F$32,0,10*ROW('Sanitation Data'!F169)))</f>
        <v/>
      </c>
      <c r="CZ175" s="282" t="str">
        <f ca="true">+IF(OFFSET('Sanitation Data'!$G$28,0,10*ROW('Sanitation Data'!G169))="","",OFFSET('Sanitation Data'!$G$28,0,10*ROW('Sanitation Data'!G169)))</f>
        <v/>
      </c>
      <c r="DA175" s="282" t="str">
        <f ca="true">+IF(OFFSET('Sanitation Data'!$G$29,0,10*ROW('Sanitation Data'!G169))="","",OFFSET('Sanitation Data'!$G$29,0,10*ROW('Sanitation Data'!G169)))</f>
        <v/>
      </c>
      <c r="DB175" s="282" t="str">
        <f ca="true">+IF(OFFSET('Sanitation Data'!$G$30,0,10*ROW('Sanitation Data'!G169))="","",OFFSET('Sanitation Data'!$G$30,0,10*ROW('Sanitation Data'!G169)))</f>
        <v/>
      </c>
      <c r="DC175" s="282" t="str">
        <f ca="true">+IF(OFFSET('Sanitation Data'!$G$31,0,10*ROW('Sanitation Data'!G169))="","",OFFSET('Sanitation Data'!$G$31,0,10*ROW('Sanitation Data'!G169)))</f>
        <v/>
      </c>
      <c r="DD175" s="282" t="str">
        <f ca="true">+IF(OFFSET('Sanitation Data'!$G$32,0,10*ROW('Sanitation Data'!G169))="","",OFFSET('Sanitation Data'!$G$32,0,10*ROW('Sanitation Data'!G169)))</f>
        <v/>
      </c>
      <c r="DE175" s="282" t="str">
        <f ca="true">+IF(OFFSET('Sanitation Data'!$H$28,0,10*ROW('Sanitation Data'!H169))="","",OFFSET('Sanitation Data'!$H$28,0,10*ROW('Sanitation Data'!H169)))</f>
        <v/>
      </c>
      <c r="DF175" s="282" t="str">
        <f ca="true">+IF(OFFSET('Sanitation Data'!$H$29,0,10*ROW('Sanitation Data'!H169))="","",OFFSET('Sanitation Data'!$H$29,0,10*ROW('Sanitation Data'!H169)))</f>
        <v/>
      </c>
      <c r="DG175" s="282" t="str">
        <f ca="true">+IF(OFFSET('Sanitation Data'!$H$30,0,10*ROW('Sanitation Data'!H169))="","",OFFSET('Sanitation Data'!$H$30,0,10*ROW('Sanitation Data'!H169)))</f>
        <v/>
      </c>
      <c r="DH175" s="282" t="str">
        <f ca="true">+IF(OFFSET('Sanitation Data'!$H$31,0,10*ROW('Sanitation Data'!H169))="","",OFFSET('Sanitation Data'!$H$31,0,10*ROW('Sanitation Data'!H169)))</f>
        <v/>
      </c>
      <c r="DI175" s="282" t="str">
        <f ca="true">+IF(OFFSET('Sanitation Data'!$H$32,0,10*ROW('Sanitation Data'!H169))="","",OFFSET('Sanitation Data'!$H$32,0,10*ROW('Sanitation Data'!H169)))</f>
        <v/>
      </c>
      <c r="DJ175" s="282" t="str">
        <f ca="true">+IF(OFFSET('Sanitation Data'!$I$28,0,10*ROW('Sanitation Data'!I169))="","",OFFSET('Sanitation Data'!$I$28,0,10*ROW('Sanitation Data'!I169)))</f>
        <v/>
      </c>
      <c r="DK175" s="282" t="str">
        <f ca="true">+IF(OFFSET('Sanitation Data'!$I$29,0,10*ROW('Sanitation Data'!I169))="","",OFFSET('Sanitation Data'!$I$29,0,10*ROW('Sanitation Data'!I169)))</f>
        <v/>
      </c>
      <c r="DL175" s="282" t="str">
        <f ca="true">+IF(OFFSET('Sanitation Data'!$I$30,0,10*ROW('Sanitation Data'!I169))="","",OFFSET('Sanitation Data'!$I$30,0,10*ROW('Sanitation Data'!I169)))</f>
        <v/>
      </c>
      <c r="DM175" s="282" t="str">
        <f ca="true">+IF(OFFSET('Sanitation Data'!$I$31,0,10*ROW('Sanitation Data'!I169))="","",OFFSET('Sanitation Data'!$I$31,0,10*ROW('Sanitation Data'!I169)))</f>
        <v/>
      </c>
      <c r="DN175" s="282" t="str">
        <f ca="true">+IF(OFFSET('Sanitation Data'!$I$32,0,10*ROW('Sanitation Data'!I169))="","",OFFSET('Sanitation Data'!$I$32,0,10*ROW('Sanitation Data'!I169)))</f>
        <v/>
      </c>
      <c r="DO175" s="282" t="str">
        <f ca="true">+IF(OFFSET('Hygiene Data'!$D$11,0,10*ROW('Hygiene Data'!D169))="","",OFFSET('Hygiene Data'!$D$11,0,10*ROW('Hygiene Data'!D169)))</f>
        <v/>
      </c>
      <c r="DP175" s="282" t="str">
        <f ca="true">+IF(OFFSET('Hygiene Data'!$D$12,0,10*ROW('Hygiene Data'!D169))="","",OFFSET('Hygiene Data'!$D$12,0,10*ROW('Hygiene Data'!D169)))</f>
        <v/>
      </c>
      <c r="DQ175" s="282" t="str">
        <f ca="true">+IF(OFFSET('Hygiene Data'!$D$13,0,10*ROW('Hygiene Data'!D169))="","",OFFSET('Hygiene Data'!$D$13,0,10*ROW('Hygiene Data'!D169)))</f>
        <v/>
      </c>
      <c r="DR175" s="282" t="str">
        <f ca="true">+IF(OFFSET('Hygiene Data'!$E$11,0,10*ROW('Hygiene Data'!E169))="","",OFFSET('Hygiene Data'!$E$11,0,10*ROW('Hygiene Data'!E169)))</f>
        <v/>
      </c>
      <c r="DS175" s="282" t="str">
        <f ca="true">+IF(OFFSET('Hygiene Data'!$E$12,0,10*ROW('Hygiene Data'!E169))="","",OFFSET('Hygiene Data'!$E$12,0,10*ROW('Hygiene Data'!E169)))</f>
        <v/>
      </c>
      <c r="DT175" s="282" t="str">
        <f ca="true">+IF(OFFSET('Hygiene Data'!$E$13,0,10*ROW('Hygiene Data'!E169))="","",OFFSET('Hygiene Data'!$E$13,0,10*ROW('Hygiene Data'!E169)))</f>
        <v/>
      </c>
      <c r="DU175" s="282" t="str">
        <f ca="true">+IF(OFFSET('Hygiene Data'!$F$11,0,10*ROW('Hygiene Data'!F169))="","",OFFSET('Hygiene Data'!$F$11,0,10*ROW('Hygiene Data'!F169)))</f>
        <v/>
      </c>
      <c r="DV175" s="282" t="str">
        <f ca="true">+IF(OFFSET('Hygiene Data'!$F$12,0,10*ROW('Hygiene Data'!F169))="","",OFFSET('Hygiene Data'!$F$12,0,10*ROW('Hygiene Data'!F169)))</f>
        <v/>
      </c>
      <c r="DW175" s="282" t="str">
        <f ca="true">+IF(OFFSET('Hygiene Data'!$F$13,0,10*ROW('Hygiene Data'!F169))="","",OFFSET('Hygiene Data'!$F$13,0,10*ROW('Hygiene Data'!F169)))</f>
        <v/>
      </c>
      <c r="DX175" s="282" t="str">
        <f ca="true">+IF(OFFSET('Hygiene Data'!$G$11,0,10*ROW('Hygiene Data'!G169))="","",OFFSET('Hygiene Data'!$G$11,0,10*ROW('Hygiene Data'!G169)))</f>
        <v/>
      </c>
      <c r="DY175" s="282" t="str">
        <f ca="true">+IF(OFFSET('Hygiene Data'!$G$12,0,10*ROW('Hygiene Data'!G169))="","",OFFSET('Hygiene Data'!$G$12,0,10*ROW('Hygiene Data'!G169)))</f>
        <v/>
      </c>
      <c r="DZ175" s="282" t="str">
        <f ca="true">+IF(OFFSET('Hygiene Data'!$G$13,0,10*ROW('Hygiene Data'!G169))="","",OFFSET('Hygiene Data'!$G$13,0,10*ROW('Hygiene Data'!G169)))</f>
        <v/>
      </c>
      <c r="EA175" s="282" t="str">
        <f ca="true">+IF(OFFSET('Hygiene Data'!$H$11,0,10*ROW('Hygiene Data'!H169))="","",OFFSET('Hygiene Data'!$H$11,0,10*ROW('Hygiene Data'!H169)))</f>
        <v/>
      </c>
      <c r="EB175" s="282" t="str">
        <f ca="true">+IF(OFFSET('Hygiene Data'!$H$12,0,10*ROW('Hygiene Data'!H169))="","",OFFSET('Hygiene Data'!$H$12,0,10*ROW('Hygiene Data'!H169)))</f>
        <v/>
      </c>
      <c r="EC175" s="282" t="str">
        <f ca="true">+IF(OFFSET('Hygiene Data'!$H$13,0,10*ROW('Hygiene Data'!H169))="","",OFFSET('Hygiene Data'!$H$13,0,10*ROW('Hygiene Data'!H169)))</f>
        <v/>
      </c>
      <c r="ED175" s="282" t="str">
        <f ca="true">+IF(OFFSET('Hygiene Data'!$I$11,0,10*ROW('Hygiene Data'!I169))="","",OFFSET('Hygiene Data'!$I$11,0,10*ROW('Hygiene Data'!I169)))</f>
        <v/>
      </c>
      <c r="EE175" s="282" t="str">
        <f ca="true">+IF(OFFSET('Hygiene Data'!$I$12,0,10*ROW('Hygiene Data'!I169))="","",OFFSET('Hygiene Data'!$I$12,0,10*ROW('Hygiene Data'!I169)))</f>
        <v/>
      </c>
      <c r="EF175" s="28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36" t="str">
        <f t="shared" ca="true" si="2"/>
        <v/>
      </c>
      <c r="D176" s="88"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8"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8"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8"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8"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8"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8"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8"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8"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8"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8"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8"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8"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8"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8"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8"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8"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8"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9"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9"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9"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9"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9"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9"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9"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9"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9"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9"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9"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9"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9"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9"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9"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9"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9"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9"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9"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9"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9"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9"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9"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9"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9"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9"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9"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9"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9"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9"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0"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0"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0"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0"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0"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0"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0"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0"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0"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0"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0"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0"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0"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0"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0"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0"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0"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0"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2"/>
      <c r="BS176" s="282" t="str">
        <f ca="true">+IF(OFFSET('Water Data'!$D$27,0,10*ROW('Water Data'!D170))="","",OFFSET('Water Data'!$D$27,0,10*ROW('Water Data'!D170)))</f>
        <v/>
      </c>
      <c r="BT176" s="282" t="str">
        <f ca="true">+IF(OFFSET('Water Data'!$D$28,0,10*ROW('Water Data'!D170))="","",OFFSET('Water Data'!$D$28,0,10*ROW('Water Data'!D170)))</f>
        <v/>
      </c>
      <c r="BU176" s="282" t="str">
        <f ca="true">+IF(OFFSET('Water Data'!$D$29,0,10*ROW('Water Data'!D170))="","",OFFSET('Water Data'!$D$29,0,10*ROW('Water Data'!D170)))</f>
        <v/>
      </c>
      <c r="BV176" s="282" t="str">
        <f ca="true">+IF(OFFSET('Water Data'!$E$27,0,10*ROW('Water Data'!E170))="","",OFFSET('Water Data'!$E$27,0,10*ROW('Water Data'!E170)))</f>
        <v/>
      </c>
      <c r="BW176" s="282" t="str">
        <f ca="true">+IF(OFFSET('Water Data'!$E$28,0,10*ROW('Water Data'!E170))="","",OFFSET('Water Data'!$E$28,0,10*ROW('Water Data'!E170)))</f>
        <v/>
      </c>
      <c r="BX176" s="282" t="str">
        <f ca="true">+IF(OFFSET('Water Data'!$E$29,0,10*ROW('Water Data'!E170))="","",OFFSET('Water Data'!$E$29,0,10*ROW('Water Data'!E170)))</f>
        <v/>
      </c>
      <c r="BY176" s="282" t="str">
        <f ca="true">+IF(OFFSET('Water Data'!$F$27,0,10*ROW('Water Data'!F170))="","",OFFSET('Water Data'!$F$27,0,10*ROW('Water Data'!F170)))</f>
        <v/>
      </c>
      <c r="BZ176" s="282" t="str">
        <f ca="true">+IF(OFFSET('Water Data'!$F$28,0,10*ROW('Water Data'!F170))="","",OFFSET('Water Data'!$F$28,0,10*ROW('Water Data'!F170)))</f>
        <v/>
      </c>
      <c r="CA176" s="282" t="str">
        <f ca="true">+IF(OFFSET('Water Data'!$F$29,0,10*ROW('Water Data'!F170))="","",OFFSET('Water Data'!$F$29,0,10*ROW('Water Data'!F170)))</f>
        <v/>
      </c>
      <c r="CB176" s="282" t="str">
        <f ca="true">+IF(OFFSET('Water Data'!$G$27,0,10*ROW('Water Data'!G170))="","",OFFSET('Water Data'!$G$27,0,10*ROW('Water Data'!G170)))</f>
        <v/>
      </c>
      <c r="CC176" s="282" t="str">
        <f ca="true">+IF(OFFSET('Water Data'!$G$28,0,10*ROW('Water Data'!G170))="","",OFFSET('Water Data'!$G$28,0,10*ROW('Water Data'!G170)))</f>
        <v/>
      </c>
      <c r="CD176" s="282" t="str">
        <f ca="true">+IF(OFFSET('Water Data'!$G$29,0,10*ROW('Water Data'!G170))="","",OFFSET('Water Data'!$G$29,0,10*ROW('Water Data'!G170)))</f>
        <v/>
      </c>
      <c r="CE176" s="282" t="str">
        <f ca="true">+IF(OFFSET('Water Data'!$H$27,0,10*ROW('Water Data'!H170))="","",OFFSET('Water Data'!$H$27,0,10*ROW('Water Data'!H170)))</f>
        <v/>
      </c>
      <c r="CF176" s="282" t="str">
        <f ca="true">+IF(OFFSET('Water Data'!$H$28,0,10*ROW('Water Data'!H170))="","",OFFSET('Water Data'!$H$28,0,10*ROW('Water Data'!H170)))</f>
        <v/>
      </c>
      <c r="CG176" s="282" t="str">
        <f ca="true">+IF(OFFSET('Water Data'!$H$29,0,10*ROW('Water Data'!H170))="","",OFFSET('Water Data'!$H$29,0,10*ROW('Water Data'!H170)))</f>
        <v/>
      </c>
      <c r="CH176" s="282" t="str">
        <f ca="true">+IF(OFFSET('Water Data'!$I$27,0,10*ROW('Water Data'!I170))="","",OFFSET('Water Data'!$I$27,0,10*ROW('Water Data'!I170)))</f>
        <v/>
      </c>
      <c r="CI176" s="282" t="str">
        <f ca="true">+IF(OFFSET('Water Data'!$I$28,0,10*ROW('Water Data'!I170))="","",OFFSET('Water Data'!$I$28,0,10*ROW('Water Data'!I170)))</f>
        <v/>
      </c>
      <c r="CJ176" s="282" t="str">
        <f ca="true">+IF(OFFSET('Water Data'!$I$29,0,10*ROW('Water Data'!I170))="","",OFFSET('Water Data'!$I$29,0,10*ROW('Water Data'!I170)))</f>
        <v/>
      </c>
      <c r="CK176" s="282" t="str">
        <f ca="true">+IF(OFFSET('Sanitation Data'!$D$28,0,10*ROW('Sanitation Data'!D170))="","",OFFSET('Sanitation Data'!$D$28,0,10*ROW('Sanitation Data'!D170)))</f>
        <v/>
      </c>
      <c r="CL176" s="282" t="str">
        <f ca="true">+IF(OFFSET('Sanitation Data'!$D$29,0,10*ROW('Sanitation Data'!D170))="","",OFFSET('Sanitation Data'!$D$29,0,10*ROW('Sanitation Data'!D170)))</f>
        <v/>
      </c>
      <c r="CM176" s="282" t="str">
        <f ca="true">+IF(OFFSET('Sanitation Data'!$D$30,0,10*ROW('Sanitation Data'!D170))="","",OFFSET('Sanitation Data'!$D$30,0,10*ROW('Sanitation Data'!D170)))</f>
        <v/>
      </c>
      <c r="CN176" s="282" t="str">
        <f ca="true">+IF(OFFSET('Sanitation Data'!$D$31,0,10*ROW('Sanitation Data'!D170))="","",OFFSET('Sanitation Data'!$D$31,0,10*ROW('Sanitation Data'!D170)))</f>
        <v/>
      </c>
      <c r="CO176" s="282" t="str">
        <f ca="true">+IF(OFFSET('Sanitation Data'!$D$32,0,10*ROW('Sanitation Data'!D170))="","",OFFSET('Sanitation Data'!$D$32,0,10*ROW('Sanitation Data'!D170)))</f>
        <v/>
      </c>
      <c r="CP176" s="282" t="str">
        <f ca="true">+IF(OFFSET('Sanitation Data'!$E$28,0,10*ROW('Sanitation Data'!E170))="","",OFFSET('Sanitation Data'!$E$28,0,10*ROW('Sanitation Data'!E170)))</f>
        <v/>
      </c>
      <c r="CQ176" s="282" t="str">
        <f ca="true">+IF(OFFSET('Sanitation Data'!$E$29,0,10*ROW('Sanitation Data'!E170))="","",OFFSET('Sanitation Data'!$E$29,0,10*ROW('Sanitation Data'!E170)))</f>
        <v/>
      </c>
      <c r="CR176" s="282" t="str">
        <f ca="true">+IF(OFFSET('Sanitation Data'!$E$30,0,10*ROW('Sanitation Data'!E170))="","",OFFSET('Sanitation Data'!$E$30,0,10*ROW('Sanitation Data'!E170)))</f>
        <v/>
      </c>
      <c r="CS176" s="282" t="str">
        <f ca="true">+IF(OFFSET('Sanitation Data'!$E$31,0,10*ROW('Sanitation Data'!E170))="","",OFFSET('Sanitation Data'!$E$31,0,10*ROW('Sanitation Data'!E170)))</f>
        <v/>
      </c>
      <c r="CT176" s="282" t="str">
        <f ca="true">+IF(OFFSET('Sanitation Data'!$E$32,0,10*ROW('Sanitation Data'!E170))="","",OFFSET('Sanitation Data'!$E$32,0,10*ROW('Sanitation Data'!E170)))</f>
        <v/>
      </c>
      <c r="CU176" s="282" t="str">
        <f ca="true">+IF(OFFSET('Sanitation Data'!$F$28,0,10*ROW('Sanitation Data'!F170))="","",OFFSET('Sanitation Data'!$F$28,0,10*ROW('Sanitation Data'!F170)))</f>
        <v/>
      </c>
      <c r="CV176" s="282" t="str">
        <f ca="true">+IF(OFFSET('Sanitation Data'!$F$29,0,10*ROW('Sanitation Data'!F170))="","",OFFSET('Sanitation Data'!$F$29,0,10*ROW('Sanitation Data'!F170)))</f>
        <v/>
      </c>
      <c r="CW176" s="282" t="str">
        <f ca="true">+IF(OFFSET('Sanitation Data'!$F$30,0,10*ROW('Sanitation Data'!F170))="","",OFFSET('Sanitation Data'!$F$30,0,10*ROW('Sanitation Data'!F170)))</f>
        <v/>
      </c>
      <c r="CX176" s="282" t="str">
        <f ca="true">+IF(OFFSET('Sanitation Data'!$F$31,0,10*ROW('Sanitation Data'!F170))="","",OFFSET('Sanitation Data'!$F$31,0,10*ROW('Sanitation Data'!F170)))</f>
        <v/>
      </c>
      <c r="CY176" s="282" t="str">
        <f ca="true">+IF(OFFSET('Sanitation Data'!$F$32,0,10*ROW('Sanitation Data'!F170))="","",OFFSET('Sanitation Data'!$F$32,0,10*ROW('Sanitation Data'!F170)))</f>
        <v/>
      </c>
      <c r="CZ176" s="282" t="str">
        <f ca="true">+IF(OFFSET('Sanitation Data'!$G$28,0,10*ROW('Sanitation Data'!G170))="","",OFFSET('Sanitation Data'!$G$28,0,10*ROW('Sanitation Data'!G170)))</f>
        <v/>
      </c>
      <c r="DA176" s="282" t="str">
        <f ca="true">+IF(OFFSET('Sanitation Data'!$G$29,0,10*ROW('Sanitation Data'!G170))="","",OFFSET('Sanitation Data'!$G$29,0,10*ROW('Sanitation Data'!G170)))</f>
        <v/>
      </c>
      <c r="DB176" s="282" t="str">
        <f ca="true">+IF(OFFSET('Sanitation Data'!$G$30,0,10*ROW('Sanitation Data'!G170))="","",OFFSET('Sanitation Data'!$G$30,0,10*ROW('Sanitation Data'!G170)))</f>
        <v/>
      </c>
      <c r="DC176" s="282" t="str">
        <f ca="true">+IF(OFFSET('Sanitation Data'!$G$31,0,10*ROW('Sanitation Data'!G170))="","",OFFSET('Sanitation Data'!$G$31,0,10*ROW('Sanitation Data'!G170)))</f>
        <v/>
      </c>
      <c r="DD176" s="282" t="str">
        <f ca="true">+IF(OFFSET('Sanitation Data'!$G$32,0,10*ROW('Sanitation Data'!G170))="","",OFFSET('Sanitation Data'!$G$32,0,10*ROW('Sanitation Data'!G170)))</f>
        <v/>
      </c>
      <c r="DE176" s="282" t="str">
        <f ca="true">+IF(OFFSET('Sanitation Data'!$H$28,0,10*ROW('Sanitation Data'!H170))="","",OFFSET('Sanitation Data'!$H$28,0,10*ROW('Sanitation Data'!H170)))</f>
        <v/>
      </c>
      <c r="DF176" s="282" t="str">
        <f ca="true">+IF(OFFSET('Sanitation Data'!$H$29,0,10*ROW('Sanitation Data'!H170))="","",OFFSET('Sanitation Data'!$H$29,0,10*ROW('Sanitation Data'!H170)))</f>
        <v/>
      </c>
      <c r="DG176" s="282" t="str">
        <f ca="true">+IF(OFFSET('Sanitation Data'!$H$30,0,10*ROW('Sanitation Data'!H170))="","",OFFSET('Sanitation Data'!$H$30,0,10*ROW('Sanitation Data'!H170)))</f>
        <v/>
      </c>
      <c r="DH176" s="282" t="str">
        <f ca="true">+IF(OFFSET('Sanitation Data'!$H$31,0,10*ROW('Sanitation Data'!H170))="","",OFFSET('Sanitation Data'!$H$31,0,10*ROW('Sanitation Data'!H170)))</f>
        <v/>
      </c>
      <c r="DI176" s="282" t="str">
        <f ca="true">+IF(OFFSET('Sanitation Data'!$H$32,0,10*ROW('Sanitation Data'!H170))="","",OFFSET('Sanitation Data'!$H$32,0,10*ROW('Sanitation Data'!H170)))</f>
        <v/>
      </c>
      <c r="DJ176" s="282" t="str">
        <f ca="true">+IF(OFFSET('Sanitation Data'!$I$28,0,10*ROW('Sanitation Data'!I170))="","",OFFSET('Sanitation Data'!$I$28,0,10*ROW('Sanitation Data'!I170)))</f>
        <v/>
      </c>
      <c r="DK176" s="282" t="str">
        <f ca="true">+IF(OFFSET('Sanitation Data'!$I$29,0,10*ROW('Sanitation Data'!I170))="","",OFFSET('Sanitation Data'!$I$29,0,10*ROW('Sanitation Data'!I170)))</f>
        <v/>
      </c>
      <c r="DL176" s="282" t="str">
        <f ca="true">+IF(OFFSET('Sanitation Data'!$I$30,0,10*ROW('Sanitation Data'!I170))="","",OFFSET('Sanitation Data'!$I$30,0,10*ROW('Sanitation Data'!I170)))</f>
        <v/>
      </c>
      <c r="DM176" s="282" t="str">
        <f ca="true">+IF(OFFSET('Sanitation Data'!$I$31,0,10*ROW('Sanitation Data'!I170))="","",OFFSET('Sanitation Data'!$I$31,0,10*ROW('Sanitation Data'!I170)))</f>
        <v/>
      </c>
      <c r="DN176" s="282" t="str">
        <f ca="true">+IF(OFFSET('Sanitation Data'!$I$32,0,10*ROW('Sanitation Data'!I170))="","",OFFSET('Sanitation Data'!$I$32,0,10*ROW('Sanitation Data'!I170)))</f>
        <v/>
      </c>
      <c r="DO176" s="282" t="str">
        <f ca="true">+IF(OFFSET('Hygiene Data'!$D$11,0,10*ROW('Hygiene Data'!D170))="","",OFFSET('Hygiene Data'!$D$11,0,10*ROW('Hygiene Data'!D170)))</f>
        <v/>
      </c>
      <c r="DP176" s="282" t="str">
        <f ca="true">+IF(OFFSET('Hygiene Data'!$D$12,0,10*ROW('Hygiene Data'!D170))="","",OFFSET('Hygiene Data'!$D$12,0,10*ROW('Hygiene Data'!D170)))</f>
        <v/>
      </c>
      <c r="DQ176" s="282" t="str">
        <f ca="true">+IF(OFFSET('Hygiene Data'!$D$13,0,10*ROW('Hygiene Data'!D170))="","",OFFSET('Hygiene Data'!$D$13,0,10*ROW('Hygiene Data'!D170)))</f>
        <v/>
      </c>
      <c r="DR176" s="282" t="str">
        <f ca="true">+IF(OFFSET('Hygiene Data'!$E$11,0,10*ROW('Hygiene Data'!E170))="","",OFFSET('Hygiene Data'!$E$11,0,10*ROW('Hygiene Data'!E170)))</f>
        <v/>
      </c>
      <c r="DS176" s="282" t="str">
        <f ca="true">+IF(OFFSET('Hygiene Data'!$E$12,0,10*ROW('Hygiene Data'!E170))="","",OFFSET('Hygiene Data'!$E$12,0,10*ROW('Hygiene Data'!E170)))</f>
        <v/>
      </c>
      <c r="DT176" s="282" t="str">
        <f ca="true">+IF(OFFSET('Hygiene Data'!$E$13,0,10*ROW('Hygiene Data'!E170))="","",OFFSET('Hygiene Data'!$E$13,0,10*ROW('Hygiene Data'!E170)))</f>
        <v/>
      </c>
      <c r="DU176" s="282" t="str">
        <f ca="true">+IF(OFFSET('Hygiene Data'!$F$11,0,10*ROW('Hygiene Data'!F170))="","",OFFSET('Hygiene Data'!$F$11,0,10*ROW('Hygiene Data'!F170)))</f>
        <v/>
      </c>
      <c r="DV176" s="282" t="str">
        <f ca="true">+IF(OFFSET('Hygiene Data'!$F$12,0,10*ROW('Hygiene Data'!F170))="","",OFFSET('Hygiene Data'!$F$12,0,10*ROW('Hygiene Data'!F170)))</f>
        <v/>
      </c>
      <c r="DW176" s="282" t="str">
        <f ca="true">+IF(OFFSET('Hygiene Data'!$F$13,0,10*ROW('Hygiene Data'!F170))="","",OFFSET('Hygiene Data'!$F$13,0,10*ROW('Hygiene Data'!F170)))</f>
        <v/>
      </c>
      <c r="DX176" s="282" t="str">
        <f ca="true">+IF(OFFSET('Hygiene Data'!$G$11,0,10*ROW('Hygiene Data'!G170))="","",OFFSET('Hygiene Data'!$G$11,0,10*ROW('Hygiene Data'!G170)))</f>
        <v/>
      </c>
      <c r="DY176" s="282" t="str">
        <f ca="true">+IF(OFFSET('Hygiene Data'!$G$12,0,10*ROW('Hygiene Data'!G170))="","",OFFSET('Hygiene Data'!$G$12,0,10*ROW('Hygiene Data'!G170)))</f>
        <v/>
      </c>
      <c r="DZ176" s="282" t="str">
        <f ca="true">+IF(OFFSET('Hygiene Data'!$G$13,0,10*ROW('Hygiene Data'!G170))="","",OFFSET('Hygiene Data'!$G$13,0,10*ROW('Hygiene Data'!G170)))</f>
        <v/>
      </c>
      <c r="EA176" s="282" t="str">
        <f ca="true">+IF(OFFSET('Hygiene Data'!$H$11,0,10*ROW('Hygiene Data'!H170))="","",OFFSET('Hygiene Data'!$H$11,0,10*ROW('Hygiene Data'!H170)))</f>
        <v/>
      </c>
      <c r="EB176" s="282" t="str">
        <f ca="true">+IF(OFFSET('Hygiene Data'!$H$12,0,10*ROW('Hygiene Data'!H170))="","",OFFSET('Hygiene Data'!$H$12,0,10*ROW('Hygiene Data'!H170)))</f>
        <v/>
      </c>
      <c r="EC176" s="282" t="str">
        <f ca="true">+IF(OFFSET('Hygiene Data'!$H$13,0,10*ROW('Hygiene Data'!H170))="","",OFFSET('Hygiene Data'!$H$13,0,10*ROW('Hygiene Data'!H170)))</f>
        <v/>
      </c>
      <c r="ED176" s="282" t="str">
        <f ca="true">+IF(OFFSET('Hygiene Data'!$I$11,0,10*ROW('Hygiene Data'!I170))="","",OFFSET('Hygiene Data'!$I$11,0,10*ROW('Hygiene Data'!I170)))</f>
        <v/>
      </c>
      <c r="EE176" s="282" t="str">
        <f ca="true">+IF(OFFSET('Hygiene Data'!$I$12,0,10*ROW('Hygiene Data'!I170))="","",OFFSET('Hygiene Data'!$I$12,0,10*ROW('Hygiene Data'!I170)))</f>
        <v/>
      </c>
      <c r="EF176" s="28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36" t="str">
        <f t="shared" ca="true" si="2"/>
        <v/>
      </c>
      <c r="D177" s="88"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8"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8"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8"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8"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8"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8"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8"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8"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8"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8"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8"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8"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8"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8"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8"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8"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8"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9"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9"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9"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9"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9"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9"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9"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9"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9"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9"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9"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9"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9"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9"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9"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9"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9"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9"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9"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9"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9"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9"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9"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9"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9"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9"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9"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9"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9"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9"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0"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0"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0"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0"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0"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0"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0"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0"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0"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0"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0"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0"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0"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0"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0"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0"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0"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0"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2"/>
      <c r="BS177" s="282" t="str">
        <f ca="true">+IF(OFFSET('Water Data'!$D$27,0,10*ROW('Water Data'!D171))="","",OFFSET('Water Data'!$D$27,0,10*ROW('Water Data'!D171)))</f>
        <v/>
      </c>
      <c r="BT177" s="282" t="str">
        <f ca="true">+IF(OFFSET('Water Data'!$D$28,0,10*ROW('Water Data'!D171))="","",OFFSET('Water Data'!$D$28,0,10*ROW('Water Data'!D171)))</f>
        <v/>
      </c>
      <c r="BU177" s="282" t="str">
        <f ca="true">+IF(OFFSET('Water Data'!$D$29,0,10*ROW('Water Data'!D171))="","",OFFSET('Water Data'!$D$29,0,10*ROW('Water Data'!D171)))</f>
        <v/>
      </c>
      <c r="BV177" s="282" t="str">
        <f ca="true">+IF(OFFSET('Water Data'!$E$27,0,10*ROW('Water Data'!E171))="","",OFFSET('Water Data'!$E$27,0,10*ROW('Water Data'!E171)))</f>
        <v/>
      </c>
      <c r="BW177" s="282" t="str">
        <f ca="true">+IF(OFFSET('Water Data'!$E$28,0,10*ROW('Water Data'!E171))="","",OFFSET('Water Data'!$E$28,0,10*ROW('Water Data'!E171)))</f>
        <v/>
      </c>
      <c r="BX177" s="282" t="str">
        <f ca="true">+IF(OFFSET('Water Data'!$E$29,0,10*ROW('Water Data'!E171))="","",OFFSET('Water Data'!$E$29,0,10*ROW('Water Data'!E171)))</f>
        <v/>
      </c>
      <c r="BY177" s="282" t="str">
        <f ca="true">+IF(OFFSET('Water Data'!$F$27,0,10*ROW('Water Data'!F171))="","",OFFSET('Water Data'!$F$27,0,10*ROW('Water Data'!F171)))</f>
        <v/>
      </c>
      <c r="BZ177" s="282" t="str">
        <f ca="true">+IF(OFFSET('Water Data'!$F$28,0,10*ROW('Water Data'!F171))="","",OFFSET('Water Data'!$F$28,0,10*ROW('Water Data'!F171)))</f>
        <v/>
      </c>
      <c r="CA177" s="282" t="str">
        <f ca="true">+IF(OFFSET('Water Data'!$F$29,0,10*ROW('Water Data'!F171))="","",OFFSET('Water Data'!$F$29,0,10*ROW('Water Data'!F171)))</f>
        <v/>
      </c>
      <c r="CB177" s="282" t="str">
        <f ca="true">+IF(OFFSET('Water Data'!$G$27,0,10*ROW('Water Data'!G171))="","",OFFSET('Water Data'!$G$27,0,10*ROW('Water Data'!G171)))</f>
        <v/>
      </c>
      <c r="CC177" s="282" t="str">
        <f ca="true">+IF(OFFSET('Water Data'!$G$28,0,10*ROW('Water Data'!G171))="","",OFFSET('Water Data'!$G$28,0,10*ROW('Water Data'!G171)))</f>
        <v/>
      </c>
      <c r="CD177" s="282" t="str">
        <f ca="true">+IF(OFFSET('Water Data'!$G$29,0,10*ROW('Water Data'!G171))="","",OFFSET('Water Data'!$G$29,0,10*ROW('Water Data'!G171)))</f>
        <v/>
      </c>
      <c r="CE177" s="282" t="str">
        <f ca="true">+IF(OFFSET('Water Data'!$H$27,0,10*ROW('Water Data'!H171))="","",OFFSET('Water Data'!$H$27,0,10*ROW('Water Data'!H171)))</f>
        <v/>
      </c>
      <c r="CF177" s="282" t="str">
        <f ca="true">+IF(OFFSET('Water Data'!$H$28,0,10*ROW('Water Data'!H171))="","",OFFSET('Water Data'!$H$28,0,10*ROW('Water Data'!H171)))</f>
        <v/>
      </c>
      <c r="CG177" s="282" t="str">
        <f ca="true">+IF(OFFSET('Water Data'!$H$29,0,10*ROW('Water Data'!H171))="","",OFFSET('Water Data'!$H$29,0,10*ROW('Water Data'!H171)))</f>
        <v/>
      </c>
      <c r="CH177" s="282" t="str">
        <f ca="true">+IF(OFFSET('Water Data'!$I$27,0,10*ROW('Water Data'!I171))="","",OFFSET('Water Data'!$I$27,0,10*ROW('Water Data'!I171)))</f>
        <v/>
      </c>
      <c r="CI177" s="282" t="str">
        <f ca="true">+IF(OFFSET('Water Data'!$I$28,0,10*ROW('Water Data'!I171))="","",OFFSET('Water Data'!$I$28,0,10*ROW('Water Data'!I171)))</f>
        <v/>
      </c>
      <c r="CJ177" s="282" t="str">
        <f ca="true">+IF(OFFSET('Water Data'!$I$29,0,10*ROW('Water Data'!I171))="","",OFFSET('Water Data'!$I$29,0,10*ROW('Water Data'!I171)))</f>
        <v/>
      </c>
      <c r="CK177" s="282" t="str">
        <f ca="true">+IF(OFFSET('Sanitation Data'!$D$28,0,10*ROW('Sanitation Data'!D171))="","",OFFSET('Sanitation Data'!$D$28,0,10*ROW('Sanitation Data'!D171)))</f>
        <v/>
      </c>
      <c r="CL177" s="282" t="str">
        <f ca="true">+IF(OFFSET('Sanitation Data'!$D$29,0,10*ROW('Sanitation Data'!D171))="","",OFFSET('Sanitation Data'!$D$29,0,10*ROW('Sanitation Data'!D171)))</f>
        <v/>
      </c>
      <c r="CM177" s="282" t="str">
        <f ca="true">+IF(OFFSET('Sanitation Data'!$D$30,0,10*ROW('Sanitation Data'!D171))="","",OFFSET('Sanitation Data'!$D$30,0,10*ROW('Sanitation Data'!D171)))</f>
        <v/>
      </c>
      <c r="CN177" s="282" t="str">
        <f ca="true">+IF(OFFSET('Sanitation Data'!$D$31,0,10*ROW('Sanitation Data'!D171))="","",OFFSET('Sanitation Data'!$D$31,0,10*ROW('Sanitation Data'!D171)))</f>
        <v/>
      </c>
      <c r="CO177" s="282" t="str">
        <f ca="true">+IF(OFFSET('Sanitation Data'!$D$32,0,10*ROW('Sanitation Data'!D171))="","",OFFSET('Sanitation Data'!$D$32,0,10*ROW('Sanitation Data'!D171)))</f>
        <v/>
      </c>
      <c r="CP177" s="282" t="str">
        <f ca="true">+IF(OFFSET('Sanitation Data'!$E$28,0,10*ROW('Sanitation Data'!E171))="","",OFFSET('Sanitation Data'!$E$28,0,10*ROW('Sanitation Data'!E171)))</f>
        <v/>
      </c>
      <c r="CQ177" s="282" t="str">
        <f ca="true">+IF(OFFSET('Sanitation Data'!$E$29,0,10*ROW('Sanitation Data'!E171))="","",OFFSET('Sanitation Data'!$E$29,0,10*ROW('Sanitation Data'!E171)))</f>
        <v/>
      </c>
      <c r="CR177" s="282" t="str">
        <f ca="true">+IF(OFFSET('Sanitation Data'!$E$30,0,10*ROW('Sanitation Data'!E171))="","",OFFSET('Sanitation Data'!$E$30,0,10*ROW('Sanitation Data'!E171)))</f>
        <v/>
      </c>
      <c r="CS177" s="282" t="str">
        <f ca="true">+IF(OFFSET('Sanitation Data'!$E$31,0,10*ROW('Sanitation Data'!E171))="","",OFFSET('Sanitation Data'!$E$31,0,10*ROW('Sanitation Data'!E171)))</f>
        <v/>
      </c>
      <c r="CT177" s="282" t="str">
        <f ca="true">+IF(OFFSET('Sanitation Data'!$E$32,0,10*ROW('Sanitation Data'!E171))="","",OFFSET('Sanitation Data'!$E$32,0,10*ROW('Sanitation Data'!E171)))</f>
        <v/>
      </c>
      <c r="CU177" s="282" t="str">
        <f ca="true">+IF(OFFSET('Sanitation Data'!$F$28,0,10*ROW('Sanitation Data'!F171))="","",OFFSET('Sanitation Data'!$F$28,0,10*ROW('Sanitation Data'!F171)))</f>
        <v/>
      </c>
      <c r="CV177" s="282" t="str">
        <f ca="true">+IF(OFFSET('Sanitation Data'!$F$29,0,10*ROW('Sanitation Data'!F171))="","",OFFSET('Sanitation Data'!$F$29,0,10*ROW('Sanitation Data'!F171)))</f>
        <v/>
      </c>
      <c r="CW177" s="282" t="str">
        <f ca="true">+IF(OFFSET('Sanitation Data'!$F$30,0,10*ROW('Sanitation Data'!F171))="","",OFFSET('Sanitation Data'!$F$30,0,10*ROW('Sanitation Data'!F171)))</f>
        <v/>
      </c>
      <c r="CX177" s="282" t="str">
        <f ca="true">+IF(OFFSET('Sanitation Data'!$F$31,0,10*ROW('Sanitation Data'!F171))="","",OFFSET('Sanitation Data'!$F$31,0,10*ROW('Sanitation Data'!F171)))</f>
        <v/>
      </c>
      <c r="CY177" s="282" t="str">
        <f ca="true">+IF(OFFSET('Sanitation Data'!$F$32,0,10*ROW('Sanitation Data'!F171))="","",OFFSET('Sanitation Data'!$F$32,0,10*ROW('Sanitation Data'!F171)))</f>
        <v/>
      </c>
      <c r="CZ177" s="282" t="str">
        <f ca="true">+IF(OFFSET('Sanitation Data'!$G$28,0,10*ROW('Sanitation Data'!G171))="","",OFFSET('Sanitation Data'!$G$28,0,10*ROW('Sanitation Data'!G171)))</f>
        <v/>
      </c>
      <c r="DA177" s="282" t="str">
        <f ca="true">+IF(OFFSET('Sanitation Data'!$G$29,0,10*ROW('Sanitation Data'!G171))="","",OFFSET('Sanitation Data'!$G$29,0,10*ROW('Sanitation Data'!G171)))</f>
        <v/>
      </c>
      <c r="DB177" s="282" t="str">
        <f ca="true">+IF(OFFSET('Sanitation Data'!$G$30,0,10*ROW('Sanitation Data'!G171))="","",OFFSET('Sanitation Data'!$G$30,0,10*ROW('Sanitation Data'!G171)))</f>
        <v/>
      </c>
      <c r="DC177" s="282" t="str">
        <f ca="true">+IF(OFFSET('Sanitation Data'!$G$31,0,10*ROW('Sanitation Data'!G171))="","",OFFSET('Sanitation Data'!$G$31,0,10*ROW('Sanitation Data'!G171)))</f>
        <v/>
      </c>
      <c r="DD177" s="282" t="str">
        <f ca="true">+IF(OFFSET('Sanitation Data'!$G$32,0,10*ROW('Sanitation Data'!G171))="","",OFFSET('Sanitation Data'!$G$32,0,10*ROW('Sanitation Data'!G171)))</f>
        <v/>
      </c>
      <c r="DE177" s="282" t="str">
        <f ca="true">+IF(OFFSET('Sanitation Data'!$H$28,0,10*ROW('Sanitation Data'!H171))="","",OFFSET('Sanitation Data'!$H$28,0,10*ROW('Sanitation Data'!H171)))</f>
        <v/>
      </c>
      <c r="DF177" s="282" t="str">
        <f ca="true">+IF(OFFSET('Sanitation Data'!$H$29,0,10*ROW('Sanitation Data'!H171))="","",OFFSET('Sanitation Data'!$H$29,0,10*ROW('Sanitation Data'!H171)))</f>
        <v/>
      </c>
      <c r="DG177" s="282" t="str">
        <f ca="true">+IF(OFFSET('Sanitation Data'!$H$30,0,10*ROW('Sanitation Data'!H171))="","",OFFSET('Sanitation Data'!$H$30,0,10*ROW('Sanitation Data'!H171)))</f>
        <v/>
      </c>
      <c r="DH177" s="282" t="str">
        <f ca="true">+IF(OFFSET('Sanitation Data'!$H$31,0,10*ROW('Sanitation Data'!H171))="","",OFFSET('Sanitation Data'!$H$31,0,10*ROW('Sanitation Data'!H171)))</f>
        <v/>
      </c>
      <c r="DI177" s="282" t="str">
        <f ca="true">+IF(OFFSET('Sanitation Data'!$H$32,0,10*ROW('Sanitation Data'!H171))="","",OFFSET('Sanitation Data'!$H$32,0,10*ROW('Sanitation Data'!H171)))</f>
        <v/>
      </c>
      <c r="DJ177" s="282" t="str">
        <f ca="true">+IF(OFFSET('Sanitation Data'!$I$28,0,10*ROW('Sanitation Data'!I171))="","",OFFSET('Sanitation Data'!$I$28,0,10*ROW('Sanitation Data'!I171)))</f>
        <v/>
      </c>
      <c r="DK177" s="282" t="str">
        <f ca="true">+IF(OFFSET('Sanitation Data'!$I$29,0,10*ROW('Sanitation Data'!I171))="","",OFFSET('Sanitation Data'!$I$29,0,10*ROW('Sanitation Data'!I171)))</f>
        <v/>
      </c>
      <c r="DL177" s="282" t="str">
        <f ca="true">+IF(OFFSET('Sanitation Data'!$I$30,0,10*ROW('Sanitation Data'!I171))="","",OFFSET('Sanitation Data'!$I$30,0,10*ROW('Sanitation Data'!I171)))</f>
        <v/>
      </c>
      <c r="DM177" s="282" t="str">
        <f ca="true">+IF(OFFSET('Sanitation Data'!$I$31,0,10*ROW('Sanitation Data'!I171))="","",OFFSET('Sanitation Data'!$I$31,0,10*ROW('Sanitation Data'!I171)))</f>
        <v/>
      </c>
      <c r="DN177" s="282" t="str">
        <f ca="true">+IF(OFFSET('Sanitation Data'!$I$32,0,10*ROW('Sanitation Data'!I171))="","",OFFSET('Sanitation Data'!$I$32,0,10*ROW('Sanitation Data'!I171)))</f>
        <v/>
      </c>
      <c r="DO177" s="282" t="str">
        <f ca="true">+IF(OFFSET('Hygiene Data'!$D$11,0,10*ROW('Hygiene Data'!D171))="","",OFFSET('Hygiene Data'!$D$11,0,10*ROW('Hygiene Data'!D171)))</f>
        <v/>
      </c>
      <c r="DP177" s="282" t="str">
        <f ca="true">+IF(OFFSET('Hygiene Data'!$D$12,0,10*ROW('Hygiene Data'!D171))="","",OFFSET('Hygiene Data'!$D$12,0,10*ROW('Hygiene Data'!D171)))</f>
        <v/>
      </c>
      <c r="DQ177" s="282" t="str">
        <f ca="true">+IF(OFFSET('Hygiene Data'!$D$13,0,10*ROW('Hygiene Data'!D171))="","",OFFSET('Hygiene Data'!$D$13,0,10*ROW('Hygiene Data'!D171)))</f>
        <v/>
      </c>
      <c r="DR177" s="282" t="str">
        <f ca="true">+IF(OFFSET('Hygiene Data'!$E$11,0,10*ROW('Hygiene Data'!E171))="","",OFFSET('Hygiene Data'!$E$11,0,10*ROW('Hygiene Data'!E171)))</f>
        <v/>
      </c>
      <c r="DS177" s="282" t="str">
        <f ca="true">+IF(OFFSET('Hygiene Data'!$E$12,0,10*ROW('Hygiene Data'!E171))="","",OFFSET('Hygiene Data'!$E$12,0,10*ROW('Hygiene Data'!E171)))</f>
        <v/>
      </c>
      <c r="DT177" s="282" t="str">
        <f ca="true">+IF(OFFSET('Hygiene Data'!$E$13,0,10*ROW('Hygiene Data'!E171))="","",OFFSET('Hygiene Data'!$E$13,0,10*ROW('Hygiene Data'!E171)))</f>
        <v/>
      </c>
      <c r="DU177" s="282" t="str">
        <f ca="true">+IF(OFFSET('Hygiene Data'!$F$11,0,10*ROW('Hygiene Data'!F171))="","",OFFSET('Hygiene Data'!$F$11,0,10*ROW('Hygiene Data'!F171)))</f>
        <v/>
      </c>
      <c r="DV177" s="282" t="str">
        <f ca="true">+IF(OFFSET('Hygiene Data'!$F$12,0,10*ROW('Hygiene Data'!F171))="","",OFFSET('Hygiene Data'!$F$12,0,10*ROW('Hygiene Data'!F171)))</f>
        <v/>
      </c>
      <c r="DW177" s="282" t="str">
        <f ca="true">+IF(OFFSET('Hygiene Data'!$F$13,0,10*ROW('Hygiene Data'!F171))="","",OFFSET('Hygiene Data'!$F$13,0,10*ROW('Hygiene Data'!F171)))</f>
        <v/>
      </c>
      <c r="DX177" s="282" t="str">
        <f ca="true">+IF(OFFSET('Hygiene Data'!$G$11,0,10*ROW('Hygiene Data'!G171))="","",OFFSET('Hygiene Data'!$G$11,0,10*ROW('Hygiene Data'!G171)))</f>
        <v/>
      </c>
      <c r="DY177" s="282" t="str">
        <f ca="true">+IF(OFFSET('Hygiene Data'!$G$12,0,10*ROW('Hygiene Data'!G171))="","",OFFSET('Hygiene Data'!$G$12,0,10*ROW('Hygiene Data'!G171)))</f>
        <v/>
      </c>
      <c r="DZ177" s="282" t="str">
        <f ca="true">+IF(OFFSET('Hygiene Data'!$G$13,0,10*ROW('Hygiene Data'!G171))="","",OFFSET('Hygiene Data'!$G$13,0,10*ROW('Hygiene Data'!G171)))</f>
        <v/>
      </c>
      <c r="EA177" s="282" t="str">
        <f ca="true">+IF(OFFSET('Hygiene Data'!$H$11,0,10*ROW('Hygiene Data'!H171))="","",OFFSET('Hygiene Data'!$H$11,0,10*ROW('Hygiene Data'!H171)))</f>
        <v/>
      </c>
      <c r="EB177" s="282" t="str">
        <f ca="true">+IF(OFFSET('Hygiene Data'!$H$12,0,10*ROW('Hygiene Data'!H171))="","",OFFSET('Hygiene Data'!$H$12,0,10*ROW('Hygiene Data'!H171)))</f>
        <v/>
      </c>
      <c r="EC177" s="282" t="str">
        <f ca="true">+IF(OFFSET('Hygiene Data'!$H$13,0,10*ROW('Hygiene Data'!H171))="","",OFFSET('Hygiene Data'!$H$13,0,10*ROW('Hygiene Data'!H171)))</f>
        <v/>
      </c>
      <c r="ED177" s="282" t="str">
        <f ca="true">+IF(OFFSET('Hygiene Data'!$I$11,0,10*ROW('Hygiene Data'!I171))="","",OFFSET('Hygiene Data'!$I$11,0,10*ROW('Hygiene Data'!I171)))</f>
        <v/>
      </c>
      <c r="EE177" s="282" t="str">
        <f ca="true">+IF(OFFSET('Hygiene Data'!$I$12,0,10*ROW('Hygiene Data'!I171))="","",OFFSET('Hygiene Data'!$I$12,0,10*ROW('Hygiene Data'!I171)))</f>
        <v/>
      </c>
      <c r="EF177" s="28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36" t="str">
        <f t="shared" ca="true" si="2"/>
        <v/>
      </c>
      <c r="D178" s="88"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8"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8"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8"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8"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8"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8"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8"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8"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8"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8"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8"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8"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8"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8"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8"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8"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8"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9"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9"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9"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9"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9"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9"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9"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9"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9"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9"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9"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9"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9"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9"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9"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9"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9"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9"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9"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9"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9"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9"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9"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9"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9"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9"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9"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9"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9"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9"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0"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0"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0"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0"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0"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0"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0"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0"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0"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0"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0"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0"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0"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0"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0"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0"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0"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0"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2"/>
      <c r="BS178" s="282" t="str">
        <f ca="true">+IF(OFFSET('Water Data'!$D$27,0,10*ROW('Water Data'!D172))="","",OFFSET('Water Data'!$D$27,0,10*ROW('Water Data'!D172)))</f>
        <v/>
      </c>
      <c r="BT178" s="282" t="str">
        <f ca="true">+IF(OFFSET('Water Data'!$D$28,0,10*ROW('Water Data'!D172))="","",OFFSET('Water Data'!$D$28,0,10*ROW('Water Data'!D172)))</f>
        <v/>
      </c>
      <c r="BU178" s="282" t="str">
        <f ca="true">+IF(OFFSET('Water Data'!$D$29,0,10*ROW('Water Data'!D172))="","",OFFSET('Water Data'!$D$29,0,10*ROW('Water Data'!D172)))</f>
        <v/>
      </c>
      <c r="BV178" s="282" t="str">
        <f ca="true">+IF(OFFSET('Water Data'!$E$27,0,10*ROW('Water Data'!E172))="","",OFFSET('Water Data'!$E$27,0,10*ROW('Water Data'!E172)))</f>
        <v/>
      </c>
      <c r="BW178" s="282" t="str">
        <f ca="true">+IF(OFFSET('Water Data'!$E$28,0,10*ROW('Water Data'!E172))="","",OFFSET('Water Data'!$E$28,0,10*ROW('Water Data'!E172)))</f>
        <v/>
      </c>
      <c r="BX178" s="282" t="str">
        <f ca="true">+IF(OFFSET('Water Data'!$E$29,0,10*ROW('Water Data'!E172))="","",OFFSET('Water Data'!$E$29,0,10*ROW('Water Data'!E172)))</f>
        <v/>
      </c>
      <c r="BY178" s="282" t="str">
        <f ca="true">+IF(OFFSET('Water Data'!$F$27,0,10*ROW('Water Data'!F172))="","",OFFSET('Water Data'!$F$27,0,10*ROW('Water Data'!F172)))</f>
        <v/>
      </c>
      <c r="BZ178" s="282" t="str">
        <f ca="true">+IF(OFFSET('Water Data'!$F$28,0,10*ROW('Water Data'!F172))="","",OFFSET('Water Data'!$F$28,0,10*ROW('Water Data'!F172)))</f>
        <v/>
      </c>
      <c r="CA178" s="282" t="str">
        <f ca="true">+IF(OFFSET('Water Data'!$F$29,0,10*ROW('Water Data'!F172))="","",OFFSET('Water Data'!$F$29,0,10*ROW('Water Data'!F172)))</f>
        <v/>
      </c>
      <c r="CB178" s="282" t="str">
        <f ca="true">+IF(OFFSET('Water Data'!$G$27,0,10*ROW('Water Data'!G172))="","",OFFSET('Water Data'!$G$27,0,10*ROW('Water Data'!G172)))</f>
        <v/>
      </c>
      <c r="CC178" s="282" t="str">
        <f ca="true">+IF(OFFSET('Water Data'!$G$28,0,10*ROW('Water Data'!G172))="","",OFFSET('Water Data'!$G$28,0,10*ROW('Water Data'!G172)))</f>
        <v/>
      </c>
      <c r="CD178" s="282" t="str">
        <f ca="true">+IF(OFFSET('Water Data'!$G$29,0,10*ROW('Water Data'!G172))="","",OFFSET('Water Data'!$G$29,0,10*ROW('Water Data'!G172)))</f>
        <v/>
      </c>
      <c r="CE178" s="282" t="str">
        <f ca="true">+IF(OFFSET('Water Data'!$H$27,0,10*ROW('Water Data'!H172))="","",OFFSET('Water Data'!$H$27,0,10*ROW('Water Data'!H172)))</f>
        <v/>
      </c>
      <c r="CF178" s="282" t="str">
        <f ca="true">+IF(OFFSET('Water Data'!$H$28,0,10*ROW('Water Data'!H172))="","",OFFSET('Water Data'!$H$28,0,10*ROW('Water Data'!H172)))</f>
        <v/>
      </c>
      <c r="CG178" s="282" t="str">
        <f ca="true">+IF(OFFSET('Water Data'!$H$29,0,10*ROW('Water Data'!H172))="","",OFFSET('Water Data'!$H$29,0,10*ROW('Water Data'!H172)))</f>
        <v/>
      </c>
      <c r="CH178" s="282" t="str">
        <f ca="true">+IF(OFFSET('Water Data'!$I$27,0,10*ROW('Water Data'!I172))="","",OFFSET('Water Data'!$I$27,0,10*ROW('Water Data'!I172)))</f>
        <v/>
      </c>
      <c r="CI178" s="282" t="str">
        <f ca="true">+IF(OFFSET('Water Data'!$I$28,0,10*ROW('Water Data'!I172))="","",OFFSET('Water Data'!$I$28,0,10*ROW('Water Data'!I172)))</f>
        <v/>
      </c>
      <c r="CJ178" s="282" t="str">
        <f ca="true">+IF(OFFSET('Water Data'!$I$29,0,10*ROW('Water Data'!I172))="","",OFFSET('Water Data'!$I$29,0,10*ROW('Water Data'!I172)))</f>
        <v/>
      </c>
      <c r="CK178" s="282" t="str">
        <f ca="true">+IF(OFFSET('Sanitation Data'!$D$28,0,10*ROW('Sanitation Data'!D172))="","",OFFSET('Sanitation Data'!$D$28,0,10*ROW('Sanitation Data'!D172)))</f>
        <v/>
      </c>
      <c r="CL178" s="282" t="str">
        <f ca="true">+IF(OFFSET('Sanitation Data'!$D$29,0,10*ROW('Sanitation Data'!D172))="","",OFFSET('Sanitation Data'!$D$29,0,10*ROW('Sanitation Data'!D172)))</f>
        <v/>
      </c>
      <c r="CM178" s="282" t="str">
        <f ca="true">+IF(OFFSET('Sanitation Data'!$D$30,0,10*ROW('Sanitation Data'!D172))="","",OFFSET('Sanitation Data'!$D$30,0,10*ROW('Sanitation Data'!D172)))</f>
        <v/>
      </c>
      <c r="CN178" s="282" t="str">
        <f ca="true">+IF(OFFSET('Sanitation Data'!$D$31,0,10*ROW('Sanitation Data'!D172))="","",OFFSET('Sanitation Data'!$D$31,0,10*ROW('Sanitation Data'!D172)))</f>
        <v/>
      </c>
      <c r="CO178" s="282" t="str">
        <f ca="true">+IF(OFFSET('Sanitation Data'!$D$32,0,10*ROW('Sanitation Data'!D172))="","",OFFSET('Sanitation Data'!$D$32,0,10*ROW('Sanitation Data'!D172)))</f>
        <v/>
      </c>
      <c r="CP178" s="282" t="str">
        <f ca="true">+IF(OFFSET('Sanitation Data'!$E$28,0,10*ROW('Sanitation Data'!E172))="","",OFFSET('Sanitation Data'!$E$28,0,10*ROW('Sanitation Data'!E172)))</f>
        <v/>
      </c>
      <c r="CQ178" s="282" t="str">
        <f ca="true">+IF(OFFSET('Sanitation Data'!$E$29,0,10*ROW('Sanitation Data'!E172))="","",OFFSET('Sanitation Data'!$E$29,0,10*ROW('Sanitation Data'!E172)))</f>
        <v/>
      </c>
      <c r="CR178" s="282" t="str">
        <f ca="true">+IF(OFFSET('Sanitation Data'!$E$30,0,10*ROW('Sanitation Data'!E172))="","",OFFSET('Sanitation Data'!$E$30,0,10*ROW('Sanitation Data'!E172)))</f>
        <v/>
      </c>
      <c r="CS178" s="282" t="str">
        <f ca="true">+IF(OFFSET('Sanitation Data'!$E$31,0,10*ROW('Sanitation Data'!E172))="","",OFFSET('Sanitation Data'!$E$31,0,10*ROW('Sanitation Data'!E172)))</f>
        <v/>
      </c>
      <c r="CT178" s="282" t="str">
        <f ca="true">+IF(OFFSET('Sanitation Data'!$E$32,0,10*ROW('Sanitation Data'!E172))="","",OFFSET('Sanitation Data'!$E$32,0,10*ROW('Sanitation Data'!E172)))</f>
        <v/>
      </c>
      <c r="CU178" s="282" t="str">
        <f ca="true">+IF(OFFSET('Sanitation Data'!$F$28,0,10*ROW('Sanitation Data'!F172))="","",OFFSET('Sanitation Data'!$F$28,0,10*ROW('Sanitation Data'!F172)))</f>
        <v/>
      </c>
      <c r="CV178" s="282" t="str">
        <f ca="true">+IF(OFFSET('Sanitation Data'!$F$29,0,10*ROW('Sanitation Data'!F172))="","",OFFSET('Sanitation Data'!$F$29,0,10*ROW('Sanitation Data'!F172)))</f>
        <v/>
      </c>
      <c r="CW178" s="282" t="str">
        <f ca="true">+IF(OFFSET('Sanitation Data'!$F$30,0,10*ROW('Sanitation Data'!F172))="","",OFFSET('Sanitation Data'!$F$30,0,10*ROW('Sanitation Data'!F172)))</f>
        <v/>
      </c>
      <c r="CX178" s="282" t="str">
        <f ca="true">+IF(OFFSET('Sanitation Data'!$F$31,0,10*ROW('Sanitation Data'!F172))="","",OFFSET('Sanitation Data'!$F$31,0,10*ROW('Sanitation Data'!F172)))</f>
        <v/>
      </c>
      <c r="CY178" s="282" t="str">
        <f ca="true">+IF(OFFSET('Sanitation Data'!$F$32,0,10*ROW('Sanitation Data'!F172))="","",OFFSET('Sanitation Data'!$F$32,0,10*ROW('Sanitation Data'!F172)))</f>
        <v/>
      </c>
      <c r="CZ178" s="282" t="str">
        <f ca="true">+IF(OFFSET('Sanitation Data'!$G$28,0,10*ROW('Sanitation Data'!G172))="","",OFFSET('Sanitation Data'!$G$28,0,10*ROW('Sanitation Data'!G172)))</f>
        <v/>
      </c>
      <c r="DA178" s="282" t="str">
        <f ca="true">+IF(OFFSET('Sanitation Data'!$G$29,0,10*ROW('Sanitation Data'!G172))="","",OFFSET('Sanitation Data'!$G$29,0,10*ROW('Sanitation Data'!G172)))</f>
        <v/>
      </c>
      <c r="DB178" s="282" t="str">
        <f ca="true">+IF(OFFSET('Sanitation Data'!$G$30,0,10*ROW('Sanitation Data'!G172))="","",OFFSET('Sanitation Data'!$G$30,0,10*ROW('Sanitation Data'!G172)))</f>
        <v/>
      </c>
      <c r="DC178" s="282" t="str">
        <f ca="true">+IF(OFFSET('Sanitation Data'!$G$31,0,10*ROW('Sanitation Data'!G172))="","",OFFSET('Sanitation Data'!$G$31,0,10*ROW('Sanitation Data'!G172)))</f>
        <v/>
      </c>
      <c r="DD178" s="282" t="str">
        <f ca="true">+IF(OFFSET('Sanitation Data'!$G$32,0,10*ROW('Sanitation Data'!G172))="","",OFFSET('Sanitation Data'!$G$32,0,10*ROW('Sanitation Data'!G172)))</f>
        <v/>
      </c>
      <c r="DE178" s="282" t="str">
        <f ca="true">+IF(OFFSET('Sanitation Data'!$H$28,0,10*ROW('Sanitation Data'!H172))="","",OFFSET('Sanitation Data'!$H$28,0,10*ROW('Sanitation Data'!H172)))</f>
        <v/>
      </c>
      <c r="DF178" s="282" t="str">
        <f ca="true">+IF(OFFSET('Sanitation Data'!$H$29,0,10*ROW('Sanitation Data'!H172))="","",OFFSET('Sanitation Data'!$H$29,0,10*ROW('Sanitation Data'!H172)))</f>
        <v/>
      </c>
      <c r="DG178" s="282" t="str">
        <f ca="true">+IF(OFFSET('Sanitation Data'!$H$30,0,10*ROW('Sanitation Data'!H172))="","",OFFSET('Sanitation Data'!$H$30,0,10*ROW('Sanitation Data'!H172)))</f>
        <v/>
      </c>
      <c r="DH178" s="282" t="str">
        <f ca="true">+IF(OFFSET('Sanitation Data'!$H$31,0,10*ROW('Sanitation Data'!H172))="","",OFFSET('Sanitation Data'!$H$31,0,10*ROW('Sanitation Data'!H172)))</f>
        <v/>
      </c>
      <c r="DI178" s="282" t="str">
        <f ca="true">+IF(OFFSET('Sanitation Data'!$H$32,0,10*ROW('Sanitation Data'!H172))="","",OFFSET('Sanitation Data'!$H$32,0,10*ROW('Sanitation Data'!H172)))</f>
        <v/>
      </c>
      <c r="DJ178" s="282" t="str">
        <f ca="true">+IF(OFFSET('Sanitation Data'!$I$28,0,10*ROW('Sanitation Data'!I172))="","",OFFSET('Sanitation Data'!$I$28,0,10*ROW('Sanitation Data'!I172)))</f>
        <v/>
      </c>
      <c r="DK178" s="282" t="str">
        <f ca="true">+IF(OFFSET('Sanitation Data'!$I$29,0,10*ROW('Sanitation Data'!I172))="","",OFFSET('Sanitation Data'!$I$29,0,10*ROW('Sanitation Data'!I172)))</f>
        <v/>
      </c>
      <c r="DL178" s="282" t="str">
        <f ca="true">+IF(OFFSET('Sanitation Data'!$I$30,0,10*ROW('Sanitation Data'!I172))="","",OFFSET('Sanitation Data'!$I$30,0,10*ROW('Sanitation Data'!I172)))</f>
        <v/>
      </c>
      <c r="DM178" s="282" t="str">
        <f ca="true">+IF(OFFSET('Sanitation Data'!$I$31,0,10*ROW('Sanitation Data'!I172))="","",OFFSET('Sanitation Data'!$I$31,0,10*ROW('Sanitation Data'!I172)))</f>
        <v/>
      </c>
      <c r="DN178" s="282" t="str">
        <f ca="true">+IF(OFFSET('Sanitation Data'!$I$32,0,10*ROW('Sanitation Data'!I172))="","",OFFSET('Sanitation Data'!$I$32,0,10*ROW('Sanitation Data'!I172)))</f>
        <v/>
      </c>
      <c r="DO178" s="282" t="str">
        <f ca="true">+IF(OFFSET('Hygiene Data'!$D$11,0,10*ROW('Hygiene Data'!D172))="","",OFFSET('Hygiene Data'!$D$11,0,10*ROW('Hygiene Data'!D172)))</f>
        <v/>
      </c>
      <c r="DP178" s="282" t="str">
        <f ca="true">+IF(OFFSET('Hygiene Data'!$D$12,0,10*ROW('Hygiene Data'!D172))="","",OFFSET('Hygiene Data'!$D$12,0,10*ROW('Hygiene Data'!D172)))</f>
        <v/>
      </c>
      <c r="DQ178" s="282" t="str">
        <f ca="true">+IF(OFFSET('Hygiene Data'!$D$13,0,10*ROW('Hygiene Data'!D172))="","",OFFSET('Hygiene Data'!$D$13,0,10*ROW('Hygiene Data'!D172)))</f>
        <v/>
      </c>
      <c r="DR178" s="282" t="str">
        <f ca="true">+IF(OFFSET('Hygiene Data'!$E$11,0,10*ROW('Hygiene Data'!E172))="","",OFFSET('Hygiene Data'!$E$11,0,10*ROW('Hygiene Data'!E172)))</f>
        <v/>
      </c>
      <c r="DS178" s="282" t="str">
        <f ca="true">+IF(OFFSET('Hygiene Data'!$E$12,0,10*ROW('Hygiene Data'!E172))="","",OFFSET('Hygiene Data'!$E$12,0,10*ROW('Hygiene Data'!E172)))</f>
        <v/>
      </c>
      <c r="DT178" s="282" t="str">
        <f ca="true">+IF(OFFSET('Hygiene Data'!$E$13,0,10*ROW('Hygiene Data'!E172))="","",OFFSET('Hygiene Data'!$E$13,0,10*ROW('Hygiene Data'!E172)))</f>
        <v/>
      </c>
      <c r="DU178" s="282" t="str">
        <f ca="true">+IF(OFFSET('Hygiene Data'!$F$11,0,10*ROW('Hygiene Data'!F172))="","",OFFSET('Hygiene Data'!$F$11,0,10*ROW('Hygiene Data'!F172)))</f>
        <v/>
      </c>
      <c r="DV178" s="282" t="str">
        <f ca="true">+IF(OFFSET('Hygiene Data'!$F$12,0,10*ROW('Hygiene Data'!F172))="","",OFFSET('Hygiene Data'!$F$12,0,10*ROW('Hygiene Data'!F172)))</f>
        <v/>
      </c>
      <c r="DW178" s="282" t="str">
        <f ca="true">+IF(OFFSET('Hygiene Data'!$F$13,0,10*ROW('Hygiene Data'!F172))="","",OFFSET('Hygiene Data'!$F$13,0,10*ROW('Hygiene Data'!F172)))</f>
        <v/>
      </c>
      <c r="DX178" s="282" t="str">
        <f ca="true">+IF(OFFSET('Hygiene Data'!$G$11,0,10*ROW('Hygiene Data'!G172))="","",OFFSET('Hygiene Data'!$G$11,0,10*ROW('Hygiene Data'!G172)))</f>
        <v/>
      </c>
      <c r="DY178" s="282" t="str">
        <f ca="true">+IF(OFFSET('Hygiene Data'!$G$12,0,10*ROW('Hygiene Data'!G172))="","",OFFSET('Hygiene Data'!$G$12,0,10*ROW('Hygiene Data'!G172)))</f>
        <v/>
      </c>
      <c r="DZ178" s="282" t="str">
        <f ca="true">+IF(OFFSET('Hygiene Data'!$G$13,0,10*ROW('Hygiene Data'!G172))="","",OFFSET('Hygiene Data'!$G$13,0,10*ROW('Hygiene Data'!G172)))</f>
        <v/>
      </c>
      <c r="EA178" s="282" t="str">
        <f ca="true">+IF(OFFSET('Hygiene Data'!$H$11,0,10*ROW('Hygiene Data'!H172))="","",OFFSET('Hygiene Data'!$H$11,0,10*ROW('Hygiene Data'!H172)))</f>
        <v/>
      </c>
      <c r="EB178" s="282" t="str">
        <f ca="true">+IF(OFFSET('Hygiene Data'!$H$12,0,10*ROW('Hygiene Data'!H172))="","",OFFSET('Hygiene Data'!$H$12,0,10*ROW('Hygiene Data'!H172)))</f>
        <v/>
      </c>
      <c r="EC178" s="282" t="str">
        <f ca="true">+IF(OFFSET('Hygiene Data'!$H$13,0,10*ROW('Hygiene Data'!H172))="","",OFFSET('Hygiene Data'!$H$13,0,10*ROW('Hygiene Data'!H172)))</f>
        <v/>
      </c>
      <c r="ED178" s="282" t="str">
        <f ca="true">+IF(OFFSET('Hygiene Data'!$I$11,0,10*ROW('Hygiene Data'!I172))="","",OFFSET('Hygiene Data'!$I$11,0,10*ROW('Hygiene Data'!I172)))</f>
        <v/>
      </c>
      <c r="EE178" s="282" t="str">
        <f ca="true">+IF(OFFSET('Hygiene Data'!$I$12,0,10*ROW('Hygiene Data'!I172))="","",OFFSET('Hygiene Data'!$I$12,0,10*ROW('Hygiene Data'!I172)))</f>
        <v/>
      </c>
      <c r="EF178" s="28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36" t="str">
        <f t="shared" ca="true" si="2"/>
        <v/>
      </c>
      <c r="D179" s="88"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8"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8"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8"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8"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8"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8"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8"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8"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8"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8"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8"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8"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8"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8"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8"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8"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8"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9"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9"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9"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9"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9"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9"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9"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9"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9"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9"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9"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9"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9"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9"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9"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9"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9"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9"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9"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9"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9"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9"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9"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9"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9"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9"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9"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9"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9"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9"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0"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0"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0"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0"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0"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0"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0"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0"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0"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0"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0"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0"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0"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0"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0"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0"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0"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0"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2"/>
      <c r="BS179" s="282" t="str">
        <f ca="true">+IF(OFFSET('Water Data'!$D$27,0,10*ROW('Water Data'!D173))="","",OFFSET('Water Data'!$D$27,0,10*ROW('Water Data'!D173)))</f>
        <v/>
      </c>
      <c r="BT179" s="282" t="str">
        <f ca="true">+IF(OFFSET('Water Data'!$D$28,0,10*ROW('Water Data'!D173))="","",OFFSET('Water Data'!$D$28,0,10*ROW('Water Data'!D173)))</f>
        <v/>
      </c>
      <c r="BU179" s="282" t="str">
        <f ca="true">+IF(OFFSET('Water Data'!$D$29,0,10*ROW('Water Data'!D173))="","",OFFSET('Water Data'!$D$29,0,10*ROW('Water Data'!D173)))</f>
        <v/>
      </c>
      <c r="BV179" s="282" t="str">
        <f ca="true">+IF(OFFSET('Water Data'!$E$27,0,10*ROW('Water Data'!E173))="","",OFFSET('Water Data'!$E$27,0,10*ROW('Water Data'!E173)))</f>
        <v/>
      </c>
      <c r="BW179" s="282" t="str">
        <f ca="true">+IF(OFFSET('Water Data'!$E$28,0,10*ROW('Water Data'!E173))="","",OFFSET('Water Data'!$E$28,0,10*ROW('Water Data'!E173)))</f>
        <v/>
      </c>
      <c r="BX179" s="282" t="str">
        <f ca="true">+IF(OFFSET('Water Data'!$E$29,0,10*ROW('Water Data'!E173))="","",OFFSET('Water Data'!$E$29,0,10*ROW('Water Data'!E173)))</f>
        <v/>
      </c>
      <c r="BY179" s="282" t="str">
        <f ca="true">+IF(OFFSET('Water Data'!$F$27,0,10*ROW('Water Data'!F173))="","",OFFSET('Water Data'!$F$27,0,10*ROW('Water Data'!F173)))</f>
        <v/>
      </c>
      <c r="BZ179" s="282" t="str">
        <f ca="true">+IF(OFFSET('Water Data'!$F$28,0,10*ROW('Water Data'!F173))="","",OFFSET('Water Data'!$F$28,0,10*ROW('Water Data'!F173)))</f>
        <v/>
      </c>
      <c r="CA179" s="282" t="str">
        <f ca="true">+IF(OFFSET('Water Data'!$F$29,0,10*ROW('Water Data'!F173))="","",OFFSET('Water Data'!$F$29,0,10*ROW('Water Data'!F173)))</f>
        <v/>
      </c>
      <c r="CB179" s="282" t="str">
        <f ca="true">+IF(OFFSET('Water Data'!$G$27,0,10*ROW('Water Data'!G173))="","",OFFSET('Water Data'!$G$27,0,10*ROW('Water Data'!G173)))</f>
        <v/>
      </c>
      <c r="CC179" s="282" t="str">
        <f ca="true">+IF(OFFSET('Water Data'!$G$28,0,10*ROW('Water Data'!G173))="","",OFFSET('Water Data'!$G$28,0,10*ROW('Water Data'!G173)))</f>
        <v/>
      </c>
      <c r="CD179" s="282" t="str">
        <f ca="true">+IF(OFFSET('Water Data'!$G$29,0,10*ROW('Water Data'!G173))="","",OFFSET('Water Data'!$G$29,0,10*ROW('Water Data'!G173)))</f>
        <v/>
      </c>
      <c r="CE179" s="282" t="str">
        <f ca="true">+IF(OFFSET('Water Data'!$H$27,0,10*ROW('Water Data'!H173))="","",OFFSET('Water Data'!$H$27,0,10*ROW('Water Data'!H173)))</f>
        <v/>
      </c>
      <c r="CF179" s="282" t="str">
        <f ca="true">+IF(OFFSET('Water Data'!$H$28,0,10*ROW('Water Data'!H173))="","",OFFSET('Water Data'!$H$28,0,10*ROW('Water Data'!H173)))</f>
        <v/>
      </c>
      <c r="CG179" s="282" t="str">
        <f ca="true">+IF(OFFSET('Water Data'!$H$29,0,10*ROW('Water Data'!H173))="","",OFFSET('Water Data'!$H$29,0,10*ROW('Water Data'!H173)))</f>
        <v/>
      </c>
      <c r="CH179" s="282" t="str">
        <f ca="true">+IF(OFFSET('Water Data'!$I$27,0,10*ROW('Water Data'!I173))="","",OFFSET('Water Data'!$I$27,0,10*ROW('Water Data'!I173)))</f>
        <v/>
      </c>
      <c r="CI179" s="282" t="str">
        <f ca="true">+IF(OFFSET('Water Data'!$I$28,0,10*ROW('Water Data'!I173))="","",OFFSET('Water Data'!$I$28,0,10*ROW('Water Data'!I173)))</f>
        <v/>
      </c>
      <c r="CJ179" s="282" t="str">
        <f ca="true">+IF(OFFSET('Water Data'!$I$29,0,10*ROW('Water Data'!I173))="","",OFFSET('Water Data'!$I$29,0,10*ROW('Water Data'!I173)))</f>
        <v/>
      </c>
      <c r="CK179" s="282" t="str">
        <f ca="true">+IF(OFFSET('Sanitation Data'!$D$28,0,10*ROW('Sanitation Data'!D173))="","",OFFSET('Sanitation Data'!$D$28,0,10*ROW('Sanitation Data'!D173)))</f>
        <v/>
      </c>
      <c r="CL179" s="282" t="str">
        <f ca="true">+IF(OFFSET('Sanitation Data'!$D$29,0,10*ROW('Sanitation Data'!D173))="","",OFFSET('Sanitation Data'!$D$29,0,10*ROW('Sanitation Data'!D173)))</f>
        <v/>
      </c>
      <c r="CM179" s="282" t="str">
        <f ca="true">+IF(OFFSET('Sanitation Data'!$D$30,0,10*ROW('Sanitation Data'!D173))="","",OFFSET('Sanitation Data'!$D$30,0,10*ROW('Sanitation Data'!D173)))</f>
        <v/>
      </c>
      <c r="CN179" s="282" t="str">
        <f ca="true">+IF(OFFSET('Sanitation Data'!$D$31,0,10*ROW('Sanitation Data'!D173))="","",OFFSET('Sanitation Data'!$D$31,0,10*ROW('Sanitation Data'!D173)))</f>
        <v/>
      </c>
      <c r="CO179" s="282" t="str">
        <f ca="true">+IF(OFFSET('Sanitation Data'!$D$32,0,10*ROW('Sanitation Data'!D173))="","",OFFSET('Sanitation Data'!$D$32,0,10*ROW('Sanitation Data'!D173)))</f>
        <v/>
      </c>
      <c r="CP179" s="282" t="str">
        <f ca="true">+IF(OFFSET('Sanitation Data'!$E$28,0,10*ROW('Sanitation Data'!E173))="","",OFFSET('Sanitation Data'!$E$28,0,10*ROW('Sanitation Data'!E173)))</f>
        <v/>
      </c>
      <c r="CQ179" s="282" t="str">
        <f ca="true">+IF(OFFSET('Sanitation Data'!$E$29,0,10*ROW('Sanitation Data'!E173))="","",OFFSET('Sanitation Data'!$E$29,0,10*ROW('Sanitation Data'!E173)))</f>
        <v/>
      </c>
      <c r="CR179" s="282" t="str">
        <f ca="true">+IF(OFFSET('Sanitation Data'!$E$30,0,10*ROW('Sanitation Data'!E173))="","",OFFSET('Sanitation Data'!$E$30,0,10*ROW('Sanitation Data'!E173)))</f>
        <v/>
      </c>
      <c r="CS179" s="282" t="str">
        <f ca="true">+IF(OFFSET('Sanitation Data'!$E$31,0,10*ROW('Sanitation Data'!E173))="","",OFFSET('Sanitation Data'!$E$31,0,10*ROW('Sanitation Data'!E173)))</f>
        <v/>
      </c>
      <c r="CT179" s="282" t="str">
        <f ca="true">+IF(OFFSET('Sanitation Data'!$E$32,0,10*ROW('Sanitation Data'!E173))="","",OFFSET('Sanitation Data'!$E$32,0,10*ROW('Sanitation Data'!E173)))</f>
        <v/>
      </c>
      <c r="CU179" s="282" t="str">
        <f ca="true">+IF(OFFSET('Sanitation Data'!$F$28,0,10*ROW('Sanitation Data'!F173))="","",OFFSET('Sanitation Data'!$F$28,0,10*ROW('Sanitation Data'!F173)))</f>
        <v/>
      </c>
      <c r="CV179" s="282" t="str">
        <f ca="true">+IF(OFFSET('Sanitation Data'!$F$29,0,10*ROW('Sanitation Data'!F173))="","",OFFSET('Sanitation Data'!$F$29,0,10*ROW('Sanitation Data'!F173)))</f>
        <v/>
      </c>
      <c r="CW179" s="282" t="str">
        <f ca="true">+IF(OFFSET('Sanitation Data'!$F$30,0,10*ROW('Sanitation Data'!F173))="","",OFFSET('Sanitation Data'!$F$30,0,10*ROW('Sanitation Data'!F173)))</f>
        <v/>
      </c>
      <c r="CX179" s="282" t="str">
        <f ca="true">+IF(OFFSET('Sanitation Data'!$F$31,0,10*ROW('Sanitation Data'!F173))="","",OFFSET('Sanitation Data'!$F$31,0,10*ROW('Sanitation Data'!F173)))</f>
        <v/>
      </c>
      <c r="CY179" s="282" t="str">
        <f ca="true">+IF(OFFSET('Sanitation Data'!$F$32,0,10*ROW('Sanitation Data'!F173))="","",OFFSET('Sanitation Data'!$F$32,0,10*ROW('Sanitation Data'!F173)))</f>
        <v/>
      </c>
      <c r="CZ179" s="282" t="str">
        <f ca="true">+IF(OFFSET('Sanitation Data'!$G$28,0,10*ROW('Sanitation Data'!G173))="","",OFFSET('Sanitation Data'!$G$28,0,10*ROW('Sanitation Data'!G173)))</f>
        <v/>
      </c>
      <c r="DA179" s="282" t="str">
        <f ca="true">+IF(OFFSET('Sanitation Data'!$G$29,0,10*ROW('Sanitation Data'!G173))="","",OFFSET('Sanitation Data'!$G$29,0,10*ROW('Sanitation Data'!G173)))</f>
        <v/>
      </c>
      <c r="DB179" s="282" t="str">
        <f ca="true">+IF(OFFSET('Sanitation Data'!$G$30,0,10*ROW('Sanitation Data'!G173))="","",OFFSET('Sanitation Data'!$G$30,0,10*ROW('Sanitation Data'!G173)))</f>
        <v/>
      </c>
      <c r="DC179" s="282" t="str">
        <f ca="true">+IF(OFFSET('Sanitation Data'!$G$31,0,10*ROW('Sanitation Data'!G173))="","",OFFSET('Sanitation Data'!$G$31,0,10*ROW('Sanitation Data'!G173)))</f>
        <v/>
      </c>
      <c r="DD179" s="282" t="str">
        <f ca="true">+IF(OFFSET('Sanitation Data'!$G$32,0,10*ROW('Sanitation Data'!G173))="","",OFFSET('Sanitation Data'!$G$32,0,10*ROW('Sanitation Data'!G173)))</f>
        <v/>
      </c>
      <c r="DE179" s="282" t="str">
        <f ca="true">+IF(OFFSET('Sanitation Data'!$H$28,0,10*ROW('Sanitation Data'!H173))="","",OFFSET('Sanitation Data'!$H$28,0,10*ROW('Sanitation Data'!H173)))</f>
        <v/>
      </c>
      <c r="DF179" s="282" t="str">
        <f ca="true">+IF(OFFSET('Sanitation Data'!$H$29,0,10*ROW('Sanitation Data'!H173))="","",OFFSET('Sanitation Data'!$H$29,0,10*ROW('Sanitation Data'!H173)))</f>
        <v/>
      </c>
      <c r="DG179" s="282" t="str">
        <f ca="true">+IF(OFFSET('Sanitation Data'!$H$30,0,10*ROW('Sanitation Data'!H173))="","",OFFSET('Sanitation Data'!$H$30,0,10*ROW('Sanitation Data'!H173)))</f>
        <v/>
      </c>
      <c r="DH179" s="282" t="str">
        <f ca="true">+IF(OFFSET('Sanitation Data'!$H$31,0,10*ROW('Sanitation Data'!H173))="","",OFFSET('Sanitation Data'!$H$31,0,10*ROW('Sanitation Data'!H173)))</f>
        <v/>
      </c>
      <c r="DI179" s="282" t="str">
        <f ca="true">+IF(OFFSET('Sanitation Data'!$H$32,0,10*ROW('Sanitation Data'!H173))="","",OFFSET('Sanitation Data'!$H$32,0,10*ROW('Sanitation Data'!H173)))</f>
        <v/>
      </c>
      <c r="DJ179" s="282" t="str">
        <f ca="true">+IF(OFFSET('Sanitation Data'!$I$28,0,10*ROW('Sanitation Data'!I173))="","",OFFSET('Sanitation Data'!$I$28,0,10*ROW('Sanitation Data'!I173)))</f>
        <v/>
      </c>
      <c r="DK179" s="282" t="str">
        <f ca="true">+IF(OFFSET('Sanitation Data'!$I$29,0,10*ROW('Sanitation Data'!I173))="","",OFFSET('Sanitation Data'!$I$29,0,10*ROW('Sanitation Data'!I173)))</f>
        <v/>
      </c>
      <c r="DL179" s="282" t="str">
        <f ca="true">+IF(OFFSET('Sanitation Data'!$I$30,0,10*ROW('Sanitation Data'!I173))="","",OFFSET('Sanitation Data'!$I$30,0,10*ROW('Sanitation Data'!I173)))</f>
        <v/>
      </c>
      <c r="DM179" s="282" t="str">
        <f ca="true">+IF(OFFSET('Sanitation Data'!$I$31,0,10*ROW('Sanitation Data'!I173))="","",OFFSET('Sanitation Data'!$I$31,0,10*ROW('Sanitation Data'!I173)))</f>
        <v/>
      </c>
      <c r="DN179" s="282" t="str">
        <f ca="true">+IF(OFFSET('Sanitation Data'!$I$32,0,10*ROW('Sanitation Data'!I173))="","",OFFSET('Sanitation Data'!$I$32,0,10*ROW('Sanitation Data'!I173)))</f>
        <v/>
      </c>
      <c r="DO179" s="282" t="str">
        <f ca="true">+IF(OFFSET('Hygiene Data'!$D$11,0,10*ROW('Hygiene Data'!D173))="","",OFFSET('Hygiene Data'!$D$11,0,10*ROW('Hygiene Data'!D173)))</f>
        <v/>
      </c>
      <c r="DP179" s="282" t="str">
        <f ca="true">+IF(OFFSET('Hygiene Data'!$D$12,0,10*ROW('Hygiene Data'!D173))="","",OFFSET('Hygiene Data'!$D$12,0,10*ROW('Hygiene Data'!D173)))</f>
        <v/>
      </c>
      <c r="DQ179" s="282" t="str">
        <f ca="true">+IF(OFFSET('Hygiene Data'!$D$13,0,10*ROW('Hygiene Data'!D173))="","",OFFSET('Hygiene Data'!$D$13,0,10*ROW('Hygiene Data'!D173)))</f>
        <v/>
      </c>
      <c r="DR179" s="282" t="str">
        <f ca="true">+IF(OFFSET('Hygiene Data'!$E$11,0,10*ROW('Hygiene Data'!E173))="","",OFFSET('Hygiene Data'!$E$11,0,10*ROW('Hygiene Data'!E173)))</f>
        <v/>
      </c>
      <c r="DS179" s="282" t="str">
        <f ca="true">+IF(OFFSET('Hygiene Data'!$E$12,0,10*ROW('Hygiene Data'!E173))="","",OFFSET('Hygiene Data'!$E$12,0,10*ROW('Hygiene Data'!E173)))</f>
        <v/>
      </c>
      <c r="DT179" s="282" t="str">
        <f ca="true">+IF(OFFSET('Hygiene Data'!$E$13,0,10*ROW('Hygiene Data'!E173))="","",OFFSET('Hygiene Data'!$E$13,0,10*ROW('Hygiene Data'!E173)))</f>
        <v/>
      </c>
      <c r="DU179" s="282" t="str">
        <f ca="true">+IF(OFFSET('Hygiene Data'!$F$11,0,10*ROW('Hygiene Data'!F173))="","",OFFSET('Hygiene Data'!$F$11,0,10*ROW('Hygiene Data'!F173)))</f>
        <v/>
      </c>
      <c r="DV179" s="282" t="str">
        <f ca="true">+IF(OFFSET('Hygiene Data'!$F$12,0,10*ROW('Hygiene Data'!F173))="","",OFFSET('Hygiene Data'!$F$12,0,10*ROW('Hygiene Data'!F173)))</f>
        <v/>
      </c>
      <c r="DW179" s="282" t="str">
        <f ca="true">+IF(OFFSET('Hygiene Data'!$F$13,0,10*ROW('Hygiene Data'!F173))="","",OFFSET('Hygiene Data'!$F$13,0,10*ROW('Hygiene Data'!F173)))</f>
        <v/>
      </c>
      <c r="DX179" s="282" t="str">
        <f ca="true">+IF(OFFSET('Hygiene Data'!$G$11,0,10*ROW('Hygiene Data'!G173))="","",OFFSET('Hygiene Data'!$G$11,0,10*ROW('Hygiene Data'!G173)))</f>
        <v/>
      </c>
      <c r="DY179" s="282" t="str">
        <f ca="true">+IF(OFFSET('Hygiene Data'!$G$12,0,10*ROW('Hygiene Data'!G173))="","",OFFSET('Hygiene Data'!$G$12,0,10*ROW('Hygiene Data'!G173)))</f>
        <v/>
      </c>
      <c r="DZ179" s="282" t="str">
        <f ca="true">+IF(OFFSET('Hygiene Data'!$G$13,0,10*ROW('Hygiene Data'!G173))="","",OFFSET('Hygiene Data'!$G$13,0,10*ROW('Hygiene Data'!G173)))</f>
        <v/>
      </c>
      <c r="EA179" s="282" t="str">
        <f ca="true">+IF(OFFSET('Hygiene Data'!$H$11,0,10*ROW('Hygiene Data'!H173))="","",OFFSET('Hygiene Data'!$H$11,0,10*ROW('Hygiene Data'!H173)))</f>
        <v/>
      </c>
      <c r="EB179" s="282" t="str">
        <f ca="true">+IF(OFFSET('Hygiene Data'!$H$12,0,10*ROW('Hygiene Data'!H173))="","",OFFSET('Hygiene Data'!$H$12,0,10*ROW('Hygiene Data'!H173)))</f>
        <v/>
      </c>
      <c r="EC179" s="282" t="str">
        <f ca="true">+IF(OFFSET('Hygiene Data'!$H$13,0,10*ROW('Hygiene Data'!H173))="","",OFFSET('Hygiene Data'!$H$13,0,10*ROW('Hygiene Data'!H173)))</f>
        <v/>
      </c>
      <c r="ED179" s="282" t="str">
        <f ca="true">+IF(OFFSET('Hygiene Data'!$I$11,0,10*ROW('Hygiene Data'!I173))="","",OFFSET('Hygiene Data'!$I$11,0,10*ROW('Hygiene Data'!I173)))</f>
        <v/>
      </c>
      <c r="EE179" s="282" t="str">
        <f ca="true">+IF(OFFSET('Hygiene Data'!$I$12,0,10*ROW('Hygiene Data'!I173))="","",OFFSET('Hygiene Data'!$I$12,0,10*ROW('Hygiene Data'!I173)))</f>
        <v/>
      </c>
      <c r="EF179" s="28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36" t="str">
        <f t="shared" ca="true" si="2"/>
        <v/>
      </c>
      <c r="D180" s="88"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8"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8"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8"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8"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8"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8"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8"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8"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8"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8"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8"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8"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8"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8"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8"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8"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8"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9"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9"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9"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9"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9"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9"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9"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9"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9"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9"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9"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9"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9"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9"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9"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9"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9"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9"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9"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9"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9"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9"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9"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9"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9"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9"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9"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9"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9"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9"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0"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0"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0"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0"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0"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0"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0"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0"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0"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0"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0"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0"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0"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0"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0"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0"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0"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0"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2"/>
      <c r="BS180" s="282" t="str">
        <f ca="true">+IF(OFFSET('Water Data'!$D$27,0,10*ROW('Water Data'!D174))="","",OFFSET('Water Data'!$D$27,0,10*ROW('Water Data'!D174)))</f>
        <v/>
      </c>
      <c r="BT180" s="282" t="str">
        <f ca="true">+IF(OFFSET('Water Data'!$D$28,0,10*ROW('Water Data'!D174))="","",OFFSET('Water Data'!$D$28,0,10*ROW('Water Data'!D174)))</f>
        <v/>
      </c>
      <c r="BU180" s="282" t="str">
        <f ca="true">+IF(OFFSET('Water Data'!$D$29,0,10*ROW('Water Data'!D174))="","",OFFSET('Water Data'!$D$29,0,10*ROW('Water Data'!D174)))</f>
        <v/>
      </c>
      <c r="BV180" s="282" t="str">
        <f ca="true">+IF(OFFSET('Water Data'!$E$27,0,10*ROW('Water Data'!E174))="","",OFFSET('Water Data'!$E$27,0,10*ROW('Water Data'!E174)))</f>
        <v/>
      </c>
      <c r="BW180" s="282" t="str">
        <f ca="true">+IF(OFFSET('Water Data'!$E$28,0,10*ROW('Water Data'!E174))="","",OFFSET('Water Data'!$E$28,0,10*ROW('Water Data'!E174)))</f>
        <v/>
      </c>
      <c r="BX180" s="282" t="str">
        <f ca="true">+IF(OFFSET('Water Data'!$E$29,0,10*ROW('Water Data'!E174))="","",OFFSET('Water Data'!$E$29,0,10*ROW('Water Data'!E174)))</f>
        <v/>
      </c>
      <c r="BY180" s="282" t="str">
        <f ca="true">+IF(OFFSET('Water Data'!$F$27,0,10*ROW('Water Data'!F174))="","",OFFSET('Water Data'!$F$27,0,10*ROW('Water Data'!F174)))</f>
        <v/>
      </c>
      <c r="BZ180" s="282" t="str">
        <f ca="true">+IF(OFFSET('Water Data'!$F$28,0,10*ROW('Water Data'!F174))="","",OFFSET('Water Data'!$F$28,0,10*ROW('Water Data'!F174)))</f>
        <v/>
      </c>
      <c r="CA180" s="282" t="str">
        <f ca="true">+IF(OFFSET('Water Data'!$F$29,0,10*ROW('Water Data'!F174))="","",OFFSET('Water Data'!$F$29,0,10*ROW('Water Data'!F174)))</f>
        <v/>
      </c>
      <c r="CB180" s="282" t="str">
        <f ca="true">+IF(OFFSET('Water Data'!$G$27,0,10*ROW('Water Data'!G174))="","",OFFSET('Water Data'!$G$27,0,10*ROW('Water Data'!G174)))</f>
        <v/>
      </c>
      <c r="CC180" s="282" t="str">
        <f ca="true">+IF(OFFSET('Water Data'!$G$28,0,10*ROW('Water Data'!G174))="","",OFFSET('Water Data'!$G$28,0,10*ROW('Water Data'!G174)))</f>
        <v/>
      </c>
      <c r="CD180" s="282" t="str">
        <f ca="true">+IF(OFFSET('Water Data'!$G$29,0,10*ROW('Water Data'!G174))="","",OFFSET('Water Data'!$G$29,0,10*ROW('Water Data'!G174)))</f>
        <v/>
      </c>
      <c r="CE180" s="282" t="str">
        <f ca="true">+IF(OFFSET('Water Data'!$H$27,0,10*ROW('Water Data'!H174))="","",OFFSET('Water Data'!$H$27,0,10*ROW('Water Data'!H174)))</f>
        <v/>
      </c>
      <c r="CF180" s="282" t="str">
        <f ca="true">+IF(OFFSET('Water Data'!$H$28,0,10*ROW('Water Data'!H174))="","",OFFSET('Water Data'!$H$28,0,10*ROW('Water Data'!H174)))</f>
        <v/>
      </c>
      <c r="CG180" s="282" t="str">
        <f ca="true">+IF(OFFSET('Water Data'!$H$29,0,10*ROW('Water Data'!H174))="","",OFFSET('Water Data'!$H$29,0,10*ROW('Water Data'!H174)))</f>
        <v/>
      </c>
      <c r="CH180" s="282" t="str">
        <f ca="true">+IF(OFFSET('Water Data'!$I$27,0,10*ROW('Water Data'!I174))="","",OFFSET('Water Data'!$I$27,0,10*ROW('Water Data'!I174)))</f>
        <v/>
      </c>
      <c r="CI180" s="282" t="str">
        <f ca="true">+IF(OFFSET('Water Data'!$I$28,0,10*ROW('Water Data'!I174))="","",OFFSET('Water Data'!$I$28,0,10*ROW('Water Data'!I174)))</f>
        <v/>
      </c>
      <c r="CJ180" s="282" t="str">
        <f ca="true">+IF(OFFSET('Water Data'!$I$29,0,10*ROW('Water Data'!I174))="","",OFFSET('Water Data'!$I$29,0,10*ROW('Water Data'!I174)))</f>
        <v/>
      </c>
      <c r="CK180" s="282" t="str">
        <f ca="true">+IF(OFFSET('Sanitation Data'!$D$28,0,10*ROW('Sanitation Data'!D174))="","",OFFSET('Sanitation Data'!$D$28,0,10*ROW('Sanitation Data'!D174)))</f>
        <v/>
      </c>
      <c r="CL180" s="282" t="str">
        <f ca="true">+IF(OFFSET('Sanitation Data'!$D$29,0,10*ROW('Sanitation Data'!D174))="","",OFFSET('Sanitation Data'!$D$29,0,10*ROW('Sanitation Data'!D174)))</f>
        <v/>
      </c>
      <c r="CM180" s="282" t="str">
        <f ca="true">+IF(OFFSET('Sanitation Data'!$D$30,0,10*ROW('Sanitation Data'!D174))="","",OFFSET('Sanitation Data'!$D$30,0,10*ROW('Sanitation Data'!D174)))</f>
        <v/>
      </c>
      <c r="CN180" s="282" t="str">
        <f ca="true">+IF(OFFSET('Sanitation Data'!$D$31,0,10*ROW('Sanitation Data'!D174))="","",OFFSET('Sanitation Data'!$D$31,0,10*ROW('Sanitation Data'!D174)))</f>
        <v/>
      </c>
      <c r="CO180" s="282" t="str">
        <f ca="true">+IF(OFFSET('Sanitation Data'!$D$32,0,10*ROW('Sanitation Data'!D174))="","",OFFSET('Sanitation Data'!$D$32,0,10*ROW('Sanitation Data'!D174)))</f>
        <v/>
      </c>
      <c r="CP180" s="282" t="str">
        <f ca="true">+IF(OFFSET('Sanitation Data'!$E$28,0,10*ROW('Sanitation Data'!E174))="","",OFFSET('Sanitation Data'!$E$28,0,10*ROW('Sanitation Data'!E174)))</f>
        <v/>
      </c>
      <c r="CQ180" s="282" t="str">
        <f ca="true">+IF(OFFSET('Sanitation Data'!$E$29,0,10*ROW('Sanitation Data'!E174))="","",OFFSET('Sanitation Data'!$E$29,0,10*ROW('Sanitation Data'!E174)))</f>
        <v/>
      </c>
      <c r="CR180" s="282" t="str">
        <f ca="true">+IF(OFFSET('Sanitation Data'!$E$30,0,10*ROW('Sanitation Data'!E174))="","",OFFSET('Sanitation Data'!$E$30,0,10*ROW('Sanitation Data'!E174)))</f>
        <v/>
      </c>
      <c r="CS180" s="282" t="str">
        <f ca="true">+IF(OFFSET('Sanitation Data'!$E$31,0,10*ROW('Sanitation Data'!E174))="","",OFFSET('Sanitation Data'!$E$31,0,10*ROW('Sanitation Data'!E174)))</f>
        <v/>
      </c>
      <c r="CT180" s="282" t="str">
        <f ca="true">+IF(OFFSET('Sanitation Data'!$E$32,0,10*ROW('Sanitation Data'!E174))="","",OFFSET('Sanitation Data'!$E$32,0,10*ROW('Sanitation Data'!E174)))</f>
        <v/>
      </c>
      <c r="CU180" s="282" t="str">
        <f ca="true">+IF(OFFSET('Sanitation Data'!$F$28,0,10*ROW('Sanitation Data'!F174))="","",OFFSET('Sanitation Data'!$F$28,0,10*ROW('Sanitation Data'!F174)))</f>
        <v/>
      </c>
      <c r="CV180" s="282" t="str">
        <f ca="true">+IF(OFFSET('Sanitation Data'!$F$29,0,10*ROW('Sanitation Data'!F174))="","",OFFSET('Sanitation Data'!$F$29,0,10*ROW('Sanitation Data'!F174)))</f>
        <v/>
      </c>
      <c r="CW180" s="282" t="str">
        <f ca="true">+IF(OFFSET('Sanitation Data'!$F$30,0,10*ROW('Sanitation Data'!F174))="","",OFFSET('Sanitation Data'!$F$30,0,10*ROW('Sanitation Data'!F174)))</f>
        <v/>
      </c>
      <c r="CX180" s="282" t="str">
        <f ca="true">+IF(OFFSET('Sanitation Data'!$F$31,0,10*ROW('Sanitation Data'!F174))="","",OFFSET('Sanitation Data'!$F$31,0,10*ROW('Sanitation Data'!F174)))</f>
        <v/>
      </c>
      <c r="CY180" s="282" t="str">
        <f ca="true">+IF(OFFSET('Sanitation Data'!$F$32,0,10*ROW('Sanitation Data'!F174))="","",OFFSET('Sanitation Data'!$F$32,0,10*ROW('Sanitation Data'!F174)))</f>
        <v/>
      </c>
      <c r="CZ180" s="282" t="str">
        <f ca="true">+IF(OFFSET('Sanitation Data'!$G$28,0,10*ROW('Sanitation Data'!G174))="","",OFFSET('Sanitation Data'!$G$28,0,10*ROW('Sanitation Data'!G174)))</f>
        <v/>
      </c>
      <c r="DA180" s="282" t="str">
        <f ca="true">+IF(OFFSET('Sanitation Data'!$G$29,0,10*ROW('Sanitation Data'!G174))="","",OFFSET('Sanitation Data'!$G$29,0,10*ROW('Sanitation Data'!G174)))</f>
        <v/>
      </c>
      <c r="DB180" s="282" t="str">
        <f ca="true">+IF(OFFSET('Sanitation Data'!$G$30,0,10*ROW('Sanitation Data'!G174))="","",OFFSET('Sanitation Data'!$G$30,0,10*ROW('Sanitation Data'!G174)))</f>
        <v/>
      </c>
      <c r="DC180" s="282" t="str">
        <f ca="true">+IF(OFFSET('Sanitation Data'!$G$31,0,10*ROW('Sanitation Data'!G174))="","",OFFSET('Sanitation Data'!$G$31,0,10*ROW('Sanitation Data'!G174)))</f>
        <v/>
      </c>
      <c r="DD180" s="282" t="str">
        <f ca="true">+IF(OFFSET('Sanitation Data'!$G$32,0,10*ROW('Sanitation Data'!G174))="","",OFFSET('Sanitation Data'!$G$32,0,10*ROW('Sanitation Data'!G174)))</f>
        <v/>
      </c>
      <c r="DE180" s="282" t="str">
        <f ca="true">+IF(OFFSET('Sanitation Data'!$H$28,0,10*ROW('Sanitation Data'!H174))="","",OFFSET('Sanitation Data'!$H$28,0,10*ROW('Sanitation Data'!H174)))</f>
        <v/>
      </c>
      <c r="DF180" s="282" t="str">
        <f ca="true">+IF(OFFSET('Sanitation Data'!$H$29,0,10*ROW('Sanitation Data'!H174))="","",OFFSET('Sanitation Data'!$H$29,0,10*ROW('Sanitation Data'!H174)))</f>
        <v/>
      </c>
      <c r="DG180" s="282" t="str">
        <f ca="true">+IF(OFFSET('Sanitation Data'!$H$30,0,10*ROW('Sanitation Data'!H174))="","",OFFSET('Sanitation Data'!$H$30,0,10*ROW('Sanitation Data'!H174)))</f>
        <v/>
      </c>
      <c r="DH180" s="282" t="str">
        <f ca="true">+IF(OFFSET('Sanitation Data'!$H$31,0,10*ROW('Sanitation Data'!H174))="","",OFFSET('Sanitation Data'!$H$31,0,10*ROW('Sanitation Data'!H174)))</f>
        <v/>
      </c>
      <c r="DI180" s="282" t="str">
        <f ca="true">+IF(OFFSET('Sanitation Data'!$H$32,0,10*ROW('Sanitation Data'!H174))="","",OFFSET('Sanitation Data'!$H$32,0,10*ROW('Sanitation Data'!H174)))</f>
        <v/>
      </c>
      <c r="DJ180" s="282" t="str">
        <f ca="true">+IF(OFFSET('Sanitation Data'!$I$28,0,10*ROW('Sanitation Data'!I174))="","",OFFSET('Sanitation Data'!$I$28,0,10*ROW('Sanitation Data'!I174)))</f>
        <v/>
      </c>
      <c r="DK180" s="282" t="str">
        <f ca="true">+IF(OFFSET('Sanitation Data'!$I$29,0,10*ROW('Sanitation Data'!I174))="","",OFFSET('Sanitation Data'!$I$29,0,10*ROW('Sanitation Data'!I174)))</f>
        <v/>
      </c>
      <c r="DL180" s="282" t="str">
        <f ca="true">+IF(OFFSET('Sanitation Data'!$I$30,0,10*ROW('Sanitation Data'!I174))="","",OFFSET('Sanitation Data'!$I$30,0,10*ROW('Sanitation Data'!I174)))</f>
        <v/>
      </c>
      <c r="DM180" s="282" t="str">
        <f ca="true">+IF(OFFSET('Sanitation Data'!$I$31,0,10*ROW('Sanitation Data'!I174))="","",OFFSET('Sanitation Data'!$I$31,0,10*ROW('Sanitation Data'!I174)))</f>
        <v/>
      </c>
      <c r="DN180" s="282" t="str">
        <f ca="true">+IF(OFFSET('Sanitation Data'!$I$32,0,10*ROW('Sanitation Data'!I174))="","",OFFSET('Sanitation Data'!$I$32,0,10*ROW('Sanitation Data'!I174)))</f>
        <v/>
      </c>
      <c r="DO180" s="282" t="str">
        <f ca="true">+IF(OFFSET('Hygiene Data'!$D$11,0,10*ROW('Hygiene Data'!D174))="","",OFFSET('Hygiene Data'!$D$11,0,10*ROW('Hygiene Data'!D174)))</f>
        <v/>
      </c>
      <c r="DP180" s="282" t="str">
        <f ca="true">+IF(OFFSET('Hygiene Data'!$D$12,0,10*ROW('Hygiene Data'!D174))="","",OFFSET('Hygiene Data'!$D$12,0,10*ROW('Hygiene Data'!D174)))</f>
        <v/>
      </c>
      <c r="DQ180" s="282" t="str">
        <f ca="true">+IF(OFFSET('Hygiene Data'!$D$13,0,10*ROW('Hygiene Data'!D174))="","",OFFSET('Hygiene Data'!$D$13,0,10*ROW('Hygiene Data'!D174)))</f>
        <v/>
      </c>
      <c r="DR180" s="282" t="str">
        <f ca="true">+IF(OFFSET('Hygiene Data'!$E$11,0,10*ROW('Hygiene Data'!E174))="","",OFFSET('Hygiene Data'!$E$11,0,10*ROW('Hygiene Data'!E174)))</f>
        <v/>
      </c>
      <c r="DS180" s="282" t="str">
        <f ca="true">+IF(OFFSET('Hygiene Data'!$E$12,0,10*ROW('Hygiene Data'!E174))="","",OFFSET('Hygiene Data'!$E$12,0,10*ROW('Hygiene Data'!E174)))</f>
        <v/>
      </c>
      <c r="DT180" s="282" t="str">
        <f ca="true">+IF(OFFSET('Hygiene Data'!$E$13,0,10*ROW('Hygiene Data'!E174))="","",OFFSET('Hygiene Data'!$E$13,0,10*ROW('Hygiene Data'!E174)))</f>
        <v/>
      </c>
      <c r="DU180" s="282" t="str">
        <f ca="true">+IF(OFFSET('Hygiene Data'!$F$11,0,10*ROW('Hygiene Data'!F174))="","",OFFSET('Hygiene Data'!$F$11,0,10*ROW('Hygiene Data'!F174)))</f>
        <v/>
      </c>
      <c r="DV180" s="282" t="str">
        <f ca="true">+IF(OFFSET('Hygiene Data'!$F$12,0,10*ROW('Hygiene Data'!F174))="","",OFFSET('Hygiene Data'!$F$12,0,10*ROW('Hygiene Data'!F174)))</f>
        <v/>
      </c>
      <c r="DW180" s="282" t="str">
        <f ca="true">+IF(OFFSET('Hygiene Data'!$F$13,0,10*ROW('Hygiene Data'!F174))="","",OFFSET('Hygiene Data'!$F$13,0,10*ROW('Hygiene Data'!F174)))</f>
        <v/>
      </c>
      <c r="DX180" s="282" t="str">
        <f ca="true">+IF(OFFSET('Hygiene Data'!$G$11,0,10*ROW('Hygiene Data'!G174))="","",OFFSET('Hygiene Data'!$G$11,0,10*ROW('Hygiene Data'!G174)))</f>
        <v/>
      </c>
      <c r="DY180" s="282" t="str">
        <f ca="true">+IF(OFFSET('Hygiene Data'!$G$12,0,10*ROW('Hygiene Data'!G174))="","",OFFSET('Hygiene Data'!$G$12,0,10*ROW('Hygiene Data'!G174)))</f>
        <v/>
      </c>
      <c r="DZ180" s="282" t="str">
        <f ca="true">+IF(OFFSET('Hygiene Data'!$G$13,0,10*ROW('Hygiene Data'!G174))="","",OFFSET('Hygiene Data'!$G$13,0,10*ROW('Hygiene Data'!G174)))</f>
        <v/>
      </c>
      <c r="EA180" s="282" t="str">
        <f ca="true">+IF(OFFSET('Hygiene Data'!$H$11,0,10*ROW('Hygiene Data'!H174))="","",OFFSET('Hygiene Data'!$H$11,0,10*ROW('Hygiene Data'!H174)))</f>
        <v/>
      </c>
      <c r="EB180" s="282" t="str">
        <f ca="true">+IF(OFFSET('Hygiene Data'!$H$12,0,10*ROW('Hygiene Data'!H174))="","",OFFSET('Hygiene Data'!$H$12,0,10*ROW('Hygiene Data'!H174)))</f>
        <v/>
      </c>
      <c r="EC180" s="282" t="str">
        <f ca="true">+IF(OFFSET('Hygiene Data'!$H$13,0,10*ROW('Hygiene Data'!H174))="","",OFFSET('Hygiene Data'!$H$13,0,10*ROW('Hygiene Data'!H174)))</f>
        <v/>
      </c>
      <c r="ED180" s="282" t="str">
        <f ca="true">+IF(OFFSET('Hygiene Data'!$I$11,0,10*ROW('Hygiene Data'!I174))="","",OFFSET('Hygiene Data'!$I$11,0,10*ROW('Hygiene Data'!I174)))</f>
        <v/>
      </c>
      <c r="EE180" s="282" t="str">
        <f ca="true">+IF(OFFSET('Hygiene Data'!$I$12,0,10*ROW('Hygiene Data'!I174))="","",OFFSET('Hygiene Data'!$I$12,0,10*ROW('Hygiene Data'!I174)))</f>
        <v/>
      </c>
      <c r="EF180" s="28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36" t="str">
        <f t="shared" ca="true" si="2"/>
        <v/>
      </c>
      <c r="D181" s="88"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8"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8"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8"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8"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8"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8"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8"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8"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8"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8"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8"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8"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8"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8"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8"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8"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8"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9"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9"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9"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9"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9"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9"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9"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9"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9"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9"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9"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9"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9"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9"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9"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9"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9"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9"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9"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9"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9"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9"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9"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9"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9"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9"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9"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9"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9"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9"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0"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0"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0"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0"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0"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0"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0"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0"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0"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0"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0"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0"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0"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0"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0"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0"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0"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0"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2"/>
      <c r="BS181" s="282" t="str">
        <f ca="true">+IF(OFFSET('Water Data'!$D$27,0,10*ROW('Water Data'!D175))="","",OFFSET('Water Data'!$D$27,0,10*ROW('Water Data'!D175)))</f>
        <v/>
      </c>
      <c r="BT181" s="282" t="str">
        <f ca="true">+IF(OFFSET('Water Data'!$D$28,0,10*ROW('Water Data'!D175))="","",OFFSET('Water Data'!$D$28,0,10*ROW('Water Data'!D175)))</f>
        <v/>
      </c>
      <c r="BU181" s="282" t="str">
        <f ca="true">+IF(OFFSET('Water Data'!$D$29,0,10*ROW('Water Data'!D175))="","",OFFSET('Water Data'!$D$29,0,10*ROW('Water Data'!D175)))</f>
        <v/>
      </c>
      <c r="BV181" s="282" t="str">
        <f ca="true">+IF(OFFSET('Water Data'!$E$27,0,10*ROW('Water Data'!E175))="","",OFFSET('Water Data'!$E$27,0,10*ROW('Water Data'!E175)))</f>
        <v/>
      </c>
      <c r="BW181" s="282" t="str">
        <f ca="true">+IF(OFFSET('Water Data'!$E$28,0,10*ROW('Water Data'!E175))="","",OFFSET('Water Data'!$E$28,0,10*ROW('Water Data'!E175)))</f>
        <v/>
      </c>
      <c r="BX181" s="282" t="str">
        <f ca="true">+IF(OFFSET('Water Data'!$E$29,0,10*ROW('Water Data'!E175))="","",OFFSET('Water Data'!$E$29,0,10*ROW('Water Data'!E175)))</f>
        <v/>
      </c>
      <c r="BY181" s="282" t="str">
        <f ca="true">+IF(OFFSET('Water Data'!$F$27,0,10*ROW('Water Data'!F175))="","",OFFSET('Water Data'!$F$27,0,10*ROW('Water Data'!F175)))</f>
        <v/>
      </c>
      <c r="BZ181" s="282" t="str">
        <f ca="true">+IF(OFFSET('Water Data'!$F$28,0,10*ROW('Water Data'!F175))="","",OFFSET('Water Data'!$F$28,0,10*ROW('Water Data'!F175)))</f>
        <v/>
      </c>
      <c r="CA181" s="282" t="str">
        <f ca="true">+IF(OFFSET('Water Data'!$F$29,0,10*ROW('Water Data'!F175))="","",OFFSET('Water Data'!$F$29,0,10*ROW('Water Data'!F175)))</f>
        <v/>
      </c>
      <c r="CB181" s="282" t="str">
        <f ca="true">+IF(OFFSET('Water Data'!$G$27,0,10*ROW('Water Data'!G175))="","",OFFSET('Water Data'!$G$27,0,10*ROW('Water Data'!G175)))</f>
        <v/>
      </c>
      <c r="CC181" s="282" t="str">
        <f ca="true">+IF(OFFSET('Water Data'!$G$28,0,10*ROW('Water Data'!G175))="","",OFFSET('Water Data'!$G$28,0,10*ROW('Water Data'!G175)))</f>
        <v/>
      </c>
      <c r="CD181" s="282" t="str">
        <f ca="true">+IF(OFFSET('Water Data'!$G$29,0,10*ROW('Water Data'!G175))="","",OFFSET('Water Data'!$G$29,0,10*ROW('Water Data'!G175)))</f>
        <v/>
      </c>
      <c r="CE181" s="282" t="str">
        <f ca="true">+IF(OFFSET('Water Data'!$H$27,0,10*ROW('Water Data'!H175))="","",OFFSET('Water Data'!$H$27,0,10*ROW('Water Data'!H175)))</f>
        <v/>
      </c>
      <c r="CF181" s="282" t="str">
        <f ca="true">+IF(OFFSET('Water Data'!$H$28,0,10*ROW('Water Data'!H175))="","",OFFSET('Water Data'!$H$28,0,10*ROW('Water Data'!H175)))</f>
        <v/>
      </c>
      <c r="CG181" s="282" t="str">
        <f ca="true">+IF(OFFSET('Water Data'!$H$29,0,10*ROW('Water Data'!H175))="","",OFFSET('Water Data'!$H$29,0,10*ROW('Water Data'!H175)))</f>
        <v/>
      </c>
      <c r="CH181" s="282" t="str">
        <f ca="true">+IF(OFFSET('Water Data'!$I$27,0,10*ROW('Water Data'!I175))="","",OFFSET('Water Data'!$I$27,0,10*ROW('Water Data'!I175)))</f>
        <v/>
      </c>
      <c r="CI181" s="282" t="str">
        <f ca="true">+IF(OFFSET('Water Data'!$I$28,0,10*ROW('Water Data'!I175))="","",OFFSET('Water Data'!$I$28,0,10*ROW('Water Data'!I175)))</f>
        <v/>
      </c>
      <c r="CJ181" s="282" t="str">
        <f ca="true">+IF(OFFSET('Water Data'!$I$29,0,10*ROW('Water Data'!I175))="","",OFFSET('Water Data'!$I$29,0,10*ROW('Water Data'!I175)))</f>
        <v/>
      </c>
      <c r="CK181" s="282" t="str">
        <f ca="true">+IF(OFFSET('Sanitation Data'!$D$28,0,10*ROW('Sanitation Data'!D175))="","",OFFSET('Sanitation Data'!$D$28,0,10*ROW('Sanitation Data'!D175)))</f>
        <v/>
      </c>
      <c r="CL181" s="282" t="str">
        <f ca="true">+IF(OFFSET('Sanitation Data'!$D$29,0,10*ROW('Sanitation Data'!D175))="","",OFFSET('Sanitation Data'!$D$29,0,10*ROW('Sanitation Data'!D175)))</f>
        <v/>
      </c>
      <c r="CM181" s="282" t="str">
        <f ca="true">+IF(OFFSET('Sanitation Data'!$D$30,0,10*ROW('Sanitation Data'!D175))="","",OFFSET('Sanitation Data'!$D$30,0,10*ROW('Sanitation Data'!D175)))</f>
        <v/>
      </c>
      <c r="CN181" s="282" t="str">
        <f ca="true">+IF(OFFSET('Sanitation Data'!$D$31,0,10*ROW('Sanitation Data'!D175))="","",OFFSET('Sanitation Data'!$D$31,0,10*ROW('Sanitation Data'!D175)))</f>
        <v/>
      </c>
      <c r="CO181" s="282" t="str">
        <f ca="true">+IF(OFFSET('Sanitation Data'!$D$32,0,10*ROW('Sanitation Data'!D175))="","",OFFSET('Sanitation Data'!$D$32,0,10*ROW('Sanitation Data'!D175)))</f>
        <v/>
      </c>
      <c r="CP181" s="282" t="str">
        <f ca="true">+IF(OFFSET('Sanitation Data'!$E$28,0,10*ROW('Sanitation Data'!E175))="","",OFFSET('Sanitation Data'!$E$28,0,10*ROW('Sanitation Data'!E175)))</f>
        <v/>
      </c>
      <c r="CQ181" s="282" t="str">
        <f ca="true">+IF(OFFSET('Sanitation Data'!$E$29,0,10*ROW('Sanitation Data'!E175))="","",OFFSET('Sanitation Data'!$E$29,0,10*ROW('Sanitation Data'!E175)))</f>
        <v/>
      </c>
      <c r="CR181" s="282" t="str">
        <f ca="true">+IF(OFFSET('Sanitation Data'!$E$30,0,10*ROW('Sanitation Data'!E175))="","",OFFSET('Sanitation Data'!$E$30,0,10*ROW('Sanitation Data'!E175)))</f>
        <v/>
      </c>
      <c r="CS181" s="282" t="str">
        <f ca="true">+IF(OFFSET('Sanitation Data'!$E$31,0,10*ROW('Sanitation Data'!E175))="","",OFFSET('Sanitation Data'!$E$31,0,10*ROW('Sanitation Data'!E175)))</f>
        <v/>
      </c>
      <c r="CT181" s="282" t="str">
        <f ca="true">+IF(OFFSET('Sanitation Data'!$E$32,0,10*ROW('Sanitation Data'!E175))="","",OFFSET('Sanitation Data'!$E$32,0,10*ROW('Sanitation Data'!E175)))</f>
        <v/>
      </c>
      <c r="CU181" s="282" t="str">
        <f ca="true">+IF(OFFSET('Sanitation Data'!$F$28,0,10*ROW('Sanitation Data'!F175))="","",OFFSET('Sanitation Data'!$F$28,0,10*ROW('Sanitation Data'!F175)))</f>
        <v/>
      </c>
      <c r="CV181" s="282" t="str">
        <f ca="true">+IF(OFFSET('Sanitation Data'!$F$29,0,10*ROW('Sanitation Data'!F175))="","",OFFSET('Sanitation Data'!$F$29,0,10*ROW('Sanitation Data'!F175)))</f>
        <v/>
      </c>
      <c r="CW181" s="282" t="str">
        <f ca="true">+IF(OFFSET('Sanitation Data'!$F$30,0,10*ROW('Sanitation Data'!F175))="","",OFFSET('Sanitation Data'!$F$30,0,10*ROW('Sanitation Data'!F175)))</f>
        <v/>
      </c>
      <c r="CX181" s="282" t="str">
        <f ca="true">+IF(OFFSET('Sanitation Data'!$F$31,0,10*ROW('Sanitation Data'!F175))="","",OFFSET('Sanitation Data'!$F$31,0,10*ROW('Sanitation Data'!F175)))</f>
        <v/>
      </c>
      <c r="CY181" s="282" t="str">
        <f ca="true">+IF(OFFSET('Sanitation Data'!$F$32,0,10*ROW('Sanitation Data'!F175))="","",OFFSET('Sanitation Data'!$F$32,0,10*ROW('Sanitation Data'!F175)))</f>
        <v/>
      </c>
      <c r="CZ181" s="282" t="str">
        <f ca="true">+IF(OFFSET('Sanitation Data'!$G$28,0,10*ROW('Sanitation Data'!G175))="","",OFFSET('Sanitation Data'!$G$28,0,10*ROW('Sanitation Data'!G175)))</f>
        <v/>
      </c>
      <c r="DA181" s="282" t="str">
        <f ca="true">+IF(OFFSET('Sanitation Data'!$G$29,0,10*ROW('Sanitation Data'!G175))="","",OFFSET('Sanitation Data'!$G$29,0,10*ROW('Sanitation Data'!G175)))</f>
        <v/>
      </c>
      <c r="DB181" s="282" t="str">
        <f ca="true">+IF(OFFSET('Sanitation Data'!$G$30,0,10*ROW('Sanitation Data'!G175))="","",OFFSET('Sanitation Data'!$G$30,0,10*ROW('Sanitation Data'!G175)))</f>
        <v/>
      </c>
      <c r="DC181" s="282" t="str">
        <f ca="true">+IF(OFFSET('Sanitation Data'!$G$31,0,10*ROW('Sanitation Data'!G175))="","",OFFSET('Sanitation Data'!$G$31,0,10*ROW('Sanitation Data'!G175)))</f>
        <v/>
      </c>
      <c r="DD181" s="282" t="str">
        <f ca="true">+IF(OFFSET('Sanitation Data'!$G$32,0,10*ROW('Sanitation Data'!G175))="","",OFFSET('Sanitation Data'!$G$32,0,10*ROW('Sanitation Data'!G175)))</f>
        <v/>
      </c>
      <c r="DE181" s="282" t="str">
        <f ca="true">+IF(OFFSET('Sanitation Data'!$H$28,0,10*ROW('Sanitation Data'!H175))="","",OFFSET('Sanitation Data'!$H$28,0,10*ROW('Sanitation Data'!H175)))</f>
        <v/>
      </c>
      <c r="DF181" s="282" t="str">
        <f ca="true">+IF(OFFSET('Sanitation Data'!$H$29,0,10*ROW('Sanitation Data'!H175))="","",OFFSET('Sanitation Data'!$H$29,0,10*ROW('Sanitation Data'!H175)))</f>
        <v/>
      </c>
      <c r="DG181" s="282" t="str">
        <f ca="true">+IF(OFFSET('Sanitation Data'!$H$30,0,10*ROW('Sanitation Data'!H175))="","",OFFSET('Sanitation Data'!$H$30,0,10*ROW('Sanitation Data'!H175)))</f>
        <v/>
      </c>
      <c r="DH181" s="282" t="str">
        <f ca="true">+IF(OFFSET('Sanitation Data'!$H$31,0,10*ROW('Sanitation Data'!H175))="","",OFFSET('Sanitation Data'!$H$31,0,10*ROW('Sanitation Data'!H175)))</f>
        <v/>
      </c>
      <c r="DI181" s="282" t="str">
        <f ca="true">+IF(OFFSET('Sanitation Data'!$H$32,0,10*ROW('Sanitation Data'!H175))="","",OFFSET('Sanitation Data'!$H$32,0,10*ROW('Sanitation Data'!H175)))</f>
        <v/>
      </c>
      <c r="DJ181" s="282" t="str">
        <f ca="true">+IF(OFFSET('Sanitation Data'!$I$28,0,10*ROW('Sanitation Data'!I175))="","",OFFSET('Sanitation Data'!$I$28,0,10*ROW('Sanitation Data'!I175)))</f>
        <v/>
      </c>
      <c r="DK181" s="282" t="str">
        <f ca="true">+IF(OFFSET('Sanitation Data'!$I$29,0,10*ROW('Sanitation Data'!I175))="","",OFFSET('Sanitation Data'!$I$29,0,10*ROW('Sanitation Data'!I175)))</f>
        <v/>
      </c>
      <c r="DL181" s="282" t="str">
        <f ca="true">+IF(OFFSET('Sanitation Data'!$I$30,0,10*ROW('Sanitation Data'!I175))="","",OFFSET('Sanitation Data'!$I$30,0,10*ROW('Sanitation Data'!I175)))</f>
        <v/>
      </c>
      <c r="DM181" s="282" t="str">
        <f ca="true">+IF(OFFSET('Sanitation Data'!$I$31,0,10*ROW('Sanitation Data'!I175))="","",OFFSET('Sanitation Data'!$I$31,0,10*ROW('Sanitation Data'!I175)))</f>
        <v/>
      </c>
      <c r="DN181" s="282" t="str">
        <f ca="true">+IF(OFFSET('Sanitation Data'!$I$32,0,10*ROW('Sanitation Data'!I175))="","",OFFSET('Sanitation Data'!$I$32,0,10*ROW('Sanitation Data'!I175)))</f>
        <v/>
      </c>
      <c r="DO181" s="282" t="str">
        <f ca="true">+IF(OFFSET('Hygiene Data'!$D$11,0,10*ROW('Hygiene Data'!D175))="","",OFFSET('Hygiene Data'!$D$11,0,10*ROW('Hygiene Data'!D175)))</f>
        <v/>
      </c>
      <c r="DP181" s="282" t="str">
        <f ca="true">+IF(OFFSET('Hygiene Data'!$D$12,0,10*ROW('Hygiene Data'!D175))="","",OFFSET('Hygiene Data'!$D$12,0,10*ROW('Hygiene Data'!D175)))</f>
        <v/>
      </c>
      <c r="DQ181" s="282" t="str">
        <f ca="true">+IF(OFFSET('Hygiene Data'!$D$13,0,10*ROW('Hygiene Data'!D175))="","",OFFSET('Hygiene Data'!$D$13,0,10*ROW('Hygiene Data'!D175)))</f>
        <v/>
      </c>
      <c r="DR181" s="282" t="str">
        <f ca="true">+IF(OFFSET('Hygiene Data'!$E$11,0,10*ROW('Hygiene Data'!E175))="","",OFFSET('Hygiene Data'!$E$11,0,10*ROW('Hygiene Data'!E175)))</f>
        <v/>
      </c>
      <c r="DS181" s="282" t="str">
        <f ca="true">+IF(OFFSET('Hygiene Data'!$E$12,0,10*ROW('Hygiene Data'!E175))="","",OFFSET('Hygiene Data'!$E$12,0,10*ROW('Hygiene Data'!E175)))</f>
        <v/>
      </c>
      <c r="DT181" s="282" t="str">
        <f ca="true">+IF(OFFSET('Hygiene Data'!$E$13,0,10*ROW('Hygiene Data'!E175))="","",OFFSET('Hygiene Data'!$E$13,0,10*ROW('Hygiene Data'!E175)))</f>
        <v/>
      </c>
      <c r="DU181" s="282" t="str">
        <f ca="true">+IF(OFFSET('Hygiene Data'!$F$11,0,10*ROW('Hygiene Data'!F175))="","",OFFSET('Hygiene Data'!$F$11,0,10*ROW('Hygiene Data'!F175)))</f>
        <v/>
      </c>
      <c r="DV181" s="282" t="str">
        <f ca="true">+IF(OFFSET('Hygiene Data'!$F$12,0,10*ROW('Hygiene Data'!F175))="","",OFFSET('Hygiene Data'!$F$12,0,10*ROW('Hygiene Data'!F175)))</f>
        <v/>
      </c>
      <c r="DW181" s="282" t="str">
        <f ca="true">+IF(OFFSET('Hygiene Data'!$F$13,0,10*ROW('Hygiene Data'!F175))="","",OFFSET('Hygiene Data'!$F$13,0,10*ROW('Hygiene Data'!F175)))</f>
        <v/>
      </c>
      <c r="DX181" s="282" t="str">
        <f ca="true">+IF(OFFSET('Hygiene Data'!$G$11,0,10*ROW('Hygiene Data'!G175))="","",OFFSET('Hygiene Data'!$G$11,0,10*ROW('Hygiene Data'!G175)))</f>
        <v/>
      </c>
      <c r="DY181" s="282" t="str">
        <f ca="true">+IF(OFFSET('Hygiene Data'!$G$12,0,10*ROW('Hygiene Data'!G175))="","",OFFSET('Hygiene Data'!$G$12,0,10*ROW('Hygiene Data'!G175)))</f>
        <v/>
      </c>
      <c r="DZ181" s="282" t="str">
        <f ca="true">+IF(OFFSET('Hygiene Data'!$G$13,0,10*ROW('Hygiene Data'!G175))="","",OFFSET('Hygiene Data'!$G$13,0,10*ROW('Hygiene Data'!G175)))</f>
        <v/>
      </c>
      <c r="EA181" s="282" t="str">
        <f ca="true">+IF(OFFSET('Hygiene Data'!$H$11,0,10*ROW('Hygiene Data'!H175))="","",OFFSET('Hygiene Data'!$H$11,0,10*ROW('Hygiene Data'!H175)))</f>
        <v/>
      </c>
      <c r="EB181" s="282" t="str">
        <f ca="true">+IF(OFFSET('Hygiene Data'!$H$12,0,10*ROW('Hygiene Data'!H175))="","",OFFSET('Hygiene Data'!$H$12,0,10*ROW('Hygiene Data'!H175)))</f>
        <v/>
      </c>
      <c r="EC181" s="282" t="str">
        <f ca="true">+IF(OFFSET('Hygiene Data'!$H$13,0,10*ROW('Hygiene Data'!H175))="","",OFFSET('Hygiene Data'!$H$13,0,10*ROW('Hygiene Data'!H175)))</f>
        <v/>
      </c>
      <c r="ED181" s="282" t="str">
        <f ca="true">+IF(OFFSET('Hygiene Data'!$I$11,0,10*ROW('Hygiene Data'!I175))="","",OFFSET('Hygiene Data'!$I$11,0,10*ROW('Hygiene Data'!I175)))</f>
        <v/>
      </c>
      <c r="EE181" s="282" t="str">
        <f ca="true">+IF(OFFSET('Hygiene Data'!$I$12,0,10*ROW('Hygiene Data'!I175))="","",OFFSET('Hygiene Data'!$I$12,0,10*ROW('Hygiene Data'!I175)))</f>
        <v/>
      </c>
      <c r="EF181" s="28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36" t="str">
        <f t="shared" ca="true" si="2"/>
        <v/>
      </c>
      <c r="D182" s="88"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8"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8"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8"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8"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8"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8"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8"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8"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8"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8"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8"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8"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8"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8"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8"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8"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8"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9"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9"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9"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9"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9"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9"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9"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9"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9"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9"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9"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9"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9"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9"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9"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9"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9"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9"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9"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9"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9"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9"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9"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9"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9"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9"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9"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9"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9"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9"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0"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0"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0"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0"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0"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0"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0"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0"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0"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0"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0"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0"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0"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0"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0"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0"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0"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0"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2"/>
      <c r="BS182" s="282" t="str">
        <f ca="true">+IF(OFFSET('Water Data'!$D$27,0,10*ROW('Water Data'!D176))="","",OFFSET('Water Data'!$D$27,0,10*ROW('Water Data'!D176)))</f>
        <v/>
      </c>
      <c r="BT182" s="282" t="str">
        <f ca="true">+IF(OFFSET('Water Data'!$D$28,0,10*ROW('Water Data'!D176))="","",OFFSET('Water Data'!$D$28,0,10*ROW('Water Data'!D176)))</f>
        <v/>
      </c>
      <c r="BU182" s="282" t="str">
        <f ca="true">+IF(OFFSET('Water Data'!$D$29,0,10*ROW('Water Data'!D176))="","",OFFSET('Water Data'!$D$29,0,10*ROW('Water Data'!D176)))</f>
        <v/>
      </c>
      <c r="BV182" s="282" t="str">
        <f ca="true">+IF(OFFSET('Water Data'!$E$27,0,10*ROW('Water Data'!E176))="","",OFFSET('Water Data'!$E$27,0,10*ROW('Water Data'!E176)))</f>
        <v/>
      </c>
      <c r="BW182" s="282" t="str">
        <f ca="true">+IF(OFFSET('Water Data'!$E$28,0,10*ROW('Water Data'!E176))="","",OFFSET('Water Data'!$E$28,0,10*ROW('Water Data'!E176)))</f>
        <v/>
      </c>
      <c r="BX182" s="282" t="str">
        <f ca="true">+IF(OFFSET('Water Data'!$E$29,0,10*ROW('Water Data'!E176))="","",OFFSET('Water Data'!$E$29,0,10*ROW('Water Data'!E176)))</f>
        <v/>
      </c>
      <c r="BY182" s="282" t="str">
        <f ca="true">+IF(OFFSET('Water Data'!$F$27,0,10*ROW('Water Data'!F176))="","",OFFSET('Water Data'!$F$27,0,10*ROW('Water Data'!F176)))</f>
        <v/>
      </c>
      <c r="BZ182" s="282" t="str">
        <f ca="true">+IF(OFFSET('Water Data'!$F$28,0,10*ROW('Water Data'!F176))="","",OFFSET('Water Data'!$F$28,0,10*ROW('Water Data'!F176)))</f>
        <v/>
      </c>
      <c r="CA182" s="282" t="str">
        <f ca="true">+IF(OFFSET('Water Data'!$F$29,0,10*ROW('Water Data'!F176))="","",OFFSET('Water Data'!$F$29,0,10*ROW('Water Data'!F176)))</f>
        <v/>
      </c>
      <c r="CB182" s="282" t="str">
        <f ca="true">+IF(OFFSET('Water Data'!$G$27,0,10*ROW('Water Data'!G176))="","",OFFSET('Water Data'!$G$27,0,10*ROW('Water Data'!G176)))</f>
        <v/>
      </c>
      <c r="CC182" s="282" t="str">
        <f ca="true">+IF(OFFSET('Water Data'!$G$28,0,10*ROW('Water Data'!G176))="","",OFFSET('Water Data'!$G$28,0,10*ROW('Water Data'!G176)))</f>
        <v/>
      </c>
      <c r="CD182" s="282" t="str">
        <f ca="true">+IF(OFFSET('Water Data'!$G$29,0,10*ROW('Water Data'!G176))="","",OFFSET('Water Data'!$G$29,0,10*ROW('Water Data'!G176)))</f>
        <v/>
      </c>
      <c r="CE182" s="282" t="str">
        <f ca="true">+IF(OFFSET('Water Data'!$H$27,0,10*ROW('Water Data'!H176))="","",OFFSET('Water Data'!$H$27,0,10*ROW('Water Data'!H176)))</f>
        <v/>
      </c>
      <c r="CF182" s="282" t="str">
        <f ca="true">+IF(OFFSET('Water Data'!$H$28,0,10*ROW('Water Data'!H176))="","",OFFSET('Water Data'!$H$28,0,10*ROW('Water Data'!H176)))</f>
        <v/>
      </c>
      <c r="CG182" s="282" t="str">
        <f ca="true">+IF(OFFSET('Water Data'!$H$29,0,10*ROW('Water Data'!H176))="","",OFFSET('Water Data'!$H$29,0,10*ROW('Water Data'!H176)))</f>
        <v/>
      </c>
      <c r="CH182" s="282" t="str">
        <f ca="true">+IF(OFFSET('Water Data'!$I$27,0,10*ROW('Water Data'!I176))="","",OFFSET('Water Data'!$I$27,0,10*ROW('Water Data'!I176)))</f>
        <v/>
      </c>
      <c r="CI182" s="282" t="str">
        <f ca="true">+IF(OFFSET('Water Data'!$I$28,0,10*ROW('Water Data'!I176))="","",OFFSET('Water Data'!$I$28,0,10*ROW('Water Data'!I176)))</f>
        <v/>
      </c>
      <c r="CJ182" s="282" t="str">
        <f ca="true">+IF(OFFSET('Water Data'!$I$29,0,10*ROW('Water Data'!I176))="","",OFFSET('Water Data'!$I$29,0,10*ROW('Water Data'!I176)))</f>
        <v/>
      </c>
      <c r="CK182" s="282" t="str">
        <f ca="true">+IF(OFFSET('Sanitation Data'!$D$28,0,10*ROW('Sanitation Data'!D176))="","",OFFSET('Sanitation Data'!$D$28,0,10*ROW('Sanitation Data'!D176)))</f>
        <v/>
      </c>
      <c r="CL182" s="282" t="str">
        <f ca="true">+IF(OFFSET('Sanitation Data'!$D$29,0,10*ROW('Sanitation Data'!D176))="","",OFFSET('Sanitation Data'!$D$29,0,10*ROW('Sanitation Data'!D176)))</f>
        <v/>
      </c>
      <c r="CM182" s="282" t="str">
        <f ca="true">+IF(OFFSET('Sanitation Data'!$D$30,0,10*ROW('Sanitation Data'!D176))="","",OFFSET('Sanitation Data'!$D$30,0,10*ROW('Sanitation Data'!D176)))</f>
        <v/>
      </c>
      <c r="CN182" s="282" t="str">
        <f ca="true">+IF(OFFSET('Sanitation Data'!$D$31,0,10*ROW('Sanitation Data'!D176))="","",OFFSET('Sanitation Data'!$D$31,0,10*ROW('Sanitation Data'!D176)))</f>
        <v/>
      </c>
      <c r="CO182" s="282" t="str">
        <f ca="true">+IF(OFFSET('Sanitation Data'!$D$32,0,10*ROW('Sanitation Data'!D176))="","",OFFSET('Sanitation Data'!$D$32,0,10*ROW('Sanitation Data'!D176)))</f>
        <v/>
      </c>
      <c r="CP182" s="282" t="str">
        <f ca="true">+IF(OFFSET('Sanitation Data'!$E$28,0,10*ROW('Sanitation Data'!E176))="","",OFFSET('Sanitation Data'!$E$28,0,10*ROW('Sanitation Data'!E176)))</f>
        <v/>
      </c>
      <c r="CQ182" s="282" t="str">
        <f ca="true">+IF(OFFSET('Sanitation Data'!$E$29,0,10*ROW('Sanitation Data'!E176))="","",OFFSET('Sanitation Data'!$E$29,0,10*ROW('Sanitation Data'!E176)))</f>
        <v/>
      </c>
      <c r="CR182" s="282" t="str">
        <f ca="true">+IF(OFFSET('Sanitation Data'!$E$30,0,10*ROW('Sanitation Data'!E176))="","",OFFSET('Sanitation Data'!$E$30,0,10*ROW('Sanitation Data'!E176)))</f>
        <v/>
      </c>
      <c r="CS182" s="282" t="str">
        <f ca="true">+IF(OFFSET('Sanitation Data'!$E$31,0,10*ROW('Sanitation Data'!E176))="","",OFFSET('Sanitation Data'!$E$31,0,10*ROW('Sanitation Data'!E176)))</f>
        <v/>
      </c>
      <c r="CT182" s="282" t="str">
        <f ca="true">+IF(OFFSET('Sanitation Data'!$E$32,0,10*ROW('Sanitation Data'!E176))="","",OFFSET('Sanitation Data'!$E$32,0,10*ROW('Sanitation Data'!E176)))</f>
        <v/>
      </c>
      <c r="CU182" s="282" t="str">
        <f ca="true">+IF(OFFSET('Sanitation Data'!$F$28,0,10*ROW('Sanitation Data'!F176))="","",OFFSET('Sanitation Data'!$F$28,0,10*ROW('Sanitation Data'!F176)))</f>
        <v/>
      </c>
      <c r="CV182" s="282" t="str">
        <f ca="true">+IF(OFFSET('Sanitation Data'!$F$29,0,10*ROW('Sanitation Data'!F176))="","",OFFSET('Sanitation Data'!$F$29,0,10*ROW('Sanitation Data'!F176)))</f>
        <v/>
      </c>
      <c r="CW182" s="282" t="str">
        <f ca="true">+IF(OFFSET('Sanitation Data'!$F$30,0,10*ROW('Sanitation Data'!F176))="","",OFFSET('Sanitation Data'!$F$30,0,10*ROW('Sanitation Data'!F176)))</f>
        <v/>
      </c>
      <c r="CX182" s="282" t="str">
        <f ca="true">+IF(OFFSET('Sanitation Data'!$F$31,0,10*ROW('Sanitation Data'!F176))="","",OFFSET('Sanitation Data'!$F$31,0,10*ROW('Sanitation Data'!F176)))</f>
        <v/>
      </c>
      <c r="CY182" s="282" t="str">
        <f ca="true">+IF(OFFSET('Sanitation Data'!$F$32,0,10*ROW('Sanitation Data'!F176))="","",OFFSET('Sanitation Data'!$F$32,0,10*ROW('Sanitation Data'!F176)))</f>
        <v/>
      </c>
      <c r="CZ182" s="282" t="str">
        <f ca="true">+IF(OFFSET('Sanitation Data'!$G$28,0,10*ROW('Sanitation Data'!G176))="","",OFFSET('Sanitation Data'!$G$28,0,10*ROW('Sanitation Data'!G176)))</f>
        <v/>
      </c>
      <c r="DA182" s="282" t="str">
        <f ca="true">+IF(OFFSET('Sanitation Data'!$G$29,0,10*ROW('Sanitation Data'!G176))="","",OFFSET('Sanitation Data'!$G$29,0,10*ROW('Sanitation Data'!G176)))</f>
        <v/>
      </c>
      <c r="DB182" s="282" t="str">
        <f ca="true">+IF(OFFSET('Sanitation Data'!$G$30,0,10*ROW('Sanitation Data'!G176))="","",OFFSET('Sanitation Data'!$G$30,0,10*ROW('Sanitation Data'!G176)))</f>
        <v/>
      </c>
      <c r="DC182" s="282" t="str">
        <f ca="true">+IF(OFFSET('Sanitation Data'!$G$31,0,10*ROW('Sanitation Data'!G176))="","",OFFSET('Sanitation Data'!$G$31,0,10*ROW('Sanitation Data'!G176)))</f>
        <v/>
      </c>
      <c r="DD182" s="282" t="str">
        <f ca="true">+IF(OFFSET('Sanitation Data'!$G$32,0,10*ROW('Sanitation Data'!G176))="","",OFFSET('Sanitation Data'!$G$32,0,10*ROW('Sanitation Data'!G176)))</f>
        <v/>
      </c>
      <c r="DE182" s="282" t="str">
        <f ca="true">+IF(OFFSET('Sanitation Data'!$H$28,0,10*ROW('Sanitation Data'!H176))="","",OFFSET('Sanitation Data'!$H$28,0,10*ROW('Sanitation Data'!H176)))</f>
        <v/>
      </c>
      <c r="DF182" s="282" t="str">
        <f ca="true">+IF(OFFSET('Sanitation Data'!$H$29,0,10*ROW('Sanitation Data'!H176))="","",OFFSET('Sanitation Data'!$H$29,0,10*ROW('Sanitation Data'!H176)))</f>
        <v/>
      </c>
      <c r="DG182" s="282" t="str">
        <f ca="true">+IF(OFFSET('Sanitation Data'!$H$30,0,10*ROW('Sanitation Data'!H176))="","",OFFSET('Sanitation Data'!$H$30,0,10*ROW('Sanitation Data'!H176)))</f>
        <v/>
      </c>
      <c r="DH182" s="282" t="str">
        <f ca="true">+IF(OFFSET('Sanitation Data'!$H$31,0,10*ROW('Sanitation Data'!H176))="","",OFFSET('Sanitation Data'!$H$31,0,10*ROW('Sanitation Data'!H176)))</f>
        <v/>
      </c>
      <c r="DI182" s="282" t="str">
        <f ca="true">+IF(OFFSET('Sanitation Data'!$H$32,0,10*ROW('Sanitation Data'!H176))="","",OFFSET('Sanitation Data'!$H$32,0,10*ROW('Sanitation Data'!H176)))</f>
        <v/>
      </c>
      <c r="DJ182" s="282" t="str">
        <f ca="true">+IF(OFFSET('Sanitation Data'!$I$28,0,10*ROW('Sanitation Data'!I176))="","",OFFSET('Sanitation Data'!$I$28,0,10*ROW('Sanitation Data'!I176)))</f>
        <v/>
      </c>
      <c r="DK182" s="282" t="str">
        <f ca="true">+IF(OFFSET('Sanitation Data'!$I$29,0,10*ROW('Sanitation Data'!I176))="","",OFFSET('Sanitation Data'!$I$29,0,10*ROW('Sanitation Data'!I176)))</f>
        <v/>
      </c>
      <c r="DL182" s="282" t="str">
        <f ca="true">+IF(OFFSET('Sanitation Data'!$I$30,0,10*ROW('Sanitation Data'!I176))="","",OFFSET('Sanitation Data'!$I$30,0,10*ROW('Sanitation Data'!I176)))</f>
        <v/>
      </c>
      <c r="DM182" s="282" t="str">
        <f ca="true">+IF(OFFSET('Sanitation Data'!$I$31,0,10*ROW('Sanitation Data'!I176))="","",OFFSET('Sanitation Data'!$I$31,0,10*ROW('Sanitation Data'!I176)))</f>
        <v/>
      </c>
      <c r="DN182" s="282" t="str">
        <f ca="true">+IF(OFFSET('Sanitation Data'!$I$32,0,10*ROW('Sanitation Data'!I176))="","",OFFSET('Sanitation Data'!$I$32,0,10*ROW('Sanitation Data'!I176)))</f>
        <v/>
      </c>
      <c r="DO182" s="282" t="str">
        <f ca="true">+IF(OFFSET('Hygiene Data'!$D$11,0,10*ROW('Hygiene Data'!D176))="","",OFFSET('Hygiene Data'!$D$11,0,10*ROW('Hygiene Data'!D176)))</f>
        <v/>
      </c>
      <c r="DP182" s="282" t="str">
        <f ca="true">+IF(OFFSET('Hygiene Data'!$D$12,0,10*ROW('Hygiene Data'!D176))="","",OFFSET('Hygiene Data'!$D$12,0,10*ROW('Hygiene Data'!D176)))</f>
        <v/>
      </c>
      <c r="DQ182" s="282" t="str">
        <f ca="true">+IF(OFFSET('Hygiene Data'!$D$13,0,10*ROW('Hygiene Data'!D176))="","",OFFSET('Hygiene Data'!$D$13,0,10*ROW('Hygiene Data'!D176)))</f>
        <v/>
      </c>
      <c r="DR182" s="282" t="str">
        <f ca="true">+IF(OFFSET('Hygiene Data'!$E$11,0,10*ROW('Hygiene Data'!E176))="","",OFFSET('Hygiene Data'!$E$11,0,10*ROW('Hygiene Data'!E176)))</f>
        <v/>
      </c>
      <c r="DS182" s="282" t="str">
        <f ca="true">+IF(OFFSET('Hygiene Data'!$E$12,0,10*ROW('Hygiene Data'!E176))="","",OFFSET('Hygiene Data'!$E$12,0,10*ROW('Hygiene Data'!E176)))</f>
        <v/>
      </c>
      <c r="DT182" s="282" t="str">
        <f ca="true">+IF(OFFSET('Hygiene Data'!$E$13,0,10*ROW('Hygiene Data'!E176))="","",OFFSET('Hygiene Data'!$E$13,0,10*ROW('Hygiene Data'!E176)))</f>
        <v/>
      </c>
      <c r="DU182" s="282" t="str">
        <f ca="true">+IF(OFFSET('Hygiene Data'!$F$11,0,10*ROW('Hygiene Data'!F176))="","",OFFSET('Hygiene Data'!$F$11,0,10*ROW('Hygiene Data'!F176)))</f>
        <v/>
      </c>
      <c r="DV182" s="282" t="str">
        <f ca="true">+IF(OFFSET('Hygiene Data'!$F$12,0,10*ROW('Hygiene Data'!F176))="","",OFFSET('Hygiene Data'!$F$12,0,10*ROW('Hygiene Data'!F176)))</f>
        <v/>
      </c>
      <c r="DW182" s="282" t="str">
        <f ca="true">+IF(OFFSET('Hygiene Data'!$F$13,0,10*ROW('Hygiene Data'!F176))="","",OFFSET('Hygiene Data'!$F$13,0,10*ROW('Hygiene Data'!F176)))</f>
        <v/>
      </c>
      <c r="DX182" s="282" t="str">
        <f ca="true">+IF(OFFSET('Hygiene Data'!$G$11,0,10*ROW('Hygiene Data'!G176))="","",OFFSET('Hygiene Data'!$G$11,0,10*ROW('Hygiene Data'!G176)))</f>
        <v/>
      </c>
      <c r="DY182" s="282" t="str">
        <f ca="true">+IF(OFFSET('Hygiene Data'!$G$12,0,10*ROW('Hygiene Data'!G176))="","",OFFSET('Hygiene Data'!$G$12,0,10*ROW('Hygiene Data'!G176)))</f>
        <v/>
      </c>
      <c r="DZ182" s="282" t="str">
        <f ca="true">+IF(OFFSET('Hygiene Data'!$G$13,0,10*ROW('Hygiene Data'!G176))="","",OFFSET('Hygiene Data'!$G$13,0,10*ROW('Hygiene Data'!G176)))</f>
        <v/>
      </c>
      <c r="EA182" s="282" t="str">
        <f ca="true">+IF(OFFSET('Hygiene Data'!$H$11,0,10*ROW('Hygiene Data'!H176))="","",OFFSET('Hygiene Data'!$H$11,0,10*ROW('Hygiene Data'!H176)))</f>
        <v/>
      </c>
      <c r="EB182" s="282" t="str">
        <f ca="true">+IF(OFFSET('Hygiene Data'!$H$12,0,10*ROW('Hygiene Data'!H176))="","",OFFSET('Hygiene Data'!$H$12,0,10*ROW('Hygiene Data'!H176)))</f>
        <v/>
      </c>
      <c r="EC182" s="282" t="str">
        <f ca="true">+IF(OFFSET('Hygiene Data'!$H$13,0,10*ROW('Hygiene Data'!H176))="","",OFFSET('Hygiene Data'!$H$13,0,10*ROW('Hygiene Data'!H176)))</f>
        <v/>
      </c>
      <c r="ED182" s="282" t="str">
        <f ca="true">+IF(OFFSET('Hygiene Data'!$I$11,0,10*ROW('Hygiene Data'!I176))="","",OFFSET('Hygiene Data'!$I$11,0,10*ROW('Hygiene Data'!I176)))</f>
        <v/>
      </c>
      <c r="EE182" s="282" t="str">
        <f ca="true">+IF(OFFSET('Hygiene Data'!$I$12,0,10*ROW('Hygiene Data'!I176))="","",OFFSET('Hygiene Data'!$I$12,0,10*ROW('Hygiene Data'!I176)))</f>
        <v/>
      </c>
      <c r="EF182" s="28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36" t="str">
        <f t="shared" ca="true" si="2"/>
        <v/>
      </c>
      <c r="D183" s="88"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8"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8"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8"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8"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8"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8"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8"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8"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8"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8"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8"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8"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8"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8"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8"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8"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8"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9"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9"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9"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9"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9"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9"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9"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9"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9"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9"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9"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9"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9"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9"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9"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9"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9"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9"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9"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9"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9"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9"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9"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9"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9"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9"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9"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9"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9"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9"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0"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0"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0"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0"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0"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0"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0"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0"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0"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0"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0"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0"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0"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0"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0"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0"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0"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0"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2"/>
      <c r="BS183" s="282" t="str">
        <f ca="true">+IF(OFFSET('Water Data'!$D$27,0,10*ROW('Water Data'!D177))="","",OFFSET('Water Data'!$D$27,0,10*ROW('Water Data'!D177)))</f>
        <v/>
      </c>
      <c r="BT183" s="282" t="str">
        <f ca="true">+IF(OFFSET('Water Data'!$D$28,0,10*ROW('Water Data'!D177))="","",OFFSET('Water Data'!$D$28,0,10*ROW('Water Data'!D177)))</f>
        <v/>
      </c>
      <c r="BU183" s="282" t="str">
        <f ca="true">+IF(OFFSET('Water Data'!$D$29,0,10*ROW('Water Data'!D177))="","",OFFSET('Water Data'!$D$29,0,10*ROW('Water Data'!D177)))</f>
        <v/>
      </c>
      <c r="BV183" s="282" t="str">
        <f ca="true">+IF(OFFSET('Water Data'!$E$27,0,10*ROW('Water Data'!E177))="","",OFFSET('Water Data'!$E$27,0,10*ROW('Water Data'!E177)))</f>
        <v/>
      </c>
      <c r="BW183" s="282" t="str">
        <f ca="true">+IF(OFFSET('Water Data'!$E$28,0,10*ROW('Water Data'!E177))="","",OFFSET('Water Data'!$E$28,0,10*ROW('Water Data'!E177)))</f>
        <v/>
      </c>
      <c r="BX183" s="282" t="str">
        <f ca="true">+IF(OFFSET('Water Data'!$E$29,0,10*ROW('Water Data'!E177))="","",OFFSET('Water Data'!$E$29,0,10*ROW('Water Data'!E177)))</f>
        <v/>
      </c>
      <c r="BY183" s="282" t="str">
        <f ca="true">+IF(OFFSET('Water Data'!$F$27,0,10*ROW('Water Data'!F177))="","",OFFSET('Water Data'!$F$27,0,10*ROW('Water Data'!F177)))</f>
        <v/>
      </c>
      <c r="BZ183" s="282" t="str">
        <f ca="true">+IF(OFFSET('Water Data'!$F$28,0,10*ROW('Water Data'!F177))="","",OFFSET('Water Data'!$F$28,0,10*ROW('Water Data'!F177)))</f>
        <v/>
      </c>
      <c r="CA183" s="282" t="str">
        <f ca="true">+IF(OFFSET('Water Data'!$F$29,0,10*ROW('Water Data'!F177))="","",OFFSET('Water Data'!$F$29,0,10*ROW('Water Data'!F177)))</f>
        <v/>
      </c>
      <c r="CB183" s="282" t="str">
        <f ca="true">+IF(OFFSET('Water Data'!$G$27,0,10*ROW('Water Data'!G177))="","",OFFSET('Water Data'!$G$27,0,10*ROW('Water Data'!G177)))</f>
        <v/>
      </c>
      <c r="CC183" s="282" t="str">
        <f ca="true">+IF(OFFSET('Water Data'!$G$28,0,10*ROW('Water Data'!G177))="","",OFFSET('Water Data'!$G$28,0,10*ROW('Water Data'!G177)))</f>
        <v/>
      </c>
      <c r="CD183" s="282" t="str">
        <f ca="true">+IF(OFFSET('Water Data'!$G$29,0,10*ROW('Water Data'!G177))="","",OFFSET('Water Data'!$G$29,0,10*ROW('Water Data'!G177)))</f>
        <v/>
      </c>
      <c r="CE183" s="282" t="str">
        <f ca="true">+IF(OFFSET('Water Data'!$H$27,0,10*ROW('Water Data'!H177))="","",OFFSET('Water Data'!$H$27,0,10*ROW('Water Data'!H177)))</f>
        <v/>
      </c>
      <c r="CF183" s="282" t="str">
        <f ca="true">+IF(OFFSET('Water Data'!$H$28,0,10*ROW('Water Data'!H177))="","",OFFSET('Water Data'!$H$28,0,10*ROW('Water Data'!H177)))</f>
        <v/>
      </c>
      <c r="CG183" s="282" t="str">
        <f ca="true">+IF(OFFSET('Water Data'!$H$29,0,10*ROW('Water Data'!H177))="","",OFFSET('Water Data'!$H$29,0,10*ROW('Water Data'!H177)))</f>
        <v/>
      </c>
      <c r="CH183" s="282" t="str">
        <f ca="true">+IF(OFFSET('Water Data'!$I$27,0,10*ROW('Water Data'!I177))="","",OFFSET('Water Data'!$I$27,0,10*ROW('Water Data'!I177)))</f>
        <v/>
      </c>
      <c r="CI183" s="282" t="str">
        <f ca="true">+IF(OFFSET('Water Data'!$I$28,0,10*ROW('Water Data'!I177))="","",OFFSET('Water Data'!$I$28,0,10*ROW('Water Data'!I177)))</f>
        <v/>
      </c>
      <c r="CJ183" s="282" t="str">
        <f ca="true">+IF(OFFSET('Water Data'!$I$29,0,10*ROW('Water Data'!I177))="","",OFFSET('Water Data'!$I$29,0,10*ROW('Water Data'!I177)))</f>
        <v/>
      </c>
      <c r="CK183" s="282" t="str">
        <f ca="true">+IF(OFFSET('Sanitation Data'!$D$28,0,10*ROW('Sanitation Data'!D177))="","",OFFSET('Sanitation Data'!$D$28,0,10*ROW('Sanitation Data'!D177)))</f>
        <v/>
      </c>
      <c r="CL183" s="282" t="str">
        <f ca="true">+IF(OFFSET('Sanitation Data'!$D$29,0,10*ROW('Sanitation Data'!D177))="","",OFFSET('Sanitation Data'!$D$29,0,10*ROW('Sanitation Data'!D177)))</f>
        <v/>
      </c>
      <c r="CM183" s="282" t="str">
        <f ca="true">+IF(OFFSET('Sanitation Data'!$D$30,0,10*ROW('Sanitation Data'!D177))="","",OFFSET('Sanitation Data'!$D$30,0,10*ROW('Sanitation Data'!D177)))</f>
        <v/>
      </c>
      <c r="CN183" s="282" t="str">
        <f ca="true">+IF(OFFSET('Sanitation Data'!$D$31,0,10*ROW('Sanitation Data'!D177))="","",OFFSET('Sanitation Data'!$D$31,0,10*ROW('Sanitation Data'!D177)))</f>
        <v/>
      </c>
      <c r="CO183" s="282" t="str">
        <f ca="true">+IF(OFFSET('Sanitation Data'!$D$32,0,10*ROW('Sanitation Data'!D177))="","",OFFSET('Sanitation Data'!$D$32,0,10*ROW('Sanitation Data'!D177)))</f>
        <v/>
      </c>
      <c r="CP183" s="282" t="str">
        <f ca="true">+IF(OFFSET('Sanitation Data'!$E$28,0,10*ROW('Sanitation Data'!E177))="","",OFFSET('Sanitation Data'!$E$28,0,10*ROW('Sanitation Data'!E177)))</f>
        <v/>
      </c>
      <c r="CQ183" s="282" t="str">
        <f ca="true">+IF(OFFSET('Sanitation Data'!$E$29,0,10*ROW('Sanitation Data'!E177))="","",OFFSET('Sanitation Data'!$E$29,0,10*ROW('Sanitation Data'!E177)))</f>
        <v/>
      </c>
      <c r="CR183" s="282" t="str">
        <f ca="true">+IF(OFFSET('Sanitation Data'!$E$30,0,10*ROW('Sanitation Data'!E177))="","",OFFSET('Sanitation Data'!$E$30,0,10*ROW('Sanitation Data'!E177)))</f>
        <v/>
      </c>
      <c r="CS183" s="282" t="str">
        <f ca="true">+IF(OFFSET('Sanitation Data'!$E$31,0,10*ROW('Sanitation Data'!E177))="","",OFFSET('Sanitation Data'!$E$31,0,10*ROW('Sanitation Data'!E177)))</f>
        <v/>
      </c>
      <c r="CT183" s="282" t="str">
        <f ca="true">+IF(OFFSET('Sanitation Data'!$E$32,0,10*ROW('Sanitation Data'!E177))="","",OFFSET('Sanitation Data'!$E$32,0,10*ROW('Sanitation Data'!E177)))</f>
        <v/>
      </c>
      <c r="CU183" s="282" t="str">
        <f ca="true">+IF(OFFSET('Sanitation Data'!$F$28,0,10*ROW('Sanitation Data'!F177))="","",OFFSET('Sanitation Data'!$F$28,0,10*ROW('Sanitation Data'!F177)))</f>
        <v/>
      </c>
      <c r="CV183" s="282" t="str">
        <f ca="true">+IF(OFFSET('Sanitation Data'!$F$29,0,10*ROW('Sanitation Data'!F177))="","",OFFSET('Sanitation Data'!$F$29,0,10*ROW('Sanitation Data'!F177)))</f>
        <v/>
      </c>
      <c r="CW183" s="282" t="str">
        <f ca="true">+IF(OFFSET('Sanitation Data'!$F$30,0,10*ROW('Sanitation Data'!F177))="","",OFFSET('Sanitation Data'!$F$30,0,10*ROW('Sanitation Data'!F177)))</f>
        <v/>
      </c>
      <c r="CX183" s="282" t="str">
        <f ca="true">+IF(OFFSET('Sanitation Data'!$F$31,0,10*ROW('Sanitation Data'!F177))="","",OFFSET('Sanitation Data'!$F$31,0,10*ROW('Sanitation Data'!F177)))</f>
        <v/>
      </c>
      <c r="CY183" s="282" t="str">
        <f ca="true">+IF(OFFSET('Sanitation Data'!$F$32,0,10*ROW('Sanitation Data'!F177))="","",OFFSET('Sanitation Data'!$F$32,0,10*ROW('Sanitation Data'!F177)))</f>
        <v/>
      </c>
      <c r="CZ183" s="282" t="str">
        <f ca="true">+IF(OFFSET('Sanitation Data'!$G$28,0,10*ROW('Sanitation Data'!G177))="","",OFFSET('Sanitation Data'!$G$28,0,10*ROW('Sanitation Data'!G177)))</f>
        <v/>
      </c>
      <c r="DA183" s="282" t="str">
        <f ca="true">+IF(OFFSET('Sanitation Data'!$G$29,0,10*ROW('Sanitation Data'!G177))="","",OFFSET('Sanitation Data'!$G$29,0,10*ROW('Sanitation Data'!G177)))</f>
        <v/>
      </c>
      <c r="DB183" s="282" t="str">
        <f ca="true">+IF(OFFSET('Sanitation Data'!$G$30,0,10*ROW('Sanitation Data'!G177))="","",OFFSET('Sanitation Data'!$G$30,0,10*ROW('Sanitation Data'!G177)))</f>
        <v/>
      </c>
      <c r="DC183" s="282" t="str">
        <f ca="true">+IF(OFFSET('Sanitation Data'!$G$31,0,10*ROW('Sanitation Data'!G177))="","",OFFSET('Sanitation Data'!$G$31,0,10*ROW('Sanitation Data'!G177)))</f>
        <v/>
      </c>
      <c r="DD183" s="282" t="str">
        <f ca="true">+IF(OFFSET('Sanitation Data'!$G$32,0,10*ROW('Sanitation Data'!G177))="","",OFFSET('Sanitation Data'!$G$32,0,10*ROW('Sanitation Data'!G177)))</f>
        <v/>
      </c>
      <c r="DE183" s="282" t="str">
        <f ca="true">+IF(OFFSET('Sanitation Data'!$H$28,0,10*ROW('Sanitation Data'!H177))="","",OFFSET('Sanitation Data'!$H$28,0,10*ROW('Sanitation Data'!H177)))</f>
        <v/>
      </c>
      <c r="DF183" s="282" t="str">
        <f ca="true">+IF(OFFSET('Sanitation Data'!$H$29,0,10*ROW('Sanitation Data'!H177))="","",OFFSET('Sanitation Data'!$H$29,0,10*ROW('Sanitation Data'!H177)))</f>
        <v/>
      </c>
      <c r="DG183" s="282" t="str">
        <f ca="true">+IF(OFFSET('Sanitation Data'!$H$30,0,10*ROW('Sanitation Data'!H177))="","",OFFSET('Sanitation Data'!$H$30,0,10*ROW('Sanitation Data'!H177)))</f>
        <v/>
      </c>
      <c r="DH183" s="282" t="str">
        <f ca="true">+IF(OFFSET('Sanitation Data'!$H$31,0,10*ROW('Sanitation Data'!H177))="","",OFFSET('Sanitation Data'!$H$31,0,10*ROW('Sanitation Data'!H177)))</f>
        <v/>
      </c>
      <c r="DI183" s="282" t="str">
        <f ca="true">+IF(OFFSET('Sanitation Data'!$H$32,0,10*ROW('Sanitation Data'!H177))="","",OFFSET('Sanitation Data'!$H$32,0,10*ROW('Sanitation Data'!H177)))</f>
        <v/>
      </c>
      <c r="DJ183" s="282" t="str">
        <f ca="true">+IF(OFFSET('Sanitation Data'!$I$28,0,10*ROW('Sanitation Data'!I177))="","",OFFSET('Sanitation Data'!$I$28,0,10*ROW('Sanitation Data'!I177)))</f>
        <v/>
      </c>
      <c r="DK183" s="282" t="str">
        <f ca="true">+IF(OFFSET('Sanitation Data'!$I$29,0,10*ROW('Sanitation Data'!I177))="","",OFFSET('Sanitation Data'!$I$29,0,10*ROW('Sanitation Data'!I177)))</f>
        <v/>
      </c>
      <c r="DL183" s="282" t="str">
        <f ca="true">+IF(OFFSET('Sanitation Data'!$I$30,0,10*ROW('Sanitation Data'!I177))="","",OFFSET('Sanitation Data'!$I$30,0,10*ROW('Sanitation Data'!I177)))</f>
        <v/>
      </c>
      <c r="DM183" s="282" t="str">
        <f ca="true">+IF(OFFSET('Sanitation Data'!$I$31,0,10*ROW('Sanitation Data'!I177))="","",OFFSET('Sanitation Data'!$I$31,0,10*ROW('Sanitation Data'!I177)))</f>
        <v/>
      </c>
      <c r="DN183" s="282" t="str">
        <f ca="true">+IF(OFFSET('Sanitation Data'!$I$32,0,10*ROW('Sanitation Data'!I177))="","",OFFSET('Sanitation Data'!$I$32,0,10*ROW('Sanitation Data'!I177)))</f>
        <v/>
      </c>
      <c r="DO183" s="282" t="str">
        <f ca="true">+IF(OFFSET('Hygiene Data'!$D$11,0,10*ROW('Hygiene Data'!D177))="","",OFFSET('Hygiene Data'!$D$11,0,10*ROW('Hygiene Data'!D177)))</f>
        <v/>
      </c>
      <c r="DP183" s="282" t="str">
        <f ca="true">+IF(OFFSET('Hygiene Data'!$D$12,0,10*ROW('Hygiene Data'!D177))="","",OFFSET('Hygiene Data'!$D$12,0,10*ROW('Hygiene Data'!D177)))</f>
        <v/>
      </c>
      <c r="DQ183" s="282" t="str">
        <f ca="true">+IF(OFFSET('Hygiene Data'!$D$13,0,10*ROW('Hygiene Data'!D177))="","",OFFSET('Hygiene Data'!$D$13,0,10*ROW('Hygiene Data'!D177)))</f>
        <v/>
      </c>
      <c r="DR183" s="282" t="str">
        <f ca="true">+IF(OFFSET('Hygiene Data'!$E$11,0,10*ROW('Hygiene Data'!E177))="","",OFFSET('Hygiene Data'!$E$11,0,10*ROW('Hygiene Data'!E177)))</f>
        <v/>
      </c>
      <c r="DS183" s="282" t="str">
        <f ca="true">+IF(OFFSET('Hygiene Data'!$E$12,0,10*ROW('Hygiene Data'!E177))="","",OFFSET('Hygiene Data'!$E$12,0,10*ROW('Hygiene Data'!E177)))</f>
        <v/>
      </c>
      <c r="DT183" s="282" t="str">
        <f ca="true">+IF(OFFSET('Hygiene Data'!$E$13,0,10*ROW('Hygiene Data'!E177))="","",OFFSET('Hygiene Data'!$E$13,0,10*ROW('Hygiene Data'!E177)))</f>
        <v/>
      </c>
      <c r="DU183" s="282" t="str">
        <f ca="true">+IF(OFFSET('Hygiene Data'!$F$11,0,10*ROW('Hygiene Data'!F177))="","",OFFSET('Hygiene Data'!$F$11,0,10*ROW('Hygiene Data'!F177)))</f>
        <v/>
      </c>
      <c r="DV183" s="282" t="str">
        <f ca="true">+IF(OFFSET('Hygiene Data'!$F$12,0,10*ROW('Hygiene Data'!F177))="","",OFFSET('Hygiene Data'!$F$12,0,10*ROW('Hygiene Data'!F177)))</f>
        <v/>
      </c>
      <c r="DW183" s="282" t="str">
        <f ca="true">+IF(OFFSET('Hygiene Data'!$F$13,0,10*ROW('Hygiene Data'!F177))="","",OFFSET('Hygiene Data'!$F$13,0,10*ROW('Hygiene Data'!F177)))</f>
        <v/>
      </c>
      <c r="DX183" s="282" t="str">
        <f ca="true">+IF(OFFSET('Hygiene Data'!$G$11,0,10*ROW('Hygiene Data'!G177))="","",OFFSET('Hygiene Data'!$G$11,0,10*ROW('Hygiene Data'!G177)))</f>
        <v/>
      </c>
      <c r="DY183" s="282" t="str">
        <f ca="true">+IF(OFFSET('Hygiene Data'!$G$12,0,10*ROW('Hygiene Data'!G177))="","",OFFSET('Hygiene Data'!$G$12,0,10*ROW('Hygiene Data'!G177)))</f>
        <v/>
      </c>
      <c r="DZ183" s="282" t="str">
        <f ca="true">+IF(OFFSET('Hygiene Data'!$G$13,0,10*ROW('Hygiene Data'!G177))="","",OFFSET('Hygiene Data'!$G$13,0,10*ROW('Hygiene Data'!G177)))</f>
        <v/>
      </c>
      <c r="EA183" s="282" t="str">
        <f ca="true">+IF(OFFSET('Hygiene Data'!$H$11,0,10*ROW('Hygiene Data'!H177))="","",OFFSET('Hygiene Data'!$H$11,0,10*ROW('Hygiene Data'!H177)))</f>
        <v/>
      </c>
      <c r="EB183" s="282" t="str">
        <f ca="true">+IF(OFFSET('Hygiene Data'!$H$12,0,10*ROW('Hygiene Data'!H177))="","",OFFSET('Hygiene Data'!$H$12,0,10*ROW('Hygiene Data'!H177)))</f>
        <v/>
      </c>
      <c r="EC183" s="282" t="str">
        <f ca="true">+IF(OFFSET('Hygiene Data'!$H$13,0,10*ROW('Hygiene Data'!H177))="","",OFFSET('Hygiene Data'!$H$13,0,10*ROW('Hygiene Data'!H177)))</f>
        <v/>
      </c>
      <c r="ED183" s="282" t="str">
        <f ca="true">+IF(OFFSET('Hygiene Data'!$I$11,0,10*ROW('Hygiene Data'!I177))="","",OFFSET('Hygiene Data'!$I$11,0,10*ROW('Hygiene Data'!I177)))</f>
        <v/>
      </c>
      <c r="EE183" s="282" t="str">
        <f ca="true">+IF(OFFSET('Hygiene Data'!$I$12,0,10*ROW('Hygiene Data'!I177))="","",OFFSET('Hygiene Data'!$I$12,0,10*ROW('Hygiene Data'!I177)))</f>
        <v/>
      </c>
      <c r="EF183" s="28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36" t="str">
        <f t="shared" ca="true" si="2"/>
        <v/>
      </c>
      <c r="D184" s="88"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8"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8"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8"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8"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8"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8"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8"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8"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8"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8"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8"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8"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8"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8"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8"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8"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8"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9"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9"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9"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9"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9"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9"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9"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9"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9"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9"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9"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9"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9"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9"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9"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9"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9"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9"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9"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9"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9"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9"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9"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9"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9"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9"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9"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9"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9"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9"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0"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0"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0"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0"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0"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0"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0"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0"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0"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0"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0"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0"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0"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0"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0"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0"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0"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0"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2"/>
      <c r="BS184" s="282" t="str">
        <f ca="true">+IF(OFFSET('Water Data'!$D$27,0,10*ROW('Water Data'!D178))="","",OFFSET('Water Data'!$D$27,0,10*ROW('Water Data'!D178)))</f>
        <v/>
      </c>
      <c r="BT184" s="282" t="str">
        <f ca="true">+IF(OFFSET('Water Data'!$D$28,0,10*ROW('Water Data'!D178))="","",OFFSET('Water Data'!$D$28,0,10*ROW('Water Data'!D178)))</f>
        <v/>
      </c>
      <c r="BU184" s="282" t="str">
        <f ca="true">+IF(OFFSET('Water Data'!$D$29,0,10*ROW('Water Data'!D178))="","",OFFSET('Water Data'!$D$29,0,10*ROW('Water Data'!D178)))</f>
        <v/>
      </c>
      <c r="BV184" s="282" t="str">
        <f ca="true">+IF(OFFSET('Water Data'!$E$27,0,10*ROW('Water Data'!E178))="","",OFFSET('Water Data'!$E$27,0,10*ROW('Water Data'!E178)))</f>
        <v/>
      </c>
      <c r="BW184" s="282" t="str">
        <f ca="true">+IF(OFFSET('Water Data'!$E$28,0,10*ROW('Water Data'!E178))="","",OFFSET('Water Data'!$E$28,0,10*ROW('Water Data'!E178)))</f>
        <v/>
      </c>
      <c r="BX184" s="282" t="str">
        <f ca="true">+IF(OFFSET('Water Data'!$E$29,0,10*ROW('Water Data'!E178))="","",OFFSET('Water Data'!$E$29,0,10*ROW('Water Data'!E178)))</f>
        <v/>
      </c>
      <c r="BY184" s="282" t="str">
        <f ca="true">+IF(OFFSET('Water Data'!$F$27,0,10*ROW('Water Data'!F178))="","",OFFSET('Water Data'!$F$27,0,10*ROW('Water Data'!F178)))</f>
        <v/>
      </c>
      <c r="BZ184" s="282" t="str">
        <f ca="true">+IF(OFFSET('Water Data'!$F$28,0,10*ROW('Water Data'!F178))="","",OFFSET('Water Data'!$F$28,0,10*ROW('Water Data'!F178)))</f>
        <v/>
      </c>
      <c r="CA184" s="282" t="str">
        <f ca="true">+IF(OFFSET('Water Data'!$F$29,0,10*ROW('Water Data'!F178))="","",OFFSET('Water Data'!$F$29,0,10*ROW('Water Data'!F178)))</f>
        <v/>
      </c>
      <c r="CB184" s="282" t="str">
        <f ca="true">+IF(OFFSET('Water Data'!$G$27,0,10*ROW('Water Data'!G178))="","",OFFSET('Water Data'!$G$27,0,10*ROW('Water Data'!G178)))</f>
        <v/>
      </c>
      <c r="CC184" s="282" t="str">
        <f ca="true">+IF(OFFSET('Water Data'!$G$28,0,10*ROW('Water Data'!G178))="","",OFFSET('Water Data'!$G$28,0,10*ROW('Water Data'!G178)))</f>
        <v/>
      </c>
      <c r="CD184" s="282" t="str">
        <f ca="true">+IF(OFFSET('Water Data'!$G$29,0,10*ROW('Water Data'!G178))="","",OFFSET('Water Data'!$G$29,0,10*ROW('Water Data'!G178)))</f>
        <v/>
      </c>
      <c r="CE184" s="282" t="str">
        <f ca="true">+IF(OFFSET('Water Data'!$H$27,0,10*ROW('Water Data'!H178))="","",OFFSET('Water Data'!$H$27,0,10*ROW('Water Data'!H178)))</f>
        <v/>
      </c>
      <c r="CF184" s="282" t="str">
        <f ca="true">+IF(OFFSET('Water Data'!$H$28,0,10*ROW('Water Data'!H178))="","",OFFSET('Water Data'!$H$28,0,10*ROW('Water Data'!H178)))</f>
        <v/>
      </c>
      <c r="CG184" s="282" t="str">
        <f ca="true">+IF(OFFSET('Water Data'!$H$29,0,10*ROW('Water Data'!H178))="","",OFFSET('Water Data'!$H$29,0,10*ROW('Water Data'!H178)))</f>
        <v/>
      </c>
      <c r="CH184" s="282" t="str">
        <f ca="true">+IF(OFFSET('Water Data'!$I$27,0,10*ROW('Water Data'!I178))="","",OFFSET('Water Data'!$I$27,0,10*ROW('Water Data'!I178)))</f>
        <v/>
      </c>
      <c r="CI184" s="282" t="str">
        <f ca="true">+IF(OFFSET('Water Data'!$I$28,0,10*ROW('Water Data'!I178))="","",OFFSET('Water Data'!$I$28,0,10*ROW('Water Data'!I178)))</f>
        <v/>
      </c>
      <c r="CJ184" s="282" t="str">
        <f ca="true">+IF(OFFSET('Water Data'!$I$29,0,10*ROW('Water Data'!I178))="","",OFFSET('Water Data'!$I$29,0,10*ROW('Water Data'!I178)))</f>
        <v/>
      </c>
      <c r="CK184" s="282" t="str">
        <f ca="true">+IF(OFFSET('Sanitation Data'!$D$28,0,10*ROW('Sanitation Data'!D178))="","",OFFSET('Sanitation Data'!$D$28,0,10*ROW('Sanitation Data'!D178)))</f>
        <v/>
      </c>
      <c r="CL184" s="282" t="str">
        <f ca="true">+IF(OFFSET('Sanitation Data'!$D$29,0,10*ROW('Sanitation Data'!D178))="","",OFFSET('Sanitation Data'!$D$29,0,10*ROW('Sanitation Data'!D178)))</f>
        <v/>
      </c>
      <c r="CM184" s="282" t="str">
        <f ca="true">+IF(OFFSET('Sanitation Data'!$D$30,0,10*ROW('Sanitation Data'!D178))="","",OFFSET('Sanitation Data'!$D$30,0,10*ROW('Sanitation Data'!D178)))</f>
        <v/>
      </c>
      <c r="CN184" s="282" t="str">
        <f ca="true">+IF(OFFSET('Sanitation Data'!$D$31,0,10*ROW('Sanitation Data'!D178))="","",OFFSET('Sanitation Data'!$D$31,0,10*ROW('Sanitation Data'!D178)))</f>
        <v/>
      </c>
      <c r="CO184" s="282" t="str">
        <f ca="true">+IF(OFFSET('Sanitation Data'!$D$32,0,10*ROW('Sanitation Data'!D178))="","",OFFSET('Sanitation Data'!$D$32,0,10*ROW('Sanitation Data'!D178)))</f>
        <v/>
      </c>
      <c r="CP184" s="282" t="str">
        <f ca="true">+IF(OFFSET('Sanitation Data'!$E$28,0,10*ROW('Sanitation Data'!E178))="","",OFFSET('Sanitation Data'!$E$28,0,10*ROW('Sanitation Data'!E178)))</f>
        <v/>
      </c>
      <c r="CQ184" s="282" t="str">
        <f ca="true">+IF(OFFSET('Sanitation Data'!$E$29,0,10*ROW('Sanitation Data'!E178))="","",OFFSET('Sanitation Data'!$E$29,0,10*ROW('Sanitation Data'!E178)))</f>
        <v/>
      </c>
      <c r="CR184" s="282" t="str">
        <f ca="true">+IF(OFFSET('Sanitation Data'!$E$30,0,10*ROW('Sanitation Data'!E178))="","",OFFSET('Sanitation Data'!$E$30,0,10*ROW('Sanitation Data'!E178)))</f>
        <v/>
      </c>
      <c r="CS184" s="282" t="str">
        <f ca="true">+IF(OFFSET('Sanitation Data'!$E$31,0,10*ROW('Sanitation Data'!E178))="","",OFFSET('Sanitation Data'!$E$31,0,10*ROW('Sanitation Data'!E178)))</f>
        <v/>
      </c>
      <c r="CT184" s="282" t="str">
        <f ca="true">+IF(OFFSET('Sanitation Data'!$E$32,0,10*ROW('Sanitation Data'!E178))="","",OFFSET('Sanitation Data'!$E$32,0,10*ROW('Sanitation Data'!E178)))</f>
        <v/>
      </c>
      <c r="CU184" s="282" t="str">
        <f ca="true">+IF(OFFSET('Sanitation Data'!$F$28,0,10*ROW('Sanitation Data'!F178))="","",OFFSET('Sanitation Data'!$F$28,0,10*ROW('Sanitation Data'!F178)))</f>
        <v/>
      </c>
      <c r="CV184" s="282" t="str">
        <f ca="true">+IF(OFFSET('Sanitation Data'!$F$29,0,10*ROW('Sanitation Data'!F178))="","",OFFSET('Sanitation Data'!$F$29,0,10*ROW('Sanitation Data'!F178)))</f>
        <v/>
      </c>
      <c r="CW184" s="282" t="str">
        <f ca="true">+IF(OFFSET('Sanitation Data'!$F$30,0,10*ROW('Sanitation Data'!F178))="","",OFFSET('Sanitation Data'!$F$30,0,10*ROW('Sanitation Data'!F178)))</f>
        <v/>
      </c>
      <c r="CX184" s="282" t="str">
        <f ca="true">+IF(OFFSET('Sanitation Data'!$F$31,0,10*ROW('Sanitation Data'!F178))="","",OFFSET('Sanitation Data'!$F$31,0,10*ROW('Sanitation Data'!F178)))</f>
        <v/>
      </c>
      <c r="CY184" s="282" t="str">
        <f ca="true">+IF(OFFSET('Sanitation Data'!$F$32,0,10*ROW('Sanitation Data'!F178))="","",OFFSET('Sanitation Data'!$F$32,0,10*ROW('Sanitation Data'!F178)))</f>
        <v/>
      </c>
      <c r="CZ184" s="282" t="str">
        <f ca="true">+IF(OFFSET('Sanitation Data'!$G$28,0,10*ROW('Sanitation Data'!G178))="","",OFFSET('Sanitation Data'!$G$28,0,10*ROW('Sanitation Data'!G178)))</f>
        <v/>
      </c>
      <c r="DA184" s="282" t="str">
        <f ca="true">+IF(OFFSET('Sanitation Data'!$G$29,0,10*ROW('Sanitation Data'!G178))="","",OFFSET('Sanitation Data'!$G$29,0,10*ROW('Sanitation Data'!G178)))</f>
        <v/>
      </c>
      <c r="DB184" s="282" t="str">
        <f ca="true">+IF(OFFSET('Sanitation Data'!$G$30,0,10*ROW('Sanitation Data'!G178))="","",OFFSET('Sanitation Data'!$G$30,0,10*ROW('Sanitation Data'!G178)))</f>
        <v/>
      </c>
      <c r="DC184" s="282" t="str">
        <f ca="true">+IF(OFFSET('Sanitation Data'!$G$31,0,10*ROW('Sanitation Data'!G178))="","",OFFSET('Sanitation Data'!$G$31,0,10*ROW('Sanitation Data'!G178)))</f>
        <v/>
      </c>
      <c r="DD184" s="282" t="str">
        <f ca="true">+IF(OFFSET('Sanitation Data'!$G$32,0,10*ROW('Sanitation Data'!G178))="","",OFFSET('Sanitation Data'!$G$32,0,10*ROW('Sanitation Data'!G178)))</f>
        <v/>
      </c>
      <c r="DE184" s="282" t="str">
        <f ca="true">+IF(OFFSET('Sanitation Data'!$H$28,0,10*ROW('Sanitation Data'!H178))="","",OFFSET('Sanitation Data'!$H$28,0,10*ROW('Sanitation Data'!H178)))</f>
        <v/>
      </c>
      <c r="DF184" s="282" t="str">
        <f ca="true">+IF(OFFSET('Sanitation Data'!$H$29,0,10*ROW('Sanitation Data'!H178))="","",OFFSET('Sanitation Data'!$H$29,0,10*ROW('Sanitation Data'!H178)))</f>
        <v/>
      </c>
      <c r="DG184" s="282" t="str">
        <f ca="true">+IF(OFFSET('Sanitation Data'!$H$30,0,10*ROW('Sanitation Data'!H178))="","",OFFSET('Sanitation Data'!$H$30,0,10*ROW('Sanitation Data'!H178)))</f>
        <v/>
      </c>
      <c r="DH184" s="282" t="str">
        <f ca="true">+IF(OFFSET('Sanitation Data'!$H$31,0,10*ROW('Sanitation Data'!H178))="","",OFFSET('Sanitation Data'!$H$31,0,10*ROW('Sanitation Data'!H178)))</f>
        <v/>
      </c>
      <c r="DI184" s="282" t="str">
        <f ca="true">+IF(OFFSET('Sanitation Data'!$H$32,0,10*ROW('Sanitation Data'!H178))="","",OFFSET('Sanitation Data'!$H$32,0,10*ROW('Sanitation Data'!H178)))</f>
        <v/>
      </c>
      <c r="DJ184" s="282" t="str">
        <f ca="true">+IF(OFFSET('Sanitation Data'!$I$28,0,10*ROW('Sanitation Data'!I178))="","",OFFSET('Sanitation Data'!$I$28,0,10*ROW('Sanitation Data'!I178)))</f>
        <v/>
      </c>
      <c r="DK184" s="282" t="str">
        <f ca="true">+IF(OFFSET('Sanitation Data'!$I$29,0,10*ROW('Sanitation Data'!I178))="","",OFFSET('Sanitation Data'!$I$29,0,10*ROW('Sanitation Data'!I178)))</f>
        <v/>
      </c>
      <c r="DL184" s="282" t="str">
        <f ca="true">+IF(OFFSET('Sanitation Data'!$I$30,0,10*ROW('Sanitation Data'!I178))="","",OFFSET('Sanitation Data'!$I$30,0,10*ROW('Sanitation Data'!I178)))</f>
        <v/>
      </c>
      <c r="DM184" s="282" t="str">
        <f ca="true">+IF(OFFSET('Sanitation Data'!$I$31,0,10*ROW('Sanitation Data'!I178))="","",OFFSET('Sanitation Data'!$I$31,0,10*ROW('Sanitation Data'!I178)))</f>
        <v/>
      </c>
      <c r="DN184" s="282" t="str">
        <f ca="true">+IF(OFFSET('Sanitation Data'!$I$32,0,10*ROW('Sanitation Data'!I178))="","",OFFSET('Sanitation Data'!$I$32,0,10*ROW('Sanitation Data'!I178)))</f>
        <v/>
      </c>
      <c r="DO184" s="282" t="str">
        <f ca="true">+IF(OFFSET('Hygiene Data'!$D$11,0,10*ROW('Hygiene Data'!D178))="","",OFFSET('Hygiene Data'!$D$11,0,10*ROW('Hygiene Data'!D178)))</f>
        <v/>
      </c>
      <c r="DP184" s="282" t="str">
        <f ca="true">+IF(OFFSET('Hygiene Data'!$D$12,0,10*ROW('Hygiene Data'!D178))="","",OFFSET('Hygiene Data'!$D$12,0,10*ROW('Hygiene Data'!D178)))</f>
        <v/>
      </c>
      <c r="DQ184" s="282" t="str">
        <f ca="true">+IF(OFFSET('Hygiene Data'!$D$13,0,10*ROW('Hygiene Data'!D178))="","",OFFSET('Hygiene Data'!$D$13,0,10*ROW('Hygiene Data'!D178)))</f>
        <v/>
      </c>
      <c r="DR184" s="282" t="str">
        <f ca="true">+IF(OFFSET('Hygiene Data'!$E$11,0,10*ROW('Hygiene Data'!E178))="","",OFFSET('Hygiene Data'!$E$11,0,10*ROW('Hygiene Data'!E178)))</f>
        <v/>
      </c>
      <c r="DS184" s="282" t="str">
        <f ca="true">+IF(OFFSET('Hygiene Data'!$E$12,0,10*ROW('Hygiene Data'!E178))="","",OFFSET('Hygiene Data'!$E$12,0,10*ROW('Hygiene Data'!E178)))</f>
        <v/>
      </c>
      <c r="DT184" s="282" t="str">
        <f ca="true">+IF(OFFSET('Hygiene Data'!$E$13,0,10*ROW('Hygiene Data'!E178))="","",OFFSET('Hygiene Data'!$E$13,0,10*ROW('Hygiene Data'!E178)))</f>
        <v/>
      </c>
      <c r="DU184" s="282" t="str">
        <f ca="true">+IF(OFFSET('Hygiene Data'!$F$11,0,10*ROW('Hygiene Data'!F178))="","",OFFSET('Hygiene Data'!$F$11,0,10*ROW('Hygiene Data'!F178)))</f>
        <v/>
      </c>
      <c r="DV184" s="282" t="str">
        <f ca="true">+IF(OFFSET('Hygiene Data'!$F$12,0,10*ROW('Hygiene Data'!F178))="","",OFFSET('Hygiene Data'!$F$12,0,10*ROW('Hygiene Data'!F178)))</f>
        <v/>
      </c>
      <c r="DW184" s="282" t="str">
        <f ca="true">+IF(OFFSET('Hygiene Data'!$F$13,0,10*ROW('Hygiene Data'!F178))="","",OFFSET('Hygiene Data'!$F$13,0,10*ROW('Hygiene Data'!F178)))</f>
        <v/>
      </c>
      <c r="DX184" s="282" t="str">
        <f ca="true">+IF(OFFSET('Hygiene Data'!$G$11,0,10*ROW('Hygiene Data'!G178))="","",OFFSET('Hygiene Data'!$G$11,0,10*ROW('Hygiene Data'!G178)))</f>
        <v/>
      </c>
      <c r="DY184" s="282" t="str">
        <f ca="true">+IF(OFFSET('Hygiene Data'!$G$12,0,10*ROW('Hygiene Data'!G178))="","",OFFSET('Hygiene Data'!$G$12,0,10*ROW('Hygiene Data'!G178)))</f>
        <v/>
      </c>
      <c r="DZ184" s="282" t="str">
        <f ca="true">+IF(OFFSET('Hygiene Data'!$G$13,0,10*ROW('Hygiene Data'!G178))="","",OFFSET('Hygiene Data'!$G$13,0,10*ROW('Hygiene Data'!G178)))</f>
        <v/>
      </c>
      <c r="EA184" s="282" t="str">
        <f ca="true">+IF(OFFSET('Hygiene Data'!$H$11,0,10*ROW('Hygiene Data'!H178))="","",OFFSET('Hygiene Data'!$H$11,0,10*ROW('Hygiene Data'!H178)))</f>
        <v/>
      </c>
      <c r="EB184" s="282" t="str">
        <f ca="true">+IF(OFFSET('Hygiene Data'!$H$12,0,10*ROW('Hygiene Data'!H178))="","",OFFSET('Hygiene Data'!$H$12,0,10*ROW('Hygiene Data'!H178)))</f>
        <v/>
      </c>
      <c r="EC184" s="282" t="str">
        <f ca="true">+IF(OFFSET('Hygiene Data'!$H$13,0,10*ROW('Hygiene Data'!H178))="","",OFFSET('Hygiene Data'!$H$13,0,10*ROW('Hygiene Data'!H178)))</f>
        <v/>
      </c>
      <c r="ED184" s="282" t="str">
        <f ca="true">+IF(OFFSET('Hygiene Data'!$I$11,0,10*ROW('Hygiene Data'!I178))="","",OFFSET('Hygiene Data'!$I$11,0,10*ROW('Hygiene Data'!I178)))</f>
        <v/>
      </c>
      <c r="EE184" s="282" t="str">
        <f ca="true">+IF(OFFSET('Hygiene Data'!$I$12,0,10*ROW('Hygiene Data'!I178))="","",OFFSET('Hygiene Data'!$I$12,0,10*ROW('Hygiene Data'!I178)))</f>
        <v/>
      </c>
      <c r="EF184" s="28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36" t="str">
        <f t="shared" ca="true" si="2"/>
        <v/>
      </c>
      <c r="D185" s="88"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8"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8"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8"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8"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8"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8"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8"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8"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8"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8"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8"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8"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8"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8"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8"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8"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8"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9"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9"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9"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9"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9"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9"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9"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9"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9"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9"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9"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9"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9"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9"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9"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9"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9"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9"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9"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9"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9"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9"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9"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9"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9"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9"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9"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9"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9"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9"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0"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0"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0"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0"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0"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0"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0"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0"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0"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0"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0"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0"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0"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0"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0"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0"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0"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0"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2"/>
      <c r="BS185" s="282" t="str">
        <f ca="true">+IF(OFFSET('Water Data'!$D$27,0,10*ROW('Water Data'!D179))="","",OFFSET('Water Data'!$D$27,0,10*ROW('Water Data'!D179)))</f>
        <v/>
      </c>
      <c r="BT185" s="282" t="str">
        <f ca="true">+IF(OFFSET('Water Data'!$D$28,0,10*ROW('Water Data'!D179))="","",OFFSET('Water Data'!$D$28,0,10*ROW('Water Data'!D179)))</f>
        <v/>
      </c>
      <c r="BU185" s="282" t="str">
        <f ca="true">+IF(OFFSET('Water Data'!$D$29,0,10*ROW('Water Data'!D179))="","",OFFSET('Water Data'!$D$29,0,10*ROW('Water Data'!D179)))</f>
        <v/>
      </c>
      <c r="BV185" s="282" t="str">
        <f ca="true">+IF(OFFSET('Water Data'!$E$27,0,10*ROW('Water Data'!E179))="","",OFFSET('Water Data'!$E$27,0,10*ROW('Water Data'!E179)))</f>
        <v/>
      </c>
      <c r="BW185" s="282" t="str">
        <f ca="true">+IF(OFFSET('Water Data'!$E$28,0,10*ROW('Water Data'!E179))="","",OFFSET('Water Data'!$E$28,0,10*ROW('Water Data'!E179)))</f>
        <v/>
      </c>
      <c r="BX185" s="282" t="str">
        <f ca="true">+IF(OFFSET('Water Data'!$E$29,0,10*ROW('Water Data'!E179))="","",OFFSET('Water Data'!$E$29,0,10*ROW('Water Data'!E179)))</f>
        <v/>
      </c>
      <c r="BY185" s="282" t="str">
        <f ca="true">+IF(OFFSET('Water Data'!$F$27,0,10*ROW('Water Data'!F179))="","",OFFSET('Water Data'!$F$27,0,10*ROW('Water Data'!F179)))</f>
        <v/>
      </c>
      <c r="BZ185" s="282" t="str">
        <f ca="true">+IF(OFFSET('Water Data'!$F$28,0,10*ROW('Water Data'!F179))="","",OFFSET('Water Data'!$F$28,0,10*ROW('Water Data'!F179)))</f>
        <v/>
      </c>
      <c r="CA185" s="282" t="str">
        <f ca="true">+IF(OFFSET('Water Data'!$F$29,0,10*ROW('Water Data'!F179))="","",OFFSET('Water Data'!$F$29,0,10*ROW('Water Data'!F179)))</f>
        <v/>
      </c>
      <c r="CB185" s="282" t="str">
        <f ca="true">+IF(OFFSET('Water Data'!$G$27,0,10*ROW('Water Data'!G179))="","",OFFSET('Water Data'!$G$27,0,10*ROW('Water Data'!G179)))</f>
        <v/>
      </c>
      <c r="CC185" s="282" t="str">
        <f ca="true">+IF(OFFSET('Water Data'!$G$28,0,10*ROW('Water Data'!G179))="","",OFFSET('Water Data'!$G$28,0,10*ROW('Water Data'!G179)))</f>
        <v/>
      </c>
      <c r="CD185" s="282" t="str">
        <f ca="true">+IF(OFFSET('Water Data'!$G$29,0,10*ROW('Water Data'!G179))="","",OFFSET('Water Data'!$G$29,0,10*ROW('Water Data'!G179)))</f>
        <v/>
      </c>
      <c r="CE185" s="282" t="str">
        <f ca="true">+IF(OFFSET('Water Data'!$H$27,0,10*ROW('Water Data'!H179))="","",OFFSET('Water Data'!$H$27,0,10*ROW('Water Data'!H179)))</f>
        <v/>
      </c>
      <c r="CF185" s="282" t="str">
        <f ca="true">+IF(OFFSET('Water Data'!$H$28,0,10*ROW('Water Data'!H179))="","",OFFSET('Water Data'!$H$28,0,10*ROW('Water Data'!H179)))</f>
        <v/>
      </c>
      <c r="CG185" s="282" t="str">
        <f ca="true">+IF(OFFSET('Water Data'!$H$29,0,10*ROW('Water Data'!H179))="","",OFFSET('Water Data'!$H$29,0,10*ROW('Water Data'!H179)))</f>
        <v/>
      </c>
      <c r="CH185" s="282" t="str">
        <f ca="true">+IF(OFFSET('Water Data'!$I$27,0,10*ROW('Water Data'!I179))="","",OFFSET('Water Data'!$I$27,0,10*ROW('Water Data'!I179)))</f>
        <v/>
      </c>
      <c r="CI185" s="282" t="str">
        <f ca="true">+IF(OFFSET('Water Data'!$I$28,0,10*ROW('Water Data'!I179))="","",OFFSET('Water Data'!$I$28,0,10*ROW('Water Data'!I179)))</f>
        <v/>
      </c>
      <c r="CJ185" s="282" t="str">
        <f ca="true">+IF(OFFSET('Water Data'!$I$29,0,10*ROW('Water Data'!I179))="","",OFFSET('Water Data'!$I$29,0,10*ROW('Water Data'!I179)))</f>
        <v/>
      </c>
      <c r="CK185" s="282" t="str">
        <f ca="true">+IF(OFFSET('Sanitation Data'!$D$28,0,10*ROW('Sanitation Data'!D179))="","",OFFSET('Sanitation Data'!$D$28,0,10*ROW('Sanitation Data'!D179)))</f>
        <v/>
      </c>
      <c r="CL185" s="282" t="str">
        <f ca="true">+IF(OFFSET('Sanitation Data'!$D$29,0,10*ROW('Sanitation Data'!D179))="","",OFFSET('Sanitation Data'!$D$29,0,10*ROW('Sanitation Data'!D179)))</f>
        <v/>
      </c>
      <c r="CM185" s="282" t="str">
        <f ca="true">+IF(OFFSET('Sanitation Data'!$D$30,0,10*ROW('Sanitation Data'!D179))="","",OFFSET('Sanitation Data'!$D$30,0,10*ROW('Sanitation Data'!D179)))</f>
        <v/>
      </c>
      <c r="CN185" s="282" t="str">
        <f ca="true">+IF(OFFSET('Sanitation Data'!$D$31,0,10*ROW('Sanitation Data'!D179))="","",OFFSET('Sanitation Data'!$D$31,0,10*ROW('Sanitation Data'!D179)))</f>
        <v/>
      </c>
      <c r="CO185" s="282" t="str">
        <f ca="true">+IF(OFFSET('Sanitation Data'!$D$32,0,10*ROW('Sanitation Data'!D179))="","",OFFSET('Sanitation Data'!$D$32,0,10*ROW('Sanitation Data'!D179)))</f>
        <v/>
      </c>
      <c r="CP185" s="282" t="str">
        <f ca="true">+IF(OFFSET('Sanitation Data'!$E$28,0,10*ROW('Sanitation Data'!E179))="","",OFFSET('Sanitation Data'!$E$28,0,10*ROW('Sanitation Data'!E179)))</f>
        <v/>
      </c>
      <c r="CQ185" s="282" t="str">
        <f ca="true">+IF(OFFSET('Sanitation Data'!$E$29,0,10*ROW('Sanitation Data'!E179))="","",OFFSET('Sanitation Data'!$E$29,0,10*ROW('Sanitation Data'!E179)))</f>
        <v/>
      </c>
      <c r="CR185" s="282" t="str">
        <f ca="true">+IF(OFFSET('Sanitation Data'!$E$30,0,10*ROW('Sanitation Data'!E179))="","",OFFSET('Sanitation Data'!$E$30,0,10*ROW('Sanitation Data'!E179)))</f>
        <v/>
      </c>
      <c r="CS185" s="282" t="str">
        <f ca="true">+IF(OFFSET('Sanitation Data'!$E$31,0,10*ROW('Sanitation Data'!E179))="","",OFFSET('Sanitation Data'!$E$31,0,10*ROW('Sanitation Data'!E179)))</f>
        <v/>
      </c>
      <c r="CT185" s="282" t="str">
        <f ca="true">+IF(OFFSET('Sanitation Data'!$E$32,0,10*ROW('Sanitation Data'!E179))="","",OFFSET('Sanitation Data'!$E$32,0,10*ROW('Sanitation Data'!E179)))</f>
        <v/>
      </c>
      <c r="CU185" s="282" t="str">
        <f ca="true">+IF(OFFSET('Sanitation Data'!$F$28,0,10*ROW('Sanitation Data'!F179))="","",OFFSET('Sanitation Data'!$F$28,0,10*ROW('Sanitation Data'!F179)))</f>
        <v/>
      </c>
      <c r="CV185" s="282" t="str">
        <f ca="true">+IF(OFFSET('Sanitation Data'!$F$29,0,10*ROW('Sanitation Data'!F179))="","",OFFSET('Sanitation Data'!$F$29,0,10*ROW('Sanitation Data'!F179)))</f>
        <v/>
      </c>
      <c r="CW185" s="282" t="str">
        <f ca="true">+IF(OFFSET('Sanitation Data'!$F$30,0,10*ROW('Sanitation Data'!F179))="","",OFFSET('Sanitation Data'!$F$30,0,10*ROW('Sanitation Data'!F179)))</f>
        <v/>
      </c>
      <c r="CX185" s="282" t="str">
        <f ca="true">+IF(OFFSET('Sanitation Data'!$F$31,0,10*ROW('Sanitation Data'!F179))="","",OFFSET('Sanitation Data'!$F$31,0,10*ROW('Sanitation Data'!F179)))</f>
        <v/>
      </c>
      <c r="CY185" s="282" t="str">
        <f ca="true">+IF(OFFSET('Sanitation Data'!$F$32,0,10*ROW('Sanitation Data'!F179))="","",OFFSET('Sanitation Data'!$F$32,0,10*ROW('Sanitation Data'!F179)))</f>
        <v/>
      </c>
      <c r="CZ185" s="282" t="str">
        <f ca="true">+IF(OFFSET('Sanitation Data'!$G$28,0,10*ROW('Sanitation Data'!G179))="","",OFFSET('Sanitation Data'!$G$28,0,10*ROW('Sanitation Data'!G179)))</f>
        <v/>
      </c>
      <c r="DA185" s="282" t="str">
        <f ca="true">+IF(OFFSET('Sanitation Data'!$G$29,0,10*ROW('Sanitation Data'!G179))="","",OFFSET('Sanitation Data'!$G$29,0,10*ROW('Sanitation Data'!G179)))</f>
        <v/>
      </c>
      <c r="DB185" s="282" t="str">
        <f ca="true">+IF(OFFSET('Sanitation Data'!$G$30,0,10*ROW('Sanitation Data'!G179))="","",OFFSET('Sanitation Data'!$G$30,0,10*ROW('Sanitation Data'!G179)))</f>
        <v/>
      </c>
      <c r="DC185" s="282" t="str">
        <f ca="true">+IF(OFFSET('Sanitation Data'!$G$31,0,10*ROW('Sanitation Data'!G179))="","",OFFSET('Sanitation Data'!$G$31,0,10*ROW('Sanitation Data'!G179)))</f>
        <v/>
      </c>
      <c r="DD185" s="282" t="str">
        <f ca="true">+IF(OFFSET('Sanitation Data'!$G$32,0,10*ROW('Sanitation Data'!G179))="","",OFFSET('Sanitation Data'!$G$32,0,10*ROW('Sanitation Data'!G179)))</f>
        <v/>
      </c>
      <c r="DE185" s="282" t="str">
        <f ca="true">+IF(OFFSET('Sanitation Data'!$H$28,0,10*ROW('Sanitation Data'!H179))="","",OFFSET('Sanitation Data'!$H$28,0,10*ROW('Sanitation Data'!H179)))</f>
        <v/>
      </c>
      <c r="DF185" s="282" t="str">
        <f ca="true">+IF(OFFSET('Sanitation Data'!$H$29,0,10*ROW('Sanitation Data'!H179))="","",OFFSET('Sanitation Data'!$H$29,0,10*ROW('Sanitation Data'!H179)))</f>
        <v/>
      </c>
      <c r="DG185" s="282" t="str">
        <f ca="true">+IF(OFFSET('Sanitation Data'!$H$30,0,10*ROW('Sanitation Data'!H179))="","",OFFSET('Sanitation Data'!$H$30,0,10*ROW('Sanitation Data'!H179)))</f>
        <v/>
      </c>
      <c r="DH185" s="282" t="str">
        <f ca="true">+IF(OFFSET('Sanitation Data'!$H$31,0,10*ROW('Sanitation Data'!H179))="","",OFFSET('Sanitation Data'!$H$31,0,10*ROW('Sanitation Data'!H179)))</f>
        <v/>
      </c>
      <c r="DI185" s="282" t="str">
        <f ca="true">+IF(OFFSET('Sanitation Data'!$H$32,0,10*ROW('Sanitation Data'!H179))="","",OFFSET('Sanitation Data'!$H$32,0,10*ROW('Sanitation Data'!H179)))</f>
        <v/>
      </c>
      <c r="DJ185" s="282" t="str">
        <f ca="true">+IF(OFFSET('Sanitation Data'!$I$28,0,10*ROW('Sanitation Data'!I179))="","",OFFSET('Sanitation Data'!$I$28,0,10*ROW('Sanitation Data'!I179)))</f>
        <v/>
      </c>
      <c r="DK185" s="282" t="str">
        <f ca="true">+IF(OFFSET('Sanitation Data'!$I$29,0,10*ROW('Sanitation Data'!I179))="","",OFFSET('Sanitation Data'!$I$29,0,10*ROW('Sanitation Data'!I179)))</f>
        <v/>
      </c>
      <c r="DL185" s="282" t="str">
        <f ca="true">+IF(OFFSET('Sanitation Data'!$I$30,0,10*ROW('Sanitation Data'!I179))="","",OFFSET('Sanitation Data'!$I$30,0,10*ROW('Sanitation Data'!I179)))</f>
        <v/>
      </c>
      <c r="DM185" s="282" t="str">
        <f ca="true">+IF(OFFSET('Sanitation Data'!$I$31,0,10*ROW('Sanitation Data'!I179))="","",OFFSET('Sanitation Data'!$I$31,0,10*ROW('Sanitation Data'!I179)))</f>
        <v/>
      </c>
      <c r="DN185" s="282" t="str">
        <f ca="true">+IF(OFFSET('Sanitation Data'!$I$32,0,10*ROW('Sanitation Data'!I179))="","",OFFSET('Sanitation Data'!$I$32,0,10*ROW('Sanitation Data'!I179)))</f>
        <v/>
      </c>
      <c r="DO185" s="282" t="str">
        <f ca="true">+IF(OFFSET('Hygiene Data'!$D$11,0,10*ROW('Hygiene Data'!D179))="","",OFFSET('Hygiene Data'!$D$11,0,10*ROW('Hygiene Data'!D179)))</f>
        <v/>
      </c>
      <c r="DP185" s="282" t="str">
        <f ca="true">+IF(OFFSET('Hygiene Data'!$D$12,0,10*ROW('Hygiene Data'!D179))="","",OFFSET('Hygiene Data'!$D$12,0,10*ROW('Hygiene Data'!D179)))</f>
        <v/>
      </c>
      <c r="DQ185" s="282" t="str">
        <f ca="true">+IF(OFFSET('Hygiene Data'!$D$13,0,10*ROW('Hygiene Data'!D179))="","",OFFSET('Hygiene Data'!$D$13,0,10*ROW('Hygiene Data'!D179)))</f>
        <v/>
      </c>
      <c r="DR185" s="282" t="str">
        <f ca="true">+IF(OFFSET('Hygiene Data'!$E$11,0,10*ROW('Hygiene Data'!E179))="","",OFFSET('Hygiene Data'!$E$11,0,10*ROW('Hygiene Data'!E179)))</f>
        <v/>
      </c>
      <c r="DS185" s="282" t="str">
        <f ca="true">+IF(OFFSET('Hygiene Data'!$E$12,0,10*ROW('Hygiene Data'!E179))="","",OFFSET('Hygiene Data'!$E$12,0,10*ROW('Hygiene Data'!E179)))</f>
        <v/>
      </c>
      <c r="DT185" s="282" t="str">
        <f ca="true">+IF(OFFSET('Hygiene Data'!$E$13,0,10*ROW('Hygiene Data'!E179))="","",OFFSET('Hygiene Data'!$E$13,0,10*ROW('Hygiene Data'!E179)))</f>
        <v/>
      </c>
      <c r="DU185" s="282" t="str">
        <f ca="true">+IF(OFFSET('Hygiene Data'!$F$11,0,10*ROW('Hygiene Data'!F179))="","",OFFSET('Hygiene Data'!$F$11,0,10*ROW('Hygiene Data'!F179)))</f>
        <v/>
      </c>
      <c r="DV185" s="282" t="str">
        <f ca="true">+IF(OFFSET('Hygiene Data'!$F$12,0,10*ROW('Hygiene Data'!F179))="","",OFFSET('Hygiene Data'!$F$12,0,10*ROW('Hygiene Data'!F179)))</f>
        <v/>
      </c>
      <c r="DW185" s="282" t="str">
        <f ca="true">+IF(OFFSET('Hygiene Data'!$F$13,0,10*ROW('Hygiene Data'!F179))="","",OFFSET('Hygiene Data'!$F$13,0,10*ROW('Hygiene Data'!F179)))</f>
        <v/>
      </c>
      <c r="DX185" s="282" t="str">
        <f ca="true">+IF(OFFSET('Hygiene Data'!$G$11,0,10*ROW('Hygiene Data'!G179))="","",OFFSET('Hygiene Data'!$G$11,0,10*ROW('Hygiene Data'!G179)))</f>
        <v/>
      </c>
      <c r="DY185" s="282" t="str">
        <f ca="true">+IF(OFFSET('Hygiene Data'!$G$12,0,10*ROW('Hygiene Data'!G179))="","",OFFSET('Hygiene Data'!$G$12,0,10*ROW('Hygiene Data'!G179)))</f>
        <v/>
      </c>
      <c r="DZ185" s="282" t="str">
        <f ca="true">+IF(OFFSET('Hygiene Data'!$G$13,0,10*ROW('Hygiene Data'!G179))="","",OFFSET('Hygiene Data'!$G$13,0,10*ROW('Hygiene Data'!G179)))</f>
        <v/>
      </c>
      <c r="EA185" s="282" t="str">
        <f ca="true">+IF(OFFSET('Hygiene Data'!$H$11,0,10*ROW('Hygiene Data'!H179))="","",OFFSET('Hygiene Data'!$H$11,0,10*ROW('Hygiene Data'!H179)))</f>
        <v/>
      </c>
      <c r="EB185" s="282" t="str">
        <f ca="true">+IF(OFFSET('Hygiene Data'!$H$12,0,10*ROW('Hygiene Data'!H179))="","",OFFSET('Hygiene Data'!$H$12,0,10*ROW('Hygiene Data'!H179)))</f>
        <v/>
      </c>
      <c r="EC185" s="282" t="str">
        <f ca="true">+IF(OFFSET('Hygiene Data'!$H$13,0,10*ROW('Hygiene Data'!H179))="","",OFFSET('Hygiene Data'!$H$13,0,10*ROW('Hygiene Data'!H179)))</f>
        <v/>
      </c>
      <c r="ED185" s="282" t="str">
        <f ca="true">+IF(OFFSET('Hygiene Data'!$I$11,0,10*ROW('Hygiene Data'!I179))="","",OFFSET('Hygiene Data'!$I$11,0,10*ROW('Hygiene Data'!I179)))</f>
        <v/>
      </c>
      <c r="EE185" s="282" t="str">
        <f ca="true">+IF(OFFSET('Hygiene Data'!$I$12,0,10*ROW('Hygiene Data'!I179))="","",OFFSET('Hygiene Data'!$I$12,0,10*ROW('Hygiene Data'!I179)))</f>
        <v/>
      </c>
      <c r="EF185" s="28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36" t="str">
        <f t="shared" ca="true" si="2"/>
        <v/>
      </c>
      <c r="D186" s="88"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8"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8"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8"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8"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8"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8"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8"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8"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8"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8"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8"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8"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8"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8"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8"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8"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8"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9"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9"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9"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9"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9"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9"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9"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9"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9"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9"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9"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9"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9"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9"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9"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9"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9"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9"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9"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9"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9"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9"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9"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9"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9"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9"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9"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9"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9"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9"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0"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0"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0"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0"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0"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0"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0"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0"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0"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0"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0"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0"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0"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0"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0"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0"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0"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0"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2"/>
      <c r="BS186" s="282" t="str">
        <f ca="true">+IF(OFFSET('Water Data'!$D$27,0,10*ROW('Water Data'!D180))="","",OFFSET('Water Data'!$D$27,0,10*ROW('Water Data'!D180)))</f>
        <v/>
      </c>
      <c r="BT186" s="282" t="str">
        <f ca="true">+IF(OFFSET('Water Data'!$D$28,0,10*ROW('Water Data'!D180))="","",OFFSET('Water Data'!$D$28,0,10*ROW('Water Data'!D180)))</f>
        <v/>
      </c>
      <c r="BU186" s="282" t="str">
        <f ca="true">+IF(OFFSET('Water Data'!$D$29,0,10*ROW('Water Data'!D180))="","",OFFSET('Water Data'!$D$29,0,10*ROW('Water Data'!D180)))</f>
        <v/>
      </c>
      <c r="BV186" s="282" t="str">
        <f ca="true">+IF(OFFSET('Water Data'!$E$27,0,10*ROW('Water Data'!E180))="","",OFFSET('Water Data'!$E$27,0,10*ROW('Water Data'!E180)))</f>
        <v/>
      </c>
      <c r="BW186" s="282" t="str">
        <f ca="true">+IF(OFFSET('Water Data'!$E$28,0,10*ROW('Water Data'!E180))="","",OFFSET('Water Data'!$E$28,0,10*ROW('Water Data'!E180)))</f>
        <v/>
      </c>
      <c r="BX186" s="282" t="str">
        <f ca="true">+IF(OFFSET('Water Data'!$E$29,0,10*ROW('Water Data'!E180))="","",OFFSET('Water Data'!$E$29,0,10*ROW('Water Data'!E180)))</f>
        <v/>
      </c>
      <c r="BY186" s="282" t="str">
        <f ca="true">+IF(OFFSET('Water Data'!$F$27,0,10*ROW('Water Data'!F180))="","",OFFSET('Water Data'!$F$27,0,10*ROW('Water Data'!F180)))</f>
        <v/>
      </c>
      <c r="BZ186" s="282" t="str">
        <f ca="true">+IF(OFFSET('Water Data'!$F$28,0,10*ROW('Water Data'!F180))="","",OFFSET('Water Data'!$F$28,0,10*ROW('Water Data'!F180)))</f>
        <v/>
      </c>
      <c r="CA186" s="282" t="str">
        <f ca="true">+IF(OFFSET('Water Data'!$F$29,0,10*ROW('Water Data'!F180))="","",OFFSET('Water Data'!$F$29,0,10*ROW('Water Data'!F180)))</f>
        <v/>
      </c>
      <c r="CB186" s="282" t="str">
        <f ca="true">+IF(OFFSET('Water Data'!$G$27,0,10*ROW('Water Data'!G180))="","",OFFSET('Water Data'!$G$27,0,10*ROW('Water Data'!G180)))</f>
        <v/>
      </c>
      <c r="CC186" s="282" t="str">
        <f ca="true">+IF(OFFSET('Water Data'!$G$28,0,10*ROW('Water Data'!G180))="","",OFFSET('Water Data'!$G$28,0,10*ROW('Water Data'!G180)))</f>
        <v/>
      </c>
      <c r="CD186" s="282" t="str">
        <f ca="true">+IF(OFFSET('Water Data'!$G$29,0,10*ROW('Water Data'!G180))="","",OFFSET('Water Data'!$G$29,0,10*ROW('Water Data'!G180)))</f>
        <v/>
      </c>
      <c r="CE186" s="282" t="str">
        <f ca="true">+IF(OFFSET('Water Data'!$H$27,0,10*ROW('Water Data'!H180))="","",OFFSET('Water Data'!$H$27,0,10*ROW('Water Data'!H180)))</f>
        <v/>
      </c>
      <c r="CF186" s="282" t="str">
        <f ca="true">+IF(OFFSET('Water Data'!$H$28,0,10*ROW('Water Data'!H180))="","",OFFSET('Water Data'!$H$28,0,10*ROW('Water Data'!H180)))</f>
        <v/>
      </c>
      <c r="CG186" s="282" t="str">
        <f ca="true">+IF(OFFSET('Water Data'!$H$29,0,10*ROW('Water Data'!H180))="","",OFFSET('Water Data'!$H$29,0,10*ROW('Water Data'!H180)))</f>
        <v/>
      </c>
      <c r="CH186" s="282" t="str">
        <f ca="true">+IF(OFFSET('Water Data'!$I$27,0,10*ROW('Water Data'!I180))="","",OFFSET('Water Data'!$I$27,0,10*ROW('Water Data'!I180)))</f>
        <v/>
      </c>
      <c r="CI186" s="282" t="str">
        <f ca="true">+IF(OFFSET('Water Data'!$I$28,0,10*ROW('Water Data'!I180))="","",OFFSET('Water Data'!$I$28,0,10*ROW('Water Data'!I180)))</f>
        <v/>
      </c>
      <c r="CJ186" s="282" t="str">
        <f ca="true">+IF(OFFSET('Water Data'!$I$29,0,10*ROW('Water Data'!I180))="","",OFFSET('Water Data'!$I$29,0,10*ROW('Water Data'!I180)))</f>
        <v/>
      </c>
      <c r="CK186" s="282" t="str">
        <f ca="true">+IF(OFFSET('Sanitation Data'!$D$28,0,10*ROW('Sanitation Data'!D180))="","",OFFSET('Sanitation Data'!$D$28,0,10*ROW('Sanitation Data'!D180)))</f>
        <v/>
      </c>
      <c r="CL186" s="282" t="str">
        <f ca="true">+IF(OFFSET('Sanitation Data'!$D$29,0,10*ROW('Sanitation Data'!D180))="","",OFFSET('Sanitation Data'!$D$29,0,10*ROW('Sanitation Data'!D180)))</f>
        <v/>
      </c>
      <c r="CM186" s="282" t="str">
        <f ca="true">+IF(OFFSET('Sanitation Data'!$D$30,0,10*ROW('Sanitation Data'!D180))="","",OFFSET('Sanitation Data'!$D$30,0,10*ROW('Sanitation Data'!D180)))</f>
        <v/>
      </c>
      <c r="CN186" s="282" t="str">
        <f ca="true">+IF(OFFSET('Sanitation Data'!$D$31,0,10*ROW('Sanitation Data'!D180))="","",OFFSET('Sanitation Data'!$D$31,0,10*ROW('Sanitation Data'!D180)))</f>
        <v/>
      </c>
      <c r="CO186" s="282" t="str">
        <f ca="true">+IF(OFFSET('Sanitation Data'!$D$32,0,10*ROW('Sanitation Data'!D180))="","",OFFSET('Sanitation Data'!$D$32,0,10*ROW('Sanitation Data'!D180)))</f>
        <v/>
      </c>
      <c r="CP186" s="282" t="str">
        <f ca="true">+IF(OFFSET('Sanitation Data'!$E$28,0,10*ROW('Sanitation Data'!E180))="","",OFFSET('Sanitation Data'!$E$28,0,10*ROW('Sanitation Data'!E180)))</f>
        <v/>
      </c>
      <c r="CQ186" s="282" t="str">
        <f ca="true">+IF(OFFSET('Sanitation Data'!$E$29,0,10*ROW('Sanitation Data'!E180))="","",OFFSET('Sanitation Data'!$E$29,0,10*ROW('Sanitation Data'!E180)))</f>
        <v/>
      </c>
      <c r="CR186" s="282" t="str">
        <f ca="true">+IF(OFFSET('Sanitation Data'!$E$30,0,10*ROW('Sanitation Data'!E180))="","",OFFSET('Sanitation Data'!$E$30,0,10*ROW('Sanitation Data'!E180)))</f>
        <v/>
      </c>
      <c r="CS186" s="282" t="str">
        <f ca="true">+IF(OFFSET('Sanitation Data'!$E$31,0,10*ROW('Sanitation Data'!E180))="","",OFFSET('Sanitation Data'!$E$31,0,10*ROW('Sanitation Data'!E180)))</f>
        <v/>
      </c>
      <c r="CT186" s="282" t="str">
        <f ca="true">+IF(OFFSET('Sanitation Data'!$E$32,0,10*ROW('Sanitation Data'!E180))="","",OFFSET('Sanitation Data'!$E$32,0,10*ROW('Sanitation Data'!E180)))</f>
        <v/>
      </c>
      <c r="CU186" s="282" t="str">
        <f ca="true">+IF(OFFSET('Sanitation Data'!$F$28,0,10*ROW('Sanitation Data'!F180))="","",OFFSET('Sanitation Data'!$F$28,0,10*ROW('Sanitation Data'!F180)))</f>
        <v/>
      </c>
      <c r="CV186" s="282" t="str">
        <f ca="true">+IF(OFFSET('Sanitation Data'!$F$29,0,10*ROW('Sanitation Data'!F180))="","",OFFSET('Sanitation Data'!$F$29,0,10*ROW('Sanitation Data'!F180)))</f>
        <v/>
      </c>
      <c r="CW186" s="282" t="str">
        <f ca="true">+IF(OFFSET('Sanitation Data'!$F$30,0,10*ROW('Sanitation Data'!F180))="","",OFFSET('Sanitation Data'!$F$30,0,10*ROW('Sanitation Data'!F180)))</f>
        <v/>
      </c>
      <c r="CX186" s="282" t="str">
        <f ca="true">+IF(OFFSET('Sanitation Data'!$F$31,0,10*ROW('Sanitation Data'!F180))="","",OFFSET('Sanitation Data'!$F$31,0,10*ROW('Sanitation Data'!F180)))</f>
        <v/>
      </c>
      <c r="CY186" s="282" t="str">
        <f ca="true">+IF(OFFSET('Sanitation Data'!$F$32,0,10*ROW('Sanitation Data'!F180))="","",OFFSET('Sanitation Data'!$F$32,0,10*ROW('Sanitation Data'!F180)))</f>
        <v/>
      </c>
      <c r="CZ186" s="282" t="str">
        <f ca="true">+IF(OFFSET('Sanitation Data'!$G$28,0,10*ROW('Sanitation Data'!G180))="","",OFFSET('Sanitation Data'!$G$28,0,10*ROW('Sanitation Data'!G180)))</f>
        <v/>
      </c>
      <c r="DA186" s="282" t="str">
        <f ca="true">+IF(OFFSET('Sanitation Data'!$G$29,0,10*ROW('Sanitation Data'!G180))="","",OFFSET('Sanitation Data'!$G$29,0,10*ROW('Sanitation Data'!G180)))</f>
        <v/>
      </c>
      <c r="DB186" s="282" t="str">
        <f ca="true">+IF(OFFSET('Sanitation Data'!$G$30,0,10*ROW('Sanitation Data'!G180))="","",OFFSET('Sanitation Data'!$G$30,0,10*ROW('Sanitation Data'!G180)))</f>
        <v/>
      </c>
      <c r="DC186" s="282" t="str">
        <f ca="true">+IF(OFFSET('Sanitation Data'!$G$31,0,10*ROW('Sanitation Data'!G180))="","",OFFSET('Sanitation Data'!$G$31,0,10*ROW('Sanitation Data'!G180)))</f>
        <v/>
      </c>
      <c r="DD186" s="282" t="str">
        <f ca="true">+IF(OFFSET('Sanitation Data'!$G$32,0,10*ROW('Sanitation Data'!G180))="","",OFFSET('Sanitation Data'!$G$32,0,10*ROW('Sanitation Data'!G180)))</f>
        <v/>
      </c>
      <c r="DE186" s="282" t="str">
        <f ca="true">+IF(OFFSET('Sanitation Data'!$H$28,0,10*ROW('Sanitation Data'!H180))="","",OFFSET('Sanitation Data'!$H$28,0,10*ROW('Sanitation Data'!H180)))</f>
        <v/>
      </c>
      <c r="DF186" s="282" t="str">
        <f ca="true">+IF(OFFSET('Sanitation Data'!$H$29,0,10*ROW('Sanitation Data'!H180))="","",OFFSET('Sanitation Data'!$H$29,0,10*ROW('Sanitation Data'!H180)))</f>
        <v/>
      </c>
      <c r="DG186" s="282" t="str">
        <f ca="true">+IF(OFFSET('Sanitation Data'!$H$30,0,10*ROW('Sanitation Data'!H180))="","",OFFSET('Sanitation Data'!$H$30,0,10*ROW('Sanitation Data'!H180)))</f>
        <v/>
      </c>
      <c r="DH186" s="282" t="str">
        <f ca="true">+IF(OFFSET('Sanitation Data'!$H$31,0,10*ROW('Sanitation Data'!H180))="","",OFFSET('Sanitation Data'!$H$31,0,10*ROW('Sanitation Data'!H180)))</f>
        <v/>
      </c>
      <c r="DI186" s="282" t="str">
        <f ca="true">+IF(OFFSET('Sanitation Data'!$H$32,0,10*ROW('Sanitation Data'!H180))="","",OFFSET('Sanitation Data'!$H$32,0,10*ROW('Sanitation Data'!H180)))</f>
        <v/>
      </c>
      <c r="DJ186" s="282" t="str">
        <f ca="true">+IF(OFFSET('Sanitation Data'!$I$28,0,10*ROW('Sanitation Data'!I180))="","",OFFSET('Sanitation Data'!$I$28,0,10*ROW('Sanitation Data'!I180)))</f>
        <v/>
      </c>
      <c r="DK186" s="282" t="str">
        <f ca="true">+IF(OFFSET('Sanitation Data'!$I$29,0,10*ROW('Sanitation Data'!I180))="","",OFFSET('Sanitation Data'!$I$29,0,10*ROW('Sanitation Data'!I180)))</f>
        <v/>
      </c>
      <c r="DL186" s="282" t="str">
        <f ca="true">+IF(OFFSET('Sanitation Data'!$I$30,0,10*ROW('Sanitation Data'!I180))="","",OFFSET('Sanitation Data'!$I$30,0,10*ROW('Sanitation Data'!I180)))</f>
        <v/>
      </c>
      <c r="DM186" s="282" t="str">
        <f ca="true">+IF(OFFSET('Sanitation Data'!$I$31,0,10*ROW('Sanitation Data'!I180))="","",OFFSET('Sanitation Data'!$I$31,0,10*ROW('Sanitation Data'!I180)))</f>
        <v/>
      </c>
      <c r="DN186" s="282" t="str">
        <f ca="true">+IF(OFFSET('Sanitation Data'!$I$32,0,10*ROW('Sanitation Data'!I180))="","",OFFSET('Sanitation Data'!$I$32,0,10*ROW('Sanitation Data'!I180)))</f>
        <v/>
      </c>
      <c r="DO186" s="282" t="str">
        <f ca="true">+IF(OFFSET('Hygiene Data'!$D$11,0,10*ROW('Hygiene Data'!D180))="","",OFFSET('Hygiene Data'!$D$11,0,10*ROW('Hygiene Data'!D180)))</f>
        <v/>
      </c>
      <c r="DP186" s="282" t="str">
        <f ca="true">+IF(OFFSET('Hygiene Data'!$D$12,0,10*ROW('Hygiene Data'!D180))="","",OFFSET('Hygiene Data'!$D$12,0,10*ROW('Hygiene Data'!D180)))</f>
        <v/>
      </c>
      <c r="DQ186" s="282" t="str">
        <f ca="true">+IF(OFFSET('Hygiene Data'!$D$13,0,10*ROW('Hygiene Data'!D180))="","",OFFSET('Hygiene Data'!$D$13,0,10*ROW('Hygiene Data'!D180)))</f>
        <v/>
      </c>
      <c r="DR186" s="282" t="str">
        <f ca="true">+IF(OFFSET('Hygiene Data'!$E$11,0,10*ROW('Hygiene Data'!E180))="","",OFFSET('Hygiene Data'!$E$11,0,10*ROW('Hygiene Data'!E180)))</f>
        <v/>
      </c>
      <c r="DS186" s="282" t="str">
        <f ca="true">+IF(OFFSET('Hygiene Data'!$E$12,0,10*ROW('Hygiene Data'!E180))="","",OFFSET('Hygiene Data'!$E$12,0,10*ROW('Hygiene Data'!E180)))</f>
        <v/>
      </c>
      <c r="DT186" s="282" t="str">
        <f ca="true">+IF(OFFSET('Hygiene Data'!$E$13,0,10*ROW('Hygiene Data'!E180))="","",OFFSET('Hygiene Data'!$E$13,0,10*ROW('Hygiene Data'!E180)))</f>
        <v/>
      </c>
      <c r="DU186" s="282" t="str">
        <f ca="true">+IF(OFFSET('Hygiene Data'!$F$11,0,10*ROW('Hygiene Data'!F180))="","",OFFSET('Hygiene Data'!$F$11,0,10*ROW('Hygiene Data'!F180)))</f>
        <v/>
      </c>
      <c r="DV186" s="282" t="str">
        <f ca="true">+IF(OFFSET('Hygiene Data'!$F$12,0,10*ROW('Hygiene Data'!F180))="","",OFFSET('Hygiene Data'!$F$12,0,10*ROW('Hygiene Data'!F180)))</f>
        <v/>
      </c>
      <c r="DW186" s="282" t="str">
        <f ca="true">+IF(OFFSET('Hygiene Data'!$F$13,0,10*ROW('Hygiene Data'!F180))="","",OFFSET('Hygiene Data'!$F$13,0,10*ROW('Hygiene Data'!F180)))</f>
        <v/>
      </c>
      <c r="DX186" s="282" t="str">
        <f ca="true">+IF(OFFSET('Hygiene Data'!$G$11,0,10*ROW('Hygiene Data'!G180))="","",OFFSET('Hygiene Data'!$G$11,0,10*ROW('Hygiene Data'!G180)))</f>
        <v/>
      </c>
      <c r="DY186" s="282" t="str">
        <f ca="true">+IF(OFFSET('Hygiene Data'!$G$12,0,10*ROW('Hygiene Data'!G180))="","",OFFSET('Hygiene Data'!$G$12,0,10*ROW('Hygiene Data'!G180)))</f>
        <v/>
      </c>
      <c r="DZ186" s="282" t="str">
        <f ca="true">+IF(OFFSET('Hygiene Data'!$G$13,0,10*ROW('Hygiene Data'!G180))="","",OFFSET('Hygiene Data'!$G$13,0,10*ROW('Hygiene Data'!G180)))</f>
        <v/>
      </c>
      <c r="EA186" s="282" t="str">
        <f ca="true">+IF(OFFSET('Hygiene Data'!$H$11,0,10*ROW('Hygiene Data'!H180))="","",OFFSET('Hygiene Data'!$H$11,0,10*ROW('Hygiene Data'!H180)))</f>
        <v/>
      </c>
      <c r="EB186" s="282" t="str">
        <f ca="true">+IF(OFFSET('Hygiene Data'!$H$12,0,10*ROW('Hygiene Data'!H180))="","",OFFSET('Hygiene Data'!$H$12,0,10*ROW('Hygiene Data'!H180)))</f>
        <v/>
      </c>
      <c r="EC186" s="282" t="str">
        <f ca="true">+IF(OFFSET('Hygiene Data'!$H$13,0,10*ROW('Hygiene Data'!H180))="","",OFFSET('Hygiene Data'!$H$13,0,10*ROW('Hygiene Data'!H180)))</f>
        <v/>
      </c>
      <c r="ED186" s="282" t="str">
        <f ca="true">+IF(OFFSET('Hygiene Data'!$I$11,0,10*ROW('Hygiene Data'!I180))="","",OFFSET('Hygiene Data'!$I$11,0,10*ROW('Hygiene Data'!I180)))</f>
        <v/>
      </c>
      <c r="EE186" s="282" t="str">
        <f ca="true">+IF(OFFSET('Hygiene Data'!$I$12,0,10*ROW('Hygiene Data'!I180))="","",OFFSET('Hygiene Data'!$I$12,0,10*ROW('Hygiene Data'!I180)))</f>
        <v/>
      </c>
      <c r="EF186" s="28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36" t="str">
        <f t="shared" ca="true" si="2"/>
        <v/>
      </c>
      <c r="D187" s="88"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8"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8"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8"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8"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8"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8"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8"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8"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8"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8"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8"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8"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8"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8"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8"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8"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8"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9"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9"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9"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9"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9"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9"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9"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9"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9"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9"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9"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9"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9"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9"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9"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9"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9"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9"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9"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9"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9"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9"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9"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9"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9"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9"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9"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9"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9"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9"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0"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0"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0"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0"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0"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0"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0"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0"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0"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0"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0"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0"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0"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0"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0"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0"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0"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0"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2"/>
      <c r="BS187" s="282" t="str">
        <f ca="true">+IF(OFFSET('Water Data'!$D$27,0,10*ROW('Water Data'!D181))="","",OFFSET('Water Data'!$D$27,0,10*ROW('Water Data'!D181)))</f>
        <v/>
      </c>
      <c r="BT187" s="282" t="str">
        <f ca="true">+IF(OFFSET('Water Data'!$D$28,0,10*ROW('Water Data'!D181))="","",OFFSET('Water Data'!$D$28,0,10*ROW('Water Data'!D181)))</f>
        <v/>
      </c>
      <c r="BU187" s="282" t="str">
        <f ca="true">+IF(OFFSET('Water Data'!$D$29,0,10*ROW('Water Data'!D181))="","",OFFSET('Water Data'!$D$29,0,10*ROW('Water Data'!D181)))</f>
        <v/>
      </c>
      <c r="BV187" s="282" t="str">
        <f ca="true">+IF(OFFSET('Water Data'!$E$27,0,10*ROW('Water Data'!E181))="","",OFFSET('Water Data'!$E$27,0,10*ROW('Water Data'!E181)))</f>
        <v/>
      </c>
      <c r="BW187" s="282" t="str">
        <f ca="true">+IF(OFFSET('Water Data'!$E$28,0,10*ROW('Water Data'!E181))="","",OFFSET('Water Data'!$E$28,0,10*ROW('Water Data'!E181)))</f>
        <v/>
      </c>
      <c r="BX187" s="282" t="str">
        <f ca="true">+IF(OFFSET('Water Data'!$E$29,0,10*ROW('Water Data'!E181))="","",OFFSET('Water Data'!$E$29,0,10*ROW('Water Data'!E181)))</f>
        <v/>
      </c>
      <c r="BY187" s="282" t="str">
        <f ca="true">+IF(OFFSET('Water Data'!$F$27,0,10*ROW('Water Data'!F181))="","",OFFSET('Water Data'!$F$27,0,10*ROW('Water Data'!F181)))</f>
        <v/>
      </c>
      <c r="BZ187" s="282" t="str">
        <f ca="true">+IF(OFFSET('Water Data'!$F$28,0,10*ROW('Water Data'!F181))="","",OFFSET('Water Data'!$F$28,0,10*ROW('Water Data'!F181)))</f>
        <v/>
      </c>
      <c r="CA187" s="282" t="str">
        <f ca="true">+IF(OFFSET('Water Data'!$F$29,0,10*ROW('Water Data'!F181))="","",OFFSET('Water Data'!$F$29,0,10*ROW('Water Data'!F181)))</f>
        <v/>
      </c>
      <c r="CB187" s="282" t="str">
        <f ca="true">+IF(OFFSET('Water Data'!$G$27,0,10*ROW('Water Data'!G181))="","",OFFSET('Water Data'!$G$27,0,10*ROW('Water Data'!G181)))</f>
        <v/>
      </c>
      <c r="CC187" s="282" t="str">
        <f ca="true">+IF(OFFSET('Water Data'!$G$28,0,10*ROW('Water Data'!G181))="","",OFFSET('Water Data'!$G$28,0,10*ROW('Water Data'!G181)))</f>
        <v/>
      </c>
      <c r="CD187" s="282" t="str">
        <f ca="true">+IF(OFFSET('Water Data'!$G$29,0,10*ROW('Water Data'!G181))="","",OFFSET('Water Data'!$G$29,0,10*ROW('Water Data'!G181)))</f>
        <v/>
      </c>
      <c r="CE187" s="282" t="str">
        <f ca="true">+IF(OFFSET('Water Data'!$H$27,0,10*ROW('Water Data'!H181))="","",OFFSET('Water Data'!$H$27,0,10*ROW('Water Data'!H181)))</f>
        <v/>
      </c>
      <c r="CF187" s="282" t="str">
        <f ca="true">+IF(OFFSET('Water Data'!$H$28,0,10*ROW('Water Data'!H181))="","",OFFSET('Water Data'!$H$28,0,10*ROW('Water Data'!H181)))</f>
        <v/>
      </c>
      <c r="CG187" s="282" t="str">
        <f ca="true">+IF(OFFSET('Water Data'!$H$29,0,10*ROW('Water Data'!H181))="","",OFFSET('Water Data'!$H$29,0,10*ROW('Water Data'!H181)))</f>
        <v/>
      </c>
      <c r="CH187" s="282" t="str">
        <f ca="true">+IF(OFFSET('Water Data'!$I$27,0,10*ROW('Water Data'!I181))="","",OFFSET('Water Data'!$I$27,0,10*ROW('Water Data'!I181)))</f>
        <v/>
      </c>
      <c r="CI187" s="282" t="str">
        <f ca="true">+IF(OFFSET('Water Data'!$I$28,0,10*ROW('Water Data'!I181))="","",OFFSET('Water Data'!$I$28,0,10*ROW('Water Data'!I181)))</f>
        <v/>
      </c>
      <c r="CJ187" s="282" t="str">
        <f ca="true">+IF(OFFSET('Water Data'!$I$29,0,10*ROW('Water Data'!I181))="","",OFFSET('Water Data'!$I$29,0,10*ROW('Water Data'!I181)))</f>
        <v/>
      </c>
      <c r="CK187" s="282" t="str">
        <f ca="true">+IF(OFFSET('Sanitation Data'!$D$28,0,10*ROW('Sanitation Data'!D181))="","",OFFSET('Sanitation Data'!$D$28,0,10*ROW('Sanitation Data'!D181)))</f>
        <v/>
      </c>
      <c r="CL187" s="282" t="str">
        <f ca="true">+IF(OFFSET('Sanitation Data'!$D$29,0,10*ROW('Sanitation Data'!D181))="","",OFFSET('Sanitation Data'!$D$29,0,10*ROW('Sanitation Data'!D181)))</f>
        <v/>
      </c>
      <c r="CM187" s="282" t="str">
        <f ca="true">+IF(OFFSET('Sanitation Data'!$D$30,0,10*ROW('Sanitation Data'!D181))="","",OFFSET('Sanitation Data'!$D$30,0,10*ROW('Sanitation Data'!D181)))</f>
        <v/>
      </c>
      <c r="CN187" s="282" t="str">
        <f ca="true">+IF(OFFSET('Sanitation Data'!$D$31,0,10*ROW('Sanitation Data'!D181))="","",OFFSET('Sanitation Data'!$D$31,0,10*ROW('Sanitation Data'!D181)))</f>
        <v/>
      </c>
      <c r="CO187" s="282" t="str">
        <f ca="true">+IF(OFFSET('Sanitation Data'!$D$32,0,10*ROW('Sanitation Data'!D181))="","",OFFSET('Sanitation Data'!$D$32,0,10*ROW('Sanitation Data'!D181)))</f>
        <v/>
      </c>
      <c r="CP187" s="282" t="str">
        <f ca="true">+IF(OFFSET('Sanitation Data'!$E$28,0,10*ROW('Sanitation Data'!E181))="","",OFFSET('Sanitation Data'!$E$28,0,10*ROW('Sanitation Data'!E181)))</f>
        <v/>
      </c>
      <c r="CQ187" s="282" t="str">
        <f ca="true">+IF(OFFSET('Sanitation Data'!$E$29,0,10*ROW('Sanitation Data'!E181))="","",OFFSET('Sanitation Data'!$E$29,0,10*ROW('Sanitation Data'!E181)))</f>
        <v/>
      </c>
      <c r="CR187" s="282" t="str">
        <f ca="true">+IF(OFFSET('Sanitation Data'!$E$30,0,10*ROW('Sanitation Data'!E181))="","",OFFSET('Sanitation Data'!$E$30,0,10*ROW('Sanitation Data'!E181)))</f>
        <v/>
      </c>
      <c r="CS187" s="282" t="str">
        <f ca="true">+IF(OFFSET('Sanitation Data'!$E$31,0,10*ROW('Sanitation Data'!E181))="","",OFFSET('Sanitation Data'!$E$31,0,10*ROW('Sanitation Data'!E181)))</f>
        <v/>
      </c>
      <c r="CT187" s="282" t="str">
        <f ca="true">+IF(OFFSET('Sanitation Data'!$E$32,0,10*ROW('Sanitation Data'!E181))="","",OFFSET('Sanitation Data'!$E$32,0,10*ROW('Sanitation Data'!E181)))</f>
        <v/>
      </c>
      <c r="CU187" s="282" t="str">
        <f ca="true">+IF(OFFSET('Sanitation Data'!$F$28,0,10*ROW('Sanitation Data'!F181))="","",OFFSET('Sanitation Data'!$F$28,0,10*ROW('Sanitation Data'!F181)))</f>
        <v/>
      </c>
      <c r="CV187" s="282" t="str">
        <f ca="true">+IF(OFFSET('Sanitation Data'!$F$29,0,10*ROW('Sanitation Data'!F181))="","",OFFSET('Sanitation Data'!$F$29,0,10*ROW('Sanitation Data'!F181)))</f>
        <v/>
      </c>
      <c r="CW187" s="282" t="str">
        <f ca="true">+IF(OFFSET('Sanitation Data'!$F$30,0,10*ROW('Sanitation Data'!F181))="","",OFFSET('Sanitation Data'!$F$30,0,10*ROW('Sanitation Data'!F181)))</f>
        <v/>
      </c>
      <c r="CX187" s="282" t="str">
        <f ca="true">+IF(OFFSET('Sanitation Data'!$F$31,0,10*ROW('Sanitation Data'!F181))="","",OFFSET('Sanitation Data'!$F$31,0,10*ROW('Sanitation Data'!F181)))</f>
        <v/>
      </c>
      <c r="CY187" s="282" t="str">
        <f ca="true">+IF(OFFSET('Sanitation Data'!$F$32,0,10*ROW('Sanitation Data'!F181))="","",OFFSET('Sanitation Data'!$F$32,0,10*ROW('Sanitation Data'!F181)))</f>
        <v/>
      </c>
      <c r="CZ187" s="282" t="str">
        <f ca="true">+IF(OFFSET('Sanitation Data'!$G$28,0,10*ROW('Sanitation Data'!G181))="","",OFFSET('Sanitation Data'!$G$28,0,10*ROW('Sanitation Data'!G181)))</f>
        <v/>
      </c>
      <c r="DA187" s="282" t="str">
        <f ca="true">+IF(OFFSET('Sanitation Data'!$G$29,0,10*ROW('Sanitation Data'!G181))="","",OFFSET('Sanitation Data'!$G$29,0,10*ROW('Sanitation Data'!G181)))</f>
        <v/>
      </c>
      <c r="DB187" s="282" t="str">
        <f ca="true">+IF(OFFSET('Sanitation Data'!$G$30,0,10*ROW('Sanitation Data'!G181))="","",OFFSET('Sanitation Data'!$G$30,0,10*ROW('Sanitation Data'!G181)))</f>
        <v/>
      </c>
      <c r="DC187" s="282" t="str">
        <f ca="true">+IF(OFFSET('Sanitation Data'!$G$31,0,10*ROW('Sanitation Data'!G181))="","",OFFSET('Sanitation Data'!$G$31,0,10*ROW('Sanitation Data'!G181)))</f>
        <v/>
      </c>
      <c r="DD187" s="282" t="str">
        <f ca="true">+IF(OFFSET('Sanitation Data'!$G$32,0,10*ROW('Sanitation Data'!G181))="","",OFFSET('Sanitation Data'!$G$32,0,10*ROW('Sanitation Data'!G181)))</f>
        <v/>
      </c>
      <c r="DE187" s="282" t="str">
        <f ca="true">+IF(OFFSET('Sanitation Data'!$H$28,0,10*ROW('Sanitation Data'!H181))="","",OFFSET('Sanitation Data'!$H$28,0,10*ROW('Sanitation Data'!H181)))</f>
        <v/>
      </c>
      <c r="DF187" s="282" t="str">
        <f ca="true">+IF(OFFSET('Sanitation Data'!$H$29,0,10*ROW('Sanitation Data'!H181))="","",OFFSET('Sanitation Data'!$H$29,0,10*ROW('Sanitation Data'!H181)))</f>
        <v/>
      </c>
      <c r="DG187" s="282" t="str">
        <f ca="true">+IF(OFFSET('Sanitation Data'!$H$30,0,10*ROW('Sanitation Data'!H181))="","",OFFSET('Sanitation Data'!$H$30,0,10*ROW('Sanitation Data'!H181)))</f>
        <v/>
      </c>
      <c r="DH187" s="282" t="str">
        <f ca="true">+IF(OFFSET('Sanitation Data'!$H$31,0,10*ROW('Sanitation Data'!H181))="","",OFFSET('Sanitation Data'!$H$31,0,10*ROW('Sanitation Data'!H181)))</f>
        <v/>
      </c>
      <c r="DI187" s="282" t="str">
        <f ca="true">+IF(OFFSET('Sanitation Data'!$H$32,0,10*ROW('Sanitation Data'!H181))="","",OFFSET('Sanitation Data'!$H$32,0,10*ROW('Sanitation Data'!H181)))</f>
        <v/>
      </c>
      <c r="DJ187" s="282" t="str">
        <f ca="true">+IF(OFFSET('Sanitation Data'!$I$28,0,10*ROW('Sanitation Data'!I181))="","",OFFSET('Sanitation Data'!$I$28,0,10*ROW('Sanitation Data'!I181)))</f>
        <v/>
      </c>
      <c r="DK187" s="282" t="str">
        <f ca="true">+IF(OFFSET('Sanitation Data'!$I$29,0,10*ROW('Sanitation Data'!I181))="","",OFFSET('Sanitation Data'!$I$29,0,10*ROW('Sanitation Data'!I181)))</f>
        <v/>
      </c>
      <c r="DL187" s="282" t="str">
        <f ca="true">+IF(OFFSET('Sanitation Data'!$I$30,0,10*ROW('Sanitation Data'!I181))="","",OFFSET('Sanitation Data'!$I$30,0,10*ROW('Sanitation Data'!I181)))</f>
        <v/>
      </c>
      <c r="DM187" s="282" t="str">
        <f ca="true">+IF(OFFSET('Sanitation Data'!$I$31,0,10*ROW('Sanitation Data'!I181))="","",OFFSET('Sanitation Data'!$I$31,0,10*ROW('Sanitation Data'!I181)))</f>
        <v/>
      </c>
      <c r="DN187" s="282" t="str">
        <f ca="true">+IF(OFFSET('Sanitation Data'!$I$32,0,10*ROW('Sanitation Data'!I181))="","",OFFSET('Sanitation Data'!$I$32,0,10*ROW('Sanitation Data'!I181)))</f>
        <v/>
      </c>
      <c r="DO187" s="282" t="str">
        <f ca="true">+IF(OFFSET('Hygiene Data'!$D$11,0,10*ROW('Hygiene Data'!D181))="","",OFFSET('Hygiene Data'!$D$11,0,10*ROW('Hygiene Data'!D181)))</f>
        <v/>
      </c>
      <c r="DP187" s="282" t="str">
        <f ca="true">+IF(OFFSET('Hygiene Data'!$D$12,0,10*ROW('Hygiene Data'!D181))="","",OFFSET('Hygiene Data'!$D$12,0,10*ROW('Hygiene Data'!D181)))</f>
        <v/>
      </c>
      <c r="DQ187" s="282" t="str">
        <f ca="true">+IF(OFFSET('Hygiene Data'!$D$13,0,10*ROW('Hygiene Data'!D181))="","",OFFSET('Hygiene Data'!$D$13,0,10*ROW('Hygiene Data'!D181)))</f>
        <v/>
      </c>
      <c r="DR187" s="282" t="str">
        <f ca="true">+IF(OFFSET('Hygiene Data'!$E$11,0,10*ROW('Hygiene Data'!E181))="","",OFFSET('Hygiene Data'!$E$11,0,10*ROW('Hygiene Data'!E181)))</f>
        <v/>
      </c>
      <c r="DS187" s="282" t="str">
        <f ca="true">+IF(OFFSET('Hygiene Data'!$E$12,0,10*ROW('Hygiene Data'!E181))="","",OFFSET('Hygiene Data'!$E$12,0,10*ROW('Hygiene Data'!E181)))</f>
        <v/>
      </c>
      <c r="DT187" s="282" t="str">
        <f ca="true">+IF(OFFSET('Hygiene Data'!$E$13,0,10*ROW('Hygiene Data'!E181))="","",OFFSET('Hygiene Data'!$E$13,0,10*ROW('Hygiene Data'!E181)))</f>
        <v/>
      </c>
      <c r="DU187" s="282" t="str">
        <f ca="true">+IF(OFFSET('Hygiene Data'!$F$11,0,10*ROW('Hygiene Data'!F181))="","",OFFSET('Hygiene Data'!$F$11,0,10*ROW('Hygiene Data'!F181)))</f>
        <v/>
      </c>
      <c r="DV187" s="282" t="str">
        <f ca="true">+IF(OFFSET('Hygiene Data'!$F$12,0,10*ROW('Hygiene Data'!F181))="","",OFFSET('Hygiene Data'!$F$12,0,10*ROW('Hygiene Data'!F181)))</f>
        <v/>
      </c>
      <c r="DW187" s="282" t="str">
        <f ca="true">+IF(OFFSET('Hygiene Data'!$F$13,0,10*ROW('Hygiene Data'!F181))="","",OFFSET('Hygiene Data'!$F$13,0,10*ROW('Hygiene Data'!F181)))</f>
        <v/>
      </c>
      <c r="DX187" s="282" t="str">
        <f ca="true">+IF(OFFSET('Hygiene Data'!$G$11,0,10*ROW('Hygiene Data'!G181))="","",OFFSET('Hygiene Data'!$G$11,0,10*ROW('Hygiene Data'!G181)))</f>
        <v/>
      </c>
      <c r="DY187" s="282" t="str">
        <f ca="true">+IF(OFFSET('Hygiene Data'!$G$12,0,10*ROW('Hygiene Data'!G181))="","",OFFSET('Hygiene Data'!$G$12,0,10*ROW('Hygiene Data'!G181)))</f>
        <v/>
      </c>
      <c r="DZ187" s="282" t="str">
        <f ca="true">+IF(OFFSET('Hygiene Data'!$G$13,0,10*ROW('Hygiene Data'!G181))="","",OFFSET('Hygiene Data'!$G$13,0,10*ROW('Hygiene Data'!G181)))</f>
        <v/>
      </c>
      <c r="EA187" s="282" t="str">
        <f ca="true">+IF(OFFSET('Hygiene Data'!$H$11,0,10*ROW('Hygiene Data'!H181))="","",OFFSET('Hygiene Data'!$H$11,0,10*ROW('Hygiene Data'!H181)))</f>
        <v/>
      </c>
      <c r="EB187" s="282" t="str">
        <f ca="true">+IF(OFFSET('Hygiene Data'!$H$12,0,10*ROW('Hygiene Data'!H181))="","",OFFSET('Hygiene Data'!$H$12,0,10*ROW('Hygiene Data'!H181)))</f>
        <v/>
      </c>
      <c r="EC187" s="282" t="str">
        <f ca="true">+IF(OFFSET('Hygiene Data'!$H$13,0,10*ROW('Hygiene Data'!H181))="","",OFFSET('Hygiene Data'!$H$13,0,10*ROW('Hygiene Data'!H181)))</f>
        <v/>
      </c>
      <c r="ED187" s="282" t="str">
        <f ca="true">+IF(OFFSET('Hygiene Data'!$I$11,0,10*ROW('Hygiene Data'!I181))="","",OFFSET('Hygiene Data'!$I$11,0,10*ROW('Hygiene Data'!I181)))</f>
        <v/>
      </c>
      <c r="EE187" s="282" t="str">
        <f ca="true">+IF(OFFSET('Hygiene Data'!$I$12,0,10*ROW('Hygiene Data'!I181))="","",OFFSET('Hygiene Data'!$I$12,0,10*ROW('Hygiene Data'!I181)))</f>
        <v/>
      </c>
      <c r="EF187" s="28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36" t="str">
        <f t="shared" ca="true" si="2"/>
        <v/>
      </c>
      <c r="D188" s="88"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8"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8"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8"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8"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8"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8"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8"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8"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8"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8"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8"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8"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8"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8"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8"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8"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8"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9"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9"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9"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9"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9"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9"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9"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9"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9"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9"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9"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9"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9"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9"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9"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9"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9"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9"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9"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9"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9"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9"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9"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9"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9"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9"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9"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9"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9"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9"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0"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0"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0"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0"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0"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0"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0"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0"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0"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0"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0"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0"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0"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0"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0"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0"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0"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0"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2"/>
      <c r="BS188" s="282" t="str">
        <f ca="true">+IF(OFFSET('Water Data'!$D$27,0,10*ROW('Water Data'!D182))="","",OFFSET('Water Data'!$D$27,0,10*ROW('Water Data'!D182)))</f>
        <v/>
      </c>
      <c r="BT188" s="282" t="str">
        <f ca="true">+IF(OFFSET('Water Data'!$D$28,0,10*ROW('Water Data'!D182))="","",OFFSET('Water Data'!$D$28,0,10*ROW('Water Data'!D182)))</f>
        <v/>
      </c>
      <c r="BU188" s="282" t="str">
        <f ca="true">+IF(OFFSET('Water Data'!$D$29,0,10*ROW('Water Data'!D182))="","",OFFSET('Water Data'!$D$29,0,10*ROW('Water Data'!D182)))</f>
        <v/>
      </c>
      <c r="BV188" s="282" t="str">
        <f ca="true">+IF(OFFSET('Water Data'!$E$27,0,10*ROW('Water Data'!E182))="","",OFFSET('Water Data'!$E$27,0,10*ROW('Water Data'!E182)))</f>
        <v/>
      </c>
      <c r="BW188" s="282" t="str">
        <f ca="true">+IF(OFFSET('Water Data'!$E$28,0,10*ROW('Water Data'!E182))="","",OFFSET('Water Data'!$E$28,0,10*ROW('Water Data'!E182)))</f>
        <v/>
      </c>
      <c r="BX188" s="282" t="str">
        <f ca="true">+IF(OFFSET('Water Data'!$E$29,0,10*ROW('Water Data'!E182))="","",OFFSET('Water Data'!$E$29,0,10*ROW('Water Data'!E182)))</f>
        <v/>
      </c>
      <c r="BY188" s="282" t="str">
        <f ca="true">+IF(OFFSET('Water Data'!$F$27,0,10*ROW('Water Data'!F182))="","",OFFSET('Water Data'!$F$27,0,10*ROW('Water Data'!F182)))</f>
        <v/>
      </c>
      <c r="BZ188" s="282" t="str">
        <f ca="true">+IF(OFFSET('Water Data'!$F$28,0,10*ROW('Water Data'!F182))="","",OFFSET('Water Data'!$F$28,0,10*ROW('Water Data'!F182)))</f>
        <v/>
      </c>
      <c r="CA188" s="282" t="str">
        <f ca="true">+IF(OFFSET('Water Data'!$F$29,0,10*ROW('Water Data'!F182))="","",OFFSET('Water Data'!$F$29,0,10*ROW('Water Data'!F182)))</f>
        <v/>
      </c>
      <c r="CB188" s="282" t="str">
        <f ca="true">+IF(OFFSET('Water Data'!$G$27,0,10*ROW('Water Data'!G182))="","",OFFSET('Water Data'!$G$27,0,10*ROW('Water Data'!G182)))</f>
        <v/>
      </c>
      <c r="CC188" s="282" t="str">
        <f ca="true">+IF(OFFSET('Water Data'!$G$28,0,10*ROW('Water Data'!G182))="","",OFFSET('Water Data'!$G$28,0,10*ROW('Water Data'!G182)))</f>
        <v/>
      </c>
      <c r="CD188" s="282" t="str">
        <f ca="true">+IF(OFFSET('Water Data'!$G$29,0,10*ROW('Water Data'!G182))="","",OFFSET('Water Data'!$G$29,0,10*ROW('Water Data'!G182)))</f>
        <v/>
      </c>
      <c r="CE188" s="282" t="str">
        <f ca="true">+IF(OFFSET('Water Data'!$H$27,0,10*ROW('Water Data'!H182))="","",OFFSET('Water Data'!$H$27,0,10*ROW('Water Data'!H182)))</f>
        <v/>
      </c>
      <c r="CF188" s="282" t="str">
        <f ca="true">+IF(OFFSET('Water Data'!$H$28,0,10*ROW('Water Data'!H182))="","",OFFSET('Water Data'!$H$28,0,10*ROW('Water Data'!H182)))</f>
        <v/>
      </c>
      <c r="CG188" s="282" t="str">
        <f ca="true">+IF(OFFSET('Water Data'!$H$29,0,10*ROW('Water Data'!H182))="","",OFFSET('Water Data'!$H$29,0,10*ROW('Water Data'!H182)))</f>
        <v/>
      </c>
      <c r="CH188" s="282" t="str">
        <f ca="true">+IF(OFFSET('Water Data'!$I$27,0,10*ROW('Water Data'!I182))="","",OFFSET('Water Data'!$I$27,0,10*ROW('Water Data'!I182)))</f>
        <v/>
      </c>
      <c r="CI188" s="282" t="str">
        <f ca="true">+IF(OFFSET('Water Data'!$I$28,0,10*ROW('Water Data'!I182))="","",OFFSET('Water Data'!$I$28,0,10*ROW('Water Data'!I182)))</f>
        <v/>
      </c>
      <c r="CJ188" s="282" t="str">
        <f ca="true">+IF(OFFSET('Water Data'!$I$29,0,10*ROW('Water Data'!I182))="","",OFFSET('Water Data'!$I$29,0,10*ROW('Water Data'!I182)))</f>
        <v/>
      </c>
      <c r="CK188" s="282" t="str">
        <f ca="true">+IF(OFFSET('Sanitation Data'!$D$28,0,10*ROW('Sanitation Data'!D182))="","",OFFSET('Sanitation Data'!$D$28,0,10*ROW('Sanitation Data'!D182)))</f>
        <v/>
      </c>
      <c r="CL188" s="282" t="str">
        <f ca="true">+IF(OFFSET('Sanitation Data'!$D$29,0,10*ROW('Sanitation Data'!D182))="","",OFFSET('Sanitation Data'!$D$29,0,10*ROW('Sanitation Data'!D182)))</f>
        <v/>
      </c>
      <c r="CM188" s="282" t="str">
        <f ca="true">+IF(OFFSET('Sanitation Data'!$D$30,0,10*ROW('Sanitation Data'!D182))="","",OFFSET('Sanitation Data'!$D$30,0,10*ROW('Sanitation Data'!D182)))</f>
        <v/>
      </c>
      <c r="CN188" s="282" t="str">
        <f ca="true">+IF(OFFSET('Sanitation Data'!$D$31,0,10*ROW('Sanitation Data'!D182))="","",OFFSET('Sanitation Data'!$D$31,0,10*ROW('Sanitation Data'!D182)))</f>
        <v/>
      </c>
      <c r="CO188" s="282" t="str">
        <f ca="true">+IF(OFFSET('Sanitation Data'!$D$32,0,10*ROW('Sanitation Data'!D182))="","",OFFSET('Sanitation Data'!$D$32,0,10*ROW('Sanitation Data'!D182)))</f>
        <v/>
      </c>
      <c r="CP188" s="282" t="str">
        <f ca="true">+IF(OFFSET('Sanitation Data'!$E$28,0,10*ROW('Sanitation Data'!E182))="","",OFFSET('Sanitation Data'!$E$28,0,10*ROW('Sanitation Data'!E182)))</f>
        <v/>
      </c>
      <c r="CQ188" s="282" t="str">
        <f ca="true">+IF(OFFSET('Sanitation Data'!$E$29,0,10*ROW('Sanitation Data'!E182))="","",OFFSET('Sanitation Data'!$E$29,0,10*ROW('Sanitation Data'!E182)))</f>
        <v/>
      </c>
      <c r="CR188" s="282" t="str">
        <f ca="true">+IF(OFFSET('Sanitation Data'!$E$30,0,10*ROW('Sanitation Data'!E182))="","",OFFSET('Sanitation Data'!$E$30,0,10*ROW('Sanitation Data'!E182)))</f>
        <v/>
      </c>
      <c r="CS188" s="282" t="str">
        <f ca="true">+IF(OFFSET('Sanitation Data'!$E$31,0,10*ROW('Sanitation Data'!E182))="","",OFFSET('Sanitation Data'!$E$31,0,10*ROW('Sanitation Data'!E182)))</f>
        <v/>
      </c>
      <c r="CT188" s="282" t="str">
        <f ca="true">+IF(OFFSET('Sanitation Data'!$E$32,0,10*ROW('Sanitation Data'!E182))="","",OFFSET('Sanitation Data'!$E$32,0,10*ROW('Sanitation Data'!E182)))</f>
        <v/>
      </c>
      <c r="CU188" s="282" t="str">
        <f ca="true">+IF(OFFSET('Sanitation Data'!$F$28,0,10*ROW('Sanitation Data'!F182))="","",OFFSET('Sanitation Data'!$F$28,0,10*ROW('Sanitation Data'!F182)))</f>
        <v/>
      </c>
      <c r="CV188" s="282" t="str">
        <f ca="true">+IF(OFFSET('Sanitation Data'!$F$29,0,10*ROW('Sanitation Data'!F182))="","",OFFSET('Sanitation Data'!$F$29,0,10*ROW('Sanitation Data'!F182)))</f>
        <v/>
      </c>
      <c r="CW188" s="282" t="str">
        <f ca="true">+IF(OFFSET('Sanitation Data'!$F$30,0,10*ROW('Sanitation Data'!F182))="","",OFFSET('Sanitation Data'!$F$30,0,10*ROW('Sanitation Data'!F182)))</f>
        <v/>
      </c>
      <c r="CX188" s="282" t="str">
        <f ca="true">+IF(OFFSET('Sanitation Data'!$F$31,0,10*ROW('Sanitation Data'!F182))="","",OFFSET('Sanitation Data'!$F$31,0,10*ROW('Sanitation Data'!F182)))</f>
        <v/>
      </c>
      <c r="CY188" s="282" t="str">
        <f ca="true">+IF(OFFSET('Sanitation Data'!$F$32,0,10*ROW('Sanitation Data'!F182))="","",OFFSET('Sanitation Data'!$F$32,0,10*ROW('Sanitation Data'!F182)))</f>
        <v/>
      </c>
      <c r="CZ188" s="282" t="str">
        <f ca="true">+IF(OFFSET('Sanitation Data'!$G$28,0,10*ROW('Sanitation Data'!G182))="","",OFFSET('Sanitation Data'!$G$28,0,10*ROW('Sanitation Data'!G182)))</f>
        <v/>
      </c>
      <c r="DA188" s="282" t="str">
        <f ca="true">+IF(OFFSET('Sanitation Data'!$G$29,0,10*ROW('Sanitation Data'!G182))="","",OFFSET('Sanitation Data'!$G$29,0,10*ROW('Sanitation Data'!G182)))</f>
        <v/>
      </c>
      <c r="DB188" s="282" t="str">
        <f ca="true">+IF(OFFSET('Sanitation Data'!$G$30,0,10*ROW('Sanitation Data'!G182))="","",OFFSET('Sanitation Data'!$G$30,0,10*ROW('Sanitation Data'!G182)))</f>
        <v/>
      </c>
      <c r="DC188" s="282" t="str">
        <f ca="true">+IF(OFFSET('Sanitation Data'!$G$31,0,10*ROW('Sanitation Data'!G182))="","",OFFSET('Sanitation Data'!$G$31,0,10*ROW('Sanitation Data'!G182)))</f>
        <v/>
      </c>
      <c r="DD188" s="282" t="str">
        <f ca="true">+IF(OFFSET('Sanitation Data'!$G$32,0,10*ROW('Sanitation Data'!G182))="","",OFFSET('Sanitation Data'!$G$32,0,10*ROW('Sanitation Data'!G182)))</f>
        <v/>
      </c>
      <c r="DE188" s="282" t="str">
        <f ca="true">+IF(OFFSET('Sanitation Data'!$H$28,0,10*ROW('Sanitation Data'!H182))="","",OFFSET('Sanitation Data'!$H$28,0,10*ROW('Sanitation Data'!H182)))</f>
        <v/>
      </c>
      <c r="DF188" s="282" t="str">
        <f ca="true">+IF(OFFSET('Sanitation Data'!$H$29,0,10*ROW('Sanitation Data'!H182))="","",OFFSET('Sanitation Data'!$H$29,0,10*ROW('Sanitation Data'!H182)))</f>
        <v/>
      </c>
      <c r="DG188" s="282" t="str">
        <f ca="true">+IF(OFFSET('Sanitation Data'!$H$30,0,10*ROW('Sanitation Data'!H182))="","",OFFSET('Sanitation Data'!$H$30,0,10*ROW('Sanitation Data'!H182)))</f>
        <v/>
      </c>
      <c r="DH188" s="282" t="str">
        <f ca="true">+IF(OFFSET('Sanitation Data'!$H$31,0,10*ROW('Sanitation Data'!H182))="","",OFFSET('Sanitation Data'!$H$31,0,10*ROW('Sanitation Data'!H182)))</f>
        <v/>
      </c>
      <c r="DI188" s="282" t="str">
        <f ca="true">+IF(OFFSET('Sanitation Data'!$H$32,0,10*ROW('Sanitation Data'!H182))="","",OFFSET('Sanitation Data'!$H$32,0,10*ROW('Sanitation Data'!H182)))</f>
        <v/>
      </c>
      <c r="DJ188" s="282" t="str">
        <f ca="true">+IF(OFFSET('Sanitation Data'!$I$28,0,10*ROW('Sanitation Data'!I182))="","",OFFSET('Sanitation Data'!$I$28,0,10*ROW('Sanitation Data'!I182)))</f>
        <v/>
      </c>
      <c r="DK188" s="282" t="str">
        <f ca="true">+IF(OFFSET('Sanitation Data'!$I$29,0,10*ROW('Sanitation Data'!I182))="","",OFFSET('Sanitation Data'!$I$29,0,10*ROW('Sanitation Data'!I182)))</f>
        <v/>
      </c>
      <c r="DL188" s="282" t="str">
        <f ca="true">+IF(OFFSET('Sanitation Data'!$I$30,0,10*ROW('Sanitation Data'!I182))="","",OFFSET('Sanitation Data'!$I$30,0,10*ROW('Sanitation Data'!I182)))</f>
        <v/>
      </c>
      <c r="DM188" s="282" t="str">
        <f ca="true">+IF(OFFSET('Sanitation Data'!$I$31,0,10*ROW('Sanitation Data'!I182))="","",OFFSET('Sanitation Data'!$I$31,0,10*ROW('Sanitation Data'!I182)))</f>
        <v/>
      </c>
      <c r="DN188" s="282" t="str">
        <f ca="true">+IF(OFFSET('Sanitation Data'!$I$32,0,10*ROW('Sanitation Data'!I182))="","",OFFSET('Sanitation Data'!$I$32,0,10*ROW('Sanitation Data'!I182)))</f>
        <v/>
      </c>
      <c r="DO188" s="282" t="str">
        <f ca="true">+IF(OFFSET('Hygiene Data'!$D$11,0,10*ROW('Hygiene Data'!D182))="","",OFFSET('Hygiene Data'!$D$11,0,10*ROW('Hygiene Data'!D182)))</f>
        <v/>
      </c>
      <c r="DP188" s="282" t="str">
        <f ca="true">+IF(OFFSET('Hygiene Data'!$D$12,0,10*ROW('Hygiene Data'!D182))="","",OFFSET('Hygiene Data'!$D$12,0,10*ROW('Hygiene Data'!D182)))</f>
        <v/>
      </c>
      <c r="DQ188" s="282" t="str">
        <f ca="true">+IF(OFFSET('Hygiene Data'!$D$13,0,10*ROW('Hygiene Data'!D182))="","",OFFSET('Hygiene Data'!$D$13,0,10*ROW('Hygiene Data'!D182)))</f>
        <v/>
      </c>
      <c r="DR188" s="282" t="str">
        <f ca="true">+IF(OFFSET('Hygiene Data'!$E$11,0,10*ROW('Hygiene Data'!E182))="","",OFFSET('Hygiene Data'!$E$11,0,10*ROW('Hygiene Data'!E182)))</f>
        <v/>
      </c>
      <c r="DS188" s="282" t="str">
        <f ca="true">+IF(OFFSET('Hygiene Data'!$E$12,0,10*ROW('Hygiene Data'!E182))="","",OFFSET('Hygiene Data'!$E$12,0,10*ROW('Hygiene Data'!E182)))</f>
        <v/>
      </c>
      <c r="DT188" s="282" t="str">
        <f ca="true">+IF(OFFSET('Hygiene Data'!$E$13,0,10*ROW('Hygiene Data'!E182))="","",OFFSET('Hygiene Data'!$E$13,0,10*ROW('Hygiene Data'!E182)))</f>
        <v/>
      </c>
      <c r="DU188" s="282" t="str">
        <f ca="true">+IF(OFFSET('Hygiene Data'!$F$11,0,10*ROW('Hygiene Data'!F182))="","",OFFSET('Hygiene Data'!$F$11,0,10*ROW('Hygiene Data'!F182)))</f>
        <v/>
      </c>
      <c r="DV188" s="282" t="str">
        <f ca="true">+IF(OFFSET('Hygiene Data'!$F$12,0,10*ROW('Hygiene Data'!F182))="","",OFFSET('Hygiene Data'!$F$12,0,10*ROW('Hygiene Data'!F182)))</f>
        <v/>
      </c>
      <c r="DW188" s="282" t="str">
        <f ca="true">+IF(OFFSET('Hygiene Data'!$F$13,0,10*ROW('Hygiene Data'!F182))="","",OFFSET('Hygiene Data'!$F$13,0,10*ROW('Hygiene Data'!F182)))</f>
        <v/>
      </c>
      <c r="DX188" s="282" t="str">
        <f ca="true">+IF(OFFSET('Hygiene Data'!$G$11,0,10*ROW('Hygiene Data'!G182))="","",OFFSET('Hygiene Data'!$G$11,0,10*ROW('Hygiene Data'!G182)))</f>
        <v/>
      </c>
      <c r="DY188" s="282" t="str">
        <f ca="true">+IF(OFFSET('Hygiene Data'!$G$12,0,10*ROW('Hygiene Data'!G182))="","",OFFSET('Hygiene Data'!$G$12,0,10*ROW('Hygiene Data'!G182)))</f>
        <v/>
      </c>
      <c r="DZ188" s="282" t="str">
        <f ca="true">+IF(OFFSET('Hygiene Data'!$G$13,0,10*ROW('Hygiene Data'!G182))="","",OFFSET('Hygiene Data'!$G$13,0,10*ROW('Hygiene Data'!G182)))</f>
        <v/>
      </c>
      <c r="EA188" s="282" t="str">
        <f ca="true">+IF(OFFSET('Hygiene Data'!$H$11,0,10*ROW('Hygiene Data'!H182))="","",OFFSET('Hygiene Data'!$H$11,0,10*ROW('Hygiene Data'!H182)))</f>
        <v/>
      </c>
      <c r="EB188" s="282" t="str">
        <f ca="true">+IF(OFFSET('Hygiene Data'!$H$12,0,10*ROW('Hygiene Data'!H182))="","",OFFSET('Hygiene Data'!$H$12,0,10*ROW('Hygiene Data'!H182)))</f>
        <v/>
      </c>
      <c r="EC188" s="282" t="str">
        <f ca="true">+IF(OFFSET('Hygiene Data'!$H$13,0,10*ROW('Hygiene Data'!H182))="","",OFFSET('Hygiene Data'!$H$13,0,10*ROW('Hygiene Data'!H182)))</f>
        <v/>
      </c>
      <c r="ED188" s="282" t="str">
        <f ca="true">+IF(OFFSET('Hygiene Data'!$I$11,0,10*ROW('Hygiene Data'!I182))="","",OFFSET('Hygiene Data'!$I$11,0,10*ROW('Hygiene Data'!I182)))</f>
        <v/>
      </c>
      <c r="EE188" s="282" t="str">
        <f ca="true">+IF(OFFSET('Hygiene Data'!$I$12,0,10*ROW('Hygiene Data'!I182))="","",OFFSET('Hygiene Data'!$I$12,0,10*ROW('Hygiene Data'!I182)))</f>
        <v/>
      </c>
      <c r="EF188" s="28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36" t="str">
        <f t="shared" ca="true" si="2"/>
        <v/>
      </c>
      <c r="D189" s="88"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8"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8"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8"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8"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8"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8"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8"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8"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8"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8"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8"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8"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8"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8"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8"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8"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8"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9"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9"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9"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9"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9"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9"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9"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9"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9"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9"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9"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9"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9"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9"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9"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9"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9"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9"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9"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9"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9"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9"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9"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9"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9"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9"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9"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9"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9"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9"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0"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0"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0"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0"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0"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0"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0"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0"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0"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0"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0"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0"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0"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0"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0"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0"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0"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0"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2"/>
      <c r="BS189" s="282" t="str">
        <f ca="true">+IF(OFFSET('Water Data'!$D$27,0,10*ROW('Water Data'!D183))="","",OFFSET('Water Data'!$D$27,0,10*ROW('Water Data'!D183)))</f>
        <v/>
      </c>
      <c r="BT189" s="282" t="str">
        <f ca="true">+IF(OFFSET('Water Data'!$D$28,0,10*ROW('Water Data'!D183))="","",OFFSET('Water Data'!$D$28,0,10*ROW('Water Data'!D183)))</f>
        <v/>
      </c>
      <c r="BU189" s="282" t="str">
        <f ca="true">+IF(OFFSET('Water Data'!$D$29,0,10*ROW('Water Data'!D183))="","",OFFSET('Water Data'!$D$29,0,10*ROW('Water Data'!D183)))</f>
        <v/>
      </c>
      <c r="BV189" s="282" t="str">
        <f ca="true">+IF(OFFSET('Water Data'!$E$27,0,10*ROW('Water Data'!E183))="","",OFFSET('Water Data'!$E$27,0,10*ROW('Water Data'!E183)))</f>
        <v/>
      </c>
      <c r="BW189" s="282" t="str">
        <f ca="true">+IF(OFFSET('Water Data'!$E$28,0,10*ROW('Water Data'!E183))="","",OFFSET('Water Data'!$E$28,0,10*ROW('Water Data'!E183)))</f>
        <v/>
      </c>
      <c r="BX189" s="282" t="str">
        <f ca="true">+IF(OFFSET('Water Data'!$E$29,0,10*ROW('Water Data'!E183))="","",OFFSET('Water Data'!$E$29,0,10*ROW('Water Data'!E183)))</f>
        <v/>
      </c>
      <c r="BY189" s="282" t="str">
        <f ca="true">+IF(OFFSET('Water Data'!$F$27,0,10*ROW('Water Data'!F183))="","",OFFSET('Water Data'!$F$27,0,10*ROW('Water Data'!F183)))</f>
        <v/>
      </c>
      <c r="BZ189" s="282" t="str">
        <f ca="true">+IF(OFFSET('Water Data'!$F$28,0,10*ROW('Water Data'!F183))="","",OFFSET('Water Data'!$F$28,0,10*ROW('Water Data'!F183)))</f>
        <v/>
      </c>
      <c r="CA189" s="282" t="str">
        <f ca="true">+IF(OFFSET('Water Data'!$F$29,0,10*ROW('Water Data'!F183))="","",OFFSET('Water Data'!$F$29,0,10*ROW('Water Data'!F183)))</f>
        <v/>
      </c>
      <c r="CB189" s="282" t="str">
        <f ca="true">+IF(OFFSET('Water Data'!$G$27,0,10*ROW('Water Data'!G183))="","",OFFSET('Water Data'!$G$27,0,10*ROW('Water Data'!G183)))</f>
        <v/>
      </c>
      <c r="CC189" s="282" t="str">
        <f ca="true">+IF(OFFSET('Water Data'!$G$28,0,10*ROW('Water Data'!G183))="","",OFFSET('Water Data'!$G$28,0,10*ROW('Water Data'!G183)))</f>
        <v/>
      </c>
      <c r="CD189" s="282" t="str">
        <f ca="true">+IF(OFFSET('Water Data'!$G$29,0,10*ROW('Water Data'!G183))="","",OFFSET('Water Data'!$G$29,0,10*ROW('Water Data'!G183)))</f>
        <v/>
      </c>
      <c r="CE189" s="282" t="str">
        <f ca="true">+IF(OFFSET('Water Data'!$H$27,0,10*ROW('Water Data'!H183))="","",OFFSET('Water Data'!$H$27,0,10*ROW('Water Data'!H183)))</f>
        <v/>
      </c>
      <c r="CF189" s="282" t="str">
        <f ca="true">+IF(OFFSET('Water Data'!$H$28,0,10*ROW('Water Data'!H183))="","",OFFSET('Water Data'!$H$28,0,10*ROW('Water Data'!H183)))</f>
        <v/>
      </c>
      <c r="CG189" s="282" t="str">
        <f ca="true">+IF(OFFSET('Water Data'!$H$29,0,10*ROW('Water Data'!H183))="","",OFFSET('Water Data'!$H$29,0,10*ROW('Water Data'!H183)))</f>
        <v/>
      </c>
      <c r="CH189" s="282" t="str">
        <f ca="true">+IF(OFFSET('Water Data'!$I$27,0,10*ROW('Water Data'!I183))="","",OFFSET('Water Data'!$I$27,0,10*ROW('Water Data'!I183)))</f>
        <v/>
      </c>
      <c r="CI189" s="282" t="str">
        <f ca="true">+IF(OFFSET('Water Data'!$I$28,0,10*ROW('Water Data'!I183))="","",OFFSET('Water Data'!$I$28,0,10*ROW('Water Data'!I183)))</f>
        <v/>
      </c>
      <c r="CJ189" s="282" t="str">
        <f ca="true">+IF(OFFSET('Water Data'!$I$29,0,10*ROW('Water Data'!I183))="","",OFFSET('Water Data'!$I$29,0,10*ROW('Water Data'!I183)))</f>
        <v/>
      </c>
      <c r="CK189" s="282" t="str">
        <f ca="true">+IF(OFFSET('Sanitation Data'!$D$28,0,10*ROW('Sanitation Data'!D183))="","",OFFSET('Sanitation Data'!$D$28,0,10*ROW('Sanitation Data'!D183)))</f>
        <v/>
      </c>
      <c r="CL189" s="282" t="str">
        <f ca="true">+IF(OFFSET('Sanitation Data'!$D$29,0,10*ROW('Sanitation Data'!D183))="","",OFFSET('Sanitation Data'!$D$29,0,10*ROW('Sanitation Data'!D183)))</f>
        <v/>
      </c>
      <c r="CM189" s="282" t="str">
        <f ca="true">+IF(OFFSET('Sanitation Data'!$D$30,0,10*ROW('Sanitation Data'!D183))="","",OFFSET('Sanitation Data'!$D$30,0,10*ROW('Sanitation Data'!D183)))</f>
        <v/>
      </c>
      <c r="CN189" s="282" t="str">
        <f ca="true">+IF(OFFSET('Sanitation Data'!$D$31,0,10*ROW('Sanitation Data'!D183))="","",OFFSET('Sanitation Data'!$D$31,0,10*ROW('Sanitation Data'!D183)))</f>
        <v/>
      </c>
      <c r="CO189" s="282" t="str">
        <f ca="true">+IF(OFFSET('Sanitation Data'!$D$32,0,10*ROW('Sanitation Data'!D183))="","",OFFSET('Sanitation Data'!$D$32,0,10*ROW('Sanitation Data'!D183)))</f>
        <v/>
      </c>
      <c r="CP189" s="282" t="str">
        <f ca="true">+IF(OFFSET('Sanitation Data'!$E$28,0,10*ROW('Sanitation Data'!E183))="","",OFFSET('Sanitation Data'!$E$28,0,10*ROW('Sanitation Data'!E183)))</f>
        <v/>
      </c>
      <c r="CQ189" s="282" t="str">
        <f ca="true">+IF(OFFSET('Sanitation Data'!$E$29,0,10*ROW('Sanitation Data'!E183))="","",OFFSET('Sanitation Data'!$E$29,0,10*ROW('Sanitation Data'!E183)))</f>
        <v/>
      </c>
      <c r="CR189" s="282" t="str">
        <f ca="true">+IF(OFFSET('Sanitation Data'!$E$30,0,10*ROW('Sanitation Data'!E183))="","",OFFSET('Sanitation Data'!$E$30,0,10*ROW('Sanitation Data'!E183)))</f>
        <v/>
      </c>
      <c r="CS189" s="282" t="str">
        <f ca="true">+IF(OFFSET('Sanitation Data'!$E$31,0,10*ROW('Sanitation Data'!E183))="","",OFFSET('Sanitation Data'!$E$31,0,10*ROW('Sanitation Data'!E183)))</f>
        <v/>
      </c>
      <c r="CT189" s="282" t="str">
        <f ca="true">+IF(OFFSET('Sanitation Data'!$E$32,0,10*ROW('Sanitation Data'!E183))="","",OFFSET('Sanitation Data'!$E$32,0,10*ROW('Sanitation Data'!E183)))</f>
        <v/>
      </c>
      <c r="CU189" s="282" t="str">
        <f ca="true">+IF(OFFSET('Sanitation Data'!$F$28,0,10*ROW('Sanitation Data'!F183))="","",OFFSET('Sanitation Data'!$F$28,0,10*ROW('Sanitation Data'!F183)))</f>
        <v/>
      </c>
      <c r="CV189" s="282" t="str">
        <f ca="true">+IF(OFFSET('Sanitation Data'!$F$29,0,10*ROW('Sanitation Data'!F183))="","",OFFSET('Sanitation Data'!$F$29,0,10*ROW('Sanitation Data'!F183)))</f>
        <v/>
      </c>
      <c r="CW189" s="282" t="str">
        <f ca="true">+IF(OFFSET('Sanitation Data'!$F$30,0,10*ROW('Sanitation Data'!F183))="","",OFFSET('Sanitation Data'!$F$30,0,10*ROW('Sanitation Data'!F183)))</f>
        <v/>
      </c>
      <c r="CX189" s="282" t="str">
        <f ca="true">+IF(OFFSET('Sanitation Data'!$F$31,0,10*ROW('Sanitation Data'!F183))="","",OFFSET('Sanitation Data'!$F$31,0,10*ROW('Sanitation Data'!F183)))</f>
        <v/>
      </c>
      <c r="CY189" s="282" t="str">
        <f ca="true">+IF(OFFSET('Sanitation Data'!$F$32,0,10*ROW('Sanitation Data'!F183))="","",OFFSET('Sanitation Data'!$F$32,0,10*ROW('Sanitation Data'!F183)))</f>
        <v/>
      </c>
      <c r="CZ189" s="282" t="str">
        <f ca="true">+IF(OFFSET('Sanitation Data'!$G$28,0,10*ROW('Sanitation Data'!G183))="","",OFFSET('Sanitation Data'!$G$28,0,10*ROW('Sanitation Data'!G183)))</f>
        <v/>
      </c>
      <c r="DA189" s="282" t="str">
        <f ca="true">+IF(OFFSET('Sanitation Data'!$G$29,0,10*ROW('Sanitation Data'!G183))="","",OFFSET('Sanitation Data'!$G$29,0,10*ROW('Sanitation Data'!G183)))</f>
        <v/>
      </c>
      <c r="DB189" s="282" t="str">
        <f ca="true">+IF(OFFSET('Sanitation Data'!$G$30,0,10*ROW('Sanitation Data'!G183))="","",OFFSET('Sanitation Data'!$G$30,0,10*ROW('Sanitation Data'!G183)))</f>
        <v/>
      </c>
      <c r="DC189" s="282" t="str">
        <f ca="true">+IF(OFFSET('Sanitation Data'!$G$31,0,10*ROW('Sanitation Data'!G183))="","",OFFSET('Sanitation Data'!$G$31,0,10*ROW('Sanitation Data'!G183)))</f>
        <v/>
      </c>
      <c r="DD189" s="282" t="str">
        <f ca="true">+IF(OFFSET('Sanitation Data'!$G$32,0,10*ROW('Sanitation Data'!G183))="","",OFFSET('Sanitation Data'!$G$32,0,10*ROW('Sanitation Data'!G183)))</f>
        <v/>
      </c>
      <c r="DE189" s="282" t="str">
        <f ca="true">+IF(OFFSET('Sanitation Data'!$H$28,0,10*ROW('Sanitation Data'!H183))="","",OFFSET('Sanitation Data'!$H$28,0,10*ROW('Sanitation Data'!H183)))</f>
        <v/>
      </c>
      <c r="DF189" s="282" t="str">
        <f ca="true">+IF(OFFSET('Sanitation Data'!$H$29,0,10*ROW('Sanitation Data'!H183))="","",OFFSET('Sanitation Data'!$H$29,0,10*ROW('Sanitation Data'!H183)))</f>
        <v/>
      </c>
      <c r="DG189" s="282" t="str">
        <f ca="true">+IF(OFFSET('Sanitation Data'!$H$30,0,10*ROW('Sanitation Data'!H183))="","",OFFSET('Sanitation Data'!$H$30,0,10*ROW('Sanitation Data'!H183)))</f>
        <v/>
      </c>
      <c r="DH189" s="282" t="str">
        <f ca="true">+IF(OFFSET('Sanitation Data'!$H$31,0,10*ROW('Sanitation Data'!H183))="","",OFFSET('Sanitation Data'!$H$31,0,10*ROW('Sanitation Data'!H183)))</f>
        <v/>
      </c>
      <c r="DI189" s="282" t="str">
        <f ca="true">+IF(OFFSET('Sanitation Data'!$H$32,0,10*ROW('Sanitation Data'!H183))="","",OFFSET('Sanitation Data'!$H$32,0,10*ROW('Sanitation Data'!H183)))</f>
        <v/>
      </c>
      <c r="DJ189" s="282" t="str">
        <f ca="true">+IF(OFFSET('Sanitation Data'!$I$28,0,10*ROW('Sanitation Data'!I183))="","",OFFSET('Sanitation Data'!$I$28,0,10*ROW('Sanitation Data'!I183)))</f>
        <v/>
      </c>
      <c r="DK189" s="282" t="str">
        <f ca="true">+IF(OFFSET('Sanitation Data'!$I$29,0,10*ROW('Sanitation Data'!I183))="","",OFFSET('Sanitation Data'!$I$29,0,10*ROW('Sanitation Data'!I183)))</f>
        <v/>
      </c>
      <c r="DL189" s="282" t="str">
        <f ca="true">+IF(OFFSET('Sanitation Data'!$I$30,0,10*ROW('Sanitation Data'!I183))="","",OFFSET('Sanitation Data'!$I$30,0,10*ROW('Sanitation Data'!I183)))</f>
        <v/>
      </c>
      <c r="DM189" s="282" t="str">
        <f ca="true">+IF(OFFSET('Sanitation Data'!$I$31,0,10*ROW('Sanitation Data'!I183))="","",OFFSET('Sanitation Data'!$I$31,0,10*ROW('Sanitation Data'!I183)))</f>
        <v/>
      </c>
      <c r="DN189" s="282" t="str">
        <f ca="true">+IF(OFFSET('Sanitation Data'!$I$32,0,10*ROW('Sanitation Data'!I183))="","",OFFSET('Sanitation Data'!$I$32,0,10*ROW('Sanitation Data'!I183)))</f>
        <v/>
      </c>
      <c r="DO189" s="282" t="str">
        <f ca="true">+IF(OFFSET('Hygiene Data'!$D$11,0,10*ROW('Hygiene Data'!D183))="","",OFFSET('Hygiene Data'!$D$11,0,10*ROW('Hygiene Data'!D183)))</f>
        <v/>
      </c>
      <c r="DP189" s="282" t="str">
        <f ca="true">+IF(OFFSET('Hygiene Data'!$D$12,0,10*ROW('Hygiene Data'!D183))="","",OFFSET('Hygiene Data'!$D$12,0,10*ROW('Hygiene Data'!D183)))</f>
        <v/>
      </c>
      <c r="DQ189" s="282" t="str">
        <f ca="true">+IF(OFFSET('Hygiene Data'!$D$13,0,10*ROW('Hygiene Data'!D183))="","",OFFSET('Hygiene Data'!$D$13,0,10*ROW('Hygiene Data'!D183)))</f>
        <v/>
      </c>
      <c r="DR189" s="282" t="str">
        <f ca="true">+IF(OFFSET('Hygiene Data'!$E$11,0,10*ROW('Hygiene Data'!E183))="","",OFFSET('Hygiene Data'!$E$11,0,10*ROW('Hygiene Data'!E183)))</f>
        <v/>
      </c>
      <c r="DS189" s="282" t="str">
        <f ca="true">+IF(OFFSET('Hygiene Data'!$E$12,0,10*ROW('Hygiene Data'!E183))="","",OFFSET('Hygiene Data'!$E$12,0,10*ROW('Hygiene Data'!E183)))</f>
        <v/>
      </c>
      <c r="DT189" s="282" t="str">
        <f ca="true">+IF(OFFSET('Hygiene Data'!$E$13,0,10*ROW('Hygiene Data'!E183))="","",OFFSET('Hygiene Data'!$E$13,0,10*ROW('Hygiene Data'!E183)))</f>
        <v/>
      </c>
      <c r="DU189" s="282" t="str">
        <f ca="true">+IF(OFFSET('Hygiene Data'!$F$11,0,10*ROW('Hygiene Data'!F183))="","",OFFSET('Hygiene Data'!$F$11,0,10*ROW('Hygiene Data'!F183)))</f>
        <v/>
      </c>
      <c r="DV189" s="282" t="str">
        <f ca="true">+IF(OFFSET('Hygiene Data'!$F$12,0,10*ROW('Hygiene Data'!F183))="","",OFFSET('Hygiene Data'!$F$12,0,10*ROW('Hygiene Data'!F183)))</f>
        <v/>
      </c>
      <c r="DW189" s="282" t="str">
        <f ca="true">+IF(OFFSET('Hygiene Data'!$F$13,0,10*ROW('Hygiene Data'!F183))="","",OFFSET('Hygiene Data'!$F$13,0,10*ROW('Hygiene Data'!F183)))</f>
        <v/>
      </c>
      <c r="DX189" s="282" t="str">
        <f ca="true">+IF(OFFSET('Hygiene Data'!$G$11,0,10*ROW('Hygiene Data'!G183))="","",OFFSET('Hygiene Data'!$G$11,0,10*ROW('Hygiene Data'!G183)))</f>
        <v/>
      </c>
      <c r="DY189" s="282" t="str">
        <f ca="true">+IF(OFFSET('Hygiene Data'!$G$12,0,10*ROW('Hygiene Data'!G183))="","",OFFSET('Hygiene Data'!$G$12,0,10*ROW('Hygiene Data'!G183)))</f>
        <v/>
      </c>
      <c r="DZ189" s="282" t="str">
        <f ca="true">+IF(OFFSET('Hygiene Data'!$G$13,0,10*ROW('Hygiene Data'!G183))="","",OFFSET('Hygiene Data'!$G$13,0,10*ROW('Hygiene Data'!G183)))</f>
        <v/>
      </c>
      <c r="EA189" s="282" t="str">
        <f ca="true">+IF(OFFSET('Hygiene Data'!$H$11,0,10*ROW('Hygiene Data'!H183))="","",OFFSET('Hygiene Data'!$H$11,0,10*ROW('Hygiene Data'!H183)))</f>
        <v/>
      </c>
      <c r="EB189" s="282" t="str">
        <f ca="true">+IF(OFFSET('Hygiene Data'!$H$12,0,10*ROW('Hygiene Data'!H183))="","",OFFSET('Hygiene Data'!$H$12,0,10*ROW('Hygiene Data'!H183)))</f>
        <v/>
      </c>
      <c r="EC189" s="282" t="str">
        <f ca="true">+IF(OFFSET('Hygiene Data'!$H$13,0,10*ROW('Hygiene Data'!H183))="","",OFFSET('Hygiene Data'!$H$13,0,10*ROW('Hygiene Data'!H183)))</f>
        <v/>
      </c>
      <c r="ED189" s="282" t="str">
        <f ca="true">+IF(OFFSET('Hygiene Data'!$I$11,0,10*ROW('Hygiene Data'!I183))="","",OFFSET('Hygiene Data'!$I$11,0,10*ROW('Hygiene Data'!I183)))</f>
        <v/>
      </c>
      <c r="EE189" s="282" t="str">
        <f ca="true">+IF(OFFSET('Hygiene Data'!$I$12,0,10*ROW('Hygiene Data'!I183))="","",OFFSET('Hygiene Data'!$I$12,0,10*ROW('Hygiene Data'!I183)))</f>
        <v/>
      </c>
      <c r="EF189" s="28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36" t="str">
        <f t="shared" ca="true" si="2"/>
        <v/>
      </c>
      <c r="D190" s="88"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8"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8"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8"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8"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8"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8"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8"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8"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8"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8"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8"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8"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8"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8"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8"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8"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8"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9"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9"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9"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9"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9"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9"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9"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9"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9"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9"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9"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9"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9"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9"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9"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9"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9"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9"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9"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9"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9"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9"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9"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9"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9"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9"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9"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9"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9"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9"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0"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0"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0"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0"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0"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0"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0"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0"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0"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0"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0"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0"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0"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0"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0"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0"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0"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0"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2"/>
      <c r="BS190" s="282" t="str">
        <f ca="true">+IF(OFFSET('Water Data'!$D$27,0,10*ROW('Water Data'!D184))="","",OFFSET('Water Data'!$D$27,0,10*ROW('Water Data'!D184)))</f>
        <v/>
      </c>
      <c r="BT190" s="282" t="str">
        <f ca="true">+IF(OFFSET('Water Data'!$D$28,0,10*ROW('Water Data'!D184))="","",OFFSET('Water Data'!$D$28,0,10*ROW('Water Data'!D184)))</f>
        <v/>
      </c>
      <c r="BU190" s="282" t="str">
        <f ca="true">+IF(OFFSET('Water Data'!$D$29,0,10*ROW('Water Data'!D184))="","",OFFSET('Water Data'!$D$29,0,10*ROW('Water Data'!D184)))</f>
        <v/>
      </c>
      <c r="BV190" s="282" t="str">
        <f ca="true">+IF(OFFSET('Water Data'!$E$27,0,10*ROW('Water Data'!E184))="","",OFFSET('Water Data'!$E$27,0,10*ROW('Water Data'!E184)))</f>
        <v/>
      </c>
      <c r="BW190" s="282" t="str">
        <f ca="true">+IF(OFFSET('Water Data'!$E$28,0,10*ROW('Water Data'!E184))="","",OFFSET('Water Data'!$E$28,0,10*ROW('Water Data'!E184)))</f>
        <v/>
      </c>
      <c r="BX190" s="282" t="str">
        <f ca="true">+IF(OFFSET('Water Data'!$E$29,0,10*ROW('Water Data'!E184))="","",OFFSET('Water Data'!$E$29,0,10*ROW('Water Data'!E184)))</f>
        <v/>
      </c>
      <c r="BY190" s="282" t="str">
        <f ca="true">+IF(OFFSET('Water Data'!$F$27,0,10*ROW('Water Data'!F184))="","",OFFSET('Water Data'!$F$27,0,10*ROW('Water Data'!F184)))</f>
        <v/>
      </c>
      <c r="BZ190" s="282" t="str">
        <f ca="true">+IF(OFFSET('Water Data'!$F$28,0,10*ROW('Water Data'!F184))="","",OFFSET('Water Data'!$F$28,0,10*ROW('Water Data'!F184)))</f>
        <v/>
      </c>
      <c r="CA190" s="282" t="str">
        <f ca="true">+IF(OFFSET('Water Data'!$F$29,0,10*ROW('Water Data'!F184))="","",OFFSET('Water Data'!$F$29,0,10*ROW('Water Data'!F184)))</f>
        <v/>
      </c>
      <c r="CB190" s="282" t="str">
        <f ca="true">+IF(OFFSET('Water Data'!$G$27,0,10*ROW('Water Data'!G184))="","",OFFSET('Water Data'!$G$27,0,10*ROW('Water Data'!G184)))</f>
        <v/>
      </c>
      <c r="CC190" s="282" t="str">
        <f ca="true">+IF(OFFSET('Water Data'!$G$28,0,10*ROW('Water Data'!G184))="","",OFFSET('Water Data'!$G$28,0,10*ROW('Water Data'!G184)))</f>
        <v/>
      </c>
      <c r="CD190" s="282" t="str">
        <f ca="true">+IF(OFFSET('Water Data'!$G$29,0,10*ROW('Water Data'!G184))="","",OFFSET('Water Data'!$G$29,0,10*ROW('Water Data'!G184)))</f>
        <v/>
      </c>
      <c r="CE190" s="282" t="str">
        <f ca="true">+IF(OFFSET('Water Data'!$H$27,0,10*ROW('Water Data'!H184))="","",OFFSET('Water Data'!$H$27,0,10*ROW('Water Data'!H184)))</f>
        <v/>
      </c>
      <c r="CF190" s="282" t="str">
        <f ca="true">+IF(OFFSET('Water Data'!$H$28,0,10*ROW('Water Data'!H184))="","",OFFSET('Water Data'!$H$28,0,10*ROW('Water Data'!H184)))</f>
        <v/>
      </c>
      <c r="CG190" s="282" t="str">
        <f ca="true">+IF(OFFSET('Water Data'!$H$29,0,10*ROW('Water Data'!H184))="","",OFFSET('Water Data'!$H$29,0,10*ROW('Water Data'!H184)))</f>
        <v/>
      </c>
      <c r="CH190" s="282" t="str">
        <f ca="true">+IF(OFFSET('Water Data'!$I$27,0,10*ROW('Water Data'!I184))="","",OFFSET('Water Data'!$I$27,0,10*ROW('Water Data'!I184)))</f>
        <v/>
      </c>
      <c r="CI190" s="282" t="str">
        <f ca="true">+IF(OFFSET('Water Data'!$I$28,0,10*ROW('Water Data'!I184))="","",OFFSET('Water Data'!$I$28,0,10*ROW('Water Data'!I184)))</f>
        <v/>
      </c>
      <c r="CJ190" s="282" t="str">
        <f ca="true">+IF(OFFSET('Water Data'!$I$29,0,10*ROW('Water Data'!I184))="","",OFFSET('Water Data'!$I$29,0,10*ROW('Water Data'!I184)))</f>
        <v/>
      </c>
      <c r="CK190" s="282" t="str">
        <f ca="true">+IF(OFFSET('Sanitation Data'!$D$28,0,10*ROW('Sanitation Data'!D184))="","",OFFSET('Sanitation Data'!$D$28,0,10*ROW('Sanitation Data'!D184)))</f>
        <v/>
      </c>
      <c r="CL190" s="282" t="str">
        <f ca="true">+IF(OFFSET('Sanitation Data'!$D$29,0,10*ROW('Sanitation Data'!D184))="","",OFFSET('Sanitation Data'!$D$29,0,10*ROW('Sanitation Data'!D184)))</f>
        <v/>
      </c>
      <c r="CM190" s="282" t="str">
        <f ca="true">+IF(OFFSET('Sanitation Data'!$D$30,0,10*ROW('Sanitation Data'!D184))="","",OFFSET('Sanitation Data'!$D$30,0,10*ROW('Sanitation Data'!D184)))</f>
        <v/>
      </c>
      <c r="CN190" s="282" t="str">
        <f ca="true">+IF(OFFSET('Sanitation Data'!$D$31,0,10*ROW('Sanitation Data'!D184))="","",OFFSET('Sanitation Data'!$D$31,0,10*ROW('Sanitation Data'!D184)))</f>
        <v/>
      </c>
      <c r="CO190" s="282" t="str">
        <f ca="true">+IF(OFFSET('Sanitation Data'!$D$32,0,10*ROW('Sanitation Data'!D184))="","",OFFSET('Sanitation Data'!$D$32,0,10*ROW('Sanitation Data'!D184)))</f>
        <v/>
      </c>
      <c r="CP190" s="282" t="str">
        <f ca="true">+IF(OFFSET('Sanitation Data'!$E$28,0,10*ROW('Sanitation Data'!E184))="","",OFFSET('Sanitation Data'!$E$28,0,10*ROW('Sanitation Data'!E184)))</f>
        <v/>
      </c>
      <c r="CQ190" s="282" t="str">
        <f ca="true">+IF(OFFSET('Sanitation Data'!$E$29,0,10*ROW('Sanitation Data'!E184))="","",OFFSET('Sanitation Data'!$E$29,0,10*ROW('Sanitation Data'!E184)))</f>
        <v/>
      </c>
      <c r="CR190" s="282" t="str">
        <f ca="true">+IF(OFFSET('Sanitation Data'!$E$30,0,10*ROW('Sanitation Data'!E184))="","",OFFSET('Sanitation Data'!$E$30,0,10*ROW('Sanitation Data'!E184)))</f>
        <v/>
      </c>
      <c r="CS190" s="282" t="str">
        <f ca="true">+IF(OFFSET('Sanitation Data'!$E$31,0,10*ROW('Sanitation Data'!E184))="","",OFFSET('Sanitation Data'!$E$31,0,10*ROW('Sanitation Data'!E184)))</f>
        <v/>
      </c>
      <c r="CT190" s="282" t="str">
        <f ca="true">+IF(OFFSET('Sanitation Data'!$E$32,0,10*ROW('Sanitation Data'!E184))="","",OFFSET('Sanitation Data'!$E$32,0,10*ROW('Sanitation Data'!E184)))</f>
        <v/>
      </c>
      <c r="CU190" s="282" t="str">
        <f ca="true">+IF(OFFSET('Sanitation Data'!$F$28,0,10*ROW('Sanitation Data'!F184))="","",OFFSET('Sanitation Data'!$F$28,0,10*ROW('Sanitation Data'!F184)))</f>
        <v/>
      </c>
      <c r="CV190" s="282" t="str">
        <f ca="true">+IF(OFFSET('Sanitation Data'!$F$29,0,10*ROW('Sanitation Data'!F184))="","",OFFSET('Sanitation Data'!$F$29,0,10*ROW('Sanitation Data'!F184)))</f>
        <v/>
      </c>
      <c r="CW190" s="282" t="str">
        <f ca="true">+IF(OFFSET('Sanitation Data'!$F$30,0,10*ROW('Sanitation Data'!F184))="","",OFFSET('Sanitation Data'!$F$30,0,10*ROW('Sanitation Data'!F184)))</f>
        <v/>
      </c>
      <c r="CX190" s="282" t="str">
        <f ca="true">+IF(OFFSET('Sanitation Data'!$F$31,0,10*ROW('Sanitation Data'!F184))="","",OFFSET('Sanitation Data'!$F$31,0,10*ROW('Sanitation Data'!F184)))</f>
        <v/>
      </c>
      <c r="CY190" s="282" t="str">
        <f ca="true">+IF(OFFSET('Sanitation Data'!$F$32,0,10*ROW('Sanitation Data'!F184))="","",OFFSET('Sanitation Data'!$F$32,0,10*ROW('Sanitation Data'!F184)))</f>
        <v/>
      </c>
      <c r="CZ190" s="282" t="str">
        <f ca="true">+IF(OFFSET('Sanitation Data'!$G$28,0,10*ROW('Sanitation Data'!G184))="","",OFFSET('Sanitation Data'!$G$28,0,10*ROW('Sanitation Data'!G184)))</f>
        <v/>
      </c>
      <c r="DA190" s="282" t="str">
        <f ca="true">+IF(OFFSET('Sanitation Data'!$G$29,0,10*ROW('Sanitation Data'!G184))="","",OFFSET('Sanitation Data'!$G$29,0,10*ROW('Sanitation Data'!G184)))</f>
        <v/>
      </c>
      <c r="DB190" s="282" t="str">
        <f ca="true">+IF(OFFSET('Sanitation Data'!$G$30,0,10*ROW('Sanitation Data'!G184))="","",OFFSET('Sanitation Data'!$G$30,0,10*ROW('Sanitation Data'!G184)))</f>
        <v/>
      </c>
      <c r="DC190" s="282" t="str">
        <f ca="true">+IF(OFFSET('Sanitation Data'!$G$31,0,10*ROW('Sanitation Data'!G184))="","",OFFSET('Sanitation Data'!$G$31,0,10*ROW('Sanitation Data'!G184)))</f>
        <v/>
      </c>
      <c r="DD190" s="282" t="str">
        <f ca="true">+IF(OFFSET('Sanitation Data'!$G$32,0,10*ROW('Sanitation Data'!G184))="","",OFFSET('Sanitation Data'!$G$32,0,10*ROW('Sanitation Data'!G184)))</f>
        <v/>
      </c>
      <c r="DE190" s="282" t="str">
        <f ca="true">+IF(OFFSET('Sanitation Data'!$H$28,0,10*ROW('Sanitation Data'!H184))="","",OFFSET('Sanitation Data'!$H$28,0,10*ROW('Sanitation Data'!H184)))</f>
        <v/>
      </c>
      <c r="DF190" s="282" t="str">
        <f ca="true">+IF(OFFSET('Sanitation Data'!$H$29,0,10*ROW('Sanitation Data'!H184))="","",OFFSET('Sanitation Data'!$H$29,0,10*ROW('Sanitation Data'!H184)))</f>
        <v/>
      </c>
      <c r="DG190" s="282" t="str">
        <f ca="true">+IF(OFFSET('Sanitation Data'!$H$30,0,10*ROW('Sanitation Data'!H184))="","",OFFSET('Sanitation Data'!$H$30,0,10*ROW('Sanitation Data'!H184)))</f>
        <v/>
      </c>
      <c r="DH190" s="282" t="str">
        <f ca="true">+IF(OFFSET('Sanitation Data'!$H$31,0,10*ROW('Sanitation Data'!H184))="","",OFFSET('Sanitation Data'!$H$31,0,10*ROW('Sanitation Data'!H184)))</f>
        <v/>
      </c>
      <c r="DI190" s="282" t="str">
        <f ca="true">+IF(OFFSET('Sanitation Data'!$H$32,0,10*ROW('Sanitation Data'!H184))="","",OFFSET('Sanitation Data'!$H$32,0,10*ROW('Sanitation Data'!H184)))</f>
        <v/>
      </c>
      <c r="DJ190" s="282" t="str">
        <f ca="true">+IF(OFFSET('Sanitation Data'!$I$28,0,10*ROW('Sanitation Data'!I184))="","",OFFSET('Sanitation Data'!$I$28,0,10*ROW('Sanitation Data'!I184)))</f>
        <v/>
      </c>
      <c r="DK190" s="282" t="str">
        <f ca="true">+IF(OFFSET('Sanitation Data'!$I$29,0,10*ROW('Sanitation Data'!I184))="","",OFFSET('Sanitation Data'!$I$29,0,10*ROW('Sanitation Data'!I184)))</f>
        <v/>
      </c>
      <c r="DL190" s="282" t="str">
        <f ca="true">+IF(OFFSET('Sanitation Data'!$I$30,0,10*ROW('Sanitation Data'!I184))="","",OFFSET('Sanitation Data'!$I$30,0,10*ROW('Sanitation Data'!I184)))</f>
        <v/>
      </c>
      <c r="DM190" s="282" t="str">
        <f ca="true">+IF(OFFSET('Sanitation Data'!$I$31,0,10*ROW('Sanitation Data'!I184))="","",OFFSET('Sanitation Data'!$I$31,0,10*ROW('Sanitation Data'!I184)))</f>
        <v/>
      </c>
      <c r="DN190" s="282" t="str">
        <f ca="true">+IF(OFFSET('Sanitation Data'!$I$32,0,10*ROW('Sanitation Data'!I184))="","",OFFSET('Sanitation Data'!$I$32,0,10*ROW('Sanitation Data'!I184)))</f>
        <v/>
      </c>
      <c r="DO190" s="282" t="str">
        <f ca="true">+IF(OFFSET('Hygiene Data'!$D$11,0,10*ROW('Hygiene Data'!D184))="","",OFFSET('Hygiene Data'!$D$11,0,10*ROW('Hygiene Data'!D184)))</f>
        <v/>
      </c>
      <c r="DP190" s="282" t="str">
        <f ca="true">+IF(OFFSET('Hygiene Data'!$D$12,0,10*ROW('Hygiene Data'!D184))="","",OFFSET('Hygiene Data'!$D$12,0,10*ROW('Hygiene Data'!D184)))</f>
        <v/>
      </c>
      <c r="DQ190" s="282" t="str">
        <f ca="true">+IF(OFFSET('Hygiene Data'!$D$13,0,10*ROW('Hygiene Data'!D184))="","",OFFSET('Hygiene Data'!$D$13,0,10*ROW('Hygiene Data'!D184)))</f>
        <v/>
      </c>
      <c r="DR190" s="282" t="str">
        <f ca="true">+IF(OFFSET('Hygiene Data'!$E$11,0,10*ROW('Hygiene Data'!E184))="","",OFFSET('Hygiene Data'!$E$11,0,10*ROW('Hygiene Data'!E184)))</f>
        <v/>
      </c>
      <c r="DS190" s="282" t="str">
        <f ca="true">+IF(OFFSET('Hygiene Data'!$E$12,0,10*ROW('Hygiene Data'!E184))="","",OFFSET('Hygiene Data'!$E$12,0,10*ROW('Hygiene Data'!E184)))</f>
        <v/>
      </c>
      <c r="DT190" s="282" t="str">
        <f ca="true">+IF(OFFSET('Hygiene Data'!$E$13,0,10*ROW('Hygiene Data'!E184))="","",OFFSET('Hygiene Data'!$E$13,0,10*ROW('Hygiene Data'!E184)))</f>
        <v/>
      </c>
      <c r="DU190" s="282" t="str">
        <f ca="true">+IF(OFFSET('Hygiene Data'!$F$11,0,10*ROW('Hygiene Data'!F184))="","",OFFSET('Hygiene Data'!$F$11,0,10*ROW('Hygiene Data'!F184)))</f>
        <v/>
      </c>
      <c r="DV190" s="282" t="str">
        <f ca="true">+IF(OFFSET('Hygiene Data'!$F$12,0,10*ROW('Hygiene Data'!F184))="","",OFFSET('Hygiene Data'!$F$12,0,10*ROW('Hygiene Data'!F184)))</f>
        <v/>
      </c>
      <c r="DW190" s="282" t="str">
        <f ca="true">+IF(OFFSET('Hygiene Data'!$F$13,0,10*ROW('Hygiene Data'!F184))="","",OFFSET('Hygiene Data'!$F$13,0,10*ROW('Hygiene Data'!F184)))</f>
        <v/>
      </c>
      <c r="DX190" s="282" t="str">
        <f ca="true">+IF(OFFSET('Hygiene Data'!$G$11,0,10*ROW('Hygiene Data'!G184))="","",OFFSET('Hygiene Data'!$G$11,0,10*ROW('Hygiene Data'!G184)))</f>
        <v/>
      </c>
      <c r="DY190" s="282" t="str">
        <f ca="true">+IF(OFFSET('Hygiene Data'!$G$12,0,10*ROW('Hygiene Data'!G184))="","",OFFSET('Hygiene Data'!$G$12,0,10*ROW('Hygiene Data'!G184)))</f>
        <v/>
      </c>
      <c r="DZ190" s="282" t="str">
        <f ca="true">+IF(OFFSET('Hygiene Data'!$G$13,0,10*ROW('Hygiene Data'!G184))="","",OFFSET('Hygiene Data'!$G$13,0,10*ROW('Hygiene Data'!G184)))</f>
        <v/>
      </c>
      <c r="EA190" s="282" t="str">
        <f ca="true">+IF(OFFSET('Hygiene Data'!$H$11,0,10*ROW('Hygiene Data'!H184))="","",OFFSET('Hygiene Data'!$H$11,0,10*ROW('Hygiene Data'!H184)))</f>
        <v/>
      </c>
      <c r="EB190" s="282" t="str">
        <f ca="true">+IF(OFFSET('Hygiene Data'!$H$12,0,10*ROW('Hygiene Data'!H184))="","",OFFSET('Hygiene Data'!$H$12,0,10*ROW('Hygiene Data'!H184)))</f>
        <v/>
      </c>
      <c r="EC190" s="282" t="str">
        <f ca="true">+IF(OFFSET('Hygiene Data'!$H$13,0,10*ROW('Hygiene Data'!H184))="","",OFFSET('Hygiene Data'!$H$13,0,10*ROW('Hygiene Data'!H184)))</f>
        <v/>
      </c>
      <c r="ED190" s="282" t="str">
        <f ca="true">+IF(OFFSET('Hygiene Data'!$I$11,0,10*ROW('Hygiene Data'!I184))="","",OFFSET('Hygiene Data'!$I$11,0,10*ROW('Hygiene Data'!I184)))</f>
        <v/>
      </c>
      <c r="EE190" s="282" t="str">
        <f ca="true">+IF(OFFSET('Hygiene Data'!$I$12,0,10*ROW('Hygiene Data'!I184))="","",OFFSET('Hygiene Data'!$I$12,0,10*ROW('Hygiene Data'!I184)))</f>
        <v/>
      </c>
      <c r="EF190" s="28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36" t="str">
        <f t="shared" ca="true" si="2"/>
        <v/>
      </c>
      <c r="D191" s="88"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8"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8"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8"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8"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8"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8"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8"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8"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8"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8"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8"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8"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8"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8"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8"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8"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8"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9"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9"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9"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9"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9"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9"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9"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9"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9"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9"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9"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9"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9"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9"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9"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9"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9"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9"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9"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9"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9"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9"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9"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9"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9"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9"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9"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9"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9"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9"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0"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0"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0"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0"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0"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0"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0"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0"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0"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0"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0"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0"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0"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0"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0"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0"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0"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0"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2"/>
      <c r="BS191" s="282" t="str">
        <f ca="true">+IF(OFFSET('Water Data'!$D$27,0,10*ROW('Water Data'!D185))="","",OFFSET('Water Data'!$D$27,0,10*ROW('Water Data'!D185)))</f>
        <v/>
      </c>
      <c r="BT191" s="282" t="str">
        <f ca="true">+IF(OFFSET('Water Data'!$D$28,0,10*ROW('Water Data'!D185))="","",OFFSET('Water Data'!$D$28,0,10*ROW('Water Data'!D185)))</f>
        <v/>
      </c>
      <c r="BU191" s="282" t="str">
        <f ca="true">+IF(OFFSET('Water Data'!$D$29,0,10*ROW('Water Data'!D185))="","",OFFSET('Water Data'!$D$29,0,10*ROW('Water Data'!D185)))</f>
        <v/>
      </c>
      <c r="BV191" s="282" t="str">
        <f ca="true">+IF(OFFSET('Water Data'!$E$27,0,10*ROW('Water Data'!E185))="","",OFFSET('Water Data'!$E$27,0,10*ROW('Water Data'!E185)))</f>
        <v/>
      </c>
      <c r="BW191" s="282" t="str">
        <f ca="true">+IF(OFFSET('Water Data'!$E$28,0,10*ROW('Water Data'!E185))="","",OFFSET('Water Data'!$E$28,0,10*ROW('Water Data'!E185)))</f>
        <v/>
      </c>
      <c r="BX191" s="282" t="str">
        <f ca="true">+IF(OFFSET('Water Data'!$E$29,0,10*ROW('Water Data'!E185))="","",OFFSET('Water Data'!$E$29,0,10*ROW('Water Data'!E185)))</f>
        <v/>
      </c>
      <c r="BY191" s="282" t="str">
        <f ca="true">+IF(OFFSET('Water Data'!$F$27,0,10*ROW('Water Data'!F185))="","",OFFSET('Water Data'!$F$27,0,10*ROW('Water Data'!F185)))</f>
        <v/>
      </c>
      <c r="BZ191" s="282" t="str">
        <f ca="true">+IF(OFFSET('Water Data'!$F$28,0,10*ROW('Water Data'!F185))="","",OFFSET('Water Data'!$F$28,0,10*ROW('Water Data'!F185)))</f>
        <v/>
      </c>
      <c r="CA191" s="282" t="str">
        <f ca="true">+IF(OFFSET('Water Data'!$F$29,0,10*ROW('Water Data'!F185))="","",OFFSET('Water Data'!$F$29,0,10*ROW('Water Data'!F185)))</f>
        <v/>
      </c>
      <c r="CB191" s="282" t="str">
        <f ca="true">+IF(OFFSET('Water Data'!$G$27,0,10*ROW('Water Data'!G185))="","",OFFSET('Water Data'!$G$27,0,10*ROW('Water Data'!G185)))</f>
        <v/>
      </c>
      <c r="CC191" s="282" t="str">
        <f ca="true">+IF(OFFSET('Water Data'!$G$28,0,10*ROW('Water Data'!G185))="","",OFFSET('Water Data'!$G$28,0,10*ROW('Water Data'!G185)))</f>
        <v/>
      </c>
      <c r="CD191" s="282" t="str">
        <f ca="true">+IF(OFFSET('Water Data'!$G$29,0,10*ROW('Water Data'!G185))="","",OFFSET('Water Data'!$G$29,0,10*ROW('Water Data'!G185)))</f>
        <v/>
      </c>
      <c r="CE191" s="282" t="str">
        <f ca="true">+IF(OFFSET('Water Data'!$H$27,0,10*ROW('Water Data'!H185))="","",OFFSET('Water Data'!$H$27,0,10*ROW('Water Data'!H185)))</f>
        <v/>
      </c>
      <c r="CF191" s="282" t="str">
        <f ca="true">+IF(OFFSET('Water Data'!$H$28,0,10*ROW('Water Data'!H185))="","",OFFSET('Water Data'!$H$28,0,10*ROW('Water Data'!H185)))</f>
        <v/>
      </c>
      <c r="CG191" s="282" t="str">
        <f ca="true">+IF(OFFSET('Water Data'!$H$29,0,10*ROW('Water Data'!H185))="","",OFFSET('Water Data'!$H$29,0,10*ROW('Water Data'!H185)))</f>
        <v/>
      </c>
      <c r="CH191" s="282" t="str">
        <f ca="true">+IF(OFFSET('Water Data'!$I$27,0,10*ROW('Water Data'!I185))="","",OFFSET('Water Data'!$I$27,0,10*ROW('Water Data'!I185)))</f>
        <v/>
      </c>
      <c r="CI191" s="282" t="str">
        <f ca="true">+IF(OFFSET('Water Data'!$I$28,0,10*ROW('Water Data'!I185))="","",OFFSET('Water Data'!$I$28,0,10*ROW('Water Data'!I185)))</f>
        <v/>
      </c>
      <c r="CJ191" s="282" t="str">
        <f ca="true">+IF(OFFSET('Water Data'!$I$29,0,10*ROW('Water Data'!I185))="","",OFFSET('Water Data'!$I$29,0,10*ROW('Water Data'!I185)))</f>
        <v/>
      </c>
      <c r="CK191" s="282" t="str">
        <f ca="true">+IF(OFFSET('Sanitation Data'!$D$28,0,10*ROW('Sanitation Data'!D185))="","",OFFSET('Sanitation Data'!$D$28,0,10*ROW('Sanitation Data'!D185)))</f>
        <v/>
      </c>
      <c r="CL191" s="282" t="str">
        <f ca="true">+IF(OFFSET('Sanitation Data'!$D$29,0,10*ROW('Sanitation Data'!D185))="","",OFFSET('Sanitation Data'!$D$29,0,10*ROW('Sanitation Data'!D185)))</f>
        <v/>
      </c>
      <c r="CM191" s="282" t="str">
        <f ca="true">+IF(OFFSET('Sanitation Data'!$D$30,0,10*ROW('Sanitation Data'!D185))="","",OFFSET('Sanitation Data'!$D$30,0,10*ROW('Sanitation Data'!D185)))</f>
        <v/>
      </c>
      <c r="CN191" s="282" t="str">
        <f ca="true">+IF(OFFSET('Sanitation Data'!$D$31,0,10*ROW('Sanitation Data'!D185))="","",OFFSET('Sanitation Data'!$D$31,0,10*ROW('Sanitation Data'!D185)))</f>
        <v/>
      </c>
      <c r="CO191" s="282" t="str">
        <f ca="true">+IF(OFFSET('Sanitation Data'!$D$32,0,10*ROW('Sanitation Data'!D185))="","",OFFSET('Sanitation Data'!$D$32,0,10*ROW('Sanitation Data'!D185)))</f>
        <v/>
      </c>
      <c r="CP191" s="282" t="str">
        <f ca="true">+IF(OFFSET('Sanitation Data'!$E$28,0,10*ROW('Sanitation Data'!E185))="","",OFFSET('Sanitation Data'!$E$28,0,10*ROW('Sanitation Data'!E185)))</f>
        <v/>
      </c>
      <c r="CQ191" s="282" t="str">
        <f ca="true">+IF(OFFSET('Sanitation Data'!$E$29,0,10*ROW('Sanitation Data'!E185))="","",OFFSET('Sanitation Data'!$E$29,0,10*ROW('Sanitation Data'!E185)))</f>
        <v/>
      </c>
      <c r="CR191" s="282" t="str">
        <f ca="true">+IF(OFFSET('Sanitation Data'!$E$30,0,10*ROW('Sanitation Data'!E185))="","",OFFSET('Sanitation Data'!$E$30,0,10*ROW('Sanitation Data'!E185)))</f>
        <v/>
      </c>
      <c r="CS191" s="282" t="str">
        <f ca="true">+IF(OFFSET('Sanitation Data'!$E$31,0,10*ROW('Sanitation Data'!E185))="","",OFFSET('Sanitation Data'!$E$31,0,10*ROW('Sanitation Data'!E185)))</f>
        <v/>
      </c>
      <c r="CT191" s="282" t="str">
        <f ca="true">+IF(OFFSET('Sanitation Data'!$E$32,0,10*ROW('Sanitation Data'!E185))="","",OFFSET('Sanitation Data'!$E$32,0,10*ROW('Sanitation Data'!E185)))</f>
        <v/>
      </c>
      <c r="CU191" s="282" t="str">
        <f ca="true">+IF(OFFSET('Sanitation Data'!$F$28,0,10*ROW('Sanitation Data'!F185))="","",OFFSET('Sanitation Data'!$F$28,0,10*ROW('Sanitation Data'!F185)))</f>
        <v/>
      </c>
      <c r="CV191" s="282" t="str">
        <f ca="true">+IF(OFFSET('Sanitation Data'!$F$29,0,10*ROW('Sanitation Data'!F185))="","",OFFSET('Sanitation Data'!$F$29,0,10*ROW('Sanitation Data'!F185)))</f>
        <v/>
      </c>
      <c r="CW191" s="282" t="str">
        <f ca="true">+IF(OFFSET('Sanitation Data'!$F$30,0,10*ROW('Sanitation Data'!F185))="","",OFFSET('Sanitation Data'!$F$30,0,10*ROW('Sanitation Data'!F185)))</f>
        <v/>
      </c>
      <c r="CX191" s="282" t="str">
        <f ca="true">+IF(OFFSET('Sanitation Data'!$F$31,0,10*ROW('Sanitation Data'!F185))="","",OFFSET('Sanitation Data'!$F$31,0,10*ROW('Sanitation Data'!F185)))</f>
        <v/>
      </c>
      <c r="CY191" s="282" t="str">
        <f ca="true">+IF(OFFSET('Sanitation Data'!$F$32,0,10*ROW('Sanitation Data'!F185))="","",OFFSET('Sanitation Data'!$F$32,0,10*ROW('Sanitation Data'!F185)))</f>
        <v/>
      </c>
      <c r="CZ191" s="282" t="str">
        <f ca="true">+IF(OFFSET('Sanitation Data'!$G$28,0,10*ROW('Sanitation Data'!G185))="","",OFFSET('Sanitation Data'!$G$28,0,10*ROW('Sanitation Data'!G185)))</f>
        <v/>
      </c>
      <c r="DA191" s="282" t="str">
        <f ca="true">+IF(OFFSET('Sanitation Data'!$G$29,0,10*ROW('Sanitation Data'!G185))="","",OFFSET('Sanitation Data'!$G$29,0,10*ROW('Sanitation Data'!G185)))</f>
        <v/>
      </c>
      <c r="DB191" s="282" t="str">
        <f ca="true">+IF(OFFSET('Sanitation Data'!$G$30,0,10*ROW('Sanitation Data'!G185))="","",OFFSET('Sanitation Data'!$G$30,0,10*ROW('Sanitation Data'!G185)))</f>
        <v/>
      </c>
      <c r="DC191" s="282" t="str">
        <f ca="true">+IF(OFFSET('Sanitation Data'!$G$31,0,10*ROW('Sanitation Data'!G185))="","",OFFSET('Sanitation Data'!$G$31,0,10*ROW('Sanitation Data'!G185)))</f>
        <v/>
      </c>
      <c r="DD191" s="282" t="str">
        <f ca="true">+IF(OFFSET('Sanitation Data'!$G$32,0,10*ROW('Sanitation Data'!G185))="","",OFFSET('Sanitation Data'!$G$32,0,10*ROW('Sanitation Data'!G185)))</f>
        <v/>
      </c>
      <c r="DE191" s="282" t="str">
        <f ca="true">+IF(OFFSET('Sanitation Data'!$H$28,0,10*ROW('Sanitation Data'!H185))="","",OFFSET('Sanitation Data'!$H$28,0,10*ROW('Sanitation Data'!H185)))</f>
        <v/>
      </c>
      <c r="DF191" s="282" t="str">
        <f ca="true">+IF(OFFSET('Sanitation Data'!$H$29,0,10*ROW('Sanitation Data'!H185))="","",OFFSET('Sanitation Data'!$H$29,0,10*ROW('Sanitation Data'!H185)))</f>
        <v/>
      </c>
      <c r="DG191" s="282" t="str">
        <f ca="true">+IF(OFFSET('Sanitation Data'!$H$30,0,10*ROW('Sanitation Data'!H185))="","",OFFSET('Sanitation Data'!$H$30,0,10*ROW('Sanitation Data'!H185)))</f>
        <v/>
      </c>
      <c r="DH191" s="282" t="str">
        <f ca="true">+IF(OFFSET('Sanitation Data'!$H$31,0,10*ROW('Sanitation Data'!H185))="","",OFFSET('Sanitation Data'!$H$31,0,10*ROW('Sanitation Data'!H185)))</f>
        <v/>
      </c>
      <c r="DI191" s="282" t="str">
        <f ca="true">+IF(OFFSET('Sanitation Data'!$H$32,0,10*ROW('Sanitation Data'!H185))="","",OFFSET('Sanitation Data'!$H$32,0,10*ROW('Sanitation Data'!H185)))</f>
        <v/>
      </c>
      <c r="DJ191" s="282" t="str">
        <f ca="true">+IF(OFFSET('Sanitation Data'!$I$28,0,10*ROW('Sanitation Data'!I185))="","",OFFSET('Sanitation Data'!$I$28,0,10*ROW('Sanitation Data'!I185)))</f>
        <v/>
      </c>
      <c r="DK191" s="282" t="str">
        <f ca="true">+IF(OFFSET('Sanitation Data'!$I$29,0,10*ROW('Sanitation Data'!I185))="","",OFFSET('Sanitation Data'!$I$29,0,10*ROW('Sanitation Data'!I185)))</f>
        <v/>
      </c>
      <c r="DL191" s="282" t="str">
        <f ca="true">+IF(OFFSET('Sanitation Data'!$I$30,0,10*ROW('Sanitation Data'!I185))="","",OFFSET('Sanitation Data'!$I$30,0,10*ROW('Sanitation Data'!I185)))</f>
        <v/>
      </c>
      <c r="DM191" s="282" t="str">
        <f ca="true">+IF(OFFSET('Sanitation Data'!$I$31,0,10*ROW('Sanitation Data'!I185))="","",OFFSET('Sanitation Data'!$I$31,0,10*ROW('Sanitation Data'!I185)))</f>
        <v/>
      </c>
      <c r="DN191" s="282" t="str">
        <f ca="true">+IF(OFFSET('Sanitation Data'!$I$32,0,10*ROW('Sanitation Data'!I185))="","",OFFSET('Sanitation Data'!$I$32,0,10*ROW('Sanitation Data'!I185)))</f>
        <v/>
      </c>
      <c r="DO191" s="282" t="str">
        <f ca="true">+IF(OFFSET('Hygiene Data'!$D$11,0,10*ROW('Hygiene Data'!D185))="","",OFFSET('Hygiene Data'!$D$11,0,10*ROW('Hygiene Data'!D185)))</f>
        <v/>
      </c>
      <c r="DP191" s="282" t="str">
        <f ca="true">+IF(OFFSET('Hygiene Data'!$D$12,0,10*ROW('Hygiene Data'!D185))="","",OFFSET('Hygiene Data'!$D$12,0,10*ROW('Hygiene Data'!D185)))</f>
        <v/>
      </c>
      <c r="DQ191" s="282" t="str">
        <f ca="true">+IF(OFFSET('Hygiene Data'!$D$13,0,10*ROW('Hygiene Data'!D185))="","",OFFSET('Hygiene Data'!$D$13,0,10*ROW('Hygiene Data'!D185)))</f>
        <v/>
      </c>
      <c r="DR191" s="282" t="str">
        <f ca="true">+IF(OFFSET('Hygiene Data'!$E$11,0,10*ROW('Hygiene Data'!E185))="","",OFFSET('Hygiene Data'!$E$11,0,10*ROW('Hygiene Data'!E185)))</f>
        <v/>
      </c>
      <c r="DS191" s="282" t="str">
        <f ca="true">+IF(OFFSET('Hygiene Data'!$E$12,0,10*ROW('Hygiene Data'!E185))="","",OFFSET('Hygiene Data'!$E$12,0,10*ROW('Hygiene Data'!E185)))</f>
        <v/>
      </c>
      <c r="DT191" s="282" t="str">
        <f ca="true">+IF(OFFSET('Hygiene Data'!$E$13,0,10*ROW('Hygiene Data'!E185))="","",OFFSET('Hygiene Data'!$E$13,0,10*ROW('Hygiene Data'!E185)))</f>
        <v/>
      </c>
      <c r="DU191" s="282" t="str">
        <f ca="true">+IF(OFFSET('Hygiene Data'!$F$11,0,10*ROW('Hygiene Data'!F185))="","",OFFSET('Hygiene Data'!$F$11,0,10*ROW('Hygiene Data'!F185)))</f>
        <v/>
      </c>
      <c r="DV191" s="282" t="str">
        <f ca="true">+IF(OFFSET('Hygiene Data'!$F$12,0,10*ROW('Hygiene Data'!F185))="","",OFFSET('Hygiene Data'!$F$12,0,10*ROW('Hygiene Data'!F185)))</f>
        <v/>
      </c>
      <c r="DW191" s="282" t="str">
        <f ca="true">+IF(OFFSET('Hygiene Data'!$F$13,0,10*ROW('Hygiene Data'!F185))="","",OFFSET('Hygiene Data'!$F$13,0,10*ROW('Hygiene Data'!F185)))</f>
        <v/>
      </c>
      <c r="DX191" s="282" t="str">
        <f ca="true">+IF(OFFSET('Hygiene Data'!$G$11,0,10*ROW('Hygiene Data'!G185))="","",OFFSET('Hygiene Data'!$G$11,0,10*ROW('Hygiene Data'!G185)))</f>
        <v/>
      </c>
      <c r="DY191" s="282" t="str">
        <f ca="true">+IF(OFFSET('Hygiene Data'!$G$12,0,10*ROW('Hygiene Data'!G185))="","",OFFSET('Hygiene Data'!$G$12,0,10*ROW('Hygiene Data'!G185)))</f>
        <v/>
      </c>
      <c r="DZ191" s="282" t="str">
        <f ca="true">+IF(OFFSET('Hygiene Data'!$G$13,0,10*ROW('Hygiene Data'!G185))="","",OFFSET('Hygiene Data'!$G$13,0,10*ROW('Hygiene Data'!G185)))</f>
        <v/>
      </c>
      <c r="EA191" s="282" t="str">
        <f ca="true">+IF(OFFSET('Hygiene Data'!$H$11,0,10*ROW('Hygiene Data'!H185))="","",OFFSET('Hygiene Data'!$H$11,0,10*ROW('Hygiene Data'!H185)))</f>
        <v/>
      </c>
      <c r="EB191" s="282" t="str">
        <f ca="true">+IF(OFFSET('Hygiene Data'!$H$12,0,10*ROW('Hygiene Data'!H185))="","",OFFSET('Hygiene Data'!$H$12,0,10*ROW('Hygiene Data'!H185)))</f>
        <v/>
      </c>
      <c r="EC191" s="282" t="str">
        <f ca="true">+IF(OFFSET('Hygiene Data'!$H$13,0,10*ROW('Hygiene Data'!H185))="","",OFFSET('Hygiene Data'!$H$13,0,10*ROW('Hygiene Data'!H185)))</f>
        <v/>
      </c>
      <c r="ED191" s="282" t="str">
        <f ca="true">+IF(OFFSET('Hygiene Data'!$I$11,0,10*ROW('Hygiene Data'!I185))="","",OFFSET('Hygiene Data'!$I$11,0,10*ROW('Hygiene Data'!I185)))</f>
        <v/>
      </c>
      <c r="EE191" s="282" t="str">
        <f ca="true">+IF(OFFSET('Hygiene Data'!$I$12,0,10*ROW('Hygiene Data'!I185))="","",OFFSET('Hygiene Data'!$I$12,0,10*ROW('Hygiene Data'!I185)))</f>
        <v/>
      </c>
      <c r="EF191" s="28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36" t="str">
        <f t="shared" ca="true" si="2"/>
        <v/>
      </c>
      <c r="D192" s="88"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8"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8"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8"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8"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8"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8"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8"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8"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8"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8"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8"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8"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8"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8"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8"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8"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8"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9"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9"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9"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9"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9"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9"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9"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9"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9"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9"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9"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9"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9"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9"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9"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9"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9"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9"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9"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9"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9"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9"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9"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9"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9"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9"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9"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9"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9"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9"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0"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0"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0"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0"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0"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0"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0"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0"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0"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0"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0"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0"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0"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0"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0"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0"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0"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0"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2"/>
      <c r="BS192" s="282" t="str">
        <f ca="true">+IF(OFFSET('Water Data'!$D$27,0,10*ROW('Water Data'!D186))="","",OFFSET('Water Data'!$D$27,0,10*ROW('Water Data'!D186)))</f>
        <v/>
      </c>
      <c r="BT192" s="282" t="str">
        <f ca="true">+IF(OFFSET('Water Data'!$D$28,0,10*ROW('Water Data'!D186))="","",OFFSET('Water Data'!$D$28,0,10*ROW('Water Data'!D186)))</f>
        <v/>
      </c>
      <c r="BU192" s="282" t="str">
        <f ca="true">+IF(OFFSET('Water Data'!$D$29,0,10*ROW('Water Data'!D186))="","",OFFSET('Water Data'!$D$29,0,10*ROW('Water Data'!D186)))</f>
        <v/>
      </c>
      <c r="BV192" s="282" t="str">
        <f ca="true">+IF(OFFSET('Water Data'!$E$27,0,10*ROW('Water Data'!E186))="","",OFFSET('Water Data'!$E$27,0,10*ROW('Water Data'!E186)))</f>
        <v/>
      </c>
      <c r="BW192" s="282" t="str">
        <f ca="true">+IF(OFFSET('Water Data'!$E$28,0,10*ROW('Water Data'!E186))="","",OFFSET('Water Data'!$E$28,0,10*ROW('Water Data'!E186)))</f>
        <v/>
      </c>
      <c r="BX192" s="282" t="str">
        <f ca="true">+IF(OFFSET('Water Data'!$E$29,0,10*ROW('Water Data'!E186))="","",OFFSET('Water Data'!$E$29,0,10*ROW('Water Data'!E186)))</f>
        <v/>
      </c>
      <c r="BY192" s="282" t="str">
        <f ca="true">+IF(OFFSET('Water Data'!$F$27,0,10*ROW('Water Data'!F186))="","",OFFSET('Water Data'!$F$27,0,10*ROW('Water Data'!F186)))</f>
        <v/>
      </c>
      <c r="BZ192" s="282" t="str">
        <f ca="true">+IF(OFFSET('Water Data'!$F$28,0,10*ROW('Water Data'!F186))="","",OFFSET('Water Data'!$F$28,0,10*ROW('Water Data'!F186)))</f>
        <v/>
      </c>
      <c r="CA192" s="282" t="str">
        <f ca="true">+IF(OFFSET('Water Data'!$F$29,0,10*ROW('Water Data'!F186))="","",OFFSET('Water Data'!$F$29,0,10*ROW('Water Data'!F186)))</f>
        <v/>
      </c>
      <c r="CB192" s="282" t="str">
        <f ca="true">+IF(OFFSET('Water Data'!$G$27,0,10*ROW('Water Data'!G186))="","",OFFSET('Water Data'!$G$27,0,10*ROW('Water Data'!G186)))</f>
        <v/>
      </c>
      <c r="CC192" s="282" t="str">
        <f ca="true">+IF(OFFSET('Water Data'!$G$28,0,10*ROW('Water Data'!G186))="","",OFFSET('Water Data'!$G$28,0,10*ROW('Water Data'!G186)))</f>
        <v/>
      </c>
      <c r="CD192" s="282" t="str">
        <f ca="true">+IF(OFFSET('Water Data'!$G$29,0,10*ROW('Water Data'!G186))="","",OFFSET('Water Data'!$G$29,0,10*ROW('Water Data'!G186)))</f>
        <v/>
      </c>
      <c r="CE192" s="282" t="str">
        <f ca="true">+IF(OFFSET('Water Data'!$H$27,0,10*ROW('Water Data'!H186))="","",OFFSET('Water Data'!$H$27,0,10*ROW('Water Data'!H186)))</f>
        <v/>
      </c>
      <c r="CF192" s="282" t="str">
        <f ca="true">+IF(OFFSET('Water Data'!$H$28,0,10*ROW('Water Data'!H186))="","",OFFSET('Water Data'!$H$28,0,10*ROW('Water Data'!H186)))</f>
        <v/>
      </c>
      <c r="CG192" s="282" t="str">
        <f ca="true">+IF(OFFSET('Water Data'!$H$29,0,10*ROW('Water Data'!H186))="","",OFFSET('Water Data'!$H$29,0,10*ROW('Water Data'!H186)))</f>
        <v/>
      </c>
      <c r="CH192" s="282" t="str">
        <f ca="true">+IF(OFFSET('Water Data'!$I$27,0,10*ROW('Water Data'!I186))="","",OFFSET('Water Data'!$I$27,0,10*ROW('Water Data'!I186)))</f>
        <v/>
      </c>
      <c r="CI192" s="282" t="str">
        <f ca="true">+IF(OFFSET('Water Data'!$I$28,0,10*ROW('Water Data'!I186))="","",OFFSET('Water Data'!$I$28,0,10*ROW('Water Data'!I186)))</f>
        <v/>
      </c>
      <c r="CJ192" s="282" t="str">
        <f ca="true">+IF(OFFSET('Water Data'!$I$29,0,10*ROW('Water Data'!I186))="","",OFFSET('Water Data'!$I$29,0,10*ROW('Water Data'!I186)))</f>
        <v/>
      </c>
      <c r="CK192" s="282" t="str">
        <f ca="true">+IF(OFFSET('Sanitation Data'!$D$28,0,10*ROW('Sanitation Data'!D186))="","",OFFSET('Sanitation Data'!$D$28,0,10*ROW('Sanitation Data'!D186)))</f>
        <v/>
      </c>
      <c r="CL192" s="282" t="str">
        <f ca="true">+IF(OFFSET('Sanitation Data'!$D$29,0,10*ROW('Sanitation Data'!D186))="","",OFFSET('Sanitation Data'!$D$29,0,10*ROW('Sanitation Data'!D186)))</f>
        <v/>
      </c>
      <c r="CM192" s="282" t="str">
        <f ca="true">+IF(OFFSET('Sanitation Data'!$D$30,0,10*ROW('Sanitation Data'!D186))="","",OFFSET('Sanitation Data'!$D$30,0,10*ROW('Sanitation Data'!D186)))</f>
        <v/>
      </c>
      <c r="CN192" s="282" t="str">
        <f ca="true">+IF(OFFSET('Sanitation Data'!$D$31,0,10*ROW('Sanitation Data'!D186))="","",OFFSET('Sanitation Data'!$D$31,0,10*ROW('Sanitation Data'!D186)))</f>
        <v/>
      </c>
      <c r="CO192" s="282" t="str">
        <f ca="true">+IF(OFFSET('Sanitation Data'!$D$32,0,10*ROW('Sanitation Data'!D186))="","",OFFSET('Sanitation Data'!$D$32,0,10*ROW('Sanitation Data'!D186)))</f>
        <v/>
      </c>
      <c r="CP192" s="282" t="str">
        <f ca="true">+IF(OFFSET('Sanitation Data'!$E$28,0,10*ROW('Sanitation Data'!E186))="","",OFFSET('Sanitation Data'!$E$28,0,10*ROW('Sanitation Data'!E186)))</f>
        <v/>
      </c>
      <c r="CQ192" s="282" t="str">
        <f ca="true">+IF(OFFSET('Sanitation Data'!$E$29,0,10*ROW('Sanitation Data'!E186))="","",OFFSET('Sanitation Data'!$E$29,0,10*ROW('Sanitation Data'!E186)))</f>
        <v/>
      </c>
      <c r="CR192" s="282" t="str">
        <f ca="true">+IF(OFFSET('Sanitation Data'!$E$30,0,10*ROW('Sanitation Data'!E186))="","",OFFSET('Sanitation Data'!$E$30,0,10*ROW('Sanitation Data'!E186)))</f>
        <v/>
      </c>
      <c r="CS192" s="282" t="str">
        <f ca="true">+IF(OFFSET('Sanitation Data'!$E$31,0,10*ROW('Sanitation Data'!E186))="","",OFFSET('Sanitation Data'!$E$31,0,10*ROW('Sanitation Data'!E186)))</f>
        <v/>
      </c>
      <c r="CT192" s="282" t="str">
        <f ca="true">+IF(OFFSET('Sanitation Data'!$E$32,0,10*ROW('Sanitation Data'!E186))="","",OFFSET('Sanitation Data'!$E$32,0,10*ROW('Sanitation Data'!E186)))</f>
        <v/>
      </c>
      <c r="CU192" s="282" t="str">
        <f ca="true">+IF(OFFSET('Sanitation Data'!$F$28,0,10*ROW('Sanitation Data'!F186))="","",OFFSET('Sanitation Data'!$F$28,0,10*ROW('Sanitation Data'!F186)))</f>
        <v/>
      </c>
      <c r="CV192" s="282" t="str">
        <f ca="true">+IF(OFFSET('Sanitation Data'!$F$29,0,10*ROW('Sanitation Data'!F186))="","",OFFSET('Sanitation Data'!$F$29,0,10*ROW('Sanitation Data'!F186)))</f>
        <v/>
      </c>
      <c r="CW192" s="282" t="str">
        <f ca="true">+IF(OFFSET('Sanitation Data'!$F$30,0,10*ROW('Sanitation Data'!F186))="","",OFFSET('Sanitation Data'!$F$30,0,10*ROW('Sanitation Data'!F186)))</f>
        <v/>
      </c>
      <c r="CX192" s="282" t="str">
        <f ca="true">+IF(OFFSET('Sanitation Data'!$F$31,0,10*ROW('Sanitation Data'!F186))="","",OFFSET('Sanitation Data'!$F$31,0,10*ROW('Sanitation Data'!F186)))</f>
        <v/>
      </c>
      <c r="CY192" s="282" t="str">
        <f ca="true">+IF(OFFSET('Sanitation Data'!$F$32,0,10*ROW('Sanitation Data'!F186))="","",OFFSET('Sanitation Data'!$F$32,0,10*ROW('Sanitation Data'!F186)))</f>
        <v/>
      </c>
      <c r="CZ192" s="282" t="str">
        <f ca="true">+IF(OFFSET('Sanitation Data'!$G$28,0,10*ROW('Sanitation Data'!G186))="","",OFFSET('Sanitation Data'!$G$28,0,10*ROW('Sanitation Data'!G186)))</f>
        <v/>
      </c>
      <c r="DA192" s="282" t="str">
        <f ca="true">+IF(OFFSET('Sanitation Data'!$G$29,0,10*ROW('Sanitation Data'!G186))="","",OFFSET('Sanitation Data'!$G$29,0,10*ROW('Sanitation Data'!G186)))</f>
        <v/>
      </c>
      <c r="DB192" s="282" t="str">
        <f ca="true">+IF(OFFSET('Sanitation Data'!$G$30,0,10*ROW('Sanitation Data'!G186))="","",OFFSET('Sanitation Data'!$G$30,0,10*ROW('Sanitation Data'!G186)))</f>
        <v/>
      </c>
      <c r="DC192" s="282" t="str">
        <f ca="true">+IF(OFFSET('Sanitation Data'!$G$31,0,10*ROW('Sanitation Data'!G186))="","",OFFSET('Sanitation Data'!$G$31,0,10*ROW('Sanitation Data'!G186)))</f>
        <v/>
      </c>
      <c r="DD192" s="282" t="str">
        <f ca="true">+IF(OFFSET('Sanitation Data'!$G$32,0,10*ROW('Sanitation Data'!G186))="","",OFFSET('Sanitation Data'!$G$32,0,10*ROW('Sanitation Data'!G186)))</f>
        <v/>
      </c>
      <c r="DE192" s="282" t="str">
        <f ca="true">+IF(OFFSET('Sanitation Data'!$H$28,0,10*ROW('Sanitation Data'!H186))="","",OFFSET('Sanitation Data'!$H$28,0,10*ROW('Sanitation Data'!H186)))</f>
        <v/>
      </c>
      <c r="DF192" s="282" t="str">
        <f ca="true">+IF(OFFSET('Sanitation Data'!$H$29,0,10*ROW('Sanitation Data'!H186))="","",OFFSET('Sanitation Data'!$H$29,0,10*ROW('Sanitation Data'!H186)))</f>
        <v/>
      </c>
      <c r="DG192" s="282" t="str">
        <f ca="true">+IF(OFFSET('Sanitation Data'!$H$30,0,10*ROW('Sanitation Data'!H186))="","",OFFSET('Sanitation Data'!$H$30,0,10*ROW('Sanitation Data'!H186)))</f>
        <v/>
      </c>
      <c r="DH192" s="282" t="str">
        <f ca="true">+IF(OFFSET('Sanitation Data'!$H$31,0,10*ROW('Sanitation Data'!H186))="","",OFFSET('Sanitation Data'!$H$31,0,10*ROW('Sanitation Data'!H186)))</f>
        <v/>
      </c>
      <c r="DI192" s="282" t="str">
        <f ca="true">+IF(OFFSET('Sanitation Data'!$H$32,0,10*ROW('Sanitation Data'!H186))="","",OFFSET('Sanitation Data'!$H$32,0,10*ROW('Sanitation Data'!H186)))</f>
        <v/>
      </c>
      <c r="DJ192" s="282" t="str">
        <f ca="true">+IF(OFFSET('Sanitation Data'!$I$28,0,10*ROW('Sanitation Data'!I186))="","",OFFSET('Sanitation Data'!$I$28,0,10*ROW('Sanitation Data'!I186)))</f>
        <v/>
      </c>
      <c r="DK192" s="282" t="str">
        <f ca="true">+IF(OFFSET('Sanitation Data'!$I$29,0,10*ROW('Sanitation Data'!I186))="","",OFFSET('Sanitation Data'!$I$29,0,10*ROW('Sanitation Data'!I186)))</f>
        <v/>
      </c>
      <c r="DL192" s="282" t="str">
        <f ca="true">+IF(OFFSET('Sanitation Data'!$I$30,0,10*ROW('Sanitation Data'!I186))="","",OFFSET('Sanitation Data'!$I$30,0,10*ROW('Sanitation Data'!I186)))</f>
        <v/>
      </c>
      <c r="DM192" s="282" t="str">
        <f ca="true">+IF(OFFSET('Sanitation Data'!$I$31,0,10*ROW('Sanitation Data'!I186))="","",OFFSET('Sanitation Data'!$I$31,0,10*ROW('Sanitation Data'!I186)))</f>
        <v/>
      </c>
      <c r="DN192" s="282" t="str">
        <f ca="true">+IF(OFFSET('Sanitation Data'!$I$32,0,10*ROW('Sanitation Data'!I186))="","",OFFSET('Sanitation Data'!$I$32,0,10*ROW('Sanitation Data'!I186)))</f>
        <v/>
      </c>
      <c r="DO192" s="282" t="str">
        <f ca="true">+IF(OFFSET('Hygiene Data'!$D$11,0,10*ROW('Hygiene Data'!D186))="","",OFFSET('Hygiene Data'!$D$11,0,10*ROW('Hygiene Data'!D186)))</f>
        <v/>
      </c>
      <c r="DP192" s="282" t="str">
        <f ca="true">+IF(OFFSET('Hygiene Data'!$D$12,0,10*ROW('Hygiene Data'!D186))="","",OFFSET('Hygiene Data'!$D$12,0,10*ROW('Hygiene Data'!D186)))</f>
        <v/>
      </c>
      <c r="DQ192" s="282" t="str">
        <f ca="true">+IF(OFFSET('Hygiene Data'!$D$13,0,10*ROW('Hygiene Data'!D186))="","",OFFSET('Hygiene Data'!$D$13,0,10*ROW('Hygiene Data'!D186)))</f>
        <v/>
      </c>
      <c r="DR192" s="282" t="str">
        <f ca="true">+IF(OFFSET('Hygiene Data'!$E$11,0,10*ROW('Hygiene Data'!E186))="","",OFFSET('Hygiene Data'!$E$11,0,10*ROW('Hygiene Data'!E186)))</f>
        <v/>
      </c>
      <c r="DS192" s="282" t="str">
        <f ca="true">+IF(OFFSET('Hygiene Data'!$E$12,0,10*ROW('Hygiene Data'!E186))="","",OFFSET('Hygiene Data'!$E$12,0,10*ROW('Hygiene Data'!E186)))</f>
        <v/>
      </c>
      <c r="DT192" s="282" t="str">
        <f ca="true">+IF(OFFSET('Hygiene Data'!$E$13,0,10*ROW('Hygiene Data'!E186))="","",OFFSET('Hygiene Data'!$E$13,0,10*ROW('Hygiene Data'!E186)))</f>
        <v/>
      </c>
      <c r="DU192" s="282" t="str">
        <f ca="true">+IF(OFFSET('Hygiene Data'!$F$11,0,10*ROW('Hygiene Data'!F186))="","",OFFSET('Hygiene Data'!$F$11,0,10*ROW('Hygiene Data'!F186)))</f>
        <v/>
      </c>
      <c r="DV192" s="282" t="str">
        <f ca="true">+IF(OFFSET('Hygiene Data'!$F$12,0,10*ROW('Hygiene Data'!F186))="","",OFFSET('Hygiene Data'!$F$12,0,10*ROW('Hygiene Data'!F186)))</f>
        <v/>
      </c>
      <c r="DW192" s="282" t="str">
        <f ca="true">+IF(OFFSET('Hygiene Data'!$F$13,0,10*ROW('Hygiene Data'!F186))="","",OFFSET('Hygiene Data'!$F$13,0,10*ROW('Hygiene Data'!F186)))</f>
        <v/>
      </c>
      <c r="DX192" s="282" t="str">
        <f ca="true">+IF(OFFSET('Hygiene Data'!$G$11,0,10*ROW('Hygiene Data'!G186))="","",OFFSET('Hygiene Data'!$G$11,0,10*ROW('Hygiene Data'!G186)))</f>
        <v/>
      </c>
      <c r="DY192" s="282" t="str">
        <f ca="true">+IF(OFFSET('Hygiene Data'!$G$12,0,10*ROW('Hygiene Data'!G186))="","",OFFSET('Hygiene Data'!$G$12,0,10*ROW('Hygiene Data'!G186)))</f>
        <v/>
      </c>
      <c r="DZ192" s="282" t="str">
        <f ca="true">+IF(OFFSET('Hygiene Data'!$G$13,0,10*ROW('Hygiene Data'!G186))="","",OFFSET('Hygiene Data'!$G$13,0,10*ROW('Hygiene Data'!G186)))</f>
        <v/>
      </c>
      <c r="EA192" s="282" t="str">
        <f ca="true">+IF(OFFSET('Hygiene Data'!$H$11,0,10*ROW('Hygiene Data'!H186))="","",OFFSET('Hygiene Data'!$H$11,0,10*ROW('Hygiene Data'!H186)))</f>
        <v/>
      </c>
      <c r="EB192" s="282" t="str">
        <f ca="true">+IF(OFFSET('Hygiene Data'!$H$12,0,10*ROW('Hygiene Data'!H186))="","",OFFSET('Hygiene Data'!$H$12,0,10*ROW('Hygiene Data'!H186)))</f>
        <v/>
      </c>
      <c r="EC192" s="282" t="str">
        <f ca="true">+IF(OFFSET('Hygiene Data'!$H$13,0,10*ROW('Hygiene Data'!H186))="","",OFFSET('Hygiene Data'!$H$13,0,10*ROW('Hygiene Data'!H186)))</f>
        <v/>
      </c>
      <c r="ED192" s="282" t="str">
        <f ca="true">+IF(OFFSET('Hygiene Data'!$I$11,0,10*ROW('Hygiene Data'!I186))="","",OFFSET('Hygiene Data'!$I$11,0,10*ROW('Hygiene Data'!I186)))</f>
        <v/>
      </c>
      <c r="EE192" s="282" t="str">
        <f ca="true">+IF(OFFSET('Hygiene Data'!$I$12,0,10*ROW('Hygiene Data'!I186))="","",OFFSET('Hygiene Data'!$I$12,0,10*ROW('Hygiene Data'!I186)))</f>
        <v/>
      </c>
      <c r="EF192" s="28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36" t="str">
        <f t="shared" ca="true" si="2"/>
        <v/>
      </c>
      <c r="D193" s="88"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8"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8"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8"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8"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8"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8"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8"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8"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8"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8"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8"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8"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8"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8"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8"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8"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8"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9"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9"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9"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9"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9"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9"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9"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9"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9"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9"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9"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9"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9"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9"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9"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9"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9"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9"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9"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9"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9"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9"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9"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9"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9"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9"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9"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9"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9"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9"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0"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0"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0"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0"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0"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0"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0"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0"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0"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0"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0"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0"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0"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0"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0"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0"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0"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0"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2"/>
      <c r="BS193" s="282" t="str">
        <f ca="true">+IF(OFFSET('Water Data'!$D$27,0,10*ROW('Water Data'!D187))="","",OFFSET('Water Data'!$D$27,0,10*ROW('Water Data'!D187)))</f>
        <v/>
      </c>
      <c r="BT193" s="282" t="str">
        <f ca="true">+IF(OFFSET('Water Data'!$D$28,0,10*ROW('Water Data'!D187))="","",OFFSET('Water Data'!$D$28,0,10*ROW('Water Data'!D187)))</f>
        <v/>
      </c>
      <c r="BU193" s="282" t="str">
        <f ca="true">+IF(OFFSET('Water Data'!$D$29,0,10*ROW('Water Data'!D187))="","",OFFSET('Water Data'!$D$29,0,10*ROW('Water Data'!D187)))</f>
        <v/>
      </c>
      <c r="BV193" s="282" t="str">
        <f ca="true">+IF(OFFSET('Water Data'!$E$27,0,10*ROW('Water Data'!E187))="","",OFFSET('Water Data'!$E$27,0,10*ROW('Water Data'!E187)))</f>
        <v/>
      </c>
      <c r="BW193" s="282" t="str">
        <f ca="true">+IF(OFFSET('Water Data'!$E$28,0,10*ROW('Water Data'!E187))="","",OFFSET('Water Data'!$E$28,0,10*ROW('Water Data'!E187)))</f>
        <v/>
      </c>
      <c r="BX193" s="282" t="str">
        <f ca="true">+IF(OFFSET('Water Data'!$E$29,0,10*ROW('Water Data'!E187))="","",OFFSET('Water Data'!$E$29,0,10*ROW('Water Data'!E187)))</f>
        <v/>
      </c>
      <c r="BY193" s="282" t="str">
        <f ca="true">+IF(OFFSET('Water Data'!$F$27,0,10*ROW('Water Data'!F187))="","",OFFSET('Water Data'!$F$27,0,10*ROW('Water Data'!F187)))</f>
        <v/>
      </c>
      <c r="BZ193" s="282" t="str">
        <f ca="true">+IF(OFFSET('Water Data'!$F$28,0,10*ROW('Water Data'!F187))="","",OFFSET('Water Data'!$F$28,0,10*ROW('Water Data'!F187)))</f>
        <v/>
      </c>
      <c r="CA193" s="282" t="str">
        <f ca="true">+IF(OFFSET('Water Data'!$F$29,0,10*ROW('Water Data'!F187))="","",OFFSET('Water Data'!$F$29,0,10*ROW('Water Data'!F187)))</f>
        <v/>
      </c>
      <c r="CB193" s="282" t="str">
        <f ca="true">+IF(OFFSET('Water Data'!$G$27,0,10*ROW('Water Data'!G187))="","",OFFSET('Water Data'!$G$27,0,10*ROW('Water Data'!G187)))</f>
        <v/>
      </c>
      <c r="CC193" s="282" t="str">
        <f ca="true">+IF(OFFSET('Water Data'!$G$28,0,10*ROW('Water Data'!G187))="","",OFFSET('Water Data'!$G$28,0,10*ROW('Water Data'!G187)))</f>
        <v/>
      </c>
      <c r="CD193" s="282" t="str">
        <f ca="true">+IF(OFFSET('Water Data'!$G$29,0,10*ROW('Water Data'!G187))="","",OFFSET('Water Data'!$G$29,0,10*ROW('Water Data'!G187)))</f>
        <v/>
      </c>
      <c r="CE193" s="282" t="str">
        <f ca="true">+IF(OFFSET('Water Data'!$H$27,0,10*ROW('Water Data'!H187))="","",OFFSET('Water Data'!$H$27,0,10*ROW('Water Data'!H187)))</f>
        <v/>
      </c>
      <c r="CF193" s="282" t="str">
        <f ca="true">+IF(OFFSET('Water Data'!$H$28,0,10*ROW('Water Data'!H187))="","",OFFSET('Water Data'!$H$28,0,10*ROW('Water Data'!H187)))</f>
        <v/>
      </c>
      <c r="CG193" s="282" t="str">
        <f ca="true">+IF(OFFSET('Water Data'!$H$29,0,10*ROW('Water Data'!H187))="","",OFFSET('Water Data'!$H$29,0,10*ROW('Water Data'!H187)))</f>
        <v/>
      </c>
      <c r="CH193" s="282" t="str">
        <f ca="true">+IF(OFFSET('Water Data'!$I$27,0,10*ROW('Water Data'!I187))="","",OFFSET('Water Data'!$I$27,0,10*ROW('Water Data'!I187)))</f>
        <v/>
      </c>
      <c r="CI193" s="282" t="str">
        <f ca="true">+IF(OFFSET('Water Data'!$I$28,0,10*ROW('Water Data'!I187))="","",OFFSET('Water Data'!$I$28,0,10*ROW('Water Data'!I187)))</f>
        <v/>
      </c>
      <c r="CJ193" s="282" t="str">
        <f ca="true">+IF(OFFSET('Water Data'!$I$29,0,10*ROW('Water Data'!I187))="","",OFFSET('Water Data'!$I$29,0,10*ROW('Water Data'!I187)))</f>
        <v/>
      </c>
      <c r="CK193" s="282" t="str">
        <f ca="true">+IF(OFFSET('Sanitation Data'!$D$28,0,10*ROW('Sanitation Data'!D187))="","",OFFSET('Sanitation Data'!$D$28,0,10*ROW('Sanitation Data'!D187)))</f>
        <v/>
      </c>
      <c r="CL193" s="282" t="str">
        <f ca="true">+IF(OFFSET('Sanitation Data'!$D$29,0,10*ROW('Sanitation Data'!D187))="","",OFFSET('Sanitation Data'!$D$29,0,10*ROW('Sanitation Data'!D187)))</f>
        <v/>
      </c>
      <c r="CM193" s="282" t="str">
        <f ca="true">+IF(OFFSET('Sanitation Data'!$D$30,0,10*ROW('Sanitation Data'!D187))="","",OFFSET('Sanitation Data'!$D$30,0,10*ROW('Sanitation Data'!D187)))</f>
        <v/>
      </c>
      <c r="CN193" s="282" t="str">
        <f ca="true">+IF(OFFSET('Sanitation Data'!$D$31,0,10*ROW('Sanitation Data'!D187))="","",OFFSET('Sanitation Data'!$D$31,0,10*ROW('Sanitation Data'!D187)))</f>
        <v/>
      </c>
      <c r="CO193" s="282" t="str">
        <f ca="true">+IF(OFFSET('Sanitation Data'!$D$32,0,10*ROW('Sanitation Data'!D187))="","",OFFSET('Sanitation Data'!$D$32,0,10*ROW('Sanitation Data'!D187)))</f>
        <v/>
      </c>
      <c r="CP193" s="282" t="str">
        <f ca="true">+IF(OFFSET('Sanitation Data'!$E$28,0,10*ROW('Sanitation Data'!E187))="","",OFFSET('Sanitation Data'!$E$28,0,10*ROW('Sanitation Data'!E187)))</f>
        <v/>
      </c>
      <c r="CQ193" s="282" t="str">
        <f ca="true">+IF(OFFSET('Sanitation Data'!$E$29,0,10*ROW('Sanitation Data'!E187))="","",OFFSET('Sanitation Data'!$E$29,0,10*ROW('Sanitation Data'!E187)))</f>
        <v/>
      </c>
      <c r="CR193" s="282" t="str">
        <f ca="true">+IF(OFFSET('Sanitation Data'!$E$30,0,10*ROW('Sanitation Data'!E187))="","",OFFSET('Sanitation Data'!$E$30,0,10*ROW('Sanitation Data'!E187)))</f>
        <v/>
      </c>
      <c r="CS193" s="282" t="str">
        <f ca="true">+IF(OFFSET('Sanitation Data'!$E$31,0,10*ROW('Sanitation Data'!E187))="","",OFFSET('Sanitation Data'!$E$31,0,10*ROW('Sanitation Data'!E187)))</f>
        <v/>
      </c>
      <c r="CT193" s="282" t="str">
        <f ca="true">+IF(OFFSET('Sanitation Data'!$E$32,0,10*ROW('Sanitation Data'!E187))="","",OFFSET('Sanitation Data'!$E$32,0,10*ROW('Sanitation Data'!E187)))</f>
        <v/>
      </c>
      <c r="CU193" s="282" t="str">
        <f ca="true">+IF(OFFSET('Sanitation Data'!$F$28,0,10*ROW('Sanitation Data'!F187))="","",OFFSET('Sanitation Data'!$F$28,0,10*ROW('Sanitation Data'!F187)))</f>
        <v/>
      </c>
      <c r="CV193" s="282" t="str">
        <f ca="true">+IF(OFFSET('Sanitation Data'!$F$29,0,10*ROW('Sanitation Data'!F187))="","",OFFSET('Sanitation Data'!$F$29,0,10*ROW('Sanitation Data'!F187)))</f>
        <v/>
      </c>
      <c r="CW193" s="282" t="str">
        <f ca="true">+IF(OFFSET('Sanitation Data'!$F$30,0,10*ROW('Sanitation Data'!F187))="","",OFFSET('Sanitation Data'!$F$30,0,10*ROW('Sanitation Data'!F187)))</f>
        <v/>
      </c>
      <c r="CX193" s="282" t="str">
        <f ca="true">+IF(OFFSET('Sanitation Data'!$F$31,0,10*ROW('Sanitation Data'!F187))="","",OFFSET('Sanitation Data'!$F$31,0,10*ROW('Sanitation Data'!F187)))</f>
        <v/>
      </c>
      <c r="CY193" s="282" t="str">
        <f ca="true">+IF(OFFSET('Sanitation Data'!$F$32,0,10*ROW('Sanitation Data'!F187))="","",OFFSET('Sanitation Data'!$F$32,0,10*ROW('Sanitation Data'!F187)))</f>
        <v/>
      </c>
      <c r="CZ193" s="282" t="str">
        <f ca="true">+IF(OFFSET('Sanitation Data'!$G$28,0,10*ROW('Sanitation Data'!G187))="","",OFFSET('Sanitation Data'!$G$28,0,10*ROW('Sanitation Data'!G187)))</f>
        <v/>
      </c>
      <c r="DA193" s="282" t="str">
        <f ca="true">+IF(OFFSET('Sanitation Data'!$G$29,0,10*ROW('Sanitation Data'!G187))="","",OFFSET('Sanitation Data'!$G$29,0,10*ROW('Sanitation Data'!G187)))</f>
        <v/>
      </c>
      <c r="DB193" s="282" t="str">
        <f ca="true">+IF(OFFSET('Sanitation Data'!$G$30,0,10*ROW('Sanitation Data'!G187))="","",OFFSET('Sanitation Data'!$G$30,0,10*ROW('Sanitation Data'!G187)))</f>
        <v/>
      </c>
      <c r="DC193" s="282" t="str">
        <f ca="true">+IF(OFFSET('Sanitation Data'!$G$31,0,10*ROW('Sanitation Data'!G187))="","",OFFSET('Sanitation Data'!$G$31,0,10*ROW('Sanitation Data'!G187)))</f>
        <v/>
      </c>
      <c r="DD193" s="282" t="str">
        <f ca="true">+IF(OFFSET('Sanitation Data'!$G$32,0,10*ROW('Sanitation Data'!G187))="","",OFFSET('Sanitation Data'!$G$32,0,10*ROW('Sanitation Data'!G187)))</f>
        <v/>
      </c>
      <c r="DE193" s="282" t="str">
        <f ca="true">+IF(OFFSET('Sanitation Data'!$H$28,0,10*ROW('Sanitation Data'!H187))="","",OFFSET('Sanitation Data'!$H$28,0,10*ROW('Sanitation Data'!H187)))</f>
        <v/>
      </c>
      <c r="DF193" s="282" t="str">
        <f ca="true">+IF(OFFSET('Sanitation Data'!$H$29,0,10*ROW('Sanitation Data'!H187))="","",OFFSET('Sanitation Data'!$H$29,0,10*ROW('Sanitation Data'!H187)))</f>
        <v/>
      </c>
      <c r="DG193" s="282" t="str">
        <f ca="true">+IF(OFFSET('Sanitation Data'!$H$30,0,10*ROW('Sanitation Data'!H187))="","",OFFSET('Sanitation Data'!$H$30,0,10*ROW('Sanitation Data'!H187)))</f>
        <v/>
      </c>
      <c r="DH193" s="282" t="str">
        <f ca="true">+IF(OFFSET('Sanitation Data'!$H$31,0,10*ROW('Sanitation Data'!H187))="","",OFFSET('Sanitation Data'!$H$31,0,10*ROW('Sanitation Data'!H187)))</f>
        <v/>
      </c>
      <c r="DI193" s="282" t="str">
        <f ca="true">+IF(OFFSET('Sanitation Data'!$H$32,0,10*ROW('Sanitation Data'!H187))="","",OFFSET('Sanitation Data'!$H$32,0,10*ROW('Sanitation Data'!H187)))</f>
        <v/>
      </c>
      <c r="DJ193" s="282" t="str">
        <f ca="true">+IF(OFFSET('Sanitation Data'!$I$28,0,10*ROW('Sanitation Data'!I187))="","",OFFSET('Sanitation Data'!$I$28,0,10*ROW('Sanitation Data'!I187)))</f>
        <v/>
      </c>
      <c r="DK193" s="282" t="str">
        <f ca="true">+IF(OFFSET('Sanitation Data'!$I$29,0,10*ROW('Sanitation Data'!I187))="","",OFFSET('Sanitation Data'!$I$29,0,10*ROW('Sanitation Data'!I187)))</f>
        <v/>
      </c>
      <c r="DL193" s="282" t="str">
        <f ca="true">+IF(OFFSET('Sanitation Data'!$I$30,0,10*ROW('Sanitation Data'!I187))="","",OFFSET('Sanitation Data'!$I$30,0,10*ROW('Sanitation Data'!I187)))</f>
        <v/>
      </c>
      <c r="DM193" s="282" t="str">
        <f ca="true">+IF(OFFSET('Sanitation Data'!$I$31,0,10*ROW('Sanitation Data'!I187))="","",OFFSET('Sanitation Data'!$I$31,0,10*ROW('Sanitation Data'!I187)))</f>
        <v/>
      </c>
      <c r="DN193" s="282" t="str">
        <f ca="true">+IF(OFFSET('Sanitation Data'!$I$32,0,10*ROW('Sanitation Data'!I187))="","",OFFSET('Sanitation Data'!$I$32,0,10*ROW('Sanitation Data'!I187)))</f>
        <v/>
      </c>
      <c r="DO193" s="282" t="str">
        <f ca="true">+IF(OFFSET('Hygiene Data'!$D$11,0,10*ROW('Hygiene Data'!D187))="","",OFFSET('Hygiene Data'!$D$11,0,10*ROW('Hygiene Data'!D187)))</f>
        <v/>
      </c>
      <c r="DP193" s="282" t="str">
        <f ca="true">+IF(OFFSET('Hygiene Data'!$D$12,0,10*ROW('Hygiene Data'!D187))="","",OFFSET('Hygiene Data'!$D$12,0,10*ROW('Hygiene Data'!D187)))</f>
        <v/>
      </c>
      <c r="DQ193" s="282" t="str">
        <f ca="true">+IF(OFFSET('Hygiene Data'!$D$13,0,10*ROW('Hygiene Data'!D187))="","",OFFSET('Hygiene Data'!$D$13,0,10*ROW('Hygiene Data'!D187)))</f>
        <v/>
      </c>
      <c r="DR193" s="282" t="str">
        <f ca="true">+IF(OFFSET('Hygiene Data'!$E$11,0,10*ROW('Hygiene Data'!E187))="","",OFFSET('Hygiene Data'!$E$11,0,10*ROW('Hygiene Data'!E187)))</f>
        <v/>
      </c>
      <c r="DS193" s="282" t="str">
        <f ca="true">+IF(OFFSET('Hygiene Data'!$E$12,0,10*ROW('Hygiene Data'!E187))="","",OFFSET('Hygiene Data'!$E$12,0,10*ROW('Hygiene Data'!E187)))</f>
        <v/>
      </c>
      <c r="DT193" s="282" t="str">
        <f ca="true">+IF(OFFSET('Hygiene Data'!$E$13,0,10*ROW('Hygiene Data'!E187))="","",OFFSET('Hygiene Data'!$E$13,0,10*ROW('Hygiene Data'!E187)))</f>
        <v/>
      </c>
      <c r="DU193" s="282" t="str">
        <f ca="true">+IF(OFFSET('Hygiene Data'!$F$11,0,10*ROW('Hygiene Data'!F187))="","",OFFSET('Hygiene Data'!$F$11,0,10*ROW('Hygiene Data'!F187)))</f>
        <v/>
      </c>
      <c r="DV193" s="282" t="str">
        <f ca="true">+IF(OFFSET('Hygiene Data'!$F$12,0,10*ROW('Hygiene Data'!F187))="","",OFFSET('Hygiene Data'!$F$12,0,10*ROW('Hygiene Data'!F187)))</f>
        <v/>
      </c>
      <c r="DW193" s="282" t="str">
        <f ca="true">+IF(OFFSET('Hygiene Data'!$F$13,0,10*ROW('Hygiene Data'!F187))="","",OFFSET('Hygiene Data'!$F$13,0,10*ROW('Hygiene Data'!F187)))</f>
        <v/>
      </c>
      <c r="DX193" s="282" t="str">
        <f ca="true">+IF(OFFSET('Hygiene Data'!$G$11,0,10*ROW('Hygiene Data'!G187))="","",OFFSET('Hygiene Data'!$G$11,0,10*ROW('Hygiene Data'!G187)))</f>
        <v/>
      </c>
      <c r="DY193" s="282" t="str">
        <f ca="true">+IF(OFFSET('Hygiene Data'!$G$12,0,10*ROW('Hygiene Data'!G187))="","",OFFSET('Hygiene Data'!$G$12,0,10*ROW('Hygiene Data'!G187)))</f>
        <v/>
      </c>
      <c r="DZ193" s="282" t="str">
        <f ca="true">+IF(OFFSET('Hygiene Data'!$G$13,0,10*ROW('Hygiene Data'!G187))="","",OFFSET('Hygiene Data'!$G$13,0,10*ROW('Hygiene Data'!G187)))</f>
        <v/>
      </c>
      <c r="EA193" s="282" t="str">
        <f ca="true">+IF(OFFSET('Hygiene Data'!$H$11,0,10*ROW('Hygiene Data'!H187))="","",OFFSET('Hygiene Data'!$H$11,0,10*ROW('Hygiene Data'!H187)))</f>
        <v/>
      </c>
      <c r="EB193" s="282" t="str">
        <f ca="true">+IF(OFFSET('Hygiene Data'!$H$12,0,10*ROW('Hygiene Data'!H187))="","",OFFSET('Hygiene Data'!$H$12,0,10*ROW('Hygiene Data'!H187)))</f>
        <v/>
      </c>
      <c r="EC193" s="282" t="str">
        <f ca="true">+IF(OFFSET('Hygiene Data'!$H$13,0,10*ROW('Hygiene Data'!H187))="","",OFFSET('Hygiene Data'!$H$13,0,10*ROW('Hygiene Data'!H187)))</f>
        <v/>
      </c>
      <c r="ED193" s="282" t="str">
        <f ca="true">+IF(OFFSET('Hygiene Data'!$I$11,0,10*ROW('Hygiene Data'!I187))="","",OFFSET('Hygiene Data'!$I$11,0,10*ROW('Hygiene Data'!I187)))</f>
        <v/>
      </c>
      <c r="EE193" s="282" t="str">
        <f ca="true">+IF(OFFSET('Hygiene Data'!$I$12,0,10*ROW('Hygiene Data'!I187))="","",OFFSET('Hygiene Data'!$I$12,0,10*ROW('Hygiene Data'!I187)))</f>
        <v/>
      </c>
      <c r="EF193" s="28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36" t="str">
        <f t="shared" ca="true" si="2"/>
        <v/>
      </c>
      <c r="D194" s="88"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8"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8"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8"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8"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8"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8"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8"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8"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8"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8"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8"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8"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8"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8"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8"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8"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8"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9"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9"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9"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9"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9"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9"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9"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9"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9"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9"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9"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9"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9"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9"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9"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9"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9"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9"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9"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9"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9"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9"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9"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9"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9"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9"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9"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9"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9"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9"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0"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0"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0"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0"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0"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0"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0"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0"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0"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0"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0"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0"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0"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0"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0"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0"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0"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0"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2"/>
      <c r="BS194" s="282" t="str">
        <f ca="true">+IF(OFFSET('Water Data'!$D$27,0,10*ROW('Water Data'!D188))="","",OFFSET('Water Data'!$D$27,0,10*ROW('Water Data'!D188)))</f>
        <v/>
      </c>
      <c r="BT194" s="282" t="str">
        <f ca="true">+IF(OFFSET('Water Data'!$D$28,0,10*ROW('Water Data'!D188))="","",OFFSET('Water Data'!$D$28,0,10*ROW('Water Data'!D188)))</f>
        <v/>
      </c>
      <c r="BU194" s="282" t="str">
        <f ca="true">+IF(OFFSET('Water Data'!$D$29,0,10*ROW('Water Data'!D188))="","",OFFSET('Water Data'!$D$29,0,10*ROW('Water Data'!D188)))</f>
        <v/>
      </c>
      <c r="BV194" s="282" t="str">
        <f ca="true">+IF(OFFSET('Water Data'!$E$27,0,10*ROW('Water Data'!E188))="","",OFFSET('Water Data'!$E$27,0,10*ROW('Water Data'!E188)))</f>
        <v/>
      </c>
      <c r="BW194" s="282" t="str">
        <f ca="true">+IF(OFFSET('Water Data'!$E$28,0,10*ROW('Water Data'!E188))="","",OFFSET('Water Data'!$E$28,0,10*ROW('Water Data'!E188)))</f>
        <v/>
      </c>
      <c r="BX194" s="282" t="str">
        <f ca="true">+IF(OFFSET('Water Data'!$E$29,0,10*ROW('Water Data'!E188))="","",OFFSET('Water Data'!$E$29,0,10*ROW('Water Data'!E188)))</f>
        <v/>
      </c>
      <c r="BY194" s="282" t="str">
        <f ca="true">+IF(OFFSET('Water Data'!$F$27,0,10*ROW('Water Data'!F188))="","",OFFSET('Water Data'!$F$27,0,10*ROW('Water Data'!F188)))</f>
        <v/>
      </c>
      <c r="BZ194" s="282" t="str">
        <f ca="true">+IF(OFFSET('Water Data'!$F$28,0,10*ROW('Water Data'!F188))="","",OFFSET('Water Data'!$F$28,0,10*ROW('Water Data'!F188)))</f>
        <v/>
      </c>
      <c r="CA194" s="282" t="str">
        <f ca="true">+IF(OFFSET('Water Data'!$F$29,0,10*ROW('Water Data'!F188))="","",OFFSET('Water Data'!$F$29,0,10*ROW('Water Data'!F188)))</f>
        <v/>
      </c>
      <c r="CB194" s="282" t="str">
        <f ca="true">+IF(OFFSET('Water Data'!$G$27,0,10*ROW('Water Data'!G188))="","",OFFSET('Water Data'!$G$27,0,10*ROW('Water Data'!G188)))</f>
        <v/>
      </c>
      <c r="CC194" s="282" t="str">
        <f ca="true">+IF(OFFSET('Water Data'!$G$28,0,10*ROW('Water Data'!G188))="","",OFFSET('Water Data'!$G$28,0,10*ROW('Water Data'!G188)))</f>
        <v/>
      </c>
      <c r="CD194" s="282" t="str">
        <f ca="true">+IF(OFFSET('Water Data'!$G$29,0,10*ROW('Water Data'!G188))="","",OFFSET('Water Data'!$G$29,0,10*ROW('Water Data'!G188)))</f>
        <v/>
      </c>
      <c r="CE194" s="282" t="str">
        <f ca="true">+IF(OFFSET('Water Data'!$H$27,0,10*ROW('Water Data'!H188))="","",OFFSET('Water Data'!$H$27,0,10*ROW('Water Data'!H188)))</f>
        <v/>
      </c>
      <c r="CF194" s="282" t="str">
        <f ca="true">+IF(OFFSET('Water Data'!$H$28,0,10*ROW('Water Data'!H188))="","",OFFSET('Water Data'!$H$28,0,10*ROW('Water Data'!H188)))</f>
        <v/>
      </c>
      <c r="CG194" s="282" t="str">
        <f ca="true">+IF(OFFSET('Water Data'!$H$29,0,10*ROW('Water Data'!H188))="","",OFFSET('Water Data'!$H$29,0,10*ROW('Water Data'!H188)))</f>
        <v/>
      </c>
      <c r="CH194" s="282" t="str">
        <f ca="true">+IF(OFFSET('Water Data'!$I$27,0,10*ROW('Water Data'!I188))="","",OFFSET('Water Data'!$I$27,0,10*ROW('Water Data'!I188)))</f>
        <v/>
      </c>
      <c r="CI194" s="282" t="str">
        <f ca="true">+IF(OFFSET('Water Data'!$I$28,0,10*ROW('Water Data'!I188))="","",OFFSET('Water Data'!$I$28,0,10*ROW('Water Data'!I188)))</f>
        <v/>
      </c>
      <c r="CJ194" s="282" t="str">
        <f ca="true">+IF(OFFSET('Water Data'!$I$29,0,10*ROW('Water Data'!I188))="","",OFFSET('Water Data'!$I$29,0,10*ROW('Water Data'!I188)))</f>
        <v/>
      </c>
      <c r="CK194" s="282" t="str">
        <f ca="true">+IF(OFFSET('Sanitation Data'!$D$28,0,10*ROW('Sanitation Data'!D188))="","",OFFSET('Sanitation Data'!$D$28,0,10*ROW('Sanitation Data'!D188)))</f>
        <v/>
      </c>
      <c r="CL194" s="282" t="str">
        <f ca="true">+IF(OFFSET('Sanitation Data'!$D$29,0,10*ROW('Sanitation Data'!D188))="","",OFFSET('Sanitation Data'!$D$29,0,10*ROW('Sanitation Data'!D188)))</f>
        <v/>
      </c>
      <c r="CM194" s="282" t="str">
        <f ca="true">+IF(OFFSET('Sanitation Data'!$D$30,0,10*ROW('Sanitation Data'!D188))="","",OFFSET('Sanitation Data'!$D$30,0,10*ROW('Sanitation Data'!D188)))</f>
        <v/>
      </c>
      <c r="CN194" s="282" t="str">
        <f ca="true">+IF(OFFSET('Sanitation Data'!$D$31,0,10*ROW('Sanitation Data'!D188))="","",OFFSET('Sanitation Data'!$D$31,0,10*ROW('Sanitation Data'!D188)))</f>
        <v/>
      </c>
      <c r="CO194" s="282" t="str">
        <f ca="true">+IF(OFFSET('Sanitation Data'!$D$32,0,10*ROW('Sanitation Data'!D188))="","",OFFSET('Sanitation Data'!$D$32,0,10*ROW('Sanitation Data'!D188)))</f>
        <v/>
      </c>
      <c r="CP194" s="282" t="str">
        <f ca="true">+IF(OFFSET('Sanitation Data'!$E$28,0,10*ROW('Sanitation Data'!E188))="","",OFFSET('Sanitation Data'!$E$28,0,10*ROW('Sanitation Data'!E188)))</f>
        <v/>
      </c>
      <c r="CQ194" s="282" t="str">
        <f ca="true">+IF(OFFSET('Sanitation Data'!$E$29,0,10*ROW('Sanitation Data'!E188))="","",OFFSET('Sanitation Data'!$E$29,0,10*ROW('Sanitation Data'!E188)))</f>
        <v/>
      </c>
      <c r="CR194" s="282" t="str">
        <f ca="true">+IF(OFFSET('Sanitation Data'!$E$30,0,10*ROW('Sanitation Data'!E188))="","",OFFSET('Sanitation Data'!$E$30,0,10*ROW('Sanitation Data'!E188)))</f>
        <v/>
      </c>
      <c r="CS194" s="282" t="str">
        <f ca="true">+IF(OFFSET('Sanitation Data'!$E$31,0,10*ROW('Sanitation Data'!E188))="","",OFFSET('Sanitation Data'!$E$31,0,10*ROW('Sanitation Data'!E188)))</f>
        <v/>
      </c>
      <c r="CT194" s="282" t="str">
        <f ca="true">+IF(OFFSET('Sanitation Data'!$E$32,0,10*ROW('Sanitation Data'!E188))="","",OFFSET('Sanitation Data'!$E$32,0,10*ROW('Sanitation Data'!E188)))</f>
        <v/>
      </c>
      <c r="CU194" s="282" t="str">
        <f ca="true">+IF(OFFSET('Sanitation Data'!$F$28,0,10*ROW('Sanitation Data'!F188))="","",OFFSET('Sanitation Data'!$F$28,0,10*ROW('Sanitation Data'!F188)))</f>
        <v/>
      </c>
      <c r="CV194" s="282" t="str">
        <f ca="true">+IF(OFFSET('Sanitation Data'!$F$29,0,10*ROW('Sanitation Data'!F188))="","",OFFSET('Sanitation Data'!$F$29,0,10*ROW('Sanitation Data'!F188)))</f>
        <v/>
      </c>
      <c r="CW194" s="282" t="str">
        <f ca="true">+IF(OFFSET('Sanitation Data'!$F$30,0,10*ROW('Sanitation Data'!F188))="","",OFFSET('Sanitation Data'!$F$30,0,10*ROW('Sanitation Data'!F188)))</f>
        <v/>
      </c>
      <c r="CX194" s="282" t="str">
        <f ca="true">+IF(OFFSET('Sanitation Data'!$F$31,0,10*ROW('Sanitation Data'!F188))="","",OFFSET('Sanitation Data'!$F$31,0,10*ROW('Sanitation Data'!F188)))</f>
        <v/>
      </c>
      <c r="CY194" s="282" t="str">
        <f ca="true">+IF(OFFSET('Sanitation Data'!$F$32,0,10*ROW('Sanitation Data'!F188))="","",OFFSET('Sanitation Data'!$F$32,0,10*ROW('Sanitation Data'!F188)))</f>
        <v/>
      </c>
      <c r="CZ194" s="282" t="str">
        <f ca="true">+IF(OFFSET('Sanitation Data'!$G$28,0,10*ROW('Sanitation Data'!G188))="","",OFFSET('Sanitation Data'!$G$28,0,10*ROW('Sanitation Data'!G188)))</f>
        <v/>
      </c>
      <c r="DA194" s="282" t="str">
        <f ca="true">+IF(OFFSET('Sanitation Data'!$G$29,0,10*ROW('Sanitation Data'!G188))="","",OFFSET('Sanitation Data'!$G$29,0,10*ROW('Sanitation Data'!G188)))</f>
        <v/>
      </c>
      <c r="DB194" s="282" t="str">
        <f ca="true">+IF(OFFSET('Sanitation Data'!$G$30,0,10*ROW('Sanitation Data'!G188))="","",OFFSET('Sanitation Data'!$G$30,0,10*ROW('Sanitation Data'!G188)))</f>
        <v/>
      </c>
      <c r="DC194" s="282" t="str">
        <f ca="true">+IF(OFFSET('Sanitation Data'!$G$31,0,10*ROW('Sanitation Data'!G188))="","",OFFSET('Sanitation Data'!$G$31,0,10*ROW('Sanitation Data'!G188)))</f>
        <v/>
      </c>
      <c r="DD194" s="282" t="str">
        <f ca="true">+IF(OFFSET('Sanitation Data'!$G$32,0,10*ROW('Sanitation Data'!G188))="","",OFFSET('Sanitation Data'!$G$32,0,10*ROW('Sanitation Data'!G188)))</f>
        <v/>
      </c>
      <c r="DE194" s="282" t="str">
        <f ca="true">+IF(OFFSET('Sanitation Data'!$H$28,0,10*ROW('Sanitation Data'!H188))="","",OFFSET('Sanitation Data'!$H$28,0,10*ROW('Sanitation Data'!H188)))</f>
        <v/>
      </c>
      <c r="DF194" s="282" t="str">
        <f ca="true">+IF(OFFSET('Sanitation Data'!$H$29,0,10*ROW('Sanitation Data'!H188))="","",OFFSET('Sanitation Data'!$H$29,0,10*ROW('Sanitation Data'!H188)))</f>
        <v/>
      </c>
      <c r="DG194" s="282" t="str">
        <f ca="true">+IF(OFFSET('Sanitation Data'!$H$30,0,10*ROW('Sanitation Data'!H188))="","",OFFSET('Sanitation Data'!$H$30,0,10*ROW('Sanitation Data'!H188)))</f>
        <v/>
      </c>
      <c r="DH194" s="282" t="str">
        <f ca="true">+IF(OFFSET('Sanitation Data'!$H$31,0,10*ROW('Sanitation Data'!H188))="","",OFFSET('Sanitation Data'!$H$31,0,10*ROW('Sanitation Data'!H188)))</f>
        <v/>
      </c>
      <c r="DI194" s="282" t="str">
        <f ca="true">+IF(OFFSET('Sanitation Data'!$H$32,0,10*ROW('Sanitation Data'!H188))="","",OFFSET('Sanitation Data'!$H$32,0,10*ROW('Sanitation Data'!H188)))</f>
        <v/>
      </c>
      <c r="DJ194" s="282" t="str">
        <f ca="true">+IF(OFFSET('Sanitation Data'!$I$28,0,10*ROW('Sanitation Data'!I188))="","",OFFSET('Sanitation Data'!$I$28,0,10*ROW('Sanitation Data'!I188)))</f>
        <v/>
      </c>
      <c r="DK194" s="282" t="str">
        <f ca="true">+IF(OFFSET('Sanitation Data'!$I$29,0,10*ROW('Sanitation Data'!I188))="","",OFFSET('Sanitation Data'!$I$29,0,10*ROW('Sanitation Data'!I188)))</f>
        <v/>
      </c>
      <c r="DL194" s="282" t="str">
        <f ca="true">+IF(OFFSET('Sanitation Data'!$I$30,0,10*ROW('Sanitation Data'!I188))="","",OFFSET('Sanitation Data'!$I$30,0,10*ROW('Sanitation Data'!I188)))</f>
        <v/>
      </c>
      <c r="DM194" s="282" t="str">
        <f ca="true">+IF(OFFSET('Sanitation Data'!$I$31,0,10*ROW('Sanitation Data'!I188))="","",OFFSET('Sanitation Data'!$I$31,0,10*ROW('Sanitation Data'!I188)))</f>
        <v/>
      </c>
      <c r="DN194" s="282" t="str">
        <f ca="true">+IF(OFFSET('Sanitation Data'!$I$32,0,10*ROW('Sanitation Data'!I188))="","",OFFSET('Sanitation Data'!$I$32,0,10*ROW('Sanitation Data'!I188)))</f>
        <v/>
      </c>
      <c r="DO194" s="282" t="str">
        <f ca="true">+IF(OFFSET('Hygiene Data'!$D$11,0,10*ROW('Hygiene Data'!D188))="","",OFFSET('Hygiene Data'!$D$11,0,10*ROW('Hygiene Data'!D188)))</f>
        <v/>
      </c>
      <c r="DP194" s="282" t="str">
        <f ca="true">+IF(OFFSET('Hygiene Data'!$D$12,0,10*ROW('Hygiene Data'!D188))="","",OFFSET('Hygiene Data'!$D$12,0,10*ROW('Hygiene Data'!D188)))</f>
        <v/>
      </c>
      <c r="DQ194" s="282" t="str">
        <f ca="true">+IF(OFFSET('Hygiene Data'!$D$13,0,10*ROW('Hygiene Data'!D188))="","",OFFSET('Hygiene Data'!$D$13,0,10*ROW('Hygiene Data'!D188)))</f>
        <v/>
      </c>
      <c r="DR194" s="282" t="str">
        <f ca="true">+IF(OFFSET('Hygiene Data'!$E$11,0,10*ROW('Hygiene Data'!E188))="","",OFFSET('Hygiene Data'!$E$11,0,10*ROW('Hygiene Data'!E188)))</f>
        <v/>
      </c>
      <c r="DS194" s="282" t="str">
        <f ca="true">+IF(OFFSET('Hygiene Data'!$E$12,0,10*ROW('Hygiene Data'!E188))="","",OFFSET('Hygiene Data'!$E$12,0,10*ROW('Hygiene Data'!E188)))</f>
        <v/>
      </c>
      <c r="DT194" s="282" t="str">
        <f ca="true">+IF(OFFSET('Hygiene Data'!$E$13,0,10*ROW('Hygiene Data'!E188))="","",OFFSET('Hygiene Data'!$E$13,0,10*ROW('Hygiene Data'!E188)))</f>
        <v/>
      </c>
      <c r="DU194" s="282" t="str">
        <f ca="true">+IF(OFFSET('Hygiene Data'!$F$11,0,10*ROW('Hygiene Data'!F188))="","",OFFSET('Hygiene Data'!$F$11,0,10*ROW('Hygiene Data'!F188)))</f>
        <v/>
      </c>
      <c r="DV194" s="282" t="str">
        <f ca="true">+IF(OFFSET('Hygiene Data'!$F$12,0,10*ROW('Hygiene Data'!F188))="","",OFFSET('Hygiene Data'!$F$12,0,10*ROW('Hygiene Data'!F188)))</f>
        <v/>
      </c>
      <c r="DW194" s="282" t="str">
        <f ca="true">+IF(OFFSET('Hygiene Data'!$F$13,0,10*ROW('Hygiene Data'!F188))="","",OFFSET('Hygiene Data'!$F$13,0,10*ROW('Hygiene Data'!F188)))</f>
        <v/>
      </c>
      <c r="DX194" s="282" t="str">
        <f ca="true">+IF(OFFSET('Hygiene Data'!$G$11,0,10*ROW('Hygiene Data'!G188))="","",OFFSET('Hygiene Data'!$G$11,0,10*ROW('Hygiene Data'!G188)))</f>
        <v/>
      </c>
      <c r="DY194" s="282" t="str">
        <f ca="true">+IF(OFFSET('Hygiene Data'!$G$12,0,10*ROW('Hygiene Data'!G188))="","",OFFSET('Hygiene Data'!$G$12,0,10*ROW('Hygiene Data'!G188)))</f>
        <v/>
      </c>
      <c r="DZ194" s="282" t="str">
        <f ca="true">+IF(OFFSET('Hygiene Data'!$G$13,0,10*ROW('Hygiene Data'!G188))="","",OFFSET('Hygiene Data'!$G$13,0,10*ROW('Hygiene Data'!G188)))</f>
        <v/>
      </c>
      <c r="EA194" s="282" t="str">
        <f ca="true">+IF(OFFSET('Hygiene Data'!$H$11,0,10*ROW('Hygiene Data'!H188))="","",OFFSET('Hygiene Data'!$H$11,0,10*ROW('Hygiene Data'!H188)))</f>
        <v/>
      </c>
      <c r="EB194" s="282" t="str">
        <f ca="true">+IF(OFFSET('Hygiene Data'!$H$12,0,10*ROW('Hygiene Data'!H188))="","",OFFSET('Hygiene Data'!$H$12,0,10*ROW('Hygiene Data'!H188)))</f>
        <v/>
      </c>
      <c r="EC194" s="282" t="str">
        <f ca="true">+IF(OFFSET('Hygiene Data'!$H$13,0,10*ROW('Hygiene Data'!H188))="","",OFFSET('Hygiene Data'!$H$13,0,10*ROW('Hygiene Data'!H188)))</f>
        <v/>
      </c>
      <c r="ED194" s="282" t="str">
        <f ca="true">+IF(OFFSET('Hygiene Data'!$I$11,0,10*ROW('Hygiene Data'!I188))="","",OFFSET('Hygiene Data'!$I$11,0,10*ROW('Hygiene Data'!I188)))</f>
        <v/>
      </c>
      <c r="EE194" s="282" t="str">
        <f ca="true">+IF(OFFSET('Hygiene Data'!$I$12,0,10*ROW('Hygiene Data'!I188))="","",OFFSET('Hygiene Data'!$I$12,0,10*ROW('Hygiene Data'!I188)))</f>
        <v/>
      </c>
      <c r="EF194" s="28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36" t="str">
        <f t="shared" ca="true" si="2"/>
        <v/>
      </c>
      <c r="D195" s="88"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8"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8"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8"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8"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8"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8"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8"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8"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8"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8"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8"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8"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8"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8"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8"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8"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8"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9"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9"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9"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9"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9"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9"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9"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9"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9"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9"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9"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9"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9"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9"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9"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9"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9"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9"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9"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9"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9"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9"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9"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9"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9"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9"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9"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9"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9"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9"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0"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0"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0"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0"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0"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0"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0"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0"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0"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0"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0"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0"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0"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0"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0"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0"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0"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0"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2"/>
      <c r="BS195" s="282" t="str">
        <f ca="true">+IF(OFFSET('Water Data'!$D$27,0,10*ROW('Water Data'!D189))="","",OFFSET('Water Data'!$D$27,0,10*ROW('Water Data'!D189)))</f>
        <v/>
      </c>
      <c r="BT195" s="282" t="str">
        <f ca="true">+IF(OFFSET('Water Data'!$D$28,0,10*ROW('Water Data'!D189))="","",OFFSET('Water Data'!$D$28,0,10*ROW('Water Data'!D189)))</f>
        <v/>
      </c>
      <c r="BU195" s="282" t="str">
        <f ca="true">+IF(OFFSET('Water Data'!$D$29,0,10*ROW('Water Data'!D189))="","",OFFSET('Water Data'!$D$29,0,10*ROW('Water Data'!D189)))</f>
        <v/>
      </c>
      <c r="BV195" s="282" t="str">
        <f ca="true">+IF(OFFSET('Water Data'!$E$27,0,10*ROW('Water Data'!E189))="","",OFFSET('Water Data'!$E$27,0,10*ROW('Water Data'!E189)))</f>
        <v/>
      </c>
      <c r="BW195" s="282" t="str">
        <f ca="true">+IF(OFFSET('Water Data'!$E$28,0,10*ROW('Water Data'!E189))="","",OFFSET('Water Data'!$E$28,0,10*ROW('Water Data'!E189)))</f>
        <v/>
      </c>
      <c r="BX195" s="282" t="str">
        <f ca="true">+IF(OFFSET('Water Data'!$E$29,0,10*ROW('Water Data'!E189))="","",OFFSET('Water Data'!$E$29,0,10*ROW('Water Data'!E189)))</f>
        <v/>
      </c>
      <c r="BY195" s="282" t="str">
        <f ca="true">+IF(OFFSET('Water Data'!$F$27,0,10*ROW('Water Data'!F189))="","",OFFSET('Water Data'!$F$27,0,10*ROW('Water Data'!F189)))</f>
        <v/>
      </c>
      <c r="BZ195" s="282" t="str">
        <f ca="true">+IF(OFFSET('Water Data'!$F$28,0,10*ROW('Water Data'!F189))="","",OFFSET('Water Data'!$F$28,0,10*ROW('Water Data'!F189)))</f>
        <v/>
      </c>
      <c r="CA195" s="282" t="str">
        <f ca="true">+IF(OFFSET('Water Data'!$F$29,0,10*ROW('Water Data'!F189))="","",OFFSET('Water Data'!$F$29,0,10*ROW('Water Data'!F189)))</f>
        <v/>
      </c>
      <c r="CB195" s="282" t="str">
        <f ca="true">+IF(OFFSET('Water Data'!$G$27,0,10*ROW('Water Data'!G189))="","",OFFSET('Water Data'!$G$27,0,10*ROW('Water Data'!G189)))</f>
        <v/>
      </c>
      <c r="CC195" s="282" t="str">
        <f ca="true">+IF(OFFSET('Water Data'!$G$28,0,10*ROW('Water Data'!G189))="","",OFFSET('Water Data'!$G$28,0,10*ROW('Water Data'!G189)))</f>
        <v/>
      </c>
      <c r="CD195" s="282" t="str">
        <f ca="true">+IF(OFFSET('Water Data'!$G$29,0,10*ROW('Water Data'!G189))="","",OFFSET('Water Data'!$G$29,0,10*ROW('Water Data'!G189)))</f>
        <v/>
      </c>
      <c r="CE195" s="282" t="str">
        <f ca="true">+IF(OFFSET('Water Data'!$H$27,0,10*ROW('Water Data'!H189))="","",OFFSET('Water Data'!$H$27,0,10*ROW('Water Data'!H189)))</f>
        <v/>
      </c>
      <c r="CF195" s="282" t="str">
        <f ca="true">+IF(OFFSET('Water Data'!$H$28,0,10*ROW('Water Data'!H189))="","",OFFSET('Water Data'!$H$28,0,10*ROW('Water Data'!H189)))</f>
        <v/>
      </c>
      <c r="CG195" s="282" t="str">
        <f ca="true">+IF(OFFSET('Water Data'!$H$29,0,10*ROW('Water Data'!H189))="","",OFFSET('Water Data'!$H$29,0,10*ROW('Water Data'!H189)))</f>
        <v/>
      </c>
      <c r="CH195" s="282" t="str">
        <f ca="true">+IF(OFFSET('Water Data'!$I$27,0,10*ROW('Water Data'!I189))="","",OFFSET('Water Data'!$I$27,0,10*ROW('Water Data'!I189)))</f>
        <v/>
      </c>
      <c r="CI195" s="282" t="str">
        <f ca="true">+IF(OFFSET('Water Data'!$I$28,0,10*ROW('Water Data'!I189))="","",OFFSET('Water Data'!$I$28,0,10*ROW('Water Data'!I189)))</f>
        <v/>
      </c>
      <c r="CJ195" s="282" t="str">
        <f ca="true">+IF(OFFSET('Water Data'!$I$29,0,10*ROW('Water Data'!I189))="","",OFFSET('Water Data'!$I$29,0,10*ROW('Water Data'!I189)))</f>
        <v/>
      </c>
      <c r="CK195" s="282" t="str">
        <f ca="true">+IF(OFFSET('Sanitation Data'!$D$28,0,10*ROW('Sanitation Data'!D189))="","",OFFSET('Sanitation Data'!$D$28,0,10*ROW('Sanitation Data'!D189)))</f>
        <v/>
      </c>
      <c r="CL195" s="282" t="str">
        <f ca="true">+IF(OFFSET('Sanitation Data'!$D$29,0,10*ROW('Sanitation Data'!D189))="","",OFFSET('Sanitation Data'!$D$29,0,10*ROW('Sanitation Data'!D189)))</f>
        <v/>
      </c>
      <c r="CM195" s="282" t="str">
        <f ca="true">+IF(OFFSET('Sanitation Data'!$D$30,0,10*ROW('Sanitation Data'!D189))="","",OFFSET('Sanitation Data'!$D$30,0,10*ROW('Sanitation Data'!D189)))</f>
        <v/>
      </c>
      <c r="CN195" s="282" t="str">
        <f ca="true">+IF(OFFSET('Sanitation Data'!$D$31,0,10*ROW('Sanitation Data'!D189))="","",OFFSET('Sanitation Data'!$D$31,0,10*ROW('Sanitation Data'!D189)))</f>
        <v/>
      </c>
      <c r="CO195" s="282" t="str">
        <f ca="true">+IF(OFFSET('Sanitation Data'!$D$32,0,10*ROW('Sanitation Data'!D189))="","",OFFSET('Sanitation Data'!$D$32,0,10*ROW('Sanitation Data'!D189)))</f>
        <v/>
      </c>
      <c r="CP195" s="282" t="str">
        <f ca="true">+IF(OFFSET('Sanitation Data'!$E$28,0,10*ROW('Sanitation Data'!E189))="","",OFFSET('Sanitation Data'!$E$28,0,10*ROW('Sanitation Data'!E189)))</f>
        <v/>
      </c>
      <c r="CQ195" s="282" t="str">
        <f ca="true">+IF(OFFSET('Sanitation Data'!$E$29,0,10*ROW('Sanitation Data'!E189))="","",OFFSET('Sanitation Data'!$E$29,0,10*ROW('Sanitation Data'!E189)))</f>
        <v/>
      </c>
      <c r="CR195" s="282" t="str">
        <f ca="true">+IF(OFFSET('Sanitation Data'!$E$30,0,10*ROW('Sanitation Data'!E189))="","",OFFSET('Sanitation Data'!$E$30,0,10*ROW('Sanitation Data'!E189)))</f>
        <v/>
      </c>
      <c r="CS195" s="282" t="str">
        <f ca="true">+IF(OFFSET('Sanitation Data'!$E$31,0,10*ROW('Sanitation Data'!E189))="","",OFFSET('Sanitation Data'!$E$31,0,10*ROW('Sanitation Data'!E189)))</f>
        <v/>
      </c>
      <c r="CT195" s="282" t="str">
        <f ca="true">+IF(OFFSET('Sanitation Data'!$E$32,0,10*ROW('Sanitation Data'!E189))="","",OFFSET('Sanitation Data'!$E$32,0,10*ROW('Sanitation Data'!E189)))</f>
        <v/>
      </c>
      <c r="CU195" s="282" t="str">
        <f ca="true">+IF(OFFSET('Sanitation Data'!$F$28,0,10*ROW('Sanitation Data'!F189))="","",OFFSET('Sanitation Data'!$F$28,0,10*ROW('Sanitation Data'!F189)))</f>
        <v/>
      </c>
      <c r="CV195" s="282" t="str">
        <f ca="true">+IF(OFFSET('Sanitation Data'!$F$29,0,10*ROW('Sanitation Data'!F189))="","",OFFSET('Sanitation Data'!$F$29,0,10*ROW('Sanitation Data'!F189)))</f>
        <v/>
      </c>
      <c r="CW195" s="282" t="str">
        <f ca="true">+IF(OFFSET('Sanitation Data'!$F$30,0,10*ROW('Sanitation Data'!F189))="","",OFFSET('Sanitation Data'!$F$30,0,10*ROW('Sanitation Data'!F189)))</f>
        <v/>
      </c>
      <c r="CX195" s="282" t="str">
        <f ca="true">+IF(OFFSET('Sanitation Data'!$F$31,0,10*ROW('Sanitation Data'!F189))="","",OFFSET('Sanitation Data'!$F$31,0,10*ROW('Sanitation Data'!F189)))</f>
        <v/>
      </c>
      <c r="CY195" s="282" t="str">
        <f ca="true">+IF(OFFSET('Sanitation Data'!$F$32,0,10*ROW('Sanitation Data'!F189))="","",OFFSET('Sanitation Data'!$F$32,0,10*ROW('Sanitation Data'!F189)))</f>
        <v/>
      </c>
      <c r="CZ195" s="282" t="str">
        <f ca="true">+IF(OFFSET('Sanitation Data'!$G$28,0,10*ROW('Sanitation Data'!G189))="","",OFFSET('Sanitation Data'!$G$28,0,10*ROW('Sanitation Data'!G189)))</f>
        <v/>
      </c>
      <c r="DA195" s="282" t="str">
        <f ca="true">+IF(OFFSET('Sanitation Data'!$G$29,0,10*ROW('Sanitation Data'!G189))="","",OFFSET('Sanitation Data'!$G$29,0,10*ROW('Sanitation Data'!G189)))</f>
        <v/>
      </c>
      <c r="DB195" s="282" t="str">
        <f ca="true">+IF(OFFSET('Sanitation Data'!$G$30,0,10*ROW('Sanitation Data'!G189))="","",OFFSET('Sanitation Data'!$G$30,0,10*ROW('Sanitation Data'!G189)))</f>
        <v/>
      </c>
      <c r="DC195" s="282" t="str">
        <f ca="true">+IF(OFFSET('Sanitation Data'!$G$31,0,10*ROW('Sanitation Data'!G189))="","",OFFSET('Sanitation Data'!$G$31,0,10*ROW('Sanitation Data'!G189)))</f>
        <v/>
      </c>
      <c r="DD195" s="282" t="str">
        <f ca="true">+IF(OFFSET('Sanitation Data'!$G$32,0,10*ROW('Sanitation Data'!G189))="","",OFFSET('Sanitation Data'!$G$32,0,10*ROW('Sanitation Data'!G189)))</f>
        <v/>
      </c>
      <c r="DE195" s="282" t="str">
        <f ca="true">+IF(OFFSET('Sanitation Data'!$H$28,0,10*ROW('Sanitation Data'!H189))="","",OFFSET('Sanitation Data'!$H$28,0,10*ROW('Sanitation Data'!H189)))</f>
        <v/>
      </c>
      <c r="DF195" s="282" t="str">
        <f ca="true">+IF(OFFSET('Sanitation Data'!$H$29,0,10*ROW('Sanitation Data'!H189))="","",OFFSET('Sanitation Data'!$H$29,0,10*ROW('Sanitation Data'!H189)))</f>
        <v/>
      </c>
      <c r="DG195" s="282" t="str">
        <f ca="true">+IF(OFFSET('Sanitation Data'!$H$30,0,10*ROW('Sanitation Data'!H189))="","",OFFSET('Sanitation Data'!$H$30,0,10*ROW('Sanitation Data'!H189)))</f>
        <v/>
      </c>
      <c r="DH195" s="282" t="str">
        <f ca="true">+IF(OFFSET('Sanitation Data'!$H$31,0,10*ROW('Sanitation Data'!H189))="","",OFFSET('Sanitation Data'!$H$31,0,10*ROW('Sanitation Data'!H189)))</f>
        <v/>
      </c>
      <c r="DI195" s="282" t="str">
        <f ca="true">+IF(OFFSET('Sanitation Data'!$H$32,0,10*ROW('Sanitation Data'!H189))="","",OFFSET('Sanitation Data'!$H$32,0,10*ROW('Sanitation Data'!H189)))</f>
        <v/>
      </c>
      <c r="DJ195" s="282" t="str">
        <f ca="true">+IF(OFFSET('Sanitation Data'!$I$28,0,10*ROW('Sanitation Data'!I189))="","",OFFSET('Sanitation Data'!$I$28,0,10*ROW('Sanitation Data'!I189)))</f>
        <v/>
      </c>
      <c r="DK195" s="282" t="str">
        <f ca="true">+IF(OFFSET('Sanitation Data'!$I$29,0,10*ROW('Sanitation Data'!I189))="","",OFFSET('Sanitation Data'!$I$29,0,10*ROW('Sanitation Data'!I189)))</f>
        <v/>
      </c>
      <c r="DL195" s="282" t="str">
        <f ca="true">+IF(OFFSET('Sanitation Data'!$I$30,0,10*ROW('Sanitation Data'!I189))="","",OFFSET('Sanitation Data'!$I$30,0,10*ROW('Sanitation Data'!I189)))</f>
        <v/>
      </c>
      <c r="DM195" s="282" t="str">
        <f ca="true">+IF(OFFSET('Sanitation Data'!$I$31,0,10*ROW('Sanitation Data'!I189))="","",OFFSET('Sanitation Data'!$I$31,0,10*ROW('Sanitation Data'!I189)))</f>
        <v/>
      </c>
      <c r="DN195" s="282" t="str">
        <f ca="true">+IF(OFFSET('Sanitation Data'!$I$32,0,10*ROW('Sanitation Data'!I189))="","",OFFSET('Sanitation Data'!$I$32,0,10*ROW('Sanitation Data'!I189)))</f>
        <v/>
      </c>
      <c r="DO195" s="282" t="str">
        <f ca="true">+IF(OFFSET('Hygiene Data'!$D$11,0,10*ROW('Hygiene Data'!D189))="","",OFFSET('Hygiene Data'!$D$11,0,10*ROW('Hygiene Data'!D189)))</f>
        <v/>
      </c>
      <c r="DP195" s="282" t="str">
        <f ca="true">+IF(OFFSET('Hygiene Data'!$D$12,0,10*ROW('Hygiene Data'!D189))="","",OFFSET('Hygiene Data'!$D$12,0,10*ROW('Hygiene Data'!D189)))</f>
        <v/>
      </c>
      <c r="DQ195" s="282" t="str">
        <f ca="true">+IF(OFFSET('Hygiene Data'!$D$13,0,10*ROW('Hygiene Data'!D189))="","",OFFSET('Hygiene Data'!$D$13,0,10*ROW('Hygiene Data'!D189)))</f>
        <v/>
      </c>
      <c r="DR195" s="282" t="str">
        <f ca="true">+IF(OFFSET('Hygiene Data'!$E$11,0,10*ROW('Hygiene Data'!E189))="","",OFFSET('Hygiene Data'!$E$11,0,10*ROW('Hygiene Data'!E189)))</f>
        <v/>
      </c>
      <c r="DS195" s="282" t="str">
        <f ca="true">+IF(OFFSET('Hygiene Data'!$E$12,0,10*ROW('Hygiene Data'!E189))="","",OFFSET('Hygiene Data'!$E$12,0,10*ROW('Hygiene Data'!E189)))</f>
        <v/>
      </c>
      <c r="DT195" s="282" t="str">
        <f ca="true">+IF(OFFSET('Hygiene Data'!$E$13,0,10*ROW('Hygiene Data'!E189))="","",OFFSET('Hygiene Data'!$E$13,0,10*ROW('Hygiene Data'!E189)))</f>
        <v/>
      </c>
      <c r="DU195" s="282" t="str">
        <f ca="true">+IF(OFFSET('Hygiene Data'!$F$11,0,10*ROW('Hygiene Data'!F189))="","",OFFSET('Hygiene Data'!$F$11,0,10*ROW('Hygiene Data'!F189)))</f>
        <v/>
      </c>
      <c r="DV195" s="282" t="str">
        <f ca="true">+IF(OFFSET('Hygiene Data'!$F$12,0,10*ROW('Hygiene Data'!F189))="","",OFFSET('Hygiene Data'!$F$12,0,10*ROW('Hygiene Data'!F189)))</f>
        <v/>
      </c>
      <c r="DW195" s="282" t="str">
        <f ca="true">+IF(OFFSET('Hygiene Data'!$F$13,0,10*ROW('Hygiene Data'!F189))="","",OFFSET('Hygiene Data'!$F$13,0,10*ROW('Hygiene Data'!F189)))</f>
        <v/>
      </c>
      <c r="DX195" s="282" t="str">
        <f ca="true">+IF(OFFSET('Hygiene Data'!$G$11,0,10*ROW('Hygiene Data'!G189))="","",OFFSET('Hygiene Data'!$G$11,0,10*ROW('Hygiene Data'!G189)))</f>
        <v/>
      </c>
      <c r="DY195" s="282" t="str">
        <f ca="true">+IF(OFFSET('Hygiene Data'!$G$12,0,10*ROW('Hygiene Data'!G189))="","",OFFSET('Hygiene Data'!$G$12,0,10*ROW('Hygiene Data'!G189)))</f>
        <v/>
      </c>
      <c r="DZ195" s="282" t="str">
        <f ca="true">+IF(OFFSET('Hygiene Data'!$G$13,0,10*ROW('Hygiene Data'!G189))="","",OFFSET('Hygiene Data'!$G$13,0,10*ROW('Hygiene Data'!G189)))</f>
        <v/>
      </c>
      <c r="EA195" s="282" t="str">
        <f ca="true">+IF(OFFSET('Hygiene Data'!$H$11,0,10*ROW('Hygiene Data'!H189))="","",OFFSET('Hygiene Data'!$H$11,0,10*ROW('Hygiene Data'!H189)))</f>
        <v/>
      </c>
      <c r="EB195" s="282" t="str">
        <f ca="true">+IF(OFFSET('Hygiene Data'!$H$12,0,10*ROW('Hygiene Data'!H189))="","",OFFSET('Hygiene Data'!$H$12,0,10*ROW('Hygiene Data'!H189)))</f>
        <v/>
      </c>
      <c r="EC195" s="282" t="str">
        <f ca="true">+IF(OFFSET('Hygiene Data'!$H$13,0,10*ROW('Hygiene Data'!H189))="","",OFFSET('Hygiene Data'!$H$13,0,10*ROW('Hygiene Data'!H189)))</f>
        <v/>
      </c>
      <c r="ED195" s="282" t="str">
        <f ca="true">+IF(OFFSET('Hygiene Data'!$I$11,0,10*ROW('Hygiene Data'!I189))="","",OFFSET('Hygiene Data'!$I$11,0,10*ROW('Hygiene Data'!I189)))</f>
        <v/>
      </c>
      <c r="EE195" s="282" t="str">
        <f ca="true">+IF(OFFSET('Hygiene Data'!$I$12,0,10*ROW('Hygiene Data'!I189))="","",OFFSET('Hygiene Data'!$I$12,0,10*ROW('Hygiene Data'!I189)))</f>
        <v/>
      </c>
      <c r="EF195" s="28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36" t="str">
        <f t="shared" ca="true" si="2"/>
        <v/>
      </c>
      <c r="D196" s="88"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8"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8"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8"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8"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8"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8"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8"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8"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8"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8"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8"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8"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8"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8"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8"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8"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8"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9"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9"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9"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9"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9"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9"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9"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9"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9"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9"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9"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9"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9"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9"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9"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9"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9"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9"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9"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9"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9"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9"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9"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9"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9"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9"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9"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9"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9"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9"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0"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0"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0"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0"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0"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0"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0"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0"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0"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0"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0"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0"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0"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0"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0"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0"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0"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0"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2"/>
      <c r="BS196" s="282" t="str">
        <f ca="true">+IF(OFFSET('Water Data'!$D$27,0,10*ROW('Water Data'!D190))="","",OFFSET('Water Data'!$D$27,0,10*ROW('Water Data'!D190)))</f>
        <v/>
      </c>
      <c r="BT196" s="282" t="str">
        <f ca="true">+IF(OFFSET('Water Data'!$D$28,0,10*ROW('Water Data'!D190))="","",OFFSET('Water Data'!$D$28,0,10*ROW('Water Data'!D190)))</f>
        <v/>
      </c>
      <c r="BU196" s="282" t="str">
        <f ca="true">+IF(OFFSET('Water Data'!$D$29,0,10*ROW('Water Data'!D190))="","",OFFSET('Water Data'!$D$29,0,10*ROW('Water Data'!D190)))</f>
        <v/>
      </c>
      <c r="BV196" s="282" t="str">
        <f ca="true">+IF(OFFSET('Water Data'!$E$27,0,10*ROW('Water Data'!E190))="","",OFFSET('Water Data'!$E$27,0,10*ROW('Water Data'!E190)))</f>
        <v/>
      </c>
      <c r="BW196" s="282" t="str">
        <f ca="true">+IF(OFFSET('Water Data'!$E$28,0,10*ROW('Water Data'!E190))="","",OFFSET('Water Data'!$E$28,0,10*ROW('Water Data'!E190)))</f>
        <v/>
      </c>
      <c r="BX196" s="282" t="str">
        <f ca="true">+IF(OFFSET('Water Data'!$E$29,0,10*ROW('Water Data'!E190))="","",OFFSET('Water Data'!$E$29,0,10*ROW('Water Data'!E190)))</f>
        <v/>
      </c>
      <c r="BY196" s="282" t="str">
        <f ca="true">+IF(OFFSET('Water Data'!$F$27,0,10*ROW('Water Data'!F190))="","",OFFSET('Water Data'!$F$27,0,10*ROW('Water Data'!F190)))</f>
        <v/>
      </c>
      <c r="BZ196" s="282" t="str">
        <f ca="true">+IF(OFFSET('Water Data'!$F$28,0,10*ROW('Water Data'!F190))="","",OFFSET('Water Data'!$F$28,0,10*ROW('Water Data'!F190)))</f>
        <v/>
      </c>
      <c r="CA196" s="282" t="str">
        <f ca="true">+IF(OFFSET('Water Data'!$F$29,0,10*ROW('Water Data'!F190))="","",OFFSET('Water Data'!$F$29,0,10*ROW('Water Data'!F190)))</f>
        <v/>
      </c>
      <c r="CB196" s="282" t="str">
        <f ca="true">+IF(OFFSET('Water Data'!$G$27,0,10*ROW('Water Data'!G190))="","",OFFSET('Water Data'!$G$27,0,10*ROW('Water Data'!G190)))</f>
        <v/>
      </c>
      <c r="CC196" s="282" t="str">
        <f ca="true">+IF(OFFSET('Water Data'!$G$28,0,10*ROW('Water Data'!G190))="","",OFFSET('Water Data'!$G$28,0,10*ROW('Water Data'!G190)))</f>
        <v/>
      </c>
      <c r="CD196" s="282" t="str">
        <f ca="true">+IF(OFFSET('Water Data'!$G$29,0,10*ROW('Water Data'!G190))="","",OFFSET('Water Data'!$G$29,0,10*ROW('Water Data'!G190)))</f>
        <v/>
      </c>
      <c r="CE196" s="282" t="str">
        <f ca="true">+IF(OFFSET('Water Data'!$H$27,0,10*ROW('Water Data'!H190))="","",OFFSET('Water Data'!$H$27,0,10*ROW('Water Data'!H190)))</f>
        <v/>
      </c>
      <c r="CF196" s="282" t="str">
        <f ca="true">+IF(OFFSET('Water Data'!$H$28,0,10*ROW('Water Data'!H190))="","",OFFSET('Water Data'!$H$28,0,10*ROW('Water Data'!H190)))</f>
        <v/>
      </c>
      <c r="CG196" s="282" t="str">
        <f ca="true">+IF(OFFSET('Water Data'!$H$29,0,10*ROW('Water Data'!H190))="","",OFFSET('Water Data'!$H$29,0,10*ROW('Water Data'!H190)))</f>
        <v/>
      </c>
      <c r="CH196" s="282" t="str">
        <f ca="true">+IF(OFFSET('Water Data'!$I$27,0,10*ROW('Water Data'!I190))="","",OFFSET('Water Data'!$I$27,0,10*ROW('Water Data'!I190)))</f>
        <v/>
      </c>
      <c r="CI196" s="282" t="str">
        <f ca="true">+IF(OFFSET('Water Data'!$I$28,0,10*ROW('Water Data'!I190))="","",OFFSET('Water Data'!$I$28,0,10*ROW('Water Data'!I190)))</f>
        <v/>
      </c>
      <c r="CJ196" s="282" t="str">
        <f ca="true">+IF(OFFSET('Water Data'!$I$29,0,10*ROW('Water Data'!I190))="","",OFFSET('Water Data'!$I$29,0,10*ROW('Water Data'!I190)))</f>
        <v/>
      </c>
      <c r="CK196" s="282" t="str">
        <f ca="true">+IF(OFFSET('Sanitation Data'!$D$28,0,10*ROW('Sanitation Data'!D190))="","",OFFSET('Sanitation Data'!$D$28,0,10*ROW('Sanitation Data'!D190)))</f>
        <v/>
      </c>
      <c r="CL196" s="282" t="str">
        <f ca="true">+IF(OFFSET('Sanitation Data'!$D$29,0,10*ROW('Sanitation Data'!D190))="","",OFFSET('Sanitation Data'!$D$29,0,10*ROW('Sanitation Data'!D190)))</f>
        <v/>
      </c>
      <c r="CM196" s="282" t="str">
        <f ca="true">+IF(OFFSET('Sanitation Data'!$D$30,0,10*ROW('Sanitation Data'!D190))="","",OFFSET('Sanitation Data'!$D$30,0,10*ROW('Sanitation Data'!D190)))</f>
        <v/>
      </c>
      <c r="CN196" s="282" t="str">
        <f ca="true">+IF(OFFSET('Sanitation Data'!$D$31,0,10*ROW('Sanitation Data'!D190))="","",OFFSET('Sanitation Data'!$D$31,0,10*ROW('Sanitation Data'!D190)))</f>
        <v/>
      </c>
      <c r="CO196" s="282" t="str">
        <f ca="true">+IF(OFFSET('Sanitation Data'!$D$32,0,10*ROW('Sanitation Data'!D190))="","",OFFSET('Sanitation Data'!$D$32,0,10*ROW('Sanitation Data'!D190)))</f>
        <v/>
      </c>
      <c r="CP196" s="282" t="str">
        <f ca="true">+IF(OFFSET('Sanitation Data'!$E$28,0,10*ROW('Sanitation Data'!E190))="","",OFFSET('Sanitation Data'!$E$28,0,10*ROW('Sanitation Data'!E190)))</f>
        <v/>
      </c>
      <c r="CQ196" s="282" t="str">
        <f ca="true">+IF(OFFSET('Sanitation Data'!$E$29,0,10*ROW('Sanitation Data'!E190))="","",OFFSET('Sanitation Data'!$E$29,0,10*ROW('Sanitation Data'!E190)))</f>
        <v/>
      </c>
      <c r="CR196" s="282" t="str">
        <f ca="true">+IF(OFFSET('Sanitation Data'!$E$30,0,10*ROW('Sanitation Data'!E190))="","",OFFSET('Sanitation Data'!$E$30,0,10*ROW('Sanitation Data'!E190)))</f>
        <v/>
      </c>
      <c r="CS196" s="282" t="str">
        <f ca="true">+IF(OFFSET('Sanitation Data'!$E$31,0,10*ROW('Sanitation Data'!E190))="","",OFFSET('Sanitation Data'!$E$31,0,10*ROW('Sanitation Data'!E190)))</f>
        <v/>
      </c>
      <c r="CT196" s="282" t="str">
        <f ca="true">+IF(OFFSET('Sanitation Data'!$E$32,0,10*ROW('Sanitation Data'!E190))="","",OFFSET('Sanitation Data'!$E$32,0,10*ROW('Sanitation Data'!E190)))</f>
        <v/>
      </c>
      <c r="CU196" s="282" t="str">
        <f ca="true">+IF(OFFSET('Sanitation Data'!$F$28,0,10*ROW('Sanitation Data'!F190))="","",OFFSET('Sanitation Data'!$F$28,0,10*ROW('Sanitation Data'!F190)))</f>
        <v/>
      </c>
      <c r="CV196" s="282" t="str">
        <f ca="true">+IF(OFFSET('Sanitation Data'!$F$29,0,10*ROW('Sanitation Data'!F190))="","",OFFSET('Sanitation Data'!$F$29,0,10*ROW('Sanitation Data'!F190)))</f>
        <v/>
      </c>
      <c r="CW196" s="282" t="str">
        <f ca="true">+IF(OFFSET('Sanitation Data'!$F$30,0,10*ROW('Sanitation Data'!F190))="","",OFFSET('Sanitation Data'!$F$30,0,10*ROW('Sanitation Data'!F190)))</f>
        <v/>
      </c>
      <c r="CX196" s="282" t="str">
        <f ca="true">+IF(OFFSET('Sanitation Data'!$F$31,0,10*ROW('Sanitation Data'!F190))="","",OFFSET('Sanitation Data'!$F$31,0,10*ROW('Sanitation Data'!F190)))</f>
        <v/>
      </c>
      <c r="CY196" s="282" t="str">
        <f ca="true">+IF(OFFSET('Sanitation Data'!$F$32,0,10*ROW('Sanitation Data'!F190))="","",OFFSET('Sanitation Data'!$F$32,0,10*ROW('Sanitation Data'!F190)))</f>
        <v/>
      </c>
      <c r="CZ196" s="282" t="str">
        <f ca="true">+IF(OFFSET('Sanitation Data'!$G$28,0,10*ROW('Sanitation Data'!G190))="","",OFFSET('Sanitation Data'!$G$28,0,10*ROW('Sanitation Data'!G190)))</f>
        <v/>
      </c>
      <c r="DA196" s="282" t="str">
        <f ca="true">+IF(OFFSET('Sanitation Data'!$G$29,0,10*ROW('Sanitation Data'!G190))="","",OFFSET('Sanitation Data'!$G$29,0,10*ROW('Sanitation Data'!G190)))</f>
        <v/>
      </c>
      <c r="DB196" s="282" t="str">
        <f ca="true">+IF(OFFSET('Sanitation Data'!$G$30,0,10*ROW('Sanitation Data'!G190))="","",OFFSET('Sanitation Data'!$G$30,0,10*ROW('Sanitation Data'!G190)))</f>
        <v/>
      </c>
      <c r="DC196" s="282" t="str">
        <f ca="true">+IF(OFFSET('Sanitation Data'!$G$31,0,10*ROW('Sanitation Data'!G190))="","",OFFSET('Sanitation Data'!$G$31,0,10*ROW('Sanitation Data'!G190)))</f>
        <v/>
      </c>
      <c r="DD196" s="282" t="str">
        <f ca="true">+IF(OFFSET('Sanitation Data'!$G$32,0,10*ROW('Sanitation Data'!G190))="","",OFFSET('Sanitation Data'!$G$32,0,10*ROW('Sanitation Data'!G190)))</f>
        <v/>
      </c>
      <c r="DE196" s="282" t="str">
        <f ca="true">+IF(OFFSET('Sanitation Data'!$H$28,0,10*ROW('Sanitation Data'!H190))="","",OFFSET('Sanitation Data'!$H$28,0,10*ROW('Sanitation Data'!H190)))</f>
        <v/>
      </c>
      <c r="DF196" s="282" t="str">
        <f ca="true">+IF(OFFSET('Sanitation Data'!$H$29,0,10*ROW('Sanitation Data'!H190))="","",OFFSET('Sanitation Data'!$H$29,0,10*ROW('Sanitation Data'!H190)))</f>
        <v/>
      </c>
      <c r="DG196" s="282" t="str">
        <f ca="true">+IF(OFFSET('Sanitation Data'!$H$30,0,10*ROW('Sanitation Data'!H190))="","",OFFSET('Sanitation Data'!$H$30,0,10*ROW('Sanitation Data'!H190)))</f>
        <v/>
      </c>
      <c r="DH196" s="282" t="str">
        <f ca="true">+IF(OFFSET('Sanitation Data'!$H$31,0,10*ROW('Sanitation Data'!H190))="","",OFFSET('Sanitation Data'!$H$31,0,10*ROW('Sanitation Data'!H190)))</f>
        <v/>
      </c>
      <c r="DI196" s="282" t="str">
        <f ca="true">+IF(OFFSET('Sanitation Data'!$H$32,0,10*ROW('Sanitation Data'!H190))="","",OFFSET('Sanitation Data'!$H$32,0,10*ROW('Sanitation Data'!H190)))</f>
        <v/>
      </c>
      <c r="DJ196" s="282" t="str">
        <f ca="true">+IF(OFFSET('Sanitation Data'!$I$28,0,10*ROW('Sanitation Data'!I190))="","",OFFSET('Sanitation Data'!$I$28,0,10*ROW('Sanitation Data'!I190)))</f>
        <v/>
      </c>
      <c r="DK196" s="282" t="str">
        <f ca="true">+IF(OFFSET('Sanitation Data'!$I$29,0,10*ROW('Sanitation Data'!I190))="","",OFFSET('Sanitation Data'!$I$29,0,10*ROW('Sanitation Data'!I190)))</f>
        <v/>
      </c>
      <c r="DL196" s="282" t="str">
        <f ca="true">+IF(OFFSET('Sanitation Data'!$I$30,0,10*ROW('Sanitation Data'!I190))="","",OFFSET('Sanitation Data'!$I$30,0,10*ROW('Sanitation Data'!I190)))</f>
        <v/>
      </c>
      <c r="DM196" s="282" t="str">
        <f ca="true">+IF(OFFSET('Sanitation Data'!$I$31,0,10*ROW('Sanitation Data'!I190))="","",OFFSET('Sanitation Data'!$I$31,0,10*ROW('Sanitation Data'!I190)))</f>
        <v/>
      </c>
      <c r="DN196" s="282" t="str">
        <f ca="true">+IF(OFFSET('Sanitation Data'!$I$32,0,10*ROW('Sanitation Data'!I190))="","",OFFSET('Sanitation Data'!$I$32,0,10*ROW('Sanitation Data'!I190)))</f>
        <v/>
      </c>
      <c r="DO196" s="282" t="str">
        <f ca="true">+IF(OFFSET('Hygiene Data'!$D$11,0,10*ROW('Hygiene Data'!D190))="","",OFFSET('Hygiene Data'!$D$11,0,10*ROW('Hygiene Data'!D190)))</f>
        <v/>
      </c>
      <c r="DP196" s="282" t="str">
        <f ca="true">+IF(OFFSET('Hygiene Data'!$D$12,0,10*ROW('Hygiene Data'!D190))="","",OFFSET('Hygiene Data'!$D$12,0,10*ROW('Hygiene Data'!D190)))</f>
        <v/>
      </c>
      <c r="DQ196" s="282" t="str">
        <f ca="true">+IF(OFFSET('Hygiene Data'!$D$13,0,10*ROW('Hygiene Data'!D190))="","",OFFSET('Hygiene Data'!$D$13,0,10*ROW('Hygiene Data'!D190)))</f>
        <v/>
      </c>
      <c r="DR196" s="282" t="str">
        <f ca="true">+IF(OFFSET('Hygiene Data'!$E$11,0,10*ROW('Hygiene Data'!E190))="","",OFFSET('Hygiene Data'!$E$11,0,10*ROW('Hygiene Data'!E190)))</f>
        <v/>
      </c>
      <c r="DS196" s="282" t="str">
        <f ca="true">+IF(OFFSET('Hygiene Data'!$E$12,0,10*ROW('Hygiene Data'!E190))="","",OFFSET('Hygiene Data'!$E$12,0,10*ROW('Hygiene Data'!E190)))</f>
        <v/>
      </c>
      <c r="DT196" s="282" t="str">
        <f ca="true">+IF(OFFSET('Hygiene Data'!$E$13,0,10*ROW('Hygiene Data'!E190))="","",OFFSET('Hygiene Data'!$E$13,0,10*ROW('Hygiene Data'!E190)))</f>
        <v/>
      </c>
      <c r="DU196" s="282" t="str">
        <f ca="true">+IF(OFFSET('Hygiene Data'!$F$11,0,10*ROW('Hygiene Data'!F190))="","",OFFSET('Hygiene Data'!$F$11,0,10*ROW('Hygiene Data'!F190)))</f>
        <v/>
      </c>
      <c r="DV196" s="282" t="str">
        <f ca="true">+IF(OFFSET('Hygiene Data'!$F$12,0,10*ROW('Hygiene Data'!F190))="","",OFFSET('Hygiene Data'!$F$12,0,10*ROW('Hygiene Data'!F190)))</f>
        <v/>
      </c>
      <c r="DW196" s="282" t="str">
        <f ca="true">+IF(OFFSET('Hygiene Data'!$F$13,0,10*ROW('Hygiene Data'!F190))="","",OFFSET('Hygiene Data'!$F$13,0,10*ROW('Hygiene Data'!F190)))</f>
        <v/>
      </c>
      <c r="DX196" s="282" t="str">
        <f ca="true">+IF(OFFSET('Hygiene Data'!$G$11,0,10*ROW('Hygiene Data'!G190))="","",OFFSET('Hygiene Data'!$G$11,0,10*ROW('Hygiene Data'!G190)))</f>
        <v/>
      </c>
      <c r="DY196" s="282" t="str">
        <f ca="true">+IF(OFFSET('Hygiene Data'!$G$12,0,10*ROW('Hygiene Data'!G190))="","",OFFSET('Hygiene Data'!$G$12,0,10*ROW('Hygiene Data'!G190)))</f>
        <v/>
      </c>
      <c r="DZ196" s="282" t="str">
        <f ca="true">+IF(OFFSET('Hygiene Data'!$G$13,0,10*ROW('Hygiene Data'!G190))="","",OFFSET('Hygiene Data'!$G$13,0,10*ROW('Hygiene Data'!G190)))</f>
        <v/>
      </c>
      <c r="EA196" s="282" t="str">
        <f ca="true">+IF(OFFSET('Hygiene Data'!$H$11,0,10*ROW('Hygiene Data'!H190))="","",OFFSET('Hygiene Data'!$H$11,0,10*ROW('Hygiene Data'!H190)))</f>
        <v/>
      </c>
      <c r="EB196" s="282" t="str">
        <f ca="true">+IF(OFFSET('Hygiene Data'!$H$12,0,10*ROW('Hygiene Data'!H190))="","",OFFSET('Hygiene Data'!$H$12,0,10*ROW('Hygiene Data'!H190)))</f>
        <v/>
      </c>
      <c r="EC196" s="282" t="str">
        <f ca="true">+IF(OFFSET('Hygiene Data'!$H$13,0,10*ROW('Hygiene Data'!H190))="","",OFFSET('Hygiene Data'!$H$13,0,10*ROW('Hygiene Data'!H190)))</f>
        <v/>
      </c>
      <c r="ED196" s="282" t="str">
        <f ca="true">+IF(OFFSET('Hygiene Data'!$I$11,0,10*ROW('Hygiene Data'!I190))="","",OFFSET('Hygiene Data'!$I$11,0,10*ROW('Hygiene Data'!I190)))</f>
        <v/>
      </c>
      <c r="EE196" s="282" t="str">
        <f ca="true">+IF(OFFSET('Hygiene Data'!$I$12,0,10*ROW('Hygiene Data'!I190))="","",OFFSET('Hygiene Data'!$I$12,0,10*ROW('Hygiene Data'!I190)))</f>
        <v/>
      </c>
      <c r="EF196" s="28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36" t="str">
        <f t="shared" ca="true" si="2"/>
        <v/>
      </c>
      <c r="D197" s="88"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8"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8"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8"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8"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8"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8"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8"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8"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8"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8"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8"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8"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8"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8"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8"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8"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8"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9"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9"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9"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9"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9"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9"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9"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9"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9"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9"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9"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9"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9"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9"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9"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9"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9"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9"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9"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9"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9"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9"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9"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9"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9"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9"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9"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9"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9"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9"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0"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0"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0"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0"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0"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0"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0"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0"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0"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0"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0"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0"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0"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0"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0"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0"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0"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0"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2"/>
      <c r="BS197" s="282" t="str">
        <f ca="true">+IF(OFFSET('Water Data'!$D$27,0,10*ROW('Water Data'!D191))="","",OFFSET('Water Data'!$D$27,0,10*ROW('Water Data'!D191)))</f>
        <v/>
      </c>
      <c r="BT197" s="282" t="str">
        <f ca="true">+IF(OFFSET('Water Data'!$D$28,0,10*ROW('Water Data'!D191))="","",OFFSET('Water Data'!$D$28,0,10*ROW('Water Data'!D191)))</f>
        <v/>
      </c>
      <c r="BU197" s="282" t="str">
        <f ca="true">+IF(OFFSET('Water Data'!$D$29,0,10*ROW('Water Data'!D191))="","",OFFSET('Water Data'!$D$29,0,10*ROW('Water Data'!D191)))</f>
        <v/>
      </c>
      <c r="BV197" s="282" t="str">
        <f ca="true">+IF(OFFSET('Water Data'!$E$27,0,10*ROW('Water Data'!E191))="","",OFFSET('Water Data'!$E$27,0,10*ROW('Water Data'!E191)))</f>
        <v/>
      </c>
      <c r="BW197" s="282" t="str">
        <f ca="true">+IF(OFFSET('Water Data'!$E$28,0,10*ROW('Water Data'!E191))="","",OFFSET('Water Data'!$E$28,0,10*ROW('Water Data'!E191)))</f>
        <v/>
      </c>
      <c r="BX197" s="282" t="str">
        <f ca="true">+IF(OFFSET('Water Data'!$E$29,0,10*ROW('Water Data'!E191))="","",OFFSET('Water Data'!$E$29,0,10*ROW('Water Data'!E191)))</f>
        <v/>
      </c>
      <c r="BY197" s="282" t="str">
        <f ca="true">+IF(OFFSET('Water Data'!$F$27,0,10*ROW('Water Data'!F191))="","",OFFSET('Water Data'!$F$27,0,10*ROW('Water Data'!F191)))</f>
        <v/>
      </c>
      <c r="BZ197" s="282" t="str">
        <f ca="true">+IF(OFFSET('Water Data'!$F$28,0,10*ROW('Water Data'!F191))="","",OFFSET('Water Data'!$F$28,0,10*ROW('Water Data'!F191)))</f>
        <v/>
      </c>
      <c r="CA197" s="282" t="str">
        <f ca="true">+IF(OFFSET('Water Data'!$F$29,0,10*ROW('Water Data'!F191))="","",OFFSET('Water Data'!$F$29,0,10*ROW('Water Data'!F191)))</f>
        <v/>
      </c>
      <c r="CB197" s="282" t="str">
        <f ca="true">+IF(OFFSET('Water Data'!$G$27,0,10*ROW('Water Data'!G191))="","",OFFSET('Water Data'!$G$27,0,10*ROW('Water Data'!G191)))</f>
        <v/>
      </c>
      <c r="CC197" s="282" t="str">
        <f ca="true">+IF(OFFSET('Water Data'!$G$28,0,10*ROW('Water Data'!G191))="","",OFFSET('Water Data'!$G$28,0,10*ROW('Water Data'!G191)))</f>
        <v/>
      </c>
      <c r="CD197" s="282" t="str">
        <f ca="true">+IF(OFFSET('Water Data'!$G$29,0,10*ROW('Water Data'!G191))="","",OFFSET('Water Data'!$G$29,0,10*ROW('Water Data'!G191)))</f>
        <v/>
      </c>
      <c r="CE197" s="282" t="str">
        <f ca="true">+IF(OFFSET('Water Data'!$H$27,0,10*ROW('Water Data'!H191))="","",OFFSET('Water Data'!$H$27,0,10*ROW('Water Data'!H191)))</f>
        <v/>
      </c>
      <c r="CF197" s="282" t="str">
        <f ca="true">+IF(OFFSET('Water Data'!$H$28,0,10*ROW('Water Data'!H191))="","",OFFSET('Water Data'!$H$28,0,10*ROW('Water Data'!H191)))</f>
        <v/>
      </c>
      <c r="CG197" s="282" t="str">
        <f ca="true">+IF(OFFSET('Water Data'!$H$29,0,10*ROW('Water Data'!H191))="","",OFFSET('Water Data'!$H$29,0,10*ROW('Water Data'!H191)))</f>
        <v/>
      </c>
      <c r="CH197" s="282" t="str">
        <f ca="true">+IF(OFFSET('Water Data'!$I$27,0,10*ROW('Water Data'!I191))="","",OFFSET('Water Data'!$I$27,0,10*ROW('Water Data'!I191)))</f>
        <v/>
      </c>
      <c r="CI197" s="282" t="str">
        <f ca="true">+IF(OFFSET('Water Data'!$I$28,0,10*ROW('Water Data'!I191))="","",OFFSET('Water Data'!$I$28,0,10*ROW('Water Data'!I191)))</f>
        <v/>
      </c>
      <c r="CJ197" s="282" t="str">
        <f ca="true">+IF(OFFSET('Water Data'!$I$29,0,10*ROW('Water Data'!I191))="","",OFFSET('Water Data'!$I$29,0,10*ROW('Water Data'!I191)))</f>
        <v/>
      </c>
      <c r="CK197" s="282" t="str">
        <f ca="true">+IF(OFFSET('Sanitation Data'!$D$28,0,10*ROW('Sanitation Data'!D191))="","",OFFSET('Sanitation Data'!$D$28,0,10*ROW('Sanitation Data'!D191)))</f>
        <v/>
      </c>
      <c r="CL197" s="282" t="str">
        <f ca="true">+IF(OFFSET('Sanitation Data'!$D$29,0,10*ROW('Sanitation Data'!D191))="","",OFFSET('Sanitation Data'!$D$29,0,10*ROW('Sanitation Data'!D191)))</f>
        <v/>
      </c>
      <c r="CM197" s="282" t="str">
        <f ca="true">+IF(OFFSET('Sanitation Data'!$D$30,0,10*ROW('Sanitation Data'!D191))="","",OFFSET('Sanitation Data'!$D$30,0,10*ROW('Sanitation Data'!D191)))</f>
        <v/>
      </c>
      <c r="CN197" s="282" t="str">
        <f ca="true">+IF(OFFSET('Sanitation Data'!$D$31,0,10*ROW('Sanitation Data'!D191))="","",OFFSET('Sanitation Data'!$D$31,0,10*ROW('Sanitation Data'!D191)))</f>
        <v/>
      </c>
      <c r="CO197" s="282" t="str">
        <f ca="true">+IF(OFFSET('Sanitation Data'!$D$32,0,10*ROW('Sanitation Data'!D191))="","",OFFSET('Sanitation Data'!$D$32,0,10*ROW('Sanitation Data'!D191)))</f>
        <v/>
      </c>
      <c r="CP197" s="282" t="str">
        <f ca="true">+IF(OFFSET('Sanitation Data'!$E$28,0,10*ROW('Sanitation Data'!E191))="","",OFFSET('Sanitation Data'!$E$28,0,10*ROW('Sanitation Data'!E191)))</f>
        <v/>
      </c>
      <c r="CQ197" s="282" t="str">
        <f ca="true">+IF(OFFSET('Sanitation Data'!$E$29,0,10*ROW('Sanitation Data'!E191))="","",OFFSET('Sanitation Data'!$E$29,0,10*ROW('Sanitation Data'!E191)))</f>
        <v/>
      </c>
      <c r="CR197" s="282" t="str">
        <f ca="true">+IF(OFFSET('Sanitation Data'!$E$30,0,10*ROW('Sanitation Data'!E191))="","",OFFSET('Sanitation Data'!$E$30,0,10*ROW('Sanitation Data'!E191)))</f>
        <v/>
      </c>
      <c r="CS197" s="282" t="str">
        <f ca="true">+IF(OFFSET('Sanitation Data'!$E$31,0,10*ROW('Sanitation Data'!E191))="","",OFFSET('Sanitation Data'!$E$31,0,10*ROW('Sanitation Data'!E191)))</f>
        <v/>
      </c>
      <c r="CT197" s="282" t="str">
        <f ca="true">+IF(OFFSET('Sanitation Data'!$E$32,0,10*ROW('Sanitation Data'!E191))="","",OFFSET('Sanitation Data'!$E$32,0,10*ROW('Sanitation Data'!E191)))</f>
        <v/>
      </c>
      <c r="CU197" s="282" t="str">
        <f ca="true">+IF(OFFSET('Sanitation Data'!$F$28,0,10*ROW('Sanitation Data'!F191))="","",OFFSET('Sanitation Data'!$F$28,0,10*ROW('Sanitation Data'!F191)))</f>
        <v/>
      </c>
      <c r="CV197" s="282" t="str">
        <f ca="true">+IF(OFFSET('Sanitation Data'!$F$29,0,10*ROW('Sanitation Data'!F191))="","",OFFSET('Sanitation Data'!$F$29,0,10*ROW('Sanitation Data'!F191)))</f>
        <v/>
      </c>
      <c r="CW197" s="282" t="str">
        <f ca="true">+IF(OFFSET('Sanitation Data'!$F$30,0,10*ROW('Sanitation Data'!F191))="","",OFFSET('Sanitation Data'!$F$30,0,10*ROW('Sanitation Data'!F191)))</f>
        <v/>
      </c>
      <c r="CX197" s="282" t="str">
        <f ca="true">+IF(OFFSET('Sanitation Data'!$F$31,0,10*ROW('Sanitation Data'!F191))="","",OFFSET('Sanitation Data'!$F$31,0,10*ROW('Sanitation Data'!F191)))</f>
        <v/>
      </c>
      <c r="CY197" s="282" t="str">
        <f ca="true">+IF(OFFSET('Sanitation Data'!$F$32,0,10*ROW('Sanitation Data'!F191))="","",OFFSET('Sanitation Data'!$F$32,0,10*ROW('Sanitation Data'!F191)))</f>
        <v/>
      </c>
      <c r="CZ197" s="282" t="str">
        <f ca="true">+IF(OFFSET('Sanitation Data'!$G$28,0,10*ROW('Sanitation Data'!G191))="","",OFFSET('Sanitation Data'!$G$28,0,10*ROW('Sanitation Data'!G191)))</f>
        <v/>
      </c>
      <c r="DA197" s="282" t="str">
        <f ca="true">+IF(OFFSET('Sanitation Data'!$G$29,0,10*ROW('Sanitation Data'!G191))="","",OFFSET('Sanitation Data'!$G$29,0,10*ROW('Sanitation Data'!G191)))</f>
        <v/>
      </c>
      <c r="DB197" s="282" t="str">
        <f ca="true">+IF(OFFSET('Sanitation Data'!$G$30,0,10*ROW('Sanitation Data'!G191))="","",OFFSET('Sanitation Data'!$G$30,0,10*ROW('Sanitation Data'!G191)))</f>
        <v/>
      </c>
      <c r="DC197" s="282" t="str">
        <f ca="true">+IF(OFFSET('Sanitation Data'!$G$31,0,10*ROW('Sanitation Data'!G191))="","",OFFSET('Sanitation Data'!$G$31,0,10*ROW('Sanitation Data'!G191)))</f>
        <v/>
      </c>
      <c r="DD197" s="282" t="str">
        <f ca="true">+IF(OFFSET('Sanitation Data'!$G$32,0,10*ROW('Sanitation Data'!G191))="","",OFFSET('Sanitation Data'!$G$32,0,10*ROW('Sanitation Data'!G191)))</f>
        <v/>
      </c>
      <c r="DE197" s="282" t="str">
        <f ca="true">+IF(OFFSET('Sanitation Data'!$H$28,0,10*ROW('Sanitation Data'!H191))="","",OFFSET('Sanitation Data'!$H$28,0,10*ROW('Sanitation Data'!H191)))</f>
        <v/>
      </c>
      <c r="DF197" s="282" t="str">
        <f ca="true">+IF(OFFSET('Sanitation Data'!$H$29,0,10*ROW('Sanitation Data'!H191))="","",OFFSET('Sanitation Data'!$H$29,0,10*ROW('Sanitation Data'!H191)))</f>
        <v/>
      </c>
      <c r="DG197" s="282" t="str">
        <f ca="true">+IF(OFFSET('Sanitation Data'!$H$30,0,10*ROW('Sanitation Data'!H191))="","",OFFSET('Sanitation Data'!$H$30,0,10*ROW('Sanitation Data'!H191)))</f>
        <v/>
      </c>
      <c r="DH197" s="282" t="str">
        <f ca="true">+IF(OFFSET('Sanitation Data'!$H$31,0,10*ROW('Sanitation Data'!H191))="","",OFFSET('Sanitation Data'!$H$31,0,10*ROW('Sanitation Data'!H191)))</f>
        <v/>
      </c>
      <c r="DI197" s="282" t="str">
        <f ca="true">+IF(OFFSET('Sanitation Data'!$H$32,0,10*ROW('Sanitation Data'!H191))="","",OFFSET('Sanitation Data'!$H$32,0,10*ROW('Sanitation Data'!H191)))</f>
        <v/>
      </c>
      <c r="DJ197" s="282" t="str">
        <f ca="true">+IF(OFFSET('Sanitation Data'!$I$28,0,10*ROW('Sanitation Data'!I191))="","",OFFSET('Sanitation Data'!$I$28,0,10*ROW('Sanitation Data'!I191)))</f>
        <v/>
      </c>
      <c r="DK197" s="282" t="str">
        <f ca="true">+IF(OFFSET('Sanitation Data'!$I$29,0,10*ROW('Sanitation Data'!I191))="","",OFFSET('Sanitation Data'!$I$29,0,10*ROW('Sanitation Data'!I191)))</f>
        <v/>
      </c>
      <c r="DL197" s="282" t="str">
        <f ca="true">+IF(OFFSET('Sanitation Data'!$I$30,0,10*ROW('Sanitation Data'!I191))="","",OFFSET('Sanitation Data'!$I$30,0,10*ROW('Sanitation Data'!I191)))</f>
        <v/>
      </c>
      <c r="DM197" s="282" t="str">
        <f ca="true">+IF(OFFSET('Sanitation Data'!$I$31,0,10*ROW('Sanitation Data'!I191))="","",OFFSET('Sanitation Data'!$I$31,0,10*ROW('Sanitation Data'!I191)))</f>
        <v/>
      </c>
      <c r="DN197" s="282" t="str">
        <f ca="true">+IF(OFFSET('Sanitation Data'!$I$32,0,10*ROW('Sanitation Data'!I191))="","",OFFSET('Sanitation Data'!$I$32,0,10*ROW('Sanitation Data'!I191)))</f>
        <v/>
      </c>
      <c r="DO197" s="282" t="str">
        <f ca="true">+IF(OFFSET('Hygiene Data'!$D$11,0,10*ROW('Hygiene Data'!D191))="","",OFFSET('Hygiene Data'!$D$11,0,10*ROW('Hygiene Data'!D191)))</f>
        <v/>
      </c>
      <c r="DP197" s="282" t="str">
        <f ca="true">+IF(OFFSET('Hygiene Data'!$D$12,0,10*ROW('Hygiene Data'!D191))="","",OFFSET('Hygiene Data'!$D$12,0,10*ROW('Hygiene Data'!D191)))</f>
        <v/>
      </c>
      <c r="DQ197" s="282" t="str">
        <f ca="true">+IF(OFFSET('Hygiene Data'!$D$13,0,10*ROW('Hygiene Data'!D191))="","",OFFSET('Hygiene Data'!$D$13,0,10*ROW('Hygiene Data'!D191)))</f>
        <v/>
      </c>
      <c r="DR197" s="282" t="str">
        <f ca="true">+IF(OFFSET('Hygiene Data'!$E$11,0,10*ROW('Hygiene Data'!E191))="","",OFFSET('Hygiene Data'!$E$11,0,10*ROW('Hygiene Data'!E191)))</f>
        <v/>
      </c>
      <c r="DS197" s="282" t="str">
        <f ca="true">+IF(OFFSET('Hygiene Data'!$E$12,0,10*ROW('Hygiene Data'!E191))="","",OFFSET('Hygiene Data'!$E$12,0,10*ROW('Hygiene Data'!E191)))</f>
        <v/>
      </c>
      <c r="DT197" s="282" t="str">
        <f ca="true">+IF(OFFSET('Hygiene Data'!$E$13,0,10*ROW('Hygiene Data'!E191))="","",OFFSET('Hygiene Data'!$E$13,0,10*ROW('Hygiene Data'!E191)))</f>
        <v/>
      </c>
      <c r="DU197" s="282" t="str">
        <f ca="true">+IF(OFFSET('Hygiene Data'!$F$11,0,10*ROW('Hygiene Data'!F191))="","",OFFSET('Hygiene Data'!$F$11,0,10*ROW('Hygiene Data'!F191)))</f>
        <v/>
      </c>
      <c r="DV197" s="282" t="str">
        <f ca="true">+IF(OFFSET('Hygiene Data'!$F$12,0,10*ROW('Hygiene Data'!F191))="","",OFFSET('Hygiene Data'!$F$12,0,10*ROW('Hygiene Data'!F191)))</f>
        <v/>
      </c>
      <c r="DW197" s="282" t="str">
        <f ca="true">+IF(OFFSET('Hygiene Data'!$F$13,0,10*ROW('Hygiene Data'!F191))="","",OFFSET('Hygiene Data'!$F$13,0,10*ROW('Hygiene Data'!F191)))</f>
        <v/>
      </c>
      <c r="DX197" s="282" t="str">
        <f ca="true">+IF(OFFSET('Hygiene Data'!$G$11,0,10*ROW('Hygiene Data'!G191))="","",OFFSET('Hygiene Data'!$G$11,0,10*ROW('Hygiene Data'!G191)))</f>
        <v/>
      </c>
      <c r="DY197" s="282" t="str">
        <f ca="true">+IF(OFFSET('Hygiene Data'!$G$12,0,10*ROW('Hygiene Data'!G191))="","",OFFSET('Hygiene Data'!$G$12,0,10*ROW('Hygiene Data'!G191)))</f>
        <v/>
      </c>
      <c r="DZ197" s="282" t="str">
        <f ca="true">+IF(OFFSET('Hygiene Data'!$G$13,0,10*ROW('Hygiene Data'!G191))="","",OFFSET('Hygiene Data'!$G$13,0,10*ROW('Hygiene Data'!G191)))</f>
        <v/>
      </c>
      <c r="EA197" s="282" t="str">
        <f ca="true">+IF(OFFSET('Hygiene Data'!$H$11,0,10*ROW('Hygiene Data'!H191))="","",OFFSET('Hygiene Data'!$H$11,0,10*ROW('Hygiene Data'!H191)))</f>
        <v/>
      </c>
      <c r="EB197" s="282" t="str">
        <f ca="true">+IF(OFFSET('Hygiene Data'!$H$12,0,10*ROW('Hygiene Data'!H191))="","",OFFSET('Hygiene Data'!$H$12,0,10*ROW('Hygiene Data'!H191)))</f>
        <v/>
      </c>
      <c r="EC197" s="282" t="str">
        <f ca="true">+IF(OFFSET('Hygiene Data'!$H$13,0,10*ROW('Hygiene Data'!H191))="","",OFFSET('Hygiene Data'!$H$13,0,10*ROW('Hygiene Data'!H191)))</f>
        <v/>
      </c>
      <c r="ED197" s="282" t="str">
        <f ca="true">+IF(OFFSET('Hygiene Data'!$I$11,0,10*ROW('Hygiene Data'!I191))="","",OFFSET('Hygiene Data'!$I$11,0,10*ROW('Hygiene Data'!I191)))</f>
        <v/>
      </c>
      <c r="EE197" s="282" t="str">
        <f ca="true">+IF(OFFSET('Hygiene Data'!$I$12,0,10*ROW('Hygiene Data'!I191))="","",OFFSET('Hygiene Data'!$I$12,0,10*ROW('Hygiene Data'!I191)))</f>
        <v/>
      </c>
      <c r="EF197" s="28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36" t="str">
        <f t="shared" ca="true" si="2"/>
        <v/>
      </c>
      <c r="D198" s="88"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8"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8"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8"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8"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8"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8"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8"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8"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8"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8"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8"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8"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8"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8"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8"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8"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8"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9"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9"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9"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9"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9"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9"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9"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9"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9"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9"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9"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9"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9"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9"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9"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9"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9"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9"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9"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9"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9"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9"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9"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9"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9"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9"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9"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9"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9"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9"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0"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0"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0"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0"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0"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0"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0"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0"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0"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0"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0"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0"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0"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0"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0"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0"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0"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0"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2"/>
      <c r="BS198" s="282" t="str">
        <f ca="true">+IF(OFFSET('Water Data'!$D$27,0,10*ROW('Water Data'!D192))="","",OFFSET('Water Data'!$D$27,0,10*ROW('Water Data'!D192)))</f>
        <v/>
      </c>
      <c r="BT198" s="282" t="str">
        <f ca="true">+IF(OFFSET('Water Data'!$D$28,0,10*ROW('Water Data'!D192))="","",OFFSET('Water Data'!$D$28,0,10*ROW('Water Data'!D192)))</f>
        <v/>
      </c>
      <c r="BU198" s="282" t="str">
        <f ca="true">+IF(OFFSET('Water Data'!$D$29,0,10*ROW('Water Data'!D192))="","",OFFSET('Water Data'!$D$29,0,10*ROW('Water Data'!D192)))</f>
        <v/>
      </c>
      <c r="BV198" s="282" t="str">
        <f ca="true">+IF(OFFSET('Water Data'!$E$27,0,10*ROW('Water Data'!E192))="","",OFFSET('Water Data'!$E$27,0,10*ROW('Water Data'!E192)))</f>
        <v/>
      </c>
      <c r="BW198" s="282" t="str">
        <f ca="true">+IF(OFFSET('Water Data'!$E$28,0,10*ROW('Water Data'!E192))="","",OFFSET('Water Data'!$E$28,0,10*ROW('Water Data'!E192)))</f>
        <v/>
      </c>
      <c r="BX198" s="282" t="str">
        <f ca="true">+IF(OFFSET('Water Data'!$E$29,0,10*ROW('Water Data'!E192))="","",OFFSET('Water Data'!$E$29,0,10*ROW('Water Data'!E192)))</f>
        <v/>
      </c>
      <c r="BY198" s="282" t="str">
        <f ca="true">+IF(OFFSET('Water Data'!$F$27,0,10*ROW('Water Data'!F192))="","",OFFSET('Water Data'!$F$27,0,10*ROW('Water Data'!F192)))</f>
        <v/>
      </c>
      <c r="BZ198" s="282" t="str">
        <f ca="true">+IF(OFFSET('Water Data'!$F$28,0,10*ROW('Water Data'!F192))="","",OFFSET('Water Data'!$F$28,0,10*ROW('Water Data'!F192)))</f>
        <v/>
      </c>
      <c r="CA198" s="282" t="str">
        <f ca="true">+IF(OFFSET('Water Data'!$F$29,0,10*ROW('Water Data'!F192))="","",OFFSET('Water Data'!$F$29,0,10*ROW('Water Data'!F192)))</f>
        <v/>
      </c>
      <c r="CB198" s="282" t="str">
        <f ca="true">+IF(OFFSET('Water Data'!$G$27,0,10*ROW('Water Data'!G192))="","",OFFSET('Water Data'!$G$27,0,10*ROW('Water Data'!G192)))</f>
        <v/>
      </c>
      <c r="CC198" s="282" t="str">
        <f ca="true">+IF(OFFSET('Water Data'!$G$28,0,10*ROW('Water Data'!G192))="","",OFFSET('Water Data'!$G$28,0,10*ROW('Water Data'!G192)))</f>
        <v/>
      </c>
      <c r="CD198" s="282" t="str">
        <f ca="true">+IF(OFFSET('Water Data'!$G$29,0,10*ROW('Water Data'!G192))="","",OFFSET('Water Data'!$G$29,0,10*ROW('Water Data'!G192)))</f>
        <v/>
      </c>
      <c r="CE198" s="282" t="str">
        <f ca="true">+IF(OFFSET('Water Data'!$H$27,0,10*ROW('Water Data'!H192))="","",OFFSET('Water Data'!$H$27,0,10*ROW('Water Data'!H192)))</f>
        <v/>
      </c>
      <c r="CF198" s="282" t="str">
        <f ca="true">+IF(OFFSET('Water Data'!$H$28,0,10*ROW('Water Data'!H192))="","",OFFSET('Water Data'!$H$28,0,10*ROW('Water Data'!H192)))</f>
        <v/>
      </c>
      <c r="CG198" s="282" t="str">
        <f ca="true">+IF(OFFSET('Water Data'!$H$29,0,10*ROW('Water Data'!H192))="","",OFFSET('Water Data'!$H$29,0,10*ROW('Water Data'!H192)))</f>
        <v/>
      </c>
      <c r="CH198" s="282" t="str">
        <f ca="true">+IF(OFFSET('Water Data'!$I$27,0,10*ROW('Water Data'!I192))="","",OFFSET('Water Data'!$I$27,0,10*ROW('Water Data'!I192)))</f>
        <v/>
      </c>
      <c r="CI198" s="282" t="str">
        <f ca="true">+IF(OFFSET('Water Data'!$I$28,0,10*ROW('Water Data'!I192))="","",OFFSET('Water Data'!$I$28,0,10*ROW('Water Data'!I192)))</f>
        <v/>
      </c>
      <c r="CJ198" s="282" t="str">
        <f ca="true">+IF(OFFSET('Water Data'!$I$29,0,10*ROW('Water Data'!I192))="","",OFFSET('Water Data'!$I$29,0,10*ROW('Water Data'!I192)))</f>
        <v/>
      </c>
      <c r="CK198" s="282" t="str">
        <f ca="true">+IF(OFFSET('Sanitation Data'!$D$28,0,10*ROW('Sanitation Data'!D192))="","",OFFSET('Sanitation Data'!$D$28,0,10*ROW('Sanitation Data'!D192)))</f>
        <v/>
      </c>
      <c r="CL198" s="282" t="str">
        <f ca="true">+IF(OFFSET('Sanitation Data'!$D$29,0,10*ROW('Sanitation Data'!D192))="","",OFFSET('Sanitation Data'!$D$29,0,10*ROW('Sanitation Data'!D192)))</f>
        <v/>
      </c>
      <c r="CM198" s="282" t="str">
        <f ca="true">+IF(OFFSET('Sanitation Data'!$D$30,0,10*ROW('Sanitation Data'!D192))="","",OFFSET('Sanitation Data'!$D$30,0,10*ROW('Sanitation Data'!D192)))</f>
        <v/>
      </c>
      <c r="CN198" s="282" t="str">
        <f ca="true">+IF(OFFSET('Sanitation Data'!$D$31,0,10*ROW('Sanitation Data'!D192))="","",OFFSET('Sanitation Data'!$D$31,0,10*ROW('Sanitation Data'!D192)))</f>
        <v/>
      </c>
      <c r="CO198" s="282" t="str">
        <f ca="true">+IF(OFFSET('Sanitation Data'!$D$32,0,10*ROW('Sanitation Data'!D192))="","",OFFSET('Sanitation Data'!$D$32,0,10*ROW('Sanitation Data'!D192)))</f>
        <v/>
      </c>
      <c r="CP198" s="282" t="str">
        <f ca="true">+IF(OFFSET('Sanitation Data'!$E$28,0,10*ROW('Sanitation Data'!E192))="","",OFFSET('Sanitation Data'!$E$28,0,10*ROW('Sanitation Data'!E192)))</f>
        <v/>
      </c>
      <c r="CQ198" s="282" t="str">
        <f ca="true">+IF(OFFSET('Sanitation Data'!$E$29,0,10*ROW('Sanitation Data'!E192))="","",OFFSET('Sanitation Data'!$E$29,0,10*ROW('Sanitation Data'!E192)))</f>
        <v/>
      </c>
      <c r="CR198" s="282" t="str">
        <f ca="true">+IF(OFFSET('Sanitation Data'!$E$30,0,10*ROW('Sanitation Data'!E192))="","",OFFSET('Sanitation Data'!$E$30,0,10*ROW('Sanitation Data'!E192)))</f>
        <v/>
      </c>
      <c r="CS198" s="282" t="str">
        <f ca="true">+IF(OFFSET('Sanitation Data'!$E$31,0,10*ROW('Sanitation Data'!E192))="","",OFFSET('Sanitation Data'!$E$31,0,10*ROW('Sanitation Data'!E192)))</f>
        <v/>
      </c>
      <c r="CT198" s="282" t="str">
        <f ca="true">+IF(OFFSET('Sanitation Data'!$E$32,0,10*ROW('Sanitation Data'!E192))="","",OFFSET('Sanitation Data'!$E$32,0,10*ROW('Sanitation Data'!E192)))</f>
        <v/>
      </c>
      <c r="CU198" s="282" t="str">
        <f ca="true">+IF(OFFSET('Sanitation Data'!$F$28,0,10*ROW('Sanitation Data'!F192))="","",OFFSET('Sanitation Data'!$F$28,0,10*ROW('Sanitation Data'!F192)))</f>
        <v/>
      </c>
      <c r="CV198" s="282" t="str">
        <f ca="true">+IF(OFFSET('Sanitation Data'!$F$29,0,10*ROW('Sanitation Data'!F192))="","",OFFSET('Sanitation Data'!$F$29,0,10*ROW('Sanitation Data'!F192)))</f>
        <v/>
      </c>
      <c r="CW198" s="282" t="str">
        <f ca="true">+IF(OFFSET('Sanitation Data'!$F$30,0,10*ROW('Sanitation Data'!F192))="","",OFFSET('Sanitation Data'!$F$30,0,10*ROW('Sanitation Data'!F192)))</f>
        <v/>
      </c>
      <c r="CX198" s="282" t="str">
        <f ca="true">+IF(OFFSET('Sanitation Data'!$F$31,0,10*ROW('Sanitation Data'!F192))="","",OFFSET('Sanitation Data'!$F$31,0,10*ROW('Sanitation Data'!F192)))</f>
        <v/>
      </c>
      <c r="CY198" s="282" t="str">
        <f ca="true">+IF(OFFSET('Sanitation Data'!$F$32,0,10*ROW('Sanitation Data'!F192))="","",OFFSET('Sanitation Data'!$F$32,0,10*ROW('Sanitation Data'!F192)))</f>
        <v/>
      </c>
      <c r="CZ198" s="282" t="str">
        <f ca="true">+IF(OFFSET('Sanitation Data'!$G$28,0,10*ROW('Sanitation Data'!G192))="","",OFFSET('Sanitation Data'!$G$28,0,10*ROW('Sanitation Data'!G192)))</f>
        <v/>
      </c>
      <c r="DA198" s="282" t="str">
        <f ca="true">+IF(OFFSET('Sanitation Data'!$G$29,0,10*ROW('Sanitation Data'!G192))="","",OFFSET('Sanitation Data'!$G$29,0,10*ROW('Sanitation Data'!G192)))</f>
        <v/>
      </c>
      <c r="DB198" s="282" t="str">
        <f ca="true">+IF(OFFSET('Sanitation Data'!$G$30,0,10*ROW('Sanitation Data'!G192))="","",OFFSET('Sanitation Data'!$G$30,0,10*ROW('Sanitation Data'!G192)))</f>
        <v/>
      </c>
      <c r="DC198" s="282" t="str">
        <f ca="true">+IF(OFFSET('Sanitation Data'!$G$31,0,10*ROW('Sanitation Data'!G192))="","",OFFSET('Sanitation Data'!$G$31,0,10*ROW('Sanitation Data'!G192)))</f>
        <v/>
      </c>
      <c r="DD198" s="282" t="str">
        <f ca="true">+IF(OFFSET('Sanitation Data'!$G$32,0,10*ROW('Sanitation Data'!G192))="","",OFFSET('Sanitation Data'!$G$32,0,10*ROW('Sanitation Data'!G192)))</f>
        <v/>
      </c>
      <c r="DE198" s="282" t="str">
        <f ca="true">+IF(OFFSET('Sanitation Data'!$H$28,0,10*ROW('Sanitation Data'!H192))="","",OFFSET('Sanitation Data'!$H$28,0,10*ROW('Sanitation Data'!H192)))</f>
        <v/>
      </c>
      <c r="DF198" s="282" t="str">
        <f ca="true">+IF(OFFSET('Sanitation Data'!$H$29,0,10*ROW('Sanitation Data'!H192))="","",OFFSET('Sanitation Data'!$H$29,0,10*ROW('Sanitation Data'!H192)))</f>
        <v/>
      </c>
      <c r="DG198" s="282" t="str">
        <f ca="true">+IF(OFFSET('Sanitation Data'!$H$30,0,10*ROW('Sanitation Data'!H192))="","",OFFSET('Sanitation Data'!$H$30,0,10*ROW('Sanitation Data'!H192)))</f>
        <v/>
      </c>
      <c r="DH198" s="282" t="str">
        <f ca="true">+IF(OFFSET('Sanitation Data'!$H$31,0,10*ROW('Sanitation Data'!H192))="","",OFFSET('Sanitation Data'!$H$31,0,10*ROW('Sanitation Data'!H192)))</f>
        <v/>
      </c>
      <c r="DI198" s="282" t="str">
        <f ca="true">+IF(OFFSET('Sanitation Data'!$H$32,0,10*ROW('Sanitation Data'!H192))="","",OFFSET('Sanitation Data'!$H$32,0,10*ROW('Sanitation Data'!H192)))</f>
        <v/>
      </c>
      <c r="DJ198" s="282" t="str">
        <f ca="true">+IF(OFFSET('Sanitation Data'!$I$28,0,10*ROW('Sanitation Data'!I192))="","",OFFSET('Sanitation Data'!$I$28,0,10*ROW('Sanitation Data'!I192)))</f>
        <v/>
      </c>
      <c r="DK198" s="282" t="str">
        <f ca="true">+IF(OFFSET('Sanitation Data'!$I$29,0,10*ROW('Sanitation Data'!I192))="","",OFFSET('Sanitation Data'!$I$29,0,10*ROW('Sanitation Data'!I192)))</f>
        <v/>
      </c>
      <c r="DL198" s="282" t="str">
        <f ca="true">+IF(OFFSET('Sanitation Data'!$I$30,0,10*ROW('Sanitation Data'!I192))="","",OFFSET('Sanitation Data'!$I$30,0,10*ROW('Sanitation Data'!I192)))</f>
        <v/>
      </c>
      <c r="DM198" s="282" t="str">
        <f ca="true">+IF(OFFSET('Sanitation Data'!$I$31,0,10*ROW('Sanitation Data'!I192))="","",OFFSET('Sanitation Data'!$I$31,0,10*ROW('Sanitation Data'!I192)))</f>
        <v/>
      </c>
      <c r="DN198" s="282" t="str">
        <f ca="true">+IF(OFFSET('Sanitation Data'!$I$32,0,10*ROW('Sanitation Data'!I192))="","",OFFSET('Sanitation Data'!$I$32,0,10*ROW('Sanitation Data'!I192)))</f>
        <v/>
      </c>
      <c r="DO198" s="282" t="str">
        <f ca="true">+IF(OFFSET('Hygiene Data'!$D$11,0,10*ROW('Hygiene Data'!D192))="","",OFFSET('Hygiene Data'!$D$11,0,10*ROW('Hygiene Data'!D192)))</f>
        <v/>
      </c>
      <c r="DP198" s="282" t="str">
        <f ca="true">+IF(OFFSET('Hygiene Data'!$D$12,0,10*ROW('Hygiene Data'!D192))="","",OFFSET('Hygiene Data'!$D$12,0,10*ROW('Hygiene Data'!D192)))</f>
        <v/>
      </c>
      <c r="DQ198" s="282" t="str">
        <f ca="true">+IF(OFFSET('Hygiene Data'!$D$13,0,10*ROW('Hygiene Data'!D192))="","",OFFSET('Hygiene Data'!$D$13,0,10*ROW('Hygiene Data'!D192)))</f>
        <v/>
      </c>
      <c r="DR198" s="282" t="str">
        <f ca="true">+IF(OFFSET('Hygiene Data'!$E$11,0,10*ROW('Hygiene Data'!E192))="","",OFFSET('Hygiene Data'!$E$11,0,10*ROW('Hygiene Data'!E192)))</f>
        <v/>
      </c>
      <c r="DS198" s="282" t="str">
        <f ca="true">+IF(OFFSET('Hygiene Data'!$E$12,0,10*ROW('Hygiene Data'!E192))="","",OFFSET('Hygiene Data'!$E$12,0,10*ROW('Hygiene Data'!E192)))</f>
        <v/>
      </c>
      <c r="DT198" s="282" t="str">
        <f ca="true">+IF(OFFSET('Hygiene Data'!$E$13,0,10*ROW('Hygiene Data'!E192))="","",OFFSET('Hygiene Data'!$E$13,0,10*ROW('Hygiene Data'!E192)))</f>
        <v/>
      </c>
      <c r="DU198" s="282" t="str">
        <f ca="true">+IF(OFFSET('Hygiene Data'!$F$11,0,10*ROW('Hygiene Data'!F192))="","",OFFSET('Hygiene Data'!$F$11,0,10*ROW('Hygiene Data'!F192)))</f>
        <v/>
      </c>
      <c r="DV198" s="282" t="str">
        <f ca="true">+IF(OFFSET('Hygiene Data'!$F$12,0,10*ROW('Hygiene Data'!F192))="","",OFFSET('Hygiene Data'!$F$12,0,10*ROW('Hygiene Data'!F192)))</f>
        <v/>
      </c>
      <c r="DW198" s="282" t="str">
        <f ca="true">+IF(OFFSET('Hygiene Data'!$F$13,0,10*ROW('Hygiene Data'!F192))="","",OFFSET('Hygiene Data'!$F$13,0,10*ROW('Hygiene Data'!F192)))</f>
        <v/>
      </c>
      <c r="DX198" s="282" t="str">
        <f ca="true">+IF(OFFSET('Hygiene Data'!$G$11,0,10*ROW('Hygiene Data'!G192))="","",OFFSET('Hygiene Data'!$G$11,0,10*ROW('Hygiene Data'!G192)))</f>
        <v/>
      </c>
      <c r="DY198" s="282" t="str">
        <f ca="true">+IF(OFFSET('Hygiene Data'!$G$12,0,10*ROW('Hygiene Data'!G192))="","",OFFSET('Hygiene Data'!$G$12,0,10*ROW('Hygiene Data'!G192)))</f>
        <v/>
      </c>
      <c r="DZ198" s="282" t="str">
        <f ca="true">+IF(OFFSET('Hygiene Data'!$G$13,0,10*ROW('Hygiene Data'!G192))="","",OFFSET('Hygiene Data'!$G$13,0,10*ROW('Hygiene Data'!G192)))</f>
        <v/>
      </c>
      <c r="EA198" s="282" t="str">
        <f ca="true">+IF(OFFSET('Hygiene Data'!$H$11,0,10*ROW('Hygiene Data'!H192))="","",OFFSET('Hygiene Data'!$H$11,0,10*ROW('Hygiene Data'!H192)))</f>
        <v/>
      </c>
      <c r="EB198" s="282" t="str">
        <f ca="true">+IF(OFFSET('Hygiene Data'!$H$12,0,10*ROW('Hygiene Data'!H192))="","",OFFSET('Hygiene Data'!$H$12,0,10*ROW('Hygiene Data'!H192)))</f>
        <v/>
      </c>
      <c r="EC198" s="282" t="str">
        <f ca="true">+IF(OFFSET('Hygiene Data'!$H$13,0,10*ROW('Hygiene Data'!H192))="","",OFFSET('Hygiene Data'!$H$13,0,10*ROW('Hygiene Data'!H192)))</f>
        <v/>
      </c>
      <c r="ED198" s="282" t="str">
        <f ca="true">+IF(OFFSET('Hygiene Data'!$I$11,0,10*ROW('Hygiene Data'!I192))="","",OFFSET('Hygiene Data'!$I$11,0,10*ROW('Hygiene Data'!I192)))</f>
        <v/>
      </c>
      <c r="EE198" s="282" t="str">
        <f ca="true">+IF(OFFSET('Hygiene Data'!$I$12,0,10*ROW('Hygiene Data'!I192))="","",OFFSET('Hygiene Data'!$I$12,0,10*ROW('Hygiene Data'!I192)))</f>
        <v/>
      </c>
      <c r="EF198" s="28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36" t="str">
        <f t="shared" ref="C199:C207" ca="true" si="3">+IF(ISNUMBER(VALUE(MID(A199,5,4))), VALUE(MID(A199, 5,4)),"")</f>
        <v/>
      </c>
      <c r="D199" s="88"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8"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8"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8"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8"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8"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8"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8"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8"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8"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8"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8"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8"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8"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8"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8"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8"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8"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9"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9"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9"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9"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9"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9"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9"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9"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9"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9"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9"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9"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9"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9"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9"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9"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9"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9"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9"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9"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9"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9"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9"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9"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9"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9"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9"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9"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9"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9"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0"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0"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0"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0"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0"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0"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0"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0"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0"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0"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0"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0"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0"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0"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0"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0"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0"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0"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2"/>
      <c r="BS199" s="282" t="str">
        <f ca="true">+IF(OFFSET('Water Data'!$D$27,0,10*ROW('Water Data'!D193))="","",OFFSET('Water Data'!$D$27,0,10*ROW('Water Data'!D193)))</f>
        <v/>
      </c>
      <c r="BT199" s="282" t="str">
        <f ca="true">+IF(OFFSET('Water Data'!$D$28,0,10*ROW('Water Data'!D193))="","",OFFSET('Water Data'!$D$28,0,10*ROW('Water Data'!D193)))</f>
        <v/>
      </c>
      <c r="BU199" s="282" t="str">
        <f ca="true">+IF(OFFSET('Water Data'!$D$29,0,10*ROW('Water Data'!D193))="","",OFFSET('Water Data'!$D$29,0,10*ROW('Water Data'!D193)))</f>
        <v/>
      </c>
      <c r="BV199" s="282" t="str">
        <f ca="true">+IF(OFFSET('Water Data'!$E$27,0,10*ROW('Water Data'!E193))="","",OFFSET('Water Data'!$E$27,0,10*ROW('Water Data'!E193)))</f>
        <v/>
      </c>
      <c r="BW199" s="282" t="str">
        <f ca="true">+IF(OFFSET('Water Data'!$E$28,0,10*ROW('Water Data'!E193))="","",OFFSET('Water Data'!$E$28,0,10*ROW('Water Data'!E193)))</f>
        <v/>
      </c>
      <c r="BX199" s="282" t="str">
        <f ca="true">+IF(OFFSET('Water Data'!$E$29,0,10*ROW('Water Data'!E193))="","",OFFSET('Water Data'!$E$29,0,10*ROW('Water Data'!E193)))</f>
        <v/>
      </c>
      <c r="BY199" s="282" t="str">
        <f ca="true">+IF(OFFSET('Water Data'!$F$27,0,10*ROW('Water Data'!F193))="","",OFFSET('Water Data'!$F$27,0,10*ROW('Water Data'!F193)))</f>
        <v/>
      </c>
      <c r="BZ199" s="282" t="str">
        <f ca="true">+IF(OFFSET('Water Data'!$F$28,0,10*ROW('Water Data'!F193))="","",OFFSET('Water Data'!$F$28,0,10*ROW('Water Data'!F193)))</f>
        <v/>
      </c>
      <c r="CA199" s="282" t="str">
        <f ca="true">+IF(OFFSET('Water Data'!$F$29,0,10*ROW('Water Data'!F193))="","",OFFSET('Water Data'!$F$29,0,10*ROW('Water Data'!F193)))</f>
        <v/>
      </c>
      <c r="CB199" s="282" t="str">
        <f ca="true">+IF(OFFSET('Water Data'!$G$27,0,10*ROW('Water Data'!G193))="","",OFFSET('Water Data'!$G$27,0,10*ROW('Water Data'!G193)))</f>
        <v/>
      </c>
      <c r="CC199" s="282" t="str">
        <f ca="true">+IF(OFFSET('Water Data'!$G$28,0,10*ROW('Water Data'!G193))="","",OFFSET('Water Data'!$G$28,0,10*ROW('Water Data'!G193)))</f>
        <v/>
      </c>
      <c r="CD199" s="282" t="str">
        <f ca="true">+IF(OFFSET('Water Data'!$G$29,0,10*ROW('Water Data'!G193))="","",OFFSET('Water Data'!$G$29,0,10*ROW('Water Data'!G193)))</f>
        <v/>
      </c>
      <c r="CE199" s="282" t="str">
        <f ca="true">+IF(OFFSET('Water Data'!$H$27,0,10*ROW('Water Data'!H193))="","",OFFSET('Water Data'!$H$27,0,10*ROW('Water Data'!H193)))</f>
        <v/>
      </c>
      <c r="CF199" s="282" t="str">
        <f ca="true">+IF(OFFSET('Water Data'!$H$28,0,10*ROW('Water Data'!H193))="","",OFFSET('Water Data'!$H$28,0,10*ROW('Water Data'!H193)))</f>
        <v/>
      </c>
      <c r="CG199" s="282" t="str">
        <f ca="true">+IF(OFFSET('Water Data'!$H$29,0,10*ROW('Water Data'!H193))="","",OFFSET('Water Data'!$H$29,0,10*ROW('Water Data'!H193)))</f>
        <v/>
      </c>
      <c r="CH199" s="282" t="str">
        <f ca="true">+IF(OFFSET('Water Data'!$I$27,0,10*ROW('Water Data'!I193))="","",OFFSET('Water Data'!$I$27,0,10*ROW('Water Data'!I193)))</f>
        <v/>
      </c>
      <c r="CI199" s="282" t="str">
        <f ca="true">+IF(OFFSET('Water Data'!$I$28,0,10*ROW('Water Data'!I193))="","",OFFSET('Water Data'!$I$28,0,10*ROW('Water Data'!I193)))</f>
        <v/>
      </c>
      <c r="CJ199" s="282" t="str">
        <f ca="true">+IF(OFFSET('Water Data'!$I$29,0,10*ROW('Water Data'!I193))="","",OFFSET('Water Data'!$I$29,0,10*ROW('Water Data'!I193)))</f>
        <v/>
      </c>
      <c r="CK199" s="282" t="str">
        <f ca="true">+IF(OFFSET('Sanitation Data'!$D$28,0,10*ROW('Sanitation Data'!D193))="","",OFFSET('Sanitation Data'!$D$28,0,10*ROW('Sanitation Data'!D193)))</f>
        <v/>
      </c>
      <c r="CL199" s="282" t="str">
        <f ca="true">+IF(OFFSET('Sanitation Data'!$D$29,0,10*ROW('Sanitation Data'!D193))="","",OFFSET('Sanitation Data'!$D$29,0,10*ROW('Sanitation Data'!D193)))</f>
        <v/>
      </c>
      <c r="CM199" s="282" t="str">
        <f ca="true">+IF(OFFSET('Sanitation Data'!$D$30,0,10*ROW('Sanitation Data'!D193))="","",OFFSET('Sanitation Data'!$D$30,0,10*ROW('Sanitation Data'!D193)))</f>
        <v/>
      </c>
      <c r="CN199" s="282" t="str">
        <f ca="true">+IF(OFFSET('Sanitation Data'!$D$31,0,10*ROW('Sanitation Data'!D193))="","",OFFSET('Sanitation Data'!$D$31,0,10*ROW('Sanitation Data'!D193)))</f>
        <v/>
      </c>
      <c r="CO199" s="282" t="str">
        <f ca="true">+IF(OFFSET('Sanitation Data'!$D$32,0,10*ROW('Sanitation Data'!D193))="","",OFFSET('Sanitation Data'!$D$32,0,10*ROW('Sanitation Data'!D193)))</f>
        <v/>
      </c>
      <c r="CP199" s="282" t="str">
        <f ca="true">+IF(OFFSET('Sanitation Data'!$E$28,0,10*ROW('Sanitation Data'!E193))="","",OFFSET('Sanitation Data'!$E$28,0,10*ROW('Sanitation Data'!E193)))</f>
        <v/>
      </c>
      <c r="CQ199" s="282" t="str">
        <f ca="true">+IF(OFFSET('Sanitation Data'!$E$29,0,10*ROW('Sanitation Data'!E193))="","",OFFSET('Sanitation Data'!$E$29,0,10*ROW('Sanitation Data'!E193)))</f>
        <v/>
      </c>
      <c r="CR199" s="282" t="str">
        <f ca="true">+IF(OFFSET('Sanitation Data'!$E$30,0,10*ROW('Sanitation Data'!E193))="","",OFFSET('Sanitation Data'!$E$30,0,10*ROW('Sanitation Data'!E193)))</f>
        <v/>
      </c>
      <c r="CS199" s="282" t="str">
        <f ca="true">+IF(OFFSET('Sanitation Data'!$E$31,0,10*ROW('Sanitation Data'!E193))="","",OFFSET('Sanitation Data'!$E$31,0,10*ROW('Sanitation Data'!E193)))</f>
        <v/>
      </c>
      <c r="CT199" s="282" t="str">
        <f ca="true">+IF(OFFSET('Sanitation Data'!$E$32,0,10*ROW('Sanitation Data'!E193))="","",OFFSET('Sanitation Data'!$E$32,0,10*ROW('Sanitation Data'!E193)))</f>
        <v/>
      </c>
      <c r="CU199" s="282" t="str">
        <f ca="true">+IF(OFFSET('Sanitation Data'!$F$28,0,10*ROW('Sanitation Data'!F193))="","",OFFSET('Sanitation Data'!$F$28,0,10*ROW('Sanitation Data'!F193)))</f>
        <v/>
      </c>
      <c r="CV199" s="282" t="str">
        <f ca="true">+IF(OFFSET('Sanitation Data'!$F$29,0,10*ROW('Sanitation Data'!F193))="","",OFFSET('Sanitation Data'!$F$29,0,10*ROW('Sanitation Data'!F193)))</f>
        <v/>
      </c>
      <c r="CW199" s="282" t="str">
        <f ca="true">+IF(OFFSET('Sanitation Data'!$F$30,0,10*ROW('Sanitation Data'!F193))="","",OFFSET('Sanitation Data'!$F$30,0,10*ROW('Sanitation Data'!F193)))</f>
        <v/>
      </c>
      <c r="CX199" s="282" t="str">
        <f ca="true">+IF(OFFSET('Sanitation Data'!$F$31,0,10*ROW('Sanitation Data'!F193))="","",OFFSET('Sanitation Data'!$F$31,0,10*ROW('Sanitation Data'!F193)))</f>
        <v/>
      </c>
      <c r="CY199" s="282" t="str">
        <f ca="true">+IF(OFFSET('Sanitation Data'!$F$32,0,10*ROW('Sanitation Data'!F193))="","",OFFSET('Sanitation Data'!$F$32,0,10*ROW('Sanitation Data'!F193)))</f>
        <v/>
      </c>
      <c r="CZ199" s="282" t="str">
        <f ca="true">+IF(OFFSET('Sanitation Data'!$G$28,0,10*ROW('Sanitation Data'!G193))="","",OFFSET('Sanitation Data'!$G$28,0,10*ROW('Sanitation Data'!G193)))</f>
        <v/>
      </c>
      <c r="DA199" s="282" t="str">
        <f ca="true">+IF(OFFSET('Sanitation Data'!$G$29,0,10*ROW('Sanitation Data'!G193))="","",OFFSET('Sanitation Data'!$G$29,0,10*ROW('Sanitation Data'!G193)))</f>
        <v/>
      </c>
      <c r="DB199" s="282" t="str">
        <f ca="true">+IF(OFFSET('Sanitation Data'!$G$30,0,10*ROW('Sanitation Data'!G193))="","",OFFSET('Sanitation Data'!$G$30,0,10*ROW('Sanitation Data'!G193)))</f>
        <v/>
      </c>
      <c r="DC199" s="282" t="str">
        <f ca="true">+IF(OFFSET('Sanitation Data'!$G$31,0,10*ROW('Sanitation Data'!G193))="","",OFFSET('Sanitation Data'!$G$31,0,10*ROW('Sanitation Data'!G193)))</f>
        <v/>
      </c>
      <c r="DD199" s="282" t="str">
        <f ca="true">+IF(OFFSET('Sanitation Data'!$G$32,0,10*ROW('Sanitation Data'!G193))="","",OFFSET('Sanitation Data'!$G$32,0,10*ROW('Sanitation Data'!G193)))</f>
        <v/>
      </c>
      <c r="DE199" s="282" t="str">
        <f ca="true">+IF(OFFSET('Sanitation Data'!$H$28,0,10*ROW('Sanitation Data'!H193))="","",OFFSET('Sanitation Data'!$H$28,0,10*ROW('Sanitation Data'!H193)))</f>
        <v/>
      </c>
      <c r="DF199" s="282" t="str">
        <f ca="true">+IF(OFFSET('Sanitation Data'!$H$29,0,10*ROW('Sanitation Data'!H193))="","",OFFSET('Sanitation Data'!$H$29,0,10*ROW('Sanitation Data'!H193)))</f>
        <v/>
      </c>
      <c r="DG199" s="282" t="str">
        <f ca="true">+IF(OFFSET('Sanitation Data'!$H$30,0,10*ROW('Sanitation Data'!H193))="","",OFFSET('Sanitation Data'!$H$30,0,10*ROW('Sanitation Data'!H193)))</f>
        <v/>
      </c>
      <c r="DH199" s="282" t="str">
        <f ca="true">+IF(OFFSET('Sanitation Data'!$H$31,0,10*ROW('Sanitation Data'!H193))="","",OFFSET('Sanitation Data'!$H$31,0,10*ROW('Sanitation Data'!H193)))</f>
        <v/>
      </c>
      <c r="DI199" s="282" t="str">
        <f ca="true">+IF(OFFSET('Sanitation Data'!$H$32,0,10*ROW('Sanitation Data'!H193))="","",OFFSET('Sanitation Data'!$H$32,0,10*ROW('Sanitation Data'!H193)))</f>
        <v/>
      </c>
      <c r="DJ199" s="282" t="str">
        <f ca="true">+IF(OFFSET('Sanitation Data'!$I$28,0,10*ROW('Sanitation Data'!I193))="","",OFFSET('Sanitation Data'!$I$28,0,10*ROW('Sanitation Data'!I193)))</f>
        <v/>
      </c>
      <c r="DK199" s="282" t="str">
        <f ca="true">+IF(OFFSET('Sanitation Data'!$I$29,0,10*ROW('Sanitation Data'!I193))="","",OFFSET('Sanitation Data'!$I$29,0,10*ROW('Sanitation Data'!I193)))</f>
        <v/>
      </c>
      <c r="DL199" s="282" t="str">
        <f ca="true">+IF(OFFSET('Sanitation Data'!$I$30,0,10*ROW('Sanitation Data'!I193))="","",OFFSET('Sanitation Data'!$I$30,0,10*ROW('Sanitation Data'!I193)))</f>
        <v/>
      </c>
      <c r="DM199" s="282" t="str">
        <f ca="true">+IF(OFFSET('Sanitation Data'!$I$31,0,10*ROW('Sanitation Data'!I193))="","",OFFSET('Sanitation Data'!$I$31,0,10*ROW('Sanitation Data'!I193)))</f>
        <v/>
      </c>
      <c r="DN199" s="282" t="str">
        <f ca="true">+IF(OFFSET('Sanitation Data'!$I$32,0,10*ROW('Sanitation Data'!I193))="","",OFFSET('Sanitation Data'!$I$32,0,10*ROW('Sanitation Data'!I193)))</f>
        <v/>
      </c>
      <c r="DO199" s="282" t="str">
        <f ca="true">+IF(OFFSET('Hygiene Data'!$D$11,0,10*ROW('Hygiene Data'!D193))="","",OFFSET('Hygiene Data'!$D$11,0,10*ROW('Hygiene Data'!D193)))</f>
        <v/>
      </c>
      <c r="DP199" s="282" t="str">
        <f ca="true">+IF(OFFSET('Hygiene Data'!$D$12,0,10*ROW('Hygiene Data'!D193))="","",OFFSET('Hygiene Data'!$D$12,0,10*ROW('Hygiene Data'!D193)))</f>
        <v/>
      </c>
      <c r="DQ199" s="282" t="str">
        <f ca="true">+IF(OFFSET('Hygiene Data'!$D$13,0,10*ROW('Hygiene Data'!D193))="","",OFFSET('Hygiene Data'!$D$13,0,10*ROW('Hygiene Data'!D193)))</f>
        <v/>
      </c>
      <c r="DR199" s="282" t="str">
        <f ca="true">+IF(OFFSET('Hygiene Data'!$E$11,0,10*ROW('Hygiene Data'!E193))="","",OFFSET('Hygiene Data'!$E$11,0,10*ROW('Hygiene Data'!E193)))</f>
        <v/>
      </c>
      <c r="DS199" s="282" t="str">
        <f ca="true">+IF(OFFSET('Hygiene Data'!$E$12,0,10*ROW('Hygiene Data'!E193))="","",OFFSET('Hygiene Data'!$E$12,0,10*ROW('Hygiene Data'!E193)))</f>
        <v/>
      </c>
      <c r="DT199" s="282" t="str">
        <f ca="true">+IF(OFFSET('Hygiene Data'!$E$13,0,10*ROW('Hygiene Data'!E193))="","",OFFSET('Hygiene Data'!$E$13,0,10*ROW('Hygiene Data'!E193)))</f>
        <v/>
      </c>
      <c r="DU199" s="282" t="str">
        <f ca="true">+IF(OFFSET('Hygiene Data'!$F$11,0,10*ROW('Hygiene Data'!F193))="","",OFFSET('Hygiene Data'!$F$11,0,10*ROW('Hygiene Data'!F193)))</f>
        <v/>
      </c>
      <c r="DV199" s="282" t="str">
        <f ca="true">+IF(OFFSET('Hygiene Data'!$F$12,0,10*ROW('Hygiene Data'!F193))="","",OFFSET('Hygiene Data'!$F$12,0,10*ROW('Hygiene Data'!F193)))</f>
        <v/>
      </c>
      <c r="DW199" s="282" t="str">
        <f ca="true">+IF(OFFSET('Hygiene Data'!$F$13,0,10*ROW('Hygiene Data'!F193))="","",OFFSET('Hygiene Data'!$F$13,0,10*ROW('Hygiene Data'!F193)))</f>
        <v/>
      </c>
      <c r="DX199" s="282" t="str">
        <f ca="true">+IF(OFFSET('Hygiene Data'!$G$11,0,10*ROW('Hygiene Data'!G193))="","",OFFSET('Hygiene Data'!$G$11,0,10*ROW('Hygiene Data'!G193)))</f>
        <v/>
      </c>
      <c r="DY199" s="282" t="str">
        <f ca="true">+IF(OFFSET('Hygiene Data'!$G$12,0,10*ROW('Hygiene Data'!G193))="","",OFFSET('Hygiene Data'!$G$12,0,10*ROW('Hygiene Data'!G193)))</f>
        <v/>
      </c>
      <c r="DZ199" s="282" t="str">
        <f ca="true">+IF(OFFSET('Hygiene Data'!$G$13,0,10*ROW('Hygiene Data'!G193))="","",OFFSET('Hygiene Data'!$G$13,0,10*ROW('Hygiene Data'!G193)))</f>
        <v/>
      </c>
      <c r="EA199" s="282" t="str">
        <f ca="true">+IF(OFFSET('Hygiene Data'!$H$11,0,10*ROW('Hygiene Data'!H193))="","",OFFSET('Hygiene Data'!$H$11,0,10*ROW('Hygiene Data'!H193)))</f>
        <v/>
      </c>
      <c r="EB199" s="282" t="str">
        <f ca="true">+IF(OFFSET('Hygiene Data'!$H$12,0,10*ROW('Hygiene Data'!H193))="","",OFFSET('Hygiene Data'!$H$12,0,10*ROW('Hygiene Data'!H193)))</f>
        <v/>
      </c>
      <c r="EC199" s="282" t="str">
        <f ca="true">+IF(OFFSET('Hygiene Data'!$H$13,0,10*ROW('Hygiene Data'!H193))="","",OFFSET('Hygiene Data'!$H$13,0,10*ROW('Hygiene Data'!H193)))</f>
        <v/>
      </c>
      <c r="ED199" s="282" t="str">
        <f ca="true">+IF(OFFSET('Hygiene Data'!$I$11,0,10*ROW('Hygiene Data'!I193))="","",OFFSET('Hygiene Data'!$I$11,0,10*ROW('Hygiene Data'!I193)))</f>
        <v/>
      </c>
      <c r="EE199" s="282" t="str">
        <f ca="true">+IF(OFFSET('Hygiene Data'!$I$12,0,10*ROW('Hygiene Data'!I193))="","",OFFSET('Hygiene Data'!$I$12,0,10*ROW('Hygiene Data'!I193)))</f>
        <v/>
      </c>
      <c r="EF199" s="28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36" t="str">
        <f t="shared" ca="true" si="3"/>
        <v/>
      </c>
      <c r="D200" s="88"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8"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8"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8"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8"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8"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8"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8"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8"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8"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8"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8"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8"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8"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8"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8"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8"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8"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9"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9"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9"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9"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9"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9"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9"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9"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9"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9"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9"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9"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9"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9"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9"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9"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9"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9"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9"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9"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9"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9"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9"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9"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9"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9"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9"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9"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9"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9"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0"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0"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0"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0"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0"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0"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0"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0"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0"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0"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0"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0"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0"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0"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0"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0"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0"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0"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2"/>
      <c r="BS200" s="282" t="str">
        <f ca="true">+IF(OFFSET('Water Data'!$D$27,0,10*ROW('Water Data'!D194))="","",OFFSET('Water Data'!$D$27,0,10*ROW('Water Data'!D194)))</f>
        <v/>
      </c>
      <c r="BT200" s="282" t="str">
        <f ca="true">+IF(OFFSET('Water Data'!$D$28,0,10*ROW('Water Data'!D194))="","",OFFSET('Water Data'!$D$28,0,10*ROW('Water Data'!D194)))</f>
        <v/>
      </c>
      <c r="BU200" s="282" t="str">
        <f ca="true">+IF(OFFSET('Water Data'!$D$29,0,10*ROW('Water Data'!D194))="","",OFFSET('Water Data'!$D$29,0,10*ROW('Water Data'!D194)))</f>
        <v/>
      </c>
      <c r="BV200" s="282" t="str">
        <f ca="true">+IF(OFFSET('Water Data'!$E$27,0,10*ROW('Water Data'!E194))="","",OFFSET('Water Data'!$E$27,0,10*ROW('Water Data'!E194)))</f>
        <v/>
      </c>
      <c r="BW200" s="282" t="str">
        <f ca="true">+IF(OFFSET('Water Data'!$E$28,0,10*ROW('Water Data'!E194))="","",OFFSET('Water Data'!$E$28,0,10*ROW('Water Data'!E194)))</f>
        <v/>
      </c>
      <c r="BX200" s="282" t="str">
        <f ca="true">+IF(OFFSET('Water Data'!$E$29,0,10*ROW('Water Data'!E194))="","",OFFSET('Water Data'!$E$29,0,10*ROW('Water Data'!E194)))</f>
        <v/>
      </c>
      <c r="BY200" s="282" t="str">
        <f ca="true">+IF(OFFSET('Water Data'!$F$27,0,10*ROW('Water Data'!F194))="","",OFFSET('Water Data'!$F$27,0,10*ROW('Water Data'!F194)))</f>
        <v/>
      </c>
      <c r="BZ200" s="282" t="str">
        <f ca="true">+IF(OFFSET('Water Data'!$F$28,0,10*ROW('Water Data'!F194))="","",OFFSET('Water Data'!$F$28,0,10*ROW('Water Data'!F194)))</f>
        <v/>
      </c>
      <c r="CA200" s="282" t="str">
        <f ca="true">+IF(OFFSET('Water Data'!$F$29,0,10*ROW('Water Data'!F194))="","",OFFSET('Water Data'!$F$29,0,10*ROW('Water Data'!F194)))</f>
        <v/>
      </c>
      <c r="CB200" s="282" t="str">
        <f ca="true">+IF(OFFSET('Water Data'!$G$27,0,10*ROW('Water Data'!G194))="","",OFFSET('Water Data'!$G$27,0,10*ROW('Water Data'!G194)))</f>
        <v/>
      </c>
      <c r="CC200" s="282" t="str">
        <f ca="true">+IF(OFFSET('Water Data'!$G$28,0,10*ROW('Water Data'!G194))="","",OFFSET('Water Data'!$G$28,0,10*ROW('Water Data'!G194)))</f>
        <v/>
      </c>
      <c r="CD200" s="282" t="str">
        <f ca="true">+IF(OFFSET('Water Data'!$G$29,0,10*ROW('Water Data'!G194))="","",OFFSET('Water Data'!$G$29,0,10*ROW('Water Data'!G194)))</f>
        <v/>
      </c>
      <c r="CE200" s="282" t="str">
        <f ca="true">+IF(OFFSET('Water Data'!$H$27,0,10*ROW('Water Data'!H194))="","",OFFSET('Water Data'!$H$27,0,10*ROW('Water Data'!H194)))</f>
        <v/>
      </c>
      <c r="CF200" s="282" t="str">
        <f ca="true">+IF(OFFSET('Water Data'!$H$28,0,10*ROW('Water Data'!H194))="","",OFFSET('Water Data'!$H$28,0,10*ROW('Water Data'!H194)))</f>
        <v/>
      </c>
      <c r="CG200" s="282" t="str">
        <f ca="true">+IF(OFFSET('Water Data'!$H$29,0,10*ROW('Water Data'!H194))="","",OFFSET('Water Data'!$H$29,0,10*ROW('Water Data'!H194)))</f>
        <v/>
      </c>
      <c r="CH200" s="282" t="str">
        <f ca="true">+IF(OFFSET('Water Data'!$I$27,0,10*ROW('Water Data'!I194))="","",OFFSET('Water Data'!$I$27,0,10*ROW('Water Data'!I194)))</f>
        <v/>
      </c>
      <c r="CI200" s="282" t="str">
        <f ca="true">+IF(OFFSET('Water Data'!$I$28,0,10*ROW('Water Data'!I194))="","",OFFSET('Water Data'!$I$28,0,10*ROW('Water Data'!I194)))</f>
        <v/>
      </c>
      <c r="CJ200" s="282" t="str">
        <f ca="true">+IF(OFFSET('Water Data'!$I$29,0,10*ROW('Water Data'!I194))="","",OFFSET('Water Data'!$I$29,0,10*ROW('Water Data'!I194)))</f>
        <v/>
      </c>
      <c r="CK200" s="282" t="str">
        <f ca="true">+IF(OFFSET('Sanitation Data'!$D$28,0,10*ROW('Sanitation Data'!D194))="","",OFFSET('Sanitation Data'!$D$28,0,10*ROW('Sanitation Data'!D194)))</f>
        <v/>
      </c>
      <c r="CL200" s="282" t="str">
        <f ca="true">+IF(OFFSET('Sanitation Data'!$D$29,0,10*ROW('Sanitation Data'!D194))="","",OFFSET('Sanitation Data'!$D$29,0,10*ROW('Sanitation Data'!D194)))</f>
        <v/>
      </c>
      <c r="CM200" s="282" t="str">
        <f ca="true">+IF(OFFSET('Sanitation Data'!$D$30,0,10*ROW('Sanitation Data'!D194))="","",OFFSET('Sanitation Data'!$D$30,0,10*ROW('Sanitation Data'!D194)))</f>
        <v/>
      </c>
      <c r="CN200" s="282" t="str">
        <f ca="true">+IF(OFFSET('Sanitation Data'!$D$31,0,10*ROW('Sanitation Data'!D194))="","",OFFSET('Sanitation Data'!$D$31,0,10*ROW('Sanitation Data'!D194)))</f>
        <v/>
      </c>
      <c r="CO200" s="282" t="str">
        <f ca="true">+IF(OFFSET('Sanitation Data'!$D$32,0,10*ROW('Sanitation Data'!D194))="","",OFFSET('Sanitation Data'!$D$32,0,10*ROW('Sanitation Data'!D194)))</f>
        <v/>
      </c>
      <c r="CP200" s="282" t="str">
        <f ca="true">+IF(OFFSET('Sanitation Data'!$E$28,0,10*ROW('Sanitation Data'!E194))="","",OFFSET('Sanitation Data'!$E$28,0,10*ROW('Sanitation Data'!E194)))</f>
        <v/>
      </c>
      <c r="CQ200" s="282" t="str">
        <f ca="true">+IF(OFFSET('Sanitation Data'!$E$29,0,10*ROW('Sanitation Data'!E194))="","",OFFSET('Sanitation Data'!$E$29,0,10*ROW('Sanitation Data'!E194)))</f>
        <v/>
      </c>
      <c r="CR200" s="282" t="str">
        <f ca="true">+IF(OFFSET('Sanitation Data'!$E$30,0,10*ROW('Sanitation Data'!E194))="","",OFFSET('Sanitation Data'!$E$30,0,10*ROW('Sanitation Data'!E194)))</f>
        <v/>
      </c>
      <c r="CS200" s="282" t="str">
        <f ca="true">+IF(OFFSET('Sanitation Data'!$E$31,0,10*ROW('Sanitation Data'!E194))="","",OFFSET('Sanitation Data'!$E$31,0,10*ROW('Sanitation Data'!E194)))</f>
        <v/>
      </c>
      <c r="CT200" s="282" t="str">
        <f ca="true">+IF(OFFSET('Sanitation Data'!$E$32,0,10*ROW('Sanitation Data'!E194))="","",OFFSET('Sanitation Data'!$E$32,0,10*ROW('Sanitation Data'!E194)))</f>
        <v/>
      </c>
      <c r="CU200" s="282" t="str">
        <f ca="true">+IF(OFFSET('Sanitation Data'!$F$28,0,10*ROW('Sanitation Data'!F194))="","",OFFSET('Sanitation Data'!$F$28,0,10*ROW('Sanitation Data'!F194)))</f>
        <v/>
      </c>
      <c r="CV200" s="282" t="str">
        <f ca="true">+IF(OFFSET('Sanitation Data'!$F$29,0,10*ROW('Sanitation Data'!F194))="","",OFFSET('Sanitation Data'!$F$29,0,10*ROW('Sanitation Data'!F194)))</f>
        <v/>
      </c>
      <c r="CW200" s="282" t="str">
        <f ca="true">+IF(OFFSET('Sanitation Data'!$F$30,0,10*ROW('Sanitation Data'!F194))="","",OFFSET('Sanitation Data'!$F$30,0,10*ROW('Sanitation Data'!F194)))</f>
        <v/>
      </c>
      <c r="CX200" s="282" t="str">
        <f ca="true">+IF(OFFSET('Sanitation Data'!$F$31,0,10*ROW('Sanitation Data'!F194))="","",OFFSET('Sanitation Data'!$F$31,0,10*ROW('Sanitation Data'!F194)))</f>
        <v/>
      </c>
      <c r="CY200" s="282" t="str">
        <f ca="true">+IF(OFFSET('Sanitation Data'!$F$32,0,10*ROW('Sanitation Data'!F194))="","",OFFSET('Sanitation Data'!$F$32,0,10*ROW('Sanitation Data'!F194)))</f>
        <v/>
      </c>
      <c r="CZ200" s="282" t="str">
        <f ca="true">+IF(OFFSET('Sanitation Data'!$G$28,0,10*ROW('Sanitation Data'!G194))="","",OFFSET('Sanitation Data'!$G$28,0,10*ROW('Sanitation Data'!G194)))</f>
        <v/>
      </c>
      <c r="DA200" s="282" t="str">
        <f ca="true">+IF(OFFSET('Sanitation Data'!$G$29,0,10*ROW('Sanitation Data'!G194))="","",OFFSET('Sanitation Data'!$G$29,0,10*ROW('Sanitation Data'!G194)))</f>
        <v/>
      </c>
      <c r="DB200" s="282" t="str">
        <f ca="true">+IF(OFFSET('Sanitation Data'!$G$30,0,10*ROW('Sanitation Data'!G194))="","",OFFSET('Sanitation Data'!$G$30,0,10*ROW('Sanitation Data'!G194)))</f>
        <v/>
      </c>
      <c r="DC200" s="282" t="str">
        <f ca="true">+IF(OFFSET('Sanitation Data'!$G$31,0,10*ROW('Sanitation Data'!G194))="","",OFFSET('Sanitation Data'!$G$31,0,10*ROW('Sanitation Data'!G194)))</f>
        <v/>
      </c>
      <c r="DD200" s="282" t="str">
        <f ca="true">+IF(OFFSET('Sanitation Data'!$G$32,0,10*ROW('Sanitation Data'!G194))="","",OFFSET('Sanitation Data'!$G$32,0,10*ROW('Sanitation Data'!G194)))</f>
        <v/>
      </c>
      <c r="DE200" s="282" t="str">
        <f ca="true">+IF(OFFSET('Sanitation Data'!$H$28,0,10*ROW('Sanitation Data'!H194))="","",OFFSET('Sanitation Data'!$H$28,0,10*ROW('Sanitation Data'!H194)))</f>
        <v/>
      </c>
      <c r="DF200" s="282" t="str">
        <f ca="true">+IF(OFFSET('Sanitation Data'!$H$29,0,10*ROW('Sanitation Data'!H194))="","",OFFSET('Sanitation Data'!$H$29,0,10*ROW('Sanitation Data'!H194)))</f>
        <v/>
      </c>
      <c r="DG200" s="282" t="str">
        <f ca="true">+IF(OFFSET('Sanitation Data'!$H$30,0,10*ROW('Sanitation Data'!H194))="","",OFFSET('Sanitation Data'!$H$30,0,10*ROW('Sanitation Data'!H194)))</f>
        <v/>
      </c>
      <c r="DH200" s="282" t="str">
        <f ca="true">+IF(OFFSET('Sanitation Data'!$H$31,0,10*ROW('Sanitation Data'!H194))="","",OFFSET('Sanitation Data'!$H$31,0,10*ROW('Sanitation Data'!H194)))</f>
        <v/>
      </c>
      <c r="DI200" s="282" t="str">
        <f ca="true">+IF(OFFSET('Sanitation Data'!$H$32,0,10*ROW('Sanitation Data'!H194))="","",OFFSET('Sanitation Data'!$H$32,0,10*ROW('Sanitation Data'!H194)))</f>
        <v/>
      </c>
      <c r="DJ200" s="282" t="str">
        <f ca="true">+IF(OFFSET('Sanitation Data'!$I$28,0,10*ROW('Sanitation Data'!I194))="","",OFFSET('Sanitation Data'!$I$28,0,10*ROW('Sanitation Data'!I194)))</f>
        <v/>
      </c>
      <c r="DK200" s="282" t="str">
        <f ca="true">+IF(OFFSET('Sanitation Data'!$I$29,0,10*ROW('Sanitation Data'!I194))="","",OFFSET('Sanitation Data'!$I$29,0,10*ROW('Sanitation Data'!I194)))</f>
        <v/>
      </c>
      <c r="DL200" s="282" t="str">
        <f ca="true">+IF(OFFSET('Sanitation Data'!$I$30,0,10*ROW('Sanitation Data'!I194))="","",OFFSET('Sanitation Data'!$I$30,0,10*ROW('Sanitation Data'!I194)))</f>
        <v/>
      </c>
      <c r="DM200" s="282" t="str">
        <f ca="true">+IF(OFFSET('Sanitation Data'!$I$31,0,10*ROW('Sanitation Data'!I194))="","",OFFSET('Sanitation Data'!$I$31,0,10*ROW('Sanitation Data'!I194)))</f>
        <v/>
      </c>
      <c r="DN200" s="282" t="str">
        <f ca="true">+IF(OFFSET('Sanitation Data'!$I$32,0,10*ROW('Sanitation Data'!I194))="","",OFFSET('Sanitation Data'!$I$32,0,10*ROW('Sanitation Data'!I194)))</f>
        <v/>
      </c>
      <c r="DO200" s="282" t="str">
        <f ca="true">+IF(OFFSET('Hygiene Data'!$D$11,0,10*ROW('Hygiene Data'!D194))="","",OFFSET('Hygiene Data'!$D$11,0,10*ROW('Hygiene Data'!D194)))</f>
        <v/>
      </c>
      <c r="DP200" s="282" t="str">
        <f ca="true">+IF(OFFSET('Hygiene Data'!$D$12,0,10*ROW('Hygiene Data'!D194))="","",OFFSET('Hygiene Data'!$D$12,0,10*ROW('Hygiene Data'!D194)))</f>
        <v/>
      </c>
      <c r="DQ200" s="282" t="str">
        <f ca="true">+IF(OFFSET('Hygiene Data'!$D$13,0,10*ROW('Hygiene Data'!D194))="","",OFFSET('Hygiene Data'!$D$13,0,10*ROW('Hygiene Data'!D194)))</f>
        <v/>
      </c>
      <c r="DR200" s="282" t="str">
        <f ca="true">+IF(OFFSET('Hygiene Data'!$E$11,0,10*ROW('Hygiene Data'!E194))="","",OFFSET('Hygiene Data'!$E$11,0,10*ROW('Hygiene Data'!E194)))</f>
        <v/>
      </c>
      <c r="DS200" s="282" t="str">
        <f ca="true">+IF(OFFSET('Hygiene Data'!$E$12,0,10*ROW('Hygiene Data'!E194))="","",OFFSET('Hygiene Data'!$E$12,0,10*ROW('Hygiene Data'!E194)))</f>
        <v/>
      </c>
      <c r="DT200" s="282" t="str">
        <f ca="true">+IF(OFFSET('Hygiene Data'!$E$13,0,10*ROW('Hygiene Data'!E194))="","",OFFSET('Hygiene Data'!$E$13,0,10*ROW('Hygiene Data'!E194)))</f>
        <v/>
      </c>
      <c r="DU200" s="282" t="str">
        <f ca="true">+IF(OFFSET('Hygiene Data'!$F$11,0,10*ROW('Hygiene Data'!F194))="","",OFFSET('Hygiene Data'!$F$11,0,10*ROW('Hygiene Data'!F194)))</f>
        <v/>
      </c>
      <c r="DV200" s="282" t="str">
        <f ca="true">+IF(OFFSET('Hygiene Data'!$F$12,0,10*ROW('Hygiene Data'!F194))="","",OFFSET('Hygiene Data'!$F$12,0,10*ROW('Hygiene Data'!F194)))</f>
        <v/>
      </c>
      <c r="DW200" s="282" t="str">
        <f ca="true">+IF(OFFSET('Hygiene Data'!$F$13,0,10*ROW('Hygiene Data'!F194))="","",OFFSET('Hygiene Data'!$F$13,0,10*ROW('Hygiene Data'!F194)))</f>
        <v/>
      </c>
      <c r="DX200" s="282" t="str">
        <f ca="true">+IF(OFFSET('Hygiene Data'!$G$11,0,10*ROW('Hygiene Data'!G194))="","",OFFSET('Hygiene Data'!$G$11,0,10*ROW('Hygiene Data'!G194)))</f>
        <v/>
      </c>
      <c r="DY200" s="282" t="str">
        <f ca="true">+IF(OFFSET('Hygiene Data'!$G$12,0,10*ROW('Hygiene Data'!G194))="","",OFFSET('Hygiene Data'!$G$12,0,10*ROW('Hygiene Data'!G194)))</f>
        <v/>
      </c>
      <c r="DZ200" s="282" t="str">
        <f ca="true">+IF(OFFSET('Hygiene Data'!$G$13,0,10*ROW('Hygiene Data'!G194))="","",OFFSET('Hygiene Data'!$G$13,0,10*ROW('Hygiene Data'!G194)))</f>
        <v/>
      </c>
      <c r="EA200" s="282" t="str">
        <f ca="true">+IF(OFFSET('Hygiene Data'!$H$11,0,10*ROW('Hygiene Data'!H194))="","",OFFSET('Hygiene Data'!$H$11,0,10*ROW('Hygiene Data'!H194)))</f>
        <v/>
      </c>
      <c r="EB200" s="282" t="str">
        <f ca="true">+IF(OFFSET('Hygiene Data'!$H$12,0,10*ROW('Hygiene Data'!H194))="","",OFFSET('Hygiene Data'!$H$12,0,10*ROW('Hygiene Data'!H194)))</f>
        <v/>
      </c>
      <c r="EC200" s="282" t="str">
        <f ca="true">+IF(OFFSET('Hygiene Data'!$H$13,0,10*ROW('Hygiene Data'!H194))="","",OFFSET('Hygiene Data'!$H$13,0,10*ROW('Hygiene Data'!H194)))</f>
        <v/>
      </c>
      <c r="ED200" s="282" t="str">
        <f ca="true">+IF(OFFSET('Hygiene Data'!$I$11,0,10*ROW('Hygiene Data'!I194))="","",OFFSET('Hygiene Data'!$I$11,0,10*ROW('Hygiene Data'!I194)))</f>
        <v/>
      </c>
      <c r="EE200" s="282" t="str">
        <f ca="true">+IF(OFFSET('Hygiene Data'!$I$12,0,10*ROW('Hygiene Data'!I194))="","",OFFSET('Hygiene Data'!$I$12,0,10*ROW('Hygiene Data'!I194)))</f>
        <v/>
      </c>
      <c r="EF200" s="28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36" t="str">
        <f t="shared" ca="true" si="3"/>
        <v/>
      </c>
      <c r="D201" s="88"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8"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8"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8"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8"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8"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8"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8"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8"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8"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8"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8"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8"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8"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8"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8"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8"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8"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9"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9"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9"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9"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9"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9"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9"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9"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9"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9"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9"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9"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9"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9"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9"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9"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9"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9"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9"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9"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9"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9"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9"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9"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9"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9"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9"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9"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9"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9"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0"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0"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0"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0"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0"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0"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0"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0"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0"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0"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0"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0"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0"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0"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0"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0"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0"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0"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2"/>
      <c r="BS201" s="282" t="str">
        <f ca="true">+IF(OFFSET('Water Data'!$D$27,0,10*ROW('Water Data'!D195))="","",OFFSET('Water Data'!$D$27,0,10*ROW('Water Data'!D195)))</f>
        <v/>
      </c>
      <c r="BT201" s="282" t="str">
        <f ca="true">+IF(OFFSET('Water Data'!$D$28,0,10*ROW('Water Data'!D195))="","",OFFSET('Water Data'!$D$28,0,10*ROW('Water Data'!D195)))</f>
        <v/>
      </c>
      <c r="BU201" s="282" t="str">
        <f ca="true">+IF(OFFSET('Water Data'!$D$29,0,10*ROW('Water Data'!D195))="","",OFFSET('Water Data'!$D$29,0,10*ROW('Water Data'!D195)))</f>
        <v/>
      </c>
      <c r="BV201" s="282" t="str">
        <f ca="true">+IF(OFFSET('Water Data'!$E$27,0,10*ROW('Water Data'!E195))="","",OFFSET('Water Data'!$E$27,0,10*ROW('Water Data'!E195)))</f>
        <v/>
      </c>
      <c r="BW201" s="282" t="str">
        <f ca="true">+IF(OFFSET('Water Data'!$E$28,0,10*ROW('Water Data'!E195))="","",OFFSET('Water Data'!$E$28,0,10*ROW('Water Data'!E195)))</f>
        <v/>
      </c>
      <c r="BX201" s="282" t="str">
        <f ca="true">+IF(OFFSET('Water Data'!$E$29,0,10*ROW('Water Data'!E195))="","",OFFSET('Water Data'!$E$29,0,10*ROW('Water Data'!E195)))</f>
        <v/>
      </c>
      <c r="BY201" s="282" t="str">
        <f ca="true">+IF(OFFSET('Water Data'!$F$27,0,10*ROW('Water Data'!F195))="","",OFFSET('Water Data'!$F$27,0,10*ROW('Water Data'!F195)))</f>
        <v/>
      </c>
      <c r="BZ201" s="282" t="str">
        <f ca="true">+IF(OFFSET('Water Data'!$F$28,0,10*ROW('Water Data'!F195))="","",OFFSET('Water Data'!$F$28,0,10*ROW('Water Data'!F195)))</f>
        <v/>
      </c>
      <c r="CA201" s="282" t="str">
        <f ca="true">+IF(OFFSET('Water Data'!$F$29,0,10*ROW('Water Data'!F195))="","",OFFSET('Water Data'!$F$29,0,10*ROW('Water Data'!F195)))</f>
        <v/>
      </c>
      <c r="CB201" s="282" t="str">
        <f ca="true">+IF(OFFSET('Water Data'!$G$27,0,10*ROW('Water Data'!G195))="","",OFFSET('Water Data'!$G$27,0,10*ROW('Water Data'!G195)))</f>
        <v/>
      </c>
      <c r="CC201" s="282" t="str">
        <f ca="true">+IF(OFFSET('Water Data'!$G$28,0,10*ROW('Water Data'!G195))="","",OFFSET('Water Data'!$G$28,0,10*ROW('Water Data'!G195)))</f>
        <v/>
      </c>
      <c r="CD201" s="282" t="str">
        <f ca="true">+IF(OFFSET('Water Data'!$G$29,0,10*ROW('Water Data'!G195))="","",OFFSET('Water Data'!$G$29,0,10*ROW('Water Data'!G195)))</f>
        <v/>
      </c>
      <c r="CE201" s="282" t="str">
        <f ca="true">+IF(OFFSET('Water Data'!$H$27,0,10*ROW('Water Data'!H195))="","",OFFSET('Water Data'!$H$27,0,10*ROW('Water Data'!H195)))</f>
        <v/>
      </c>
      <c r="CF201" s="282" t="str">
        <f ca="true">+IF(OFFSET('Water Data'!$H$28,0,10*ROW('Water Data'!H195))="","",OFFSET('Water Data'!$H$28,0,10*ROW('Water Data'!H195)))</f>
        <v/>
      </c>
      <c r="CG201" s="282" t="str">
        <f ca="true">+IF(OFFSET('Water Data'!$H$29,0,10*ROW('Water Data'!H195))="","",OFFSET('Water Data'!$H$29,0,10*ROW('Water Data'!H195)))</f>
        <v/>
      </c>
      <c r="CH201" s="282" t="str">
        <f ca="true">+IF(OFFSET('Water Data'!$I$27,0,10*ROW('Water Data'!I195))="","",OFFSET('Water Data'!$I$27,0,10*ROW('Water Data'!I195)))</f>
        <v/>
      </c>
      <c r="CI201" s="282" t="str">
        <f ca="true">+IF(OFFSET('Water Data'!$I$28,0,10*ROW('Water Data'!I195))="","",OFFSET('Water Data'!$I$28,0,10*ROW('Water Data'!I195)))</f>
        <v/>
      </c>
      <c r="CJ201" s="282" t="str">
        <f ca="true">+IF(OFFSET('Water Data'!$I$29,0,10*ROW('Water Data'!I195))="","",OFFSET('Water Data'!$I$29,0,10*ROW('Water Data'!I195)))</f>
        <v/>
      </c>
      <c r="CK201" s="282" t="str">
        <f ca="true">+IF(OFFSET('Sanitation Data'!$D$28,0,10*ROW('Sanitation Data'!D195))="","",OFFSET('Sanitation Data'!$D$28,0,10*ROW('Sanitation Data'!D195)))</f>
        <v/>
      </c>
      <c r="CL201" s="282" t="str">
        <f ca="true">+IF(OFFSET('Sanitation Data'!$D$29,0,10*ROW('Sanitation Data'!D195))="","",OFFSET('Sanitation Data'!$D$29,0,10*ROW('Sanitation Data'!D195)))</f>
        <v/>
      </c>
      <c r="CM201" s="282" t="str">
        <f ca="true">+IF(OFFSET('Sanitation Data'!$D$30,0,10*ROW('Sanitation Data'!D195))="","",OFFSET('Sanitation Data'!$D$30,0,10*ROW('Sanitation Data'!D195)))</f>
        <v/>
      </c>
      <c r="CN201" s="282" t="str">
        <f ca="true">+IF(OFFSET('Sanitation Data'!$D$31,0,10*ROW('Sanitation Data'!D195))="","",OFFSET('Sanitation Data'!$D$31,0,10*ROW('Sanitation Data'!D195)))</f>
        <v/>
      </c>
      <c r="CO201" s="282" t="str">
        <f ca="true">+IF(OFFSET('Sanitation Data'!$D$32,0,10*ROW('Sanitation Data'!D195))="","",OFFSET('Sanitation Data'!$D$32,0,10*ROW('Sanitation Data'!D195)))</f>
        <v/>
      </c>
      <c r="CP201" s="282" t="str">
        <f ca="true">+IF(OFFSET('Sanitation Data'!$E$28,0,10*ROW('Sanitation Data'!E195))="","",OFFSET('Sanitation Data'!$E$28,0,10*ROW('Sanitation Data'!E195)))</f>
        <v/>
      </c>
      <c r="CQ201" s="282" t="str">
        <f ca="true">+IF(OFFSET('Sanitation Data'!$E$29,0,10*ROW('Sanitation Data'!E195))="","",OFFSET('Sanitation Data'!$E$29,0,10*ROW('Sanitation Data'!E195)))</f>
        <v/>
      </c>
      <c r="CR201" s="282" t="str">
        <f ca="true">+IF(OFFSET('Sanitation Data'!$E$30,0,10*ROW('Sanitation Data'!E195))="","",OFFSET('Sanitation Data'!$E$30,0,10*ROW('Sanitation Data'!E195)))</f>
        <v/>
      </c>
      <c r="CS201" s="282" t="str">
        <f ca="true">+IF(OFFSET('Sanitation Data'!$E$31,0,10*ROW('Sanitation Data'!E195))="","",OFFSET('Sanitation Data'!$E$31,0,10*ROW('Sanitation Data'!E195)))</f>
        <v/>
      </c>
      <c r="CT201" s="282" t="str">
        <f ca="true">+IF(OFFSET('Sanitation Data'!$E$32,0,10*ROW('Sanitation Data'!E195))="","",OFFSET('Sanitation Data'!$E$32,0,10*ROW('Sanitation Data'!E195)))</f>
        <v/>
      </c>
      <c r="CU201" s="282" t="str">
        <f ca="true">+IF(OFFSET('Sanitation Data'!$F$28,0,10*ROW('Sanitation Data'!F195))="","",OFFSET('Sanitation Data'!$F$28,0,10*ROW('Sanitation Data'!F195)))</f>
        <v/>
      </c>
      <c r="CV201" s="282" t="str">
        <f ca="true">+IF(OFFSET('Sanitation Data'!$F$29,0,10*ROW('Sanitation Data'!F195))="","",OFFSET('Sanitation Data'!$F$29,0,10*ROW('Sanitation Data'!F195)))</f>
        <v/>
      </c>
      <c r="CW201" s="282" t="str">
        <f ca="true">+IF(OFFSET('Sanitation Data'!$F$30,0,10*ROW('Sanitation Data'!F195))="","",OFFSET('Sanitation Data'!$F$30,0,10*ROW('Sanitation Data'!F195)))</f>
        <v/>
      </c>
      <c r="CX201" s="282" t="str">
        <f ca="true">+IF(OFFSET('Sanitation Data'!$F$31,0,10*ROW('Sanitation Data'!F195))="","",OFFSET('Sanitation Data'!$F$31,0,10*ROW('Sanitation Data'!F195)))</f>
        <v/>
      </c>
      <c r="CY201" s="282" t="str">
        <f ca="true">+IF(OFFSET('Sanitation Data'!$F$32,0,10*ROW('Sanitation Data'!F195))="","",OFFSET('Sanitation Data'!$F$32,0,10*ROW('Sanitation Data'!F195)))</f>
        <v/>
      </c>
      <c r="CZ201" s="282" t="str">
        <f ca="true">+IF(OFFSET('Sanitation Data'!$G$28,0,10*ROW('Sanitation Data'!G195))="","",OFFSET('Sanitation Data'!$G$28,0,10*ROW('Sanitation Data'!G195)))</f>
        <v/>
      </c>
      <c r="DA201" s="282" t="str">
        <f ca="true">+IF(OFFSET('Sanitation Data'!$G$29,0,10*ROW('Sanitation Data'!G195))="","",OFFSET('Sanitation Data'!$G$29,0,10*ROW('Sanitation Data'!G195)))</f>
        <v/>
      </c>
      <c r="DB201" s="282" t="str">
        <f ca="true">+IF(OFFSET('Sanitation Data'!$G$30,0,10*ROW('Sanitation Data'!G195))="","",OFFSET('Sanitation Data'!$G$30,0,10*ROW('Sanitation Data'!G195)))</f>
        <v/>
      </c>
      <c r="DC201" s="282" t="str">
        <f ca="true">+IF(OFFSET('Sanitation Data'!$G$31,0,10*ROW('Sanitation Data'!G195))="","",OFFSET('Sanitation Data'!$G$31,0,10*ROW('Sanitation Data'!G195)))</f>
        <v/>
      </c>
      <c r="DD201" s="282" t="str">
        <f ca="true">+IF(OFFSET('Sanitation Data'!$G$32,0,10*ROW('Sanitation Data'!G195))="","",OFFSET('Sanitation Data'!$G$32,0,10*ROW('Sanitation Data'!G195)))</f>
        <v/>
      </c>
      <c r="DE201" s="282" t="str">
        <f ca="true">+IF(OFFSET('Sanitation Data'!$H$28,0,10*ROW('Sanitation Data'!H195))="","",OFFSET('Sanitation Data'!$H$28,0,10*ROW('Sanitation Data'!H195)))</f>
        <v/>
      </c>
      <c r="DF201" s="282" t="str">
        <f ca="true">+IF(OFFSET('Sanitation Data'!$H$29,0,10*ROW('Sanitation Data'!H195))="","",OFFSET('Sanitation Data'!$H$29,0,10*ROW('Sanitation Data'!H195)))</f>
        <v/>
      </c>
      <c r="DG201" s="282" t="str">
        <f ca="true">+IF(OFFSET('Sanitation Data'!$H$30,0,10*ROW('Sanitation Data'!H195))="","",OFFSET('Sanitation Data'!$H$30,0,10*ROW('Sanitation Data'!H195)))</f>
        <v/>
      </c>
      <c r="DH201" s="282" t="str">
        <f ca="true">+IF(OFFSET('Sanitation Data'!$H$31,0,10*ROW('Sanitation Data'!H195))="","",OFFSET('Sanitation Data'!$H$31,0,10*ROW('Sanitation Data'!H195)))</f>
        <v/>
      </c>
      <c r="DI201" s="282" t="str">
        <f ca="true">+IF(OFFSET('Sanitation Data'!$H$32,0,10*ROW('Sanitation Data'!H195))="","",OFFSET('Sanitation Data'!$H$32,0,10*ROW('Sanitation Data'!H195)))</f>
        <v/>
      </c>
      <c r="DJ201" s="282" t="str">
        <f ca="true">+IF(OFFSET('Sanitation Data'!$I$28,0,10*ROW('Sanitation Data'!I195))="","",OFFSET('Sanitation Data'!$I$28,0,10*ROW('Sanitation Data'!I195)))</f>
        <v/>
      </c>
      <c r="DK201" s="282" t="str">
        <f ca="true">+IF(OFFSET('Sanitation Data'!$I$29,0,10*ROW('Sanitation Data'!I195))="","",OFFSET('Sanitation Data'!$I$29,0,10*ROW('Sanitation Data'!I195)))</f>
        <v/>
      </c>
      <c r="DL201" s="282" t="str">
        <f ca="true">+IF(OFFSET('Sanitation Data'!$I$30,0,10*ROW('Sanitation Data'!I195))="","",OFFSET('Sanitation Data'!$I$30,0,10*ROW('Sanitation Data'!I195)))</f>
        <v/>
      </c>
      <c r="DM201" s="282" t="str">
        <f ca="true">+IF(OFFSET('Sanitation Data'!$I$31,0,10*ROW('Sanitation Data'!I195))="","",OFFSET('Sanitation Data'!$I$31,0,10*ROW('Sanitation Data'!I195)))</f>
        <v/>
      </c>
      <c r="DN201" s="282" t="str">
        <f ca="true">+IF(OFFSET('Sanitation Data'!$I$32,0,10*ROW('Sanitation Data'!I195))="","",OFFSET('Sanitation Data'!$I$32,0,10*ROW('Sanitation Data'!I195)))</f>
        <v/>
      </c>
      <c r="DO201" s="282" t="str">
        <f ca="true">+IF(OFFSET('Hygiene Data'!$D$11,0,10*ROW('Hygiene Data'!D195))="","",OFFSET('Hygiene Data'!$D$11,0,10*ROW('Hygiene Data'!D195)))</f>
        <v/>
      </c>
      <c r="DP201" s="282" t="str">
        <f ca="true">+IF(OFFSET('Hygiene Data'!$D$12,0,10*ROW('Hygiene Data'!D195))="","",OFFSET('Hygiene Data'!$D$12,0,10*ROW('Hygiene Data'!D195)))</f>
        <v/>
      </c>
      <c r="DQ201" s="282" t="str">
        <f ca="true">+IF(OFFSET('Hygiene Data'!$D$13,0,10*ROW('Hygiene Data'!D195))="","",OFFSET('Hygiene Data'!$D$13,0,10*ROW('Hygiene Data'!D195)))</f>
        <v/>
      </c>
      <c r="DR201" s="282" t="str">
        <f ca="true">+IF(OFFSET('Hygiene Data'!$E$11,0,10*ROW('Hygiene Data'!E195))="","",OFFSET('Hygiene Data'!$E$11,0,10*ROW('Hygiene Data'!E195)))</f>
        <v/>
      </c>
      <c r="DS201" s="282" t="str">
        <f ca="true">+IF(OFFSET('Hygiene Data'!$E$12,0,10*ROW('Hygiene Data'!E195))="","",OFFSET('Hygiene Data'!$E$12,0,10*ROW('Hygiene Data'!E195)))</f>
        <v/>
      </c>
      <c r="DT201" s="282" t="str">
        <f ca="true">+IF(OFFSET('Hygiene Data'!$E$13,0,10*ROW('Hygiene Data'!E195))="","",OFFSET('Hygiene Data'!$E$13,0,10*ROW('Hygiene Data'!E195)))</f>
        <v/>
      </c>
      <c r="DU201" s="282" t="str">
        <f ca="true">+IF(OFFSET('Hygiene Data'!$F$11,0,10*ROW('Hygiene Data'!F195))="","",OFFSET('Hygiene Data'!$F$11,0,10*ROW('Hygiene Data'!F195)))</f>
        <v/>
      </c>
      <c r="DV201" s="282" t="str">
        <f ca="true">+IF(OFFSET('Hygiene Data'!$F$12,0,10*ROW('Hygiene Data'!F195))="","",OFFSET('Hygiene Data'!$F$12,0,10*ROW('Hygiene Data'!F195)))</f>
        <v/>
      </c>
      <c r="DW201" s="282" t="str">
        <f ca="true">+IF(OFFSET('Hygiene Data'!$F$13,0,10*ROW('Hygiene Data'!F195))="","",OFFSET('Hygiene Data'!$F$13,0,10*ROW('Hygiene Data'!F195)))</f>
        <v/>
      </c>
      <c r="DX201" s="282" t="str">
        <f ca="true">+IF(OFFSET('Hygiene Data'!$G$11,0,10*ROW('Hygiene Data'!G195))="","",OFFSET('Hygiene Data'!$G$11,0,10*ROW('Hygiene Data'!G195)))</f>
        <v/>
      </c>
      <c r="DY201" s="282" t="str">
        <f ca="true">+IF(OFFSET('Hygiene Data'!$G$12,0,10*ROW('Hygiene Data'!G195))="","",OFFSET('Hygiene Data'!$G$12,0,10*ROW('Hygiene Data'!G195)))</f>
        <v/>
      </c>
      <c r="DZ201" s="282" t="str">
        <f ca="true">+IF(OFFSET('Hygiene Data'!$G$13,0,10*ROW('Hygiene Data'!G195))="","",OFFSET('Hygiene Data'!$G$13,0,10*ROW('Hygiene Data'!G195)))</f>
        <v/>
      </c>
      <c r="EA201" s="282" t="str">
        <f ca="true">+IF(OFFSET('Hygiene Data'!$H$11,0,10*ROW('Hygiene Data'!H195))="","",OFFSET('Hygiene Data'!$H$11,0,10*ROW('Hygiene Data'!H195)))</f>
        <v/>
      </c>
      <c r="EB201" s="282" t="str">
        <f ca="true">+IF(OFFSET('Hygiene Data'!$H$12,0,10*ROW('Hygiene Data'!H195))="","",OFFSET('Hygiene Data'!$H$12,0,10*ROW('Hygiene Data'!H195)))</f>
        <v/>
      </c>
      <c r="EC201" s="282" t="str">
        <f ca="true">+IF(OFFSET('Hygiene Data'!$H$13,0,10*ROW('Hygiene Data'!H195))="","",OFFSET('Hygiene Data'!$H$13,0,10*ROW('Hygiene Data'!H195)))</f>
        <v/>
      </c>
      <c r="ED201" s="282" t="str">
        <f ca="true">+IF(OFFSET('Hygiene Data'!$I$11,0,10*ROW('Hygiene Data'!I195))="","",OFFSET('Hygiene Data'!$I$11,0,10*ROW('Hygiene Data'!I195)))</f>
        <v/>
      </c>
      <c r="EE201" s="282" t="str">
        <f ca="true">+IF(OFFSET('Hygiene Data'!$I$12,0,10*ROW('Hygiene Data'!I195))="","",OFFSET('Hygiene Data'!$I$12,0,10*ROW('Hygiene Data'!I195)))</f>
        <v/>
      </c>
      <c r="EF201" s="28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36" t="str">
        <f t="shared" ca="true" si="3"/>
        <v/>
      </c>
      <c r="D202" s="88"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8"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8"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8"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8"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8"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8"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8"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8"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8"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8"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8"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8"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8"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8"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8"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8"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8"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9"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9"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9"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9"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9"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9"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9"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9"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9"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9"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9"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9"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9"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9"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9"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9"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9"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9"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9"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9"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9"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9"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9"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9"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9"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9"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9"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9"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9"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9"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0"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0"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0"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0"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0"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0"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0"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0"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0"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0"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0"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0"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0"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0"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0"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0"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0"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0"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2"/>
      <c r="BS202" s="282" t="str">
        <f ca="true">+IF(OFFSET('Water Data'!$D$27,0,10*ROW('Water Data'!D196))="","",OFFSET('Water Data'!$D$27,0,10*ROW('Water Data'!D196)))</f>
        <v/>
      </c>
      <c r="BT202" s="282" t="str">
        <f ca="true">+IF(OFFSET('Water Data'!$D$28,0,10*ROW('Water Data'!D196))="","",OFFSET('Water Data'!$D$28,0,10*ROW('Water Data'!D196)))</f>
        <v/>
      </c>
      <c r="BU202" s="282" t="str">
        <f ca="true">+IF(OFFSET('Water Data'!$D$29,0,10*ROW('Water Data'!D196))="","",OFFSET('Water Data'!$D$29,0,10*ROW('Water Data'!D196)))</f>
        <v/>
      </c>
      <c r="BV202" s="282" t="str">
        <f ca="true">+IF(OFFSET('Water Data'!$E$27,0,10*ROW('Water Data'!E196))="","",OFFSET('Water Data'!$E$27,0,10*ROW('Water Data'!E196)))</f>
        <v/>
      </c>
      <c r="BW202" s="282" t="str">
        <f ca="true">+IF(OFFSET('Water Data'!$E$28,0,10*ROW('Water Data'!E196))="","",OFFSET('Water Data'!$E$28,0,10*ROW('Water Data'!E196)))</f>
        <v/>
      </c>
      <c r="BX202" s="282" t="str">
        <f ca="true">+IF(OFFSET('Water Data'!$E$29,0,10*ROW('Water Data'!E196))="","",OFFSET('Water Data'!$E$29,0,10*ROW('Water Data'!E196)))</f>
        <v/>
      </c>
      <c r="BY202" s="282" t="str">
        <f ca="true">+IF(OFFSET('Water Data'!$F$27,0,10*ROW('Water Data'!F196))="","",OFFSET('Water Data'!$F$27,0,10*ROW('Water Data'!F196)))</f>
        <v/>
      </c>
      <c r="BZ202" s="282" t="str">
        <f ca="true">+IF(OFFSET('Water Data'!$F$28,0,10*ROW('Water Data'!F196))="","",OFFSET('Water Data'!$F$28,0,10*ROW('Water Data'!F196)))</f>
        <v/>
      </c>
      <c r="CA202" s="282" t="str">
        <f ca="true">+IF(OFFSET('Water Data'!$F$29,0,10*ROW('Water Data'!F196))="","",OFFSET('Water Data'!$F$29,0,10*ROW('Water Data'!F196)))</f>
        <v/>
      </c>
      <c r="CB202" s="282" t="str">
        <f ca="true">+IF(OFFSET('Water Data'!$G$27,0,10*ROW('Water Data'!G196))="","",OFFSET('Water Data'!$G$27,0,10*ROW('Water Data'!G196)))</f>
        <v/>
      </c>
      <c r="CC202" s="282" t="str">
        <f ca="true">+IF(OFFSET('Water Data'!$G$28,0,10*ROW('Water Data'!G196))="","",OFFSET('Water Data'!$G$28,0,10*ROW('Water Data'!G196)))</f>
        <v/>
      </c>
      <c r="CD202" s="282" t="str">
        <f ca="true">+IF(OFFSET('Water Data'!$G$29,0,10*ROW('Water Data'!G196))="","",OFFSET('Water Data'!$G$29,0,10*ROW('Water Data'!G196)))</f>
        <v/>
      </c>
      <c r="CE202" s="282" t="str">
        <f ca="true">+IF(OFFSET('Water Data'!$H$27,0,10*ROW('Water Data'!H196))="","",OFFSET('Water Data'!$H$27,0,10*ROW('Water Data'!H196)))</f>
        <v/>
      </c>
      <c r="CF202" s="282" t="str">
        <f ca="true">+IF(OFFSET('Water Data'!$H$28,0,10*ROW('Water Data'!H196))="","",OFFSET('Water Data'!$H$28,0,10*ROW('Water Data'!H196)))</f>
        <v/>
      </c>
      <c r="CG202" s="282" t="str">
        <f ca="true">+IF(OFFSET('Water Data'!$H$29,0,10*ROW('Water Data'!H196))="","",OFFSET('Water Data'!$H$29,0,10*ROW('Water Data'!H196)))</f>
        <v/>
      </c>
      <c r="CH202" s="282" t="str">
        <f ca="true">+IF(OFFSET('Water Data'!$I$27,0,10*ROW('Water Data'!I196))="","",OFFSET('Water Data'!$I$27,0,10*ROW('Water Data'!I196)))</f>
        <v/>
      </c>
      <c r="CI202" s="282" t="str">
        <f ca="true">+IF(OFFSET('Water Data'!$I$28,0,10*ROW('Water Data'!I196))="","",OFFSET('Water Data'!$I$28,0,10*ROW('Water Data'!I196)))</f>
        <v/>
      </c>
      <c r="CJ202" s="282" t="str">
        <f ca="true">+IF(OFFSET('Water Data'!$I$29,0,10*ROW('Water Data'!I196))="","",OFFSET('Water Data'!$I$29,0,10*ROW('Water Data'!I196)))</f>
        <v/>
      </c>
      <c r="CK202" s="282" t="str">
        <f ca="true">+IF(OFFSET('Sanitation Data'!$D$28,0,10*ROW('Sanitation Data'!D196))="","",OFFSET('Sanitation Data'!$D$28,0,10*ROW('Sanitation Data'!D196)))</f>
        <v/>
      </c>
      <c r="CL202" s="282" t="str">
        <f ca="true">+IF(OFFSET('Sanitation Data'!$D$29,0,10*ROW('Sanitation Data'!D196))="","",OFFSET('Sanitation Data'!$D$29,0,10*ROW('Sanitation Data'!D196)))</f>
        <v/>
      </c>
      <c r="CM202" s="282" t="str">
        <f ca="true">+IF(OFFSET('Sanitation Data'!$D$30,0,10*ROW('Sanitation Data'!D196))="","",OFFSET('Sanitation Data'!$D$30,0,10*ROW('Sanitation Data'!D196)))</f>
        <v/>
      </c>
      <c r="CN202" s="282" t="str">
        <f ca="true">+IF(OFFSET('Sanitation Data'!$D$31,0,10*ROW('Sanitation Data'!D196))="","",OFFSET('Sanitation Data'!$D$31,0,10*ROW('Sanitation Data'!D196)))</f>
        <v/>
      </c>
      <c r="CO202" s="282" t="str">
        <f ca="true">+IF(OFFSET('Sanitation Data'!$D$32,0,10*ROW('Sanitation Data'!D196))="","",OFFSET('Sanitation Data'!$D$32,0,10*ROW('Sanitation Data'!D196)))</f>
        <v/>
      </c>
      <c r="CP202" s="282" t="str">
        <f ca="true">+IF(OFFSET('Sanitation Data'!$E$28,0,10*ROW('Sanitation Data'!E196))="","",OFFSET('Sanitation Data'!$E$28,0,10*ROW('Sanitation Data'!E196)))</f>
        <v/>
      </c>
      <c r="CQ202" s="282" t="str">
        <f ca="true">+IF(OFFSET('Sanitation Data'!$E$29,0,10*ROW('Sanitation Data'!E196))="","",OFFSET('Sanitation Data'!$E$29,0,10*ROW('Sanitation Data'!E196)))</f>
        <v/>
      </c>
      <c r="CR202" s="282" t="str">
        <f ca="true">+IF(OFFSET('Sanitation Data'!$E$30,0,10*ROW('Sanitation Data'!E196))="","",OFFSET('Sanitation Data'!$E$30,0,10*ROW('Sanitation Data'!E196)))</f>
        <v/>
      </c>
      <c r="CS202" s="282" t="str">
        <f ca="true">+IF(OFFSET('Sanitation Data'!$E$31,0,10*ROW('Sanitation Data'!E196))="","",OFFSET('Sanitation Data'!$E$31,0,10*ROW('Sanitation Data'!E196)))</f>
        <v/>
      </c>
      <c r="CT202" s="282" t="str">
        <f ca="true">+IF(OFFSET('Sanitation Data'!$E$32,0,10*ROW('Sanitation Data'!E196))="","",OFFSET('Sanitation Data'!$E$32,0,10*ROW('Sanitation Data'!E196)))</f>
        <v/>
      </c>
      <c r="CU202" s="282" t="str">
        <f ca="true">+IF(OFFSET('Sanitation Data'!$F$28,0,10*ROW('Sanitation Data'!F196))="","",OFFSET('Sanitation Data'!$F$28,0,10*ROW('Sanitation Data'!F196)))</f>
        <v/>
      </c>
      <c r="CV202" s="282" t="str">
        <f ca="true">+IF(OFFSET('Sanitation Data'!$F$29,0,10*ROW('Sanitation Data'!F196))="","",OFFSET('Sanitation Data'!$F$29,0,10*ROW('Sanitation Data'!F196)))</f>
        <v/>
      </c>
      <c r="CW202" s="282" t="str">
        <f ca="true">+IF(OFFSET('Sanitation Data'!$F$30,0,10*ROW('Sanitation Data'!F196))="","",OFFSET('Sanitation Data'!$F$30,0,10*ROW('Sanitation Data'!F196)))</f>
        <v/>
      </c>
      <c r="CX202" s="282" t="str">
        <f ca="true">+IF(OFFSET('Sanitation Data'!$F$31,0,10*ROW('Sanitation Data'!F196))="","",OFFSET('Sanitation Data'!$F$31,0,10*ROW('Sanitation Data'!F196)))</f>
        <v/>
      </c>
      <c r="CY202" s="282" t="str">
        <f ca="true">+IF(OFFSET('Sanitation Data'!$F$32,0,10*ROW('Sanitation Data'!F196))="","",OFFSET('Sanitation Data'!$F$32,0,10*ROW('Sanitation Data'!F196)))</f>
        <v/>
      </c>
      <c r="CZ202" s="282" t="str">
        <f ca="true">+IF(OFFSET('Sanitation Data'!$G$28,0,10*ROW('Sanitation Data'!G196))="","",OFFSET('Sanitation Data'!$G$28,0,10*ROW('Sanitation Data'!G196)))</f>
        <v/>
      </c>
      <c r="DA202" s="282" t="str">
        <f ca="true">+IF(OFFSET('Sanitation Data'!$G$29,0,10*ROW('Sanitation Data'!G196))="","",OFFSET('Sanitation Data'!$G$29,0,10*ROW('Sanitation Data'!G196)))</f>
        <v/>
      </c>
      <c r="DB202" s="282" t="str">
        <f ca="true">+IF(OFFSET('Sanitation Data'!$G$30,0,10*ROW('Sanitation Data'!G196))="","",OFFSET('Sanitation Data'!$G$30,0,10*ROW('Sanitation Data'!G196)))</f>
        <v/>
      </c>
      <c r="DC202" s="282" t="str">
        <f ca="true">+IF(OFFSET('Sanitation Data'!$G$31,0,10*ROW('Sanitation Data'!G196))="","",OFFSET('Sanitation Data'!$G$31,0,10*ROW('Sanitation Data'!G196)))</f>
        <v/>
      </c>
      <c r="DD202" s="282" t="str">
        <f ca="true">+IF(OFFSET('Sanitation Data'!$G$32,0,10*ROW('Sanitation Data'!G196))="","",OFFSET('Sanitation Data'!$G$32,0,10*ROW('Sanitation Data'!G196)))</f>
        <v/>
      </c>
      <c r="DE202" s="282" t="str">
        <f ca="true">+IF(OFFSET('Sanitation Data'!$H$28,0,10*ROW('Sanitation Data'!H196))="","",OFFSET('Sanitation Data'!$H$28,0,10*ROW('Sanitation Data'!H196)))</f>
        <v/>
      </c>
      <c r="DF202" s="282" t="str">
        <f ca="true">+IF(OFFSET('Sanitation Data'!$H$29,0,10*ROW('Sanitation Data'!H196))="","",OFFSET('Sanitation Data'!$H$29,0,10*ROW('Sanitation Data'!H196)))</f>
        <v/>
      </c>
      <c r="DG202" s="282" t="str">
        <f ca="true">+IF(OFFSET('Sanitation Data'!$H$30,0,10*ROW('Sanitation Data'!H196))="","",OFFSET('Sanitation Data'!$H$30,0,10*ROW('Sanitation Data'!H196)))</f>
        <v/>
      </c>
      <c r="DH202" s="282" t="str">
        <f ca="true">+IF(OFFSET('Sanitation Data'!$H$31,0,10*ROW('Sanitation Data'!H196))="","",OFFSET('Sanitation Data'!$H$31,0,10*ROW('Sanitation Data'!H196)))</f>
        <v/>
      </c>
      <c r="DI202" s="282" t="str">
        <f ca="true">+IF(OFFSET('Sanitation Data'!$H$32,0,10*ROW('Sanitation Data'!H196))="","",OFFSET('Sanitation Data'!$H$32,0,10*ROW('Sanitation Data'!H196)))</f>
        <v/>
      </c>
      <c r="DJ202" s="282" t="str">
        <f ca="true">+IF(OFFSET('Sanitation Data'!$I$28,0,10*ROW('Sanitation Data'!I196))="","",OFFSET('Sanitation Data'!$I$28,0,10*ROW('Sanitation Data'!I196)))</f>
        <v/>
      </c>
      <c r="DK202" s="282" t="str">
        <f ca="true">+IF(OFFSET('Sanitation Data'!$I$29,0,10*ROW('Sanitation Data'!I196))="","",OFFSET('Sanitation Data'!$I$29,0,10*ROW('Sanitation Data'!I196)))</f>
        <v/>
      </c>
      <c r="DL202" s="282" t="str">
        <f ca="true">+IF(OFFSET('Sanitation Data'!$I$30,0,10*ROW('Sanitation Data'!I196))="","",OFFSET('Sanitation Data'!$I$30,0,10*ROW('Sanitation Data'!I196)))</f>
        <v/>
      </c>
      <c r="DM202" s="282" t="str">
        <f ca="true">+IF(OFFSET('Sanitation Data'!$I$31,0,10*ROW('Sanitation Data'!I196))="","",OFFSET('Sanitation Data'!$I$31,0,10*ROW('Sanitation Data'!I196)))</f>
        <v/>
      </c>
      <c r="DN202" s="282" t="str">
        <f ca="true">+IF(OFFSET('Sanitation Data'!$I$32,0,10*ROW('Sanitation Data'!I196))="","",OFFSET('Sanitation Data'!$I$32,0,10*ROW('Sanitation Data'!I196)))</f>
        <v/>
      </c>
      <c r="DO202" s="282" t="str">
        <f ca="true">+IF(OFFSET('Hygiene Data'!$D$11,0,10*ROW('Hygiene Data'!D196))="","",OFFSET('Hygiene Data'!$D$11,0,10*ROW('Hygiene Data'!D196)))</f>
        <v/>
      </c>
      <c r="DP202" s="282" t="str">
        <f ca="true">+IF(OFFSET('Hygiene Data'!$D$12,0,10*ROW('Hygiene Data'!D196))="","",OFFSET('Hygiene Data'!$D$12,0,10*ROW('Hygiene Data'!D196)))</f>
        <v/>
      </c>
      <c r="DQ202" s="282" t="str">
        <f ca="true">+IF(OFFSET('Hygiene Data'!$D$13,0,10*ROW('Hygiene Data'!D196))="","",OFFSET('Hygiene Data'!$D$13,0,10*ROW('Hygiene Data'!D196)))</f>
        <v/>
      </c>
      <c r="DR202" s="282" t="str">
        <f ca="true">+IF(OFFSET('Hygiene Data'!$E$11,0,10*ROW('Hygiene Data'!E196))="","",OFFSET('Hygiene Data'!$E$11,0,10*ROW('Hygiene Data'!E196)))</f>
        <v/>
      </c>
      <c r="DS202" s="282" t="str">
        <f ca="true">+IF(OFFSET('Hygiene Data'!$E$12,0,10*ROW('Hygiene Data'!E196))="","",OFFSET('Hygiene Data'!$E$12,0,10*ROW('Hygiene Data'!E196)))</f>
        <v/>
      </c>
      <c r="DT202" s="282" t="str">
        <f ca="true">+IF(OFFSET('Hygiene Data'!$E$13,0,10*ROW('Hygiene Data'!E196))="","",OFFSET('Hygiene Data'!$E$13,0,10*ROW('Hygiene Data'!E196)))</f>
        <v/>
      </c>
      <c r="DU202" s="282" t="str">
        <f ca="true">+IF(OFFSET('Hygiene Data'!$F$11,0,10*ROW('Hygiene Data'!F196))="","",OFFSET('Hygiene Data'!$F$11,0,10*ROW('Hygiene Data'!F196)))</f>
        <v/>
      </c>
      <c r="DV202" s="282" t="str">
        <f ca="true">+IF(OFFSET('Hygiene Data'!$F$12,0,10*ROW('Hygiene Data'!F196))="","",OFFSET('Hygiene Data'!$F$12,0,10*ROW('Hygiene Data'!F196)))</f>
        <v/>
      </c>
      <c r="DW202" s="282" t="str">
        <f ca="true">+IF(OFFSET('Hygiene Data'!$F$13,0,10*ROW('Hygiene Data'!F196))="","",OFFSET('Hygiene Data'!$F$13,0,10*ROW('Hygiene Data'!F196)))</f>
        <v/>
      </c>
      <c r="DX202" s="282" t="str">
        <f ca="true">+IF(OFFSET('Hygiene Data'!$G$11,0,10*ROW('Hygiene Data'!G196))="","",OFFSET('Hygiene Data'!$G$11,0,10*ROW('Hygiene Data'!G196)))</f>
        <v/>
      </c>
      <c r="DY202" s="282" t="str">
        <f ca="true">+IF(OFFSET('Hygiene Data'!$G$12,0,10*ROW('Hygiene Data'!G196))="","",OFFSET('Hygiene Data'!$G$12,0,10*ROW('Hygiene Data'!G196)))</f>
        <v/>
      </c>
      <c r="DZ202" s="282" t="str">
        <f ca="true">+IF(OFFSET('Hygiene Data'!$G$13,0,10*ROW('Hygiene Data'!G196))="","",OFFSET('Hygiene Data'!$G$13,0,10*ROW('Hygiene Data'!G196)))</f>
        <v/>
      </c>
      <c r="EA202" s="282" t="str">
        <f ca="true">+IF(OFFSET('Hygiene Data'!$H$11,0,10*ROW('Hygiene Data'!H196))="","",OFFSET('Hygiene Data'!$H$11,0,10*ROW('Hygiene Data'!H196)))</f>
        <v/>
      </c>
      <c r="EB202" s="282" t="str">
        <f ca="true">+IF(OFFSET('Hygiene Data'!$H$12,0,10*ROW('Hygiene Data'!H196))="","",OFFSET('Hygiene Data'!$H$12,0,10*ROW('Hygiene Data'!H196)))</f>
        <v/>
      </c>
      <c r="EC202" s="282" t="str">
        <f ca="true">+IF(OFFSET('Hygiene Data'!$H$13,0,10*ROW('Hygiene Data'!H196))="","",OFFSET('Hygiene Data'!$H$13,0,10*ROW('Hygiene Data'!H196)))</f>
        <v/>
      </c>
      <c r="ED202" s="282" t="str">
        <f ca="true">+IF(OFFSET('Hygiene Data'!$I$11,0,10*ROW('Hygiene Data'!I196))="","",OFFSET('Hygiene Data'!$I$11,0,10*ROW('Hygiene Data'!I196)))</f>
        <v/>
      </c>
      <c r="EE202" s="282" t="str">
        <f ca="true">+IF(OFFSET('Hygiene Data'!$I$12,0,10*ROW('Hygiene Data'!I196))="","",OFFSET('Hygiene Data'!$I$12,0,10*ROW('Hygiene Data'!I196)))</f>
        <v/>
      </c>
      <c r="EF202" s="28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36" t="str">
        <f t="shared" ca="true" si="3"/>
        <v/>
      </c>
      <c r="D203" s="88"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8"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8"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8"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8"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8"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8"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8"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8"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8"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8"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8"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8"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8"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8"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8"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8"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8"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9"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9"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9"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9"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9"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9"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9"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9"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9"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9"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9"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9"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9"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9"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9"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9"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9"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9"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9"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9"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9"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9"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9"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9"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9"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9"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9"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9"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9"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9"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0"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0"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0"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0"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0"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0"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0"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0"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0"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0"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0"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0"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0"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0"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0"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0"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0"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0"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2"/>
      <c r="BS203" s="282" t="str">
        <f ca="true">+IF(OFFSET('Water Data'!$D$27,0,10*ROW('Water Data'!D197))="","",OFFSET('Water Data'!$D$27,0,10*ROW('Water Data'!D197)))</f>
        <v/>
      </c>
      <c r="BT203" s="282" t="str">
        <f ca="true">+IF(OFFSET('Water Data'!$D$28,0,10*ROW('Water Data'!D197))="","",OFFSET('Water Data'!$D$28,0,10*ROW('Water Data'!D197)))</f>
        <v/>
      </c>
      <c r="BU203" s="282" t="str">
        <f ca="true">+IF(OFFSET('Water Data'!$D$29,0,10*ROW('Water Data'!D197))="","",OFFSET('Water Data'!$D$29,0,10*ROW('Water Data'!D197)))</f>
        <v/>
      </c>
      <c r="BV203" s="282" t="str">
        <f ca="true">+IF(OFFSET('Water Data'!$E$27,0,10*ROW('Water Data'!E197))="","",OFFSET('Water Data'!$E$27,0,10*ROW('Water Data'!E197)))</f>
        <v/>
      </c>
      <c r="BW203" s="282" t="str">
        <f ca="true">+IF(OFFSET('Water Data'!$E$28,0,10*ROW('Water Data'!E197))="","",OFFSET('Water Data'!$E$28,0,10*ROW('Water Data'!E197)))</f>
        <v/>
      </c>
      <c r="BX203" s="282" t="str">
        <f ca="true">+IF(OFFSET('Water Data'!$E$29,0,10*ROW('Water Data'!E197))="","",OFFSET('Water Data'!$E$29,0,10*ROW('Water Data'!E197)))</f>
        <v/>
      </c>
      <c r="BY203" s="282" t="str">
        <f ca="true">+IF(OFFSET('Water Data'!$F$27,0,10*ROW('Water Data'!F197))="","",OFFSET('Water Data'!$F$27,0,10*ROW('Water Data'!F197)))</f>
        <v/>
      </c>
      <c r="BZ203" s="282" t="str">
        <f ca="true">+IF(OFFSET('Water Data'!$F$28,0,10*ROW('Water Data'!F197))="","",OFFSET('Water Data'!$F$28,0,10*ROW('Water Data'!F197)))</f>
        <v/>
      </c>
      <c r="CA203" s="282" t="str">
        <f ca="true">+IF(OFFSET('Water Data'!$F$29,0,10*ROW('Water Data'!F197))="","",OFFSET('Water Data'!$F$29,0,10*ROW('Water Data'!F197)))</f>
        <v/>
      </c>
      <c r="CB203" s="282" t="str">
        <f ca="true">+IF(OFFSET('Water Data'!$G$27,0,10*ROW('Water Data'!G197))="","",OFFSET('Water Data'!$G$27,0,10*ROW('Water Data'!G197)))</f>
        <v/>
      </c>
      <c r="CC203" s="282" t="str">
        <f ca="true">+IF(OFFSET('Water Data'!$G$28,0,10*ROW('Water Data'!G197))="","",OFFSET('Water Data'!$G$28,0,10*ROW('Water Data'!G197)))</f>
        <v/>
      </c>
      <c r="CD203" s="282" t="str">
        <f ca="true">+IF(OFFSET('Water Data'!$G$29,0,10*ROW('Water Data'!G197))="","",OFFSET('Water Data'!$G$29,0,10*ROW('Water Data'!G197)))</f>
        <v/>
      </c>
      <c r="CE203" s="282" t="str">
        <f ca="true">+IF(OFFSET('Water Data'!$H$27,0,10*ROW('Water Data'!H197))="","",OFFSET('Water Data'!$H$27,0,10*ROW('Water Data'!H197)))</f>
        <v/>
      </c>
      <c r="CF203" s="282" t="str">
        <f ca="true">+IF(OFFSET('Water Data'!$H$28,0,10*ROW('Water Data'!H197))="","",OFFSET('Water Data'!$H$28,0,10*ROW('Water Data'!H197)))</f>
        <v/>
      </c>
      <c r="CG203" s="282" t="str">
        <f ca="true">+IF(OFFSET('Water Data'!$H$29,0,10*ROW('Water Data'!H197))="","",OFFSET('Water Data'!$H$29,0,10*ROW('Water Data'!H197)))</f>
        <v/>
      </c>
      <c r="CH203" s="282" t="str">
        <f ca="true">+IF(OFFSET('Water Data'!$I$27,0,10*ROW('Water Data'!I197))="","",OFFSET('Water Data'!$I$27,0,10*ROW('Water Data'!I197)))</f>
        <v/>
      </c>
      <c r="CI203" s="282" t="str">
        <f ca="true">+IF(OFFSET('Water Data'!$I$28,0,10*ROW('Water Data'!I197))="","",OFFSET('Water Data'!$I$28,0,10*ROW('Water Data'!I197)))</f>
        <v/>
      </c>
      <c r="CJ203" s="282" t="str">
        <f ca="true">+IF(OFFSET('Water Data'!$I$29,0,10*ROW('Water Data'!I197))="","",OFFSET('Water Data'!$I$29,0,10*ROW('Water Data'!I197)))</f>
        <v/>
      </c>
      <c r="CK203" s="282" t="str">
        <f ca="true">+IF(OFFSET('Sanitation Data'!$D$28,0,10*ROW('Sanitation Data'!D197))="","",OFFSET('Sanitation Data'!$D$28,0,10*ROW('Sanitation Data'!D197)))</f>
        <v/>
      </c>
      <c r="CL203" s="282" t="str">
        <f ca="true">+IF(OFFSET('Sanitation Data'!$D$29,0,10*ROW('Sanitation Data'!D197))="","",OFFSET('Sanitation Data'!$D$29,0,10*ROW('Sanitation Data'!D197)))</f>
        <v/>
      </c>
      <c r="CM203" s="282" t="str">
        <f ca="true">+IF(OFFSET('Sanitation Data'!$D$30,0,10*ROW('Sanitation Data'!D197))="","",OFFSET('Sanitation Data'!$D$30,0,10*ROW('Sanitation Data'!D197)))</f>
        <v/>
      </c>
      <c r="CN203" s="282" t="str">
        <f ca="true">+IF(OFFSET('Sanitation Data'!$D$31,0,10*ROW('Sanitation Data'!D197))="","",OFFSET('Sanitation Data'!$D$31,0,10*ROW('Sanitation Data'!D197)))</f>
        <v/>
      </c>
      <c r="CO203" s="282" t="str">
        <f ca="true">+IF(OFFSET('Sanitation Data'!$D$32,0,10*ROW('Sanitation Data'!D197))="","",OFFSET('Sanitation Data'!$D$32,0,10*ROW('Sanitation Data'!D197)))</f>
        <v/>
      </c>
      <c r="CP203" s="282" t="str">
        <f ca="true">+IF(OFFSET('Sanitation Data'!$E$28,0,10*ROW('Sanitation Data'!E197))="","",OFFSET('Sanitation Data'!$E$28,0,10*ROW('Sanitation Data'!E197)))</f>
        <v/>
      </c>
      <c r="CQ203" s="282" t="str">
        <f ca="true">+IF(OFFSET('Sanitation Data'!$E$29,0,10*ROW('Sanitation Data'!E197))="","",OFFSET('Sanitation Data'!$E$29,0,10*ROW('Sanitation Data'!E197)))</f>
        <v/>
      </c>
      <c r="CR203" s="282" t="str">
        <f ca="true">+IF(OFFSET('Sanitation Data'!$E$30,0,10*ROW('Sanitation Data'!E197))="","",OFFSET('Sanitation Data'!$E$30,0,10*ROW('Sanitation Data'!E197)))</f>
        <v/>
      </c>
      <c r="CS203" s="282" t="str">
        <f ca="true">+IF(OFFSET('Sanitation Data'!$E$31,0,10*ROW('Sanitation Data'!E197))="","",OFFSET('Sanitation Data'!$E$31,0,10*ROW('Sanitation Data'!E197)))</f>
        <v/>
      </c>
      <c r="CT203" s="282" t="str">
        <f ca="true">+IF(OFFSET('Sanitation Data'!$E$32,0,10*ROW('Sanitation Data'!E197))="","",OFFSET('Sanitation Data'!$E$32,0,10*ROW('Sanitation Data'!E197)))</f>
        <v/>
      </c>
      <c r="CU203" s="282" t="str">
        <f ca="true">+IF(OFFSET('Sanitation Data'!$F$28,0,10*ROW('Sanitation Data'!F197))="","",OFFSET('Sanitation Data'!$F$28,0,10*ROW('Sanitation Data'!F197)))</f>
        <v/>
      </c>
      <c r="CV203" s="282" t="str">
        <f ca="true">+IF(OFFSET('Sanitation Data'!$F$29,0,10*ROW('Sanitation Data'!F197))="","",OFFSET('Sanitation Data'!$F$29,0,10*ROW('Sanitation Data'!F197)))</f>
        <v/>
      </c>
      <c r="CW203" s="282" t="str">
        <f ca="true">+IF(OFFSET('Sanitation Data'!$F$30,0,10*ROW('Sanitation Data'!F197))="","",OFFSET('Sanitation Data'!$F$30,0,10*ROW('Sanitation Data'!F197)))</f>
        <v/>
      </c>
      <c r="CX203" s="282" t="str">
        <f ca="true">+IF(OFFSET('Sanitation Data'!$F$31,0,10*ROW('Sanitation Data'!F197))="","",OFFSET('Sanitation Data'!$F$31,0,10*ROW('Sanitation Data'!F197)))</f>
        <v/>
      </c>
      <c r="CY203" s="282" t="str">
        <f ca="true">+IF(OFFSET('Sanitation Data'!$F$32,0,10*ROW('Sanitation Data'!F197))="","",OFFSET('Sanitation Data'!$F$32,0,10*ROW('Sanitation Data'!F197)))</f>
        <v/>
      </c>
      <c r="CZ203" s="282" t="str">
        <f ca="true">+IF(OFFSET('Sanitation Data'!$G$28,0,10*ROW('Sanitation Data'!G197))="","",OFFSET('Sanitation Data'!$G$28,0,10*ROW('Sanitation Data'!G197)))</f>
        <v/>
      </c>
      <c r="DA203" s="282" t="str">
        <f ca="true">+IF(OFFSET('Sanitation Data'!$G$29,0,10*ROW('Sanitation Data'!G197))="","",OFFSET('Sanitation Data'!$G$29,0,10*ROW('Sanitation Data'!G197)))</f>
        <v/>
      </c>
      <c r="DB203" s="282" t="str">
        <f ca="true">+IF(OFFSET('Sanitation Data'!$G$30,0,10*ROW('Sanitation Data'!G197))="","",OFFSET('Sanitation Data'!$G$30,0,10*ROW('Sanitation Data'!G197)))</f>
        <v/>
      </c>
      <c r="DC203" s="282" t="str">
        <f ca="true">+IF(OFFSET('Sanitation Data'!$G$31,0,10*ROW('Sanitation Data'!G197))="","",OFFSET('Sanitation Data'!$G$31,0,10*ROW('Sanitation Data'!G197)))</f>
        <v/>
      </c>
      <c r="DD203" s="282" t="str">
        <f ca="true">+IF(OFFSET('Sanitation Data'!$G$32,0,10*ROW('Sanitation Data'!G197))="","",OFFSET('Sanitation Data'!$G$32,0,10*ROW('Sanitation Data'!G197)))</f>
        <v/>
      </c>
      <c r="DE203" s="282" t="str">
        <f ca="true">+IF(OFFSET('Sanitation Data'!$H$28,0,10*ROW('Sanitation Data'!H197))="","",OFFSET('Sanitation Data'!$H$28,0,10*ROW('Sanitation Data'!H197)))</f>
        <v/>
      </c>
      <c r="DF203" s="282" t="str">
        <f ca="true">+IF(OFFSET('Sanitation Data'!$H$29,0,10*ROW('Sanitation Data'!H197))="","",OFFSET('Sanitation Data'!$H$29,0,10*ROW('Sanitation Data'!H197)))</f>
        <v/>
      </c>
      <c r="DG203" s="282" t="str">
        <f ca="true">+IF(OFFSET('Sanitation Data'!$H$30,0,10*ROW('Sanitation Data'!H197))="","",OFFSET('Sanitation Data'!$H$30,0,10*ROW('Sanitation Data'!H197)))</f>
        <v/>
      </c>
      <c r="DH203" s="282" t="str">
        <f ca="true">+IF(OFFSET('Sanitation Data'!$H$31,0,10*ROW('Sanitation Data'!H197))="","",OFFSET('Sanitation Data'!$H$31,0,10*ROW('Sanitation Data'!H197)))</f>
        <v/>
      </c>
      <c r="DI203" s="282" t="str">
        <f ca="true">+IF(OFFSET('Sanitation Data'!$H$32,0,10*ROW('Sanitation Data'!H197))="","",OFFSET('Sanitation Data'!$H$32,0,10*ROW('Sanitation Data'!H197)))</f>
        <v/>
      </c>
      <c r="DJ203" s="282" t="str">
        <f ca="true">+IF(OFFSET('Sanitation Data'!$I$28,0,10*ROW('Sanitation Data'!I197))="","",OFFSET('Sanitation Data'!$I$28,0,10*ROW('Sanitation Data'!I197)))</f>
        <v/>
      </c>
      <c r="DK203" s="282" t="str">
        <f ca="true">+IF(OFFSET('Sanitation Data'!$I$29,0,10*ROW('Sanitation Data'!I197))="","",OFFSET('Sanitation Data'!$I$29,0,10*ROW('Sanitation Data'!I197)))</f>
        <v/>
      </c>
      <c r="DL203" s="282" t="str">
        <f ca="true">+IF(OFFSET('Sanitation Data'!$I$30,0,10*ROW('Sanitation Data'!I197))="","",OFFSET('Sanitation Data'!$I$30,0,10*ROW('Sanitation Data'!I197)))</f>
        <v/>
      </c>
      <c r="DM203" s="282" t="str">
        <f ca="true">+IF(OFFSET('Sanitation Data'!$I$31,0,10*ROW('Sanitation Data'!I197))="","",OFFSET('Sanitation Data'!$I$31,0,10*ROW('Sanitation Data'!I197)))</f>
        <v/>
      </c>
      <c r="DN203" s="282" t="str">
        <f ca="true">+IF(OFFSET('Sanitation Data'!$I$32,0,10*ROW('Sanitation Data'!I197))="","",OFFSET('Sanitation Data'!$I$32,0,10*ROW('Sanitation Data'!I197)))</f>
        <v/>
      </c>
      <c r="DO203" s="282" t="str">
        <f ca="true">+IF(OFFSET('Hygiene Data'!$D$11,0,10*ROW('Hygiene Data'!D197))="","",OFFSET('Hygiene Data'!$D$11,0,10*ROW('Hygiene Data'!D197)))</f>
        <v/>
      </c>
      <c r="DP203" s="282" t="str">
        <f ca="true">+IF(OFFSET('Hygiene Data'!$D$12,0,10*ROW('Hygiene Data'!D197))="","",OFFSET('Hygiene Data'!$D$12,0,10*ROW('Hygiene Data'!D197)))</f>
        <v/>
      </c>
      <c r="DQ203" s="282" t="str">
        <f ca="true">+IF(OFFSET('Hygiene Data'!$D$13,0,10*ROW('Hygiene Data'!D197))="","",OFFSET('Hygiene Data'!$D$13,0,10*ROW('Hygiene Data'!D197)))</f>
        <v/>
      </c>
      <c r="DR203" s="282" t="str">
        <f ca="true">+IF(OFFSET('Hygiene Data'!$E$11,0,10*ROW('Hygiene Data'!E197))="","",OFFSET('Hygiene Data'!$E$11,0,10*ROW('Hygiene Data'!E197)))</f>
        <v/>
      </c>
      <c r="DS203" s="282" t="str">
        <f ca="true">+IF(OFFSET('Hygiene Data'!$E$12,0,10*ROW('Hygiene Data'!E197))="","",OFFSET('Hygiene Data'!$E$12,0,10*ROW('Hygiene Data'!E197)))</f>
        <v/>
      </c>
      <c r="DT203" s="282" t="str">
        <f ca="true">+IF(OFFSET('Hygiene Data'!$E$13,0,10*ROW('Hygiene Data'!E197))="","",OFFSET('Hygiene Data'!$E$13,0,10*ROW('Hygiene Data'!E197)))</f>
        <v/>
      </c>
      <c r="DU203" s="282" t="str">
        <f ca="true">+IF(OFFSET('Hygiene Data'!$F$11,0,10*ROW('Hygiene Data'!F197))="","",OFFSET('Hygiene Data'!$F$11,0,10*ROW('Hygiene Data'!F197)))</f>
        <v/>
      </c>
      <c r="DV203" s="282" t="str">
        <f ca="true">+IF(OFFSET('Hygiene Data'!$F$12,0,10*ROW('Hygiene Data'!F197))="","",OFFSET('Hygiene Data'!$F$12,0,10*ROW('Hygiene Data'!F197)))</f>
        <v/>
      </c>
      <c r="DW203" s="282" t="str">
        <f ca="true">+IF(OFFSET('Hygiene Data'!$F$13,0,10*ROW('Hygiene Data'!F197))="","",OFFSET('Hygiene Data'!$F$13,0,10*ROW('Hygiene Data'!F197)))</f>
        <v/>
      </c>
      <c r="DX203" s="282" t="str">
        <f ca="true">+IF(OFFSET('Hygiene Data'!$G$11,0,10*ROW('Hygiene Data'!G197))="","",OFFSET('Hygiene Data'!$G$11,0,10*ROW('Hygiene Data'!G197)))</f>
        <v/>
      </c>
      <c r="DY203" s="282" t="str">
        <f ca="true">+IF(OFFSET('Hygiene Data'!$G$12,0,10*ROW('Hygiene Data'!G197))="","",OFFSET('Hygiene Data'!$G$12,0,10*ROW('Hygiene Data'!G197)))</f>
        <v/>
      </c>
      <c r="DZ203" s="282" t="str">
        <f ca="true">+IF(OFFSET('Hygiene Data'!$G$13,0,10*ROW('Hygiene Data'!G197))="","",OFFSET('Hygiene Data'!$G$13,0,10*ROW('Hygiene Data'!G197)))</f>
        <v/>
      </c>
      <c r="EA203" s="282" t="str">
        <f ca="true">+IF(OFFSET('Hygiene Data'!$H$11,0,10*ROW('Hygiene Data'!H197))="","",OFFSET('Hygiene Data'!$H$11,0,10*ROW('Hygiene Data'!H197)))</f>
        <v/>
      </c>
      <c r="EB203" s="282" t="str">
        <f ca="true">+IF(OFFSET('Hygiene Data'!$H$12,0,10*ROW('Hygiene Data'!H197))="","",OFFSET('Hygiene Data'!$H$12,0,10*ROW('Hygiene Data'!H197)))</f>
        <v/>
      </c>
      <c r="EC203" s="282" t="str">
        <f ca="true">+IF(OFFSET('Hygiene Data'!$H$13,0,10*ROW('Hygiene Data'!H197))="","",OFFSET('Hygiene Data'!$H$13,0,10*ROW('Hygiene Data'!H197)))</f>
        <v/>
      </c>
      <c r="ED203" s="282" t="str">
        <f ca="true">+IF(OFFSET('Hygiene Data'!$I$11,0,10*ROW('Hygiene Data'!I197))="","",OFFSET('Hygiene Data'!$I$11,0,10*ROW('Hygiene Data'!I197)))</f>
        <v/>
      </c>
      <c r="EE203" s="282" t="str">
        <f ca="true">+IF(OFFSET('Hygiene Data'!$I$12,0,10*ROW('Hygiene Data'!I197))="","",OFFSET('Hygiene Data'!$I$12,0,10*ROW('Hygiene Data'!I197)))</f>
        <v/>
      </c>
      <c r="EF203" s="28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36" t="str">
        <f t="shared" ca="true" si="3"/>
        <v/>
      </c>
      <c r="D204" s="88"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8"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8"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8"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8"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8"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8"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8"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8"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8"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8"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8"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8"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8"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8"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8"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8"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8"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9"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9"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9"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9"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9"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9"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9"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9"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9"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9"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9"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9"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9"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9"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9"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9"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9"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9"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9"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9"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9"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9"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9"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9"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9"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9"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9"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9"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9"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9"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0"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0"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0"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0"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0"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0"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0"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0"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0"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0"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0"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0"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0"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0"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0"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0"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0"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0"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2"/>
      <c r="BS204" s="282" t="str">
        <f ca="true">+IF(OFFSET('Water Data'!$D$27,0,10*ROW('Water Data'!D198))="","",OFFSET('Water Data'!$D$27,0,10*ROW('Water Data'!D198)))</f>
        <v/>
      </c>
      <c r="BT204" s="282" t="str">
        <f ca="true">+IF(OFFSET('Water Data'!$D$28,0,10*ROW('Water Data'!D198))="","",OFFSET('Water Data'!$D$28,0,10*ROW('Water Data'!D198)))</f>
        <v/>
      </c>
      <c r="BU204" s="282" t="str">
        <f ca="true">+IF(OFFSET('Water Data'!$D$29,0,10*ROW('Water Data'!D198))="","",OFFSET('Water Data'!$D$29,0,10*ROW('Water Data'!D198)))</f>
        <v/>
      </c>
      <c r="BV204" s="282" t="str">
        <f ca="true">+IF(OFFSET('Water Data'!$E$27,0,10*ROW('Water Data'!E198))="","",OFFSET('Water Data'!$E$27,0,10*ROW('Water Data'!E198)))</f>
        <v/>
      </c>
      <c r="BW204" s="282" t="str">
        <f ca="true">+IF(OFFSET('Water Data'!$E$28,0,10*ROW('Water Data'!E198))="","",OFFSET('Water Data'!$E$28,0,10*ROW('Water Data'!E198)))</f>
        <v/>
      </c>
      <c r="BX204" s="282" t="str">
        <f ca="true">+IF(OFFSET('Water Data'!$E$29,0,10*ROW('Water Data'!E198))="","",OFFSET('Water Data'!$E$29,0,10*ROW('Water Data'!E198)))</f>
        <v/>
      </c>
      <c r="BY204" s="282" t="str">
        <f ca="true">+IF(OFFSET('Water Data'!$F$27,0,10*ROW('Water Data'!F198))="","",OFFSET('Water Data'!$F$27,0,10*ROW('Water Data'!F198)))</f>
        <v/>
      </c>
      <c r="BZ204" s="282" t="str">
        <f ca="true">+IF(OFFSET('Water Data'!$F$28,0,10*ROW('Water Data'!F198))="","",OFFSET('Water Data'!$F$28,0,10*ROW('Water Data'!F198)))</f>
        <v/>
      </c>
      <c r="CA204" s="282" t="str">
        <f ca="true">+IF(OFFSET('Water Data'!$F$29,0,10*ROW('Water Data'!F198))="","",OFFSET('Water Data'!$F$29,0,10*ROW('Water Data'!F198)))</f>
        <v/>
      </c>
      <c r="CB204" s="282" t="str">
        <f ca="true">+IF(OFFSET('Water Data'!$G$27,0,10*ROW('Water Data'!G198))="","",OFFSET('Water Data'!$G$27,0,10*ROW('Water Data'!G198)))</f>
        <v/>
      </c>
      <c r="CC204" s="282" t="str">
        <f ca="true">+IF(OFFSET('Water Data'!$G$28,0,10*ROW('Water Data'!G198))="","",OFFSET('Water Data'!$G$28,0,10*ROW('Water Data'!G198)))</f>
        <v/>
      </c>
      <c r="CD204" s="282" t="str">
        <f ca="true">+IF(OFFSET('Water Data'!$G$29,0,10*ROW('Water Data'!G198))="","",OFFSET('Water Data'!$G$29,0,10*ROW('Water Data'!G198)))</f>
        <v/>
      </c>
      <c r="CE204" s="282" t="str">
        <f ca="true">+IF(OFFSET('Water Data'!$H$27,0,10*ROW('Water Data'!H198))="","",OFFSET('Water Data'!$H$27,0,10*ROW('Water Data'!H198)))</f>
        <v/>
      </c>
      <c r="CF204" s="282" t="str">
        <f ca="true">+IF(OFFSET('Water Data'!$H$28,0,10*ROW('Water Data'!H198))="","",OFFSET('Water Data'!$H$28,0,10*ROW('Water Data'!H198)))</f>
        <v/>
      </c>
      <c r="CG204" s="282" t="str">
        <f ca="true">+IF(OFFSET('Water Data'!$H$29,0,10*ROW('Water Data'!H198))="","",OFFSET('Water Data'!$H$29,0,10*ROW('Water Data'!H198)))</f>
        <v/>
      </c>
      <c r="CH204" s="282" t="str">
        <f ca="true">+IF(OFFSET('Water Data'!$I$27,0,10*ROW('Water Data'!I198))="","",OFFSET('Water Data'!$I$27,0,10*ROW('Water Data'!I198)))</f>
        <v/>
      </c>
      <c r="CI204" s="282" t="str">
        <f ca="true">+IF(OFFSET('Water Data'!$I$28,0,10*ROW('Water Data'!I198))="","",OFFSET('Water Data'!$I$28,0,10*ROW('Water Data'!I198)))</f>
        <v/>
      </c>
      <c r="CJ204" s="282" t="str">
        <f ca="true">+IF(OFFSET('Water Data'!$I$29,0,10*ROW('Water Data'!I198))="","",OFFSET('Water Data'!$I$29,0,10*ROW('Water Data'!I198)))</f>
        <v/>
      </c>
      <c r="CK204" s="282" t="str">
        <f ca="true">+IF(OFFSET('Sanitation Data'!$D$28,0,10*ROW('Sanitation Data'!D198))="","",OFFSET('Sanitation Data'!$D$28,0,10*ROW('Sanitation Data'!D198)))</f>
        <v/>
      </c>
      <c r="CL204" s="282" t="str">
        <f ca="true">+IF(OFFSET('Sanitation Data'!$D$29,0,10*ROW('Sanitation Data'!D198))="","",OFFSET('Sanitation Data'!$D$29,0,10*ROW('Sanitation Data'!D198)))</f>
        <v/>
      </c>
      <c r="CM204" s="282" t="str">
        <f ca="true">+IF(OFFSET('Sanitation Data'!$D$30,0,10*ROW('Sanitation Data'!D198))="","",OFFSET('Sanitation Data'!$D$30,0,10*ROW('Sanitation Data'!D198)))</f>
        <v/>
      </c>
      <c r="CN204" s="282" t="str">
        <f ca="true">+IF(OFFSET('Sanitation Data'!$D$31,0,10*ROW('Sanitation Data'!D198))="","",OFFSET('Sanitation Data'!$D$31,0,10*ROW('Sanitation Data'!D198)))</f>
        <v/>
      </c>
      <c r="CO204" s="282" t="str">
        <f ca="true">+IF(OFFSET('Sanitation Data'!$D$32,0,10*ROW('Sanitation Data'!D198))="","",OFFSET('Sanitation Data'!$D$32,0,10*ROW('Sanitation Data'!D198)))</f>
        <v/>
      </c>
      <c r="CP204" s="282" t="str">
        <f ca="true">+IF(OFFSET('Sanitation Data'!$E$28,0,10*ROW('Sanitation Data'!E198))="","",OFFSET('Sanitation Data'!$E$28,0,10*ROW('Sanitation Data'!E198)))</f>
        <v/>
      </c>
      <c r="CQ204" s="282" t="str">
        <f ca="true">+IF(OFFSET('Sanitation Data'!$E$29,0,10*ROW('Sanitation Data'!E198))="","",OFFSET('Sanitation Data'!$E$29,0,10*ROW('Sanitation Data'!E198)))</f>
        <v/>
      </c>
      <c r="CR204" s="282" t="str">
        <f ca="true">+IF(OFFSET('Sanitation Data'!$E$30,0,10*ROW('Sanitation Data'!E198))="","",OFFSET('Sanitation Data'!$E$30,0,10*ROW('Sanitation Data'!E198)))</f>
        <v/>
      </c>
      <c r="CS204" s="282" t="str">
        <f ca="true">+IF(OFFSET('Sanitation Data'!$E$31,0,10*ROW('Sanitation Data'!E198))="","",OFFSET('Sanitation Data'!$E$31,0,10*ROW('Sanitation Data'!E198)))</f>
        <v/>
      </c>
      <c r="CT204" s="282" t="str">
        <f ca="true">+IF(OFFSET('Sanitation Data'!$E$32,0,10*ROW('Sanitation Data'!E198))="","",OFFSET('Sanitation Data'!$E$32,0,10*ROW('Sanitation Data'!E198)))</f>
        <v/>
      </c>
      <c r="CU204" s="282" t="str">
        <f ca="true">+IF(OFFSET('Sanitation Data'!$F$28,0,10*ROW('Sanitation Data'!F198))="","",OFFSET('Sanitation Data'!$F$28,0,10*ROW('Sanitation Data'!F198)))</f>
        <v/>
      </c>
      <c r="CV204" s="282" t="str">
        <f ca="true">+IF(OFFSET('Sanitation Data'!$F$29,0,10*ROW('Sanitation Data'!F198))="","",OFFSET('Sanitation Data'!$F$29,0,10*ROW('Sanitation Data'!F198)))</f>
        <v/>
      </c>
      <c r="CW204" s="282" t="str">
        <f ca="true">+IF(OFFSET('Sanitation Data'!$F$30,0,10*ROW('Sanitation Data'!F198))="","",OFFSET('Sanitation Data'!$F$30,0,10*ROW('Sanitation Data'!F198)))</f>
        <v/>
      </c>
      <c r="CX204" s="282" t="str">
        <f ca="true">+IF(OFFSET('Sanitation Data'!$F$31,0,10*ROW('Sanitation Data'!F198))="","",OFFSET('Sanitation Data'!$F$31,0,10*ROW('Sanitation Data'!F198)))</f>
        <v/>
      </c>
      <c r="CY204" s="282" t="str">
        <f ca="true">+IF(OFFSET('Sanitation Data'!$F$32,0,10*ROW('Sanitation Data'!F198))="","",OFFSET('Sanitation Data'!$F$32,0,10*ROW('Sanitation Data'!F198)))</f>
        <v/>
      </c>
      <c r="CZ204" s="282" t="str">
        <f ca="true">+IF(OFFSET('Sanitation Data'!$G$28,0,10*ROW('Sanitation Data'!G198))="","",OFFSET('Sanitation Data'!$G$28,0,10*ROW('Sanitation Data'!G198)))</f>
        <v/>
      </c>
      <c r="DA204" s="282" t="str">
        <f ca="true">+IF(OFFSET('Sanitation Data'!$G$29,0,10*ROW('Sanitation Data'!G198))="","",OFFSET('Sanitation Data'!$G$29,0,10*ROW('Sanitation Data'!G198)))</f>
        <v/>
      </c>
      <c r="DB204" s="282" t="str">
        <f ca="true">+IF(OFFSET('Sanitation Data'!$G$30,0,10*ROW('Sanitation Data'!G198))="","",OFFSET('Sanitation Data'!$G$30,0,10*ROW('Sanitation Data'!G198)))</f>
        <v/>
      </c>
      <c r="DC204" s="282" t="str">
        <f ca="true">+IF(OFFSET('Sanitation Data'!$G$31,0,10*ROW('Sanitation Data'!G198))="","",OFFSET('Sanitation Data'!$G$31,0,10*ROW('Sanitation Data'!G198)))</f>
        <v/>
      </c>
      <c r="DD204" s="282" t="str">
        <f ca="true">+IF(OFFSET('Sanitation Data'!$G$32,0,10*ROW('Sanitation Data'!G198))="","",OFFSET('Sanitation Data'!$G$32,0,10*ROW('Sanitation Data'!G198)))</f>
        <v/>
      </c>
      <c r="DE204" s="282" t="str">
        <f ca="true">+IF(OFFSET('Sanitation Data'!$H$28,0,10*ROW('Sanitation Data'!H198))="","",OFFSET('Sanitation Data'!$H$28,0,10*ROW('Sanitation Data'!H198)))</f>
        <v/>
      </c>
      <c r="DF204" s="282" t="str">
        <f ca="true">+IF(OFFSET('Sanitation Data'!$H$29,0,10*ROW('Sanitation Data'!H198))="","",OFFSET('Sanitation Data'!$H$29,0,10*ROW('Sanitation Data'!H198)))</f>
        <v/>
      </c>
      <c r="DG204" s="282" t="str">
        <f ca="true">+IF(OFFSET('Sanitation Data'!$H$30,0,10*ROW('Sanitation Data'!H198))="","",OFFSET('Sanitation Data'!$H$30,0,10*ROW('Sanitation Data'!H198)))</f>
        <v/>
      </c>
      <c r="DH204" s="282" t="str">
        <f ca="true">+IF(OFFSET('Sanitation Data'!$H$31,0,10*ROW('Sanitation Data'!H198))="","",OFFSET('Sanitation Data'!$H$31,0,10*ROW('Sanitation Data'!H198)))</f>
        <v/>
      </c>
      <c r="DI204" s="282" t="str">
        <f ca="true">+IF(OFFSET('Sanitation Data'!$H$32,0,10*ROW('Sanitation Data'!H198))="","",OFFSET('Sanitation Data'!$H$32,0,10*ROW('Sanitation Data'!H198)))</f>
        <v/>
      </c>
      <c r="DJ204" s="282" t="str">
        <f ca="true">+IF(OFFSET('Sanitation Data'!$I$28,0,10*ROW('Sanitation Data'!I198))="","",OFFSET('Sanitation Data'!$I$28,0,10*ROW('Sanitation Data'!I198)))</f>
        <v/>
      </c>
      <c r="DK204" s="282" t="str">
        <f ca="true">+IF(OFFSET('Sanitation Data'!$I$29,0,10*ROW('Sanitation Data'!I198))="","",OFFSET('Sanitation Data'!$I$29,0,10*ROW('Sanitation Data'!I198)))</f>
        <v/>
      </c>
      <c r="DL204" s="282" t="str">
        <f ca="true">+IF(OFFSET('Sanitation Data'!$I$30,0,10*ROW('Sanitation Data'!I198))="","",OFFSET('Sanitation Data'!$I$30,0,10*ROW('Sanitation Data'!I198)))</f>
        <v/>
      </c>
      <c r="DM204" s="282" t="str">
        <f ca="true">+IF(OFFSET('Sanitation Data'!$I$31,0,10*ROW('Sanitation Data'!I198))="","",OFFSET('Sanitation Data'!$I$31,0,10*ROW('Sanitation Data'!I198)))</f>
        <v/>
      </c>
      <c r="DN204" s="282" t="str">
        <f ca="true">+IF(OFFSET('Sanitation Data'!$I$32,0,10*ROW('Sanitation Data'!I198))="","",OFFSET('Sanitation Data'!$I$32,0,10*ROW('Sanitation Data'!I198)))</f>
        <v/>
      </c>
      <c r="DO204" s="282" t="str">
        <f ca="true">+IF(OFFSET('Hygiene Data'!$D$11,0,10*ROW('Hygiene Data'!D198))="","",OFFSET('Hygiene Data'!$D$11,0,10*ROW('Hygiene Data'!D198)))</f>
        <v/>
      </c>
      <c r="DP204" s="282" t="str">
        <f ca="true">+IF(OFFSET('Hygiene Data'!$D$12,0,10*ROW('Hygiene Data'!D198))="","",OFFSET('Hygiene Data'!$D$12,0,10*ROW('Hygiene Data'!D198)))</f>
        <v/>
      </c>
      <c r="DQ204" s="282" t="str">
        <f ca="true">+IF(OFFSET('Hygiene Data'!$D$13,0,10*ROW('Hygiene Data'!D198))="","",OFFSET('Hygiene Data'!$D$13,0,10*ROW('Hygiene Data'!D198)))</f>
        <v/>
      </c>
      <c r="DR204" s="282" t="str">
        <f ca="true">+IF(OFFSET('Hygiene Data'!$E$11,0,10*ROW('Hygiene Data'!E198))="","",OFFSET('Hygiene Data'!$E$11,0,10*ROW('Hygiene Data'!E198)))</f>
        <v/>
      </c>
      <c r="DS204" s="282" t="str">
        <f ca="true">+IF(OFFSET('Hygiene Data'!$E$12,0,10*ROW('Hygiene Data'!E198))="","",OFFSET('Hygiene Data'!$E$12,0,10*ROW('Hygiene Data'!E198)))</f>
        <v/>
      </c>
      <c r="DT204" s="282" t="str">
        <f ca="true">+IF(OFFSET('Hygiene Data'!$E$13,0,10*ROW('Hygiene Data'!E198))="","",OFFSET('Hygiene Data'!$E$13,0,10*ROW('Hygiene Data'!E198)))</f>
        <v/>
      </c>
      <c r="DU204" s="282" t="str">
        <f ca="true">+IF(OFFSET('Hygiene Data'!$F$11,0,10*ROW('Hygiene Data'!F198))="","",OFFSET('Hygiene Data'!$F$11,0,10*ROW('Hygiene Data'!F198)))</f>
        <v/>
      </c>
      <c r="DV204" s="282" t="str">
        <f ca="true">+IF(OFFSET('Hygiene Data'!$F$12,0,10*ROW('Hygiene Data'!F198))="","",OFFSET('Hygiene Data'!$F$12,0,10*ROW('Hygiene Data'!F198)))</f>
        <v/>
      </c>
      <c r="DW204" s="282" t="str">
        <f ca="true">+IF(OFFSET('Hygiene Data'!$F$13,0,10*ROW('Hygiene Data'!F198))="","",OFFSET('Hygiene Data'!$F$13,0,10*ROW('Hygiene Data'!F198)))</f>
        <v/>
      </c>
      <c r="DX204" s="282" t="str">
        <f ca="true">+IF(OFFSET('Hygiene Data'!$G$11,0,10*ROW('Hygiene Data'!G198))="","",OFFSET('Hygiene Data'!$G$11,0,10*ROW('Hygiene Data'!G198)))</f>
        <v/>
      </c>
      <c r="DY204" s="282" t="str">
        <f ca="true">+IF(OFFSET('Hygiene Data'!$G$12,0,10*ROW('Hygiene Data'!G198))="","",OFFSET('Hygiene Data'!$G$12,0,10*ROW('Hygiene Data'!G198)))</f>
        <v/>
      </c>
      <c r="DZ204" s="282" t="str">
        <f ca="true">+IF(OFFSET('Hygiene Data'!$G$13,0,10*ROW('Hygiene Data'!G198))="","",OFFSET('Hygiene Data'!$G$13,0,10*ROW('Hygiene Data'!G198)))</f>
        <v/>
      </c>
      <c r="EA204" s="282" t="str">
        <f ca="true">+IF(OFFSET('Hygiene Data'!$H$11,0,10*ROW('Hygiene Data'!H198))="","",OFFSET('Hygiene Data'!$H$11,0,10*ROW('Hygiene Data'!H198)))</f>
        <v/>
      </c>
      <c r="EB204" s="282" t="str">
        <f ca="true">+IF(OFFSET('Hygiene Data'!$H$12,0,10*ROW('Hygiene Data'!H198))="","",OFFSET('Hygiene Data'!$H$12,0,10*ROW('Hygiene Data'!H198)))</f>
        <v/>
      </c>
      <c r="EC204" s="282" t="str">
        <f ca="true">+IF(OFFSET('Hygiene Data'!$H$13,0,10*ROW('Hygiene Data'!H198))="","",OFFSET('Hygiene Data'!$H$13,0,10*ROW('Hygiene Data'!H198)))</f>
        <v/>
      </c>
      <c r="ED204" s="282" t="str">
        <f ca="true">+IF(OFFSET('Hygiene Data'!$I$11,0,10*ROW('Hygiene Data'!I198))="","",OFFSET('Hygiene Data'!$I$11,0,10*ROW('Hygiene Data'!I198)))</f>
        <v/>
      </c>
      <c r="EE204" s="282" t="str">
        <f ca="true">+IF(OFFSET('Hygiene Data'!$I$12,0,10*ROW('Hygiene Data'!I198))="","",OFFSET('Hygiene Data'!$I$12,0,10*ROW('Hygiene Data'!I198)))</f>
        <v/>
      </c>
      <c r="EF204" s="28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36" t="str">
        <f t="shared" ca="true" si="3"/>
        <v/>
      </c>
      <c r="D205" s="88"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8"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8"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8"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8"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8"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8"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8"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8"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8"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8"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8"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8"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8"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8"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8"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8"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8"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9"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9"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9"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9"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9"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9"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9"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9"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9"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9"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9"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9"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9"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9"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9"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9"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9"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9"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9"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9"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9"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9"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9"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9"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9"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9"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9"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9"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9"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9"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0"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0"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0"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0"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0"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0"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0"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0"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0"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0"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0"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0"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0"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0"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0"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0"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0"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0"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2"/>
      <c r="BS205" s="282" t="str">
        <f ca="true">+IF(OFFSET('Water Data'!$D$27,0,10*ROW('Water Data'!D199))="","",OFFSET('Water Data'!$D$27,0,10*ROW('Water Data'!D199)))</f>
        <v/>
      </c>
      <c r="BT205" s="282" t="str">
        <f ca="true">+IF(OFFSET('Water Data'!$D$28,0,10*ROW('Water Data'!D199))="","",OFFSET('Water Data'!$D$28,0,10*ROW('Water Data'!D199)))</f>
        <v/>
      </c>
      <c r="BU205" s="282" t="str">
        <f ca="true">+IF(OFFSET('Water Data'!$D$29,0,10*ROW('Water Data'!D199))="","",OFFSET('Water Data'!$D$29,0,10*ROW('Water Data'!D199)))</f>
        <v/>
      </c>
      <c r="BV205" s="282" t="str">
        <f ca="true">+IF(OFFSET('Water Data'!$E$27,0,10*ROW('Water Data'!E199))="","",OFFSET('Water Data'!$E$27,0,10*ROW('Water Data'!E199)))</f>
        <v/>
      </c>
      <c r="BW205" s="282" t="str">
        <f ca="true">+IF(OFFSET('Water Data'!$E$28,0,10*ROW('Water Data'!E199))="","",OFFSET('Water Data'!$E$28,0,10*ROW('Water Data'!E199)))</f>
        <v/>
      </c>
      <c r="BX205" s="282" t="str">
        <f ca="true">+IF(OFFSET('Water Data'!$E$29,0,10*ROW('Water Data'!E199))="","",OFFSET('Water Data'!$E$29,0,10*ROW('Water Data'!E199)))</f>
        <v/>
      </c>
      <c r="BY205" s="282" t="str">
        <f ca="true">+IF(OFFSET('Water Data'!$F$27,0,10*ROW('Water Data'!F199))="","",OFFSET('Water Data'!$F$27,0,10*ROW('Water Data'!F199)))</f>
        <v/>
      </c>
      <c r="BZ205" s="282" t="str">
        <f ca="true">+IF(OFFSET('Water Data'!$F$28,0,10*ROW('Water Data'!F199))="","",OFFSET('Water Data'!$F$28,0,10*ROW('Water Data'!F199)))</f>
        <v/>
      </c>
      <c r="CA205" s="282" t="str">
        <f ca="true">+IF(OFFSET('Water Data'!$F$29,0,10*ROW('Water Data'!F199))="","",OFFSET('Water Data'!$F$29,0,10*ROW('Water Data'!F199)))</f>
        <v/>
      </c>
      <c r="CB205" s="282" t="str">
        <f ca="true">+IF(OFFSET('Water Data'!$G$27,0,10*ROW('Water Data'!G199))="","",OFFSET('Water Data'!$G$27,0,10*ROW('Water Data'!G199)))</f>
        <v/>
      </c>
      <c r="CC205" s="282" t="str">
        <f ca="true">+IF(OFFSET('Water Data'!$G$28,0,10*ROW('Water Data'!G199))="","",OFFSET('Water Data'!$G$28,0,10*ROW('Water Data'!G199)))</f>
        <v/>
      </c>
      <c r="CD205" s="282" t="str">
        <f ca="true">+IF(OFFSET('Water Data'!$G$29,0,10*ROW('Water Data'!G199))="","",OFFSET('Water Data'!$G$29,0,10*ROW('Water Data'!G199)))</f>
        <v/>
      </c>
      <c r="CE205" s="282" t="str">
        <f ca="true">+IF(OFFSET('Water Data'!$H$27,0,10*ROW('Water Data'!H199))="","",OFFSET('Water Data'!$H$27,0,10*ROW('Water Data'!H199)))</f>
        <v/>
      </c>
      <c r="CF205" s="282" t="str">
        <f ca="true">+IF(OFFSET('Water Data'!$H$28,0,10*ROW('Water Data'!H199))="","",OFFSET('Water Data'!$H$28,0,10*ROW('Water Data'!H199)))</f>
        <v/>
      </c>
      <c r="CG205" s="282" t="str">
        <f ca="true">+IF(OFFSET('Water Data'!$H$29,0,10*ROW('Water Data'!H199))="","",OFFSET('Water Data'!$H$29,0,10*ROW('Water Data'!H199)))</f>
        <v/>
      </c>
      <c r="CH205" s="282" t="str">
        <f ca="true">+IF(OFFSET('Water Data'!$I$27,0,10*ROW('Water Data'!I199))="","",OFFSET('Water Data'!$I$27,0,10*ROW('Water Data'!I199)))</f>
        <v/>
      </c>
      <c r="CI205" s="282" t="str">
        <f ca="true">+IF(OFFSET('Water Data'!$I$28,0,10*ROW('Water Data'!I199))="","",OFFSET('Water Data'!$I$28,0,10*ROW('Water Data'!I199)))</f>
        <v/>
      </c>
      <c r="CJ205" s="282" t="str">
        <f ca="true">+IF(OFFSET('Water Data'!$I$29,0,10*ROW('Water Data'!I199))="","",OFFSET('Water Data'!$I$29,0,10*ROW('Water Data'!I199)))</f>
        <v/>
      </c>
      <c r="CK205" s="282" t="str">
        <f ca="true">+IF(OFFSET('Sanitation Data'!$D$28,0,10*ROW('Sanitation Data'!D199))="","",OFFSET('Sanitation Data'!$D$28,0,10*ROW('Sanitation Data'!D199)))</f>
        <v/>
      </c>
      <c r="CL205" s="282" t="str">
        <f ca="true">+IF(OFFSET('Sanitation Data'!$D$29,0,10*ROW('Sanitation Data'!D199))="","",OFFSET('Sanitation Data'!$D$29,0,10*ROW('Sanitation Data'!D199)))</f>
        <v/>
      </c>
      <c r="CM205" s="282" t="str">
        <f ca="true">+IF(OFFSET('Sanitation Data'!$D$30,0,10*ROW('Sanitation Data'!D199))="","",OFFSET('Sanitation Data'!$D$30,0,10*ROW('Sanitation Data'!D199)))</f>
        <v/>
      </c>
      <c r="CN205" s="282" t="str">
        <f ca="true">+IF(OFFSET('Sanitation Data'!$D$31,0,10*ROW('Sanitation Data'!D199))="","",OFFSET('Sanitation Data'!$D$31,0,10*ROW('Sanitation Data'!D199)))</f>
        <v/>
      </c>
      <c r="CO205" s="282" t="str">
        <f ca="true">+IF(OFFSET('Sanitation Data'!$D$32,0,10*ROW('Sanitation Data'!D199))="","",OFFSET('Sanitation Data'!$D$32,0,10*ROW('Sanitation Data'!D199)))</f>
        <v/>
      </c>
      <c r="CP205" s="282" t="str">
        <f ca="true">+IF(OFFSET('Sanitation Data'!$E$28,0,10*ROW('Sanitation Data'!E199))="","",OFFSET('Sanitation Data'!$E$28,0,10*ROW('Sanitation Data'!E199)))</f>
        <v/>
      </c>
      <c r="CQ205" s="282" t="str">
        <f ca="true">+IF(OFFSET('Sanitation Data'!$E$29,0,10*ROW('Sanitation Data'!E199))="","",OFFSET('Sanitation Data'!$E$29,0,10*ROW('Sanitation Data'!E199)))</f>
        <v/>
      </c>
      <c r="CR205" s="282" t="str">
        <f ca="true">+IF(OFFSET('Sanitation Data'!$E$30,0,10*ROW('Sanitation Data'!E199))="","",OFFSET('Sanitation Data'!$E$30,0,10*ROW('Sanitation Data'!E199)))</f>
        <v/>
      </c>
      <c r="CS205" s="282" t="str">
        <f ca="true">+IF(OFFSET('Sanitation Data'!$E$31,0,10*ROW('Sanitation Data'!E199))="","",OFFSET('Sanitation Data'!$E$31,0,10*ROW('Sanitation Data'!E199)))</f>
        <v/>
      </c>
      <c r="CT205" s="282" t="str">
        <f ca="true">+IF(OFFSET('Sanitation Data'!$E$32,0,10*ROW('Sanitation Data'!E199))="","",OFFSET('Sanitation Data'!$E$32,0,10*ROW('Sanitation Data'!E199)))</f>
        <v/>
      </c>
      <c r="CU205" s="282" t="str">
        <f ca="true">+IF(OFFSET('Sanitation Data'!$F$28,0,10*ROW('Sanitation Data'!F199))="","",OFFSET('Sanitation Data'!$F$28,0,10*ROW('Sanitation Data'!F199)))</f>
        <v/>
      </c>
      <c r="CV205" s="282" t="str">
        <f ca="true">+IF(OFFSET('Sanitation Data'!$F$29,0,10*ROW('Sanitation Data'!F199))="","",OFFSET('Sanitation Data'!$F$29,0,10*ROW('Sanitation Data'!F199)))</f>
        <v/>
      </c>
      <c r="CW205" s="282" t="str">
        <f ca="true">+IF(OFFSET('Sanitation Data'!$F$30,0,10*ROW('Sanitation Data'!F199))="","",OFFSET('Sanitation Data'!$F$30,0,10*ROW('Sanitation Data'!F199)))</f>
        <v/>
      </c>
      <c r="CX205" s="282" t="str">
        <f ca="true">+IF(OFFSET('Sanitation Data'!$F$31,0,10*ROW('Sanitation Data'!F199))="","",OFFSET('Sanitation Data'!$F$31,0,10*ROW('Sanitation Data'!F199)))</f>
        <v/>
      </c>
      <c r="CY205" s="282" t="str">
        <f ca="true">+IF(OFFSET('Sanitation Data'!$F$32,0,10*ROW('Sanitation Data'!F199))="","",OFFSET('Sanitation Data'!$F$32,0,10*ROW('Sanitation Data'!F199)))</f>
        <v/>
      </c>
      <c r="CZ205" s="282" t="str">
        <f ca="true">+IF(OFFSET('Sanitation Data'!$G$28,0,10*ROW('Sanitation Data'!G199))="","",OFFSET('Sanitation Data'!$G$28,0,10*ROW('Sanitation Data'!G199)))</f>
        <v/>
      </c>
      <c r="DA205" s="282" t="str">
        <f ca="true">+IF(OFFSET('Sanitation Data'!$G$29,0,10*ROW('Sanitation Data'!G199))="","",OFFSET('Sanitation Data'!$G$29,0,10*ROW('Sanitation Data'!G199)))</f>
        <v/>
      </c>
      <c r="DB205" s="282" t="str">
        <f ca="true">+IF(OFFSET('Sanitation Data'!$G$30,0,10*ROW('Sanitation Data'!G199))="","",OFFSET('Sanitation Data'!$G$30,0,10*ROW('Sanitation Data'!G199)))</f>
        <v/>
      </c>
      <c r="DC205" s="282" t="str">
        <f ca="true">+IF(OFFSET('Sanitation Data'!$G$31,0,10*ROW('Sanitation Data'!G199))="","",OFFSET('Sanitation Data'!$G$31,0,10*ROW('Sanitation Data'!G199)))</f>
        <v/>
      </c>
      <c r="DD205" s="282" t="str">
        <f ca="true">+IF(OFFSET('Sanitation Data'!$G$32,0,10*ROW('Sanitation Data'!G199))="","",OFFSET('Sanitation Data'!$G$32,0,10*ROW('Sanitation Data'!G199)))</f>
        <v/>
      </c>
      <c r="DE205" s="282" t="str">
        <f ca="true">+IF(OFFSET('Sanitation Data'!$H$28,0,10*ROW('Sanitation Data'!H199))="","",OFFSET('Sanitation Data'!$H$28,0,10*ROW('Sanitation Data'!H199)))</f>
        <v/>
      </c>
      <c r="DF205" s="282" t="str">
        <f ca="true">+IF(OFFSET('Sanitation Data'!$H$29,0,10*ROW('Sanitation Data'!H199))="","",OFFSET('Sanitation Data'!$H$29,0,10*ROW('Sanitation Data'!H199)))</f>
        <v/>
      </c>
      <c r="DG205" s="282" t="str">
        <f ca="true">+IF(OFFSET('Sanitation Data'!$H$30,0,10*ROW('Sanitation Data'!H199))="","",OFFSET('Sanitation Data'!$H$30,0,10*ROW('Sanitation Data'!H199)))</f>
        <v/>
      </c>
      <c r="DH205" s="282" t="str">
        <f ca="true">+IF(OFFSET('Sanitation Data'!$H$31,0,10*ROW('Sanitation Data'!H199))="","",OFFSET('Sanitation Data'!$H$31,0,10*ROW('Sanitation Data'!H199)))</f>
        <v/>
      </c>
      <c r="DI205" s="282" t="str">
        <f ca="true">+IF(OFFSET('Sanitation Data'!$H$32,0,10*ROW('Sanitation Data'!H199))="","",OFFSET('Sanitation Data'!$H$32,0,10*ROW('Sanitation Data'!H199)))</f>
        <v/>
      </c>
      <c r="DJ205" s="282" t="str">
        <f ca="true">+IF(OFFSET('Sanitation Data'!$I$28,0,10*ROW('Sanitation Data'!I199))="","",OFFSET('Sanitation Data'!$I$28,0,10*ROW('Sanitation Data'!I199)))</f>
        <v/>
      </c>
      <c r="DK205" s="282" t="str">
        <f ca="true">+IF(OFFSET('Sanitation Data'!$I$29,0,10*ROW('Sanitation Data'!I199))="","",OFFSET('Sanitation Data'!$I$29,0,10*ROW('Sanitation Data'!I199)))</f>
        <v/>
      </c>
      <c r="DL205" s="282" t="str">
        <f ca="true">+IF(OFFSET('Sanitation Data'!$I$30,0,10*ROW('Sanitation Data'!I199))="","",OFFSET('Sanitation Data'!$I$30,0,10*ROW('Sanitation Data'!I199)))</f>
        <v/>
      </c>
      <c r="DM205" s="282" t="str">
        <f ca="true">+IF(OFFSET('Sanitation Data'!$I$31,0,10*ROW('Sanitation Data'!I199))="","",OFFSET('Sanitation Data'!$I$31,0,10*ROW('Sanitation Data'!I199)))</f>
        <v/>
      </c>
      <c r="DN205" s="282" t="str">
        <f ca="true">+IF(OFFSET('Sanitation Data'!$I$32,0,10*ROW('Sanitation Data'!I199))="","",OFFSET('Sanitation Data'!$I$32,0,10*ROW('Sanitation Data'!I199)))</f>
        <v/>
      </c>
      <c r="DO205" s="282" t="str">
        <f ca="true">+IF(OFFSET('Hygiene Data'!$D$11,0,10*ROW('Hygiene Data'!D199))="","",OFFSET('Hygiene Data'!$D$11,0,10*ROW('Hygiene Data'!D199)))</f>
        <v/>
      </c>
      <c r="DP205" s="282" t="str">
        <f ca="true">+IF(OFFSET('Hygiene Data'!$D$12,0,10*ROW('Hygiene Data'!D199))="","",OFFSET('Hygiene Data'!$D$12,0,10*ROW('Hygiene Data'!D199)))</f>
        <v/>
      </c>
      <c r="DQ205" s="282" t="str">
        <f ca="true">+IF(OFFSET('Hygiene Data'!$D$13,0,10*ROW('Hygiene Data'!D199))="","",OFFSET('Hygiene Data'!$D$13,0,10*ROW('Hygiene Data'!D199)))</f>
        <v/>
      </c>
      <c r="DR205" s="282" t="str">
        <f ca="true">+IF(OFFSET('Hygiene Data'!$E$11,0,10*ROW('Hygiene Data'!E199))="","",OFFSET('Hygiene Data'!$E$11,0,10*ROW('Hygiene Data'!E199)))</f>
        <v/>
      </c>
      <c r="DS205" s="282" t="str">
        <f ca="true">+IF(OFFSET('Hygiene Data'!$E$12,0,10*ROW('Hygiene Data'!E199))="","",OFFSET('Hygiene Data'!$E$12,0,10*ROW('Hygiene Data'!E199)))</f>
        <v/>
      </c>
      <c r="DT205" s="282" t="str">
        <f ca="true">+IF(OFFSET('Hygiene Data'!$E$13,0,10*ROW('Hygiene Data'!E199))="","",OFFSET('Hygiene Data'!$E$13,0,10*ROW('Hygiene Data'!E199)))</f>
        <v/>
      </c>
      <c r="DU205" s="282" t="str">
        <f ca="true">+IF(OFFSET('Hygiene Data'!$F$11,0,10*ROW('Hygiene Data'!F199))="","",OFFSET('Hygiene Data'!$F$11,0,10*ROW('Hygiene Data'!F199)))</f>
        <v/>
      </c>
      <c r="DV205" s="282" t="str">
        <f ca="true">+IF(OFFSET('Hygiene Data'!$F$12,0,10*ROW('Hygiene Data'!F199))="","",OFFSET('Hygiene Data'!$F$12,0,10*ROW('Hygiene Data'!F199)))</f>
        <v/>
      </c>
      <c r="DW205" s="282" t="str">
        <f ca="true">+IF(OFFSET('Hygiene Data'!$F$13,0,10*ROW('Hygiene Data'!F199))="","",OFFSET('Hygiene Data'!$F$13,0,10*ROW('Hygiene Data'!F199)))</f>
        <v/>
      </c>
      <c r="DX205" s="282" t="str">
        <f ca="true">+IF(OFFSET('Hygiene Data'!$G$11,0,10*ROW('Hygiene Data'!G199))="","",OFFSET('Hygiene Data'!$G$11,0,10*ROW('Hygiene Data'!G199)))</f>
        <v/>
      </c>
      <c r="DY205" s="282" t="str">
        <f ca="true">+IF(OFFSET('Hygiene Data'!$G$12,0,10*ROW('Hygiene Data'!G199))="","",OFFSET('Hygiene Data'!$G$12,0,10*ROW('Hygiene Data'!G199)))</f>
        <v/>
      </c>
      <c r="DZ205" s="282" t="str">
        <f ca="true">+IF(OFFSET('Hygiene Data'!$G$13,0,10*ROW('Hygiene Data'!G199))="","",OFFSET('Hygiene Data'!$G$13,0,10*ROW('Hygiene Data'!G199)))</f>
        <v/>
      </c>
      <c r="EA205" s="282" t="str">
        <f ca="true">+IF(OFFSET('Hygiene Data'!$H$11,0,10*ROW('Hygiene Data'!H199))="","",OFFSET('Hygiene Data'!$H$11,0,10*ROW('Hygiene Data'!H199)))</f>
        <v/>
      </c>
      <c r="EB205" s="282" t="str">
        <f ca="true">+IF(OFFSET('Hygiene Data'!$H$12,0,10*ROW('Hygiene Data'!H199))="","",OFFSET('Hygiene Data'!$H$12,0,10*ROW('Hygiene Data'!H199)))</f>
        <v/>
      </c>
      <c r="EC205" s="282" t="str">
        <f ca="true">+IF(OFFSET('Hygiene Data'!$H$13,0,10*ROW('Hygiene Data'!H199))="","",OFFSET('Hygiene Data'!$H$13,0,10*ROW('Hygiene Data'!H199)))</f>
        <v/>
      </c>
      <c r="ED205" s="282" t="str">
        <f ca="true">+IF(OFFSET('Hygiene Data'!$I$11,0,10*ROW('Hygiene Data'!I199))="","",OFFSET('Hygiene Data'!$I$11,0,10*ROW('Hygiene Data'!I199)))</f>
        <v/>
      </c>
      <c r="EE205" s="282" t="str">
        <f ca="true">+IF(OFFSET('Hygiene Data'!$I$12,0,10*ROW('Hygiene Data'!I199))="","",OFFSET('Hygiene Data'!$I$12,0,10*ROW('Hygiene Data'!I199)))</f>
        <v/>
      </c>
      <c r="EF205" s="28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36" t="str">
        <f t="shared" ca="true" si="3"/>
        <v/>
      </c>
      <c r="D206" s="88"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8"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8"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8"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8"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8"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8"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8"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8"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8"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8"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8"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8"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8"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8"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8"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8"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8"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9"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9"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9"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9"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9"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9"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9"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9"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9"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9"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9"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9"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9"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9"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9"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9"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9"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9"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9"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9"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9"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9"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9"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9"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9"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9"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9"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9"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9"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9"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0"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0"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0"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0"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0"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0"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0"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0"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0"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0"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0"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0"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0"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0"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0"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0"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0"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0"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2"/>
      <c r="BS206" s="282" t="str">
        <f ca="true">+IF(OFFSET('Water Data'!$D$27,0,10*ROW('Water Data'!D200))="","",OFFSET('Water Data'!$D$27,0,10*ROW('Water Data'!D200)))</f>
        <v/>
      </c>
      <c r="BT206" s="282" t="str">
        <f ca="true">+IF(OFFSET('Water Data'!$D$28,0,10*ROW('Water Data'!D200))="","",OFFSET('Water Data'!$D$28,0,10*ROW('Water Data'!D200)))</f>
        <v/>
      </c>
      <c r="BU206" s="282" t="str">
        <f ca="true">+IF(OFFSET('Water Data'!$D$29,0,10*ROW('Water Data'!D200))="","",OFFSET('Water Data'!$D$29,0,10*ROW('Water Data'!D200)))</f>
        <v/>
      </c>
      <c r="BV206" s="282" t="str">
        <f ca="true">+IF(OFFSET('Water Data'!$E$27,0,10*ROW('Water Data'!E200))="","",OFFSET('Water Data'!$E$27,0,10*ROW('Water Data'!E200)))</f>
        <v/>
      </c>
      <c r="BW206" s="282" t="str">
        <f ca="true">+IF(OFFSET('Water Data'!$E$28,0,10*ROW('Water Data'!E200))="","",OFFSET('Water Data'!$E$28,0,10*ROW('Water Data'!E200)))</f>
        <v/>
      </c>
      <c r="BX206" s="282" t="str">
        <f ca="true">+IF(OFFSET('Water Data'!$E$29,0,10*ROW('Water Data'!E200))="","",OFFSET('Water Data'!$E$29,0,10*ROW('Water Data'!E200)))</f>
        <v/>
      </c>
      <c r="BY206" s="282" t="str">
        <f ca="true">+IF(OFFSET('Water Data'!$F$27,0,10*ROW('Water Data'!F200))="","",OFFSET('Water Data'!$F$27,0,10*ROW('Water Data'!F200)))</f>
        <v/>
      </c>
      <c r="BZ206" s="282" t="str">
        <f ca="true">+IF(OFFSET('Water Data'!$F$28,0,10*ROW('Water Data'!F200))="","",OFFSET('Water Data'!$F$28,0,10*ROW('Water Data'!F200)))</f>
        <v/>
      </c>
      <c r="CA206" s="282" t="str">
        <f ca="true">+IF(OFFSET('Water Data'!$F$29,0,10*ROW('Water Data'!F200))="","",OFFSET('Water Data'!$F$29,0,10*ROW('Water Data'!F200)))</f>
        <v/>
      </c>
      <c r="CB206" s="282" t="str">
        <f ca="true">+IF(OFFSET('Water Data'!$G$27,0,10*ROW('Water Data'!G200))="","",OFFSET('Water Data'!$G$27,0,10*ROW('Water Data'!G200)))</f>
        <v/>
      </c>
      <c r="CC206" s="282" t="str">
        <f ca="true">+IF(OFFSET('Water Data'!$G$28,0,10*ROW('Water Data'!G200))="","",OFFSET('Water Data'!$G$28,0,10*ROW('Water Data'!G200)))</f>
        <v/>
      </c>
      <c r="CD206" s="282" t="str">
        <f ca="true">+IF(OFFSET('Water Data'!$G$29,0,10*ROW('Water Data'!G200))="","",OFFSET('Water Data'!$G$29,0,10*ROW('Water Data'!G200)))</f>
        <v/>
      </c>
      <c r="CE206" s="282" t="str">
        <f ca="true">+IF(OFFSET('Water Data'!$H$27,0,10*ROW('Water Data'!H200))="","",OFFSET('Water Data'!$H$27,0,10*ROW('Water Data'!H200)))</f>
        <v/>
      </c>
      <c r="CF206" s="282" t="str">
        <f ca="true">+IF(OFFSET('Water Data'!$H$28,0,10*ROW('Water Data'!H200))="","",OFFSET('Water Data'!$H$28,0,10*ROW('Water Data'!H200)))</f>
        <v/>
      </c>
      <c r="CG206" s="282" t="str">
        <f ca="true">+IF(OFFSET('Water Data'!$H$29,0,10*ROW('Water Data'!H200))="","",OFFSET('Water Data'!$H$29,0,10*ROW('Water Data'!H200)))</f>
        <v/>
      </c>
      <c r="CH206" s="282" t="str">
        <f ca="true">+IF(OFFSET('Water Data'!$I$27,0,10*ROW('Water Data'!I200))="","",OFFSET('Water Data'!$I$27,0,10*ROW('Water Data'!I200)))</f>
        <v/>
      </c>
      <c r="CI206" s="282" t="str">
        <f ca="true">+IF(OFFSET('Water Data'!$I$28,0,10*ROW('Water Data'!I200))="","",OFFSET('Water Data'!$I$28,0,10*ROW('Water Data'!I200)))</f>
        <v/>
      </c>
      <c r="CJ206" s="282" t="str">
        <f ca="true">+IF(OFFSET('Water Data'!$I$29,0,10*ROW('Water Data'!I200))="","",OFFSET('Water Data'!$I$29,0,10*ROW('Water Data'!I200)))</f>
        <v/>
      </c>
      <c r="CK206" s="282" t="str">
        <f ca="true">+IF(OFFSET('Sanitation Data'!$D$28,0,10*ROW('Sanitation Data'!D200))="","",OFFSET('Sanitation Data'!$D$28,0,10*ROW('Sanitation Data'!D200)))</f>
        <v/>
      </c>
      <c r="CL206" s="282" t="str">
        <f ca="true">+IF(OFFSET('Sanitation Data'!$D$29,0,10*ROW('Sanitation Data'!D200))="","",OFFSET('Sanitation Data'!$D$29,0,10*ROW('Sanitation Data'!D200)))</f>
        <v/>
      </c>
      <c r="CM206" s="282" t="str">
        <f ca="true">+IF(OFFSET('Sanitation Data'!$D$30,0,10*ROW('Sanitation Data'!D200))="","",OFFSET('Sanitation Data'!$D$30,0,10*ROW('Sanitation Data'!D200)))</f>
        <v/>
      </c>
      <c r="CN206" s="282" t="str">
        <f ca="true">+IF(OFFSET('Sanitation Data'!$D$31,0,10*ROW('Sanitation Data'!D200))="","",OFFSET('Sanitation Data'!$D$31,0,10*ROW('Sanitation Data'!D200)))</f>
        <v/>
      </c>
      <c r="CO206" s="282" t="str">
        <f ca="true">+IF(OFFSET('Sanitation Data'!$D$32,0,10*ROW('Sanitation Data'!D200))="","",OFFSET('Sanitation Data'!$D$32,0,10*ROW('Sanitation Data'!D200)))</f>
        <v/>
      </c>
      <c r="CP206" s="282" t="str">
        <f ca="true">+IF(OFFSET('Sanitation Data'!$E$28,0,10*ROW('Sanitation Data'!E200))="","",OFFSET('Sanitation Data'!$E$28,0,10*ROW('Sanitation Data'!E200)))</f>
        <v/>
      </c>
      <c r="CQ206" s="282" t="str">
        <f ca="true">+IF(OFFSET('Sanitation Data'!$E$29,0,10*ROW('Sanitation Data'!E200))="","",OFFSET('Sanitation Data'!$E$29,0,10*ROW('Sanitation Data'!E200)))</f>
        <v/>
      </c>
      <c r="CR206" s="282" t="str">
        <f ca="true">+IF(OFFSET('Sanitation Data'!$E$30,0,10*ROW('Sanitation Data'!E200))="","",OFFSET('Sanitation Data'!$E$30,0,10*ROW('Sanitation Data'!E200)))</f>
        <v/>
      </c>
      <c r="CS206" s="282" t="str">
        <f ca="true">+IF(OFFSET('Sanitation Data'!$E$31,0,10*ROW('Sanitation Data'!E200))="","",OFFSET('Sanitation Data'!$E$31,0,10*ROW('Sanitation Data'!E200)))</f>
        <v/>
      </c>
      <c r="CT206" s="282" t="str">
        <f ca="true">+IF(OFFSET('Sanitation Data'!$E$32,0,10*ROW('Sanitation Data'!E200))="","",OFFSET('Sanitation Data'!$E$32,0,10*ROW('Sanitation Data'!E200)))</f>
        <v/>
      </c>
      <c r="CU206" s="282" t="str">
        <f ca="true">+IF(OFFSET('Sanitation Data'!$F$28,0,10*ROW('Sanitation Data'!F200))="","",OFFSET('Sanitation Data'!$F$28,0,10*ROW('Sanitation Data'!F200)))</f>
        <v/>
      </c>
      <c r="CV206" s="282" t="str">
        <f ca="true">+IF(OFFSET('Sanitation Data'!$F$29,0,10*ROW('Sanitation Data'!F200))="","",OFFSET('Sanitation Data'!$F$29,0,10*ROW('Sanitation Data'!F200)))</f>
        <v/>
      </c>
      <c r="CW206" s="282" t="str">
        <f ca="true">+IF(OFFSET('Sanitation Data'!$F$30,0,10*ROW('Sanitation Data'!F200))="","",OFFSET('Sanitation Data'!$F$30,0,10*ROW('Sanitation Data'!F200)))</f>
        <v/>
      </c>
      <c r="CX206" s="282" t="str">
        <f ca="true">+IF(OFFSET('Sanitation Data'!$F$31,0,10*ROW('Sanitation Data'!F200))="","",OFFSET('Sanitation Data'!$F$31,0,10*ROW('Sanitation Data'!F200)))</f>
        <v/>
      </c>
      <c r="CY206" s="282" t="str">
        <f ca="true">+IF(OFFSET('Sanitation Data'!$F$32,0,10*ROW('Sanitation Data'!F200))="","",OFFSET('Sanitation Data'!$F$32,0,10*ROW('Sanitation Data'!F200)))</f>
        <v/>
      </c>
      <c r="CZ206" s="282" t="str">
        <f ca="true">+IF(OFFSET('Sanitation Data'!$G$28,0,10*ROW('Sanitation Data'!G200))="","",OFFSET('Sanitation Data'!$G$28,0,10*ROW('Sanitation Data'!G200)))</f>
        <v/>
      </c>
      <c r="DA206" s="282" t="str">
        <f ca="true">+IF(OFFSET('Sanitation Data'!$G$29,0,10*ROW('Sanitation Data'!G200))="","",OFFSET('Sanitation Data'!$G$29,0,10*ROW('Sanitation Data'!G200)))</f>
        <v/>
      </c>
      <c r="DB206" s="282" t="str">
        <f ca="true">+IF(OFFSET('Sanitation Data'!$G$30,0,10*ROW('Sanitation Data'!G200))="","",OFFSET('Sanitation Data'!$G$30,0,10*ROW('Sanitation Data'!G200)))</f>
        <v/>
      </c>
      <c r="DC206" s="282" t="str">
        <f ca="true">+IF(OFFSET('Sanitation Data'!$G$31,0,10*ROW('Sanitation Data'!G200))="","",OFFSET('Sanitation Data'!$G$31,0,10*ROW('Sanitation Data'!G200)))</f>
        <v/>
      </c>
      <c r="DD206" s="282" t="str">
        <f ca="true">+IF(OFFSET('Sanitation Data'!$G$32,0,10*ROW('Sanitation Data'!G200))="","",OFFSET('Sanitation Data'!$G$32,0,10*ROW('Sanitation Data'!G200)))</f>
        <v/>
      </c>
      <c r="DE206" s="282" t="str">
        <f ca="true">+IF(OFFSET('Sanitation Data'!$H$28,0,10*ROW('Sanitation Data'!H200))="","",OFFSET('Sanitation Data'!$H$28,0,10*ROW('Sanitation Data'!H200)))</f>
        <v/>
      </c>
      <c r="DF206" s="282" t="str">
        <f ca="true">+IF(OFFSET('Sanitation Data'!$H$29,0,10*ROW('Sanitation Data'!H200))="","",OFFSET('Sanitation Data'!$H$29,0,10*ROW('Sanitation Data'!H200)))</f>
        <v/>
      </c>
      <c r="DG206" s="282" t="str">
        <f ca="true">+IF(OFFSET('Sanitation Data'!$H$30,0,10*ROW('Sanitation Data'!H200))="","",OFFSET('Sanitation Data'!$H$30,0,10*ROW('Sanitation Data'!H200)))</f>
        <v/>
      </c>
      <c r="DH206" s="282" t="str">
        <f ca="true">+IF(OFFSET('Sanitation Data'!$H$31,0,10*ROW('Sanitation Data'!H200))="","",OFFSET('Sanitation Data'!$H$31,0,10*ROW('Sanitation Data'!H200)))</f>
        <v/>
      </c>
      <c r="DI206" s="282" t="str">
        <f ca="true">+IF(OFFSET('Sanitation Data'!$H$32,0,10*ROW('Sanitation Data'!H200))="","",OFFSET('Sanitation Data'!$H$32,0,10*ROW('Sanitation Data'!H200)))</f>
        <v/>
      </c>
      <c r="DJ206" s="282" t="str">
        <f ca="true">+IF(OFFSET('Sanitation Data'!$I$28,0,10*ROW('Sanitation Data'!I200))="","",OFFSET('Sanitation Data'!$I$28,0,10*ROW('Sanitation Data'!I200)))</f>
        <v/>
      </c>
      <c r="DK206" s="282" t="str">
        <f ca="true">+IF(OFFSET('Sanitation Data'!$I$29,0,10*ROW('Sanitation Data'!I200))="","",OFFSET('Sanitation Data'!$I$29,0,10*ROW('Sanitation Data'!I200)))</f>
        <v/>
      </c>
      <c r="DL206" s="282" t="str">
        <f ca="true">+IF(OFFSET('Sanitation Data'!$I$30,0,10*ROW('Sanitation Data'!I200))="","",OFFSET('Sanitation Data'!$I$30,0,10*ROW('Sanitation Data'!I200)))</f>
        <v/>
      </c>
      <c r="DM206" s="282" t="str">
        <f ca="true">+IF(OFFSET('Sanitation Data'!$I$31,0,10*ROW('Sanitation Data'!I200))="","",OFFSET('Sanitation Data'!$I$31,0,10*ROW('Sanitation Data'!I200)))</f>
        <v/>
      </c>
      <c r="DN206" s="282" t="str">
        <f ca="true">+IF(OFFSET('Sanitation Data'!$I$32,0,10*ROW('Sanitation Data'!I200))="","",OFFSET('Sanitation Data'!$I$32,0,10*ROW('Sanitation Data'!I200)))</f>
        <v/>
      </c>
      <c r="DO206" s="282" t="str">
        <f ca="true">+IF(OFFSET('Hygiene Data'!$D$11,0,10*ROW('Hygiene Data'!D200))="","",OFFSET('Hygiene Data'!$D$11,0,10*ROW('Hygiene Data'!D200)))</f>
        <v/>
      </c>
      <c r="DP206" s="282" t="str">
        <f ca="true">+IF(OFFSET('Hygiene Data'!$D$12,0,10*ROW('Hygiene Data'!D200))="","",OFFSET('Hygiene Data'!$D$12,0,10*ROW('Hygiene Data'!D200)))</f>
        <v/>
      </c>
      <c r="DQ206" s="282" t="str">
        <f ca="true">+IF(OFFSET('Hygiene Data'!$D$13,0,10*ROW('Hygiene Data'!D200))="","",OFFSET('Hygiene Data'!$D$13,0,10*ROW('Hygiene Data'!D200)))</f>
        <v/>
      </c>
      <c r="DR206" s="282" t="str">
        <f ca="true">+IF(OFFSET('Hygiene Data'!$E$11,0,10*ROW('Hygiene Data'!E200))="","",OFFSET('Hygiene Data'!$E$11,0,10*ROW('Hygiene Data'!E200)))</f>
        <v/>
      </c>
      <c r="DS206" s="282" t="str">
        <f ca="true">+IF(OFFSET('Hygiene Data'!$E$12,0,10*ROW('Hygiene Data'!E200))="","",OFFSET('Hygiene Data'!$E$12,0,10*ROW('Hygiene Data'!E200)))</f>
        <v/>
      </c>
      <c r="DT206" s="282" t="str">
        <f ca="true">+IF(OFFSET('Hygiene Data'!$E$13,0,10*ROW('Hygiene Data'!E200))="","",OFFSET('Hygiene Data'!$E$13,0,10*ROW('Hygiene Data'!E200)))</f>
        <v/>
      </c>
      <c r="DU206" s="282" t="str">
        <f ca="true">+IF(OFFSET('Hygiene Data'!$F$11,0,10*ROW('Hygiene Data'!F200))="","",OFFSET('Hygiene Data'!$F$11,0,10*ROW('Hygiene Data'!F200)))</f>
        <v/>
      </c>
      <c r="DV206" s="282" t="str">
        <f ca="true">+IF(OFFSET('Hygiene Data'!$F$12,0,10*ROW('Hygiene Data'!F200))="","",OFFSET('Hygiene Data'!$F$12,0,10*ROW('Hygiene Data'!F200)))</f>
        <v/>
      </c>
      <c r="DW206" s="282" t="str">
        <f ca="true">+IF(OFFSET('Hygiene Data'!$F$13,0,10*ROW('Hygiene Data'!F200))="","",OFFSET('Hygiene Data'!$F$13,0,10*ROW('Hygiene Data'!F200)))</f>
        <v/>
      </c>
      <c r="DX206" s="282" t="str">
        <f ca="true">+IF(OFFSET('Hygiene Data'!$G$11,0,10*ROW('Hygiene Data'!G200))="","",OFFSET('Hygiene Data'!$G$11,0,10*ROW('Hygiene Data'!G200)))</f>
        <v/>
      </c>
      <c r="DY206" s="282" t="str">
        <f ca="true">+IF(OFFSET('Hygiene Data'!$G$12,0,10*ROW('Hygiene Data'!G200))="","",OFFSET('Hygiene Data'!$G$12,0,10*ROW('Hygiene Data'!G200)))</f>
        <v/>
      </c>
      <c r="DZ206" s="282" t="str">
        <f ca="true">+IF(OFFSET('Hygiene Data'!$G$13,0,10*ROW('Hygiene Data'!G200))="","",OFFSET('Hygiene Data'!$G$13,0,10*ROW('Hygiene Data'!G200)))</f>
        <v/>
      </c>
      <c r="EA206" s="282" t="str">
        <f ca="true">+IF(OFFSET('Hygiene Data'!$H$11,0,10*ROW('Hygiene Data'!H200))="","",OFFSET('Hygiene Data'!$H$11,0,10*ROW('Hygiene Data'!H200)))</f>
        <v/>
      </c>
      <c r="EB206" s="282" t="str">
        <f ca="true">+IF(OFFSET('Hygiene Data'!$H$12,0,10*ROW('Hygiene Data'!H200))="","",OFFSET('Hygiene Data'!$H$12,0,10*ROW('Hygiene Data'!H200)))</f>
        <v/>
      </c>
      <c r="EC206" s="282" t="str">
        <f ca="true">+IF(OFFSET('Hygiene Data'!$H$13,0,10*ROW('Hygiene Data'!H200))="","",OFFSET('Hygiene Data'!$H$13,0,10*ROW('Hygiene Data'!H200)))</f>
        <v/>
      </c>
      <c r="ED206" s="282" t="str">
        <f ca="true">+IF(OFFSET('Hygiene Data'!$I$11,0,10*ROW('Hygiene Data'!I200))="","",OFFSET('Hygiene Data'!$I$11,0,10*ROW('Hygiene Data'!I200)))</f>
        <v/>
      </c>
      <c r="EE206" s="282" t="str">
        <f ca="true">+IF(OFFSET('Hygiene Data'!$I$12,0,10*ROW('Hygiene Data'!I200))="","",OFFSET('Hygiene Data'!$I$12,0,10*ROW('Hygiene Data'!I200)))</f>
        <v/>
      </c>
      <c r="EF206" s="28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36" t="str">
        <f t="shared" ca="true" si="3"/>
        <v/>
      </c>
      <c r="D207" s="88"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8"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8"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8"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8"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8"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8"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8"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8"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8"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8"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8"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8"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8"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8"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8"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8"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8"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9"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9"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9"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9"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9"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9"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9"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9"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9"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9"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9"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9"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9"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9"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9"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9"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9"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9"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9"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9"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9"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9"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9"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9"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9"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9"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9"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9"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9"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9"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0"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0"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0"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0"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0"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0"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0"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0"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0"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0"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0"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0"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0"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0"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0"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0"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0"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0"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2"/>
      <c r="BS207" s="282" t="str">
        <f ca="true">+IF(OFFSET('Water Data'!$D$27,0,10*ROW('Water Data'!D201))="","",OFFSET('Water Data'!$D$27,0,10*ROW('Water Data'!D201)))</f>
        <v/>
      </c>
      <c r="BT207" s="282" t="str">
        <f ca="true">+IF(OFFSET('Water Data'!$D$28,0,10*ROW('Water Data'!D201))="","",OFFSET('Water Data'!$D$28,0,10*ROW('Water Data'!D201)))</f>
        <v/>
      </c>
      <c r="BU207" s="282" t="str">
        <f ca="true">+IF(OFFSET('Water Data'!$D$29,0,10*ROW('Water Data'!D201))="","",OFFSET('Water Data'!$D$29,0,10*ROW('Water Data'!D201)))</f>
        <v/>
      </c>
      <c r="BV207" s="282" t="str">
        <f ca="true">+IF(OFFSET('Water Data'!$E$27,0,10*ROW('Water Data'!E201))="","",OFFSET('Water Data'!$E$27,0,10*ROW('Water Data'!E201)))</f>
        <v/>
      </c>
      <c r="BW207" s="282" t="str">
        <f ca="true">+IF(OFFSET('Water Data'!$E$28,0,10*ROW('Water Data'!E201))="","",OFFSET('Water Data'!$E$28,0,10*ROW('Water Data'!E201)))</f>
        <v/>
      </c>
      <c r="BX207" s="282" t="str">
        <f ca="true">+IF(OFFSET('Water Data'!$E$29,0,10*ROW('Water Data'!E201))="","",OFFSET('Water Data'!$E$29,0,10*ROW('Water Data'!E201)))</f>
        <v/>
      </c>
      <c r="BY207" s="282" t="str">
        <f ca="true">+IF(OFFSET('Water Data'!$F$27,0,10*ROW('Water Data'!F201))="","",OFFSET('Water Data'!$F$27,0,10*ROW('Water Data'!F201)))</f>
        <v/>
      </c>
      <c r="BZ207" s="282" t="str">
        <f ca="true">+IF(OFFSET('Water Data'!$F$28,0,10*ROW('Water Data'!F201))="","",OFFSET('Water Data'!$F$28,0,10*ROW('Water Data'!F201)))</f>
        <v/>
      </c>
      <c r="CA207" s="282" t="str">
        <f ca="true">+IF(OFFSET('Water Data'!$F$29,0,10*ROW('Water Data'!F201))="","",OFFSET('Water Data'!$F$29,0,10*ROW('Water Data'!F201)))</f>
        <v/>
      </c>
      <c r="CB207" s="282" t="str">
        <f ca="true">+IF(OFFSET('Water Data'!$G$27,0,10*ROW('Water Data'!G201))="","",OFFSET('Water Data'!$G$27,0,10*ROW('Water Data'!G201)))</f>
        <v/>
      </c>
      <c r="CC207" s="282" t="str">
        <f ca="true">+IF(OFFSET('Water Data'!$G$28,0,10*ROW('Water Data'!G201))="","",OFFSET('Water Data'!$G$28,0,10*ROW('Water Data'!G201)))</f>
        <v/>
      </c>
      <c r="CD207" s="282" t="str">
        <f ca="true">+IF(OFFSET('Water Data'!$G$29,0,10*ROW('Water Data'!G201))="","",OFFSET('Water Data'!$G$29,0,10*ROW('Water Data'!G201)))</f>
        <v/>
      </c>
      <c r="CE207" s="282" t="str">
        <f ca="true">+IF(OFFSET('Water Data'!$H$27,0,10*ROW('Water Data'!H201))="","",OFFSET('Water Data'!$H$27,0,10*ROW('Water Data'!H201)))</f>
        <v/>
      </c>
      <c r="CF207" s="282" t="str">
        <f ca="true">+IF(OFFSET('Water Data'!$H$28,0,10*ROW('Water Data'!H201))="","",OFFSET('Water Data'!$H$28,0,10*ROW('Water Data'!H201)))</f>
        <v/>
      </c>
      <c r="CG207" s="282" t="str">
        <f ca="true">+IF(OFFSET('Water Data'!$H$29,0,10*ROW('Water Data'!H201))="","",OFFSET('Water Data'!$H$29,0,10*ROW('Water Data'!H201)))</f>
        <v/>
      </c>
      <c r="CH207" s="282" t="str">
        <f ca="true">+IF(OFFSET('Water Data'!$I$27,0,10*ROW('Water Data'!I201))="","",OFFSET('Water Data'!$I$27,0,10*ROW('Water Data'!I201)))</f>
        <v/>
      </c>
      <c r="CI207" s="282" t="str">
        <f ca="true">+IF(OFFSET('Water Data'!$I$28,0,10*ROW('Water Data'!I201))="","",OFFSET('Water Data'!$I$28,0,10*ROW('Water Data'!I201)))</f>
        <v/>
      </c>
      <c r="CJ207" s="282" t="str">
        <f ca="true">+IF(OFFSET('Water Data'!$I$29,0,10*ROW('Water Data'!I201))="","",OFFSET('Water Data'!$I$29,0,10*ROW('Water Data'!I201)))</f>
        <v/>
      </c>
      <c r="CK207" s="282" t="str">
        <f ca="true">+IF(OFFSET('Sanitation Data'!$D$28,0,10*ROW('Sanitation Data'!D201))="","",OFFSET('Sanitation Data'!$D$28,0,10*ROW('Sanitation Data'!D201)))</f>
        <v/>
      </c>
      <c r="CL207" s="282" t="str">
        <f ca="true">+IF(OFFSET('Sanitation Data'!$D$29,0,10*ROW('Sanitation Data'!D201))="","",OFFSET('Sanitation Data'!$D$29,0,10*ROW('Sanitation Data'!D201)))</f>
        <v/>
      </c>
      <c r="CM207" s="282" t="str">
        <f ca="true">+IF(OFFSET('Sanitation Data'!$D$30,0,10*ROW('Sanitation Data'!D201))="","",OFFSET('Sanitation Data'!$D$30,0,10*ROW('Sanitation Data'!D201)))</f>
        <v/>
      </c>
      <c r="CN207" s="282" t="str">
        <f ca="true">+IF(OFFSET('Sanitation Data'!$D$31,0,10*ROW('Sanitation Data'!D201))="","",OFFSET('Sanitation Data'!$D$31,0,10*ROW('Sanitation Data'!D201)))</f>
        <v/>
      </c>
      <c r="CO207" s="282" t="str">
        <f ca="true">+IF(OFFSET('Sanitation Data'!$D$32,0,10*ROW('Sanitation Data'!D201))="","",OFFSET('Sanitation Data'!$D$32,0,10*ROW('Sanitation Data'!D201)))</f>
        <v/>
      </c>
      <c r="CP207" s="282" t="str">
        <f ca="true">+IF(OFFSET('Sanitation Data'!$E$28,0,10*ROW('Sanitation Data'!E201))="","",OFFSET('Sanitation Data'!$E$28,0,10*ROW('Sanitation Data'!E201)))</f>
        <v/>
      </c>
      <c r="CQ207" s="282" t="str">
        <f ca="true">+IF(OFFSET('Sanitation Data'!$E$29,0,10*ROW('Sanitation Data'!E201))="","",OFFSET('Sanitation Data'!$E$29,0,10*ROW('Sanitation Data'!E201)))</f>
        <v/>
      </c>
      <c r="CR207" s="282" t="str">
        <f ca="true">+IF(OFFSET('Sanitation Data'!$E$30,0,10*ROW('Sanitation Data'!E201))="","",OFFSET('Sanitation Data'!$E$30,0,10*ROW('Sanitation Data'!E201)))</f>
        <v/>
      </c>
      <c r="CS207" s="282" t="str">
        <f ca="true">+IF(OFFSET('Sanitation Data'!$E$31,0,10*ROW('Sanitation Data'!E201))="","",OFFSET('Sanitation Data'!$E$31,0,10*ROW('Sanitation Data'!E201)))</f>
        <v/>
      </c>
      <c r="CT207" s="282" t="str">
        <f ca="true">+IF(OFFSET('Sanitation Data'!$E$32,0,10*ROW('Sanitation Data'!E201))="","",OFFSET('Sanitation Data'!$E$32,0,10*ROW('Sanitation Data'!E201)))</f>
        <v/>
      </c>
      <c r="CU207" s="282" t="str">
        <f ca="true">+IF(OFFSET('Sanitation Data'!$F$28,0,10*ROW('Sanitation Data'!F201))="","",OFFSET('Sanitation Data'!$F$28,0,10*ROW('Sanitation Data'!F201)))</f>
        <v/>
      </c>
      <c r="CV207" s="282" t="str">
        <f ca="true">+IF(OFFSET('Sanitation Data'!$F$29,0,10*ROW('Sanitation Data'!F201))="","",OFFSET('Sanitation Data'!$F$29,0,10*ROW('Sanitation Data'!F201)))</f>
        <v/>
      </c>
      <c r="CW207" s="282" t="str">
        <f ca="true">+IF(OFFSET('Sanitation Data'!$F$30,0,10*ROW('Sanitation Data'!F201))="","",OFFSET('Sanitation Data'!$F$30,0,10*ROW('Sanitation Data'!F201)))</f>
        <v/>
      </c>
      <c r="CX207" s="282" t="str">
        <f ca="true">+IF(OFFSET('Sanitation Data'!$F$31,0,10*ROW('Sanitation Data'!F201))="","",OFFSET('Sanitation Data'!$F$31,0,10*ROW('Sanitation Data'!F201)))</f>
        <v/>
      </c>
      <c r="CY207" s="282" t="str">
        <f ca="true">+IF(OFFSET('Sanitation Data'!$F$32,0,10*ROW('Sanitation Data'!F201))="","",OFFSET('Sanitation Data'!$F$32,0,10*ROW('Sanitation Data'!F201)))</f>
        <v/>
      </c>
      <c r="CZ207" s="282" t="str">
        <f ca="true">+IF(OFFSET('Sanitation Data'!$G$28,0,10*ROW('Sanitation Data'!G201))="","",OFFSET('Sanitation Data'!$G$28,0,10*ROW('Sanitation Data'!G201)))</f>
        <v/>
      </c>
      <c r="DA207" s="282" t="str">
        <f ca="true">+IF(OFFSET('Sanitation Data'!$G$29,0,10*ROW('Sanitation Data'!G201))="","",OFFSET('Sanitation Data'!$G$29,0,10*ROW('Sanitation Data'!G201)))</f>
        <v/>
      </c>
      <c r="DB207" s="282" t="str">
        <f ca="true">+IF(OFFSET('Sanitation Data'!$G$30,0,10*ROW('Sanitation Data'!G201))="","",OFFSET('Sanitation Data'!$G$30,0,10*ROW('Sanitation Data'!G201)))</f>
        <v/>
      </c>
      <c r="DC207" s="282" t="str">
        <f ca="true">+IF(OFFSET('Sanitation Data'!$G$31,0,10*ROW('Sanitation Data'!G201))="","",OFFSET('Sanitation Data'!$G$31,0,10*ROW('Sanitation Data'!G201)))</f>
        <v/>
      </c>
      <c r="DD207" s="282" t="str">
        <f ca="true">+IF(OFFSET('Sanitation Data'!$G$32,0,10*ROW('Sanitation Data'!G201))="","",OFFSET('Sanitation Data'!$G$32,0,10*ROW('Sanitation Data'!G201)))</f>
        <v/>
      </c>
      <c r="DE207" s="282" t="str">
        <f ca="true">+IF(OFFSET('Sanitation Data'!$H$28,0,10*ROW('Sanitation Data'!H201))="","",OFFSET('Sanitation Data'!$H$28,0,10*ROW('Sanitation Data'!H201)))</f>
        <v/>
      </c>
      <c r="DF207" s="282" t="str">
        <f ca="true">+IF(OFFSET('Sanitation Data'!$H$29,0,10*ROW('Sanitation Data'!H201))="","",OFFSET('Sanitation Data'!$H$29,0,10*ROW('Sanitation Data'!H201)))</f>
        <v/>
      </c>
      <c r="DG207" s="282" t="str">
        <f ca="true">+IF(OFFSET('Sanitation Data'!$H$30,0,10*ROW('Sanitation Data'!H201))="","",OFFSET('Sanitation Data'!$H$30,0,10*ROW('Sanitation Data'!H201)))</f>
        <v/>
      </c>
      <c r="DH207" s="282" t="str">
        <f ca="true">+IF(OFFSET('Sanitation Data'!$H$31,0,10*ROW('Sanitation Data'!H201))="","",OFFSET('Sanitation Data'!$H$31,0,10*ROW('Sanitation Data'!H201)))</f>
        <v/>
      </c>
      <c r="DI207" s="282" t="str">
        <f ca="true">+IF(OFFSET('Sanitation Data'!$H$32,0,10*ROW('Sanitation Data'!H201))="","",OFFSET('Sanitation Data'!$H$32,0,10*ROW('Sanitation Data'!H201)))</f>
        <v/>
      </c>
      <c r="DJ207" s="282" t="str">
        <f ca="true">+IF(OFFSET('Sanitation Data'!$I$28,0,10*ROW('Sanitation Data'!I201))="","",OFFSET('Sanitation Data'!$I$28,0,10*ROW('Sanitation Data'!I201)))</f>
        <v/>
      </c>
      <c r="DK207" s="282" t="str">
        <f ca="true">+IF(OFFSET('Sanitation Data'!$I$29,0,10*ROW('Sanitation Data'!I201))="","",OFFSET('Sanitation Data'!$I$29,0,10*ROW('Sanitation Data'!I201)))</f>
        <v/>
      </c>
      <c r="DL207" s="282" t="str">
        <f ca="true">+IF(OFFSET('Sanitation Data'!$I$30,0,10*ROW('Sanitation Data'!I201))="","",OFFSET('Sanitation Data'!$I$30,0,10*ROW('Sanitation Data'!I201)))</f>
        <v/>
      </c>
      <c r="DM207" s="282" t="str">
        <f ca="true">+IF(OFFSET('Sanitation Data'!$I$31,0,10*ROW('Sanitation Data'!I201))="","",OFFSET('Sanitation Data'!$I$31,0,10*ROW('Sanitation Data'!I201)))</f>
        <v/>
      </c>
      <c r="DN207" s="282" t="str">
        <f ca="true">+IF(OFFSET('Sanitation Data'!$I$32,0,10*ROW('Sanitation Data'!I201))="","",OFFSET('Sanitation Data'!$I$32,0,10*ROW('Sanitation Data'!I201)))</f>
        <v/>
      </c>
      <c r="DO207" s="282" t="str">
        <f ca="true">+IF(OFFSET('Hygiene Data'!$D$11,0,10*ROW('Hygiene Data'!D201))="","",OFFSET('Hygiene Data'!$D$11,0,10*ROW('Hygiene Data'!D201)))</f>
        <v/>
      </c>
      <c r="DP207" s="282" t="str">
        <f ca="true">+IF(OFFSET('Hygiene Data'!$D$12,0,10*ROW('Hygiene Data'!D201))="","",OFFSET('Hygiene Data'!$D$12,0,10*ROW('Hygiene Data'!D201)))</f>
        <v/>
      </c>
      <c r="DQ207" s="282" t="str">
        <f ca="true">+IF(OFFSET('Hygiene Data'!$D$13,0,10*ROW('Hygiene Data'!D201))="","",OFFSET('Hygiene Data'!$D$13,0,10*ROW('Hygiene Data'!D201)))</f>
        <v/>
      </c>
      <c r="DR207" s="282" t="str">
        <f ca="true">+IF(OFFSET('Hygiene Data'!$E$11,0,10*ROW('Hygiene Data'!E201))="","",OFFSET('Hygiene Data'!$E$11,0,10*ROW('Hygiene Data'!E201)))</f>
        <v/>
      </c>
      <c r="DS207" s="282" t="str">
        <f ca="true">+IF(OFFSET('Hygiene Data'!$E$12,0,10*ROW('Hygiene Data'!E201))="","",OFFSET('Hygiene Data'!$E$12,0,10*ROW('Hygiene Data'!E201)))</f>
        <v/>
      </c>
      <c r="DT207" s="282" t="str">
        <f ca="true">+IF(OFFSET('Hygiene Data'!$E$13,0,10*ROW('Hygiene Data'!E201))="","",OFFSET('Hygiene Data'!$E$13,0,10*ROW('Hygiene Data'!E201)))</f>
        <v/>
      </c>
      <c r="DU207" s="282" t="str">
        <f ca="true">+IF(OFFSET('Hygiene Data'!$F$11,0,10*ROW('Hygiene Data'!F201))="","",OFFSET('Hygiene Data'!$F$11,0,10*ROW('Hygiene Data'!F201)))</f>
        <v/>
      </c>
      <c r="DV207" s="282" t="str">
        <f ca="true">+IF(OFFSET('Hygiene Data'!$F$12,0,10*ROW('Hygiene Data'!F201))="","",OFFSET('Hygiene Data'!$F$12,0,10*ROW('Hygiene Data'!F201)))</f>
        <v/>
      </c>
      <c r="DW207" s="282" t="str">
        <f ca="true">+IF(OFFSET('Hygiene Data'!$F$13,0,10*ROW('Hygiene Data'!F201))="","",OFFSET('Hygiene Data'!$F$13,0,10*ROW('Hygiene Data'!F201)))</f>
        <v/>
      </c>
      <c r="DX207" s="282" t="str">
        <f ca="true">+IF(OFFSET('Hygiene Data'!$G$11,0,10*ROW('Hygiene Data'!G201))="","",OFFSET('Hygiene Data'!$G$11,0,10*ROW('Hygiene Data'!G201)))</f>
        <v/>
      </c>
      <c r="DY207" s="282" t="str">
        <f ca="true">+IF(OFFSET('Hygiene Data'!$G$12,0,10*ROW('Hygiene Data'!G201))="","",OFFSET('Hygiene Data'!$G$12,0,10*ROW('Hygiene Data'!G201)))</f>
        <v/>
      </c>
      <c r="DZ207" s="282" t="str">
        <f ca="true">+IF(OFFSET('Hygiene Data'!$G$13,0,10*ROW('Hygiene Data'!G201))="","",OFFSET('Hygiene Data'!$G$13,0,10*ROW('Hygiene Data'!G201)))</f>
        <v/>
      </c>
      <c r="EA207" s="282" t="str">
        <f ca="true">+IF(OFFSET('Hygiene Data'!$H$11,0,10*ROW('Hygiene Data'!H201))="","",OFFSET('Hygiene Data'!$H$11,0,10*ROW('Hygiene Data'!H201)))</f>
        <v/>
      </c>
      <c r="EB207" s="282" t="str">
        <f ca="true">+IF(OFFSET('Hygiene Data'!$H$12,0,10*ROW('Hygiene Data'!H201))="","",OFFSET('Hygiene Data'!$H$12,0,10*ROW('Hygiene Data'!H201)))</f>
        <v/>
      </c>
      <c r="EC207" s="282" t="str">
        <f ca="true">+IF(OFFSET('Hygiene Data'!$H$13,0,10*ROW('Hygiene Data'!H201))="","",OFFSET('Hygiene Data'!$H$13,0,10*ROW('Hygiene Data'!H201)))</f>
        <v/>
      </c>
      <c r="ED207" s="282" t="str">
        <f ca="true">+IF(OFFSET('Hygiene Data'!$I$11,0,10*ROW('Hygiene Data'!I201))="","",OFFSET('Hygiene Data'!$I$11,0,10*ROW('Hygiene Data'!I201)))</f>
        <v/>
      </c>
      <c r="EE207" s="282" t="str">
        <f ca="true">+IF(OFFSET('Hygiene Data'!$I$12,0,10*ROW('Hygiene Data'!I201))="","",OFFSET('Hygiene Data'!$I$12,0,10*ROW('Hygiene Data'!I201)))</f>
        <v/>
      </c>
      <c r="EF207" s="28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2" customWidth="true"/>
    <col min="3" max="3" width="29.75" customWidth="true"/>
    <col min="4" max="9" width="7.875" customWidth="true"/>
    <col min="10" max="11" width="1.125" customWidth="true"/>
    <col min="12" max="12" width="24.625" style="122" customWidth="true"/>
    <col min="13" max="13" width="29.75" customWidth="true"/>
    <col min="14" max="19" width="7.875" customWidth="true"/>
    <col min="20" max="21" width="1.125" customWidth="true"/>
    <col min="22" max="22" width="24.625" style="122" customWidth="true"/>
    <col min="23" max="23" width="29.75" customWidth="true"/>
    <col min="24" max="29" width="7.875" customWidth="true"/>
    <col min="30" max="31" width="1.125" customWidth="true"/>
    <col min="32" max="32" width="24.625" style="122" customWidth="true"/>
    <col min="33" max="33" width="29.75" customWidth="true"/>
    <col min="34" max="39" width="7.875" customWidth="true"/>
    <col min="40" max="41" width="1.125" customWidth="true"/>
    <col min="42" max="42" width="24.625" style="122" customWidth="true"/>
    <col min="43" max="43" width="29.75" customWidth="true"/>
    <col min="44" max="49" width="7.875" customWidth="true"/>
    <col min="50" max="51" width="1.125" customWidth="true"/>
    <col min="52" max="52" width="24.625" style="122" customWidth="true"/>
    <col min="53" max="53" width="29.75" style="122" customWidth="true"/>
    <col min="54" max="59" width="7.875" style="122" customWidth="true"/>
    <col min="60" max="61" width="1.125" customWidth="true"/>
    <col min="62" max="62" width="24.625" style="122" customWidth="true"/>
    <col min="63" max="63" width="29.75" customWidth="true"/>
    <col min="64" max="69" width="7.875" customWidth="true"/>
    <col min="70" max="71" width="1.125" customWidth="true"/>
    <col min="72" max="72" width="24.625" style="122" customWidth="true"/>
    <col min="73" max="73" width="29.75" customWidth="true"/>
    <col min="74" max="79" width="7.875" customWidth="true"/>
    <col min="80" max="81" width="1.125" customWidth="true"/>
    <col min="82" max="82" width="24.625" style="122" customWidth="true"/>
    <col min="83" max="83" width="29.75" customWidth="true"/>
    <col min="84" max="89" width="7.875" customWidth="true"/>
    <col min="90" max="91" width="1.125" customWidth="true"/>
    <col min="92" max="92" width="24.625" style="122" customWidth="true"/>
    <col min="93" max="93" width="29.75" customWidth="true"/>
    <col min="94" max="99" width="7.875" customWidth="true"/>
    <col min="100" max="101" width="1.125" customWidth="true"/>
    <col min="102" max="102" width="24.625" style="122" customWidth="true"/>
    <col min="103" max="103" width="29.75" customWidth="true"/>
    <col min="104" max="109" width="7.875" customWidth="true"/>
    <col min="110" max="111" width="1.125" customWidth="true"/>
    <col min="112" max="112" width="24.625" style="122" customWidth="true"/>
    <col min="113" max="113" width="29.75" customWidth="true"/>
    <col min="114" max="119" width="7.875" customWidth="true"/>
    <col min="120" max="121" width="1.125" customWidth="true"/>
    <col min="122" max="122" width="24.625" style="122" customWidth="true"/>
    <col min="123" max="123" width="29.75" customWidth="true"/>
    <col min="124" max="129" width="7.875" customWidth="true"/>
    <col min="130" max="131" width="1.125" customWidth="true"/>
    <col min="132" max="132" width="24.625" style="122" customWidth="true"/>
    <col min="133" max="133" width="29.75" customWidth="true"/>
    <col min="134" max="139" width="7.875" customWidth="true"/>
    <col min="140" max="141" width="1.125" customWidth="true"/>
    <col min="142" max="142" width="24.625" style="122" customWidth="true"/>
    <col min="143" max="143" width="29.75" customWidth="true"/>
    <col min="144" max="149" width="7.875" customWidth="true"/>
    <col min="150" max="151" width="1.125" customWidth="true"/>
    <col min="152" max="152" width="24.625" style="122" customWidth="true"/>
    <col min="153" max="153" width="29.75" customWidth="true"/>
    <col min="154" max="159" width="7.875" customWidth="true"/>
    <col min="160" max="161" width="1.125" customWidth="true"/>
    <col min="162" max="162" width="24.625" style="122" customWidth="true"/>
    <col min="163" max="163" width="29.75" customWidth="true"/>
    <col min="164" max="169" width="7.875" customWidth="true"/>
    <col min="170" max="171" width="1.125" customWidth="true"/>
    <col min="172" max="172" width="24.625" style="122" customWidth="true"/>
    <col min="173" max="173" width="29.75" customWidth="true"/>
    <col min="174" max="179" width="7.875" customWidth="true"/>
    <col min="180" max="181" width="1.125" customWidth="true"/>
    <col min="182" max="182" width="24.625" style="122" customWidth="true"/>
    <col min="183" max="183" width="29.75" customWidth="true"/>
    <col min="184" max="189" width="7.875" customWidth="true"/>
    <col min="190" max="191" width="1.125" customWidth="true"/>
    <col min="192" max="192" width="24.625" style="122" customWidth="true"/>
    <col min="193" max="193" width="29.75" customWidth="true"/>
    <col min="194" max="199" width="7.875" customWidth="true"/>
    <col min="200" max="201" width="1.125" customWidth="true"/>
    <col min="202" max="202" width="24.625" style="122" customWidth="true"/>
    <col min="203" max="203" width="29.75" customWidth="true"/>
    <col min="204" max="209" width="7.875" customWidth="true"/>
    <col min="210" max="211" width="1.125" customWidth="true"/>
    <col min="212" max="212" width="24.625" style="122" customWidth="true"/>
    <col min="213" max="213" width="29.75" customWidth="true"/>
    <col min="214" max="219" width="7.875" customWidth="true"/>
    <col min="220" max="221" width="1.125" customWidth="true"/>
    <col min="222" max="222" width="24.625" style="122" customWidth="true"/>
    <col min="223" max="223" width="29.75" customWidth="true"/>
    <col min="224" max="229" width="7.875" customWidth="true"/>
    <col min="230" max="231" width="1.125" customWidth="true"/>
    <col min="232" max="232" width="24.625" style="122" customWidth="true"/>
    <col min="233" max="233" width="29.75" customWidth="true"/>
    <col min="234" max="239" width="7.875" customWidth="true"/>
    <col min="240" max="241" width="1.125" customWidth="true"/>
    <col min="242" max="242" width="24.625" style="122" customWidth="true"/>
    <col min="243" max="243" width="29.75" customWidth="true"/>
    <col min="244" max="249" width="7.875" customWidth="true"/>
    <col min="250" max="251" width="1.125" customWidth="true"/>
  </cols>
  <sheetData>
    <row xmlns:x14ac="http://schemas.microsoft.com/office/spreadsheetml/2009/9/ac" r="1" s="318" customFormat="true" ht="30" customHeight="true" x14ac:dyDescent="0.25">
      <c r="B1" s="333" t="s">
        <v>28</v>
      </c>
      <c r="C1" s="411" t="s">
        <v>267</v>
      </c>
      <c r="D1" s="328" t="s">
        <v>159</v>
      </c>
      <c r="E1" s="328"/>
      <c r="F1" s="328"/>
      <c r="G1" s="328"/>
      <c r="H1" s="328"/>
      <c r="I1" s="329"/>
      <c r="J1" s="319"/>
      <c r="K1" s="319"/>
      <c r="L1" s="333" t="s">
        <v>28</v>
      </c>
      <c r="M1" s="411" t="s">
        <v>268</v>
      </c>
      <c r="N1" s="328" t="s">
        <v>159</v>
      </c>
      <c r="O1" s="328"/>
      <c r="P1" s="328"/>
      <c r="Q1" s="328"/>
      <c r="R1" s="328"/>
      <c r="S1" s="329"/>
      <c r="T1" s="319"/>
      <c r="U1" s="319"/>
      <c r="V1" s="333" t="s">
        <v>28</v>
      </c>
      <c r="W1" s="411" t="s">
        <v>269</v>
      </c>
      <c r="X1" s="328" t="s">
        <v>159</v>
      </c>
      <c r="Y1" s="328"/>
      <c r="Z1" s="328"/>
      <c r="AA1" s="328"/>
      <c r="AB1" s="328"/>
      <c r="AC1" s="329"/>
      <c r="AD1" s="319"/>
      <c r="AE1" s="319"/>
      <c r="AF1" s="333" t="s">
        <v>28</v>
      </c>
      <c r="AG1" s="411" t="s">
        <v>270</v>
      </c>
      <c r="AH1" s="328" t="s">
        <v>159</v>
      </c>
      <c r="AI1" s="328"/>
      <c r="AJ1" s="328"/>
      <c r="AK1" s="328"/>
      <c r="AL1" s="328"/>
      <c r="AM1" s="329"/>
      <c r="AN1" s="319"/>
      <c r="AO1" s="319"/>
      <c r="AP1" s="333" t="s">
        <v>28</v>
      </c>
      <c r="AQ1" s="411" t="s">
        <v>271</v>
      </c>
      <c r="AR1" s="328" t="s">
        <v>159</v>
      </c>
      <c r="AS1" s="328"/>
      <c r="AT1" s="328"/>
      <c r="AU1" s="328"/>
      <c r="AV1" s="328"/>
      <c r="AW1" s="329"/>
      <c r="AX1" s="319"/>
      <c r="AY1" s="319"/>
      <c r="AZ1" s="333" t="s">
        <v>28</v>
      </c>
      <c r="BA1" s="411" t="s">
        <v>272</v>
      </c>
      <c r="BB1" s="328" t="str">
        <f>AR1</f>
        <v>Sri Lanka</v>
      </c>
      <c r="BC1" s="328"/>
      <c r="BD1" s="328"/>
      <c r="BE1" s="328"/>
      <c r="BF1" s="328"/>
      <c r="BG1" s="329"/>
      <c r="BH1" s="319"/>
      <c r="BI1" s="319"/>
      <c r="BJ1" s="333" t="s">
        <v>28</v>
      </c>
      <c r="BK1" s="411" t="s">
        <v>272</v>
      </c>
      <c r="BL1" s="328" t="s">
        <v>159</v>
      </c>
      <c r="BM1" s="328"/>
      <c r="BN1" s="328"/>
      <c r="BO1" s="328"/>
      <c r="BP1" s="328"/>
      <c r="BQ1" s="329"/>
      <c r="BR1" s="319"/>
      <c r="BS1" s="319"/>
      <c r="BT1" s="333" t="s">
        <v>28</v>
      </c>
      <c r="BU1" s="411" t="s">
        <v>273</v>
      </c>
      <c r="BV1" s="328" t="s">
        <v>159</v>
      </c>
      <c r="BW1" s="328"/>
      <c r="BX1" s="328"/>
      <c r="BY1" s="328"/>
      <c r="BZ1" s="328"/>
      <c r="CA1" s="329"/>
      <c r="CB1" s="319"/>
      <c r="CC1" s="319"/>
      <c r="CD1" s="333" t="s">
        <v>28</v>
      </c>
      <c r="CE1" s="411" t="s">
        <v>273</v>
      </c>
      <c r="CF1" s="328" t="str">
        <f>BV1</f>
        <v>Sri Lanka</v>
      </c>
      <c r="CG1" s="328"/>
      <c r="CH1" s="328"/>
      <c r="CI1" s="328"/>
      <c r="CJ1" s="328"/>
      <c r="CK1" s="329"/>
      <c r="CL1" s="319"/>
      <c r="CM1" s="319"/>
      <c r="CN1" s="333" t="s">
        <v>28</v>
      </c>
      <c r="CO1" s="411" t="s">
        <v>274</v>
      </c>
      <c r="CP1" s="328" t="str">
        <f>CF1</f>
        <v>Sri Lanka</v>
      </c>
      <c r="CQ1" s="328"/>
      <c r="CR1" s="328"/>
      <c r="CS1" s="328"/>
      <c r="CT1" s="328"/>
      <c r="CU1" s="329"/>
      <c r="CV1" s="319"/>
      <c r="CW1" s="319"/>
      <c r="CX1" s="333" t="s">
        <v>28</v>
      </c>
      <c r="CY1" s="411" t="s">
        <v>274</v>
      </c>
      <c r="CZ1" s="328" t="str">
        <f>CP1</f>
        <v>Sri Lanka</v>
      </c>
      <c r="DA1" s="328"/>
      <c r="DB1" s="328"/>
      <c r="DC1" s="328"/>
      <c r="DD1" s="328"/>
      <c r="DE1" s="329"/>
      <c r="DF1" s="319"/>
      <c r="DG1" s="319"/>
      <c r="DH1" s="333" t="s">
        <v>28</v>
      </c>
      <c r="DI1" s="411">
        <v>2019</v>
      </c>
      <c r="DJ1" s="328" t="str">
        <f>CZ1</f>
        <v>Sri Lanka</v>
      </c>
      <c r="DK1" s="328"/>
      <c r="DL1" s="328"/>
      <c r="DM1" s="328"/>
      <c r="DN1" s="328"/>
      <c r="DO1" s="329"/>
      <c r="DP1" s="319"/>
      <c r="DQ1" s="319"/>
      <c r="DR1" s="333" t="s">
        <v>28</v>
      </c>
      <c r="DS1" s="411">
        <v>2019</v>
      </c>
      <c r="DT1" s="328" t="s">
        <v>159</v>
      </c>
      <c r="DU1" s="328"/>
      <c r="DV1" s="328"/>
      <c r="DW1" s="328"/>
      <c r="DX1" s="328"/>
      <c r="DY1" s="329"/>
      <c r="DZ1" s="319"/>
      <c r="EA1" s="319"/>
      <c r="EB1" s="333" t="s">
        <v>28</v>
      </c>
      <c r="EC1" s="411">
        <v>2020</v>
      </c>
      <c r="ED1" s="328" t="str">
        <f>DT1</f>
        <v>Sri Lanka</v>
      </c>
      <c r="EE1" s="328"/>
      <c r="EF1" s="328"/>
      <c r="EG1" s="328"/>
      <c r="EH1" s="328"/>
      <c r="EI1" s="329"/>
      <c r="EJ1" s="319"/>
      <c r="EK1" s="319"/>
      <c r="EL1" s="333" t="s">
        <v>28</v>
      </c>
      <c r="EM1" s="411">
        <v>2021</v>
      </c>
      <c r="EN1" s="328" t="str">
        <f>ED1</f>
        <v>Sri Lanka</v>
      </c>
      <c r="EO1" s="328"/>
      <c r="EP1" s="328"/>
      <c r="EQ1" s="328"/>
      <c r="ER1" s="328"/>
      <c r="ES1" s="329"/>
      <c r="ET1" s="319"/>
      <c r="EU1" s="319"/>
      <c r="EV1" s="333" t="s">
        <v>28</v>
      </c>
      <c r="EW1" s="411">
        <v>2023</v>
      </c>
      <c r="EX1" s="328" t="s">
        <v>159</v>
      </c>
      <c r="EY1" s="328"/>
      <c r="EZ1" s="328"/>
      <c r="FA1" s="328"/>
      <c r="FB1" s="328"/>
      <c r="FC1" s="329"/>
      <c r="FD1" s="319"/>
      <c r="FE1" s="319"/>
    </row>
    <row xmlns:x14ac="http://schemas.microsoft.com/office/spreadsheetml/2009/9/ac" r="2" s="318" customFormat="true" ht="30" customHeight="true" x14ac:dyDescent="0.25">
      <c r="A2" s="576" t="s">
        <v>304</v>
      </c>
      <c r="B2" s="330" t="s">
        <v>256</v>
      </c>
      <c r="C2" s="244" t="s">
        <v>186</v>
      </c>
      <c r="D2" s="244" t="s">
        <v>168</v>
      </c>
      <c r="E2" s="331"/>
      <c r="F2" s="331"/>
      <c r="G2" s="331"/>
      <c r="H2" s="331"/>
      <c r="I2" s="332"/>
      <c r="J2" s="319" t="s">
        <v>275</v>
      </c>
      <c r="K2" s="319"/>
      <c r="L2" s="330" t="s">
        <v>257</v>
      </c>
      <c r="M2" s="244" t="s">
        <v>186</v>
      </c>
      <c r="N2" s="244" t="s">
        <v>168</v>
      </c>
      <c r="O2" s="331"/>
      <c r="P2" s="331"/>
      <c r="Q2" s="331"/>
      <c r="R2" s="331"/>
      <c r="S2" s="332"/>
      <c r="T2" s="319" t="s">
        <v>275</v>
      </c>
      <c r="U2" s="319"/>
      <c r="V2" s="330" t="s">
        <v>258</v>
      </c>
      <c r="W2" s="244" t="s">
        <v>186</v>
      </c>
      <c r="X2" s="244" t="s">
        <v>168</v>
      </c>
      <c r="Y2" s="331"/>
      <c r="Z2" s="331"/>
      <c r="AA2" s="331"/>
      <c r="AB2" s="331"/>
      <c r="AC2" s="332"/>
      <c r="AD2" s="319" t="s">
        <v>275</v>
      </c>
      <c r="AE2" s="319"/>
      <c r="AF2" s="330" t="s">
        <v>259</v>
      </c>
      <c r="AG2" s="244" t="s">
        <v>186</v>
      </c>
      <c r="AH2" s="244" t="s">
        <v>168</v>
      </c>
      <c r="AI2" s="331"/>
      <c r="AJ2" s="331"/>
      <c r="AK2" s="331"/>
      <c r="AL2" s="331"/>
      <c r="AM2" s="332"/>
      <c r="AN2" s="319" t="s">
        <v>275</v>
      </c>
      <c r="AO2" s="319"/>
      <c r="AP2" s="330" t="s">
        <v>260</v>
      </c>
      <c r="AQ2" s="244" t="s">
        <v>186</v>
      </c>
      <c r="AR2" s="244" t="s">
        <v>168</v>
      </c>
      <c r="AS2" s="331"/>
      <c r="AT2" s="331"/>
      <c r="AU2" s="331"/>
      <c r="AV2" s="331"/>
      <c r="AW2" s="332"/>
      <c r="AX2" s="319" t="s">
        <v>275</v>
      </c>
      <c r="AY2" s="319"/>
      <c r="AZ2" s="330" t="s">
        <v>261</v>
      </c>
      <c r="BA2" s="244" t="s">
        <v>188</v>
      </c>
      <c r="BB2" s="244" t="s">
        <v>187</v>
      </c>
      <c r="BC2" s="331"/>
      <c r="BD2" s="331"/>
      <c r="BE2" s="331"/>
      <c r="BF2" s="331"/>
      <c r="BG2" s="332"/>
      <c r="BH2" s="319" t="s">
        <v>275</v>
      </c>
      <c r="BI2" s="319"/>
      <c r="BJ2" s="330" t="s">
        <v>262</v>
      </c>
      <c r="BK2" s="244" t="s">
        <v>238</v>
      </c>
      <c r="BL2" s="244" t="s">
        <v>237</v>
      </c>
      <c r="BM2" s="331"/>
      <c r="BN2" s="331"/>
      <c r="BO2" s="331"/>
      <c r="BP2" s="331"/>
      <c r="BQ2" s="332"/>
      <c r="BR2" s="319" t="s">
        <v>275</v>
      </c>
      <c r="BS2" s="319"/>
      <c r="BT2" s="330" t="s">
        <v>263</v>
      </c>
      <c r="BU2" s="244" t="s">
        <v>186</v>
      </c>
      <c r="BV2" s="244" t="s">
        <v>163</v>
      </c>
      <c r="BW2" s="331"/>
      <c r="BX2" s="331"/>
      <c r="BY2" s="331"/>
      <c r="BZ2" s="331"/>
      <c r="CA2" s="332"/>
      <c r="CB2" s="319" t="s">
        <v>275</v>
      </c>
      <c r="CC2" s="319"/>
      <c r="CD2" s="330" t="s">
        <v>264</v>
      </c>
      <c r="CE2" s="244" t="s">
        <v>188</v>
      </c>
      <c r="CF2" s="244" t="s">
        <v>187</v>
      </c>
      <c r="CG2" s="331"/>
      <c r="CH2" s="331"/>
      <c r="CI2" s="331"/>
      <c r="CJ2" s="331"/>
      <c r="CK2" s="332"/>
      <c r="CL2" s="319" t="s">
        <v>275</v>
      </c>
      <c r="CM2" s="319"/>
      <c r="CN2" s="330" t="s">
        <v>265</v>
      </c>
      <c r="CO2" s="244" t="s">
        <v>188</v>
      </c>
      <c r="CP2" s="244" t="s">
        <v>187</v>
      </c>
      <c r="CQ2" s="331"/>
      <c r="CR2" s="331"/>
      <c r="CS2" s="331"/>
      <c r="CT2" s="331"/>
      <c r="CU2" s="332"/>
      <c r="CV2" s="319" t="s">
        <v>275</v>
      </c>
      <c r="CW2" s="319"/>
      <c r="CX2" s="330" t="s">
        <v>266</v>
      </c>
      <c r="CY2" s="244" t="s">
        <v>186</v>
      </c>
      <c r="CZ2" s="244" t="s">
        <v>229</v>
      </c>
      <c r="DA2" s="331"/>
      <c r="DB2" s="331"/>
      <c r="DC2" s="331"/>
      <c r="DD2" s="331"/>
      <c r="DE2" s="332"/>
      <c r="DF2" s="319" t="s">
        <v>275</v>
      </c>
      <c r="DG2" s="319"/>
      <c r="DH2" s="330" t="s">
        <v>292</v>
      </c>
      <c r="DI2" s="244" t="s">
        <v>188</v>
      </c>
      <c r="DJ2" s="244" t="s">
        <v>187</v>
      </c>
      <c r="DK2" s="331"/>
      <c r="DL2" s="331"/>
      <c r="DM2" s="331"/>
      <c r="DN2" s="331"/>
      <c r="DO2" s="332"/>
      <c r="DP2" s="319" t="s">
        <v>275</v>
      </c>
      <c r="DQ2" s="319"/>
      <c r="DR2" s="330" t="s">
        <v>294</v>
      </c>
      <c r="DS2" s="244" t="s">
        <v>238</v>
      </c>
      <c r="DT2" s="244" t="s">
        <v>309</v>
      </c>
      <c r="DU2" s="331"/>
      <c r="DV2" s="331"/>
      <c r="DW2" s="331"/>
      <c r="DX2" s="331"/>
      <c r="DY2" s="332"/>
      <c r="DZ2" s="319" t="s">
        <v>275</v>
      </c>
      <c r="EA2" s="319"/>
      <c r="EB2" s="330" t="s">
        <v>310</v>
      </c>
      <c r="EC2" s="244" t="s">
        <v>188</v>
      </c>
      <c r="ED2" s="244" t="s">
        <v>187</v>
      </c>
      <c r="EE2" s="331"/>
      <c r="EF2" s="331"/>
      <c r="EG2" s="331"/>
      <c r="EH2" s="331"/>
      <c r="EI2" s="332"/>
      <c r="EJ2" s="319" t="s">
        <v>275</v>
      </c>
      <c r="EK2" s="319"/>
      <c r="EL2" s="330" t="s">
        <v>311</v>
      </c>
      <c r="EM2" s="244" t="s">
        <v>188</v>
      </c>
      <c r="EN2" s="244" t="s">
        <v>187</v>
      </c>
      <c r="EO2" s="331"/>
      <c r="EP2" s="331"/>
      <c r="EQ2" s="331"/>
      <c r="ER2" s="331"/>
      <c r="ES2" s="332"/>
      <c r="ET2" s="319" t="s">
        <v>275</v>
      </c>
      <c r="EU2" s="319"/>
      <c r="EV2" s="330" t="s">
        <v>313</v>
      </c>
      <c r="EW2" s="244" t="s">
        <v>186</v>
      </c>
      <c r="EX2" s="244" t="s">
        <v>314</v>
      </c>
      <c r="EY2" s="331"/>
      <c r="EZ2" s="331"/>
      <c r="FA2" s="331"/>
      <c r="FB2" s="331"/>
      <c r="FC2" s="332"/>
      <c r="FD2" s="319" t="s">
        <v>275</v>
      </c>
      <c r="FE2" s="319"/>
    </row>
    <row xmlns:x14ac="http://schemas.microsoft.com/office/spreadsheetml/2009/9/ac" r="3" s="253" customFormat="true" ht="18" customHeight="true" x14ac:dyDescent="0.25">
      <c r="A3" s="576"/>
      <c r="B3" s="245" t="s">
        <v>178</v>
      </c>
      <c r="C3" s="246" t="s">
        <v>56</v>
      </c>
      <c r="D3" s="247" t="s">
        <v>7</v>
      </c>
      <c r="E3" s="248" t="s">
        <v>1</v>
      </c>
      <c r="F3" s="248" t="s">
        <v>2</v>
      </c>
      <c r="G3" s="248" t="s">
        <v>16</v>
      </c>
      <c r="H3" s="248" t="s">
        <v>17</v>
      </c>
      <c r="I3" s="249" t="s">
        <v>18</v>
      </c>
      <c r="J3" s="250"/>
      <c r="K3" s="250"/>
      <c r="L3" s="245" t="s">
        <v>178</v>
      </c>
      <c r="M3" s="246" t="s">
        <v>56</v>
      </c>
      <c r="N3" s="247" t="s">
        <v>7</v>
      </c>
      <c r="O3" s="248" t="s">
        <v>1</v>
      </c>
      <c r="P3" s="248" t="s">
        <v>2</v>
      </c>
      <c r="Q3" s="248" t="s">
        <v>16</v>
      </c>
      <c r="R3" s="248" t="s">
        <v>17</v>
      </c>
      <c r="S3" s="249" t="s">
        <v>18</v>
      </c>
      <c r="T3" s="250"/>
      <c r="U3" s="250"/>
      <c r="V3" s="245" t="s">
        <v>178</v>
      </c>
      <c r="W3" s="246" t="s">
        <v>56</v>
      </c>
      <c r="X3" s="247" t="s">
        <v>7</v>
      </c>
      <c r="Y3" s="248" t="s">
        <v>1</v>
      </c>
      <c r="Z3" s="248" t="s">
        <v>2</v>
      </c>
      <c r="AA3" s="248" t="s">
        <v>16</v>
      </c>
      <c r="AB3" s="248" t="s">
        <v>17</v>
      </c>
      <c r="AC3" s="249" t="s">
        <v>18</v>
      </c>
      <c r="AD3" s="250"/>
      <c r="AE3" s="250"/>
      <c r="AF3" s="245" t="s">
        <v>178</v>
      </c>
      <c r="AG3" s="246" t="s">
        <v>56</v>
      </c>
      <c r="AH3" s="247" t="s">
        <v>7</v>
      </c>
      <c r="AI3" s="248" t="s">
        <v>1</v>
      </c>
      <c r="AJ3" s="248" t="s">
        <v>2</v>
      </c>
      <c r="AK3" s="248" t="s">
        <v>16</v>
      </c>
      <c r="AL3" s="248" t="s">
        <v>17</v>
      </c>
      <c r="AM3" s="249" t="s">
        <v>18</v>
      </c>
      <c r="AN3" s="250"/>
      <c r="AO3" s="250"/>
      <c r="AP3" s="245" t="s">
        <v>178</v>
      </c>
      <c r="AQ3" s="246" t="s">
        <v>56</v>
      </c>
      <c r="AR3" s="247" t="s">
        <v>7</v>
      </c>
      <c r="AS3" s="248" t="s">
        <v>1</v>
      </c>
      <c r="AT3" s="248" t="s">
        <v>2</v>
      </c>
      <c r="AU3" s="248" t="s">
        <v>16</v>
      </c>
      <c r="AV3" s="248" t="s">
        <v>17</v>
      </c>
      <c r="AW3" s="249" t="s">
        <v>18</v>
      </c>
      <c r="AX3" s="250"/>
      <c r="AY3" s="250"/>
      <c r="AZ3" s="245" t="s">
        <v>178</v>
      </c>
      <c r="BA3" s="246" t="s">
        <v>56</v>
      </c>
      <c r="BB3" s="247" t="s">
        <v>7</v>
      </c>
      <c r="BC3" s="248" t="s">
        <v>1</v>
      </c>
      <c r="BD3" s="248" t="s">
        <v>2</v>
      </c>
      <c r="BE3" s="248" t="s">
        <v>16</v>
      </c>
      <c r="BF3" s="248" t="s">
        <v>17</v>
      </c>
      <c r="BG3" s="249" t="s">
        <v>18</v>
      </c>
      <c r="BH3" s="250"/>
      <c r="BI3" s="250"/>
      <c r="BJ3" s="245" t="s">
        <v>178</v>
      </c>
      <c r="BK3" s="251" t="s">
        <v>56</v>
      </c>
      <c r="BL3" s="247" t="s">
        <v>7</v>
      </c>
      <c r="BM3" s="248" t="s">
        <v>1</v>
      </c>
      <c r="BN3" s="248" t="s">
        <v>2</v>
      </c>
      <c r="BO3" s="248" t="s">
        <v>16</v>
      </c>
      <c r="BP3" s="248" t="s">
        <v>17</v>
      </c>
      <c r="BQ3" s="249" t="s">
        <v>18</v>
      </c>
      <c r="BR3" s="250"/>
      <c r="BS3" s="250"/>
      <c r="BT3" s="245" t="s">
        <v>178</v>
      </c>
      <c r="BU3" s="251" t="s">
        <v>56</v>
      </c>
      <c r="BV3" s="247" t="s">
        <v>7</v>
      </c>
      <c r="BW3" s="248" t="s">
        <v>1</v>
      </c>
      <c r="BX3" s="248" t="s">
        <v>2</v>
      </c>
      <c r="BY3" s="248" t="s">
        <v>16</v>
      </c>
      <c r="BZ3" s="248" t="s">
        <v>17</v>
      </c>
      <c r="CA3" s="249" t="s">
        <v>18</v>
      </c>
      <c r="CB3" s="250"/>
      <c r="CC3" s="250"/>
      <c r="CD3" s="245" t="s">
        <v>178</v>
      </c>
      <c r="CE3" s="246" t="s">
        <v>56</v>
      </c>
      <c r="CF3" s="247" t="s">
        <v>7</v>
      </c>
      <c r="CG3" s="248" t="s">
        <v>1</v>
      </c>
      <c r="CH3" s="248" t="s">
        <v>2</v>
      </c>
      <c r="CI3" s="248" t="s">
        <v>16</v>
      </c>
      <c r="CJ3" s="248" t="s">
        <v>17</v>
      </c>
      <c r="CK3" s="249" t="s">
        <v>18</v>
      </c>
      <c r="CL3" s="250"/>
      <c r="CM3" s="250"/>
      <c r="CN3" s="245" t="s">
        <v>178</v>
      </c>
      <c r="CO3" s="246" t="s">
        <v>56</v>
      </c>
      <c r="CP3" s="247" t="s">
        <v>7</v>
      </c>
      <c r="CQ3" s="248" t="s">
        <v>1</v>
      </c>
      <c r="CR3" s="248" t="s">
        <v>2</v>
      </c>
      <c r="CS3" s="248" t="s">
        <v>16</v>
      </c>
      <c r="CT3" s="248" t="s">
        <v>17</v>
      </c>
      <c r="CU3" s="249" t="s">
        <v>18</v>
      </c>
      <c r="CV3" s="250"/>
      <c r="CW3" s="250"/>
      <c r="CX3" s="245" t="s">
        <v>178</v>
      </c>
      <c r="CY3" s="246" t="s">
        <v>56</v>
      </c>
      <c r="CZ3" s="247" t="s">
        <v>7</v>
      </c>
      <c r="DA3" s="248" t="s">
        <v>1</v>
      </c>
      <c r="DB3" s="248" t="s">
        <v>2</v>
      </c>
      <c r="DC3" s="248" t="s">
        <v>16</v>
      </c>
      <c r="DD3" s="248" t="s">
        <v>17</v>
      </c>
      <c r="DE3" s="249" t="s">
        <v>18</v>
      </c>
      <c r="DF3" s="250"/>
      <c r="DG3" s="250"/>
      <c r="DH3" s="245" t="s">
        <v>178</v>
      </c>
      <c r="DI3" s="246" t="s">
        <v>56</v>
      </c>
      <c r="DJ3" s="247" t="s">
        <v>7</v>
      </c>
      <c r="DK3" s="248" t="s">
        <v>1</v>
      </c>
      <c r="DL3" s="248" t="s">
        <v>2</v>
      </c>
      <c r="DM3" s="248" t="s">
        <v>16</v>
      </c>
      <c r="DN3" s="248" t="s">
        <v>17</v>
      </c>
      <c r="DO3" s="249" t="s">
        <v>18</v>
      </c>
      <c r="DP3" s="250"/>
      <c r="DQ3" s="250"/>
      <c r="DR3" s="245" t="s">
        <v>178</v>
      </c>
      <c r="DS3" s="246" t="s">
        <v>56</v>
      </c>
      <c r="DT3" s="247" t="s">
        <v>7</v>
      </c>
      <c r="DU3" s="248" t="s">
        <v>1</v>
      </c>
      <c r="DV3" s="248" t="s">
        <v>2</v>
      </c>
      <c r="DW3" s="248" t="s">
        <v>16</v>
      </c>
      <c r="DX3" s="248" t="s">
        <v>17</v>
      </c>
      <c r="DY3" s="249" t="s">
        <v>18</v>
      </c>
      <c r="DZ3" s="250"/>
      <c r="EA3" s="250"/>
      <c r="EB3" s="245" t="s">
        <v>178</v>
      </c>
      <c r="EC3" s="246" t="s">
        <v>56</v>
      </c>
      <c r="ED3" s="247" t="s">
        <v>7</v>
      </c>
      <c r="EE3" s="248" t="s">
        <v>1</v>
      </c>
      <c r="EF3" s="248" t="s">
        <v>2</v>
      </c>
      <c r="EG3" s="248" t="s">
        <v>16</v>
      </c>
      <c r="EH3" s="248" t="s">
        <v>17</v>
      </c>
      <c r="EI3" s="249" t="s">
        <v>18</v>
      </c>
      <c r="EJ3" s="250"/>
      <c r="EK3" s="250"/>
      <c r="EL3" s="245" t="s">
        <v>178</v>
      </c>
      <c r="EM3" s="246" t="s">
        <v>56</v>
      </c>
      <c r="EN3" s="247" t="s">
        <v>7</v>
      </c>
      <c r="EO3" s="248" t="s">
        <v>1</v>
      </c>
      <c r="EP3" s="248" t="s">
        <v>2</v>
      </c>
      <c r="EQ3" s="248" t="s">
        <v>16</v>
      </c>
      <c r="ER3" s="248" t="s">
        <v>17</v>
      </c>
      <c r="ES3" s="249" t="s">
        <v>18</v>
      </c>
      <c r="ET3" s="250"/>
      <c r="EU3" s="250"/>
      <c r="EV3" s="245" t="s">
        <v>178</v>
      </c>
      <c r="EW3" s="246" t="s">
        <v>56</v>
      </c>
      <c r="EX3" s="247" t="s">
        <v>7</v>
      </c>
      <c r="EY3" s="248" t="s">
        <v>1</v>
      </c>
      <c r="EZ3" s="248" t="s">
        <v>2</v>
      </c>
      <c r="FA3" s="248" t="s">
        <v>16</v>
      </c>
      <c r="FB3" s="248" t="s">
        <v>17</v>
      </c>
      <c r="FC3" s="249" t="s">
        <v>18</v>
      </c>
      <c r="FD3" s="250"/>
      <c r="FE3" s="250"/>
      <c r="FF3" s="252"/>
      <c r="FP3" s="252"/>
      <c r="FZ3" s="252"/>
      <c r="GJ3" s="252"/>
      <c r="GT3" s="252"/>
      <c r="HD3" s="252"/>
      <c r="HN3" s="252"/>
      <c r="HX3" s="252"/>
      <c r="IH3" s="252"/>
    </row>
    <row xmlns:x14ac="http://schemas.microsoft.com/office/spreadsheetml/2009/9/ac" r="4" s="4" customFormat="true" x14ac:dyDescent="0.25">
      <c r="A4" s="384" t="str">
        <f>IF(ISBLANK('Data Summary'!A6),"",'Data Summary'!A6)</f>
        <v>LKA_2010_EMIS</v>
      </c>
      <c r="B4" s="114"/>
      <c r="C4" s="61" t="s">
        <v>24</v>
      </c>
      <c r="D4" s="9">
        <f>IF(COUNTA(D13)=0,"",D13)</f>
        <v>17</v>
      </c>
      <c r="E4" s="9" t="str">
        <f t="shared" ref="E4:I4" si="0">IF(COUNTA(E13)=0,"",E13)</f>
        <v/>
      </c>
      <c r="F4" s="9" t="str">
        <f t="shared" si="0"/>
        <v/>
      </c>
      <c r="G4" s="9" t="str">
        <f t="shared" si="0"/>
        <v/>
      </c>
      <c r="H4" s="9" t="str">
        <f t="shared" si="0"/>
        <v/>
      </c>
      <c r="I4" s="25" t="str">
        <f t="shared" si="0"/>
        <v/>
      </c>
      <c r="J4" s="20"/>
      <c r="K4" s="20"/>
      <c r="L4" s="114"/>
      <c r="M4" s="61" t="s">
        <v>24</v>
      </c>
      <c r="N4" s="9">
        <f>IF(COUNTA(N13)=0,"",N13)</f>
        <v>15</v>
      </c>
      <c r="O4" s="9" t="str">
        <f t="shared" ref="O4:S4" si="1">IF(COUNTA(O13)=0,"",O13)</f>
        <v/>
      </c>
      <c r="P4" s="9" t="str">
        <f t="shared" si="1"/>
        <v/>
      </c>
      <c r="Q4" s="9" t="str">
        <f t="shared" si="1"/>
        <v/>
      </c>
      <c r="R4" s="9" t="str">
        <f t="shared" si="1"/>
        <v/>
      </c>
      <c r="S4" s="25" t="str">
        <f t="shared" si="1"/>
        <v/>
      </c>
      <c r="T4" s="20"/>
      <c r="U4" s="20"/>
      <c r="V4" s="114"/>
      <c r="W4" s="61" t="s">
        <v>24</v>
      </c>
      <c r="X4" s="9">
        <f>IF(COUNTA(X13)=0,"",X13)</f>
        <v>13.799999999999997</v>
      </c>
      <c r="Y4" s="9" t="str">
        <f t="shared" ref="Y4:AC4" si="2">IF(COUNTA(Y13)=0,"",Y13)</f>
        <v/>
      </c>
      <c r="Z4" s="9" t="str">
        <f t="shared" si="2"/>
        <v/>
      </c>
      <c r="AA4" s="9" t="str">
        <f t="shared" si="2"/>
        <v/>
      </c>
      <c r="AB4" s="9" t="str">
        <f t="shared" si="2"/>
        <v/>
      </c>
      <c r="AC4" s="25" t="str">
        <f t="shared" si="2"/>
        <v/>
      </c>
      <c r="AD4" s="20"/>
      <c r="AE4" s="20"/>
      <c r="AF4" s="114"/>
      <c r="AG4" s="61" t="s">
        <v>24</v>
      </c>
      <c r="AH4" s="9">
        <f>IF(COUNTA(AH13)=0,"",AH13)</f>
        <v>15</v>
      </c>
      <c r="AI4" s="9" t="str">
        <f t="shared" ref="AI4:AM4" si="3">IF(COUNTA(AI13)=0,"",AI13)</f>
        <v/>
      </c>
      <c r="AJ4" s="9" t="str">
        <f t="shared" si="3"/>
        <v/>
      </c>
      <c r="AK4" s="9" t="str">
        <f t="shared" si="3"/>
        <v/>
      </c>
      <c r="AL4" s="9" t="str">
        <f t="shared" si="3"/>
        <v/>
      </c>
      <c r="AM4" s="25" t="str">
        <f t="shared" si="3"/>
        <v/>
      </c>
      <c r="AN4" s="20"/>
      <c r="AO4" s="20"/>
      <c r="AP4" s="114"/>
      <c r="AQ4" s="61" t="s">
        <v>24</v>
      </c>
      <c r="AR4" s="9">
        <f>IF(COUNTA(AR13)=0,"",AR13)</f>
        <v>13</v>
      </c>
      <c r="AS4" s="9" t="str">
        <f t="shared" ref="AS4:AW4" si="4">IF(COUNTA(AS13)=0,"",AS13)</f>
        <v/>
      </c>
      <c r="AT4" s="9" t="str">
        <f t="shared" si="4"/>
        <v/>
      </c>
      <c r="AU4" s="9" t="str">
        <f t="shared" si="4"/>
        <v/>
      </c>
      <c r="AV4" s="9" t="str">
        <f t="shared" si="4"/>
        <v/>
      </c>
      <c r="AW4" s="25" t="str">
        <f t="shared" si="4"/>
        <v/>
      </c>
      <c r="AX4" s="20"/>
      <c r="AY4" s="20"/>
      <c r="AZ4" s="114"/>
      <c r="BA4" s="15" t="s">
        <v>24</v>
      </c>
      <c r="BB4" s="9" t="str">
        <f t="shared" ref="BB4:BG4" si="5">IF(COUNTA(BB13)=0,"",BB13)</f>
        <v/>
      </c>
      <c r="BC4" s="9" t="str">
        <f t="shared" si="5"/>
        <v/>
      </c>
      <c r="BD4" s="9" t="str">
        <f t="shared" si="5"/>
        <v/>
      </c>
      <c r="BE4" s="9" t="str">
        <f t="shared" si="5"/>
        <v/>
      </c>
      <c r="BF4" s="9" t="str">
        <f t="shared" si="5"/>
        <v/>
      </c>
      <c r="BG4" s="25" t="str">
        <f t="shared" si="5"/>
        <v/>
      </c>
      <c r="BH4" s="20"/>
      <c r="BI4" s="20"/>
      <c r="BJ4" s="114"/>
      <c r="BK4" s="61" t="s">
        <v>24</v>
      </c>
      <c r="BL4" s="9" t="str">
        <f>IF(COUNTA(BL13)=0,"",BL13)</f>
        <v/>
      </c>
      <c r="BM4" s="9" t="str">
        <f t="shared" ref="BM4:BQ4" si="6">IF(COUNTA(BM13)=0,"",BM13)</f>
        <v/>
      </c>
      <c r="BN4" s="9" t="str">
        <f t="shared" si="6"/>
        <v/>
      </c>
      <c r="BO4" s="9" t="str">
        <f t="shared" si="6"/>
        <v/>
      </c>
      <c r="BP4" s="9" t="str">
        <f t="shared" si="6"/>
        <v/>
      </c>
      <c r="BQ4" s="25" t="str">
        <f t="shared" si="6"/>
        <v/>
      </c>
      <c r="BR4" s="20"/>
      <c r="BS4" s="20"/>
      <c r="BT4" s="114"/>
      <c r="BU4" s="61" t="s">
        <v>24</v>
      </c>
      <c r="BV4" s="9">
        <f>IF(COUNTA(BV13)=0,"",BV13)</f>
        <v>12.035032473922456</v>
      </c>
      <c r="BW4" s="9" t="str">
        <f t="shared" ref="BW4:CA4" si="7">IF(COUNTA(BW13)=0,"",BW13)</f>
        <v/>
      </c>
      <c r="BX4" s="9" t="str">
        <f t="shared" si="7"/>
        <v/>
      </c>
      <c r="BY4" s="9" t="str">
        <f t="shared" si="7"/>
        <v/>
      </c>
      <c r="BZ4" s="9" t="str">
        <f t="shared" si="7"/>
        <v/>
      </c>
      <c r="CA4" s="25" t="str">
        <f t="shared" si="7"/>
        <v/>
      </c>
      <c r="CB4" s="20"/>
      <c r="CC4" s="20"/>
      <c r="CD4" s="114"/>
      <c r="CE4" s="15" t="s">
        <v>24</v>
      </c>
      <c r="CF4" s="9" t="str">
        <f t="shared" ref="CF4:CK4" si="8">IF(COUNTA(CF13)=0,"",CF13)</f>
        <v/>
      </c>
      <c r="CG4" s="9" t="str">
        <f t="shared" si="8"/>
        <v/>
      </c>
      <c r="CH4" s="9" t="str">
        <f t="shared" si="8"/>
        <v/>
      </c>
      <c r="CI4" s="9" t="str">
        <f t="shared" si="8"/>
        <v/>
      </c>
      <c r="CJ4" s="9" t="str">
        <f t="shared" si="8"/>
        <v/>
      </c>
      <c r="CK4" s="25" t="str">
        <f t="shared" si="8"/>
        <v/>
      </c>
      <c r="CL4" s="20"/>
      <c r="CM4" s="20"/>
      <c r="CN4" s="114"/>
      <c r="CO4" s="15" t="s">
        <v>24</v>
      </c>
      <c r="CP4" s="9" t="str">
        <f t="shared" ref="CP4:CU4" si="9">IF(COUNTA(CP13)=0,"",CP13)</f>
        <v/>
      </c>
      <c r="CQ4" s="9" t="str">
        <f t="shared" si="9"/>
        <v/>
      </c>
      <c r="CR4" s="9" t="str">
        <f t="shared" si="9"/>
        <v/>
      </c>
      <c r="CS4" s="9" t="str">
        <f t="shared" si="9"/>
        <v/>
      </c>
      <c r="CT4" s="9" t="str">
        <f t="shared" si="9"/>
        <v/>
      </c>
      <c r="CU4" s="25" t="str">
        <f t="shared" si="9"/>
        <v/>
      </c>
      <c r="CV4" s="20"/>
      <c r="CW4" s="20"/>
      <c r="CX4" s="114"/>
      <c r="CY4" s="15" t="s">
        <v>24</v>
      </c>
      <c r="CZ4" s="9">
        <f t="shared" ref="CZ4:DE4" si="10">IF(COUNTA(CZ13)=0,"",CZ13)</f>
        <v>8.3144963144963135</v>
      </c>
      <c r="DA4" s="9" t="str">
        <f t="shared" si="10"/>
        <v/>
      </c>
      <c r="DB4" s="9" t="str">
        <f t="shared" si="10"/>
        <v/>
      </c>
      <c r="DC4" s="9" t="str">
        <f t="shared" si="10"/>
        <v/>
      </c>
      <c r="DD4" s="9" t="str">
        <f t="shared" si="10"/>
        <v/>
      </c>
      <c r="DE4" s="25" t="str">
        <f t="shared" si="10"/>
        <v/>
      </c>
      <c r="DF4" s="20"/>
      <c r="DG4" s="20"/>
      <c r="DH4" s="114"/>
      <c r="DI4" s="15" t="s">
        <v>24</v>
      </c>
      <c r="DJ4" s="9" t="str">
        <f t="shared" ref="DJ4:DO4" si="11">IF(COUNTA(DJ13)=0,"",DJ13)</f>
        <v/>
      </c>
      <c r="DK4" s="9" t="str">
        <f t="shared" si="11"/>
        <v/>
      </c>
      <c r="DL4" s="9" t="str">
        <f t="shared" si="11"/>
        <v/>
      </c>
      <c r="DM4" s="9" t="str">
        <f t="shared" si="11"/>
        <v/>
      </c>
      <c r="DN4" s="9" t="str">
        <f t="shared" si="11"/>
        <v/>
      </c>
      <c r="DO4" s="25" t="str">
        <f t="shared" si="11"/>
        <v/>
      </c>
      <c r="DP4" s="20"/>
      <c r="DQ4" s="20"/>
      <c r="DR4" s="114"/>
      <c r="DS4" s="15" t="s">
        <v>24</v>
      </c>
      <c r="DT4" s="9">
        <v>0</v>
      </c>
      <c r="DU4" s="9" t="str">
        <f t="shared" ref="DU4:DY4" si="12">IF(COUNTA(DU13)=0,"",DU13)</f>
        <v/>
      </c>
      <c r="DV4" s="9" t="str">
        <f t="shared" si="12"/>
        <v/>
      </c>
      <c r="DW4" s="9" t="str">
        <f t="shared" si="12"/>
        <v/>
      </c>
      <c r="DX4" s="9" t="str">
        <f t="shared" si="12"/>
        <v/>
      </c>
      <c r="DY4" s="25" t="str">
        <f t="shared" si="12"/>
        <v/>
      </c>
      <c r="DZ4" s="20"/>
      <c r="EA4" s="20"/>
      <c r="EB4" s="114"/>
      <c r="EC4" s="15" t="s">
        <v>24</v>
      </c>
      <c r="ED4" s="9" t="str">
        <f t="shared" ref="ED4:EI4" si="13">IF(COUNTA(ED13)=0,"",ED13)</f>
        <v/>
      </c>
      <c r="EE4" s="9" t="str">
        <f t="shared" si="13"/>
        <v/>
      </c>
      <c r="EF4" s="9" t="str">
        <f t="shared" si="13"/>
        <v/>
      </c>
      <c r="EG4" s="9" t="str">
        <f t="shared" si="13"/>
        <v/>
      </c>
      <c r="EH4" s="9" t="str">
        <f t="shared" si="13"/>
        <v/>
      </c>
      <c r="EI4" s="25" t="str">
        <f t="shared" si="13"/>
        <v/>
      </c>
      <c r="EJ4" s="20"/>
      <c r="EK4" s="20"/>
      <c r="EL4" s="114"/>
      <c r="EM4" s="15" t="s">
        <v>24</v>
      </c>
      <c r="EN4" s="9" t="str">
        <f t="shared" ref="EN4:ES4" si="14">IF(COUNTA(EN13)=0,"",EN13)</f>
        <v/>
      </c>
      <c r="EO4" s="9" t="str">
        <f t="shared" si="14"/>
        <v/>
      </c>
      <c r="EP4" s="9" t="str">
        <f t="shared" si="14"/>
        <v/>
      </c>
      <c r="EQ4" s="9" t="str">
        <f t="shared" si="14"/>
        <v/>
      </c>
      <c r="ER4" s="9" t="str">
        <f t="shared" si="14"/>
        <v/>
      </c>
      <c r="ES4" s="25" t="str">
        <f t="shared" si="14"/>
        <v/>
      </c>
      <c r="ET4" s="20"/>
      <c r="EU4" s="20"/>
      <c r="EV4" s="114"/>
      <c r="EW4" s="15" t="s">
        <v>24</v>
      </c>
      <c r="EX4" s="9" t="str">
        <f t="shared" ref="EX4:FC4" si="15">IF(COUNTA(EX13)=0,"",EX13)</f>
        <v/>
      </c>
      <c r="EY4" s="9" t="str">
        <f t="shared" si="15"/>
        <v/>
      </c>
      <c r="EZ4" s="9" t="str">
        <f t="shared" si="15"/>
        <v/>
      </c>
      <c r="FA4" s="9" t="str">
        <f t="shared" si="15"/>
        <v/>
      </c>
      <c r="FB4" s="9" t="str">
        <f t="shared" si="15"/>
        <v/>
      </c>
      <c r="FC4" s="25" t="str">
        <f t="shared" si="15"/>
        <v/>
      </c>
      <c r="FD4" s="20"/>
      <c r="FE4" s="20"/>
      <c r="FF4" s="126"/>
      <c r="FP4" s="126"/>
      <c r="FZ4" s="126"/>
      <c r="GJ4" s="126"/>
      <c r="GT4" s="126"/>
      <c r="HD4" s="126"/>
      <c r="HN4" s="126"/>
      <c r="HX4" s="126"/>
      <c r="IH4" s="126"/>
    </row>
    <row xmlns:x14ac="http://schemas.microsoft.com/office/spreadsheetml/2009/9/ac" r="5" s="4" customFormat="true" x14ac:dyDescent="0.25">
      <c r="A5" s="384" t="str">
        <f ca="true">IF(ISBLANK('Data Summary'!A7),"",'Data Summary'!A7)</f>
        <v>LKA_2012_EMIS</v>
      </c>
      <c r="B5" s="114"/>
      <c r="C5" s="61"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5"/>
      <c r="J5" s="20"/>
      <c r="K5" s="20"/>
      <c r="L5" s="114"/>
      <c r="M5" s="61"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5"/>
      <c r="T5" s="20"/>
      <c r="U5" s="20"/>
      <c r="V5" s="114"/>
      <c r="W5" s="61"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5"/>
      <c r="AD5" s="20"/>
      <c r="AE5" s="20"/>
      <c r="AF5" s="114"/>
      <c r="AG5" s="61"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5"/>
      <c r="AN5" s="20"/>
      <c r="AO5" s="20"/>
      <c r="AP5" s="114"/>
      <c r="AQ5" s="61"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5"/>
      <c r="AX5" s="20"/>
      <c r="AY5" s="20"/>
      <c r="AZ5" s="114"/>
      <c r="BA5" s="15" t="s">
        <v>0</v>
      </c>
      <c r="BB5" s="9"/>
      <c r="BC5" s="9" t="str">
        <f>IF((COUNTA(BC14:BC25)=0)+(COUNTA(BC13)=0),"",100-BC13-SUMPRODUCT(BA14:BA25,BC14:BC25))</f>
        <v/>
      </c>
      <c r="BD5" s="9" t="str">
        <f>IF((COUNTA(BD14:BD25)=0)+(COUNTA(BD13)=0),"",100-BD13-SUMPRODUCT(BA14:BA25,BD14:BD25))</f>
        <v/>
      </c>
      <c r="BE5" s="9"/>
      <c r="BF5" s="9"/>
      <c r="BG5" s="25"/>
      <c r="BH5" s="20"/>
      <c r="BI5" s="20"/>
      <c r="BJ5" s="114"/>
      <c r="BK5" s="61"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25"/>
      <c r="BR5" s="20"/>
      <c r="BS5" s="20"/>
      <c r="BT5" s="114"/>
      <c r="BU5" s="61" t="s">
        <v>0</v>
      </c>
      <c r="BV5" s="9">
        <f>IF((COUNTA(BV14:BV25)=0)+(COUNTA(BV13)=0),"",100-BV13-SUMPRODUCT(BU14:BU25,BV14:BV25))</f>
        <v>8.4038575083644957</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25"/>
      <c r="CB5" s="20"/>
      <c r="CC5" s="20"/>
      <c r="CD5" s="114"/>
      <c r="CE5" s="15" t="s">
        <v>0</v>
      </c>
      <c r="CF5" s="9"/>
      <c r="CG5" s="9" t="str">
        <f>IF((COUNTA(CG14:CG25)=0)+(COUNTA(CG13)=0),"",100-CG13-SUMPRODUCT(CE14:CE25,CG14:CG25))</f>
        <v/>
      </c>
      <c r="CH5" s="9" t="str">
        <f>IF((COUNTA(CH14:CH25)=0)+(COUNTA(CH13)=0),"",100-CH13-SUMPRODUCT(CE14:CE25,CH14:CH25))</f>
        <v/>
      </c>
      <c r="CI5" s="9"/>
      <c r="CJ5" s="9"/>
      <c r="CK5" s="25"/>
      <c r="CL5" s="20"/>
      <c r="CM5" s="20"/>
      <c r="CN5" s="114"/>
      <c r="CO5" s="15" t="s">
        <v>0</v>
      </c>
      <c r="CP5" s="9"/>
      <c r="CQ5" s="9" t="str">
        <f>IF((COUNTA(CQ14:CQ25)=0)+(COUNTA(CQ13)=0),"",100-CQ13-SUMPRODUCT(CO14:CO25,CQ14:CQ25))</f>
        <v/>
      </c>
      <c r="CR5" s="9" t="str">
        <f>IF((COUNTA(CR14:CR25)=0)+(COUNTA(CR13)=0),"",100-CR13-SUMPRODUCT(CO14:CO25,CR14:CR25))</f>
        <v/>
      </c>
      <c r="CS5" s="9"/>
      <c r="CT5" s="9"/>
      <c r="CU5" s="25"/>
      <c r="CV5" s="20"/>
      <c r="CW5" s="20"/>
      <c r="CX5" s="114"/>
      <c r="CY5" s="15" t="s">
        <v>0</v>
      </c>
      <c r="CZ5" s="9">
        <f>IF((COUNTA(CZ14:CZ25)=0)+(COUNTA(CZ13)=0),"",100-CZ13-SUMPRODUCT(CY14:CY25,CZ14:CZ25))</f>
        <v>4.9631449631449698</v>
      </c>
      <c r="DA5" s="9" t="str">
        <f>IF((COUNTA(DA14:DA25)=0)+(COUNTA(DA13)=0),"",100-DA13-SUMPRODUCT(CY14:CY25,DA14:DA25))</f>
        <v/>
      </c>
      <c r="DB5" s="9" t="str">
        <f>IF((COUNTA(DB14:DB25)=0)+(COUNTA(DB13)=0),"",100-DB13-SUMPRODUCT(CY14:CY25,DB14:DB25))</f>
        <v/>
      </c>
      <c r="DC5" s="9"/>
      <c r="DD5" s="9"/>
      <c r="DE5" s="25"/>
      <c r="DF5" s="20"/>
      <c r="DG5" s="20"/>
      <c r="DH5" s="114"/>
      <c r="DI5" s="15" t="s">
        <v>0</v>
      </c>
      <c r="DJ5" s="9"/>
      <c r="DK5" s="9" t="str">
        <f>IF((COUNTA(DK14:DK25)=0)+(COUNTA(DK13)=0),"",100-DK13-SUMPRODUCT(DI14:DI25,DK14:DK25))</f>
        <v/>
      </c>
      <c r="DL5" s="9" t="str">
        <f>IF((COUNTA(DL14:DL25)=0)+(COUNTA(DL13)=0),"",100-DL13-SUMPRODUCT(DI14:DI25,DL14:DL25))</f>
        <v/>
      </c>
      <c r="DM5" s="9"/>
      <c r="DN5" s="9"/>
      <c r="DO5" s="25"/>
      <c r="DP5" s="20"/>
      <c r="DQ5" s="20"/>
      <c r="DR5" s="114"/>
      <c r="DS5" s="15" t="s">
        <v>0</v>
      </c>
      <c r="DT5" s="9">
        <v>9.719626168224309</v>
      </c>
      <c r="DU5" s="9" t="str">
        <f>IF((COUNTA(DU14:DU25)=0)+(COUNTA(DU13)=0),"",100-DU13-SUMPRODUCT(DS14:DS25,DU14:DU25))</f>
        <v/>
      </c>
      <c r="DV5" s="9" t="str">
        <f>IF((COUNTA(DV14:DV25)=0)+(COUNTA(DV13)=0),"",100-DV13-SUMPRODUCT(DS14:DS25,DV14:DV25))</f>
        <v/>
      </c>
      <c r="DW5" s="9"/>
      <c r="DX5" s="9"/>
      <c r="DY5" s="25"/>
      <c r="DZ5" s="20"/>
      <c r="EA5" s="20"/>
      <c r="EB5" s="114"/>
      <c r="EC5" s="15" t="s">
        <v>0</v>
      </c>
      <c r="ED5" s="9"/>
      <c r="EE5" s="9" t="str">
        <f>IF((COUNTA(EE14:EE25)=0)+(COUNTA(EE13)=0),"",100-EE13-SUMPRODUCT(EC14:EC25,EE14:EE25))</f>
        <v/>
      </c>
      <c r="EF5" s="9" t="str">
        <f>IF((COUNTA(EF14:EF25)=0)+(COUNTA(EF13)=0),"",100-EF13-SUMPRODUCT(EC14:EC25,EF14:EF25))</f>
        <v/>
      </c>
      <c r="EG5" s="9"/>
      <c r="EH5" s="9"/>
      <c r="EI5" s="25"/>
      <c r="EJ5" s="20"/>
      <c r="EK5" s="20"/>
      <c r="EL5" s="114"/>
      <c r="EM5" s="15" t="s">
        <v>0</v>
      </c>
      <c r="EN5" s="9"/>
      <c r="EO5" s="9" t="str">
        <f>IF((COUNTA(EO14:EO25)=0)+(COUNTA(EO13)=0),"",100-EO13-SUMPRODUCT(EM14:EM25,EO14:EO25))</f>
        <v/>
      </c>
      <c r="EP5" s="9" t="str">
        <f>IF((COUNTA(EP14:EP25)=0)+(COUNTA(EP13)=0),"",100-EP13-SUMPRODUCT(EM14:EM25,EP14:EP25))</f>
        <v/>
      </c>
      <c r="EQ5" s="9"/>
      <c r="ER5" s="9"/>
      <c r="ES5" s="25"/>
      <c r="ET5" s="20"/>
      <c r="EU5" s="20"/>
      <c r="EV5" s="114"/>
      <c r="EW5" s="15" t="s">
        <v>0</v>
      </c>
      <c r="EX5" s="9"/>
      <c r="EY5" s="9" t="str">
        <f>IF((COUNTA(EY14:EY25)=0)+(COUNTA(EY13)=0),"",100-EY13-SUMPRODUCT(EW14:EW25,EY14:EY25))</f>
        <v/>
      </c>
      <c r="EZ5" s="9" t="str">
        <f>IF((COUNTA(EZ14:EZ25)=0)+(COUNTA(EZ13)=0),"",100-EZ13-SUMPRODUCT(EW14:EW25,EZ14:EZ25))</f>
        <v/>
      </c>
      <c r="FA5" s="9"/>
      <c r="FB5" s="9"/>
      <c r="FC5" s="25"/>
      <c r="FD5" s="20"/>
      <c r="FE5" s="20"/>
      <c r="FF5" s="126"/>
      <c r="FP5" s="126"/>
      <c r="FZ5" s="126"/>
      <c r="GJ5" s="126"/>
      <c r="GT5" s="126"/>
      <c r="HD5" s="126"/>
      <c r="HN5" s="126"/>
      <c r="HX5" s="126"/>
      <c r="IH5" s="126"/>
    </row>
    <row xmlns:x14ac="http://schemas.microsoft.com/office/spreadsheetml/2009/9/ac" r="6" s="4" customFormat="true" x14ac:dyDescent="0.25">
      <c r="A6" s="384" t="str">
        <f ca="true">IF(ISBLANK('Data Summary'!A8),"",'Data Summary'!A8)</f>
        <v>LKA_2013_EMIS</v>
      </c>
      <c r="B6" s="114"/>
      <c r="C6" s="61"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5" t="str">
        <f>IF(COUNTA(I14:I25)=0,"",SUMPRODUCT(I14:I25,C14:C25))</f>
        <v/>
      </c>
      <c r="J6" s="20"/>
      <c r="K6" s="20"/>
      <c r="L6" s="114"/>
      <c r="M6" s="61"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5" t="str">
        <f>IF(COUNTA(S14:S25)=0,"",SUMPRODUCT(S14:S25,M14:M25))</f>
        <v/>
      </c>
      <c r="T6" s="20"/>
      <c r="U6" s="20"/>
      <c r="V6" s="114"/>
      <c r="W6" s="61"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5" t="str">
        <f>IF(COUNTA(AC14:AC25)=0,"",SUMPRODUCT(AC14:AC25,W14:W25))</f>
        <v/>
      </c>
      <c r="AD6" s="20"/>
      <c r="AE6" s="20"/>
      <c r="AF6" s="114"/>
      <c r="AG6" s="61"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5" t="str">
        <f>IF(COUNTA(AM14:AM25)=0,"",SUMPRODUCT(AM14:AM25,AG14:AG25))</f>
        <v/>
      </c>
      <c r="AN6" s="20"/>
      <c r="AO6" s="20"/>
      <c r="AP6" s="114"/>
      <c r="AQ6" s="61"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5" t="str">
        <f>IF(COUNTA(AW14:AW25)=0,"",SUMPRODUCT(AW14:AW25,AQ14:AQ25))</f>
        <v/>
      </c>
      <c r="AX6" s="20"/>
      <c r="AY6" s="20"/>
      <c r="AZ6" s="114"/>
      <c r="BA6" s="15"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25" t="str">
        <f>IF(COUNTA(BG14:BG25)=0,"",SUMPRODUCT(BG14:BG25,BA14:BA25))</f>
        <v/>
      </c>
      <c r="BH6" s="20"/>
      <c r="BI6" s="20"/>
      <c r="BJ6" s="114"/>
      <c r="BK6" s="61" t="s">
        <v>19</v>
      </c>
      <c r="BL6" s="9" t="str">
        <f>IF(COUNTA(BL14:BL25)=0,"",SUMPRODUCT(BL14:BL25,BK14:BK25))</f>
        <v/>
      </c>
      <c r="BM6" s="9" t="str">
        <f>IF(COUNTA(BM14:BM25)=0,"",SUMPRODUCT(BM14:BM25,BK14:BK25))</f>
        <v/>
      </c>
      <c r="BN6" s="9" t="str">
        <f>IF(COUNTA(BN14:BN25)=0,"",SUMPRODUCT(BN14:BN25,BK14:BK25))</f>
        <v/>
      </c>
      <c r="BO6" s="9">
        <f>IF(COUNTA(BO14:BO25)=0,"",SUMPRODUCT(BO14:BO25,BK14:BK25))</f>
        <v>85.600000000000009</v>
      </c>
      <c r="BP6" s="9" t="str">
        <f>IF(COUNTA(BP14:BP25)=0,"",SUMPRODUCT(BP14:BP25,BK14:BK25))</f>
        <v/>
      </c>
      <c r="BQ6" s="25" t="str">
        <f>IF(COUNTA(BQ14:BQ25)=0,"",SUMPRODUCT(BQ14:BQ25,BK14:BK25))</f>
        <v/>
      </c>
      <c r="BR6" s="20"/>
      <c r="BS6" s="20"/>
      <c r="BT6" s="114"/>
      <c r="BU6" s="61" t="s">
        <v>19</v>
      </c>
      <c r="BV6" s="9">
        <f>IF(COUNTA(BV14:BV25)=0,"",SUMPRODUCT(BV14:BV25,BU14:BU25))</f>
        <v>79.561110017713048</v>
      </c>
      <c r="BW6" s="9" t="str">
        <f>IF(COUNTA(BW14:BW25)=0,"",SUMPRODUCT(BW14:BW25,BU14:BU25))</f>
        <v/>
      </c>
      <c r="BX6" s="9" t="str">
        <f>IF(COUNTA(BX14:BX25)=0,"",SUMPRODUCT(BX14:BX25,BU14:BU25))</f>
        <v/>
      </c>
      <c r="BY6" s="9" t="str">
        <f>IF(COUNTA(BY14:BY25)=0,"",SUMPRODUCT(BY14:BY25,BU14:BU25))</f>
        <v/>
      </c>
      <c r="BZ6" s="9" t="str">
        <f>IF(COUNTA(BZ14:BZ25)=0,"",SUMPRODUCT(BZ14:BZ25,BU14:BU25))</f>
        <v/>
      </c>
      <c r="CA6" s="25" t="str">
        <f>IF(COUNTA(CA14:CA25)=0,"",SUMPRODUCT(CA14:CA25,BU14:BU25))</f>
        <v/>
      </c>
      <c r="CB6" s="20"/>
      <c r="CC6" s="20"/>
      <c r="CD6" s="114"/>
      <c r="CE6" s="15" t="s">
        <v>19</v>
      </c>
      <c r="CF6" s="9" t="str">
        <f>IF(COUNTA(CF14:CF25)=0,"",SUMPRODUCT(CF14:CF25,CE14:CE25))</f>
        <v/>
      </c>
      <c r="CG6" s="9" t="str">
        <f>IF(COUNTA(CG14:CG25)=0,"",SUMPRODUCT(CG14:CG25,CE14:CE25))</f>
        <v/>
      </c>
      <c r="CH6" s="9" t="str">
        <f>IF(COUNTA(CH14:CH25)=0,"",SUMPRODUCT(CH14:CH25,CE14:CE25))</f>
        <v/>
      </c>
      <c r="CI6" s="9" t="str">
        <f>IF(COUNTA(CI14:CI25)=0,"",SUMPRODUCT(CI14:CI25,CE14:CE25))</f>
        <v/>
      </c>
      <c r="CJ6" s="9" t="str">
        <f>IF(COUNTA(CJ14:CJ25)=0,"",SUMPRODUCT(CJ14:CJ25,CE14:CE25))</f>
        <v/>
      </c>
      <c r="CK6" s="25" t="str">
        <f>IF(COUNTA(CK14:CK25)=0,"",SUMPRODUCT(CK14:CK25,CE14:CE25))</f>
        <v/>
      </c>
      <c r="CL6" s="20"/>
      <c r="CM6" s="20"/>
      <c r="CN6" s="114"/>
      <c r="CO6" s="15" t="s">
        <v>19</v>
      </c>
      <c r="CP6" s="9" t="str">
        <f>IF(COUNTA(CP14:CP25)=0,"",SUMPRODUCT(CP14:CP25,CO14:CO25))</f>
        <v/>
      </c>
      <c r="CQ6" s="9" t="str">
        <f>IF(COUNTA(CQ14:CQ25)=0,"",SUMPRODUCT(CQ14:CQ25,CO14:CO25))</f>
        <v/>
      </c>
      <c r="CR6" s="9" t="str">
        <f>IF(COUNTA(CR14:CR25)=0,"",SUMPRODUCT(CR14:CR25,CO14:CO25))</f>
        <v/>
      </c>
      <c r="CS6" s="9" t="str">
        <f>IF(COUNTA(CS14:CS25)=0,"",SUMPRODUCT(CS14:CS25,CO14:CO25))</f>
        <v/>
      </c>
      <c r="CT6" s="9" t="str">
        <f>IF(COUNTA(CT14:CT25)=0,"",SUMPRODUCT(CT14:CT25,CO14:CO25))</f>
        <v/>
      </c>
      <c r="CU6" s="25" t="str">
        <f>IF(COUNTA(CU14:CU25)=0,"",SUMPRODUCT(CU14:CU25,CO14:CO25))</f>
        <v/>
      </c>
      <c r="CV6" s="20"/>
      <c r="CW6" s="20"/>
      <c r="CX6" s="114"/>
      <c r="CY6" s="15" t="s">
        <v>19</v>
      </c>
      <c r="CZ6" s="9">
        <f>IF(COUNTA(CZ14:CZ25)=0,"",SUMPRODUCT(CZ14:CZ25,CY14:CY25))</f>
        <v>86.72235872235872</v>
      </c>
      <c r="DA6" s="9" t="str">
        <f>IF(COUNTA(DA14:DA25)=0,"",SUMPRODUCT(DA14:DA25,CY14:CY25))</f>
        <v/>
      </c>
      <c r="DB6" s="9" t="str">
        <f>IF(COUNTA(DB14:DB25)=0,"",SUMPRODUCT(DB14:DB25,CY14:CY25))</f>
        <v/>
      </c>
      <c r="DC6" s="9" t="str">
        <f>IF(COUNTA(DC14:DC25)=0,"",SUMPRODUCT(DC14:DC25,CY14:CY25))</f>
        <v/>
      </c>
      <c r="DD6" s="9" t="str">
        <f>IF(COUNTA(DD14:DD25)=0,"",SUMPRODUCT(DD14:DD25,CY14:CY25))</f>
        <v/>
      </c>
      <c r="DE6" s="25" t="str">
        <f>IF(COUNTA(DE14:DE25)=0,"",SUMPRODUCT(DE14:DE25,CY14:CY25))</f>
        <v/>
      </c>
      <c r="DF6" s="20"/>
      <c r="DG6" s="20"/>
      <c r="DH6" s="114"/>
      <c r="DI6" s="15" t="s">
        <v>19</v>
      </c>
      <c r="DJ6" s="9" t="str">
        <f>IF(COUNTA(DJ14:DJ25)=0,"",SUMPRODUCT(DJ14:DJ25,DI14:DI25))</f>
        <v/>
      </c>
      <c r="DK6" s="9" t="str">
        <f>IF(COUNTA(DK14:DK25)=0,"",SUMPRODUCT(DK14:DK25,DI14:DI25))</f>
        <v/>
      </c>
      <c r="DL6" s="9" t="str">
        <f>IF(COUNTA(DL14:DL25)=0,"",SUMPRODUCT(DL14:DL25,DI14:DI25))</f>
        <v/>
      </c>
      <c r="DM6" s="9" t="str">
        <f>IF(COUNTA(DM14:DM25)=0,"",SUMPRODUCT(DM14:DM25,DI14:DI25))</f>
        <v/>
      </c>
      <c r="DN6" s="9" t="str">
        <f>IF(COUNTA(DN14:DN25)=0,"",SUMPRODUCT(DN14:DN25,DI14:DI25))</f>
        <v/>
      </c>
      <c r="DO6" s="25" t="str">
        <f>IF(COUNTA(DO14:DO25)=0,"",SUMPRODUCT(DO14:DO25,DI14:DI25))</f>
        <v/>
      </c>
      <c r="DP6" s="20"/>
      <c r="DQ6" s="20"/>
      <c r="DR6" s="114"/>
      <c r="DS6" s="15" t="s">
        <v>19</v>
      </c>
      <c r="DT6" s="9">
        <v>90.280373831775691</v>
      </c>
      <c r="DU6" s="9" t="str">
        <f>IF(COUNTA(DU14:DU25)=0,"",SUMPRODUCT(DU14:DU25,DS14:DS25))</f>
        <v/>
      </c>
      <c r="DV6" s="9" t="str">
        <f>IF(COUNTA(DV14:DV25)=0,"",SUMPRODUCT(DV14:DV25,DS14:DS25))</f>
        <v/>
      </c>
      <c r="DW6" s="9" t="str">
        <f>IF(COUNTA(DW14:DW25)=0,"",SUMPRODUCT(DW14:DW25,DS14:DS25))</f>
        <v/>
      </c>
      <c r="DX6" s="9" t="str">
        <f>IF(COUNTA(DX14:DX25)=0,"",SUMPRODUCT(DX14:DX25,DS14:DS25))</f>
        <v/>
      </c>
      <c r="DY6" s="25" t="str">
        <f>IF(COUNTA(DY14:DY25)=0,"",SUMPRODUCT(DY14:DY25,DS14:DS25))</f>
        <v/>
      </c>
      <c r="DZ6" s="20"/>
      <c r="EA6" s="20"/>
      <c r="EB6" s="114"/>
      <c r="EC6" s="15" t="s">
        <v>19</v>
      </c>
      <c r="ED6" s="9" t="str">
        <f>IF(COUNTA(ED14:ED25)=0,"",SUMPRODUCT(ED14:ED25,EC14:EC25))</f>
        <v/>
      </c>
      <c r="EE6" s="9" t="str">
        <f>IF(COUNTA(EE14:EE25)=0,"",SUMPRODUCT(EE14:EE25,EC14:EC25))</f>
        <v/>
      </c>
      <c r="EF6" s="9" t="str">
        <f>IF(COUNTA(EF14:EF25)=0,"",SUMPRODUCT(EF14:EF25,EC14:EC25))</f>
        <v/>
      </c>
      <c r="EG6" s="9" t="str">
        <f>IF(COUNTA(EG14:EG25)=0,"",SUMPRODUCT(EG14:EG25,EC14:EC25))</f>
        <v/>
      </c>
      <c r="EH6" s="9" t="str">
        <f>IF(COUNTA(EH14:EH25)=0,"",SUMPRODUCT(EH14:EH25,EC14:EC25))</f>
        <v/>
      </c>
      <c r="EI6" s="25" t="str">
        <f>IF(COUNTA(EI14:EI25)=0,"",SUMPRODUCT(EI14:EI25,EC14:EC25))</f>
        <v/>
      </c>
      <c r="EJ6" s="20"/>
      <c r="EK6" s="20"/>
      <c r="EL6" s="114"/>
      <c r="EM6" s="15" t="s">
        <v>19</v>
      </c>
      <c r="EN6" s="9" t="str">
        <f>IF(COUNTA(EN14:EN25)=0,"",SUMPRODUCT(EN14:EN25,EM14:EM25))</f>
        <v/>
      </c>
      <c r="EO6" s="9" t="str">
        <f>IF(COUNTA(EO14:EO25)=0,"",SUMPRODUCT(EO14:EO25,EM14:EM25))</f>
        <v/>
      </c>
      <c r="EP6" s="9" t="str">
        <f>IF(COUNTA(EP14:EP25)=0,"",SUMPRODUCT(EP14:EP25,EM14:EM25))</f>
        <v/>
      </c>
      <c r="EQ6" s="9" t="str">
        <f>IF(COUNTA(EQ14:EQ25)=0,"",SUMPRODUCT(EQ14:EQ25,EM14:EM25))</f>
        <v/>
      </c>
      <c r="ER6" s="9" t="str">
        <f>IF(COUNTA(ER14:ER25)=0,"",SUMPRODUCT(ER14:ER25,EM14:EM25))</f>
        <v/>
      </c>
      <c r="ES6" s="25" t="str">
        <f>IF(COUNTA(ES14:ES25)=0,"",SUMPRODUCT(ES14:ES25,EM14:EM25))</f>
        <v/>
      </c>
      <c r="ET6" s="20"/>
      <c r="EU6" s="20"/>
      <c r="EV6" s="114"/>
      <c r="EW6" s="15" t="s">
        <v>19</v>
      </c>
      <c r="EX6" s="9">
        <f>IF(COUNTA(EX14:EX25)=0,"",SUMPRODUCT(EX14:EX25,EW14:EW25))</f>
        <v>91.734149713608531</v>
      </c>
      <c r="EY6" s="9" t="str">
        <f>IF(COUNTA(EY14:EY25)=0,"",SUMPRODUCT(EY14:EY25,EW14:EW25))</f>
        <v/>
      </c>
      <c r="EZ6" s="9" t="str">
        <f>IF(COUNTA(EZ14:EZ25)=0,"",SUMPRODUCT(EZ14:EZ25,EW14:EW25))</f>
        <v/>
      </c>
      <c r="FA6" s="9" t="str">
        <f>IF(COUNTA(FA14:FA25)=0,"",SUMPRODUCT(FA14:FA25,EW14:EW25))</f>
        <v/>
      </c>
      <c r="FB6" s="9" t="str">
        <f>IF(COUNTA(FB14:FB25)=0,"",SUMPRODUCT(FB14:FB25,EW14:EW25))</f>
        <v/>
      </c>
      <c r="FC6" s="25" t="str">
        <f>IF(COUNTA(FC14:FC25)=0,"",SUMPRODUCT(FC14:FC25,EW14:EW25))</f>
        <v/>
      </c>
      <c r="FD6" s="20"/>
      <c r="FE6" s="20"/>
      <c r="FF6" s="126"/>
      <c r="FP6" s="126"/>
      <c r="FZ6" s="126"/>
      <c r="GJ6" s="126"/>
      <c r="GT6" s="126"/>
      <c r="HD6" s="126"/>
      <c r="HN6" s="126"/>
      <c r="HX6" s="126"/>
      <c r="IH6" s="126"/>
    </row>
    <row xmlns:x14ac="http://schemas.microsoft.com/office/spreadsheetml/2009/9/ac" r="7" s="4" customFormat="true" x14ac:dyDescent="0.25">
      <c r="A7" s="384" t="str">
        <f ca="true">IF(ISBLANK('Data Summary'!A9),"",'Data Summary'!A9)</f>
        <v>LKA_2014_EMIS</v>
      </c>
      <c r="B7" s="114"/>
      <c r="C7" s="94" t="s">
        <v>38</v>
      </c>
      <c r="D7" s="8"/>
      <c r="E7" s="8"/>
      <c r="F7" s="8"/>
      <c r="G7" s="8"/>
      <c r="H7" s="8"/>
      <c r="I7" s="25"/>
      <c r="J7" s="20"/>
      <c r="K7" s="20"/>
      <c r="L7" s="114"/>
      <c r="M7" s="94" t="s">
        <v>38</v>
      </c>
      <c r="N7" s="8"/>
      <c r="O7" s="8"/>
      <c r="P7" s="8"/>
      <c r="Q7" s="8"/>
      <c r="R7" s="8"/>
      <c r="S7" s="25"/>
      <c r="T7" s="20"/>
      <c r="U7" s="20"/>
      <c r="V7" s="114"/>
      <c r="W7" s="94" t="s">
        <v>38</v>
      </c>
      <c r="X7" s="8"/>
      <c r="Y7" s="8"/>
      <c r="Z7" s="8"/>
      <c r="AA7" s="8"/>
      <c r="AB7" s="8"/>
      <c r="AC7" s="25"/>
      <c r="AD7" s="20"/>
      <c r="AE7" s="20"/>
      <c r="AF7" s="114"/>
      <c r="AG7" s="94" t="s">
        <v>38</v>
      </c>
      <c r="AH7" s="8"/>
      <c r="AI7" s="8"/>
      <c r="AJ7" s="8"/>
      <c r="AK7" s="8"/>
      <c r="AL7" s="8"/>
      <c r="AM7" s="25"/>
      <c r="AN7" s="20"/>
      <c r="AO7" s="20"/>
      <c r="AP7" s="114"/>
      <c r="AQ7" s="94" t="s">
        <v>38</v>
      </c>
      <c r="AR7" s="8"/>
      <c r="AS7" s="8"/>
      <c r="AT7" s="8"/>
      <c r="AU7" s="8"/>
      <c r="AV7" s="8"/>
      <c r="AW7" s="25"/>
      <c r="AX7" s="20"/>
      <c r="AY7" s="20"/>
      <c r="AZ7" s="114"/>
      <c r="BA7" s="42" t="s">
        <v>38</v>
      </c>
      <c r="BB7" s="8"/>
      <c r="BC7" s="8"/>
      <c r="BD7" s="8"/>
      <c r="BE7" s="8"/>
      <c r="BF7" s="8"/>
      <c r="BG7" s="25"/>
      <c r="BH7" s="20"/>
      <c r="BI7" s="20"/>
      <c r="BJ7" s="114" t="s">
        <v>244</v>
      </c>
      <c r="BK7" s="94" t="s">
        <v>38</v>
      </c>
      <c r="BL7" s="8"/>
      <c r="BM7" s="8"/>
      <c r="BN7" s="8"/>
      <c r="BO7" s="8">
        <v>72.400000000000006</v>
      </c>
      <c r="BP7" s="8"/>
      <c r="BQ7" s="25"/>
      <c r="BR7" s="20"/>
      <c r="BS7" s="20"/>
      <c r="BT7" s="114"/>
      <c r="BU7" s="94" t="s">
        <v>38</v>
      </c>
      <c r="BV7" s="8"/>
      <c r="BW7" s="8"/>
      <c r="BX7" s="8"/>
      <c r="BY7" s="8"/>
      <c r="BZ7" s="8"/>
      <c r="CA7" s="25"/>
      <c r="CB7" s="20"/>
      <c r="CC7" s="20"/>
      <c r="CD7" s="114"/>
      <c r="CE7" s="42" t="s">
        <v>38</v>
      </c>
      <c r="CF7" s="8"/>
      <c r="CG7" s="8"/>
      <c r="CH7" s="8"/>
      <c r="CI7" s="8"/>
      <c r="CJ7" s="8"/>
      <c r="CK7" s="25"/>
      <c r="CL7" s="20"/>
      <c r="CM7" s="20"/>
      <c r="CN7" s="114"/>
      <c r="CO7" s="42" t="s">
        <v>38</v>
      </c>
      <c r="CP7" s="8"/>
      <c r="CQ7" s="8"/>
      <c r="CR7" s="8"/>
      <c r="CS7" s="8"/>
      <c r="CT7" s="8"/>
      <c r="CU7" s="25"/>
      <c r="CV7" s="20"/>
      <c r="CW7" s="20"/>
      <c r="CX7" s="114"/>
      <c r="CY7" s="42" t="s">
        <v>38</v>
      </c>
      <c r="CZ7" s="8"/>
      <c r="DA7" s="8"/>
      <c r="DB7" s="8"/>
      <c r="DC7" s="8"/>
      <c r="DD7" s="8"/>
      <c r="DE7" s="25"/>
      <c r="DF7" s="20"/>
      <c r="DG7" s="20"/>
      <c r="DH7" s="114"/>
      <c r="DI7" s="42" t="s">
        <v>38</v>
      </c>
      <c r="DJ7" s="8"/>
      <c r="DK7" s="8"/>
      <c r="DL7" s="8"/>
      <c r="DM7" s="8"/>
      <c r="DN7" s="8"/>
      <c r="DO7" s="25"/>
      <c r="DP7" s="20"/>
      <c r="DQ7" s="20"/>
      <c r="DR7" s="114"/>
      <c r="DS7" s="42" t="s">
        <v>38</v>
      </c>
      <c r="DT7" s="8"/>
      <c r="DU7" s="8"/>
      <c r="DV7" s="8"/>
      <c r="DW7" s="8"/>
      <c r="DX7" s="8"/>
      <c r="DY7" s="25"/>
      <c r="DZ7" s="20"/>
      <c r="EA7" s="20"/>
      <c r="EB7" s="114"/>
      <c r="EC7" s="42" t="s">
        <v>38</v>
      </c>
      <c r="ED7" s="8"/>
      <c r="EE7" s="8"/>
      <c r="EF7" s="8"/>
      <c r="EG7" s="8"/>
      <c r="EH7" s="8"/>
      <c r="EI7" s="25"/>
      <c r="EJ7" s="20"/>
      <c r="EK7" s="20"/>
      <c r="EL7" s="114"/>
      <c r="EM7" s="42" t="s">
        <v>38</v>
      </c>
      <c r="EN7" s="8"/>
      <c r="EO7" s="8"/>
      <c r="EP7" s="8"/>
      <c r="EQ7" s="8"/>
      <c r="ER7" s="8"/>
      <c r="ES7" s="25"/>
      <c r="ET7" s="20"/>
      <c r="EU7" s="20"/>
      <c r="EV7" s="114"/>
      <c r="EW7" s="42" t="s">
        <v>38</v>
      </c>
      <c r="EX7" s="8"/>
      <c r="EY7" s="8"/>
      <c r="EZ7" s="8"/>
      <c r="FA7" s="8"/>
      <c r="FB7" s="8"/>
      <c r="FC7" s="25"/>
      <c r="FD7" s="20"/>
      <c r="FE7" s="20"/>
      <c r="FF7" s="126"/>
      <c r="FP7" s="126"/>
      <c r="FZ7" s="126"/>
      <c r="GJ7" s="126"/>
      <c r="GT7" s="126"/>
      <c r="HD7" s="126"/>
      <c r="HN7" s="126"/>
      <c r="HX7" s="126"/>
      <c r="IH7" s="126"/>
    </row>
    <row xmlns:x14ac="http://schemas.microsoft.com/office/spreadsheetml/2009/9/ac" r="8" s="4" customFormat="true" ht="15.6" customHeight="true" x14ac:dyDescent="0.25">
      <c r="A8" s="384" t="str">
        <f ca="true">IF(ISBLANK('Data Summary'!A10),"",'Data Summary'!A10)</f>
        <v>LKA_2015_EMIS</v>
      </c>
      <c r="B8" s="114"/>
      <c r="C8" s="94" t="s">
        <v>106</v>
      </c>
      <c r="D8" s="95"/>
      <c r="E8" s="9"/>
      <c r="F8" s="9"/>
      <c r="G8" s="9"/>
      <c r="H8" s="9"/>
      <c r="I8" s="25"/>
      <c r="J8" s="20"/>
      <c r="K8" s="20"/>
      <c r="L8" s="114"/>
      <c r="M8" s="94" t="s">
        <v>106</v>
      </c>
      <c r="N8" s="95"/>
      <c r="O8" s="9"/>
      <c r="P8" s="9"/>
      <c r="Q8" s="9"/>
      <c r="R8" s="9"/>
      <c r="S8" s="25"/>
      <c r="T8" s="20"/>
      <c r="U8" s="20"/>
      <c r="V8" s="114"/>
      <c r="W8" s="94" t="s">
        <v>106</v>
      </c>
      <c r="X8" s="95"/>
      <c r="Y8" s="9"/>
      <c r="Z8" s="9"/>
      <c r="AA8" s="9"/>
      <c r="AB8" s="9"/>
      <c r="AC8" s="25"/>
      <c r="AD8" s="20"/>
      <c r="AE8" s="20"/>
      <c r="AF8" s="114"/>
      <c r="AG8" s="94" t="s">
        <v>106</v>
      </c>
      <c r="AH8" s="95"/>
      <c r="AI8" s="9"/>
      <c r="AJ8" s="9"/>
      <c r="AK8" s="9"/>
      <c r="AL8" s="9"/>
      <c r="AM8" s="25"/>
      <c r="AN8" s="20"/>
      <c r="AO8" s="20"/>
      <c r="AP8" s="114"/>
      <c r="AQ8" s="94" t="s">
        <v>106</v>
      </c>
      <c r="AR8" s="95"/>
      <c r="AS8" s="9"/>
      <c r="AT8" s="9"/>
      <c r="AU8" s="9"/>
      <c r="AV8" s="9"/>
      <c r="AW8" s="25"/>
      <c r="AX8" s="20"/>
      <c r="AY8" s="20"/>
      <c r="AZ8" s="114"/>
      <c r="BA8" s="42" t="s">
        <v>106</v>
      </c>
      <c r="BB8" s="9"/>
      <c r="BC8" s="9"/>
      <c r="BD8" s="9"/>
      <c r="BE8" s="9"/>
      <c r="BF8" s="9"/>
      <c r="BG8" s="25"/>
      <c r="BH8" s="20"/>
      <c r="BI8" s="20"/>
      <c r="BJ8" s="114"/>
      <c r="BK8" s="94" t="s">
        <v>106</v>
      </c>
      <c r="BL8" s="95"/>
      <c r="BM8" s="9"/>
      <c r="BN8" s="9"/>
      <c r="BO8" s="9"/>
      <c r="BP8" s="9"/>
      <c r="BQ8" s="25"/>
      <c r="BR8" s="20"/>
      <c r="BS8" s="20"/>
      <c r="BT8" s="114"/>
      <c r="BU8" s="94" t="s">
        <v>106</v>
      </c>
      <c r="BV8" s="95"/>
      <c r="BW8" s="9"/>
      <c r="BX8" s="9"/>
      <c r="BY8" s="9"/>
      <c r="BZ8" s="9"/>
      <c r="CA8" s="25"/>
      <c r="CB8" s="20"/>
      <c r="CC8" s="20"/>
      <c r="CD8" s="114"/>
      <c r="CE8" s="42" t="s">
        <v>106</v>
      </c>
      <c r="CF8" s="9"/>
      <c r="CG8" s="9"/>
      <c r="CH8" s="9"/>
      <c r="CI8" s="9"/>
      <c r="CJ8" s="9"/>
      <c r="CK8" s="25"/>
      <c r="CL8" s="20"/>
      <c r="CM8" s="20"/>
      <c r="CN8" s="114"/>
      <c r="CO8" s="42" t="s">
        <v>106</v>
      </c>
      <c r="CP8" s="9"/>
      <c r="CQ8" s="9"/>
      <c r="CR8" s="9"/>
      <c r="CS8" s="9"/>
      <c r="CT8" s="9"/>
      <c r="CU8" s="25"/>
      <c r="CV8" s="20"/>
      <c r="CW8" s="20"/>
      <c r="CX8" s="114"/>
      <c r="CY8" s="42" t="s">
        <v>106</v>
      </c>
      <c r="CZ8" s="9"/>
      <c r="DA8" s="9"/>
      <c r="DB8" s="9"/>
      <c r="DC8" s="9"/>
      <c r="DD8" s="9"/>
      <c r="DE8" s="25"/>
      <c r="DF8" s="20"/>
      <c r="DG8" s="20"/>
      <c r="DH8" s="114"/>
      <c r="DI8" s="42" t="s">
        <v>106</v>
      </c>
      <c r="DJ8" s="9"/>
      <c r="DK8" s="9"/>
      <c r="DL8" s="9"/>
      <c r="DM8" s="9"/>
      <c r="DN8" s="9"/>
      <c r="DO8" s="25"/>
      <c r="DP8" s="20"/>
      <c r="DQ8" s="20"/>
      <c r="DR8" s="114"/>
      <c r="DS8" s="42" t="s">
        <v>106</v>
      </c>
      <c r="DT8" s="9"/>
      <c r="DU8" s="9"/>
      <c r="DV8" s="9"/>
      <c r="DW8" s="9"/>
      <c r="DX8" s="9"/>
      <c r="DY8" s="25"/>
      <c r="DZ8" s="20"/>
      <c r="EA8" s="20"/>
      <c r="EB8" s="114"/>
      <c r="EC8" s="42" t="s">
        <v>106</v>
      </c>
      <c r="ED8" s="9"/>
      <c r="EE8" s="9"/>
      <c r="EF8" s="9"/>
      <c r="EG8" s="9"/>
      <c r="EH8" s="9"/>
      <c r="EI8" s="25"/>
      <c r="EJ8" s="20"/>
      <c r="EK8" s="20"/>
      <c r="EL8" s="114"/>
      <c r="EM8" s="42" t="s">
        <v>106</v>
      </c>
      <c r="EN8" s="9"/>
      <c r="EO8" s="9"/>
      <c r="EP8" s="9"/>
      <c r="EQ8" s="9"/>
      <c r="ER8" s="9"/>
      <c r="ES8" s="25"/>
      <c r="ET8" s="20"/>
      <c r="EU8" s="20"/>
      <c r="EV8" s="114"/>
      <c r="EW8" s="42" t="s">
        <v>106</v>
      </c>
      <c r="EX8" s="9"/>
      <c r="EY8" s="9"/>
      <c r="EZ8" s="9"/>
      <c r="FA8" s="9"/>
      <c r="FB8" s="9"/>
      <c r="FC8" s="25"/>
      <c r="FD8" s="20"/>
      <c r="FE8" s="20"/>
      <c r="FF8" s="126"/>
      <c r="FP8" s="126"/>
      <c r="FZ8" s="126"/>
      <c r="GJ8" s="126"/>
      <c r="GT8" s="126"/>
      <c r="HD8" s="126"/>
      <c r="HN8" s="126"/>
      <c r="HX8" s="126"/>
      <c r="IH8" s="126"/>
    </row>
    <row xmlns:x14ac="http://schemas.microsoft.com/office/spreadsheetml/2009/9/ac" r="9" s="4" customFormat="true" x14ac:dyDescent="0.25">
      <c r="A9" s="384" t="str">
        <f ca="true">IF(ISBLANK('Data Summary'!A11),"",'Data Summary'!A11)</f>
        <v>LKA_2016_UIS</v>
      </c>
      <c r="B9" s="114"/>
      <c r="C9" s="61" t="s">
        <v>179</v>
      </c>
      <c r="D9" s="8"/>
      <c r="E9" s="7"/>
      <c r="F9" s="7"/>
      <c r="G9" s="7"/>
      <c r="H9" s="8"/>
      <c r="I9" s="22"/>
      <c r="J9" s="20"/>
      <c r="K9" s="20"/>
      <c r="L9" s="114"/>
      <c r="M9" s="61" t="s">
        <v>179</v>
      </c>
      <c r="N9" s="8"/>
      <c r="O9" s="7"/>
      <c r="P9" s="7"/>
      <c r="Q9" s="7"/>
      <c r="R9" s="8"/>
      <c r="S9" s="22"/>
      <c r="T9" s="20"/>
      <c r="U9" s="20"/>
      <c r="V9" s="114"/>
      <c r="W9" s="61" t="s">
        <v>179</v>
      </c>
      <c r="X9" s="8"/>
      <c r="Y9" s="7"/>
      <c r="Z9" s="7"/>
      <c r="AA9" s="7"/>
      <c r="AB9" s="8"/>
      <c r="AC9" s="22"/>
      <c r="AD9" s="20"/>
      <c r="AE9" s="20"/>
      <c r="AF9" s="114"/>
      <c r="AG9" s="61" t="s">
        <v>179</v>
      </c>
      <c r="AH9" s="8"/>
      <c r="AI9" s="7"/>
      <c r="AJ9" s="7"/>
      <c r="AK9" s="7"/>
      <c r="AL9" s="8"/>
      <c r="AM9" s="22"/>
      <c r="AN9" s="20"/>
      <c r="AO9" s="20"/>
      <c r="AP9" s="114"/>
      <c r="AQ9" s="61" t="s">
        <v>179</v>
      </c>
      <c r="AR9" s="8"/>
      <c r="AS9" s="7"/>
      <c r="AT9" s="7"/>
      <c r="AU9" s="7"/>
      <c r="AV9" s="8"/>
      <c r="AW9" s="22"/>
      <c r="AX9" s="20"/>
      <c r="AY9" s="20"/>
      <c r="AZ9" s="114" t="s">
        <v>189</v>
      </c>
      <c r="BA9" s="61" t="s">
        <v>179</v>
      </c>
      <c r="BB9" s="8">
        <v>84.03</v>
      </c>
      <c r="BC9" s="8"/>
      <c r="BD9" s="8"/>
      <c r="BE9" s="8"/>
      <c r="BF9" s="8">
        <v>79.89</v>
      </c>
      <c r="BG9" s="22">
        <v>86.72</v>
      </c>
      <c r="BH9" s="20"/>
      <c r="BI9" s="20"/>
      <c r="BJ9" s="114" t="s">
        <v>245</v>
      </c>
      <c r="BK9" s="61" t="s">
        <v>179</v>
      </c>
      <c r="BL9" s="8"/>
      <c r="BM9" s="7"/>
      <c r="BN9" s="7"/>
      <c r="BO9" s="7">
        <v>61.974400000000017</v>
      </c>
      <c r="BP9" s="8"/>
      <c r="BQ9" s="22"/>
      <c r="BR9" s="20"/>
      <c r="BS9" s="20"/>
      <c r="BT9" s="114"/>
      <c r="BU9" s="61" t="s">
        <v>179</v>
      </c>
      <c r="BV9" s="8"/>
      <c r="BW9" s="7"/>
      <c r="BX9" s="7"/>
      <c r="BY9" s="7"/>
      <c r="BZ9" s="8"/>
      <c r="CA9" s="22"/>
      <c r="CB9" s="20"/>
      <c r="CC9" s="20"/>
      <c r="CD9" s="114" t="s">
        <v>189</v>
      </c>
      <c r="CE9" s="61" t="s">
        <v>179</v>
      </c>
      <c r="CF9" s="8">
        <v>85.986478294553208</v>
      </c>
      <c r="CG9" s="8"/>
      <c r="CH9" s="8"/>
      <c r="CI9" s="8"/>
      <c r="CJ9" s="8">
        <v>83.741500000000002</v>
      </c>
      <c r="CK9" s="22">
        <v>87.428742124183003</v>
      </c>
      <c r="CL9" s="20"/>
      <c r="CM9" s="20"/>
      <c r="CN9" s="114" t="s">
        <v>189</v>
      </c>
      <c r="CO9" s="61" t="s">
        <v>179</v>
      </c>
      <c r="CP9" s="8">
        <v>88.843760463108723</v>
      </c>
      <c r="CQ9" s="8"/>
      <c r="CR9" s="8"/>
      <c r="CS9" s="8"/>
      <c r="CT9" s="8">
        <v>86.710710000000006</v>
      </c>
      <c r="CU9" s="22">
        <v>90.195236920780133</v>
      </c>
      <c r="CV9" s="20"/>
      <c r="CW9" s="20"/>
      <c r="CX9" s="114"/>
      <c r="CY9" s="61" t="s">
        <v>179</v>
      </c>
      <c r="CZ9" s="8"/>
      <c r="DA9" s="8"/>
      <c r="DB9" s="8"/>
      <c r="DC9" s="8"/>
      <c r="DD9" s="8"/>
      <c r="DE9" s="22"/>
      <c r="DF9" s="20"/>
      <c r="DG9" s="20"/>
      <c r="DH9" s="114" t="s">
        <v>189</v>
      </c>
      <c r="DI9" s="61" t="s">
        <v>179</v>
      </c>
      <c r="DJ9" s="8">
        <v>81.366677663961212</v>
      </c>
      <c r="DK9" s="8"/>
      <c r="DL9" s="8"/>
      <c r="DM9" s="8"/>
      <c r="DN9" s="8">
        <v>78.909800000000004</v>
      </c>
      <c r="DO9" s="22">
        <v>82.901700000000005</v>
      </c>
      <c r="DP9" s="20"/>
      <c r="DQ9" s="20"/>
      <c r="DR9" s="114"/>
      <c r="DS9" s="61" t="s">
        <v>179</v>
      </c>
      <c r="DT9" s="8"/>
      <c r="DU9" s="8"/>
      <c r="DV9" s="8"/>
      <c r="DW9" s="8"/>
      <c r="DX9" s="8"/>
      <c r="DY9" s="22"/>
      <c r="DZ9" s="20"/>
      <c r="EA9" s="20"/>
      <c r="EB9" s="114" t="s">
        <v>189</v>
      </c>
      <c r="EC9" s="61" t="s">
        <v>179</v>
      </c>
      <c r="ED9" s="8">
        <v>82.525021017254545</v>
      </c>
      <c r="EE9" s="8"/>
      <c r="EF9" s="8"/>
      <c r="EG9" s="8"/>
      <c r="EH9" s="8">
        <v>81.95</v>
      </c>
      <c r="EI9" s="22">
        <v>82.88</v>
      </c>
      <c r="EJ9" s="20"/>
      <c r="EK9" s="20"/>
      <c r="EL9" s="114" t="s">
        <v>189</v>
      </c>
      <c r="EM9" s="61" t="s">
        <v>179</v>
      </c>
      <c r="EN9" s="8">
        <v>91.848179675025222</v>
      </c>
      <c r="EO9" s="8"/>
      <c r="EP9" s="8"/>
      <c r="EQ9" s="8"/>
      <c r="ER9" s="8">
        <v>89.72</v>
      </c>
      <c r="ES9" s="22">
        <v>93.154488246640128</v>
      </c>
      <c r="ET9" s="20"/>
      <c r="EU9" s="20"/>
      <c r="EV9" s="114" t="s">
        <v>155</v>
      </c>
      <c r="EW9" s="61" t="s">
        <v>179</v>
      </c>
      <c r="EX9" s="8">
        <v>85.937191388504843</v>
      </c>
      <c r="EY9" s="8"/>
      <c r="EZ9" s="8"/>
      <c r="FA9" s="8"/>
      <c r="FB9" s="8"/>
      <c r="FC9" s="22"/>
      <c r="FD9" s="20"/>
      <c r="FE9" s="20"/>
      <c r="FF9" s="126"/>
      <c r="FP9" s="126"/>
      <c r="FZ9" s="126"/>
      <c r="GJ9" s="126"/>
      <c r="GT9" s="126"/>
      <c r="HD9" s="126"/>
      <c r="HN9" s="126"/>
      <c r="HX9" s="126"/>
      <c r="IH9" s="126"/>
    </row>
    <row xmlns:x14ac="http://schemas.microsoft.com/office/spreadsheetml/2009/9/ac" r="10" s="4" customFormat="true" ht="15.6" customHeight="true" x14ac:dyDescent="0.25">
      <c r="A10" s="384" t="str">
        <f ca="true">IF(ISBLANK('Data Summary'!A12),"",'Data Summary'!A12)</f>
        <v>LKA_2016_CEN</v>
      </c>
      <c r="B10" s="114"/>
      <c r="C10" s="61" t="s">
        <v>107</v>
      </c>
      <c r="D10" s="96"/>
      <c r="E10" s="7"/>
      <c r="F10" s="7"/>
      <c r="G10" s="7"/>
      <c r="H10" s="7"/>
      <c r="I10" s="22"/>
      <c r="J10" s="20"/>
      <c r="K10" s="20"/>
      <c r="L10" s="114"/>
      <c r="M10" s="61" t="s">
        <v>107</v>
      </c>
      <c r="N10" s="96"/>
      <c r="O10" s="7"/>
      <c r="P10" s="7"/>
      <c r="Q10" s="7"/>
      <c r="R10" s="7"/>
      <c r="S10" s="22"/>
      <c r="T10" s="20"/>
      <c r="U10" s="20"/>
      <c r="V10" s="114"/>
      <c r="W10" s="61" t="s">
        <v>107</v>
      </c>
      <c r="X10" s="96"/>
      <c r="Y10" s="7"/>
      <c r="Z10" s="7"/>
      <c r="AA10" s="7"/>
      <c r="AB10" s="7"/>
      <c r="AC10" s="22"/>
      <c r="AD10" s="20"/>
      <c r="AE10" s="20"/>
      <c r="AF10" s="114"/>
      <c r="AG10" s="61" t="s">
        <v>107</v>
      </c>
      <c r="AH10" s="96"/>
      <c r="AI10" s="7"/>
      <c r="AJ10" s="7"/>
      <c r="AK10" s="7"/>
      <c r="AL10" s="7"/>
      <c r="AM10" s="22"/>
      <c r="AN10" s="20"/>
      <c r="AO10" s="20"/>
      <c r="AP10" s="114"/>
      <c r="AQ10" s="61" t="s">
        <v>107</v>
      </c>
      <c r="AR10" s="96"/>
      <c r="AS10" s="7"/>
      <c r="AT10" s="7"/>
      <c r="AU10" s="7"/>
      <c r="AV10" s="7"/>
      <c r="AW10" s="22"/>
      <c r="AX10" s="20"/>
      <c r="AY10" s="20"/>
      <c r="AZ10" s="114"/>
      <c r="BA10" s="61" t="s">
        <v>107</v>
      </c>
      <c r="BB10" s="16"/>
      <c r="BC10" s="7"/>
      <c r="BD10" s="7"/>
      <c r="BE10" s="7"/>
      <c r="BF10" s="7"/>
      <c r="BG10" s="22"/>
      <c r="BH10" s="20"/>
      <c r="BI10" s="20"/>
      <c r="BJ10" s="114"/>
      <c r="BK10" s="61" t="s">
        <v>107</v>
      </c>
      <c r="BL10" s="125"/>
      <c r="BM10" s="123"/>
      <c r="BN10" s="123"/>
      <c r="BO10" s="123"/>
      <c r="BP10" s="123"/>
      <c r="BQ10" s="124"/>
      <c r="BR10" s="20"/>
      <c r="BS10" s="20"/>
      <c r="BT10" s="114"/>
      <c r="BU10" s="61" t="s">
        <v>107</v>
      </c>
      <c r="BV10" s="125"/>
      <c r="BW10" s="123"/>
      <c r="BX10" s="123"/>
      <c r="BY10" s="123"/>
      <c r="BZ10" s="123"/>
      <c r="CA10" s="124"/>
      <c r="CB10" s="20"/>
      <c r="CC10" s="20"/>
      <c r="CD10" s="114"/>
      <c r="CE10" s="61" t="s">
        <v>107</v>
      </c>
      <c r="CF10" s="16"/>
      <c r="CG10" s="7"/>
      <c r="CH10" s="7"/>
      <c r="CI10" s="7"/>
      <c r="CJ10" s="7"/>
      <c r="CK10" s="22"/>
      <c r="CL10" s="20"/>
      <c r="CM10" s="20"/>
      <c r="CN10" s="114"/>
      <c r="CO10" s="61" t="s">
        <v>107</v>
      </c>
      <c r="CP10" s="16"/>
      <c r="CQ10" s="7"/>
      <c r="CR10" s="7"/>
      <c r="CS10" s="7"/>
      <c r="CT10" s="7"/>
      <c r="CU10" s="22"/>
      <c r="CV10" s="20"/>
      <c r="CW10" s="20"/>
      <c r="CX10" s="114"/>
      <c r="CY10" s="61" t="s">
        <v>107</v>
      </c>
      <c r="CZ10" s="16"/>
      <c r="DA10" s="7"/>
      <c r="DB10" s="7"/>
      <c r="DC10" s="7"/>
      <c r="DD10" s="7"/>
      <c r="DE10" s="22"/>
      <c r="DF10" s="20"/>
      <c r="DG10" s="20"/>
      <c r="DH10" s="114"/>
      <c r="DI10" s="61" t="s">
        <v>107</v>
      </c>
      <c r="DJ10" s="16"/>
      <c r="DK10" s="7"/>
      <c r="DL10" s="7"/>
      <c r="DM10" s="7"/>
      <c r="DN10" s="7"/>
      <c r="DO10" s="22"/>
      <c r="DP10" s="20"/>
      <c r="DQ10" s="20"/>
      <c r="DR10" s="114"/>
      <c r="DS10" s="61" t="s">
        <v>107</v>
      </c>
      <c r="DT10" s="16"/>
      <c r="DU10" s="7"/>
      <c r="DV10" s="7"/>
      <c r="DW10" s="7"/>
      <c r="DX10" s="7"/>
      <c r="DY10" s="22"/>
      <c r="DZ10" s="20"/>
      <c r="EA10" s="20"/>
      <c r="EB10" s="114"/>
      <c r="EC10" s="61" t="s">
        <v>107</v>
      </c>
      <c r="ED10" s="16"/>
      <c r="EE10" s="7"/>
      <c r="EF10" s="7"/>
      <c r="EG10" s="7"/>
      <c r="EH10" s="7"/>
      <c r="EI10" s="22"/>
      <c r="EJ10" s="20"/>
      <c r="EK10" s="20"/>
      <c r="EL10" s="114"/>
      <c r="EM10" s="61" t="s">
        <v>107</v>
      </c>
      <c r="EN10" s="16"/>
      <c r="EO10" s="7"/>
      <c r="EP10" s="7"/>
      <c r="EQ10" s="7"/>
      <c r="ER10" s="7"/>
      <c r="ES10" s="22"/>
      <c r="ET10" s="20"/>
      <c r="EU10" s="20"/>
      <c r="EV10" s="114"/>
      <c r="EW10" s="61" t="s">
        <v>107</v>
      </c>
      <c r="EX10" s="16"/>
      <c r="EY10" s="7"/>
      <c r="EZ10" s="7"/>
      <c r="FA10" s="7"/>
      <c r="FB10" s="7"/>
      <c r="FC10" s="22"/>
      <c r="FD10" s="20"/>
      <c r="FE10" s="20"/>
      <c r="FF10" s="126"/>
      <c r="FP10" s="126"/>
      <c r="FZ10" s="126"/>
      <c r="GJ10" s="126"/>
      <c r="GT10" s="126"/>
      <c r="HD10" s="126"/>
      <c r="HN10" s="126"/>
      <c r="HX10" s="126"/>
      <c r="IH10" s="126"/>
    </row>
    <row xmlns:x14ac="http://schemas.microsoft.com/office/spreadsheetml/2009/9/ac" r="11" s="4" customFormat="true" ht="15.6" customHeight="true" x14ac:dyDescent="0.25">
      <c r="A11" s="384" t="str">
        <f ca="true">IF(ISBLANK('Data Summary'!A13),"",'Data Summary'!A13)</f>
        <v>LKA_2017_EMIS</v>
      </c>
      <c r="B11" s="114"/>
      <c r="C11" s="61" t="s">
        <v>108</v>
      </c>
      <c r="D11" s="96"/>
      <c r="E11" s="7"/>
      <c r="F11" s="7"/>
      <c r="G11" s="7"/>
      <c r="H11" s="7"/>
      <c r="I11" s="22"/>
      <c r="J11" s="20"/>
      <c r="K11" s="20"/>
      <c r="L11" s="114"/>
      <c r="M11" s="61" t="s">
        <v>108</v>
      </c>
      <c r="N11" s="96"/>
      <c r="O11" s="7"/>
      <c r="P11" s="7"/>
      <c r="Q11" s="7"/>
      <c r="R11" s="7"/>
      <c r="S11" s="22"/>
      <c r="T11" s="20"/>
      <c r="U11" s="20"/>
      <c r="V11" s="114"/>
      <c r="W11" s="61" t="s">
        <v>108</v>
      </c>
      <c r="X11" s="96"/>
      <c r="Y11" s="7"/>
      <c r="Z11" s="7"/>
      <c r="AA11" s="7"/>
      <c r="AB11" s="7"/>
      <c r="AC11" s="22"/>
      <c r="AD11" s="20"/>
      <c r="AE11" s="20"/>
      <c r="AF11" s="114"/>
      <c r="AG11" s="61" t="s">
        <v>108</v>
      </c>
      <c r="AH11" s="96"/>
      <c r="AI11" s="7"/>
      <c r="AJ11" s="7"/>
      <c r="AK11" s="7"/>
      <c r="AL11" s="7"/>
      <c r="AM11" s="22"/>
      <c r="AN11" s="20"/>
      <c r="AO11" s="20"/>
      <c r="AP11" s="114"/>
      <c r="AQ11" s="61" t="s">
        <v>108</v>
      </c>
      <c r="AR11" s="96"/>
      <c r="AS11" s="7"/>
      <c r="AT11" s="7"/>
      <c r="AU11" s="7"/>
      <c r="AV11" s="7"/>
      <c r="AW11" s="22"/>
      <c r="AX11" s="20"/>
      <c r="AY11" s="20"/>
      <c r="AZ11" s="114"/>
      <c r="BA11" s="61" t="s">
        <v>108</v>
      </c>
      <c r="BB11" s="16"/>
      <c r="BC11" s="7"/>
      <c r="BD11" s="7"/>
      <c r="BE11" s="7"/>
      <c r="BF11" s="7"/>
      <c r="BG11" s="22"/>
      <c r="BH11" s="20"/>
      <c r="BI11" s="20"/>
      <c r="BJ11" s="114"/>
      <c r="BK11" s="61" t="s">
        <v>108</v>
      </c>
      <c r="BL11" s="125"/>
      <c r="BM11" s="123"/>
      <c r="BN11" s="123"/>
      <c r="BO11" s="123"/>
      <c r="BP11" s="123"/>
      <c r="BQ11" s="124"/>
      <c r="BR11" s="20"/>
      <c r="BS11" s="20"/>
      <c r="BT11" s="114"/>
      <c r="BU11" s="61" t="s">
        <v>108</v>
      </c>
      <c r="BV11" s="125"/>
      <c r="BW11" s="123"/>
      <c r="BX11" s="123"/>
      <c r="BY11" s="123"/>
      <c r="BZ11" s="123"/>
      <c r="CA11" s="124"/>
      <c r="CB11" s="20"/>
      <c r="CC11" s="20"/>
      <c r="CD11" s="114"/>
      <c r="CE11" s="61" t="s">
        <v>108</v>
      </c>
      <c r="CF11" s="16"/>
      <c r="CG11" s="7"/>
      <c r="CH11" s="7"/>
      <c r="CI11" s="7"/>
      <c r="CJ11" s="7"/>
      <c r="CK11" s="22"/>
      <c r="CL11" s="20"/>
      <c r="CM11" s="20"/>
      <c r="CN11" s="114"/>
      <c r="CO11" s="61" t="s">
        <v>108</v>
      </c>
      <c r="CP11" s="16"/>
      <c r="CQ11" s="7"/>
      <c r="CR11" s="7"/>
      <c r="CS11" s="7"/>
      <c r="CT11" s="7"/>
      <c r="CU11" s="22"/>
      <c r="CV11" s="20"/>
      <c r="CW11" s="20"/>
      <c r="CX11" s="114"/>
      <c r="CY11" s="61" t="s">
        <v>108</v>
      </c>
      <c r="CZ11" s="16"/>
      <c r="DA11" s="7"/>
      <c r="DB11" s="7"/>
      <c r="DC11" s="7"/>
      <c r="DD11" s="7"/>
      <c r="DE11" s="22"/>
      <c r="DF11" s="20"/>
      <c r="DG11" s="20"/>
      <c r="DH11" s="114"/>
      <c r="DI11" s="61" t="s">
        <v>108</v>
      </c>
      <c r="DJ11" s="16"/>
      <c r="DK11" s="7"/>
      <c r="DL11" s="7"/>
      <c r="DM11" s="7"/>
      <c r="DN11" s="7"/>
      <c r="DO11" s="22"/>
      <c r="DP11" s="20"/>
      <c r="DQ11" s="20"/>
      <c r="DR11" s="114"/>
      <c r="DS11" s="61" t="s">
        <v>108</v>
      </c>
      <c r="DT11" s="16"/>
      <c r="DU11" s="7"/>
      <c r="DV11" s="7"/>
      <c r="DW11" s="7"/>
      <c r="DX11" s="7"/>
      <c r="DY11" s="22"/>
      <c r="DZ11" s="20"/>
      <c r="EA11" s="20"/>
      <c r="EB11" s="114"/>
      <c r="EC11" s="61" t="s">
        <v>108</v>
      </c>
      <c r="ED11" s="16"/>
      <c r="EE11" s="7"/>
      <c r="EF11" s="7"/>
      <c r="EG11" s="7"/>
      <c r="EH11" s="7"/>
      <c r="EI11" s="22"/>
      <c r="EJ11" s="20"/>
      <c r="EK11" s="20"/>
      <c r="EL11" s="114"/>
      <c r="EM11" s="61" t="s">
        <v>108</v>
      </c>
      <c r="EN11" s="16"/>
      <c r="EO11" s="7"/>
      <c r="EP11" s="7"/>
      <c r="EQ11" s="7"/>
      <c r="ER11" s="7"/>
      <c r="ES11" s="22"/>
      <c r="ET11" s="20"/>
      <c r="EU11" s="20"/>
      <c r="EV11" s="114"/>
      <c r="EW11" s="61" t="s">
        <v>108</v>
      </c>
      <c r="EX11" s="16"/>
      <c r="EY11" s="7"/>
      <c r="EZ11" s="7"/>
      <c r="FA11" s="7"/>
      <c r="FB11" s="7"/>
      <c r="FC11" s="22"/>
      <c r="FD11" s="20"/>
      <c r="FE11" s="20"/>
      <c r="FF11" s="126"/>
      <c r="FP11" s="126"/>
      <c r="FZ11" s="126"/>
      <c r="GJ11" s="126"/>
      <c r="GT11" s="126"/>
      <c r="HD11" s="126"/>
      <c r="HN11" s="126"/>
      <c r="HX11" s="126"/>
      <c r="IH11" s="126"/>
    </row>
    <row xmlns:x14ac="http://schemas.microsoft.com/office/spreadsheetml/2009/9/ac" r="12" s="261" customFormat="true" ht="18" customHeight="true" x14ac:dyDescent="0.2">
      <c r="A12" s="384" t="str">
        <f ca="true">IF(ISBLANK('Data Summary'!A14),"",'Data Summary'!A14)</f>
        <v>LKA_2017_UIS</v>
      </c>
      <c r="B12" s="254" t="s">
        <v>57</v>
      </c>
      <c r="C12" s="255" t="s">
        <v>27</v>
      </c>
      <c r="D12" s="256"/>
      <c r="E12" s="256"/>
      <c r="F12" s="256"/>
      <c r="G12" s="256"/>
      <c r="H12" s="256"/>
      <c r="I12" s="257"/>
      <c r="J12" s="250"/>
      <c r="K12" s="250"/>
      <c r="L12" s="254" t="s">
        <v>57</v>
      </c>
      <c r="M12" s="255" t="s">
        <v>27</v>
      </c>
      <c r="N12" s="256"/>
      <c r="O12" s="256"/>
      <c r="P12" s="256"/>
      <c r="Q12" s="256"/>
      <c r="R12" s="256"/>
      <c r="S12" s="257"/>
      <c r="T12" s="250"/>
      <c r="U12" s="250"/>
      <c r="V12" s="254" t="s">
        <v>57</v>
      </c>
      <c r="W12" s="255" t="s">
        <v>27</v>
      </c>
      <c r="X12" s="256"/>
      <c r="Y12" s="256"/>
      <c r="Z12" s="256"/>
      <c r="AA12" s="256"/>
      <c r="AB12" s="256"/>
      <c r="AC12" s="257"/>
      <c r="AD12" s="250"/>
      <c r="AE12" s="250"/>
      <c r="AF12" s="254" t="s">
        <v>57</v>
      </c>
      <c r="AG12" s="255" t="s">
        <v>27</v>
      </c>
      <c r="AH12" s="256"/>
      <c r="AI12" s="256"/>
      <c r="AJ12" s="256"/>
      <c r="AK12" s="256"/>
      <c r="AL12" s="256"/>
      <c r="AM12" s="257"/>
      <c r="AN12" s="250"/>
      <c r="AO12" s="250"/>
      <c r="AP12" s="254" t="s">
        <v>57</v>
      </c>
      <c r="AQ12" s="255" t="s">
        <v>27</v>
      </c>
      <c r="AR12" s="256"/>
      <c r="AS12" s="256"/>
      <c r="AT12" s="256"/>
      <c r="AU12" s="256"/>
      <c r="AV12" s="256"/>
      <c r="AW12" s="257"/>
      <c r="AX12" s="250"/>
      <c r="AY12" s="250"/>
      <c r="AZ12" s="254" t="s">
        <v>57</v>
      </c>
      <c r="BA12" s="255" t="s">
        <v>27</v>
      </c>
      <c r="BB12" s="256"/>
      <c r="BC12" s="256"/>
      <c r="BD12" s="256"/>
      <c r="BE12" s="256"/>
      <c r="BF12" s="256"/>
      <c r="BG12" s="257"/>
      <c r="BH12" s="250"/>
      <c r="BI12" s="250"/>
      <c r="BJ12" s="254" t="s">
        <v>57</v>
      </c>
      <c r="BK12" s="255" t="s">
        <v>27</v>
      </c>
      <c r="BL12" s="258"/>
      <c r="BM12" s="258"/>
      <c r="BN12" s="258"/>
      <c r="BO12" s="258"/>
      <c r="BP12" s="258"/>
      <c r="BQ12" s="259"/>
      <c r="BR12" s="250"/>
      <c r="BS12" s="250"/>
      <c r="BT12" s="254" t="s">
        <v>57</v>
      </c>
      <c r="BU12" s="255" t="s">
        <v>27</v>
      </c>
      <c r="BV12" s="258"/>
      <c r="BW12" s="258"/>
      <c r="BX12" s="258"/>
      <c r="BY12" s="258"/>
      <c r="BZ12" s="258"/>
      <c r="CA12" s="259"/>
      <c r="CB12" s="250"/>
      <c r="CC12" s="250"/>
      <c r="CD12" s="254" t="s">
        <v>57</v>
      </c>
      <c r="CE12" s="255" t="s">
        <v>27</v>
      </c>
      <c r="CF12" s="256"/>
      <c r="CG12" s="256"/>
      <c r="CH12" s="256"/>
      <c r="CI12" s="256"/>
      <c r="CJ12" s="256"/>
      <c r="CK12" s="257"/>
      <c r="CL12" s="250"/>
      <c r="CM12" s="250"/>
      <c r="CN12" s="254" t="s">
        <v>57</v>
      </c>
      <c r="CO12" s="255" t="s">
        <v>27</v>
      </c>
      <c r="CP12" s="256"/>
      <c r="CQ12" s="256"/>
      <c r="CR12" s="256"/>
      <c r="CS12" s="256"/>
      <c r="CT12" s="256"/>
      <c r="CU12" s="257"/>
      <c r="CV12" s="250"/>
      <c r="CW12" s="250"/>
      <c r="CX12" s="254" t="s">
        <v>57</v>
      </c>
      <c r="CY12" s="255" t="s">
        <v>27</v>
      </c>
      <c r="CZ12" s="256"/>
      <c r="DA12" s="256"/>
      <c r="DB12" s="256"/>
      <c r="DC12" s="256"/>
      <c r="DD12" s="256"/>
      <c r="DE12" s="257"/>
      <c r="DF12" s="250"/>
      <c r="DG12" s="250"/>
      <c r="DH12" s="254" t="s">
        <v>57</v>
      </c>
      <c r="DI12" s="255" t="s">
        <v>27</v>
      </c>
      <c r="DJ12" s="256"/>
      <c r="DK12" s="256"/>
      <c r="DL12" s="256"/>
      <c r="DM12" s="256"/>
      <c r="DN12" s="256"/>
      <c r="DO12" s="257"/>
      <c r="DP12" s="250"/>
      <c r="DQ12" s="250"/>
      <c r="DR12" s="254" t="s">
        <v>57</v>
      </c>
      <c r="DS12" s="255" t="s">
        <v>27</v>
      </c>
      <c r="DT12" s="256"/>
      <c r="DU12" s="256"/>
      <c r="DV12" s="256"/>
      <c r="DW12" s="256"/>
      <c r="DX12" s="256"/>
      <c r="DY12" s="257"/>
      <c r="DZ12" s="250"/>
      <c r="EA12" s="250"/>
      <c r="EB12" s="254" t="s">
        <v>57</v>
      </c>
      <c r="EC12" s="255" t="s">
        <v>27</v>
      </c>
      <c r="ED12" s="256"/>
      <c r="EE12" s="256"/>
      <c r="EF12" s="256"/>
      <c r="EG12" s="256"/>
      <c r="EH12" s="256"/>
      <c r="EI12" s="257"/>
      <c r="EJ12" s="250"/>
      <c r="EK12" s="250"/>
      <c r="EL12" s="254" t="s">
        <v>57</v>
      </c>
      <c r="EM12" s="255" t="s">
        <v>27</v>
      </c>
      <c r="EN12" s="256"/>
      <c r="EO12" s="256"/>
      <c r="EP12" s="256"/>
      <c r="EQ12" s="256"/>
      <c r="ER12" s="256"/>
      <c r="ES12" s="257"/>
      <c r="ET12" s="250"/>
      <c r="EU12" s="250"/>
      <c r="EV12" s="254" t="s">
        <v>57</v>
      </c>
      <c r="EW12" s="255" t="s">
        <v>27</v>
      </c>
      <c r="EX12" s="256"/>
      <c r="EY12" s="256"/>
      <c r="EZ12" s="256"/>
      <c r="FA12" s="256"/>
      <c r="FB12" s="256"/>
      <c r="FC12" s="257"/>
      <c r="FD12" s="250"/>
      <c r="FE12" s="250"/>
      <c r="FF12" s="260"/>
      <c r="FP12" s="260"/>
      <c r="FZ12" s="260"/>
      <c r="GJ12" s="260"/>
      <c r="GT12" s="260"/>
      <c r="HD12" s="260"/>
      <c r="HN12" s="260"/>
      <c r="HX12" s="260"/>
      <c r="IH12" s="260"/>
    </row>
    <row xmlns:x14ac="http://schemas.microsoft.com/office/spreadsheetml/2009/9/ac" r="13" s="14" customFormat="true" ht="14.25" customHeight="true" x14ac:dyDescent="0.2">
      <c r="A13" s="384" t="str">
        <f ca="true">IF(ISBLANK('Data Summary'!A15),"",'Data Summary'!A15)</f>
        <v>LKA_2018_UIS</v>
      </c>
      <c r="B13" s="115" t="s">
        <v>55</v>
      </c>
      <c r="C13" s="5">
        <v>0</v>
      </c>
      <c r="D13" s="41">
        <f>100-83</f>
        <v>17</v>
      </c>
      <c r="E13" s="41"/>
      <c r="F13" s="41"/>
      <c r="G13" s="41"/>
      <c r="H13" s="41"/>
      <c r="I13" s="62"/>
      <c r="J13" s="11"/>
      <c r="K13" s="11"/>
      <c r="L13" s="115" t="s">
        <v>55</v>
      </c>
      <c r="M13" s="5">
        <v>0</v>
      </c>
      <c r="N13" s="41">
        <f>100-85</f>
        <v>15</v>
      </c>
      <c r="O13" s="41"/>
      <c r="P13" s="41"/>
      <c r="Q13" s="41"/>
      <c r="R13" s="41"/>
      <c r="S13" s="62"/>
      <c r="T13" s="11"/>
      <c r="U13" s="11"/>
      <c r="V13" s="115" t="s">
        <v>55</v>
      </c>
      <c r="W13" s="5">
        <v>0</v>
      </c>
      <c r="X13" s="41">
        <f>100-86.2</f>
        <v>13.799999999999997</v>
      </c>
      <c r="Y13" s="41"/>
      <c r="Z13" s="41"/>
      <c r="AA13" s="41"/>
      <c r="AB13" s="41"/>
      <c r="AC13" s="62"/>
      <c r="AD13" s="11"/>
      <c r="AE13" s="11"/>
      <c r="AF13" s="115" t="s">
        <v>55</v>
      </c>
      <c r="AG13" s="5">
        <v>0</v>
      </c>
      <c r="AH13" s="41">
        <f>100-85</f>
        <v>15</v>
      </c>
      <c r="AI13" s="41"/>
      <c r="AJ13" s="41"/>
      <c r="AK13" s="41"/>
      <c r="AL13" s="41"/>
      <c r="AM13" s="62"/>
      <c r="AN13" s="11"/>
      <c r="AO13" s="11"/>
      <c r="AP13" s="115" t="s">
        <v>55</v>
      </c>
      <c r="AQ13" s="5">
        <v>0</v>
      </c>
      <c r="AR13" s="41">
        <f>100-87</f>
        <v>13</v>
      </c>
      <c r="AS13" s="41"/>
      <c r="AT13" s="41"/>
      <c r="AU13" s="41"/>
      <c r="AV13" s="41"/>
      <c r="AW13" s="62"/>
      <c r="AX13" s="11"/>
      <c r="AY13" s="11"/>
      <c r="AZ13" s="115" t="s">
        <v>55</v>
      </c>
      <c r="BA13" s="5">
        <v>0</v>
      </c>
      <c r="BB13" s="41"/>
      <c r="BC13" s="41"/>
      <c r="BD13" s="41"/>
      <c r="BE13" s="41"/>
      <c r="BF13" s="41"/>
      <c r="BG13" s="62"/>
      <c r="BH13" s="11"/>
      <c r="BI13" s="11"/>
      <c r="BJ13" s="115" t="s">
        <v>55</v>
      </c>
      <c r="BK13" s="5">
        <v>0</v>
      </c>
      <c r="BL13" s="41"/>
      <c r="BM13" s="41"/>
      <c r="BN13" s="41"/>
      <c r="BO13" s="41"/>
      <c r="BP13" s="41"/>
      <c r="BQ13" s="62"/>
      <c r="BR13" s="11"/>
      <c r="BS13" s="11"/>
      <c r="BT13" s="115" t="s">
        <v>55</v>
      </c>
      <c r="BU13" s="5">
        <v>0</v>
      </c>
      <c r="BV13" s="41">
        <f>1223/10162*100</f>
        <v>12.035032473922456</v>
      </c>
      <c r="BW13" s="41"/>
      <c r="BX13" s="41"/>
      <c r="BY13" s="41"/>
      <c r="BZ13" s="41"/>
      <c r="CA13" s="62"/>
      <c r="CB13" s="11"/>
      <c r="CC13" s="11"/>
      <c r="CD13" s="115" t="s">
        <v>55</v>
      </c>
      <c r="CE13" s="5">
        <v>0</v>
      </c>
      <c r="CF13" s="41"/>
      <c r="CG13" s="41"/>
      <c r="CH13" s="41"/>
      <c r="CI13" s="41"/>
      <c r="CJ13" s="41"/>
      <c r="CK13" s="62"/>
      <c r="CL13" s="11"/>
      <c r="CM13" s="11"/>
      <c r="CN13" s="115" t="s">
        <v>55</v>
      </c>
      <c r="CO13" s="5">
        <v>0</v>
      </c>
      <c r="CP13" s="41"/>
      <c r="CQ13" s="41"/>
      <c r="CR13" s="41"/>
      <c r="CS13" s="41"/>
      <c r="CT13" s="41"/>
      <c r="CU13" s="62"/>
      <c r="CV13" s="11"/>
      <c r="CW13" s="11"/>
      <c r="CX13" s="115" t="s">
        <v>55</v>
      </c>
      <c r="CY13" s="5">
        <v>0</v>
      </c>
      <c r="CZ13" s="41">
        <v>8.3144963144963135</v>
      </c>
      <c r="DA13" s="41"/>
      <c r="DB13" s="41"/>
      <c r="DC13" s="41"/>
      <c r="DD13" s="41"/>
      <c r="DE13" s="62"/>
      <c r="DF13" s="11"/>
      <c r="DG13" s="11"/>
      <c r="DH13" s="115" t="s">
        <v>55</v>
      </c>
      <c r="DI13" s="5">
        <v>0</v>
      </c>
      <c r="DJ13" s="41"/>
      <c r="DK13" s="41"/>
      <c r="DL13" s="41"/>
      <c r="DM13" s="41"/>
      <c r="DN13" s="41"/>
      <c r="DO13" s="62"/>
      <c r="DP13" s="11"/>
      <c r="DQ13" s="11"/>
      <c r="DR13" s="115" t="s">
        <v>55</v>
      </c>
      <c r="DS13" s="5">
        <v>0</v>
      </c>
      <c r="DT13" s="41">
        <v>0</v>
      </c>
      <c r="DU13" s="41"/>
      <c r="DV13" s="41"/>
      <c r="DW13" s="41"/>
      <c r="DX13" s="41"/>
      <c r="DY13" s="62"/>
      <c r="DZ13" s="11"/>
      <c r="EA13" s="11"/>
      <c r="EB13" s="115" t="s">
        <v>55</v>
      </c>
      <c r="EC13" s="5">
        <v>0</v>
      </c>
      <c r="ED13" s="41"/>
      <c r="EE13" s="41"/>
      <c r="EF13" s="41"/>
      <c r="EG13" s="41"/>
      <c r="EH13" s="41"/>
      <c r="EI13" s="62"/>
      <c r="EJ13" s="11"/>
      <c r="EK13" s="11"/>
      <c r="EL13" s="115" t="s">
        <v>55</v>
      </c>
      <c r="EM13" s="5">
        <v>0</v>
      </c>
      <c r="EN13" s="41"/>
      <c r="EO13" s="41"/>
      <c r="EP13" s="41"/>
      <c r="EQ13" s="41"/>
      <c r="ER13" s="41"/>
      <c r="ES13" s="62"/>
      <c r="ET13" s="11"/>
      <c r="EU13" s="11"/>
      <c r="EV13" s="115" t="s">
        <v>55</v>
      </c>
      <c r="EW13" s="5">
        <v>0</v>
      </c>
      <c r="EX13" s="41"/>
      <c r="EY13" s="41"/>
      <c r="EZ13" s="41"/>
      <c r="FA13" s="41"/>
      <c r="FB13" s="41"/>
      <c r="FC13" s="62"/>
      <c r="FD13" s="11"/>
      <c r="FE13" s="11"/>
      <c r="FF13" s="128"/>
      <c r="FP13" s="128"/>
      <c r="FZ13" s="128"/>
      <c r="GJ13" s="128"/>
      <c r="GT13" s="128"/>
      <c r="HD13" s="128"/>
      <c r="HN13" s="128"/>
      <c r="HX13" s="128"/>
      <c r="IH13" s="128"/>
    </row>
    <row xmlns:x14ac="http://schemas.microsoft.com/office/spreadsheetml/2009/9/ac" r="14" x14ac:dyDescent="0.25">
      <c r="A14" s="384" t="str">
        <f ca="true">IF(ISBLANK('Data Summary'!A16),"",'Data Summary'!A16)</f>
        <v>LKA_2018_EMIS</v>
      </c>
      <c r="B14" s="116" t="s">
        <v>105</v>
      </c>
      <c r="C14" s="19">
        <v>0</v>
      </c>
      <c r="D14" s="41"/>
      <c r="E14" s="41"/>
      <c r="F14" s="41"/>
      <c r="G14" s="41"/>
      <c r="H14" s="41"/>
      <c r="I14" s="62"/>
      <c r="J14" s="11"/>
      <c r="K14" s="11"/>
      <c r="L14" s="116" t="s">
        <v>105</v>
      </c>
      <c r="M14" s="19">
        <v>0</v>
      </c>
      <c r="N14" s="41"/>
      <c r="O14" s="41"/>
      <c r="P14" s="41"/>
      <c r="Q14" s="41"/>
      <c r="R14" s="41"/>
      <c r="S14" s="62"/>
      <c r="T14" s="11"/>
      <c r="U14" s="11"/>
      <c r="V14" s="116" t="s">
        <v>105</v>
      </c>
      <c r="W14" s="19">
        <v>0</v>
      </c>
      <c r="X14" s="41"/>
      <c r="Y14" s="41"/>
      <c r="Z14" s="41"/>
      <c r="AA14" s="41"/>
      <c r="AB14" s="41"/>
      <c r="AC14" s="62"/>
      <c r="AD14" s="11"/>
      <c r="AE14" s="11"/>
      <c r="AF14" s="116" t="s">
        <v>105</v>
      </c>
      <c r="AG14" s="19">
        <v>0</v>
      </c>
      <c r="AH14" s="41"/>
      <c r="AI14" s="41"/>
      <c r="AJ14" s="41"/>
      <c r="AK14" s="41"/>
      <c r="AL14" s="41"/>
      <c r="AM14" s="62"/>
      <c r="AN14" s="11"/>
      <c r="AO14" s="11"/>
      <c r="AP14" s="116" t="s">
        <v>105</v>
      </c>
      <c r="AQ14" s="19">
        <v>0</v>
      </c>
      <c r="AR14" s="41"/>
      <c r="AS14" s="41"/>
      <c r="AT14" s="41"/>
      <c r="AU14" s="41"/>
      <c r="AV14" s="41"/>
      <c r="AW14" s="62"/>
      <c r="AX14" s="11"/>
      <c r="AY14" s="11"/>
      <c r="AZ14" s="116" t="s">
        <v>105</v>
      </c>
      <c r="BA14" s="19">
        <v>0</v>
      </c>
      <c r="BB14" s="41"/>
      <c r="BC14" s="41"/>
      <c r="BD14" s="41"/>
      <c r="BE14" s="41"/>
      <c r="BF14" s="41"/>
      <c r="BG14" s="62"/>
      <c r="BH14" s="11"/>
      <c r="BI14" s="11"/>
      <c r="BJ14" s="116" t="s">
        <v>105</v>
      </c>
      <c r="BK14" s="19">
        <v>0</v>
      </c>
      <c r="BL14" s="41"/>
      <c r="BM14" s="41"/>
      <c r="BN14" s="41"/>
      <c r="BO14" s="41"/>
      <c r="BP14" s="41"/>
      <c r="BQ14" s="62"/>
      <c r="BR14" s="11"/>
      <c r="BS14" s="11"/>
      <c r="BT14" s="116" t="s">
        <v>105</v>
      </c>
      <c r="BU14" s="19">
        <v>0</v>
      </c>
      <c r="BV14" s="41"/>
      <c r="BW14" s="41"/>
      <c r="BX14" s="41"/>
      <c r="BY14" s="41"/>
      <c r="BZ14" s="41"/>
      <c r="CA14" s="62"/>
      <c r="CB14" s="11"/>
      <c r="CC14" s="11"/>
      <c r="CD14" s="116" t="s">
        <v>105</v>
      </c>
      <c r="CE14" s="19">
        <v>0</v>
      </c>
      <c r="CF14" s="41"/>
      <c r="CG14" s="41"/>
      <c r="CH14" s="41"/>
      <c r="CI14" s="41"/>
      <c r="CJ14" s="41"/>
      <c r="CK14" s="62"/>
      <c r="CL14" s="11"/>
      <c r="CM14" s="11"/>
      <c r="CN14" s="116" t="s">
        <v>105</v>
      </c>
      <c r="CO14" s="19">
        <v>0</v>
      </c>
      <c r="CP14" s="41"/>
      <c r="CQ14" s="41"/>
      <c r="CR14" s="41"/>
      <c r="CS14" s="41"/>
      <c r="CT14" s="41"/>
      <c r="CU14" s="62"/>
      <c r="CV14" s="11"/>
      <c r="CW14" s="11"/>
      <c r="CX14" s="116" t="s">
        <v>105</v>
      </c>
      <c r="CY14" s="19">
        <v>0</v>
      </c>
      <c r="CZ14" s="41"/>
      <c r="DA14" s="41"/>
      <c r="DB14" s="41"/>
      <c r="DC14" s="41"/>
      <c r="DD14" s="41"/>
      <c r="DE14" s="62"/>
      <c r="DF14" s="11"/>
      <c r="DG14" s="11"/>
      <c r="DH14" s="116" t="s">
        <v>105</v>
      </c>
      <c r="DI14" s="19">
        <v>0</v>
      </c>
      <c r="DJ14" s="41"/>
      <c r="DK14" s="41"/>
      <c r="DL14" s="41"/>
      <c r="DM14" s="41"/>
      <c r="DN14" s="41"/>
      <c r="DO14" s="62"/>
      <c r="DP14" s="11"/>
      <c r="DQ14" s="11"/>
      <c r="DR14" s="116" t="s">
        <v>105</v>
      </c>
      <c r="DS14" s="19">
        <v>0</v>
      </c>
      <c r="DT14" s="41"/>
      <c r="DU14" s="41"/>
      <c r="DV14" s="41"/>
      <c r="DW14" s="41"/>
      <c r="DX14" s="41"/>
      <c r="DY14" s="62"/>
      <c r="DZ14" s="11"/>
      <c r="EA14" s="11"/>
      <c r="EB14" s="116" t="s">
        <v>105</v>
      </c>
      <c r="EC14" s="19">
        <v>0</v>
      </c>
      <c r="ED14" s="41"/>
      <c r="EE14" s="41"/>
      <c r="EF14" s="41"/>
      <c r="EG14" s="41"/>
      <c r="EH14" s="41"/>
      <c r="EI14" s="62"/>
      <c r="EJ14" s="11"/>
      <c r="EK14" s="11"/>
      <c r="EL14" s="116" t="s">
        <v>105</v>
      </c>
      <c r="EM14" s="19">
        <v>0</v>
      </c>
      <c r="EN14" s="41"/>
      <c r="EO14" s="41"/>
      <c r="EP14" s="41"/>
      <c r="EQ14" s="41"/>
      <c r="ER14" s="41"/>
      <c r="ES14" s="62"/>
      <c r="ET14" s="11"/>
      <c r="EU14" s="11"/>
      <c r="EV14" s="116" t="s">
        <v>105</v>
      </c>
      <c r="EW14" s="19">
        <v>0</v>
      </c>
      <c r="EX14" s="41"/>
      <c r="EY14" s="41"/>
      <c r="EZ14" s="41"/>
      <c r="FA14" s="41"/>
      <c r="FB14" s="41"/>
      <c r="FC14" s="62"/>
      <c r="FD14" s="11"/>
      <c r="FE14" s="11"/>
    </row>
    <row xmlns:x14ac="http://schemas.microsoft.com/office/spreadsheetml/2009/9/ac" r="15" s="2" customFormat="true" x14ac:dyDescent="0.25">
      <c r="A15" s="384" t="str">
        <f ca="true">IF(ISBLANK('Data Summary'!A17),"",'Data Summary'!A17)</f>
        <v>LKA_2019_UIS</v>
      </c>
      <c r="B15" s="116"/>
      <c r="C15" s="6"/>
      <c r="D15" s="41"/>
      <c r="E15" s="7"/>
      <c r="F15" s="7"/>
      <c r="G15" s="7"/>
      <c r="H15" s="41"/>
      <c r="I15" s="62"/>
      <c r="J15" s="11"/>
      <c r="K15" s="11"/>
      <c r="L15" s="116"/>
      <c r="M15" s="6"/>
      <c r="N15" s="41"/>
      <c r="O15" s="7"/>
      <c r="P15" s="7"/>
      <c r="Q15" s="7"/>
      <c r="R15" s="41"/>
      <c r="S15" s="62"/>
      <c r="T15" s="11"/>
      <c r="U15" s="11"/>
      <c r="V15" s="116"/>
      <c r="W15" s="6"/>
      <c r="X15" s="41"/>
      <c r="Y15" s="7"/>
      <c r="Z15" s="7"/>
      <c r="AA15" s="7"/>
      <c r="AB15" s="41"/>
      <c r="AC15" s="62"/>
      <c r="AD15" s="11"/>
      <c r="AE15" s="11"/>
      <c r="AF15" s="116"/>
      <c r="AG15" s="6"/>
      <c r="AH15" s="41"/>
      <c r="AI15" s="7"/>
      <c r="AJ15" s="7"/>
      <c r="AK15" s="7"/>
      <c r="AL15" s="41"/>
      <c r="AM15" s="62"/>
      <c r="AN15" s="11"/>
      <c r="AO15" s="11"/>
      <c r="AP15" s="116"/>
      <c r="AQ15" s="6"/>
      <c r="AR15" s="41"/>
      <c r="AS15" s="7"/>
      <c r="AT15" s="7"/>
      <c r="AU15" s="7"/>
      <c r="AV15" s="41"/>
      <c r="AW15" s="62"/>
      <c r="AX15" s="11"/>
      <c r="AY15" s="11"/>
      <c r="AZ15" s="116"/>
      <c r="BA15" s="6"/>
      <c r="BB15" s="41"/>
      <c r="BC15" s="7"/>
      <c r="BD15" s="7"/>
      <c r="BE15" s="7"/>
      <c r="BF15" s="41"/>
      <c r="BG15" s="62"/>
      <c r="BH15" s="11"/>
      <c r="BI15" s="11"/>
      <c r="BJ15" s="116" t="s">
        <v>239</v>
      </c>
      <c r="BK15" s="6">
        <v>1</v>
      </c>
      <c r="BL15" s="41"/>
      <c r="BM15" s="7"/>
      <c r="BN15" s="7"/>
      <c r="BO15" s="7">
        <v>66.2</v>
      </c>
      <c r="BP15" s="41"/>
      <c r="BQ15" s="62"/>
      <c r="BR15" s="11"/>
      <c r="BS15" s="11"/>
      <c r="BT15" s="116" t="s">
        <v>164</v>
      </c>
      <c r="BU15" s="6">
        <v>1</v>
      </c>
      <c r="BV15" s="41">
        <f>4368/10162*100</f>
        <v>42.983664632946272</v>
      </c>
      <c r="BW15" s="7"/>
      <c r="BX15" s="7"/>
      <c r="BY15" s="7"/>
      <c r="BZ15" s="41"/>
      <c r="CA15" s="62"/>
      <c r="CB15" s="11"/>
      <c r="CC15" s="11"/>
      <c r="CD15" s="116"/>
      <c r="CE15" s="6"/>
      <c r="CF15" s="41"/>
      <c r="CG15" s="7"/>
      <c r="CH15" s="7"/>
      <c r="CI15" s="7"/>
      <c r="CJ15" s="41"/>
      <c r="CK15" s="62"/>
      <c r="CL15" s="11"/>
      <c r="CM15" s="11"/>
      <c r="CN15" s="116"/>
      <c r="CO15" s="6"/>
      <c r="CP15" s="41"/>
      <c r="CQ15" s="7"/>
      <c r="CR15" s="7"/>
      <c r="CS15" s="7"/>
      <c r="CT15" s="41"/>
      <c r="CU15" s="62"/>
      <c r="CV15" s="11"/>
      <c r="CW15" s="11"/>
      <c r="CX15" s="116" t="s">
        <v>230</v>
      </c>
      <c r="CY15" s="6">
        <v>1</v>
      </c>
      <c r="CZ15" s="41">
        <v>45.27764127764128</v>
      </c>
      <c r="DA15" s="7"/>
      <c r="DB15" s="7"/>
      <c r="DC15" s="7"/>
      <c r="DD15" s="41"/>
      <c r="DE15" s="62"/>
      <c r="DF15" s="11"/>
      <c r="DG15" s="11"/>
      <c r="DH15" s="116"/>
      <c r="DI15" s="6"/>
      <c r="DJ15" s="41"/>
      <c r="DK15" s="7"/>
      <c r="DL15" s="7"/>
      <c r="DM15" s="7"/>
      <c r="DN15" s="41"/>
      <c r="DO15" s="62"/>
      <c r="DP15" s="11"/>
      <c r="DQ15" s="11"/>
      <c r="DR15" s="116" t="s">
        <v>296</v>
      </c>
      <c r="DS15" s="6">
        <v>1</v>
      </c>
      <c r="DT15" s="41">
        <v>47.643876045253322</v>
      </c>
      <c r="DU15" s="7"/>
      <c r="DV15" s="7"/>
      <c r="DW15" s="7"/>
      <c r="DX15" s="41"/>
      <c r="DY15" s="62"/>
      <c r="DZ15" s="11"/>
      <c r="EA15" s="11"/>
      <c r="EB15" s="116"/>
      <c r="EC15" s="6"/>
      <c r="ED15" s="41"/>
      <c r="EE15" s="7"/>
      <c r="EF15" s="7"/>
      <c r="EG15" s="7"/>
      <c r="EH15" s="41"/>
      <c r="EI15" s="62"/>
      <c r="EJ15" s="11"/>
      <c r="EK15" s="11"/>
      <c r="EL15" s="116"/>
      <c r="EM15" s="6"/>
      <c r="EN15" s="41"/>
      <c r="EO15" s="7"/>
      <c r="EP15" s="7"/>
      <c r="EQ15" s="7"/>
      <c r="ER15" s="41"/>
      <c r="ES15" s="62"/>
      <c r="ET15" s="11"/>
      <c r="EU15" s="11"/>
      <c r="EV15" s="116" t="s">
        <v>315</v>
      </c>
      <c r="EW15" s="6">
        <v>1</v>
      </c>
      <c r="EX15" s="41">
        <v>91.734149713608531</v>
      </c>
      <c r="EY15" s="7"/>
      <c r="EZ15" s="7"/>
      <c r="FA15" s="7"/>
      <c r="FB15" s="41"/>
      <c r="FC15" s="62"/>
      <c r="FD15" s="11"/>
      <c r="FE15" s="11"/>
      <c r="FF15" s="129"/>
      <c r="FP15" s="129"/>
      <c r="FZ15" s="129"/>
      <c r="GJ15" s="129"/>
      <c r="GT15" s="129"/>
      <c r="HD15" s="129"/>
      <c r="HN15" s="129"/>
      <c r="HX15" s="129"/>
      <c r="IH15" s="129"/>
    </row>
    <row xmlns:x14ac="http://schemas.microsoft.com/office/spreadsheetml/2009/9/ac" r="16" s="2" customFormat="true" x14ac:dyDescent="0.25">
      <c r="A16" s="384" t="str">
        <f ca="true">IF(ISBLANK('Data Summary'!A18),"",'Data Summary'!A18)</f>
        <v>LKA_2019_CEN</v>
      </c>
      <c r="B16" s="117"/>
      <c r="C16" s="97"/>
      <c r="D16" s="41"/>
      <c r="E16" s="7"/>
      <c r="F16" s="7"/>
      <c r="G16" s="7"/>
      <c r="H16" s="41"/>
      <c r="I16" s="62"/>
      <c r="J16" s="11"/>
      <c r="K16" s="11"/>
      <c r="L16" s="117"/>
      <c r="M16" s="97"/>
      <c r="N16" s="41"/>
      <c r="O16" s="7"/>
      <c r="P16" s="7"/>
      <c r="Q16" s="7"/>
      <c r="R16" s="41"/>
      <c r="S16" s="62"/>
      <c r="T16" s="11"/>
      <c r="U16" s="11"/>
      <c r="V16" s="116"/>
      <c r="W16" s="13"/>
      <c r="X16" s="41"/>
      <c r="Y16" s="7"/>
      <c r="Z16" s="7"/>
      <c r="AA16" s="7"/>
      <c r="AB16" s="41"/>
      <c r="AC16" s="62"/>
      <c r="AD16" s="11"/>
      <c r="AE16" s="11"/>
      <c r="AF16" s="116"/>
      <c r="AG16" s="13"/>
      <c r="AH16" s="41"/>
      <c r="AI16" s="7"/>
      <c r="AJ16" s="7"/>
      <c r="AK16" s="7"/>
      <c r="AL16" s="41"/>
      <c r="AM16" s="62"/>
      <c r="AN16" s="11"/>
      <c r="AO16" s="11"/>
      <c r="AP16" s="116"/>
      <c r="AQ16" s="13"/>
      <c r="AR16" s="41"/>
      <c r="AS16" s="7"/>
      <c r="AT16" s="7"/>
      <c r="AU16" s="7"/>
      <c r="AV16" s="41"/>
      <c r="AW16" s="62"/>
      <c r="AX16" s="11"/>
      <c r="AY16" s="11"/>
      <c r="AZ16" s="116"/>
      <c r="BA16" s="13"/>
      <c r="BB16" s="41"/>
      <c r="BC16" s="7"/>
      <c r="BD16" s="7"/>
      <c r="BE16" s="7"/>
      <c r="BF16" s="41"/>
      <c r="BG16" s="62"/>
      <c r="BH16" s="11"/>
      <c r="BI16" s="11"/>
      <c r="BJ16" s="116" t="s">
        <v>240</v>
      </c>
      <c r="BK16" s="13">
        <v>1</v>
      </c>
      <c r="BL16" s="41"/>
      <c r="BM16" s="7"/>
      <c r="BN16" s="7"/>
      <c r="BO16" s="7">
        <v>4.2</v>
      </c>
      <c r="BP16" s="41"/>
      <c r="BQ16" s="62"/>
      <c r="BR16" s="11"/>
      <c r="BS16" s="11"/>
      <c r="BT16" s="116" t="s">
        <v>165</v>
      </c>
      <c r="BU16" s="13">
        <v>1</v>
      </c>
      <c r="BV16" s="41">
        <f>3627/10162*100</f>
        <v>35.691792954142883</v>
      </c>
      <c r="BW16" s="7"/>
      <c r="BX16" s="7"/>
      <c r="BY16" s="7"/>
      <c r="BZ16" s="41"/>
      <c r="CA16" s="62"/>
      <c r="CB16" s="11"/>
      <c r="CC16" s="11"/>
      <c r="CD16" s="116"/>
      <c r="CE16" s="13"/>
      <c r="CF16" s="41"/>
      <c r="CG16" s="7"/>
      <c r="CH16" s="7"/>
      <c r="CI16" s="7"/>
      <c r="CJ16" s="41"/>
      <c r="CK16" s="62"/>
      <c r="CL16" s="11"/>
      <c r="CM16" s="11"/>
      <c r="CN16" s="116"/>
      <c r="CO16" s="13"/>
      <c r="CP16" s="41"/>
      <c r="CQ16" s="7"/>
      <c r="CR16" s="7"/>
      <c r="CS16" s="7"/>
      <c r="CT16" s="41"/>
      <c r="CU16" s="62"/>
      <c r="CV16" s="11"/>
      <c r="CW16" s="11"/>
      <c r="CX16" s="116" t="s">
        <v>231</v>
      </c>
      <c r="CY16" s="13">
        <v>1</v>
      </c>
      <c r="CZ16" s="41">
        <v>35.449631449631454</v>
      </c>
      <c r="DA16" s="7"/>
      <c r="DB16" s="7"/>
      <c r="DC16" s="7"/>
      <c r="DD16" s="41"/>
      <c r="DE16" s="62"/>
      <c r="DF16" s="11"/>
      <c r="DG16" s="11"/>
      <c r="DH16" s="116"/>
      <c r="DI16" s="13"/>
      <c r="DJ16" s="41"/>
      <c r="DK16" s="7"/>
      <c r="DL16" s="7"/>
      <c r="DM16" s="7"/>
      <c r="DN16" s="41"/>
      <c r="DO16" s="62"/>
      <c r="DP16" s="11"/>
      <c r="DQ16" s="11"/>
      <c r="DR16" s="116" t="s">
        <v>297</v>
      </c>
      <c r="DS16" s="13">
        <v>1</v>
      </c>
      <c r="DT16" s="41">
        <v>36.763403836694543</v>
      </c>
      <c r="DU16" s="7"/>
      <c r="DV16" s="7"/>
      <c r="DW16" s="7"/>
      <c r="DX16" s="41"/>
      <c r="DY16" s="62"/>
      <c r="DZ16" s="11"/>
      <c r="EA16" s="11"/>
      <c r="EB16" s="116"/>
      <c r="EC16" s="13"/>
      <c r="ED16" s="41"/>
      <c r="EE16" s="7"/>
      <c r="EF16" s="7"/>
      <c r="EG16" s="7"/>
      <c r="EH16" s="41"/>
      <c r="EI16" s="62"/>
      <c r="EJ16" s="11"/>
      <c r="EK16" s="11"/>
      <c r="EL16" s="116"/>
      <c r="EM16" s="13"/>
      <c r="EN16" s="41"/>
      <c r="EO16" s="7"/>
      <c r="EP16" s="7"/>
      <c r="EQ16" s="7"/>
      <c r="ER16" s="41"/>
      <c r="ES16" s="62"/>
      <c r="ET16" s="11"/>
      <c r="EU16" s="11"/>
      <c r="EV16" s="116"/>
      <c r="EW16" s="13"/>
      <c r="EX16" s="41"/>
      <c r="EY16" s="7"/>
      <c r="EZ16" s="7"/>
      <c r="FA16" s="7"/>
      <c r="FB16" s="41"/>
      <c r="FC16" s="62"/>
      <c r="FD16" s="11"/>
      <c r="FE16" s="11"/>
      <c r="FF16" s="129"/>
      <c r="FP16" s="129"/>
      <c r="FZ16" s="129"/>
      <c r="GJ16" s="129"/>
      <c r="GT16" s="129"/>
      <c r="HD16" s="129"/>
      <c r="HN16" s="129"/>
      <c r="HX16" s="129"/>
      <c r="IH16" s="129"/>
    </row>
    <row xmlns:x14ac="http://schemas.microsoft.com/office/spreadsheetml/2009/9/ac" r="17" s="2" customFormat="true" x14ac:dyDescent="0.25">
      <c r="A17" s="384" t="str">
        <f ca="true">IF(ISBLANK('Data Summary'!A19),"",'Data Summary'!A19)</f>
        <v>LKA_2020_UIS</v>
      </c>
      <c r="B17" s="117"/>
      <c r="C17" s="97"/>
      <c r="D17" s="41"/>
      <c r="E17" s="7"/>
      <c r="F17" s="7"/>
      <c r="G17" s="7"/>
      <c r="H17" s="41"/>
      <c r="I17" s="22"/>
      <c r="J17" s="11"/>
      <c r="K17" s="11"/>
      <c r="L17" s="117"/>
      <c r="M17" s="97"/>
      <c r="N17" s="41"/>
      <c r="O17" s="7"/>
      <c r="P17" s="7"/>
      <c r="Q17" s="7"/>
      <c r="R17" s="41"/>
      <c r="S17" s="22"/>
      <c r="T17" s="11"/>
      <c r="U17" s="11"/>
      <c r="V17" s="116"/>
      <c r="W17" s="13"/>
      <c r="X17" s="41"/>
      <c r="Y17" s="7"/>
      <c r="Z17" s="7"/>
      <c r="AA17" s="7"/>
      <c r="AB17" s="41"/>
      <c r="AC17" s="22"/>
      <c r="AD17" s="11"/>
      <c r="AE17" s="11"/>
      <c r="AF17" s="116"/>
      <c r="AG17" s="13"/>
      <c r="AH17" s="41"/>
      <c r="AI17" s="7"/>
      <c r="AJ17" s="7"/>
      <c r="AK17" s="7"/>
      <c r="AL17" s="41"/>
      <c r="AM17" s="22"/>
      <c r="AN17" s="11"/>
      <c r="AO17" s="11"/>
      <c r="AP17" s="116"/>
      <c r="AQ17" s="13"/>
      <c r="AR17" s="41"/>
      <c r="AS17" s="7"/>
      <c r="AT17" s="7"/>
      <c r="AU17" s="7"/>
      <c r="AV17" s="41"/>
      <c r="AW17" s="22"/>
      <c r="AX17" s="11"/>
      <c r="AY17" s="11"/>
      <c r="AZ17" s="116"/>
      <c r="BA17" s="13"/>
      <c r="BB17" s="41"/>
      <c r="BC17" s="7"/>
      <c r="BD17" s="7"/>
      <c r="BE17" s="7"/>
      <c r="BF17" s="7"/>
      <c r="BG17" s="22"/>
      <c r="BH17" s="11"/>
      <c r="BI17" s="11"/>
      <c r="BJ17" s="116" t="s">
        <v>241</v>
      </c>
      <c r="BK17" s="13">
        <v>1</v>
      </c>
      <c r="BL17" s="41"/>
      <c r="BM17" s="7"/>
      <c r="BN17" s="7"/>
      <c r="BO17" s="7">
        <v>15.2</v>
      </c>
      <c r="BP17" s="41"/>
      <c r="BQ17" s="22"/>
      <c r="BR17" s="11"/>
      <c r="BS17" s="11"/>
      <c r="BT17" s="116" t="s">
        <v>166</v>
      </c>
      <c r="BU17" s="13">
        <v>0</v>
      </c>
      <c r="BV17" s="41">
        <f>854/10162*100</f>
        <v>8.4038575083644957</v>
      </c>
      <c r="BW17" s="7"/>
      <c r="BX17" s="7"/>
      <c r="BY17" s="7"/>
      <c r="BZ17" s="41"/>
      <c r="CA17" s="22"/>
      <c r="CB17" s="11"/>
      <c r="CC17" s="11"/>
      <c r="CD17" s="116"/>
      <c r="CE17" s="13"/>
      <c r="CF17" s="41"/>
      <c r="CG17" s="7"/>
      <c r="CH17" s="7"/>
      <c r="CI17" s="7"/>
      <c r="CJ17" s="7"/>
      <c r="CK17" s="22"/>
      <c r="CL17" s="11"/>
      <c r="CM17" s="11"/>
      <c r="CN17" s="116"/>
      <c r="CO17" s="13"/>
      <c r="CP17" s="41"/>
      <c r="CQ17" s="7"/>
      <c r="CR17" s="7"/>
      <c r="CS17" s="7"/>
      <c r="CT17" s="7"/>
      <c r="CU17" s="22"/>
      <c r="CV17" s="11"/>
      <c r="CW17" s="11"/>
      <c r="CX17" s="116" t="s">
        <v>232</v>
      </c>
      <c r="CY17" s="13">
        <v>0.5</v>
      </c>
      <c r="CZ17" s="41">
        <v>9.9262899262899253</v>
      </c>
      <c r="DA17" s="7"/>
      <c r="DB17" s="7"/>
      <c r="DC17" s="7"/>
      <c r="DD17" s="7"/>
      <c r="DE17" s="22"/>
      <c r="DF17" s="11"/>
      <c r="DG17" s="11"/>
      <c r="DH17" s="116"/>
      <c r="DI17" s="13"/>
      <c r="DJ17" s="41"/>
      <c r="DK17" s="7"/>
      <c r="DL17" s="7"/>
      <c r="DM17" s="7"/>
      <c r="DN17" s="7"/>
      <c r="DO17" s="22"/>
      <c r="DP17" s="11"/>
      <c r="DQ17" s="11"/>
      <c r="DR17" s="116" t="s">
        <v>298</v>
      </c>
      <c r="DS17" s="13">
        <v>0.5</v>
      </c>
      <c r="DT17" s="41">
        <v>9.5818986719134287</v>
      </c>
      <c r="DU17" s="7"/>
      <c r="DV17" s="7"/>
      <c r="DW17" s="7"/>
      <c r="DX17" s="7"/>
      <c r="DY17" s="22"/>
      <c r="DZ17" s="11"/>
      <c r="EA17" s="11"/>
      <c r="EB17" s="116"/>
      <c r="EC17" s="13"/>
      <c r="ED17" s="41"/>
      <c r="EE17" s="7"/>
      <c r="EF17" s="7"/>
      <c r="EG17" s="7"/>
      <c r="EH17" s="7"/>
      <c r="EI17" s="22"/>
      <c r="EJ17" s="11"/>
      <c r="EK17" s="11"/>
      <c r="EL17" s="116"/>
      <c r="EM17" s="13"/>
      <c r="EN17" s="41"/>
      <c r="EO17" s="7"/>
      <c r="EP17" s="7"/>
      <c r="EQ17" s="7"/>
      <c r="ER17" s="7"/>
      <c r="ES17" s="22"/>
      <c r="ET17" s="11"/>
      <c r="EU17" s="11"/>
      <c r="EV17" s="116"/>
      <c r="EW17" s="13"/>
      <c r="EX17" s="41"/>
      <c r="EY17" s="7"/>
      <c r="EZ17" s="7"/>
      <c r="FA17" s="7"/>
      <c r="FB17" s="7"/>
      <c r="FC17" s="22"/>
      <c r="FD17" s="11"/>
      <c r="FE17" s="11"/>
      <c r="FF17" s="129"/>
      <c r="FP17" s="129"/>
      <c r="FZ17" s="129"/>
      <c r="GJ17" s="129"/>
      <c r="GT17" s="129"/>
      <c r="HD17" s="129"/>
      <c r="HN17" s="129"/>
      <c r="HX17" s="129"/>
      <c r="IH17" s="129"/>
    </row>
    <row xmlns:x14ac="http://schemas.microsoft.com/office/spreadsheetml/2009/9/ac" r="18" s="2" customFormat="true" x14ac:dyDescent="0.25">
      <c r="A18" s="384" t="str">
        <f ca="true">IF(ISBLANK('Data Summary'!A20),"",'Data Summary'!A20)</f>
        <v>LKA_2021_UIS</v>
      </c>
      <c r="B18" s="116"/>
      <c r="C18" s="13"/>
      <c r="D18" s="41"/>
      <c r="E18" s="63"/>
      <c r="F18" s="63"/>
      <c r="G18" s="7"/>
      <c r="H18" s="41"/>
      <c r="I18" s="22"/>
      <c r="J18" s="11"/>
      <c r="K18" s="11"/>
      <c r="L18" s="116"/>
      <c r="M18" s="13"/>
      <c r="N18" s="41"/>
      <c r="O18" s="63"/>
      <c r="P18" s="63"/>
      <c r="Q18" s="7"/>
      <c r="R18" s="41"/>
      <c r="S18" s="22"/>
      <c r="T18" s="11"/>
      <c r="U18" s="11"/>
      <c r="V18" s="116"/>
      <c r="W18" s="13"/>
      <c r="X18" s="41"/>
      <c r="Y18" s="63"/>
      <c r="Z18" s="63"/>
      <c r="AA18" s="7"/>
      <c r="AB18" s="41"/>
      <c r="AC18" s="22"/>
      <c r="AD18" s="11"/>
      <c r="AE18" s="11"/>
      <c r="AF18" s="116"/>
      <c r="AG18" s="13"/>
      <c r="AH18" s="41"/>
      <c r="AI18" s="63"/>
      <c r="AJ18" s="63"/>
      <c r="AK18" s="7"/>
      <c r="AL18" s="41"/>
      <c r="AM18" s="22"/>
      <c r="AN18" s="11"/>
      <c r="AO18" s="11"/>
      <c r="AP18" s="116"/>
      <c r="AQ18" s="13"/>
      <c r="AR18" s="41"/>
      <c r="AS18" s="63"/>
      <c r="AT18" s="63"/>
      <c r="AU18" s="7"/>
      <c r="AV18" s="41"/>
      <c r="AW18" s="22"/>
      <c r="AX18" s="11"/>
      <c r="AY18" s="11"/>
      <c r="AZ18" s="116"/>
      <c r="BA18" s="13"/>
      <c r="BB18" s="41"/>
      <c r="BC18" s="63"/>
      <c r="BD18" s="63"/>
      <c r="BE18" s="7"/>
      <c r="BF18" s="7"/>
      <c r="BG18" s="22"/>
      <c r="BH18" s="11"/>
      <c r="BI18" s="11"/>
      <c r="BJ18" s="116" t="s">
        <v>242</v>
      </c>
      <c r="BK18" s="13">
        <v>0</v>
      </c>
      <c r="BL18" s="41"/>
      <c r="BM18" s="63"/>
      <c r="BN18" s="63"/>
      <c r="BO18" s="7">
        <v>1.6</v>
      </c>
      <c r="BP18" s="41"/>
      <c r="BQ18" s="22"/>
      <c r="BR18" s="11"/>
      <c r="BS18" s="11"/>
      <c r="BT18" s="116" t="s">
        <v>167</v>
      </c>
      <c r="BU18" s="13">
        <v>1</v>
      </c>
      <c r="BV18" s="41">
        <f>90/10162*100</f>
        <v>0.88565243062389298</v>
      </c>
      <c r="BW18" s="63"/>
      <c r="BX18" s="63"/>
      <c r="BY18" s="7"/>
      <c r="BZ18" s="41"/>
      <c r="CA18" s="22"/>
      <c r="CB18" s="11"/>
      <c r="CC18" s="11"/>
      <c r="CD18" s="116"/>
      <c r="CE18" s="13"/>
      <c r="CF18" s="41"/>
      <c r="CG18" s="63"/>
      <c r="CH18" s="63"/>
      <c r="CI18" s="7"/>
      <c r="CJ18" s="7"/>
      <c r="CK18" s="22"/>
      <c r="CL18" s="11"/>
      <c r="CM18" s="11"/>
      <c r="CN18" s="116"/>
      <c r="CO18" s="13"/>
      <c r="CP18" s="41"/>
      <c r="CQ18" s="63"/>
      <c r="CR18" s="63"/>
      <c r="CS18" s="7"/>
      <c r="CT18" s="7"/>
      <c r="CU18" s="22"/>
      <c r="CV18" s="11"/>
      <c r="CW18" s="11"/>
      <c r="CX18" s="116" t="s">
        <v>233</v>
      </c>
      <c r="CY18" s="13">
        <v>1</v>
      </c>
      <c r="CZ18" s="41">
        <v>1.0319410319410318</v>
      </c>
      <c r="DA18" s="63"/>
      <c r="DB18" s="63"/>
      <c r="DC18" s="7"/>
      <c r="DD18" s="7"/>
      <c r="DE18" s="22"/>
      <c r="DF18" s="11"/>
      <c r="DG18" s="11"/>
      <c r="DH18" s="116"/>
      <c r="DI18" s="13"/>
      <c r="DJ18" s="41"/>
      <c r="DK18" s="63"/>
      <c r="DL18" s="63"/>
      <c r="DM18" s="7"/>
      <c r="DN18" s="7"/>
      <c r="DO18" s="22"/>
      <c r="DP18" s="11"/>
      <c r="DQ18" s="11"/>
      <c r="DR18" s="116" t="s">
        <v>299</v>
      </c>
      <c r="DS18" s="13">
        <v>1</v>
      </c>
      <c r="DT18" s="41">
        <v>1.0821446138711266</v>
      </c>
      <c r="DU18" s="63"/>
      <c r="DV18" s="63"/>
      <c r="DW18" s="7"/>
      <c r="DX18" s="7"/>
      <c r="DY18" s="22"/>
      <c r="DZ18" s="11"/>
      <c r="EA18" s="11"/>
      <c r="EB18" s="116"/>
      <c r="EC18" s="13"/>
      <c r="ED18" s="41"/>
      <c r="EE18" s="63"/>
      <c r="EF18" s="63"/>
      <c r="EG18" s="7"/>
      <c r="EH18" s="7"/>
      <c r="EI18" s="22"/>
      <c r="EJ18" s="11"/>
      <c r="EK18" s="11"/>
      <c r="EL18" s="116"/>
      <c r="EM18" s="13"/>
      <c r="EN18" s="41"/>
      <c r="EO18" s="63"/>
      <c r="EP18" s="63"/>
      <c r="EQ18" s="7"/>
      <c r="ER18" s="7"/>
      <c r="ES18" s="22"/>
      <c r="ET18" s="11"/>
      <c r="EU18" s="11"/>
      <c r="EV18" s="116"/>
      <c r="EW18" s="13"/>
      <c r="EX18" s="41"/>
      <c r="EY18" s="63"/>
      <c r="EZ18" s="63"/>
      <c r="FA18" s="7"/>
      <c r="FB18" s="7"/>
      <c r="FC18" s="22"/>
      <c r="FD18" s="11"/>
      <c r="FE18" s="11"/>
      <c r="FF18" s="129"/>
      <c r="FP18" s="129"/>
      <c r="FZ18" s="129"/>
      <c r="GJ18" s="129"/>
      <c r="GT18" s="129"/>
      <c r="HD18" s="129"/>
      <c r="HN18" s="129"/>
      <c r="HX18" s="129"/>
      <c r="IH18" s="129"/>
    </row>
    <row xmlns:x14ac="http://schemas.microsoft.com/office/spreadsheetml/2009/9/ac" r="19" s="2" customFormat="true" x14ac:dyDescent="0.25">
      <c r="A19" s="384" t="str">
        <f ca="true">IF(ISBLANK('Data Summary'!A21),"",'Data Summary'!A21)</f>
        <v>LKA_2023_EMIS</v>
      </c>
      <c r="B19" s="116"/>
      <c r="C19" s="6"/>
      <c r="D19" s="98"/>
      <c r="E19" s="63"/>
      <c r="F19" s="63"/>
      <c r="G19" s="63"/>
      <c r="H19" s="41"/>
      <c r="I19" s="64"/>
      <c r="J19" s="11"/>
      <c r="K19" s="11"/>
      <c r="L19" s="116"/>
      <c r="M19" s="6"/>
      <c r="N19" s="98"/>
      <c r="O19" s="63"/>
      <c r="P19" s="63"/>
      <c r="Q19" s="63"/>
      <c r="R19" s="41"/>
      <c r="S19" s="64"/>
      <c r="T19" s="11"/>
      <c r="U19" s="11"/>
      <c r="V19" s="116"/>
      <c r="W19" s="6"/>
      <c r="X19" s="98"/>
      <c r="Y19" s="63"/>
      <c r="Z19" s="63"/>
      <c r="AA19" s="63"/>
      <c r="AB19" s="41"/>
      <c r="AC19" s="64"/>
      <c r="AD19" s="11"/>
      <c r="AE19" s="11"/>
      <c r="AF19" s="116"/>
      <c r="AG19" s="6"/>
      <c r="AH19" s="98"/>
      <c r="AI19" s="63"/>
      <c r="AJ19" s="63"/>
      <c r="AK19" s="63"/>
      <c r="AL19" s="41"/>
      <c r="AM19" s="64"/>
      <c r="AN19" s="11"/>
      <c r="AO19" s="11"/>
      <c r="AP19" s="116"/>
      <c r="AQ19" s="6"/>
      <c r="AR19" s="98"/>
      <c r="AS19" s="63"/>
      <c r="AT19" s="63"/>
      <c r="AU19" s="63"/>
      <c r="AV19" s="41"/>
      <c r="AW19" s="64"/>
      <c r="AX19" s="11"/>
      <c r="AY19" s="11"/>
      <c r="AZ19" s="116"/>
      <c r="BA19" s="6"/>
      <c r="BB19" s="41"/>
      <c r="BC19" s="63"/>
      <c r="BD19" s="63"/>
      <c r="BE19" s="63"/>
      <c r="BF19" s="63"/>
      <c r="BG19" s="64"/>
      <c r="BH19" s="11"/>
      <c r="BI19" s="11"/>
      <c r="BJ19" s="116" t="s">
        <v>243</v>
      </c>
      <c r="BK19" s="6">
        <v>0</v>
      </c>
      <c r="BL19" s="98"/>
      <c r="BM19" s="63"/>
      <c r="BN19" s="63"/>
      <c r="BO19" s="63">
        <v>12.9</v>
      </c>
      <c r="BP19" s="41"/>
      <c r="BQ19" s="64"/>
      <c r="BR19" s="11"/>
      <c r="BS19" s="11"/>
      <c r="BT19" s="116"/>
      <c r="BU19" s="6"/>
      <c r="BV19" s="98"/>
      <c r="BW19" s="63"/>
      <c r="BX19" s="63"/>
      <c r="BY19" s="63"/>
      <c r="BZ19" s="41"/>
      <c r="CA19" s="64"/>
      <c r="CB19" s="11"/>
      <c r="CC19" s="11"/>
      <c r="CD19" s="116"/>
      <c r="CE19" s="6"/>
      <c r="CF19" s="41"/>
      <c r="CG19" s="63"/>
      <c r="CH19" s="63"/>
      <c r="CI19" s="63"/>
      <c r="CJ19" s="63"/>
      <c r="CK19" s="64"/>
      <c r="CL19" s="11"/>
      <c r="CM19" s="11"/>
      <c r="CN19" s="116"/>
      <c r="CO19" s="6"/>
      <c r="CP19" s="41"/>
      <c r="CQ19" s="63"/>
      <c r="CR19" s="63"/>
      <c r="CS19" s="63"/>
      <c r="CT19" s="63"/>
      <c r="CU19" s="64"/>
      <c r="CV19" s="11"/>
      <c r="CW19" s="11"/>
      <c r="CX19" s="116"/>
      <c r="CY19" s="6"/>
      <c r="CZ19" s="41"/>
      <c r="DA19" s="63"/>
      <c r="DB19" s="63"/>
      <c r="DC19" s="63"/>
      <c r="DD19" s="63"/>
      <c r="DE19" s="64"/>
      <c r="DF19" s="11"/>
      <c r="DG19" s="11"/>
      <c r="DH19" s="116"/>
      <c r="DI19" s="6"/>
      <c r="DJ19" s="41"/>
      <c r="DK19" s="63"/>
      <c r="DL19" s="63"/>
      <c r="DM19" s="63"/>
      <c r="DN19" s="63"/>
      <c r="DO19" s="64"/>
      <c r="DP19" s="11"/>
      <c r="DQ19" s="11"/>
      <c r="DR19" s="116"/>
      <c r="DS19" s="6"/>
      <c r="DT19" s="41"/>
      <c r="DU19" s="63"/>
      <c r="DV19" s="63"/>
      <c r="DW19" s="63"/>
      <c r="DX19" s="63"/>
      <c r="DY19" s="64"/>
      <c r="DZ19" s="11"/>
      <c r="EA19" s="11"/>
      <c r="EB19" s="116"/>
      <c r="EC19" s="6"/>
      <c r="ED19" s="41"/>
      <c r="EE19" s="63"/>
      <c r="EF19" s="63"/>
      <c r="EG19" s="63"/>
      <c r="EH19" s="63"/>
      <c r="EI19" s="64"/>
      <c r="EJ19" s="11"/>
      <c r="EK19" s="11"/>
      <c r="EL19" s="116"/>
      <c r="EM19" s="6"/>
      <c r="EN19" s="41"/>
      <c r="EO19" s="63"/>
      <c r="EP19" s="63"/>
      <c r="EQ19" s="63"/>
      <c r="ER19" s="63"/>
      <c r="ES19" s="64"/>
      <c r="ET19" s="11"/>
      <c r="EU19" s="11"/>
      <c r="EV19" s="116"/>
      <c r="EW19" s="6"/>
      <c r="EX19" s="41"/>
      <c r="EY19" s="63"/>
      <c r="EZ19" s="63"/>
      <c r="FA19" s="63"/>
      <c r="FB19" s="63"/>
      <c r="FC19" s="64"/>
      <c r="FD19" s="11"/>
      <c r="FE19" s="11"/>
      <c r="FF19" s="129"/>
      <c r="FP19" s="129"/>
      <c r="FZ19" s="129"/>
      <c r="GJ19" s="129"/>
      <c r="GT19" s="129"/>
      <c r="HD19" s="129"/>
      <c r="HN19" s="129"/>
      <c r="HX19" s="129"/>
      <c r="IH19" s="129"/>
    </row>
    <row xmlns:x14ac="http://schemas.microsoft.com/office/spreadsheetml/2009/9/ac" r="20" s="2" customFormat="true" x14ac:dyDescent="0.25">
      <c r="A20" s="385" t="str">
        <f ca="true">IF(ISBLANK('Data Summary'!A22),"",'Data Summary'!A22)</f>
        <v/>
      </c>
      <c r="B20" s="116"/>
      <c r="C20" s="6"/>
      <c r="D20" s="99"/>
      <c r="E20" s="63"/>
      <c r="F20" s="63"/>
      <c r="G20" s="63"/>
      <c r="H20" s="63"/>
      <c r="I20" s="65"/>
      <c r="J20" s="11"/>
      <c r="K20" s="11"/>
      <c r="L20" s="116"/>
      <c r="M20" s="6"/>
      <c r="N20" s="99"/>
      <c r="O20" s="63"/>
      <c r="P20" s="63"/>
      <c r="Q20" s="63"/>
      <c r="R20" s="63"/>
      <c r="S20" s="65"/>
      <c r="T20" s="11"/>
      <c r="U20" s="11"/>
      <c r="V20" s="116"/>
      <c r="W20" s="6"/>
      <c r="X20" s="99"/>
      <c r="Y20" s="63"/>
      <c r="Z20" s="63"/>
      <c r="AA20" s="63"/>
      <c r="AB20" s="63"/>
      <c r="AC20" s="65"/>
      <c r="AD20" s="11"/>
      <c r="AE20" s="11"/>
      <c r="AF20" s="116"/>
      <c r="AG20" s="6"/>
      <c r="AH20" s="99"/>
      <c r="AI20" s="63"/>
      <c r="AJ20" s="63"/>
      <c r="AK20" s="63"/>
      <c r="AL20" s="63"/>
      <c r="AM20" s="65"/>
      <c r="AN20" s="11"/>
      <c r="AO20" s="11"/>
      <c r="AP20" s="116"/>
      <c r="AQ20" s="6"/>
      <c r="AR20" s="99"/>
      <c r="AS20" s="63"/>
      <c r="AT20" s="63"/>
      <c r="AU20" s="63"/>
      <c r="AV20" s="63"/>
      <c r="AW20" s="65"/>
      <c r="AX20" s="11"/>
      <c r="AY20" s="11"/>
      <c r="AZ20" s="116"/>
      <c r="BA20" s="6"/>
      <c r="BB20" s="63"/>
      <c r="BC20" s="63"/>
      <c r="BD20" s="63"/>
      <c r="BE20" s="63"/>
      <c r="BF20" s="63"/>
      <c r="BG20" s="65"/>
      <c r="BH20" s="11"/>
      <c r="BI20" s="11"/>
      <c r="BJ20" s="116"/>
      <c r="BK20" s="6"/>
      <c r="BL20" s="99"/>
      <c r="BM20" s="63"/>
      <c r="BN20" s="63"/>
      <c r="BO20" s="63"/>
      <c r="BP20" s="63"/>
      <c r="BQ20" s="65"/>
      <c r="BR20" s="11"/>
      <c r="BS20" s="11"/>
      <c r="BT20" s="116"/>
      <c r="BU20" s="6"/>
      <c r="BV20" s="99"/>
      <c r="BW20" s="63"/>
      <c r="BX20" s="63"/>
      <c r="BY20" s="63"/>
      <c r="BZ20" s="63"/>
      <c r="CA20" s="65"/>
      <c r="CB20" s="11"/>
      <c r="CC20" s="11"/>
      <c r="CD20" s="116"/>
      <c r="CE20" s="6"/>
      <c r="CF20" s="63"/>
      <c r="CG20" s="63"/>
      <c r="CH20" s="63"/>
      <c r="CI20" s="63"/>
      <c r="CJ20" s="63"/>
      <c r="CK20" s="65"/>
      <c r="CL20" s="11"/>
      <c r="CM20" s="11"/>
      <c r="CN20" s="116"/>
      <c r="CO20" s="6"/>
      <c r="CP20" s="63"/>
      <c r="CQ20" s="63"/>
      <c r="CR20" s="63"/>
      <c r="CS20" s="63"/>
      <c r="CT20" s="63"/>
      <c r="CU20" s="65"/>
      <c r="CV20" s="11"/>
      <c r="CW20" s="11"/>
      <c r="CX20" s="116"/>
      <c r="CY20" s="6"/>
      <c r="CZ20" s="63"/>
      <c r="DA20" s="63"/>
      <c r="DB20" s="63"/>
      <c r="DC20" s="63"/>
      <c r="DD20" s="63"/>
      <c r="DE20" s="65"/>
      <c r="DF20" s="11"/>
      <c r="DG20" s="11"/>
      <c r="DH20" s="116"/>
      <c r="DI20" s="6"/>
      <c r="DJ20" s="63"/>
      <c r="DK20" s="63"/>
      <c r="DL20" s="63"/>
      <c r="DM20" s="63"/>
      <c r="DN20" s="63"/>
      <c r="DO20" s="65"/>
      <c r="DP20" s="11"/>
      <c r="DQ20" s="11"/>
      <c r="DR20" s="116" t="s">
        <v>300</v>
      </c>
      <c r="DS20" s="6"/>
      <c r="DT20" s="63">
        <v>95.071323167732416</v>
      </c>
      <c r="DU20" s="63"/>
      <c r="DV20" s="63"/>
      <c r="DW20" s="63"/>
      <c r="DX20" s="63"/>
      <c r="DY20" s="65"/>
      <c r="DZ20" s="11"/>
      <c r="EA20" s="11"/>
      <c r="EB20" s="116"/>
      <c r="EC20" s="6"/>
      <c r="ED20" s="63"/>
      <c r="EE20" s="63"/>
      <c r="EF20" s="63"/>
      <c r="EG20" s="63"/>
      <c r="EH20" s="63"/>
      <c r="EI20" s="65"/>
      <c r="EJ20" s="11"/>
      <c r="EK20" s="11"/>
      <c r="EL20" s="116"/>
      <c r="EM20" s="6"/>
      <c r="EN20" s="63"/>
      <c r="EO20" s="63"/>
      <c r="EP20" s="63"/>
      <c r="EQ20" s="63"/>
      <c r="ER20" s="63"/>
      <c r="ES20" s="65"/>
      <c r="ET20" s="11"/>
      <c r="EU20" s="11"/>
      <c r="EV20" s="116"/>
      <c r="EW20" s="6"/>
      <c r="EX20" s="63"/>
      <c r="EY20" s="63"/>
      <c r="EZ20" s="63"/>
      <c r="FA20" s="63"/>
      <c r="FB20" s="63"/>
      <c r="FC20" s="65"/>
      <c r="FD20" s="11"/>
      <c r="FE20" s="11"/>
      <c r="FF20" s="129"/>
      <c r="FP20" s="129"/>
      <c r="FZ20" s="129"/>
      <c r="GJ20" s="129"/>
      <c r="GT20" s="129"/>
      <c r="HD20" s="129"/>
      <c r="HN20" s="129"/>
      <c r="HX20" s="129"/>
      <c r="IH20" s="129"/>
    </row>
    <row xmlns:x14ac="http://schemas.microsoft.com/office/spreadsheetml/2009/9/ac" r="21" s="2" customFormat="true" x14ac:dyDescent="0.25">
      <c r="A21" s="385" t="str">
        <f ca="true">IF(ISBLANK('Data Summary'!A23),"",'Data Summary'!A23)</f>
        <v/>
      </c>
      <c r="B21" s="116"/>
      <c r="C21" s="13"/>
      <c r="D21" s="100"/>
      <c r="E21" s="7"/>
      <c r="F21" s="7"/>
      <c r="G21" s="7"/>
      <c r="H21" s="7"/>
      <c r="I21" s="65"/>
      <c r="J21" s="11"/>
      <c r="K21" s="11"/>
      <c r="L21" s="116"/>
      <c r="M21" s="13"/>
      <c r="N21" s="100"/>
      <c r="O21" s="7"/>
      <c r="P21" s="7"/>
      <c r="Q21" s="7"/>
      <c r="R21" s="7"/>
      <c r="S21" s="65"/>
      <c r="T21" s="11"/>
      <c r="U21" s="11"/>
      <c r="V21" s="116"/>
      <c r="W21" s="13"/>
      <c r="X21" s="100"/>
      <c r="Y21" s="7"/>
      <c r="Z21" s="7"/>
      <c r="AA21" s="7"/>
      <c r="AB21" s="7"/>
      <c r="AC21" s="65"/>
      <c r="AD21" s="11"/>
      <c r="AE21" s="11"/>
      <c r="AF21" s="116"/>
      <c r="AG21" s="13"/>
      <c r="AH21" s="100"/>
      <c r="AI21" s="7"/>
      <c r="AJ21" s="7"/>
      <c r="AK21" s="7"/>
      <c r="AL21" s="7"/>
      <c r="AM21" s="65"/>
      <c r="AN21" s="11"/>
      <c r="AO21" s="11"/>
      <c r="AP21" s="116"/>
      <c r="AQ21" s="13"/>
      <c r="AR21" s="100"/>
      <c r="AS21" s="7"/>
      <c r="AT21" s="7"/>
      <c r="AU21" s="7"/>
      <c r="AV21" s="7"/>
      <c r="AW21" s="65"/>
      <c r="AX21" s="11"/>
      <c r="AY21" s="11"/>
      <c r="AZ21" s="116"/>
      <c r="BA21" s="13"/>
      <c r="BB21" s="7"/>
      <c r="BC21" s="7"/>
      <c r="BD21" s="7"/>
      <c r="BE21" s="7"/>
      <c r="BF21" s="7"/>
      <c r="BG21" s="65"/>
      <c r="BH21" s="11"/>
      <c r="BI21" s="11"/>
      <c r="BJ21" s="116"/>
      <c r="BK21" s="13"/>
      <c r="BL21" s="100"/>
      <c r="BM21" s="7"/>
      <c r="BN21" s="7"/>
      <c r="BO21" s="7"/>
      <c r="BP21" s="7"/>
      <c r="BQ21" s="65"/>
      <c r="BR21" s="11"/>
      <c r="BS21" s="11"/>
      <c r="BT21" s="116"/>
      <c r="BU21" s="13"/>
      <c r="BV21" s="100"/>
      <c r="BW21" s="7"/>
      <c r="BX21" s="7"/>
      <c r="BY21" s="7"/>
      <c r="BZ21" s="7"/>
      <c r="CA21" s="65"/>
      <c r="CB21" s="11"/>
      <c r="CC21" s="11"/>
      <c r="CD21" s="116"/>
      <c r="CE21" s="13"/>
      <c r="CF21" s="7"/>
      <c r="CG21" s="7"/>
      <c r="CH21" s="7"/>
      <c r="CI21" s="7"/>
      <c r="CJ21" s="7"/>
      <c r="CK21" s="65"/>
      <c r="CL21" s="11"/>
      <c r="CM21" s="11"/>
      <c r="CN21" s="116"/>
      <c r="CO21" s="13"/>
      <c r="CP21" s="7"/>
      <c r="CQ21" s="7"/>
      <c r="CR21" s="7"/>
      <c r="CS21" s="7"/>
      <c r="CT21" s="7"/>
      <c r="CU21" s="65"/>
      <c r="CV21" s="11"/>
      <c r="CW21" s="11"/>
      <c r="CX21" s="116"/>
      <c r="CY21" s="13"/>
      <c r="CZ21" s="7"/>
      <c r="DA21" s="7"/>
      <c r="DB21" s="7"/>
      <c r="DC21" s="7"/>
      <c r="DD21" s="7"/>
      <c r="DE21" s="65"/>
      <c r="DF21" s="11"/>
      <c r="DG21" s="11"/>
      <c r="DH21" s="116"/>
      <c r="DI21" s="13"/>
      <c r="DJ21" s="7"/>
      <c r="DK21" s="7"/>
      <c r="DL21" s="7"/>
      <c r="DM21" s="7"/>
      <c r="DN21" s="7"/>
      <c r="DO21" s="65"/>
      <c r="DP21" s="11"/>
      <c r="DQ21" s="11"/>
      <c r="DR21" s="116"/>
      <c r="DS21" s="13"/>
      <c r="DT21" s="7"/>
      <c r="DU21" s="7"/>
      <c r="DV21" s="7"/>
      <c r="DW21" s="7"/>
      <c r="DX21" s="7"/>
      <c r="DY21" s="65"/>
      <c r="DZ21" s="11"/>
      <c r="EA21" s="11"/>
      <c r="EB21" s="116"/>
      <c r="EC21" s="13"/>
      <c r="ED21" s="7"/>
      <c r="EE21" s="7"/>
      <c r="EF21" s="7"/>
      <c r="EG21" s="7"/>
      <c r="EH21" s="7"/>
      <c r="EI21" s="65"/>
      <c r="EJ21" s="11"/>
      <c r="EK21" s="11"/>
      <c r="EL21" s="116"/>
      <c r="EM21" s="13"/>
      <c r="EN21" s="7"/>
      <c r="EO21" s="7"/>
      <c r="EP21" s="7"/>
      <c r="EQ21" s="7"/>
      <c r="ER21" s="7"/>
      <c r="ES21" s="65"/>
      <c r="ET21" s="11"/>
      <c r="EU21" s="11"/>
      <c r="EV21" s="116"/>
      <c r="EW21" s="13"/>
      <c r="EX21" s="7"/>
      <c r="EY21" s="7"/>
      <c r="EZ21" s="7"/>
      <c r="FA21" s="7"/>
      <c r="FB21" s="7"/>
      <c r="FC21" s="65"/>
      <c r="FD21" s="11"/>
      <c r="FE21" s="11"/>
      <c r="FF21" s="129"/>
      <c r="FP21" s="129"/>
      <c r="FZ21" s="129"/>
      <c r="GJ21" s="129"/>
      <c r="GT21" s="129"/>
      <c r="HD21" s="129"/>
      <c r="HN21" s="129"/>
      <c r="HX21" s="129"/>
      <c r="IH21" s="129"/>
    </row>
    <row xmlns:x14ac="http://schemas.microsoft.com/office/spreadsheetml/2009/9/ac" r="22" s="2" customFormat="true" x14ac:dyDescent="0.25">
      <c r="A22" s="385" t="str">
        <f ca="true">IF(ISBLANK('Data Summary'!A24),"",'Data Summary'!A24)</f>
        <v/>
      </c>
      <c r="B22" s="116"/>
      <c r="C22" s="13"/>
      <c r="D22" s="100"/>
      <c r="E22" s="7"/>
      <c r="F22" s="7"/>
      <c r="G22" s="7"/>
      <c r="H22" s="7"/>
      <c r="I22" s="22"/>
      <c r="J22" s="11"/>
      <c r="K22" s="11"/>
      <c r="L22" s="116"/>
      <c r="M22" s="13"/>
      <c r="N22" s="100"/>
      <c r="O22" s="7"/>
      <c r="P22" s="7"/>
      <c r="Q22" s="7"/>
      <c r="R22" s="7"/>
      <c r="S22" s="22"/>
      <c r="T22" s="11"/>
      <c r="U22" s="11"/>
      <c r="V22" s="116"/>
      <c r="W22" s="13"/>
      <c r="X22" s="100"/>
      <c r="Y22" s="7"/>
      <c r="Z22" s="7"/>
      <c r="AA22" s="7"/>
      <c r="AB22" s="7"/>
      <c r="AC22" s="22"/>
      <c r="AD22" s="11"/>
      <c r="AE22" s="11"/>
      <c r="AF22" s="116"/>
      <c r="AG22" s="13"/>
      <c r="AH22" s="100"/>
      <c r="AI22" s="7"/>
      <c r="AJ22" s="7"/>
      <c r="AK22" s="7"/>
      <c r="AL22" s="7"/>
      <c r="AM22" s="22"/>
      <c r="AN22" s="11"/>
      <c r="AO22" s="11"/>
      <c r="AP22" s="116"/>
      <c r="AQ22" s="13"/>
      <c r="AR22" s="100"/>
      <c r="AS22" s="7"/>
      <c r="AT22" s="7"/>
      <c r="AU22" s="7"/>
      <c r="AV22" s="7"/>
      <c r="AW22" s="22"/>
      <c r="AX22" s="11"/>
      <c r="AY22" s="11"/>
      <c r="AZ22" s="116"/>
      <c r="BA22" s="13"/>
      <c r="BB22" s="7"/>
      <c r="BC22" s="7"/>
      <c r="BD22" s="7"/>
      <c r="BE22" s="7"/>
      <c r="BF22" s="7"/>
      <c r="BG22" s="22"/>
      <c r="BH22" s="11"/>
      <c r="BI22" s="11"/>
      <c r="BJ22" s="116"/>
      <c r="BK22" s="13"/>
      <c r="BL22" s="100"/>
      <c r="BM22" s="7"/>
      <c r="BN22" s="7"/>
      <c r="BO22" s="7"/>
      <c r="BP22" s="7"/>
      <c r="BQ22" s="22"/>
      <c r="BR22" s="11"/>
      <c r="BS22" s="11"/>
      <c r="BT22" s="116"/>
      <c r="BU22" s="13"/>
      <c r="BV22" s="100"/>
      <c r="BW22" s="7"/>
      <c r="BX22" s="7"/>
      <c r="BY22" s="7"/>
      <c r="BZ22" s="7"/>
      <c r="CA22" s="22"/>
      <c r="CB22" s="11"/>
      <c r="CC22" s="11"/>
      <c r="CD22" s="116"/>
      <c r="CE22" s="13"/>
      <c r="CF22" s="7"/>
      <c r="CG22" s="7"/>
      <c r="CH22" s="7"/>
      <c r="CI22" s="7"/>
      <c r="CJ22" s="7"/>
      <c r="CK22" s="22"/>
      <c r="CL22" s="11"/>
      <c r="CM22" s="11"/>
      <c r="CN22" s="116"/>
      <c r="CO22" s="13"/>
      <c r="CP22" s="7"/>
      <c r="CQ22" s="7"/>
      <c r="CR22" s="7"/>
      <c r="CS22" s="7"/>
      <c r="CT22" s="7"/>
      <c r="CU22" s="22"/>
      <c r="CV22" s="11"/>
      <c r="CW22" s="11"/>
      <c r="CX22" s="116"/>
      <c r="CY22" s="13"/>
      <c r="CZ22" s="7"/>
      <c r="DA22" s="7"/>
      <c r="DB22" s="7"/>
      <c r="DC22" s="7"/>
      <c r="DD22" s="7"/>
      <c r="DE22" s="22"/>
      <c r="DF22" s="11"/>
      <c r="DG22" s="11"/>
      <c r="DH22" s="116"/>
      <c r="DI22" s="13"/>
      <c r="DJ22" s="7"/>
      <c r="DK22" s="7"/>
      <c r="DL22" s="7"/>
      <c r="DM22" s="7"/>
      <c r="DN22" s="7"/>
      <c r="DO22" s="22"/>
      <c r="DP22" s="11"/>
      <c r="DQ22" s="11"/>
      <c r="DR22" s="116"/>
      <c r="DS22" s="13"/>
      <c r="DT22" s="7"/>
      <c r="DU22" s="7"/>
      <c r="DV22" s="7"/>
      <c r="DW22" s="7"/>
      <c r="DX22" s="7"/>
      <c r="DY22" s="22"/>
      <c r="DZ22" s="11"/>
      <c r="EA22" s="11"/>
      <c r="EB22" s="116"/>
      <c r="EC22" s="13"/>
      <c r="ED22" s="7"/>
      <c r="EE22" s="7"/>
      <c r="EF22" s="7"/>
      <c r="EG22" s="7"/>
      <c r="EH22" s="7"/>
      <c r="EI22" s="22"/>
      <c r="EJ22" s="11"/>
      <c r="EK22" s="11"/>
      <c r="EL22" s="116"/>
      <c r="EM22" s="13"/>
      <c r="EN22" s="7"/>
      <c r="EO22" s="7"/>
      <c r="EP22" s="7"/>
      <c r="EQ22" s="7"/>
      <c r="ER22" s="7"/>
      <c r="ES22" s="22"/>
      <c r="ET22" s="11"/>
      <c r="EU22" s="11"/>
      <c r="EV22" s="116"/>
      <c r="EW22" s="13"/>
      <c r="EX22" s="7"/>
      <c r="EY22" s="7"/>
      <c r="EZ22" s="7"/>
      <c r="FA22" s="7"/>
      <c r="FB22" s="7"/>
      <c r="FC22" s="22"/>
      <c r="FD22" s="11"/>
      <c r="FE22" s="11"/>
      <c r="FF22" s="129"/>
      <c r="FP22" s="129"/>
      <c r="FZ22" s="129"/>
      <c r="GJ22" s="129"/>
      <c r="GT22" s="129"/>
      <c r="HD22" s="129"/>
      <c r="HN22" s="129"/>
      <c r="HX22" s="129"/>
      <c r="IH22" s="129"/>
    </row>
    <row xmlns:x14ac="http://schemas.microsoft.com/office/spreadsheetml/2009/9/ac" r="23" s="2" customFormat="true" x14ac:dyDescent="0.25">
      <c r="A23" s="385" t="str">
        <f ca="true">IF(ISBLANK('Data Summary'!A25),"",'Data Summary'!A25)</f>
        <v/>
      </c>
      <c r="B23" s="116"/>
      <c r="C23" s="13"/>
      <c r="D23" s="7"/>
      <c r="E23" s="7"/>
      <c r="F23" s="7"/>
      <c r="G23" s="7"/>
      <c r="H23" s="7"/>
      <c r="I23" s="22"/>
      <c r="J23" s="11"/>
      <c r="K23" s="11"/>
      <c r="L23" s="116"/>
      <c r="M23" s="13"/>
      <c r="N23" s="7"/>
      <c r="O23" s="7"/>
      <c r="P23" s="7"/>
      <c r="Q23" s="7"/>
      <c r="R23" s="7"/>
      <c r="S23" s="22"/>
      <c r="T23" s="11"/>
      <c r="U23" s="11"/>
      <c r="V23" s="116"/>
      <c r="W23" s="13"/>
      <c r="X23" s="7"/>
      <c r="Y23" s="7"/>
      <c r="Z23" s="7"/>
      <c r="AA23" s="7"/>
      <c r="AB23" s="7"/>
      <c r="AC23" s="22"/>
      <c r="AD23" s="11"/>
      <c r="AE23" s="11"/>
      <c r="AF23" s="116"/>
      <c r="AG23" s="13"/>
      <c r="AH23" s="7"/>
      <c r="AI23" s="7"/>
      <c r="AJ23" s="7"/>
      <c r="AK23" s="7"/>
      <c r="AL23" s="7"/>
      <c r="AM23" s="22"/>
      <c r="AN23" s="11"/>
      <c r="AO23" s="11"/>
      <c r="AP23" s="116"/>
      <c r="AQ23" s="13"/>
      <c r="AR23" s="7"/>
      <c r="AS23" s="7"/>
      <c r="AT23" s="7"/>
      <c r="AU23" s="7"/>
      <c r="AV23" s="7"/>
      <c r="AW23" s="22"/>
      <c r="AX23" s="11"/>
      <c r="AY23" s="11"/>
      <c r="AZ23" s="116"/>
      <c r="BA23" s="13"/>
      <c r="BB23" s="7"/>
      <c r="BC23" s="7"/>
      <c r="BD23" s="7"/>
      <c r="BE23" s="7"/>
      <c r="BF23" s="7"/>
      <c r="BG23" s="22"/>
      <c r="BH23" s="11"/>
      <c r="BI23" s="11"/>
      <c r="BJ23" s="116"/>
      <c r="BK23" s="13"/>
      <c r="BL23" s="7"/>
      <c r="BM23" s="7"/>
      <c r="BN23" s="7"/>
      <c r="BO23" s="7"/>
      <c r="BP23" s="7"/>
      <c r="BQ23" s="22"/>
      <c r="BR23" s="11"/>
      <c r="BS23" s="11"/>
      <c r="BT23" s="116"/>
      <c r="BU23" s="13"/>
      <c r="BV23" s="7"/>
      <c r="BW23" s="7"/>
      <c r="BX23" s="7"/>
      <c r="BY23" s="7"/>
      <c r="BZ23" s="7"/>
      <c r="CA23" s="22"/>
      <c r="CB23" s="11"/>
      <c r="CC23" s="11"/>
      <c r="CD23" s="116"/>
      <c r="CE23" s="13"/>
      <c r="CF23" s="7"/>
      <c r="CG23" s="7"/>
      <c r="CH23" s="7"/>
      <c r="CI23" s="7"/>
      <c r="CJ23" s="7"/>
      <c r="CK23" s="22"/>
      <c r="CL23" s="11"/>
      <c r="CM23" s="11"/>
      <c r="CN23" s="116"/>
      <c r="CO23" s="13"/>
      <c r="CP23" s="7"/>
      <c r="CQ23" s="7"/>
      <c r="CR23" s="7"/>
      <c r="CS23" s="7"/>
      <c r="CT23" s="7"/>
      <c r="CU23" s="22"/>
      <c r="CV23" s="11"/>
      <c r="CW23" s="11"/>
      <c r="CX23" s="116"/>
      <c r="CY23" s="13"/>
      <c r="CZ23" s="7"/>
      <c r="DA23" s="7"/>
      <c r="DB23" s="7"/>
      <c r="DC23" s="7"/>
      <c r="DD23" s="7"/>
      <c r="DE23" s="22"/>
      <c r="DF23" s="11"/>
      <c r="DG23" s="11"/>
      <c r="DH23" s="116"/>
      <c r="DI23" s="13"/>
      <c r="DJ23" s="7"/>
      <c r="DK23" s="7"/>
      <c r="DL23" s="7"/>
      <c r="DM23" s="7"/>
      <c r="DN23" s="7"/>
      <c r="DO23" s="22"/>
      <c r="DP23" s="11"/>
      <c r="DQ23" s="11"/>
      <c r="DR23" s="116"/>
      <c r="DS23" s="13"/>
      <c r="DT23" s="7"/>
      <c r="DU23" s="7"/>
      <c r="DV23" s="7"/>
      <c r="DW23" s="7"/>
      <c r="DX23" s="7"/>
      <c r="DY23" s="22"/>
      <c r="DZ23" s="11"/>
      <c r="EA23" s="11"/>
      <c r="EB23" s="116"/>
      <c r="EC23" s="13"/>
      <c r="ED23" s="7"/>
      <c r="EE23" s="7"/>
      <c r="EF23" s="7"/>
      <c r="EG23" s="7"/>
      <c r="EH23" s="7"/>
      <c r="EI23" s="22"/>
      <c r="EJ23" s="11"/>
      <c r="EK23" s="11"/>
      <c r="EL23" s="116"/>
      <c r="EM23" s="13"/>
      <c r="EN23" s="7"/>
      <c r="EO23" s="7"/>
      <c r="EP23" s="7"/>
      <c r="EQ23" s="7"/>
      <c r="ER23" s="7"/>
      <c r="ES23" s="22"/>
      <c r="ET23" s="11"/>
      <c r="EU23" s="11"/>
      <c r="EV23" s="116"/>
      <c r="EW23" s="13"/>
      <c r="EX23" s="7"/>
      <c r="EY23" s="7"/>
      <c r="EZ23" s="7"/>
      <c r="FA23" s="7"/>
      <c r="FB23" s="7"/>
      <c r="FC23" s="22"/>
      <c r="FD23" s="11"/>
      <c r="FE23" s="11"/>
      <c r="FF23" s="129"/>
      <c r="FP23" s="129"/>
      <c r="FZ23" s="129"/>
      <c r="GJ23" s="129"/>
      <c r="GT23" s="129"/>
      <c r="HD23" s="129"/>
      <c r="HN23" s="129"/>
      <c r="HX23" s="129"/>
      <c r="IH23" s="129"/>
    </row>
    <row xmlns:x14ac="http://schemas.microsoft.com/office/spreadsheetml/2009/9/ac" r="24" s="2" customFormat="true" x14ac:dyDescent="0.25">
      <c r="A24" s="385" t="str">
        <f ca="true">IF(ISBLANK('Data Summary'!A26),"",'Data Summary'!A26)</f>
        <v/>
      </c>
      <c r="B24" s="116"/>
      <c r="C24" s="13"/>
      <c r="D24" s="7"/>
      <c r="E24" s="7"/>
      <c r="F24" s="7"/>
      <c r="G24" s="7"/>
      <c r="H24" s="7"/>
      <c r="I24" s="22"/>
      <c r="J24" s="11"/>
      <c r="K24" s="11"/>
      <c r="L24" s="116"/>
      <c r="M24" s="13"/>
      <c r="N24" s="7"/>
      <c r="O24" s="7"/>
      <c r="P24" s="7"/>
      <c r="Q24" s="7"/>
      <c r="R24" s="7"/>
      <c r="S24" s="22"/>
      <c r="T24" s="11"/>
      <c r="U24" s="11"/>
      <c r="V24" s="116"/>
      <c r="W24" s="13"/>
      <c r="X24" s="7"/>
      <c r="Y24" s="7"/>
      <c r="Z24" s="7"/>
      <c r="AA24" s="7"/>
      <c r="AB24" s="7"/>
      <c r="AC24" s="22"/>
      <c r="AD24" s="11"/>
      <c r="AE24" s="11"/>
      <c r="AF24" s="116"/>
      <c r="AG24" s="13"/>
      <c r="AH24" s="7"/>
      <c r="AI24" s="7"/>
      <c r="AJ24" s="7"/>
      <c r="AK24" s="7"/>
      <c r="AL24" s="7"/>
      <c r="AM24" s="22"/>
      <c r="AN24" s="11"/>
      <c r="AO24" s="11"/>
      <c r="AP24" s="116"/>
      <c r="AQ24" s="13"/>
      <c r="AR24" s="7"/>
      <c r="AS24" s="7"/>
      <c r="AT24" s="7"/>
      <c r="AU24" s="7"/>
      <c r="AV24" s="7"/>
      <c r="AW24" s="22"/>
      <c r="AX24" s="11"/>
      <c r="AY24" s="11"/>
      <c r="AZ24" s="116"/>
      <c r="BA24" s="13"/>
      <c r="BB24" s="7"/>
      <c r="BC24" s="7"/>
      <c r="BD24" s="7"/>
      <c r="BE24" s="7"/>
      <c r="BF24" s="7"/>
      <c r="BG24" s="22"/>
      <c r="BH24" s="11"/>
      <c r="BI24" s="11"/>
      <c r="BJ24" s="116"/>
      <c r="BK24" s="13"/>
      <c r="BL24" s="7"/>
      <c r="BM24" s="7"/>
      <c r="BN24" s="7"/>
      <c r="BO24" s="7"/>
      <c r="BP24" s="7"/>
      <c r="BQ24" s="22"/>
      <c r="BR24" s="11"/>
      <c r="BS24" s="11"/>
      <c r="BT24" s="116"/>
      <c r="BU24" s="13"/>
      <c r="BV24" s="7"/>
      <c r="BW24" s="7"/>
      <c r="BX24" s="7"/>
      <c r="BY24" s="7"/>
      <c r="BZ24" s="7"/>
      <c r="CA24" s="22"/>
      <c r="CB24" s="11"/>
      <c r="CC24" s="11"/>
      <c r="CD24" s="116"/>
      <c r="CE24" s="13"/>
      <c r="CF24" s="7"/>
      <c r="CG24" s="7"/>
      <c r="CH24" s="7"/>
      <c r="CI24" s="7"/>
      <c r="CJ24" s="7"/>
      <c r="CK24" s="22"/>
      <c r="CL24" s="11"/>
      <c r="CM24" s="11"/>
      <c r="CN24" s="116"/>
      <c r="CO24" s="13"/>
      <c r="CP24" s="7"/>
      <c r="CQ24" s="7"/>
      <c r="CR24" s="7"/>
      <c r="CS24" s="7"/>
      <c r="CT24" s="7"/>
      <c r="CU24" s="22"/>
      <c r="CV24" s="11"/>
      <c r="CW24" s="11"/>
      <c r="CX24" s="116"/>
      <c r="CY24" s="13"/>
      <c r="CZ24" s="7"/>
      <c r="DA24" s="7"/>
      <c r="DB24" s="7"/>
      <c r="DC24" s="7"/>
      <c r="DD24" s="7"/>
      <c r="DE24" s="22"/>
      <c r="DF24" s="11"/>
      <c r="DG24" s="11"/>
      <c r="DH24" s="116"/>
      <c r="DI24" s="13"/>
      <c r="DJ24" s="7"/>
      <c r="DK24" s="7"/>
      <c r="DL24" s="7"/>
      <c r="DM24" s="7"/>
      <c r="DN24" s="7"/>
      <c r="DO24" s="22"/>
      <c r="DP24" s="11"/>
      <c r="DQ24" s="11"/>
      <c r="DR24" s="116"/>
      <c r="DS24" s="13"/>
      <c r="DT24" s="7"/>
      <c r="DU24" s="7"/>
      <c r="DV24" s="7"/>
      <c r="DW24" s="7"/>
      <c r="DX24" s="7"/>
      <c r="DY24" s="22"/>
      <c r="DZ24" s="11"/>
      <c r="EA24" s="11"/>
      <c r="EB24" s="116"/>
      <c r="EC24" s="13"/>
      <c r="ED24" s="7"/>
      <c r="EE24" s="7"/>
      <c r="EF24" s="7"/>
      <c r="EG24" s="7"/>
      <c r="EH24" s="7"/>
      <c r="EI24" s="22"/>
      <c r="EJ24" s="11"/>
      <c r="EK24" s="11"/>
      <c r="EL24" s="116"/>
      <c r="EM24" s="13"/>
      <c r="EN24" s="7"/>
      <c r="EO24" s="7"/>
      <c r="EP24" s="7"/>
      <c r="EQ24" s="7"/>
      <c r="ER24" s="7"/>
      <c r="ES24" s="22"/>
      <c r="ET24" s="11"/>
      <c r="EU24" s="11"/>
      <c r="EV24" s="116"/>
      <c r="EW24" s="13"/>
      <c r="EX24" s="7"/>
      <c r="EY24" s="7"/>
      <c r="EZ24" s="7"/>
      <c r="FA24" s="7"/>
      <c r="FB24" s="7"/>
      <c r="FC24" s="22"/>
      <c r="FD24" s="11"/>
      <c r="FE24" s="11"/>
      <c r="FF24" s="129"/>
      <c r="FP24" s="129"/>
      <c r="FZ24" s="129"/>
      <c r="GJ24" s="129"/>
      <c r="GT24" s="129"/>
      <c r="HD24" s="129"/>
      <c r="HN24" s="129"/>
      <c r="HX24" s="129"/>
      <c r="IH24" s="129"/>
    </row>
    <row xmlns:x14ac="http://schemas.microsoft.com/office/spreadsheetml/2009/9/ac" r="25" s="2" customFormat="true" x14ac:dyDescent="0.25">
      <c r="A25" s="385" t="str">
        <f ca="true">IF(ISBLANK('Data Summary'!A27),"",'Data Summary'!A27)</f>
        <v/>
      </c>
      <c r="B25" s="116"/>
      <c r="C25" s="13"/>
      <c r="D25" s="7"/>
      <c r="E25" s="7"/>
      <c r="F25" s="7"/>
      <c r="G25" s="7"/>
      <c r="H25" s="7"/>
      <c r="I25" s="22"/>
      <c r="J25" s="11"/>
      <c r="K25" s="11"/>
      <c r="L25" s="116"/>
      <c r="M25" s="13"/>
      <c r="N25" s="7"/>
      <c r="O25" s="7"/>
      <c r="P25" s="7"/>
      <c r="Q25" s="7"/>
      <c r="R25" s="7"/>
      <c r="S25" s="22"/>
      <c r="T25" s="11"/>
      <c r="U25" s="11"/>
      <c r="V25" s="116"/>
      <c r="W25" s="13"/>
      <c r="X25" s="7"/>
      <c r="Y25" s="7"/>
      <c r="Z25" s="7"/>
      <c r="AA25" s="7"/>
      <c r="AB25" s="7"/>
      <c r="AC25" s="22"/>
      <c r="AD25" s="11"/>
      <c r="AE25" s="11"/>
      <c r="AF25" s="116"/>
      <c r="AG25" s="13"/>
      <c r="AH25" s="7"/>
      <c r="AI25" s="7"/>
      <c r="AJ25" s="7"/>
      <c r="AK25" s="7"/>
      <c r="AL25" s="7"/>
      <c r="AM25" s="22"/>
      <c r="AN25" s="11"/>
      <c r="AO25" s="11"/>
      <c r="AP25" s="116"/>
      <c r="AQ25" s="13"/>
      <c r="AR25" s="7"/>
      <c r="AS25" s="7"/>
      <c r="AT25" s="7"/>
      <c r="AU25" s="7"/>
      <c r="AV25" s="7"/>
      <c r="AW25" s="22"/>
      <c r="AX25" s="11"/>
      <c r="AY25" s="11"/>
      <c r="AZ25" s="116"/>
      <c r="BA25" s="13"/>
      <c r="BB25" s="7"/>
      <c r="BC25" s="7"/>
      <c r="BD25" s="7"/>
      <c r="BE25" s="7"/>
      <c r="BF25" s="7"/>
      <c r="BG25" s="22"/>
      <c r="BH25" s="11"/>
      <c r="BI25" s="11"/>
      <c r="BJ25" s="116"/>
      <c r="BK25" s="13"/>
      <c r="BL25" s="7"/>
      <c r="BM25" s="7"/>
      <c r="BN25" s="7"/>
      <c r="BO25" s="7"/>
      <c r="BP25" s="7"/>
      <c r="BQ25" s="22"/>
      <c r="BR25" s="11"/>
      <c r="BS25" s="11"/>
      <c r="BT25" s="116"/>
      <c r="BU25" s="13"/>
      <c r="BV25" s="7"/>
      <c r="BW25" s="7"/>
      <c r="BX25" s="7"/>
      <c r="BY25" s="7"/>
      <c r="BZ25" s="7"/>
      <c r="CA25" s="22"/>
      <c r="CB25" s="11"/>
      <c r="CC25" s="11"/>
      <c r="CD25" s="116"/>
      <c r="CE25" s="13"/>
      <c r="CF25" s="7"/>
      <c r="CG25" s="7"/>
      <c r="CH25" s="7"/>
      <c r="CI25" s="7"/>
      <c r="CJ25" s="7"/>
      <c r="CK25" s="22"/>
      <c r="CL25" s="11"/>
      <c r="CM25" s="11"/>
      <c r="CN25" s="116"/>
      <c r="CO25" s="13"/>
      <c r="CP25" s="7"/>
      <c r="CQ25" s="7"/>
      <c r="CR25" s="7"/>
      <c r="CS25" s="7"/>
      <c r="CT25" s="7"/>
      <c r="CU25" s="22"/>
      <c r="CV25" s="11"/>
      <c r="CW25" s="11"/>
      <c r="CX25" s="116"/>
      <c r="CY25" s="13"/>
      <c r="CZ25" s="7"/>
      <c r="DA25" s="7"/>
      <c r="DB25" s="7"/>
      <c r="DC25" s="7"/>
      <c r="DD25" s="7"/>
      <c r="DE25" s="22"/>
      <c r="DF25" s="11"/>
      <c r="DG25" s="11"/>
      <c r="DH25" s="116"/>
      <c r="DI25" s="13"/>
      <c r="DJ25" s="7"/>
      <c r="DK25" s="7"/>
      <c r="DL25" s="7"/>
      <c r="DM25" s="7"/>
      <c r="DN25" s="7"/>
      <c r="DO25" s="22"/>
      <c r="DP25" s="11"/>
      <c r="DQ25" s="11"/>
      <c r="DR25" s="116"/>
      <c r="DS25" s="13"/>
      <c r="DT25" s="7"/>
      <c r="DU25" s="7"/>
      <c r="DV25" s="7"/>
      <c r="DW25" s="7"/>
      <c r="DX25" s="7"/>
      <c r="DY25" s="22"/>
      <c r="DZ25" s="11"/>
      <c r="EA25" s="11"/>
      <c r="EB25" s="116"/>
      <c r="EC25" s="13"/>
      <c r="ED25" s="7"/>
      <c r="EE25" s="7"/>
      <c r="EF25" s="7"/>
      <c r="EG25" s="7"/>
      <c r="EH25" s="7"/>
      <c r="EI25" s="22"/>
      <c r="EJ25" s="11"/>
      <c r="EK25" s="11"/>
      <c r="EL25" s="116"/>
      <c r="EM25" s="13"/>
      <c r="EN25" s="7"/>
      <c r="EO25" s="7"/>
      <c r="EP25" s="7"/>
      <c r="EQ25" s="7"/>
      <c r="ER25" s="7"/>
      <c r="ES25" s="22"/>
      <c r="ET25" s="11"/>
      <c r="EU25" s="11"/>
      <c r="EV25" s="116"/>
      <c r="EW25" s="13"/>
      <c r="EX25" s="7"/>
      <c r="EY25" s="7"/>
      <c r="EZ25" s="7"/>
      <c r="FA25" s="7"/>
      <c r="FB25" s="7"/>
      <c r="FC25" s="22"/>
      <c r="FD25" s="11"/>
      <c r="FE25" s="11"/>
      <c r="FF25" s="129"/>
      <c r="FP25" s="129"/>
      <c r="FZ25" s="129"/>
      <c r="GJ25" s="129"/>
      <c r="GT25" s="129"/>
      <c r="HD25" s="129"/>
      <c r="HN25" s="129"/>
      <c r="HX25" s="129"/>
      <c r="IH25" s="129"/>
    </row>
    <row xmlns:x14ac="http://schemas.microsoft.com/office/spreadsheetml/2009/9/ac" r="26" s="2" customFormat="true" ht="83.25" customHeight="true" x14ac:dyDescent="0.25">
      <c r="A26" s="385" t="str">
        <f ca="true">IF(ISBLANK('Data Summary'!A28),"",'Data Summary'!A28)</f>
        <v/>
      </c>
      <c r="B26" s="118" t="s">
        <v>12</v>
      </c>
      <c r="C26" s="573"/>
      <c r="D26" s="574"/>
      <c r="E26" s="574"/>
      <c r="F26" s="574"/>
      <c r="G26" s="574"/>
      <c r="H26" s="574"/>
      <c r="I26" s="575"/>
      <c r="J26" s="11"/>
      <c r="K26" s="11"/>
      <c r="L26" s="118" t="s">
        <v>12</v>
      </c>
      <c r="M26" s="573"/>
      <c r="N26" s="574"/>
      <c r="O26" s="574"/>
      <c r="P26" s="574"/>
      <c r="Q26" s="574"/>
      <c r="R26" s="574"/>
      <c r="S26" s="575"/>
      <c r="T26" s="11"/>
      <c r="U26" s="11"/>
      <c r="V26" s="118" t="s">
        <v>12</v>
      </c>
      <c r="W26" s="573"/>
      <c r="X26" s="574"/>
      <c r="Y26" s="574"/>
      <c r="Z26" s="574"/>
      <c r="AA26" s="574"/>
      <c r="AB26" s="574"/>
      <c r="AC26" s="575"/>
      <c r="AD26" s="11"/>
      <c r="AE26" s="11"/>
      <c r="AF26" s="118" t="s">
        <v>12</v>
      </c>
      <c r="AG26" s="573"/>
      <c r="AH26" s="574"/>
      <c r="AI26" s="574"/>
      <c r="AJ26" s="574"/>
      <c r="AK26" s="574"/>
      <c r="AL26" s="574"/>
      <c r="AM26" s="575"/>
      <c r="AN26" s="11"/>
      <c r="AO26" s="11"/>
      <c r="AP26" s="118" t="s">
        <v>12</v>
      </c>
      <c r="AQ26" s="573"/>
      <c r="AR26" s="574"/>
      <c r="AS26" s="574"/>
      <c r="AT26" s="574"/>
      <c r="AU26" s="574"/>
      <c r="AV26" s="574"/>
      <c r="AW26" s="575"/>
      <c r="AX26" s="11"/>
      <c r="AY26" s="11"/>
      <c r="AZ26" s="118" t="s">
        <v>12</v>
      </c>
      <c r="BA26" s="577" t="s">
        <v>225</v>
      </c>
      <c r="BB26" s="577"/>
      <c r="BC26" s="577"/>
      <c r="BD26" s="577"/>
      <c r="BE26" s="577"/>
      <c r="BF26" s="577"/>
      <c r="BG26" s="578"/>
      <c r="BH26" s="11"/>
      <c r="BI26" s="11"/>
      <c r="BJ26" s="118" t="s">
        <v>12</v>
      </c>
      <c r="BK26" s="573" t="s">
        <v>246</v>
      </c>
      <c r="BL26" s="574"/>
      <c r="BM26" s="574"/>
      <c r="BN26" s="574"/>
      <c r="BO26" s="574"/>
      <c r="BP26" s="574"/>
      <c r="BQ26" s="575"/>
      <c r="BR26" s="11"/>
      <c r="BS26" s="11"/>
      <c r="BT26" s="118" t="s">
        <v>12</v>
      </c>
      <c r="BU26" s="573" t="s">
        <v>170</v>
      </c>
      <c r="BV26" s="574"/>
      <c r="BW26" s="574"/>
      <c r="BX26" s="574"/>
      <c r="BY26" s="574"/>
      <c r="BZ26" s="574"/>
      <c r="CA26" s="575"/>
      <c r="CB26" s="11"/>
      <c r="CC26" s="11"/>
      <c r="CD26" s="118" t="s">
        <v>12</v>
      </c>
      <c r="CE26" s="573" t="s">
        <v>225</v>
      </c>
      <c r="CF26" s="574"/>
      <c r="CG26" s="574"/>
      <c r="CH26" s="574"/>
      <c r="CI26" s="574"/>
      <c r="CJ26" s="574"/>
      <c r="CK26" s="575"/>
      <c r="CL26" s="11"/>
      <c r="CM26" s="11"/>
      <c r="CN26" s="118" t="s">
        <v>12</v>
      </c>
      <c r="CO26" s="573" t="s">
        <v>225</v>
      </c>
      <c r="CP26" s="574"/>
      <c r="CQ26" s="574"/>
      <c r="CR26" s="574"/>
      <c r="CS26" s="574"/>
      <c r="CT26" s="574"/>
      <c r="CU26" s="575"/>
      <c r="CV26" s="11"/>
      <c r="CW26" s="11"/>
      <c r="CX26" s="118" t="s">
        <v>12</v>
      </c>
      <c r="CY26" s="573" t="s">
        <v>234</v>
      </c>
      <c r="CZ26" s="574"/>
      <c r="DA26" s="574"/>
      <c r="DB26" s="574"/>
      <c r="DC26" s="574"/>
      <c r="DD26" s="574"/>
      <c r="DE26" s="575"/>
      <c r="DF26" s="11"/>
      <c r="DG26" s="11"/>
      <c r="DH26" s="118" t="s">
        <v>12</v>
      </c>
      <c r="DI26" s="573" t="s">
        <v>291</v>
      </c>
      <c r="DJ26" s="574"/>
      <c r="DK26" s="574"/>
      <c r="DL26" s="574"/>
      <c r="DM26" s="574"/>
      <c r="DN26" s="574"/>
      <c r="DO26" s="575"/>
      <c r="DP26" s="11"/>
      <c r="DQ26" s="11"/>
      <c r="DR26" s="118" t="s">
        <v>12</v>
      </c>
      <c r="DS26" s="573" t="s">
        <v>301</v>
      </c>
      <c r="DT26" s="574"/>
      <c r="DU26" s="574"/>
      <c r="DV26" s="574"/>
      <c r="DW26" s="574"/>
      <c r="DX26" s="574"/>
      <c r="DY26" s="575"/>
      <c r="DZ26" s="11"/>
      <c r="EA26" s="11"/>
      <c r="EB26" s="118" t="s">
        <v>12</v>
      </c>
      <c r="EC26" s="573" t="s">
        <v>291</v>
      </c>
      <c r="ED26" s="574"/>
      <c r="EE26" s="574"/>
      <c r="EF26" s="574"/>
      <c r="EG26" s="574"/>
      <c r="EH26" s="574"/>
      <c r="EI26" s="575"/>
      <c r="EJ26" s="11"/>
      <c r="EK26" s="11"/>
      <c r="EL26" s="118" t="s">
        <v>12</v>
      </c>
      <c r="EM26" s="573" t="s">
        <v>291</v>
      </c>
      <c r="EN26" s="574"/>
      <c r="EO26" s="574"/>
      <c r="EP26" s="574"/>
      <c r="EQ26" s="574"/>
      <c r="ER26" s="574"/>
      <c r="ES26" s="575"/>
      <c r="ET26" s="11"/>
      <c r="EU26" s="11"/>
      <c r="EV26" s="118" t="s">
        <v>12</v>
      </c>
      <c r="EW26" s="573" t="s">
        <v>316</v>
      </c>
      <c r="EX26" s="574"/>
      <c r="EY26" s="574"/>
      <c r="EZ26" s="574"/>
      <c r="FA26" s="574"/>
      <c r="FB26" s="574"/>
      <c r="FC26" s="575"/>
      <c r="FD26" s="11"/>
      <c r="FE26" s="11"/>
      <c r="FF26" s="129"/>
      <c r="FP26" s="129"/>
      <c r="FZ26" s="129"/>
      <c r="GJ26" s="129"/>
      <c r="GT26" s="129"/>
      <c r="HD26" s="129"/>
      <c r="HN26" s="129"/>
      <c r="HX26" s="129"/>
      <c r="IH26" s="129"/>
    </row>
    <row xmlns:x14ac="http://schemas.microsoft.com/office/spreadsheetml/2009/9/ac" r="27" s="2" customFormat="true" ht="15.75" customHeight="true" x14ac:dyDescent="0.25">
      <c r="A27" s="385" t="str">
        <f ca="true">IF(ISBLANK('Data Summary'!A29),"",'Data Summary'!A29)</f>
        <v/>
      </c>
      <c r="B27" s="118"/>
      <c r="C27" s="60" t="s">
        <v>120</v>
      </c>
      <c r="D27" s="48" t="s">
        <v>161</v>
      </c>
      <c r="E27" s="48"/>
      <c r="F27" s="48"/>
      <c r="G27" s="48"/>
      <c r="H27" s="48"/>
      <c r="I27" s="92"/>
      <c r="J27" s="11"/>
      <c r="K27" s="11"/>
      <c r="L27" s="118"/>
      <c r="M27" s="60" t="s">
        <v>120</v>
      </c>
      <c r="N27" s="48" t="s">
        <v>161</v>
      </c>
      <c r="O27" s="48"/>
      <c r="P27" s="48"/>
      <c r="Q27" s="48"/>
      <c r="R27" s="48"/>
      <c r="S27" s="92"/>
      <c r="T27" s="11"/>
      <c r="U27" s="11"/>
      <c r="V27" s="118"/>
      <c r="W27" s="60" t="s">
        <v>120</v>
      </c>
      <c r="X27" s="48" t="s">
        <v>161</v>
      </c>
      <c r="Y27" s="48"/>
      <c r="Z27" s="48"/>
      <c r="AA27" s="48"/>
      <c r="AB27" s="48"/>
      <c r="AC27" s="92"/>
      <c r="AD27" s="11"/>
      <c r="AE27" s="11"/>
      <c r="AF27" s="118"/>
      <c r="AG27" s="60" t="s">
        <v>120</v>
      </c>
      <c r="AH27" s="48" t="s">
        <v>161</v>
      </c>
      <c r="AI27" s="48"/>
      <c r="AJ27" s="48"/>
      <c r="AK27" s="48"/>
      <c r="AL27" s="48"/>
      <c r="AM27" s="92"/>
      <c r="AN27" s="11"/>
      <c r="AO27" s="11"/>
      <c r="AP27" s="118"/>
      <c r="AQ27" s="60" t="s">
        <v>120</v>
      </c>
      <c r="AR27" s="48" t="s">
        <v>161</v>
      </c>
      <c r="AS27" s="48"/>
      <c r="AT27" s="48"/>
      <c r="AU27" s="48"/>
      <c r="AV27" s="48"/>
      <c r="AW27" s="92"/>
      <c r="AX27" s="11"/>
      <c r="AY27" s="11"/>
      <c r="AZ27" s="118"/>
      <c r="BA27" s="60" t="s">
        <v>120</v>
      </c>
      <c r="BB27" s="145"/>
      <c r="BC27" s="145"/>
      <c r="BD27" s="145"/>
      <c r="BE27" s="145"/>
      <c r="BF27" s="145"/>
      <c r="BG27" s="112"/>
      <c r="BH27" s="11"/>
      <c r="BI27" s="11"/>
      <c r="BJ27" s="118"/>
      <c r="BK27" s="60" t="s">
        <v>120</v>
      </c>
      <c r="BL27" s="48"/>
      <c r="BM27" s="48"/>
      <c r="BN27" s="48"/>
      <c r="BO27" s="48"/>
      <c r="BP27" s="48"/>
      <c r="BQ27" s="92"/>
      <c r="BR27" s="11"/>
      <c r="BS27" s="11"/>
      <c r="BT27" s="118"/>
      <c r="BU27" s="60" t="s">
        <v>120</v>
      </c>
      <c r="BV27" s="48" t="s">
        <v>161</v>
      </c>
      <c r="BW27" s="48"/>
      <c r="BX27" s="48"/>
      <c r="BY27" s="48"/>
      <c r="BZ27" s="48"/>
      <c r="CA27" s="92"/>
      <c r="CB27" s="11"/>
      <c r="CC27" s="11"/>
      <c r="CD27" s="118"/>
      <c r="CE27" s="60" t="s">
        <v>120</v>
      </c>
      <c r="CF27" s="145"/>
      <c r="CG27" s="145"/>
      <c r="CH27" s="145"/>
      <c r="CI27" s="145"/>
      <c r="CJ27" s="145"/>
      <c r="CK27" s="189"/>
      <c r="CL27" s="11"/>
      <c r="CM27" s="11"/>
      <c r="CN27" s="118"/>
      <c r="CO27" s="60" t="s">
        <v>120</v>
      </c>
      <c r="CP27" s="145"/>
      <c r="CQ27" s="145"/>
      <c r="CR27" s="145"/>
      <c r="CS27" s="145"/>
      <c r="CT27" s="145"/>
      <c r="CU27" s="189"/>
      <c r="CV27" s="11"/>
      <c r="CW27" s="11"/>
      <c r="CX27" s="118"/>
      <c r="CY27" s="60" t="s">
        <v>120</v>
      </c>
      <c r="CZ27" s="48" t="s">
        <v>161</v>
      </c>
      <c r="DA27" s="145"/>
      <c r="DB27" s="145"/>
      <c r="DC27" s="145"/>
      <c r="DD27" s="145"/>
      <c r="DE27" s="189"/>
      <c r="DF27" s="11"/>
      <c r="DG27" s="11"/>
      <c r="DH27" s="118"/>
      <c r="DI27" s="60" t="s">
        <v>120</v>
      </c>
      <c r="DJ27" s="145"/>
      <c r="DK27" s="145"/>
      <c r="DL27" s="145"/>
      <c r="DM27" s="145"/>
      <c r="DN27" s="145"/>
      <c r="DO27" s="381"/>
      <c r="DP27" s="11"/>
      <c r="DQ27" s="11"/>
      <c r="DR27" s="118"/>
      <c r="DS27" s="60" t="s">
        <v>120</v>
      </c>
      <c r="DT27" s="48" t="s">
        <v>161</v>
      </c>
      <c r="DU27" s="145"/>
      <c r="DV27" s="145"/>
      <c r="DW27" s="145"/>
      <c r="DX27" s="145"/>
      <c r="DY27" s="382"/>
      <c r="DZ27" s="11"/>
      <c r="EA27" s="11"/>
      <c r="EB27" s="118"/>
      <c r="EC27" s="60" t="s">
        <v>120</v>
      </c>
      <c r="ED27" s="145"/>
      <c r="EE27" s="145"/>
      <c r="EF27" s="145"/>
      <c r="EG27" s="145"/>
      <c r="EH27" s="145"/>
      <c r="EI27" s="410"/>
      <c r="EJ27" s="11"/>
      <c r="EK27" s="11"/>
      <c r="EL27" s="118"/>
      <c r="EM27" s="60" t="s">
        <v>120</v>
      </c>
      <c r="EN27" s="145"/>
      <c r="EO27" s="145"/>
      <c r="EP27" s="145"/>
      <c r="EQ27" s="145"/>
      <c r="ER27" s="145"/>
      <c r="ES27" s="410"/>
      <c r="ET27" s="11"/>
      <c r="EU27" s="11"/>
      <c r="EV27" s="118"/>
      <c r="EW27" s="60" t="s">
        <v>120</v>
      </c>
      <c r="EX27" s="48"/>
      <c r="EY27" s="48"/>
      <c r="EZ27" s="48"/>
      <c r="FA27" s="48"/>
      <c r="FB27" s="48"/>
      <c r="FC27" s="92"/>
      <c r="FD27" s="11"/>
      <c r="FE27" s="11"/>
      <c r="FF27" s="129"/>
      <c r="FP27" s="129"/>
      <c r="FZ27" s="129"/>
      <c r="GJ27" s="129"/>
      <c r="GT27" s="129"/>
      <c r="HD27" s="129"/>
      <c r="HN27" s="129"/>
      <c r="HX27" s="129"/>
      <c r="IH27" s="129"/>
    </row>
    <row xmlns:x14ac="http://schemas.microsoft.com/office/spreadsheetml/2009/9/ac" r="28" s="2" customFormat="true" ht="15.75" customHeight="true" x14ac:dyDescent="0.25">
      <c r="A28" s="385" t="str">
        <f ca="true">IF(ISBLANK('Data Summary'!A30),"",'Data Summary'!A30)</f>
        <v/>
      </c>
      <c r="B28" s="118"/>
      <c r="C28" s="60" t="s">
        <v>102</v>
      </c>
      <c r="D28" s="48"/>
      <c r="E28" s="48"/>
      <c r="F28" s="48"/>
      <c r="G28" s="48"/>
      <c r="H28" s="48"/>
      <c r="I28" s="92"/>
      <c r="J28" s="11"/>
      <c r="K28" s="11"/>
      <c r="L28" s="118"/>
      <c r="M28" s="60" t="s">
        <v>102</v>
      </c>
      <c r="N28" s="48"/>
      <c r="O28" s="48"/>
      <c r="P28" s="48"/>
      <c r="Q28" s="48"/>
      <c r="R28" s="48"/>
      <c r="S28" s="92"/>
      <c r="T28" s="11"/>
      <c r="U28" s="11"/>
      <c r="V28" s="118"/>
      <c r="W28" s="60" t="s">
        <v>102</v>
      </c>
      <c r="X28" s="48"/>
      <c r="Y28" s="48"/>
      <c r="Z28" s="48"/>
      <c r="AA28" s="48"/>
      <c r="AB28" s="48"/>
      <c r="AC28" s="92"/>
      <c r="AD28" s="11"/>
      <c r="AE28" s="11"/>
      <c r="AF28" s="118"/>
      <c r="AG28" s="60" t="s">
        <v>102</v>
      </c>
      <c r="AH28" s="48"/>
      <c r="AI28" s="48"/>
      <c r="AJ28" s="48"/>
      <c r="AK28" s="48"/>
      <c r="AL28" s="48"/>
      <c r="AM28" s="92"/>
      <c r="AN28" s="11"/>
      <c r="AO28" s="11"/>
      <c r="AP28" s="118"/>
      <c r="AQ28" s="60" t="s">
        <v>102</v>
      </c>
      <c r="AR28" s="48"/>
      <c r="AS28" s="48"/>
      <c r="AT28" s="48"/>
      <c r="AU28" s="48"/>
      <c r="AV28" s="48"/>
      <c r="AW28" s="92"/>
      <c r="AX28" s="11"/>
      <c r="AY28" s="11"/>
      <c r="AZ28" s="118"/>
      <c r="BA28" s="60" t="s">
        <v>102</v>
      </c>
      <c r="BB28" s="146"/>
      <c r="BC28" s="48"/>
      <c r="BD28" s="48"/>
      <c r="BE28" s="48"/>
      <c r="BF28" s="48"/>
      <c r="BG28" s="92"/>
      <c r="BH28" s="11"/>
      <c r="BI28" s="11"/>
      <c r="BJ28" s="118"/>
      <c r="BK28" s="60" t="s">
        <v>102</v>
      </c>
      <c r="BL28" s="48"/>
      <c r="BM28" s="48"/>
      <c r="BN28" s="48"/>
      <c r="BO28" s="48" t="s">
        <v>161</v>
      </c>
      <c r="BP28" s="48"/>
      <c r="BQ28" s="92"/>
      <c r="BR28" s="11"/>
      <c r="BS28" s="11"/>
      <c r="BT28" s="118"/>
      <c r="BU28" s="60" t="s">
        <v>102</v>
      </c>
      <c r="BV28" s="48" t="s">
        <v>161</v>
      </c>
      <c r="BW28" s="48"/>
      <c r="BX28" s="48"/>
      <c r="BY28" s="48"/>
      <c r="BZ28" s="48"/>
      <c r="CA28" s="92"/>
      <c r="CB28" s="11"/>
      <c r="CC28" s="11"/>
      <c r="CD28" s="118"/>
      <c r="CE28" s="60" t="s">
        <v>102</v>
      </c>
      <c r="CF28" s="146"/>
      <c r="CG28" s="48"/>
      <c r="CH28" s="48"/>
      <c r="CI28" s="48"/>
      <c r="CJ28" s="48"/>
      <c r="CK28" s="92"/>
      <c r="CL28" s="11"/>
      <c r="CM28" s="11"/>
      <c r="CN28" s="118"/>
      <c r="CO28" s="60" t="s">
        <v>102</v>
      </c>
      <c r="CP28" s="146"/>
      <c r="CQ28" s="48"/>
      <c r="CR28" s="48"/>
      <c r="CS28" s="48"/>
      <c r="CT28" s="48"/>
      <c r="CU28" s="92"/>
      <c r="CV28" s="11"/>
      <c r="CW28" s="11"/>
      <c r="CX28" s="118"/>
      <c r="CY28" s="60" t="s">
        <v>102</v>
      </c>
      <c r="CZ28" s="146" t="s">
        <v>161</v>
      </c>
      <c r="DA28" s="48"/>
      <c r="DB28" s="48"/>
      <c r="DC28" s="48"/>
      <c r="DD28" s="48"/>
      <c r="DE28" s="92"/>
      <c r="DF28" s="11"/>
      <c r="DG28" s="11"/>
      <c r="DH28" s="118"/>
      <c r="DI28" s="60" t="s">
        <v>102</v>
      </c>
      <c r="DJ28" s="146"/>
      <c r="DK28" s="48"/>
      <c r="DL28" s="48"/>
      <c r="DM28" s="48"/>
      <c r="DN28" s="48"/>
      <c r="DO28" s="92"/>
      <c r="DP28" s="11"/>
      <c r="DQ28" s="11"/>
      <c r="DR28" s="118"/>
      <c r="DS28" s="60" t="s">
        <v>102</v>
      </c>
      <c r="DT28" s="146" t="s">
        <v>161</v>
      </c>
      <c r="DU28" s="48"/>
      <c r="DV28" s="48"/>
      <c r="DW28" s="48"/>
      <c r="DX28" s="48"/>
      <c r="DY28" s="92"/>
      <c r="DZ28" s="11"/>
      <c r="EA28" s="11"/>
      <c r="EB28" s="118"/>
      <c r="EC28" s="60" t="s">
        <v>102</v>
      </c>
      <c r="ED28" s="146"/>
      <c r="EE28" s="48"/>
      <c r="EF28" s="48"/>
      <c r="EG28" s="48"/>
      <c r="EH28" s="48"/>
      <c r="EI28" s="92"/>
      <c r="EJ28" s="11"/>
      <c r="EK28" s="11"/>
      <c r="EL28" s="118"/>
      <c r="EM28" s="60" t="s">
        <v>102</v>
      </c>
      <c r="EN28" s="146"/>
      <c r="EO28" s="48"/>
      <c r="EP28" s="48"/>
      <c r="EQ28" s="48"/>
      <c r="ER28" s="48"/>
      <c r="ES28" s="92"/>
      <c r="ET28" s="11"/>
      <c r="EU28" s="11"/>
      <c r="EV28" s="118"/>
      <c r="EW28" s="60" t="s">
        <v>102</v>
      </c>
      <c r="EX28" s="48" t="s">
        <v>161</v>
      </c>
      <c r="EY28" s="48"/>
      <c r="EZ28" s="48"/>
      <c r="FA28" s="48"/>
      <c r="FB28" s="48"/>
      <c r="FC28" s="92"/>
      <c r="FD28" s="11"/>
      <c r="FE28" s="11"/>
      <c r="FF28" s="129"/>
      <c r="FP28" s="129"/>
      <c r="FZ28" s="129"/>
      <c r="GJ28" s="129"/>
      <c r="GT28" s="129"/>
      <c r="HD28" s="129"/>
      <c r="HN28" s="129"/>
      <c r="HX28" s="129"/>
      <c r="IH28" s="129"/>
    </row>
    <row xmlns:x14ac="http://schemas.microsoft.com/office/spreadsheetml/2009/9/ac" r="29" ht="15.75" customHeight="true" x14ac:dyDescent="0.25">
      <c r="A29" s="385" t="str">
        <f ca="true">IF(ISBLANK('Data Summary'!A31),"",'Data Summary'!A31)</f>
        <v/>
      </c>
      <c r="B29" s="118"/>
      <c r="C29" s="60" t="s">
        <v>160</v>
      </c>
      <c r="D29" s="48"/>
      <c r="E29" s="48"/>
      <c r="F29" s="48"/>
      <c r="G29" s="48"/>
      <c r="H29" s="48"/>
      <c r="I29" s="92"/>
      <c r="J29" s="11"/>
      <c r="K29" s="11"/>
      <c r="L29" s="118"/>
      <c r="M29" s="60" t="s">
        <v>160</v>
      </c>
      <c r="N29" s="48"/>
      <c r="O29" s="48"/>
      <c r="P29" s="48"/>
      <c r="Q29" s="48"/>
      <c r="R29" s="48"/>
      <c r="S29" s="92"/>
      <c r="T29" s="11"/>
      <c r="U29" s="11"/>
      <c r="V29" s="118"/>
      <c r="W29" s="60" t="s">
        <v>160</v>
      </c>
      <c r="X29" s="48"/>
      <c r="Y29" s="48"/>
      <c r="Z29" s="48"/>
      <c r="AA29" s="48"/>
      <c r="AB29" s="48"/>
      <c r="AC29" s="92"/>
      <c r="AD29" s="11"/>
      <c r="AE29" s="11"/>
      <c r="AF29" s="118"/>
      <c r="AG29" s="60" t="s">
        <v>160</v>
      </c>
      <c r="AH29" s="48"/>
      <c r="AI29" s="48"/>
      <c r="AJ29" s="48"/>
      <c r="AK29" s="48"/>
      <c r="AL29" s="48"/>
      <c r="AM29" s="92"/>
      <c r="AN29" s="11"/>
      <c r="AO29" s="11"/>
      <c r="AP29" s="118"/>
      <c r="AQ29" s="60" t="s">
        <v>160</v>
      </c>
      <c r="AR29" s="48"/>
      <c r="AS29" s="48"/>
      <c r="AT29" s="48"/>
      <c r="AU29" s="48"/>
      <c r="AV29" s="48"/>
      <c r="AW29" s="92"/>
      <c r="AX29" s="11"/>
      <c r="AY29" s="11"/>
      <c r="AZ29" s="118"/>
      <c r="BA29" s="60" t="s">
        <v>103</v>
      </c>
      <c r="BB29" s="48" t="s">
        <v>161</v>
      </c>
      <c r="BC29" s="48"/>
      <c r="BD29" s="48"/>
      <c r="BE29" s="48"/>
      <c r="BF29" s="48" t="s">
        <v>161</v>
      </c>
      <c r="BG29" s="92" t="s">
        <v>161</v>
      </c>
      <c r="BH29" s="11"/>
      <c r="BI29" s="11"/>
      <c r="BJ29" s="118"/>
      <c r="BK29" s="60" t="s">
        <v>160</v>
      </c>
      <c r="BL29" s="48"/>
      <c r="BM29" s="48"/>
      <c r="BN29" s="48"/>
      <c r="BO29" s="48" t="s">
        <v>161</v>
      </c>
      <c r="BP29" s="48"/>
      <c r="BQ29" s="92"/>
      <c r="BR29" s="11"/>
      <c r="BS29" s="11"/>
      <c r="BT29" s="118"/>
      <c r="BU29" s="60" t="s">
        <v>160</v>
      </c>
      <c r="BV29" s="48"/>
      <c r="BW29" s="48"/>
      <c r="BX29" s="48"/>
      <c r="BY29" s="48"/>
      <c r="BZ29" s="48"/>
      <c r="CA29" s="92"/>
      <c r="CB29" s="11"/>
      <c r="CC29" s="11"/>
      <c r="CD29" s="118"/>
      <c r="CE29" s="60" t="s">
        <v>103</v>
      </c>
      <c r="CF29" s="48" t="s">
        <v>161</v>
      </c>
      <c r="CG29" s="48"/>
      <c r="CH29" s="48"/>
      <c r="CI29" s="48"/>
      <c r="CJ29" s="48" t="s">
        <v>161</v>
      </c>
      <c r="CK29" s="92" t="s">
        <v>161</v>
      </c>
      <c r="CL29" s="11"/>
      <c r="CM29" s="11"/>
      <c r="CN29" s="118"/>
      <c r="CO29" s="60" t="s">
        <v>103</v>
      </c>
      <c r="CP29" s="48" t="s">
        <v>161</v>
      </c>
      <c r="CQ29" s="48"/>
      <c r="CR29" s="48"/>
      <c r="CS29" s="48"/>
      <c r="CT29" s="48" t="s">
        <v>161</v>
      </c>
      <c r="CU29" s="92" t="s">
        <v>161</v>
      </c>
      <c r="CV29" s="11"/>
      <c r="CW29" s="11"/>
      <c r="CX29" s="118"/>
      <c r="CY29" s="60" t="s">
        <v>103</v>
      </c>
      <c r="CZ29" s="48"/>
      <c r="DA29" s="48"/>
      <c r="DB29" s="48"/>
      <c r="DC29" s="48"/>
      <c r="DD29" s="48"/>
      <c r="DE29" s="92"/>
      <c r="DF29" s="11"/>
      <c r="DG29" s="11"/>
      <c r="DH29" s="118"/>
      <c r="DI29" s="60" t="s">
        <v>103</v>
      </c>
      <c r="DJ29" s="48" t="s">
        <v>161</v>
      </c>
      <c r="DK29" s="48"/>
      <c r="DL29" s="48"/>
      <c r="DM29" s="48"/>
      <c r="DN29" s="48" t="s">
        <v>161</v>
      </c>
      <c r="DO29" s="92" t="s">
        <v>161</v>
      </c>
      <c r="DP29" s="11"/>
      <c r="DQ29" s="11"/>
      <c r="DR29" s="118"/>
      <c r="DS29" s="60" t="s">
        <v>160</v>
      </c>
      <c r="DT29" s="48"/>
      <c r="DU29" s="48"/>
      <c r="DV29" s="48"/>
      <c r="DW29" s="48"/>
      <c r="DX29" s="48"/>
      <c r="DY29" s="92"/>
      <c r="DZ29" s="11"/>
      <c r="EA29" s="11"/>
      <c r="EB29" s="118"/>
      <c r="EC29" s="60" t="s">
        <v>103</v>
      </c>
      <c r="ED29" s="48" t="s">
        <v>161</v>
      </c>
      <c r="EE29" s="48"/>
      <c r="EF29" s="48"/>
      <c r="EG29" s="48"/>
      <c r="EH29" s="48" t="s">
        <v>161</v>
      </c>
      <c r="EI29" s="92" t="s">
        <v>161</v>
      </c>
      <c r="EJ29" s="11"/>
      <c r="EK29" s="11"/>
      <c r="EL29" s="118"/>
      <c r="EM29" s="60" t="s">
        <v>103</v>
      </c>
      <c r="EN29" s="48" t="s">
        <v>161</v>
      </c>
      <c r="EO29" s="48"/>
      <c r="EP29" s="48"/>
      <c r="EQ29" s="48"/>
      <c r="ER29" s="48" t="s">
        <v>161</v>
      </c>
      <c r="ES29" s="92" t="s">
        <v>161</v>
      </c>
      <c r="ET29" s="11"/>
      <c r="EU29" s="11"/>
      <c r="EV29" s="118"/>
      <c r="EW29" s="60" t="s">
        <v>160</v>
      </c>
      <c r="EX29" s="48" t="s">
        <v>161</v>
      </c>
      <c r="EY29" s="48"/>
      <c r="EZ29" s="48"/>
      <c r="FA29" s="48"/>
      <c r="FB29" s="48"/>
      <c r="FC29" s="92"/>
      <c r="FD29" s="11"/>
      <c r="FE29" s="11"/>
    </row>
    <row xmlns:x14ac="http://schemas.microsoft.com/office/spreadsheetml/2009/9/ac" r="30" ht="15.75" customHeight="true" x14ac:dyDescent="0.25">
      <c r="A30" s="385" t="str">
        <f ca="true">IF(ISBLANK('Data Summary'!A32),"",'Data Summary'!A32)</f>
        <v/>
      </c>
      <c r="B30" s="119"/>
      <c r="C30" s="12" t="s">
        <v>23</v>
      </c>
      <c r="D30" s="66"/>
      <c r="E30" s="66"/>
      <c r="F30" s="66"/>
      <c r="G30" s="67"/>
      <c r="H30" s="68"/>
      <c r="I30" s="69"/>
      <c r="J30" s="11"/>
      <c r="K30" s="11"/>
      <c r="L30" s="119"/>
      <c r="M30" s="12" t="s">
        <v>23</v>
      </c>
      <c r="N30" s="66"/>
      <c r="O30" s="66"/>
      <c r="P30" s="66"/>
      <c r="Q30" s="67"/>
      <c r="R30" s="68"/>
      <c r="S30" s="69"/>
      <c r="T30" s="11"/>
      <c r="U30" s="11"/>
      <c r="V30" s="119"/>
      <c r="W30" s="12" t="s">
        <v>23</v>
      </c>
      <c r="X30" s="66"/>
      <c r="Y30" s="66"/>
      <c r="Z30" s="66"/>
      <c r="AA30" s="67"/>
      <c r="AB30" s="68"/>
      <c r="AC30" s="69"/>
      <c r="AD30" s="11"/>
      <c r="AE30" s="11"/>
      <c r="AF30" s="119"/>
      <c r="AG30" s="12" t="s">
        <v>23</v>
      </c>
      <c r="AH30" s="66"/>
      <c r="AI30" s="66"/>
      <c r="AJ30" s="66"/>
      <c r="AK30" s="67"/>
      <c r="AL30" s="68"/>
      <c r="AM30" s="69"/>
      <c r="AN30" s="11"/>
      <c r="AO30" s="11"/>
      <c r="AP30" s="119"/>
      <c r="AQ30" s="12" t="s">
        <v>23</v>
      </c>
      <c r="AR30" s="66"/>
      <c r="AS30" s="66"/>
      <c r="AT30" s="66"/>
      <c r="AU30" s="67"/>
      <c r="AV30" s="68"/>
      <c r="AW30" s="69"/>
      <c r="AX30" s="11"/>
      <c r="AY30" s="11"/>
      <c r="AZ30" s="119"/>
      <c r="BA30" s="12" t="s">
        <v>23</v>
      </c>
      <c r="BB30" s="66"/>
      <c r="BC30" s="66"/>
      <c r="BD30" s="66"/>
      <c r="BE30" s="67"/>
      <c r="BF30" s="68"/>
      <c r="BG30" s="69"/>
      <c r="BH30" s="11"/>
      <c r="BI30" s="11"/>
      <c r="BJ30" s="119"/>
      <c r="BK30" s="12" t="s">
        <v>23</v>
      </c>
      <c r="BL30" s="66"/>
      <c r="BM30" s="66"/>
      <c r="BN30" s="66"/>
      <c r="BO30" s="67"/>
      <c r="BP30" s="68"/>
      <c r="BQ30" s="69"/>
      <c r="BR30" s="11"/>
      <c r="BS30" s="11"/>
      <c r="BT30" s="119"/>
      <c r="BU30" s="12" t="s">
        <v>23</v>
      </c>
      <c r="BV30" s="66"/>
      <c r="BW30" s="66"/>
      <c r="BX30" s="66"/>
      <c r="BY30" s="67"/>
      <c r="BZ30" s="68"/>
      <c r="CA30" s="69"/>
      <c r="CB30" s="11"/>
      <c r="CC30" s="11"/>
      <c r="CD30" s="119"/>
      <c r="CE30" s="12" t="s">
        <v>23</v>
      </c>
      <c r="CF30" s="66"/>
      <c r="CG30" s="66"/>
      <c r="CH30" s="66"/>
      <c r="CI30" s="67"/>
      <c r="CJ30" s="68"/>
      <c r="CK30" s="69"/>
      <c r="CL30" s="11"/>
      <c r="CM30" s="11"/>
      <c r="CN30" s="119"/>
      <c r="CO30" s="12" t="s">
        <v>23</v>
      </c>
      <c r="CP30" s="66"/>
      <c r="CQ30" s="66"/>
      <c r="CR30" s="66"/>
      <c r="CS30" s="67"/>
      <c r="CT30" s="68"/>
      <c r="CU30" s="69"/>
      <c r="CV30" s="11"/>
      <c r="CW30" s="11"/>
      <c r="CX30" s="119"/>
      <c r="CY30" s="12" t="s">
        <v>23</v>
      </c>
      <c r="CZ30" s="66"/>
      <c r="DA30" s="66"/>
      <c r="DB30" s="66"/>
      <c r="DC30" s="67"/>
      <c r="DD30" s="68"/>
      <c r="DE30" s="69"/>
      <c r="DF30" s="11"/>
      <c r="DG30" s="11"/>
      <c r="DH30" s="119"/>
      <c r="DI30" s="12" t="s">
        <v>23</v>
      </c>
      <c r="DJ30" s="66"/>
      <c r="DK30" s="66"/>
      <c r="DL30" s="66"/>
      <c r="DM30" s="67"/>
      <c r="DN30" s="68"/>
      <c r="DO30" s="69"/>
      <c r="DP30" s="11"/>
      <c r="DQ30" s="11"/>
      <c r="DR30" s="119"/>
      <c r="DS30" s="12" t="s">
        <v>23</v>
      </c>
      <c r="DT30" s="66" t="s">
        <v>302</v>
      </c>
      <c r="DU30" s="66" t="s">
        <v>302</v>
      </c>
      <c r="DV30" s="66" t="s">
        <v>302</v>
      </c>
      <c r="DW30" s="67" t="s">
        <v>302</v>
      </c>
      <c r="DX30" s="68" t="s">
        <v>302</v>
      </c>
      <c r="DY30" s="69" t="s">
        <v>302</v>
      </c>
      <c r="DZ30" s="11"/>
      <c r="EA30" s="11"/>
      <c r="EB30" s="119"/>
      <c r="EC30" s="12" t="s">
        <v>23</v>
      </c>
      <c r="ED30" s="66"/>
      <c r="EE30" s="66"/>
      <c r="EF30" s="66"/>
      <c r="EG30" s="67"/>
      <c r="EH30" s="68"/>
      <c r="EI30" s="69"/>
      <c r="EJ30" s="11"/>
      <c r="EK30" s="11"/>
      <c r="EL30" s="119"/>
      <c r="EM30" s="12" t="s">
        <v>23</v>
      </c>
      <c r="EN30" s="66"/>
      <c r="EO30" s="66"/>
      <c r="EP30" s="66"/>
      <c r="EQ30" s="67"/>
      <c r="ER30" s="68"/>
      <c r="ES30" s="69"/>
      <c r="ET30" s="11"/>
      <c r="EU30" s="11"/>
      <c r="EV30" s="119"/>
      <c r="EW30" s="60" t="s">
        <v>23</v>
      </c>
      <c r="EX30" s="558" t="str">
        <f>IF(ISNUMBER(EX$10),EX$10,"")</f>
        <v/>
      </c>
      <c r="EY30" s="558" t="str">
        <f t="shared" ref="EY30:FC30" si="16">IF(ISNUMBER(EY$10),EY$10,"")</f>
        <v/>
      </c>
      <c r="EZ30" s="558" t="str">
        <f t="shared" si="16"/>
        <v/>
      </c>
      <c r="FA30" s="558" t="str">
        <f t="shared" si="16"/>
        <v/>
      </c>
      <c r="FB30" s="558" t="str">
        <f t="shared" si="16"/>
        <v/>
      </c>
      <c r="FC30" s="559" t="str">
        <f t="shared" si="16"/>
        <v/>
      </c>
      <c r="FD30" s="11"/>
      <c r="FE30" s="11"/>
    </row>
    <row xmlns:x14ac="http://schemas.microsoft.com/office/spreadsheetml/2009/9/ac" r="31" s="3" customFormat="true" ht="16.9" customHeight="true" thickBot="true" x14ac:dyDescent="0.3">
      <c r="A31" s="385" t="str">
        <f ca="true">IF(ISBLANK('Data Summary'!A33),"",'Data Summary'!A33)</f>
        <v/>
      </c>
      <c r="B31" s="120"/>
      <c r="C31" s="70" t="s">
        <v>20</v>
      </c>
      <c r="D31" s="71"/>
      <c r="E31" s="71"/>
      <c r="F31" s="71"/>
      <c r="G31" s="71"/>
      <c r="H31" s="71"/>
      <c r="I31" s="72"/>
      <c r="J31" s="11"/>
      <c r="K31" s="11"/>
      <c r="L31" s="120"/>
      <c r="M31" s="70" t="s">
        <v>20</v>
      </c>
      <c r="N31" s="71"/>
      <c r="O31" s="71"/>
      <c r="P31" s="71"/>
      <c r="Q31" s="71"/>
      <c r="R31" s="71"/>
      <c r="S31" s="72"/>
      <c r="T31" s="11"/>
      <c r="U31" s="11"/>
      <c r="V31" s="120"/>
      <c r="W31" s="70" t="s">
        <v>20</v>
      </c>
      <c r="X31" s="71"/>
      <c r="Y31" s="71"/>
      <c r="Z31" s="71"/>
      <c r="AA31" s="71"/>
      <c r="AB31" s="71"/>
      <c r="AC31" s="72"/>
      <c r="AD31" s="11"/>
      <c r="AE31" s="11"/>
      <c r="AF31" s="120"/>
      <c r="AG31" s="70" t="s">
        <v>20</v>
      </c>
      <c r="AH31" s="71"/>
      <c r="AI31" s="71"/>
      <c r="AJ31" s="71"/>
      <c r="AK31" s="71"/>
      <c r="AL31" s="71"/>
      <c r="AM31" s="72"/>
      <c r="AN31" s="11"/>
      <c r="AO31" s="11"/>
      <c r="AP31" s="120"/>
      <c r="AQ31" s="70" t="s">
        <v>20</v>
      </c>
      <c r="AR31" s="71"/>
      <c r="AS31" s="71"/>
      <c r="AT31" s="71"/>
      <c r="AU31" s="71"/>
      <c r="AV31" s="71"/>
      <c r="AW31" s="72"/>
      <c r="AX31" s="11"/>
      <c r="AY31" s="11"/>
      <c r="AZ31" s="120"/>
      <c r="BA31" s="70" t="s">
        <v>20</v>
      </c>
      <c r="BB31" s="71"/>
      <c r="BC31" s="71"/>
      <c r="BD31" s="71"/>
      <c r="BE31" s="71"/>
      <c r="BF31" s="71"/>
      <c r="BG31" s="72"/>
      <c r="BH31" s="11"/>
      <c r="BI31" s="11"/>
      <c r="BJ31" s="120"/>
      <c r="BK31" s="70" t="s">
        <v>20</v>
      </c>
      <c r="BL31" s="71"/>
      <c r="BM31" s="71"/>
      <c r="BN31" s="71"/>
      <c r="BO31" s="71"/>
      <c r="BP31" s="71"/>
      <c r="BQ31" s="72"/>
      <c r="BR31" s="11"/>
      <c r="BS31" s="11"/>
      <c r="BT31" s="120"/>
      <c r="BU31" s="70" t="s">
        <v>20</v>
      </c>
      <c r="BV31" s="71">
        <v>10162</v>
      </c>
      <c r="BW31" s="71"/>
      <c r="BX31" s="71"/>
      <c r="BY31" s="71"/>
      <c r="BZ31" s="71"/>
      <c r="CA31" s="72"/>
      <c r="CB31" s="11"/>
      <c r="CC31" s="11"/>
      <c r="CD31" s="120"/>
      <c r="CE31" s="70" t="s">
        <v>20</v>
      </c>
      <c r="CF31" s="71"/>
      <c r="CG31" s="71"/>
      <c r="CH31" s="71"/>
      <c r="CI31" s="71"/>
      <c r="CJ31" s="71"/>
      <c r="CK31" s="72"/>
      <c r="CL31" s="11"/>
      <c r="CM31" s="11"/>
      <c r="CN31" s="120"/>
      <c r="CO31" s="70" t="s">
        <v>20</v>
      </c>
      <c r="CP31" s="71"/>
      <c r="CQ31" s="71"/>
      <c r="CR31" s="71"/>
      <c r="CS31" s="71"/>
      <c r="CT31" s="71"/>
      <c r="CU31" s="72"/>
      <c r="CV31" s="11"/>
      <c r="CW31" s="11"/>
      <c r="CX31" s="120"/>
      <c r="CY31" s="70" t="s">
        <v>20</v>
      </c>
      <c r="CZ31" s="71">
        <v>10175</v>
      </c>
      <c r="DA31" s="71"/>
      <c r="DB31" s="71"/>
      <c r="DC31" s="71"/>
      <c r="DD31" s="71"/>
      <c r="DE31" s="72"/>
      <c r="DF31" s="11"/>
      <c r="DG31" s="11"/>
      <c r="DH31" s="120"/>
      <c r="DI31" s="70" t="s">
        <v>20</v>
      </c>
      <c r="DJ31" s="71"/>
      <c r="DK31" s="71"/>
      <c r="DL31" s="71"/>
      <c r="DM31" s="71"/>
      <c r="DN31" s="71"/>
      <c r="DO31" s="72"/>
      <c r="DP31" s="11"/>
      <c r="DQ31" s="11"/>
      <c r="DR31" s="120"/>
      <c r="DS31" s="70" t="s">
        <v>20</v>
      </c>
      <c r="DT31" s="71">
        <v>10165</v>
      </c>
      <c r="DU31" s="71" t="s">
        <v>302</v>
      </c>
      <c r="DV31" s="71" t="s">
        <v>302</v>
      </c>
      <c r="DW31" s="71" t="s">
        <v>302</v>
      </c>
      <c r="DX31" s="71" t="s">
        <v>302</v>
      </c>
      <c r="DY31" s="72" t="s">
        <v>302</v>
      </c>
      <c r="DZ31" s="11"/>
      <c r="EA31" s="11"/>
      <c r="EB31" s="120"/>
      <c r="EC31" s="70" t="s">
        <v>20</v>
      </c>
      <c r="ED31" s="71"/>
      <c r="EE31" s="71"/>
      <c r="EF31" s="71"/>
      <c r="EG31" s="71"/>
      <c r="EH31" s="71"/>
      <c r="EI31" s="72"/>
      <c r="EJ31" s="11"/>
      <c r="EK31" s="11"/>
      <c r="EL31" s="120"/>
      <c r="EM31" s="70" t="s">
        <v>20</v>
      </c>
      <c r="EN31" s="71"/>
      <c r="EO31" s="71"/>
      <c r="EP31" s="71"/>
      <c r="EQ31" s="71"/>
      <c r="ER31" s="71"/>
      <c r="ES31" s="72"/>
      <c r="ET31" s="11"/>
      <c r="EU31" s="11"/>
      <c r="EV31" s="120"/>
      <c r="EW31" s="560" t="s">
        <v>20</v>
      </c>
      <c r="EX31" s="561">
        <v>10126</v>
      </c>
      <c r="EY31" s="561" t="str">
        <f t="shared" ref="EY31:FC31" si="17">IF(ISNUMBER(EY$11),EY$11,"")</f>
        <v/>
      </c>
      <c r="EZ31" s="561" t="str">
        <f t="shared" si="17"/>
        <v/>
      </c>
      <c r="FA31" s="561" t="str">
        <f t="shared" si="17"/>
        <v/>
      </c>
      <c r="FB31" s="561" t="str">
        <f t="shared" si="17"/>
        <v/>
      </c>
      <c r="FC31" s="562" t="str">
        <f t="shared" si="17"/>
        <v/>
      </c>
      <c r="FD31" s="11"/>
      <c r="FE31" s="11"/>
      <c r="FF31" s="121"/>
      <c r="FP31" s="121"/>
      <c r="FZ31" s="121"/>
      <c r="GJ31" s="121"/>
      <c r="GT31" s="121"/>
      <c r="HD31" s="121"/>
      <c r="HN31" s="121"/>
      <c r="HX31" s="121"/>
      <c r="IH31" s="121"/>
    </row>
    <row xmlns:x14ac="http://schemas.microsoft.com/office/spreadsheetml/2009/9/ac" r="32" s="3" customFormat="true" x14ac:dyDescent="0.25">
      <c r="A32" s="385" t="str">
        <f ca="true">IF(ISBLANK('Data Summary'!A34),"",'Data Summary'!A34)</f>
        <v/>
      </c>
      <c r="B32" s="121"/>
      <c r="L32" s="121"/>
      <c r="V32" s="121"/>
      <c r="AF32" s="121"/>
      <c r="AP32" s="121"/>
      <c r="AZ32" s="121"/>
      <c r="BA32" s="121"/>
      <c r="BB32" s="121"/>
      <c r="BC32" s="121"/>
      <c r="BD32" s="121"/>
      <c r="BE32" s="121"/>
      <c r="BF32" s="121"/>
      <c r="BG32" s="121"/>
      <c r="BJ32" s="121"/>
      <c r="BT32" s="121"/>
      <c r="CD32" s="121"/>
      <c r="CN32" s="121"/>
      <c r="CX32" s="121"/>
      <c r="DH32" s="121"/>
      <c r="DR32" s="121"/>
      <c r="EB32" s="121"/>
      <c r="EL32" s="121"/>
      <c r="EV32" s="121"/>
      <c r="FF32" s="121"/>
      <c r="FP32" s="121"/>
      <c r="FZ32" s="121"/>
      <c r="GJ32" s="121"/>
      <c r="GT32" s="121"/>
      <c r="HD32" s="121"/>
      <c r="HN32" s="121"/>
      <c r="HX32" s="121"/>
      <c r="IH32" s="121"/>
    </row>
    <row xmlns:x14ac="http://schemas.microsoft.com/office/spreadsheetml/2009/9/ac" r="33" s="3" customFormat="true" x14ac:dyDescent="0.25">
      <c r="A33" s="385" t="str">
        <f ca="true">IF(ISBLANK('Data Summary'!A35),"",'Data Summary'!A35)</f>
        <v/>
      </c>
      <c r="B33" s="121"/>
      <c r="L33" s="121"/>
      <c r="V33" s="121"/>
      <c r="AF33" s="121"/>
      <c r="AP33" s="121"/>
      <c r="AZ33" s="121"/>
      <c r="BA33" s="121"/>
      <c r="BB33" s="121"/>
      <c r="BC33" s="121"/>
      <c r="BD33" s="121"/>
      <c r="BE33" s="121"/>
      <c r="BF33" s="121"/>
      <c r="BG33" s="121"/>
      <c r="BJ33" s="121"/>
      <c r="BT33" s="121"/>
      <c r="CD33" s="121"/>
      <c r="CN33" s="121"/>
      <c r="CX33" s="121"/>
      <c r="DH33" s="121"/>
      <c r="DR33" s="121"/>
      <c r="EB33" s="121"/>
      <c r="EL33" s="121"/>
      <c r="EV33" s="121"/>
      <c r="FF33" s="121"/>
      <c r="FP33" s="121"/>
      <c r="FZ33" s="121"/>
      <c r="GJ33" s="121"/>
      <c r="GT33" s="121"/>
      <c r="HD33" s="121"/>
      <c r="HN33" s="121"/>
      <c r="HX33" s="121"/>
      <c r="IH33" s="121"/>
    </row>
    <row xmlns:x14ac="http://schemas.microsoft.com/office/spreadsheetml/2009/9/ac" r="34" s="3" customFormat="true" x14ac:dyDescent="0.25">
      <c r="A34" s="385" t="str">
        <f ca="true">IF(ISBLANK('Data Summary'!A36),"",'Data Summary'!A36)</f>
        <v/>
      </c>
      <c r="B34" s="121"/>
      <c r="L34" s="121"/>
      <c r="V34" s="121"/>
      <c r="AF34" s="121"/>
      <c r="AP34" s="121"/>
      <c r="AZ34" s="121"/>
      <c r="BA34" s="121"/>
      <c r="BB34" s="121"/>
      <c r="BC34" s="121"/>
      <c r="BD34" s="121"/>
      <c r="BE34" s="121"/>
      <c r="BF34" s="121"/>
      <c r="BG34" s="121"/>
      <c r="BJ34" s="121"/>
      <c r="BT34" s="121"/>
      <c r="CD34" s="121"/>
      <c r="CN34" s="121"/>
      <c r="CX34" s="121"/>
      <c r="DH34" s="121"/>
      <c r="DR34" s="121"/>
      <c r="EB34" s="121"/>
      <c r="EL34" s="121"/>
      <c r="EV34" s="121"/>
      <c r="FF34" s="121"/>
      <c r="FP34" s="121"/>
      <c r="FZ34" s="121"/>
      <c r="GJ34" s="121"/>
      <c r="GT34" s="121"/>
      <c r="HD34" s="121"/>
      <c r="HN34" s="121"/>
      <c r="HX34" s="121"/>
      <c r="IH34" s="121"/>
    </row>
    <row xmlns:x14ac="http://schemas.microsoft.com/office/spreadsheetml/2009/9/ac" r="35" s="3" customFormat="true" x14ac:dyDescent="0.25">
      <c r="A35" s="385" t="str">
        <f ca="true">IF(ISBLANK('Data Summary'!A37),"",'Data Summary'!A37)</f>
        <v/>
      </c>
      <c r="B35" s="121"/>
      <c r="L35" s="121"/>
      <c r="V35" s="121"/>
      <c r="AF35" s="121"/>
      <c r="AP35" s="121"/>
      <c r="AZ35" s="121"/>
      <c r="BA35" s="121"/>
      <c r="BB35" s="121"/>
      <c r="BC35" s="121"/>
      <c r="BD35" s="121"/>
      <c r="BE35" s="121"/>
      <c r="BF35" s="121"/>
      <c r="BG35" s="121"/>
      <c r="BJ35" s="121"/>
      <c r="BT35" s="121"/>
      <c r="CD35" s="121"/>
      <c r="CN35" s="121"/>
      <c r="CX35" s="121"/>
      <c r="DH35" s="121"/>
      <c r="DR35" s="121"/>
      <c r="EB35" s="121"/>
      <c r="EL35" s="121"/>
      <c r="EV35" s="121"/>
      <c r="FF35" s="121"/>
      <c r="FP35" s="121"/>
      <c r="FZ35" s="121"/>
      <c r="GJ35" s="121"/>
      <c r="GT35" s="121"/>
      <c r="HD35" s="121"/>
      <c r="HN35" s="121"/>
      <c r="HX35" s="121"/>
      <c r="IH35" s="121"/>
    </row>
    <row xmlns:x14ac="http://schemas.microsoft.com/office/spreadsheetml/2009/9/ac" r="36" s="3" customFormat="true" x14ac:dyDescent="0.25">
      <c r="A36" s="385" t="str">
        <f ca="true">IF(ISBLANK('Data Summary'!A38),"",'Data Summary'!A38)</f>
        <v/>
      </c>
      <c r="B36" s="121"/>
      <c r="L36" s="121"/>
      <c r="V36" s="121"/>
      <c r="AF36" s="121"/>
      <c r="AP36" s="121"/>
      <c r="AZ36" s="121"/>
      <c r="BA36" s="121"/>
      <c r="BB36" s="121"/>
      <c r="BC36" s="121"/>
      <c r="BD36" s="121"/>
      <c r="BE36" s="121"/>
      <c r="BF36" s="121"/>
      <c r="BG36" s="121"/>
      <c r="BJ36" s="121"/>
      <c r="BT36" s="121"/>
      <c r="CD36" s="121"/>
      <c r="CN36" s="121"/>
      <c r="CX36" s="121"/>
      <c r="DH36" s="121"/>
      <c r="DR36" s="121"/>
      <c r="EB36" s="121"/>
      <c r="EL36" s="121"/>
      <c r="EV36" s="121"/>
      <c r="FF36" s="121"/>
      <c r="FP36" s="121"/>
      <c r="FZ36" s="121"/>
      <c r="GJ36" s="121"/>
      <c r="GT36" s="121"/>
      <c r="HD36" s="121"/>
      <c r="HN36" s="121"/>
      <c r="HX36" s="121"/>
      <c r="IH36" s="121"/>
    </row>
    <row xmlns:x14ac="http://schemas.microsoft.com/office/spreadsheetml/2009/9/ac" r="37" s="3" customFormat="true" x14ac:dyDescent="0.25">
      <c r="A37" s="385" t="str">
        <f ca="true">IF(ISBLANK('Data Summary'!A39),"",'Data Summary'!A39)</f>
        <v/>
      </c>
      <c r="B37" s="121"/>
      <c r="L37" s="121"/>
      <c r="V37" s="121"/>
      <c r="AF37" s="121"/>
      <c r="AP37" s="121"/>
      <c r="AZ37" s="121"/>
      <c r="BA37" s="121"/>
      <c r="BB37" s="121"/>
      <c r="BC37" s="121"/>
      <c r="BD37" s="121"/>
      <c r="BE37" s="121"/>
      <c r="BF37" s="121"/>
      <c r="BG37" s="121"/>
      <c r="BJ37" s="121"/>
      <c r="BT37" s="121"/>
      <c r="CD37" s="121"/>
      <c r="CN37" s="121"/>
      <c r="CX37" s="121"/>
      <c r="DH37" s="121"/>
      <c r="DR37" s="121"/>
      <c r="EB37" s="121"/>
      <c r="EL37" s="121"/>
      <c r="EV37" s="121"/>
      <c r="FF37" s="121"/>
      <c r="FP37" s="121"/>
      <c r="FZ37" s="121"/>
      <c r="GJ37" s="121"/>
      <c r="GT37" s="121"/>
      <c r="HD37" s="121"/>
      <c r="HN37" s="121"/>
      <c r="HX37" s="121"/>
      <c r="IH37" s="121"/>
    </row>
    <row xmlns:x14ac="http://schemas.microsoft.com/office/spreadsheetml/2009/9/ac" r="38" s="3" customFormat="true" x14ac:dyDescent="0.25">
      <c r="A38" s="385" t="str">
        <f ca="true">IF(ISBLANK('Data Summary'!A40),"",'Data Summary'!A40)</f>
        <v/>
      </c>
      <c r="B38" s="121"/>
      <c r="L38" s="121"/>
      <c r="V38" s="121"/>
      <c r="AF38" s="121"/>
      <c r="AP38" s="121"/>
      <c r="AZ38" s="121"/>
      <c r="BA38" s="121"/>
      <c r="BB38" s="121"/>
      <c r="BC38" s="121"/>
      <c r="BD38" s="121"/>
      <c r="BE38" s="121"/>
      <c r="BF38" s="121"/>
      <c r="BG38" s="121"/>
      <c r="BJ38" s="121"/>
      <c r="BT38" s="121"/>
      <c r="CD38" s="121"/>
      <c r="CN38" s="121"/>
      <c r="CX38" s="121"/>
      <c r="DH38" s="121"/>
      <c r="DR38" s="121"/>
      <c r="EB38" s="121"/>
      <c r="EL38" s="121"/>
      <c r="EV38" s="121"/>
      <c r="FF38" s="121"/>
      <c r="FP38" s="121"/>
      <c r="FZ38" s="121"/>
      <c r="GJ38" s="121"/>
      <c r="GT38" s="121"/>
      <c r="HD38" s="121"/>
      <c r="HN38" s="121"/>
      <c r="HX38" s="121"/>
      <c r="IH38" s="121"/>
    </row>
    <row xmlns:x14ac="http://schemas.microsoft.com/office/spreadsheetml/2009/9/ac" r="39" s="3" customFormat="true" x14ac:dyDescent="0.25">
      <c r="A39" s="385" t="str">
        <f ca="true">IF(ISBLANK('Data Summary'!A41),"",'Data Summary'!A41)</f>
        <v/>
      </c>
      <c r="B39" s="121"/>
      <c r="L39" s="121"/>
      <c r="V39" s="121"/>
      <c r="AF39" s="121"/>
      <c r="AP39" s="121"/>
      <c r="AZ39" s="121"/>
      <c r="BA39" s="121"/>
      <c r="BB39" s="121"/>
      <c r="BC39" s="121"/>
      <c r="BD39" s="121"/>
      <c r="BE39" s="121"/>
      <c r="BF39" s="121"/>
      <c r="BG39" s="121"/>
      <c r="BJ39" s="121"/>
      <c r="BT39" s="121"/>
      <c r="CD39" s="121"/>
      <c r="CN39" s="121"/>
      <c r="CX39" s="121"/>
      <c r="DH39" s="121"/>
      <c r="DR39" s="121"/>
      <c r="EB39" s="121"/>
      <c r="EL39" s="121"/>
      <c r="EV39" s="121"/>
      <c r="FF39" s="121"/>
      <c r="FP39" s="121"/>
      <c r="FZ39" s="121"/>
      <c r="GJ39" s="121"/>
      <c r="GT39" s="121"/>
      <c r="HD39" s="121"/>
      <c r="HN39" s="121"/>
      <c r="HX39" s="121"/>
      <c r="IH39" s="121"/>
    </row>
    <row xmlns:x14ac="http://schemas.microsoft.com/office/spreadsheetml/2009/9/ac" r="40" s="3" customFormat="true" x14ac:dyDescent="0.25">
      <c r="A40" s="385" t="str">
        <f ca="true">IF(ISBLANK('Data Summary'!A42),"",'Data Summary'!A42)</f>
        <v/>
      </c>
      <c r="B40" s="121"/>
      <c r="L40" s="121"/>
      <c r="V40" s="121"/>
      <c r="AF40" s="121"/>
      <c r="AP40" s="121"/>
      <c r="AZ40" s="121"/>
      <c r="BA40" s="121"/>
      <c r="BB40" s="121"/>
      <c r="BC40" s="121"/>
      <c r="BD40" s="121"/>
      <c r="BE40" s="121"/>
      <c r="BF40" s="121"/>
      <c r="BG40" s="121"/>
      <c r="BJ40" s="121"/>
      <c r="BT40" s="121"/>
      <c r="CD40" s="121"/>
      <c r="CN40" s="121"/>
      <c r="CX40" s="121"/>
      <c r="DH40" s="121"/>
      <c r="DR40" s="121"/>
      <c r="EB40" s="121"/>
      <c r="EL40" s="121"/>
      <c r="EV40" s="121"/>
      <c r="FF40" s="121"/>
      <c r="FP40" s="121"/>
      <c r="FZ40" s="121"/>
      <c r="GJ40" s="121"/>
      <c r="GT40" s="121"/>
      <c r="HD40" s="121"/>
      <c r="HN40" s="121"/>
      <c r="HX40" s="121"/>
      <c r="IH40" s="121"/>
    </row>
    <row xmlns:x14ac="http://schemas.microsoft.com/office/spreadsheetml/2009/9/ac" r="41" s="3" customFormat="true" x14ac:dyDescent="0.25">
      <c r="A41" s="385" t="str">
        <f ca="true">IF(ISBLANK('Data Summary'!A43),"",'Data Summary'!A43)</f>
        <v/>
      </c>
      <c r="B41" s="121"/>
      <c r="L41" s="121"/>
      <c r="V41" s="121"/>
      <c r="AF41" s="121"/>
      <c r="AP41" s="121"/>
      <c r="AZ41" s="121"/>
      <c r="BA41" s="121"/>
      <c r="BB41" s="121"/>
      <c r="BC41" s="121"/>
      <c r="BD41" s="121"/>
      <c r="BE41" s="121"/>
      <c r="BF41" s="121"/>
      <c r="BG41" s="121"/>
      <c r="BJ41" s="121"/>
      <c r="BT41" s="121"/>
      <c r="CD41" s="121"/>
      <c r="CN41" s="121"/>
      <c r="CX41" s="121"/>
      <c r="DH41" s="121"/>
      <c r="DR41" s="121"/>
      <c r="EB41" s="121"/>
      <c r="EL41" s="121"/>
      <c r="EV41" s="121"/>
      <c r="FF41" s="121"/>
      <c r="FP41" s="121"/>
      <c r="FZ41" s="121"/>
      <c r="GJ41" s="121"/>
      <c r="GT41" s="121"/>
      <c r="HD41" s="121"/>
      <c r="HN41" s="121"/>
      <c r="HX41" s="121"/>
      <c r="IH41" s="121"/>
    </row>
    <row xmlns:x14ac="http://schemas.microsoft.com/office/spreadsheetml/2009/9/ac" r="42" s="3" customFormat="true" x14ac:dyDescent="0.25">
      <c r="A42" s="385" t="str">
        <f ca="true">IF(ISBLANK('Data Summary'!A44),"",'Data Summary'!A44)</f>
        <v/>
      </c>
      <c r="B42" s="121"/>
      <c r="L42" s="121"/>
      <c r="V42" s="121"/>
      <c r="AF42" s="121"/>
      <c r="AP42" s="121"/>
      <c r="AZ42" s="121"/>
      <c r="BA42" s="121"/>
      <c r="BB42" s="121"/>
      <c r="BC42" s="121"/>
      <c r="BD42" s="121"/>
      <c r="BE42" s="121"/>
      <c r="BF42" s="121"/>
      <c r="BG42" s="121"/>
      <c r="BJ42" s="121"/>
      <c r="BT42" s="121"/>
      <c r="CD42" s="121"/>
      <c r="CN42" s="121"/>
      <c r="CX42" s="121"/>
      <c r="DH42" s="121"/>
      <c r="DR42" s="121"/>
      <c r="EB42" s="121"/>
      <c r="EL42" s="121"/>
      <c r="EV42" s="121"/>
      <c r="FF42" s="121"/>
      <c r="FP42" s="121"/>
      <c r="FZ42" s="121"/>
      <c r="GJ42" s="121"/>
      <c r="GT42" s="121"/>
      <c r="HD42" s="121"/>
      <c r="HN42" s="121"/>
      <c r="HX42" s="121"/>
      <c r="IH42" s="121"/>
    </row>
    <row xmlns:x14ac="http://schemas.microsoft.com/office/spreadsheetml/2009/9/ac" r="43" s="3" customFormat="true" x14ac:dyDescent="0.25">
      <c r="A43" s="385" t="str">
        <f ca="true">IF(ISBLANK('Data Summary'!A45),"",'Data Summary'!A45)</f>
        <v/>
      </c>
      <c r="B43" s="121"/>
      <c r="L43" s="121"/>
      <c r="V43" s="121"/>
      <c r="AF43" s="121"/>
      <c r="AP43" s="121"/>
      <c r="AZ43" s="121"/>
      <c r="BA43" s="121"/>
      <c r="BB43" s="121"/>
      <c r="BC43" s="121"/>
      <c r="BD43" s="121"/>
      <c r="BE43" s="121"/>
      <c r="BF43" s="121"/>
      <c r="BG43" s="121"/>
      <c r="BJ43" s="121"/>
      <c r="BT43" s="121"/>
      <c r="CD43" s="121"/>
      <c r="CN43" s="121"/>
      <c r="CX43" s="121"/>
      <c r="DH43" s="121"/>
      <c r="DR43" s="121"/>
      <c r="EB43" s="121"/>
      <c r="EL43" s="121"/>
      <c r="EV43" s="121"/>
      <c r="FF43" s="121"/>
      <c r="FP43" s="121"/>
      <c r="FZ43" s="121"/>
      <c r="GJ43" s="121"/>
      <c r="GT43" s="121"/>
      <c r="HD43" s="121"/>
      <c r="HN43" s="121"/>
      <c r="HX43" s="121"/>
      <c r="IH43" s="121"/>
    </row>
    <row xmlns:x14ac="http://schemas.microsoft.com/office/spreadsheetml/2009/9/ac" r="44" s="3" customFormat="true" x14ac:dyDescent="0.25">
      <c r="A44" s="385" t="str">
        <f ca="true">IF(ISBLANK('Data Summary'!A46),"",'Data Summary'!A46)</f>
        <v/>
      </c>
      <c r="B44" s="121"/>
      <c r="L44" s="121"/>
      <c r="V44" s="121"/>
      <c r="AF44" s="121"/>
      <c r="AP44" s="121"/>
      <c r="AZ44" s="121"/>
      <c r="BA44" s="121"/>
      <c r="BB44" s="121"/>
      <c r="BC44" s="121"/>
      <c r="BD44" s="121"/>
      <c r="BE44" s="121"/>
      <c r="BF44" s="121"/>
      <c r="BG44" s="121"/>
      <c r="BJ44" s="121"/>
      <c r="BT44" s="121"/>
      <c r="CD44" s="121"/>
      <c r="CN44" s="121"/>
      <c r="CX44" s="121"/>
      <c r="DH44" s="121"/>
      <c r="DR44" s="121"/>
      <c r="EB44" s="121"/>
      <c r="EL44" s="121"/>
      <c r="EV44" s="121"/>
      <c r="FF44" s="121"/>
      <c r="FP44" s="121"/>
      <c r="FZ44" s="121"/>
      <c r="GJ44" s="121"/>
      <c r="GT44" s="121"/>
      <c r="HD44" s="121"/>
      <c r="HN44" s="121"/>
      <c r="HX44" s="121"/>
      <c r="IH44" s="121"/>
    </row>
    <row xmlns:x14ac="http://schemas.microsoft.com/office/spreadsheetml/2009/9/ac" r="45" s="3" customFormat="true" x14ac:dyDescent="0.25">
      <c r="A45" s="385" t="str">
        <f ca="true">IF(ISBLANK('Data Summary'!A47),"",'Data Summary'!A47)</f>
        <v/>
      </c>
      <c r="B45" s="121"/>
      <c r="L45" s="121"/>
      <c r="V45" s="121"/>
      <c r="AF45" s="121"/>
      <c r="AP45" s="121"/>
      <c r="AZ45" s="121"/>
      <c r="BA45" s="121"/>
      <c r="BB45" s="121"/>
      <c r="BC45" s="121"/>
      <c r="BD45" s="121"/>
      <c r="BE45" s="121"/>
      <c r="BF45" s="121"/>
      <c r="BG45" s="121"/>
      <c r="BJ45" s="121"/>
      <c r="BT45" s="121"/>
      <c r="CD45" s="121"/>
      <c r="CN45" s="121"/>
      <c r="CX45" s="121"/>
      <c r="DH45" s="121"/>
      <c r="DR45" s="121"/>
      <c r="EB45" s="121"/>
      <c r="EL45" s="121"/>
      <c r="EV45" s="121"/>
      <c r="FF45" s="121"/>
      <c r="FP45" s="121"/>
      <c r="FZ45" s="121"/>
      <c r="GJ45" s="121"/>
      <c r="GT45" s="121"/>
      <c r="HD45" s="121"/>
      <c r="HN45" s="121"/>
      <c r="HX45" s="121"/>
      <c r="IH45" s="121"/>
    </row>
    <row xmlns:x14ac="http://schemas.microsoft.com/office/spreadsheetml/2009/9/ac" r="46" s="3" customFormat="true" x14ac:dyDescent="0.25">
      <c r="A46" s="385" t="str">
        <f ca="true">IF(ISBLANK('Data Summary'!A48),"",'Data Summary'!A48)</f>
        <v/>
      </c>
      <c r="B46" s="121"/>
      <c r="L46" s="121"/>
      <c r="V46" s="121"/>
      <c r="AF46" s="121"/>
      <c r="AP46" s="121"/>
      <c r="AZ46" s="121"/>
      <c r="BA46" s="121"/>
      <c r="BB46" s="121"/>
      <c r="BC46" s="121"/>
      <c r="BD46" s="121"/>
      <c r="BE46" s="121"/>
      <c r="BF46" s="121"/>
      <c r="BG46" s="121"/>
      <c r="BJ46" s="121"/>
      <c r="BT46" s="121"/>
      <c r="CD46" s="121"/>
      <c r="CN46" s="121"/>
      <c r="CX46" s="121"/>
      <c r="DH46" s="121"/>
      <c r="DR46" s="121"/>
      <c r="EB46" s="121"/>
      <c r="EL46" s="121"/>
      <c r="EV46" s="121"/>
      <c r="FF46" s="121"/>
      <c r="FP46" s="121"/>
      <c r="FZ46" s="121"/>
      <c r="GJ46" s="121"/>
      <c r="GT46" s="121"/>
      <c r="HD46" s="121"/>
      <c r="HN46" s="121"/>
      <c r="HX46" s="121"/>
      <c r="IH46" s="121"/>
    </row>
    <row xmlns:x14ac="http://schemas.microsoft.com/office/spreadsheetml/2009/9/ac" r="47" s="3" customFormat="true" x14ac:dyDescent="0.25">
      <c r="A47" s="385" t="str">
        <f ca="true">IF(ISBLANK('Data Summary'!A49),"",'Data Summary'!A49)</f>
        <v/>
      </c>
      <c r="B47" s="121"/>
      <c r="L47" s="121"/>
      <c r="V47" s="121"/>
      <c r="AF47" s="121"/>
      <c r="AP47" s="121"/>
      <c r="AZ47" s="121"/>
      <c r="BA47" s="121"/>
      <c r="BB47" s="121"/>
      <c r="BC47" s="121"/>
      <c r="BD47" s="121"/>
      <c r="BE47" s="121"/>
      <c r="BF47" s="121"/>
      <c r="BG47" s="121"/>
      <c r="BJ47" s="121"/>
      <c r="BT47" s="121"/>
      <c r="CD47" s="121"/>
      <c r="CN47" s="121"/>
      <c r="CX47" s="121"/>
      <c r="DH47" s="121"/>
      <c r="DR47" s="121"/>
      <c r="EB47" s="121"/>
      <c r="EL47" s="121"/>
      <c r="EV47" s="121"/>
      <c r="FF47" s="121"/>
      <c r="FP47" s="121"/>
      <c r="FZ47" s="121"/>
      <c r="GJ47" s="121"/>
      <c r="GT47" s="121"/>
      <c r="HD47" s="121"/>
      <c r="HN47" s="121"/>
      <c r="HX47" s="121"/>
      <c r="IH47" s="121"/>
    </row>
    <row xmlns:x14ac="http://schemas.microsoft.com/office/spreadsheetml/2009/9/ac" r="48" s="3" customFormat="true" x14ac:dyDescent="0.25">
      <c r="A48" s="385" t="str">
        <f ca="true">IF(ISBLANK('Data Summary'!A50),"",'Data Summary'!A50)</f>
        <v/>
      </c>
      <c r="B48" s="121"/>
      <c r="L48" s="121"/>
      <c r="V48" s="121"/>
      <c r="AF48" s="121"/>
      <c r="AP48" s="121"/>
      <c r="AZ48" s="121"/>
      <c r="BA48" s="121"/>
      <c r="BB48" s="121"/>
      <c r="BC48" s="121"/>
      <c r="BD48" s="121"/>
      <c r="BE48" s="121"/>
      <c r="BF48" s="121"/>
      <c r="BG48" s="121"/>
      <c r="BJ48" s="121"/>
      <c r="BT48" s="121"/>
      <c r="CD48" s="121"/>
      <c r="CN48" s="121"/>
      <c r="CX48" s="121"/>
      <c r="DH48" s="121"/>
      <c r="DR48" s="121"/>
      <c r="EB48" s="121"/>
      <c r="EL48" s="121"/>
      <c r="EV48" s="121"/>
      <c r="FF48" s="121"/>
      <c r="FP48" s="121"/>
      <c r="FZ48" s="121"/>
      <c r="GJ48" s="121"/>
      <c r="GT48" s="121"/>
      <c r="HD48" s="121"/>
      <c r="HN48" s="121"/>
      <c r="HX48" s="121"/>
      <c r="IH48" s="121"/>
    </row>
    <row xmlns:x14ac="http://schemas.microsoft.com/office/spreadsheetml/2009/9/ac" r="49" s="3" customFormat="true" x14ac:dyDescent="0.25">
      <c r="A49" s="385" t="str">
        <f ca="true">IF(ISBLANK('Data Summary'!A51),"",'Data Summary'!A51)</f>
        <v/>
      </c>
      <c r="B49" s="121"/>
      <c r="L49" s="121"/>
      <c r="V49" s="121"/>
      <c r="AF49" s="121"/>
      <c r="AP49" s="121"/>
      <c r="AZ49" s="121"/>
      <c r="BA49" s="121"/>
      <c r="BB49" s="121"/>
      <c r="BC49" s="121"/>
      <c r="BD49" s="121"/>
      <c r="BE49" s="121"/>
      <c r="BF49" s="121"/>
      <c r="BG49" s="121"/>
      <c r="BJ49" s="121"/>
      <c r="BT49" s="121"/>
      <c r="CD49" s="121"/>
      <c r="CN49" s="121"/>
      <c r="CX49" s="121"/>
      <c r="DH49" s="121"/>
      <c r="DR49" s="121"/>
      <c r="EB49" s="121"/>
      <c r="EL49" s="121"/>
      <c r="EV49" s="121"/>
      <c r="FF49" s="121"/>
      <c r="FP49" s="121"/>
      <c r="FZ49" s="121"/>
      <c r="GJ49" s="121"/>
      <c r="GT49" s="121"/>
      <c r="HD49" s="121"/>
      <c r="HN49" s="121"/>
      <c r="HX49" s="121"/>
      <c r="IH49" s="121"/>
    </row>
    <row xmlns:x14ac="http://schemas.microsoft.com/office/spreadsheetml/2009/9/ac" r="50" s="3" customFormat="true" x14ac:dyDescent="0.25">
      <c r="A50" s="385" t="str">
        <f ca="true">IF(ISBLANK('Data Summary'!A52),"",'Data Summary'!A52)</f>
        <v/>
      </c>
      <c r="B50" s="121"/>
      <c r="L50" s="121"/>
      <c r="V50" s="121"/>
      <c r="AF50" s="121"/>
      <c r="AP50" s="121"/>
      <c r="AZ50" s="121"/>
      <c r="BA50" s="121"/>
      <c r="BB50" s="121"/>
      <c r="BC50" s="121"/>
      <c r="BD50" s="121"/>
      <c r="BE50" s="121"/>
      <c r="BF50" s="121"/>
      <c r="BG50" s="121"/>
      <c r="BJ50" s="121"/>
      <c r="BT50" s="121"/>
      <c r="CD50" s="121"/>
      <c r="CN50" s="121"/>
      <c r="CX50" s="121"/>
      <c r="DH50" s="121"/>
      <c r="DR50" s="121"/>
      <c r="EB50" s="121"/>
      <c r="EL50" s="121"/>
      <c r="EV50" s="121"/>
      <c r="FF50" s="121"/>
      <c r="FP50" s="121"/>
      <c r="FZ50" s="121"/>
      <c r="GJ50" s="121"/>
      <c r="GT50" s="121"/>
      <c r="HD50" s="121"/>
      <c r="HN50" s="121"/>
      <c r="HX50" s="121"/>
      <c r="IH50" s="121"/>
    </row>
    <row xmlns:x14ac="http://schemas.microsoft.com/office/spreadsheetml/2009/9/ac" r="51" s="3" customFormat="true" x14ac:dyDescent="0.25">
      <c r="A51" s="385" t="str">
        <f ca="true">IF(ISBLANK('Data Summary'!A53),"",'Data Summary'!A53)</f>
        <v/>
      </c>
      <c r="B51" s="121"/>
      <c r="L51" s="121"/>
      <c r="V51" s="121"/>
      <c r="AF51" s="121"/>
      <c r="AP51" s="121"/>
      <c r="AZ51" s="121"/>
      <c r="BA51" s="121"/>
      <c r="BB51" s="121"/>
      <c r="BC51" s="121"/>
      <c r="BD51" s="121"/>
      <c r="BE51" s="121"/>
      <c r="BF51" s="121"/>
      <c r="BG51" s="121"/>
      <c r="BJ51" s="121"/>
      <c r="BT51" s="121"/>
      <c r="CD51" s="121"/>
      <c r="CN51" s="121"/>
      <c r="CX51" s="121"/>
      <c r="DH51" s="121"/>
      <c r="DR51" s="121"/>
      <c r="EB51" s="121"/>
      <c r="EL51" s="121"/>
      <c r="EV51" s="121"/>
      <c r="FF51" s="121"/>
      <c r="FP51" s="121"/>
      <c r="FZ51" s="121"/>
      <c r="GJ51" s="121"/>
      <c r="GT51" s="121"/>
      <c r="HD51" s="121"/>
      <c r="HN51" s="121"/>
      <c r="HX51" s="121"/>
      <c r="IH51" s="121"/>
    </row>
    <row xmlns:x14ac="http://schemas.microsoft.com/office/spreadsheetml/2009/9/ac" r="52" s="3" customFormat="true" x14ac:dyDescent="0.25">
      <c r="A52" s="385" t="str">
        <f ca="true">IF(ISBLANK('Data Summary'!A54),"",'Data Summary'!A54)</f>
        <v/>
      </c>
      <c r="B52" s="121"/>
      <c r="L52" s="121"/>
      <c r="V52" s="121"/>
      <c r="AF52" s="121"/>
      <c r="AP52" s="121"/>
      <c r="AZ52" s="121"/>
      <c r="BA52" s="121"/>
      <c r="BB52" s="121"/>
      <c r="BC52" s="121"/>
      <c r="BD52" s="121"/>
      <c r="BE52" s="121"/>
      <c r="BF52" s="121"/>
      <c r="BG52" s="121"/>
      <c r="BJ52" s="121"/>
      <c r="BT52" s="121"/>
      <c r="CD52" s="121"/>
      <c r="CN52" s="121"/>
      <c r="CX52" s="121"/>
      <c r="DH52" s="121"/>
      <c r="DR52" s="121"/>
      <c r="EB52" s="121"/>
      <c r="EL52" s="121"/>
      <c r="EV52" s="121"/>
      <c r="FF52" s="121"/>
      <c r="FP52" s="121"/>
      <c r="FZ52" s="121"/>
      <c r="GJ52" s="121"/>
      <c r="GT52" s="121"/>
      <c r="HD52" s="121"/>
      <c r="HN52" s="121"/>
      <c r="HX52" s="121"/>
      <c r="IH52" s="121"/>
    </row>
    <row xmlns:x14ac="http://schemas.microsoft.com/office/spreadsheetml/2009/9/ac" r="53" s="3" customFormat="true" x14ac:dyDescent="0.25">
      <c r="A53" s="385" t="str">
        <f ca="true">IF(ISBLANK('Data Summary'!A55),"",'Data Summary'!A55)</f>
        <v/>
      </c>
      <c r="B53" s="121"/>
      <c r="L53" s="121"/>
      <c r="V53" s="121"/>
      <c r="AF53" s="121"/>
      <c r="AP53" s="121"/>
      <c r="AZ53" s="121"/>
      <c r="BA53" s="121"/>
      <c r="BB53" s="121"/>
      <c r="BC53" s="121"/>
      <c r="BD53" s="121"/>
      <c r="BE53" s="121"/>
      <c r="BF53" s="121"/>
      <c r="BG53" s="121"/>
      <c r="BJ53" s="121"/>
      <c r="BT53" s="121"/>
      <c r="CD53" s="121"/>
      <c r="CN53" s="121"/>
      <c r="CX53" s="121"/>
      <c r="DH53" s="121"/>
      <c r="DR53" s="121"/>
      <c r="EB53" s="121"/>
      <c r="EL53" s="121"/>
      <c r="EV53" s="121"/>
      <c r="FF53" s="121"/>
      <c r="FP53" s="121"/>
      <c r="FZ53" s="121"/>
      <c r="GJ53" s="121"/>
      <c r="GT53" s="121"/>
      <c r="HD53" s="121"/>
      <c r="HN53" s="121"/>
      <c r="HX53" s="121"/>
      <c r="IH53" s="121"/>
    </row>
    <row xmlns:x14ac="http://schemas.microsoft.com/office/spreadsheetml/2009/9/ac" r="54" s="3" customFormat="true" x14ac:dyDescent="0.25">
      <c r="A54" s="385" t="str">
        <f ca="true">IF(ISBLANK('Data Summary'!A56),"",'Data Summary'!A56)</f>
        <v/>
      </c>
      <c r="B54" s="121"/>
      <c r="L54" s="121"/>
      <c r="V54" s="121"/>
      <c r="AF54" s="121"/>
      <c r="AP54" s="121"/>
      <c r="AZ54" s="121"/>
      <c r="BA54" s="121"/>
      <c r="BB54" s="121"/>
      <c r="BC54" s="121"/>
      <c r="BD54" s="121"/>
      <c r="BE54" s="121"/>
      <c r="BF54" s="121"/>
      <c r="BG54" s="121"/>
      <c r="BJ54" s="121"/>
      <c r="BT54" s="121"/>
      <c r="CD54" s="121"/>
      <c r="CN54" s="121"/>
      <c r="CX54" s="121"/>
      <c r="DH54" s="121"/>
      <c r="DR54" s="121"/>
      <c r="EB54" s="121"/>
      <c r="EL54" s="121"/>
      <c r="EV54" s="121"/>
      <c r="FF54" s="121"/>
      <c r="FP54" s="121"/>
      <c r="FZ54" s="121"/>
      <c r="GJ54" s="121"/>
      <c r="GT54" s="121"/>
      <c r="HD54" s="121"/>
      <c r="HN54" s="121"/>
      <c r="HX54" s="121"/>
      <c r="IH54" s="121"/>
    </row>
    <row xmlns:x14ac="http://schemas.microsoft.com/office/spreadsheetml/2009/9/ac" r="55" s="3" customFormat="true" x14ac:dyDescent="0.25">
      <c r="A55" s="385" t="str">
        <f ca="true">IF(ISBLANK('Data Summary'!A57),"",'Data Summary'!A57)</f>
        <v/>
      </c>
      <c r="B55" s="121"/>
      <c r="L55" s="121"/>
      <c r="V55" s="121"/>
      <c r="AF55" s="121"/>
      <c r="AP55" s="121"/>
      <c r="AZ55" s="121"/>
      <c r="BA55" s="121"/>
      <c r="BB55" s="121"/>
      <c r="BC55" s="121"/>
      <c r="BD55" s="121"/>
      <c r="BE55" s="121"/>
      <c r="BF55" s="121"/>
      <c r="BG55" s="121"/>
      <c r="BJ55" s="121"/>
      <c r="BT55" s="121"/>
      <c r="CD55" s="121"/>
      <c r="CN55" s="121"/>
      <c r="CX55" s="121"/>
      <c r="DH55" s="121"/>
      <c r="DR55" s="121"/>
      <c r="EB55" s="121"/>
      <c r="EL55" s="121"/>
      <c r="EV55" s="121"/>
      <c r="FF55" s="121"/>
      <c r="FP55" s="121"/>
      <c r="FZ55" s="121"/>
      <c r="GJ55" s="121"/>
      <c r="GT55" s="121"/>
      <c r="HD55" s="121"/>
      <c r="HN55" s="121"/>
      <c r="HX55" s="121"/>
      <c r="IH55" s="121"/>
    </row>
    <row xmlns:x14ac="http://schemas.microsoft.com/office/spreadsheetml/2009/9/ac" r="56" s="3" customFormat="true" x14ac:dyDescent="0.25">
      <c r="A56" s="385" t="str">
        <f ca="true">IF(ISBLANK('Data Summary'!A58),"",'Data Summary'!A58)</f>
        <v/>
      </c>
      <c r="B56" s="121"/>
      <c r="L56" s="121"/>
      <c r="V56" s="121"/>
      <c r="AF56" s="121"/>
      <c r="AP56" s="121"/>
      <c r="AZ56" s="121"/>
      <c r="BA56" s="121"/>
      <c r="BB56" s="121"/>
      <c r="BC56" s="121"/>
      <c r="BD56" s="121"/>
      <c r="BE56" s="121"/>
      <c r="BF56" s="121"/>
      <c r="BG56" s="121"/>
      <c r="BJ56" s="121"/>
      <c r="BT56" s="121"/>
      <c r="CD56" s="121"/>
      <c r="CN56" s="121"/>
      <c r="CX56" s="121"/>
      <c r="DH56" s="121"/>
      <c r="DR56" s="121"/>
      <c r="EB56" s="121"/>
      <c r="EL56" s="121"/>
      <c r="EV56" s="121"/>
      <c r="FF56" s="121"/>
      <c r="FP56" s="121"/>
      <c r="FZ56" s="121"/>
      <c r="GJ56" s="121"/>
      <c r="GT56" s="121"/>
      <c r="HD56" s="121"/>
      <c r="HN56" s="121"/>
      <c r="HX56" s="121"/>
      <c r="IH56" s="121"/>
    </row>
    <row xmlns:x14ac="http://schemas.microsoft.com/office/spreadsheetml/2009/9/ac" r="57" s="3" customFormat="true" x14ac:dyDescent="0.25">
      <c r="A57" s="385" t="str">
        <f ca="true">IF(ISBLANK('Data Summary'!A59),"",'Data Summary'!A59)</f>
        <v/>
      </c>
      <c r="B57" s="121"/>
      <c r="L57" s="121"/>
      <c r="V57" s="121"/>
      <c r="AF57" s="121"/>
      <c r="AP57" s="121"/>
      <c r="AZ57" s="121"/>
      <c r="BA57" s="121"/>
      <c r="BB57" s="121"/>
      <c r="BC57" s="121"/>
      <c r="BD57" s="121"/>
      <c r="BE57" s="121"/>
      <c r="BF57" s="121"/>
      <c r="BG57" s="121"/>
      <c r="BJ57" s="121"/>
      <c r="BT57" s="121"/>
      <c r="CD57" s="121"/>
      <c r="CN57" s="121"/>
      <c r="CX57" s="121"/>
      <c r="DH57" s="121"/>
      <c r="DR57" s="121"/>
      <c r="EB57" s="121"/>
      <c r="EL57" s="121"/>
      <c r="EV57" s="121"/>
      <c r="FF57" s="121"/>
      <c r="FP57" s="121"/>
      <c r="FZ57" s="121"/>
      <c r="GJ57" s="121"/>
      <c r="GT57" s="121"/>
      <c r="HD57" s="121"/>
      <c r="HN57" s="121"/>
      <c r="HX57" s="121"/>
      <c r="IH57" s="121"/>
    </row>
    <row xmlns:x14ac="http://schemas.microsoft.com/office/spreadsheetml/2009/9/ac" r="58" s="3" customFormat="true" x14ac:dyDescent="0.25">
      <c r="A58" s="385" t="str">
        <f ca="true">IF(ISBLANK('Data Summary'!A60),"",'Data Summary'!A60)</f>
        <v/>
      </c>
      <c r="B58" s="121"/>
      <c r="L58" s="121"/>
      <c r="V58" s="121"/>
      <c r="AF58" s="121"/>
      <c r="AP58" s="121"/>
      <c r="AZ58" s="121"/>
      <c r="BA58" s="121"/>
      <c r="BB58" s="121"/>
      <c r="BC58" s="121"/>
      <c r="BD58" s="121"/>
      <c r="BE58" s="121"/>
      <c r="BF58" s="121"/>
      <c r="BG58" s="121"/>
      <c r="BJ58" s="121"/>
      <c r="BT58" s="121"/>
      <c r="CD58" s="121"/>
      <c r="CN58" s="121"/>
      <c r="CX58" s="121"/>
      <c r="DH58" s="121"/>
      <c r="DR58" s="121"/>
      <c r="EB58" s="121"/>
      <c r="EL58" s="121"/>
      <c r="EV58" s="121"/>
      <c r="FF58" s="121"/>
      <c r="FP58" s="121"/>
      <c r="FZ58" s="121"/>
      <c r="GJ58" s="121"/>
      <c r="GT58" s="121"/>
      <c r="HD58" s="121"/>
      <c r="HN58" s="121"/>
      <c r="HX58" s="121"/>
      <c r="IH58" s="121"/>
    </row>
    <row xmlns:x14ac="http://schemas.microsoft.com/office/spreadsheetml/2009/9/ac" r="59" s="3" customFormat="true" x14ac:dyDescent="0.25">
      <c r="A59" s="385" t="str">
        <f ca="true">IF(ISBLANK('Data Summary'!A61),"",'Data Summary'!A61)</f>
        <v/>
      </c>
      <c r="B59" s="121"/>
      <c r="L59" s="121"/>
      <c r="V59" s="121"/>
      <c r="AF59" s="121"/>
      <c r="AP59" s="121"/>
      <c r="AZ59" s="121"/>
      <c r="BA59" s="121"/>
      <c r="BB59" s="121"/>
      <c r="BC59" s="121"/>
      <c r="BD59" s="121"/>
      <c r="BE59" s="121"/>
      <c r="BF59" s="121"/>
      <c r="BG59" s="121"/>
      <c r="BJ59" s="121"/>
      <c r="BT59" s="121"/>
      <c r="CD59" s="121"/>
      <c r="CN59" s="121"/>
      <c r="CX59" s="121"/>
      <c r="DH59" s="121"/>
      <c r="DR59" s="121"/>
      <c r="EB59" s="121"/>
      <c r="EL59" s="121"/>
      <c r="EV59" s="121"/>
      <c r="FF59" s="121"/>
      <c r="FP59" s="121"/>
      <c r="FZ59" s="121"/>
      <c r="GJ59" s="121"/>
      <c r="GT59" s="121"/>
      <c r="HD59" s="121"/>
      <c r="HN59" s="121"/>
      <c r="HX59" s="121"/>
      <c r="IH59" s="121"/>
    </row>
    <row xmlns:x14ac="http://schemas.microsoft.com/office/spreadsheetml/2009/9/ac" r="60" s="3" customFormat="true" x14ac:dyDescent="0.25">
      <c r="A60" s="385" t="str">
        <f ca="true">IF(ISBLANK('Data Summary'!A62),"",'Data Summary'!A62)</f>
        <v/>
      </c>
      <c r="B60" s="121"/>
      <c r="L60" s="121"/>
      <c r="V60" s="121"/>
      <c r="AF60" s="121"/>
      <c r="AP60" s="121"/>
      <c r="AZ60" s="121"/>
      <c r="BA60" s="121"/>
      <c r="BB60" s="121"/>
      <c r="BC60" s="121"/>
      <c r="BD60" s="121"/>
      <c r="BE60" s="121"/>
      <c r="BF60" s="121"/>
      <c r="BG60" s="121"/>
      <c r="BJ60" s="121"/>
      <c r="BT60" s="121"/>
      <c r="CD60" s="121"/>
      <c r="CN60" s="121"/>
      <c r="CX60" s="121"/>
      <c r="DH60" s="121"/>
      <c r="DR60" s="121"/>
      <c r="EB60" s="121"/>
      <c r="EL60" s="121"/>
      <c r="EV60" s="121"/>
      <c r="FF60" s="121"/>
      <c r="FP60" s="121"/>
      <c r="FZ60" s="121"/>
      <c r="GJ60" s="121"/>
      <c r="GT60" s="121"/>
      <c r="HD60" s="121"/>
      <c r="HN60" s="121"/>
      <c r="HX60" s="121"/>
      <c r="IH60" s="121"/>
    </row>
    <row xmlns:x14ac="http://schemas.microsoft.com/office/spreadsheetml/2009/9/ac" r="61" s="3" customFormat="true" x14ac:dyDescent="0.25">
      <c r="A61" s="385" t="str">
        <f ca="true">IF(ISBLANK('Data Summary'!A63),"",'Data Summary'!A63)</f>
        <v/>
      </c>
      <c r="B61" s="121"/>
      <c r="L61" s="121"/>
      <c r="V61" s="121"/>
      <c r="AF61" s="121"/>
      <c r="AP61" s="121"/>
      <c r="AZ61" s="121"/>
      <c r="BA61" s="121"/>
      <c r="BB61" s="121"/>
      <c r="BC61" s="121"/>
      <c r="BD61" s="121"/>
      <c r="BE61" s="121"/>
      <c r="BF61" s="121"/>
      <c r="BG61" s="121"/>
      <c r="BJ61" s="121"/>
      <c r="BT61" s="121"/>
      <c r="CD61" s="121"/>
      <c r="CN61" s="121"/>
      <c r="CX61" s="121"/>
      <c r="DH61" s="121"/>
      <c r="DR61" s="121"/>
      <c r="EB61" s="121"/>
      <c r="EL61" s="121"/>
      <c r="EV61" s="121"/>
      <c r="FF61" s="121"/>
      <c r="FP61" s="121"/>
      <c r="FZ61" s="121"/>
      <c r="GJ61" s="121"/>
      <c r="GT61" s="121"/>
      <c r="HD61" s="121"/>
      <c r="HN61" s="121"/>
      <c r="HX61" s="121"/>
      <c r="IH61" s="121"/>
    </row>
    <row xmlns:x14ac="http://schemas.microsoft.com/office/spreadsheetml/2009/9/ac" r="62" s="3" customFormat="true" x14ac:dyDescent="0.25">
      <c r="A62" s="385" t="str">
        <f ca="true">IF(ISBLANK('Data Summary'!A64),"",'Data Summary'!A64)</f>
        <v/>
      </c>
      <c r="B62" s="121"/>
      <c r="L62" s="121"/>
      <c r="V62" s="121"/>
      <c r="AF62" s="121"/>
      <c r="AP62" s="121"/>
      <c r="AZ62" s="121"/>
      <c r="BA62" s="121"/>
      <c r="BB62" s="121"/>
      <c r="BC62" s="121"/>
      <c r="BD62" s="121"/>
      <c r="BE62" s="121"/>
      <c r="BF62" s="121"/>
      <c r="BG62" s="121"/>
      <c r="BJ62" s="121"/>
      <c r="BT62" s="121"/>
      <c r="CD62" s="121"/>
      <c r="CN62" s="121"/>
      <c r="CX62" s="121"/>
      <c r="DH62" s="121"/>
      <c r="DR62" s="121"/>
      <c r="EB62" s="121"/>
      <c r="EL62" s="121"/>
      <c r="EV62" s="121"/>
      <c r="FF62" s="121"/>
      <c r="FP62" s="121"/>
      <c r="FZ62" s="121"/>
      <c r="GJ62" s="121"/>
      <c r="GT62" s="121"/>
      <c r="HD62" s="121"/>
      <c r="HN62" s="121"/>
      <c r="HX62" s="121"/>
      <c r="IH62" s="121"/>
    </row>
    <row xmlns:x14ac="http://schemas.microsoft.com/office/spreadsheetml/2009/9/ac" r="63" s="3" customFormat="true" x14ac:dyDescent="0.25">
      <c r="A63" s="385" t="str">
        <f ca="true">IF(ISBLANK('Data Summary'!A65),"",'Data Summary'!A65)</f>
        <v/>
      </c>
      <c r="B63" s="121"/>
      <c r="L63" s="121"/>
      <c r="V63" s="121"/>
      <c r="AF63" s="121"/>
      <c r="AP63" s="121"/>
      <c r="AZ63" s="121"/>
      <c r="BA63" s="121"/>
      <c r="BB63" s="121"/>
      <c r="BC63" s="121"/>
      <c r="BD63" s="121"/>
      <c r="BE63" s="121"/>
      <c r="BF63" s="121"/>
      <c r="BG63" s="121"/>
      <c r="BJ63" s="121"/>
      <c r="BT63" s="121"/>
      <c r="CD63" s="121"/>
      <c r="CN63" s="121"/>
      <c r="CX63" s="121"/>
      <c r="DH63" s="121"/>
      <c r="DR63" s="121"/>
      <c r="EB63" s="121"/>
      <c r="EL63" s="121"/>
      <c r="EV63" s="121"/>
      <c r="FF63" s="121"/>
      <c r="FP63" s="121"/>
      <c r="FZ63" s="121"/>
      <c r="GJ63" s="121"/>
      <c r="GT63" s="121"/>
      <c r="HD63" s="121"/>
      <c r="HN63" s="121"/>
      <c r="HX63" s="121"/>
      <c r="IH63" s="121"/>
    </row>
    <row xmlns:x14ac="http://schemas.microsoft.com/office/spreadsheetml/2009/9/ac" r="64" s="3" customFormat="true" x14ac:dyDescent="0.25">
      <c r="A64" s="385" t="str">
        <f ca="true">IF(ISBLANK('Data Summary'!A66),"",'Data Summary'!A66)</f>
        <v/>
      </c>
      <c r="B64" s="121"/>
      <c r="L64" s="121"/>
      <c r="V64" s="121"/>
      <c r="AF64" s="121"/>
      <c r="AP64" s="121"/>
      <c r="AZ64" s="121"/>
      <c r="BA64" s="121"/>
      <c r="BB64" s="121"/>
      <c r="BC64" s="121"/>
      <c r="BD64" s="121"/>
      <c r="BE64" s="121"/>
      <c r="BF64" s="121"/>
      <c r="BG64" s="121"/>
      <c r="BJ64" s="121"/>
      <c r="BT64" s="121"/>
      <c r="CD64" s="121"/>
      <c r="CN64" s="121"/>
      <c r="CX64" s="121"/>
      <c r="DH64" s="121"/>
      <c r="DR64" s="121"/>
      <c r="EB64" s="121"/>
      <c r="EL64" s="121"/>
      <c r="EV64" s="121"/>
      <c r="FF64" s="121"/>
      <c r="FP64" s="121"/>
      <c r="FZ64" s="121"/>
      <c r="GJ64" s="121"/>
      <c r="GT64" s="121"/>
      <c r="HD64" s="121"/>
      <c r="HN64" s="121"/>
      <c r="HX64" s="121"/>
      <c r="IH64" s="121"/>
    </row>
    <row xmlns:x14ac="http://schemas.microsoft.com/office/spreadsheetml/2009/9/ac" r="65" s="3" customFormat="true" x14ac:dyDescent="0.25">
      <c r="A65" s="385" t="str">
        <f ca="true">IF(ISBLANK('Data Summary'!A67),"",'Data Summary'!A67)</f>
        <v/>
      </c>
      <c r="B65" s="121"/>
      <c r="L65" s="121"/>
      <c r="V65" s="121"/>
      <c r="AF65" s="121"/>
      <c r="AP65" s="121"/>
      <c r="AZ65" s="121"/>
      <c r="BA65" s="121"/>
      <c r="BB65" s="121"/>
      <c r="BC65" s="121"/>
      <c r="BD65" s="121"/>
      <c r="BE65" s="121"/>
      <c r="BF65" s="121"/>
      <c r="BG65" s="121"/>
      <c r="BJ65" s="121"/>
      <c r="BT65" s="121"/>
      <c r="CD65" s="121"/>
      <c r="CN65" s="121"/>
      <c r="CX65" s="121"/>
      <c r="DH65" s="121"/>
      <c r="DR65" s="121"/>
      <c r="EB65" s="121"/>
      <c r="EL65" s="121"/>
      <c r="EV65" s="121"/>
      <c r="FF65" s="121"/>
      <c r="FP65" s="121"/>
      <c r="FZ65" s="121"/>
      <c r="GJ65" s="121"/>
      <c r="GT65" s="121"/>
      <c r="HD65" s="121"/>
      <c r="HN65" s="121"/>
      <c r="HX65" s="121"/>
      <c r="IH65" s="121"/>
    </row>
    <row xmlns:x14ac="http://schemas.microsoft.com/office/spreadsheetml/2009/9/ac" r="66" s="3" customFormat="true" x14ac:dyDescent="0.25">
      <c r="A66" s="385" t="str">
        <f ca="true">IF(ISBLANK('Data Summary'!A68),"",'Data Summary'!A68)</f>
        <v/>
      </c>
      <c r="B66" s="121"/>
      <c r="L66" s="121"/>
      <c r="V66" s="121"/>
      <c r="AF66" s="121"/>
      <c r="AP66" s="121"/>
      <c r="AZ66" s="121"/>
      <c r="BA66" s="121"/>
      <c r="BB66" s="121"/>
      <c r="BC66" s="121"/>
      <c r="BD66" s="121"/>
      <c r="BE66" s="121"/>
      <c r="BF66" s="121"/>
      <c r="BG66" s="121"/>
      <c r="BJ66" s="121"/>
      <c r="BT66" s="121"/>
      <c r="CD66" s="121"/>
      <c r="CN66" s="121"/>
      <c r="CX66" s="121"/>
      <c r="DH66" s="121"/>
      <c r="DR66" s="121"/>
      <c r="EB66" s="121"/>
      <c r="EL66" s="121"/>
      <c r="EV66" s="121"/>
      <c r="FF66" s="121"/>
      <c r="FP66" s="121"/>
      <c r="FZ66" s="121"/>
      <c r="GJ66" s="121"/>
      <c r="GT66" s="121"/>
      <c r="HD66" s="121"/>
      <c r="HN66" s="121"/>
      <c r="HX66" s="121"/>
      <c r="IH66" s="121"/>
    </row>
    <row xmlns:x14ac="http://schemas.microsoft.com/office/spreadsheetml/2009/9/ac" r="67" s="3" customFormat="true" x14ac:dyDescent="0.25">
      <c r="A67" s="385" t="str">
        <f ca="true">IF(ISBLANK('Data Summary'!A69),"",'Data Summary'!A69)</f>
        <v/>
      </c>
      <c r="B67" s="121"/>
      <c r="L67" s="121"/>
      <c r="V67" s="121"/>
      <c r="AF67" s="121"/>
      <c r="AP67" s="121"/>
      <c r="AZ67" s="121"/>
      <c r="BA67" s="121"/>
      <c r="BB67" s="121"/>
      <c r="BC67" s="121"/>
      <c r="BD67" s="121"/>
      <c r="BE67" s="121"/>
      <c r="BF67" s="121"/>
      <c r="BG67" s="121"/>
      <c r="BJ67" s="121"/>
      <c r="BT67" s="121"/>
      <c r="CD67" s="121"/>
      <c r="CN67" s="121"/>
      <c r="CX67" s="121"/>
      <c r="DH67" s="121"/>
      <c r="DR67" s="121"/>
      <c r="EB67" s="121"/>
      <c r="EL67" s="121"/>
      <c r="EV67" s="121"/>
      <c r="FF67" s="121"/>
      <c r="FP67" s="121"/>
      <c r="FZ67" s="121"/>
      <c r="GJ67" s="121"/>
      <c r="GT67" s="121"/>
      <c r="HD67" s="121"/>
      <c r="HN67" s="121"/>
      <c r="HX67" s="121"/>
      <c r="IH67" s="121"/>
    </row>
    <row xmlns:x14ac="http://schemas.microsoft.com/office/spreadsheetml/2009/9/ac" r="68" s="3" customFormat="true" x14ac:dyDescent="0.25">
      <c r="A68" s="385" t="str">
        <f ca="true">IF(ISBLANK('Data Summary'!A70),"",'Data Summary'!A70)</f>
        <v/>
      </c>
      <c r="B68" s="121"/>
      <c r="L68" s="121"/>
      <c r="V68" s="121"/>
      <c r="AF68" s="121"/>
      <c r="AP68" s="121"/>
      <c r="AZ68" s="121"/>
      <c r="BA68" s="121"/>
      <c r="BB68" s="121"/>
      <c r="BC68" s="121"/>
      <c r="BD68" s="121"/>
      <c r="BE68" s="121"/>
      <c r="BF68" s="121"/>
      <c r="BG68" s="121"/>
      <c r="BJ68" s="121"/>
      <c r="BT68" s="121"/>
      <c r="CD68" s="121"/>
      <c r="CN68" s="121"/>
      <c r="CX68" s="121"/>
      <c r="DH68" s="121"/>
      <c r="DR68" s="121"/>
      <c r="EB68" s="121"/>
      <c r="EL68" s="121"/>
      <c r="EV68" s="121"/>
      <c r="FF68" s="121"/>
      <c r="FP68" s="121"/>
      <c r="FZ68" s="121"/>
      <c r="GJ68" s="121"/>
      <c r="GT68" s="121"/>
      <c r="HD68" s="121"/>
      <c r="HN68" s="121"/>
      <c r="HX68" s="121"/>
      <c r="IH68" s="121"/>
    </row>
    <row xmlns:x14ac="http://schemas.microsoft.com/office/spreadsheetml/2009/9/ac" r="69" s="3" customFormat="true" x14ac:dyDescent="0.25">
      <c r="A69" s="385" t="str">
        <f ca="true">IF(ISBLANK('Data Summary'!A71),"",'Data Summary'!A71)</f>
        <v/>
      </c>
      <c r="B69" s="121"/>
      <c r="L69" s="121"/>
      <c r="V69" s="121"/>
      <c r="AF69" s="121"/>
      <c r="AP69" s="121"/>
      <c r="AZ69" s="121"/>
      <c r="BA69" s="121"/>
      <c r="BB69" s="121"/>
      <c r="BC69" s="121"/>
      <c r="BD69" s="121"/>
      <c r="BE69" s="121"/>
      <c r="BF69" s="121"/>
      <c r="BG69" s="121"/>
      <c r="BJ69" s="121"/>
      <c r="BT69" s="121"/>
      <c r="CD69" s="121"/>
      <c r="CN69" s="121"/>
      <c r="CX69" s="121"/>
      <c r="DH69" s="121"/>
      <c r="DR69" s="121"/>
      <c r="EB69" s="121"/>
      <c r="EL69" s="121"/>
      <c r="EV69" s="121"/>
      <c r="FF69" s="121"/>
      <c r="FP69" s="121"/>
      <c r="FZ69" s="121"/>
      <c r="GJ69" s="121"/>
      <c r="GT69" s="121"/>
      <c r="HD69" s="121"/>
      <c r="HN69" s="121"/>
      <c r="HX69" s="121"/>
      <c r="IH69" s="121"/>
    </row>
    <row xmlns:x14ac="http://schemas.microsoft.com/office/spreadsheetml/2009/9/ac" r="70" s="3" customFormat="true" x14ac:dyDescent="0.25">
      <c r="A70" s="385" t="str">
        <f ca="true">IF(ISBLANK('Data Summary'!A72),"",'Data Summary'!A72)</f>
        <v/>
      </c>
      <c r="B70" s="121"/>
      <c r="L70" s="121"/>
      <c r="V70" s="121"/>
      <c r="AF70" s="121"/>
      <c r="AP70" s="121"/>
      <c r="AZ70" s="121"/>
      <c r="BA70" s="121"/>
      <c r="BB70" s="121"/>
      <c r="BC70" s="121"/>
      <c r="BD70" s="121"/>
      <c r="BE70" s="121"/>
      <c r="BF70" s="121"/>
      <c r="BG70" s="121"/>
      <c r="BJ70" s="121"/>
      <c r="BT70" s="121"/>
      <c r="CD70" s="121"/>
      <c r="CN70" s="121"/>
      <c r="CX70" s="121"/>
      <c r="DH70" s="121"/>
      <c r="DR70" s="121"/>
      <c r="EB70" s="121"/>
      <c r="EL70" s="121"/>
      <c r="EV70" s="121"/>
      <c r="FF70" s="121"/>
      <c r="FP70" s="121"/>
      <c r="FZ70" s="121"/>
      <c r="GJ70" s="121"/>
      <c r="GT70" s="121"/>
      <c r="HD70" s="121"/>
      <c r="HN70" s="121"/>
      <c r="HX70" s="121"/>
      <c r="IH70" s="121"/>
    </row>
    <row xmlns:x14ac="http://schemas.microsoft.com/office/spreadsheetml/2009/9/ac" r="71" s="3" customFormat="true" x14ac:dyDescent="0.25">
      <c r="A71" s="385" t="str">
        <f ca="true">IF(ISBLANK('Data Summary'!A73),"",'Data Summary'!A73)</f>
        <v/>
      </c>
      <c r="B71" s="121"/>
      <c r="L71" s="121"/>
      <c r="V71" s="121"/>
      <c r="AF71" s="121"/>
      <c r="AP71" s="121"/>
      <c r="AZ71" s="121"/>
      <c r="BA71" s="121"/>
      <c r="BB71" s="121"/>
      <c r="BC71" s="121"/>
      <c r="BD71" s="121"/>
      <c r="BE71" s="121"/>
      <c r="BF71" s="121"/>
      <c r="BG71" s="121"/>
      <c r="BJ71" s="121"/>
      <c r="BT71" s="121"/>
      <c r="CD71" s="121"/>
      <c r="CN71" s="121"/>
      <c r="CX71" s="121"/>
      <c r="DH71" s="121"/>
      <c r="DR71" s="121"/>
      <c r="EB71" s="121"/>
      <c r="EL71" s="121"/>
      <c r="EV71" s="121"/>
      <c r="FF71" s="121"/>
      <c r="FP71" s="121"/>
      <c r="FZ71" s="121"/>
      <c r="GJ71" s="121"/>
      <c r="GT71" s="121"/>
      <c r="HD71" s="121"/>
      <c r="HN71" s="121"/>
      <c r="HX71" s="121"/>
      <c r="IH71" s="121"/>
    </row>
    <row xmlns:x14ac="http://schemas.microsoft.com/office/spreadsheetml/2009/9/ac" r="72" s="3" customFormat="true" x14ac:dyDescent="0.25">
      <c r="A72" s="385" t="str">
        <f ca="true">IF(ISBLANK('Data Summary'!A74),"",'Data Summary'!A74)</f>
        <v/>
      </c>
      <c r="B72" s="121"/>
      <c r="L72" s="121"/>
      <c r="V72" s="121"/>
      <c r="AF72" s="121"/>
      <c r="AP72" s="121"/>
      <c r="AZ72" s="121"/>
      <c r="BA72" s="121"/>
      <c r="BB72" s="121"/>
      <c r="BC72" s="121"/>
      <c r="BD72" s="121"/>
      <c r="BE72" s="121"/>
      <c r="BF72" s="121"/>
      <c r="BG72" s="121"/>
      <c r="BJ72" s="121"/>
      <c r="BT72" s="121"/>
      <c r="CD72" s="121"/>
      <c r="CN72" s="121"/>
      <c r="CX72" s="121"/>
      <c r="DH72" s="121"/>
      <c r="DR72" s="121"/>
      <c r="EB72" s="121"/>
      <c r="EL72" s="121"/>
      <c r="EV72" s="121"/>
      <c r="FF72" s="121"/>
      <c r="FP72" s="121"/>
      <c r="FZ72" s="121"/>
      <c r="GJ72" s="121"/>
      <c r="GT72" s="121"/>
      <c r="HD72" s="121"/>
      <c r="HN72" s="121"/>
      <c r="HX72" s="121"/>
      <c r="IH72" s="121"/>
    </row>
    <row xmlns:x14ac="http://schemas.microsoft.com/office/spreadsheetml/2009/9/ac" r="73" s="3" customFormat="true" x14ac:dyDescent="0.25">
      <c r="A73" s="385" t="str">
        <f ca="true">IF(ISBLANK('Data Summary'!A75),"",'Data Summary'!A75)</f>
        <v/>
      </c>
      <c r="B73" s="121"/>
      <c r="L73" s="121"/>
      <c r="V73" s="121"/>
      <c r="AF73" s="121"/>
      <c r="AP73" s="121"/>
      <c r="AZ73" s="121"/>
      <c r="BA73" s="121"/>
      <c r="BB73" s="121"/>
      <c r="BC73" s="121"/>
      <c r="BD73" s="121"/>
      <c r="BE73" s="121"/>
      <c r="BF73" s="121"/>
      <c r="BG73" s="121"/>
      <c r="BJ73" s="121"/>
      <c r="BT73" s="121"/>
      <c r="CD73" s="121"/>
      <c r="CN73" s="121"/>
      <c r="CX73" s="121"/>
      <c r="DH73" s="121"/>
      <c r="DR73" s="121"/>
      <c r="EB73" s="121"/>
      <c r="EL73" s="121"/>
      <c r="EV73" s="121"/>
      <c r="FF73" s="121"/>
      <c r="FP73" s="121"/>
      <c r="FZ73" s="121"/>
      <c r="GJ73" s="121"/>
      <c r="GT73" s="121"/>
      <c r="HD73" s="121"/>
      <c r="HN73" s="121"/>
      <c r="HX73" s="121"/>
      <c r="IH73" s="121"/>
    </row>
    <row xmlns:x14ac="http://schemas.microsoft.com/office/spreadsheetml/2009/9/ac" r="74" s="3" customFormat="true" x14ac:dyDescent="0.25">
      <c r="A74" s="385" t="str">
        <f ca="true">IF(ISBLANK('Data Summary'!A76),"",'Data Summary'!A76)</f>
        <v/>
      </c>
      <c r="B74" s="121"/>
      <c r="L74" s="121"/>
      <c r="V74" s="121"/>
      <c r="AF74" s="121"/>
      <c r="AP74" s="121"/>
      <c r="AZ74" s="121"/>
      <c r="BA74" s="121"/>
      <c r="BB74" s="121"/>
      <c r="BC74" s="121"/>
      <c r="BD74" s="121"/>
      <c r="BE74" s="121"/>
      <c r="BF74" s="121"/>
      <c r="BG74" s="121"/>
      <c r="BJ74" s="121"/>
      <c r="BT74" s="121"/>
      <c r="CD74" s="121"/>
      <c r="CN74" s="121"/>
      <c r="CX74" s="121"/>
      <c r="DH74" s="121"/>
      <c r="DR74" s="121"/>
      <c r="EB74" s="121"/>
      <c r="EL74" s="121"/>
      <c r="EV74" s="121"/>
      <c r="FF74" s="121"/>
      <c r="FP74" s="121"/>
      <c r="FZ74" s="121"/>
      <c r="GJ74" s="121"/>
      <c r="GT74" s="121"/>
      <c r="HD74" s="121"/>
      <c r="HN74" s="121"/>
      <c r="HX74" s="121"/>
      <c r="IH74" s="121"/>
    </row>
    <row xmlns:x14ac="http://schemas.microsoft.com/office/spreadsheetml/2009/9/ac" r="75" s="3" customFormat="true" x14ac:dyDescent="0.25">
      <c r="A75" s="385" t="str">
        <f ca="true">IF(ISBLANK('Data Summary'!A77),"",'Data Summary'!A77)</f>
        <v/>
      </c>
      <c r="B75" s="121"/>
      <c r="L75" s="121"/>
      <c r="V75" s="121"/>
      <c r="AF75" s="121"/>
      <c r="AP75" s="121"/>
      <c r="AZ75" s="121"/>
      <c r="BA75" s="121"/>
      <c r="BB75" s="121"/>
      <c r="BC75" s="121"/>
      <c r="BD75" s="121"/>
      <c r="BE75" s="121"/>
      <c r="BF75" s="121"/>
      <c r="BG75" s="121"/>
      <c r="BJ75" s="121"/>
      <c r="BT75" s="121"/>
      <c r="CD75" s="121"/>
      <c r="CN75" s="121"/>
      <c r="CX75" s="121"/>
      <c r="DH75" s="121"/>
      <c r="DR75" s="121"/>
      <c r="EB75" s="121"/>
      <c r="EL75" s="121"/>
      <c r="EV75" s="121"/>
      <c r="FF75" s="121"/>
      <c r="FP75" s="121"/>
      <c r="FZ75" s="121"/>
      <c r="GJ75" s="121"/>
      <c r="GT75" s="121"/>
      <c r="HD75" s="121"/>
      <c r="HN75" s="121"/>
      <c r="HX75" s="121"/>
      <c r="IH75" s="121"/>
    </row>
    <row xmlns:x14ac="http://schemas.microsoft.com/office/spreadsheetml/2009/9/ac" r="76" s="3" customFormat="true" x14ac:dyDescent="0.25">
      <c r="A76" s="385" t="str">
        <f ca="true">IF(ISBLANK('Data Summary'!A78),"",'Data Summary'!A78)</f>
        <v/>
      </c>
      <c r="B76" s="121"/>
      <c r="L76" s="121"/>
      <c r="V76" s="121"/>
      <c r="AF76" s="121"/>
      <c r="AP76" s="121"/>
      <c r="AZ76" s="121"/>
      <c r="BA76" s="121"/>
      <c r="BB76" s="121"/>
      <c r="BC76" s="121"/>
      <c r="BD76" s="121"/>
      <c r="BE76" s="121"/>
      <c r="BF76" s="121"/>
      <c r="BG76" s="121"/>
      <c r="BJ76" s="121"/>
      <c r="BT76" s="121"/>
      <c r="CD76" s="121"/>
      <c r="CN76" s="121"/>
      <c r="CX76" s="121"/>
      <c r="DH76" s="121"/>
      <c r="DR76" s="121"/>
      <c r="EB76" s="121"/>
      <c r="EL76" s="121"/>
      <c r="EV76" s="121"/>
      <c r="FF76" s="121"/>
      <c r="FP76" s="121"/>
      <c r="FZ76" s="121"/>
      <c r="GJ76" s="121"/>
      <c r="GT76" s="121"/>
      <c r="HD76" s="121"/>
      <c r="HN76" s="121"/>
      <c r="HX76" s="121"/>
      <c r="IH76" s="121"/>
    </row>
    <row xmlns:x14ac="http://schemas.microsoft.com/office/spreadsheetml/2009/9/ac" r="77" s="3" customFormat="true" x14ac:dyDescent="0.25">
      <c r="A77" s="385" t="str">
        <f ca="true">IF(ISBLANK('Data Summary'!A79),"",'Data Summary'!A79)</f>
        <v/>
      </c>
      <c r="B77" s="121"/>
      <c r="L77" s="121"/>
      <c r="V77" s="121"/>
      <c r="AF77" s="121"/>
      <c r="AP77" s="121"/>
      <c r="AZ77" s="121"/>
      <c r="BA77" s="121"/>
      <c r="BB77" s="121"/>
      <c r="BC77" s="121"/>
      <c r="BD77" s="121"/>
      <c r="BE77" s="121"/>
      <c r="BF77" s="121"/>
      <c r="BG77" s="121"/>
      <c r="BJ77" s="121"/>
      <c r="BT77" s="121"/>
      <c r="CD77" s="121"/>
      <c r="CN77" s="121"/>
      <c r="CX77" s="121"/>
      <c r="DH77" s="121"/>
      <c r="DR77" s="121"/>
      <c r="EB77" s="121"/>
      <c r="EL77" s="121"/>
      <c r="EV77" s="121"/>
      <c r="FF77" s="121"/>
      <c r="FP77" s="121"/>
      <c r="FZ77" s="121"/>
      <c r="GJ77" s="121"/>
      <c r="GT77" s="121"/>
      <c r="HD77" s="121"/>
      <c r="HN77" s="121"/>
      <c r="HX77" s="121"/>
      <c r="IH77" s="121"/>
    </row>
    <row xmlns:x14ac="http://schemas.microsoft.com/office/spreadsheetml/2009/9/ac" r="78" s="3" customFormat="true" x14ac:dyDescent="0.25">
      <c r="A78" s="385" t="str">
        <f ca="true">IF(ISBLANK('Data Summary'!A80),"",'Data Summary'!A80)</f>
        <v/>
      </c>
      <c r="B78" s="121"/>
      <c r="L78" s="121"/>
      <c r="V78" s="121"/>
      <c r="AF78" s="121"/>
      <c r="AP78" s="121"/>
      <c r="AZ78" s="121"/>
      <c r="BA78" s="121"/>
      <c r="BB78" s="121"/>
      <c r="BC78" s="121"/>
      <c r="BD78" s="121"/>
      <c r="BE78" s="121"/>
      <c r="BF78" s="121"/>
      <c r="BG78" s="121"/>
      <c r="BJ78" s="121"/>
      <c r="BT78" s="121"/>
      <c r="CD78" s="121"/>
      <c r="CN78" s="121"/>
      <c r="CX78" s="121"/>
      <c r="DH78" s="121"/>
      <c r="DR78" s="121"/>
      <c r="EB78" s="121"/>
      <c r="EL78" s="121"/>
      <c r="EV78" s="121"/>
      <c r="FF78" s="121"/>
      <c r="FP78" s="121"/>
      <c r="FZ78" s="121"/>
      <c r="GJ78" s="121"/>
      <c r="GT78" s="121"/>
      <c r="HD78" s="121"/>
      <c r="HN78" s="121"/>
      <c r="HX78" s="121"/>
      <c r="IH78" s="121"/>
    </row>
    <row xmlns:x14ac="http://schemas.microsoft.com/office/spreadsheetml/2009/9/ac" r="79" s="3" customFormat="true" x14ac:dyDescent="0.25">
      <c r="A79" s="385" t="str">
        <f ca="true">IF(ISBLANK('Data Summary'!A81),"",'Data Summary'!A81)</f>
        <v/>
      </c>
      <c r="B79" s="121"/>
      <c r="L79" s="121"/>
      <c r="V79" s="121"/>
      <c r="AF79" s="121"/>
      <c r="AP79" s="121"/>
      <c r="AZ79" s="121"/>
      <c r="BA79" s="121"/>
      <c r="BB79" s="121"/>
      <c r="BC79" s="121"/>
      <c r="BD79" s="121"/>
      <c r="BE79" s="121"/>
      <c r="BF79" s="121"/>
      <c r="BG79" s="121"/>
      <c r="BJ79" s="121"/>
      <c r="BT79" s="121"/>
      <c r="CD79" s="121"/>
      <c r="CN79" s="121"/>
      <c r="CX79" s="121"/>
      <c r="DH79" s="121"/>
      <c r="DR79" s="121"/>
      <c r="EB79" s="121"/>
      <c r="EL79" s="121"/>
      <c r="EV79" s="121"/>
      <c r="FF79" s="121"/>
      <c r="FP79" s="121"/>
      <c r="FZ79" s="121"/>
      <c r="GJ79" s="121"/>
      <c r="GT79" s="121"/>
      <c r="HD79" s="121"/>
      <c r="HN79" s="121"/>
      <c r="HX79" s="121"/>
      <c r="IH79" s="121"/>
    </row>
    <row xmlns:x14ac="http://schemas.microsoft.com/office/spreadsheetml/2009/9/ac" r="80" s="3" customFormat="true" x14ac:dyDescent="0.25">
      <c r="A80" s="385" t="str">
        <f ca="true">IF(ISBLANK('Data Summary'!A82),"",'Data Summary'!A82)</f>
        <v/>
      </c>
      <c r="B80" s="121"/>
      <c r="L80" s="121"/>
      <c r="V80" s="121"/>
      <c r="AF80" s="121"/>
      <c r="AP80" s="121"/>
      <c r="AZ80" s="121"/>
      <c r="BA80" s="121"/>
      <c r="BB80" s="121"/>
      <c r="BC80" s="121"/>
      <c r="BD80" s="121"/>
      <c r="BE80" s="121"/>
      <c r="BF80" s="121"/>
      <c r="BG80" s="121"/>
      <c r="BJ80" s="121"/>
      <c r="BT80" s="121"/>
      <c r="CD80" s="121"/>
      <c r="CN80" s="121"/>
      <c r="CX80" s="121"/>
      <c r="DH80" s="121"/>
      <c r="DR80" s="121"/>
      <c r="EB80" s="121"/>
      <c r="EL80" s="121"/>
      <c r="EV80" s="121"/>
      <c r="FF80" s="121"/>
      <c r="FP80" s="121"/>
      <c r="FZ80" s="121"/>
      <c r="GJ80" s="121"/>
      <c r="GT80" s="121"/>
      <c r="HD80" s="121"/>
      <c r="HN80" s="121"/>
      <c r="HX80" s="121"/>
      <c r="IH80" s="121"/>
    </row>
    <row xmlns:x14ac="http://schemas.microsoft.com/office/spreadsheetml/2009/9/ac" r="81" s="3" customFormat="true" x14ac:dyDescent="0.25">
      <c r="A81" s="385" t="str">
        <f ca="true">IF(ISBLANK('Data Summary'!A83),"",'Data Summary'!A83)</f>
        <v/>
      </c>
      <c r="B81" s="121"/>
      <c r="L81" s="121"/>
      <c r="V81" s="121"/>
      <c r="AF81" s="121"/>
      <c r="AP81" s="121"/>
      <c r="AZ81" s="121"/>
      <c r="BA81" s="121"/>
      <c r="BB81" s="121"/>
      <c r="BC81" s="121"/>
      <c r="BD81" s="121"/>
      <c r="BE81" s="121"/>
      <c r="BF81" s="121"/>
      <c r="BG81" s="121"/>
      <c r="BJ81" s="121"/>
      <c r="BT81" s="121"/>
      <c r="CD81" s="121"/>
      <c r="CN81" s="121"/>
      <c r="CX81" s="121"/>
      <c r="DH81" s="121"/>
      <c r="DR81" s="121"/>
      <c r="EB81" s="121"/>
      <c r="EL81" s="121"/>
      <c r="EV81" s="121"/>
      <c r="FF81" s="121"/>
      <c r="FP81" s="121"/>
      <c r="FZ81" s="121"/>
      <c r="GJ81" s="121"/>
      <c r="GT81" s="121"/>
      <c r="HD81" s="121"/>
      <c r="HN81" s="121"/>
      <c r="HX81" s="121"/>
      <c r="IH81" s="121"/>
    </row>
    <row xmlns:x14ac="http://schemas.microsoft.com/office/spreadsheetml/2009/9/ac" r="82" s="3" customFormat="true" x14ac:dyDescent="0.25">
      <c r="A82" s="385" t="str">
        <f ca="true">IF(ISBLANK('Data Summary'!A84),"",'Data Summary'!A84)</f>
        <v/>
      </c>
      <c r="B82" s="121"/>
      <c r="L82" s="121"/>
      <c r="V82" s="121"/>
      <c r="AF82" s="121"/>
      <c r="AP82" s="121"/>
      <c r="AZ82" s="121"/>
      <c r="BA82" s="121"/>
      <c r="BB82" s="121"/>
      <c r="BC82" s="121"/>
      <c r="BD82" s="121"/>
      <c r="BE82" s="121"/>
      <c r="BF82" s="121"/>
      <c r="BG82" s="121"/>
      <c r="BJ82" s="121"/>
      <c r="BT82" s="121"/>
      <c r="CD82" s="121"/>
      <c r="CN82" s="121"/>
      <c r="CX82" s="121"/>
      <c r="DH82" s="121"/>
      <c r="DR82" s="121"/>
      <c r="EB82" s="121"/>
      <c r="EL82" s="121"/>
      <c r="EV82" s="121"/>
      <c r="FF82" s="121"/>
      <c r="FP82" s="121"/>
      <c r="FZ82" s="121"/>
      <c r="GJ82" s="121"/>
      <c r="GT82" s="121"/>
      <c r="HD82" s="121"/>
      <c r="HN82" s="121"/>
      <c r="HX82" s="121"/>
      <c r="IH82" s="121"/>
    </row>
    <row xmlns:x14ac="http://schemas.microsoft.com/office/spreadsheetml/2009/9/ac" r="83" s="3" customFormat="true" x14ac:dyDescent="0.25">
      <c r="A83" s="385" t="str">
        <f ca="true">IF(ISBLANK('Data Summary'!A85),"",'Data Summary'!A85)</f>
        <v/>
      </c>
      <c r="B83" s="121"/>
      <c r="L83" s="121"/>
      <c r="V83" s="121"/>
      <c r="AF83" s="121"/>
      <c r="AP83" s="121"/>
      <c r="AZ83" s="121"/>
      <c r="BA83" s="121"/>
      <c r="BB83" s="121"/>
      <c r="BC83" s="121"/>
      <c r="BD83" s="121"/>
      <c r="BE83" s="121"/>
      <c r="BF83" s="121"/>
      <c r="BG83" s="121"/>
      <c r="BJ83" s="121"/>
      <c r="BT83" s="121"/>
      <c r="CD83" s="121"/>
      <c r="CN83" s="121"/>
      <c r="CX83" s="121"/>
      <c r="DH83" s="121"/>
      <c r="DR83" s="121"/>
      <c r="EB83" s="121"/>
      <c r="EL83" s="121"/>
      <c r="EV83" s="121"/>
      <c r="FF83" s="121"/>
      <c r="FP83" s="121"/>
      <c r="FZ83" s="121"/>
      <c r="GJ83" s="121"/>
      <c r="GT83" s="121"/>
      <c r="HD83" s="121"/>
      <c r="HN83" s="121"/>
      <c r="HX83" s="121"/>
      <c r="IH83" s="121"/>
    </row>
    <row xmlns:x14ac="http://schemas.microsoft.com/office/spreadsheetml/2009/9/ac" r="84" s="3" customFormat="true" x14ac:dyDescent="0.25">
      <c r="A84" s="385" t="str">
        <f ca="true">IF(ISBLANK('Data Summary'!A86),"",'Data Summary'!A86)</f>
        <v/>
      </c>
      <c r="B84" s="121"/>
      <c r="L84" s="121"/>
      <c r="V84" s="121"/>
      <c r="AF84" s="121"/>
      <c r="AP84" s="121"/>
      <c r="AZ84" s="121"/>
      <c r="BA84" s="121"/>
      <c r="BB84" s="121"/>
      <c r="BC84" s="121"/>
      <c r="BD84" s="121"/>
      <c r="BE84" s="121"/>
      <c r="BF84" s="121"/>
      <c r="BG84" s="121"/>
      <c r="BJ84" s="121"/>
      <c r="BT84" s="121"/>
      <c r="CD84" s="121"/>
      <c r="CN84" s="121"/>
      <c r="CX84" s="121"/>
      <c r="DH84" s="121"/>
      <c r="DR84" s="121"/>
      <c r="EB84" s="121"/>
      <c r="EL84" s="121"/>
      <c r="EV84" s="121"/>
      <c r="FF84" s="121"/>
      <c r="FP84" s="121"/>
      <c r="FZ84" s="121"/>
      <c r="GJ84" s="121"/>
      <c r="GT84" s="121"/>
      <c r="HD84" s="121"/>
      <c r="HN84" s="121"/>
      <c r="HX84" s="121"/>
      <c r="IH84" s="121"/>
    </row>
    <row xmlns:x14ac="http://schemas.microsoft.com/office/spreadsheetml/2009/9/ac" r="85" s="3" customFormat="true" x14ac:dyDescent="0.25">
      <c r="A85" s="385" t="str">
        <f ca="true">IF(ISBLANK('Data Summary'!A87),"",'Data Summary'!A87)</f>
        <v/>
      </c>
      <c r="B85" s="121"/>
      <c r="L85" s="121"/>
      <c r="V85" s="121"/>
      <c r="AF85" s="121"/>
      <c r="AP85" s="121"/>
      <c r="AZ85" s="121"/>
      <c r="BA85" s="121"/>
      <c r="BB85" s="121"/>
      <c r="BC85" s="121"/>
      <c r="BD85" s="121"/>
      <c r="BE85" s="121"/>
      <c r="BF85" s="121"/>
      <c r="BG85" s="121"/>
      <c r="BJ85" s="121"/>
      <c r="BT85" s="121"/>
      <c r="CD85" s="121"/>
      <c r="CN85" s="121"/>
      <c r="CX85" s="121"/>
      <c r="DH85" s="121"/>
      <c r="DR85" s="121"/>
      <c r="EB85" s="121"/>
      <c r="EL85" s="121"/>
      <c r="EV85" s="121"/>
      <c r="FF85" s="121"/>
      <c r="FP85" s="121"/>
      <c r="FZ85" s="121"/>
      <c r="GJ85" s="121"/>
      <c r="GT85" s="121"/>
      <c r="HD85" s="121"/>
      <c r="HN85" s="121"/>
      <c r="HX85" s="121"/>
      <c r="IH85" s="121"/>
    </row>
    <row xmlns:x14ac="http://schemas.microsoft.com/office/spreadsheetml/2009/9/ac" r="86" s="3" customFormat="true" x14ac:dyDescent="0.25">
      <c r="A86" s="385" t="str">
        <f ca="true">IF(ISBLANK('Data Summary'!A88),"",'Data Summary'!A88)</f>
        <v/>
      </c>
      <c r="B86" s="121"/>
      <c r="L86" s="121"/>
      <c r="V86" s="121"/>
      <c r="AF86" s="121"/>
      <c r="AP86" s="121"/>
      <c r="AZ86" s="121"/>
      <c r="BA86" s="121"/>
      <c r="BB86" s="121"/>
      <c r="BC86" s="121"/>
      <c r="BD86" s="121"/>
      <c r="BE86" s="121"/>
      <c r="BF86" s="121"/>
      <c r="BG86" s="121"/>
      <c r="BJ86" s="121"/>
      <c r="BT86" s="121"/>
      <c r="CD86" s="121"/>
      <c r="CN86" s="121"/>
      <c r="CX86" s="121"/>
      <c r="DH86" s="121"/>
      <c r="DR86" s="121"/>
      <c r="EB86" s="121"/>
      <c r="EL86" s="121"/>
      <c r="EV86" s="121"/>
      <c r="FF86" s="121"/>
      <c r="FP86" s="121"/>
      <c r="FZ86" s="121"/>
      <c r="GJ86" s="121"/>
      <c r="GT86" s="121"/>
      <c r="HD86" s="121"/>
      <c r="HN86" s="121"/>
      <c r="HX86" s="121"/>
      <c r="IH86" s="121"/>
    </row>
    <row xmlns:x14ac="http://schemas.microsoft.com/office/spreadsheetml/2009/9/ac" r="87" s="3" customFormat="true" x14ac:dyDescent="0.25">
      <c r="A87" s="385" t="str">
        <f ca="true">IF(ISBLANK('Data Summary'!A89),"",'Data Summary'!A89)</f>
        <v/>
      </c>
      <c r="B87" s="121"/>
      <c r="L87" s="121"/>
      <c r="V87" s="121"/>
      <c r="AF87" s="121"/>
      <c r="AP87" s="121"/>
      <c r="AZ87" s="121"/>
      <c r="BA87" s="121"/>
      <c r="BB87" s="121"/>
      <c r="BC87" s="121"/>
      <c r="BD87" s="121"/>
      <c r="BE87" s="121"/>
      <c r="BF87" s="121"/>
      <c r="BG87" s="121"/>
      <c r="BJ87" s="121"/>
      <c r="BT87" s="121"/>
      <c r="CD87" s="121"/>
      <c r="CN87" s="121"/>
      <c r="CX87" s="121"/>
      <c r="DH87" s="121"/>
      <c r="DR87" s="121"/>
      <c r="EB87" s="121"/>
      <c r="EL87" s="121"/>
      <c r="EV87" s="121"/>
      <c r="FF87" s="121"/>
      <c r="FP87" s="121"/>
      <c r="FZ87" s="121"/>
      <c r="GJ87" s="121"/>
      <c r="GT87" s="121"/>
      <c r="HD87" s="121"/>
      <c r="HN87" s="121"/>
      <c r="HX87" s="121"/>
      <c r="IH87" s="121"/>
    </row>
    <row xmlns:x14ac="http://schemas.microsoft.com/office/spreadsheetml/2009/9/ac" r="88" s="3" customFormat="true" x14ac:dyDescent="0.25">
      <c r="A88" s="385" t="str">
        <f ca="true">IF(ISBLANK('Data Summary'!A90),"",'Data Summary'!A90)</f>
        <v/>
      </c>
      <c r="B88" s="121"/>
      <c r="L88" s="121"/>
      <c r="V88" s="121"/>
      <c r="AF88" s="121"/>
      <c r="AP88" s="121"/>
      <c r="AZ88" s="121"/>
      <c r="BA88" s="121"/>
      <c r="BB88" s="121"/>
      <c r="BC88" s="121"/>
      <c r="BD88" s="121"/>
      <c r="BE88" s="121"/>
      <c r="BF88" s="121"/>
      <c r="BG88" s="121"/>
      <c r="BJ88" s="121"/>
      <c r="BT88" s="121"/>
      <c r="CD88" s="121"/>
      <c r="CN88" s="121"/>
      <c r="CX88" s="121"/>
      <c r="DH88" s="121"/>
      <c r="DR88" s="121"/>
      <c r="EB88" s="121"/>
      <c r="EL88" s="121"/>
      <c r="EV88" s="121"/>
      <c r="FF88" s="121"/>
      <c r="FP88" s="121"/>
      <c r="FZ88" s="121"/>
      <c r="GJ88" s="121"/>
      <c r="GT88" s="121"/>
      <c r="HD88" s="121"/>
      <c r="HN88" s="121"/>
      <c r="HX88" s="121"/>
      <c r="IH88" s="121"/>
    </row>
    <row xmlns:x14ac="http://schemas.microsoft.com/office/spreadsheetml/2009/9/ac" r="89" s="3" customFormat="true" x14ac:dyDescent="0.25">
      <c r="A89" s="385" t="str">
        <f ca="true">IF(ISBLANK('Data Summary'!A91),"",'Data Summary'!A91)</f>
        <v/>
      </c>
      <c r="B89" s="121"/>
      <c r="L89" s="121"/>
      <c r="V89" s="121"/>
      <c r="AF89" s="121"/>
      <c r="AP89" s="121"/>
      <c r="AZ89" s="121"/>
      <c r="BA89" s="121"/>
      <c r="BB89" s="121"/>
      <c r="BC89" s="121"/>
      <c r="BD89" s="121"/>
      <c r="BE89" s="121"/>
      <c r="BF89" s="121"/>
      <c r="BG89" s="121"/>
      <c r="BJ89" s="121"/>
      <c r="BT89" s="121"/>
      <c r="CD89" s="121"/>
      <c r="CN89" s="121"/>
      <c r="CX89" s="121"/>
      <c r="DH89" s="121"/>
      <c r="DR89" s="121"/>
      <c r="EB89" s="121"/>
      <c r="EL89" s="121"/>
      <c r="EV89" s="121"/>
      <c r="FF89" s="121"/>
      <c r="FP89" s="121"/>
      <c r="FZ89" s="121"/>
      <c r="GJ89" s="121"/>
      <c r="GT89" s="121"/>
      <c r="HD89" s="121"/>
      <c r="HN89" s="121"/>
      <c r="HX89" s="121"/>
      <c r="IH89" s="121"/>
    </row>
    <row xmlns:x14ac="http://schemas.microsoft.com/office/spreadsheetml/2009/9/ac" r="90" s="3" customFormat="true" x14ac:dyDescent="0.25">
      <c r="A90" s="385" t="str">
        <f ca="true">IF(ISBLANK('Data Summary'!A92),"",'Data Summary'!A92)</f>
        <v/>
      </c>
      <c r="B90" s="121"/>
      <c r="L90" s="121"/>
      <c r="V90" s="121"/>
      <c r="AF90" s="121"/>
      <c r="AP90" s="121"/>
      <c r="AZ90" s="121"/>
      <c r="BA90" s="121"/>
      <c r="BB90" s="121"/>
      <c r="BC90" s="121"/>
      <c r="BD90" s="121"/>
      <c r="BE90" s="121"/>
      <c r="BF90" s="121"/>
      <c r="BG90" s="121"/>
      <c r="BJ90" s="121"/>
      <c r="BT90" s="121"/>
      <c r="CD90" s="121"/>
      <c r="CN90" s="121"/>
      <c r="CX90" s="121"/>
      <c r="DH90" s="121"/>
      <c r="DR90" s="121"/>
      <c r="EB90" s="121"/>
      <c r="EL90" s="121"/>
      <c r="EV90" s="121"/>
      <c r="FF90" s="121"/>
      <c r="FP90" s="121"/>
      <c r="FZ90" s="121"/>
      <c r="GJ90" s="121"/>
      <c r="GT90" s="121"/>
      <c r="HD90" s="121"/>
      <c r="HN90" s="121"/>
      <c r="HX90" s="121"/>
      <c r="IH90" s="121"/>
    </row>
    <row xmlns:x14ac="http://schemas.microsoft.com/office/spreadsheetml/2009/9/ac" r="91" s="3" customFormat="true" x14ac:dyDescent="0.25">
      <c r="A91" s="385" t="str">
        <f ca="true">IF(ISBLANK('Data Summary'!A93),"",'Data Summary'!A93)</f>
        <v/>
      </c>
      <c r="B91" s="121"/>
      <c r="L91" s="121"/>
      <c r="V91" s="121"/>
      <c r="AF91" s="121"/>
      <c r="AP91" s="121"/>
      <c r="AZ91" s="121"/>
      <c r="BA91" s="121"/>
      <c r="BB91" s="121"/>
      <c r="BC91" s="121"/>
      <c r="BD91" s="121"/>
      <c r="BE91" s="121"/>
      <c r="BF91" s="121"/>
      <c r="BG91" s="121"/>
      <c r="BJ91" s="121"/>
      <c r="BT91" s="121"/>
      <c r="CD91" s="121"/>
      <c r="CN91" s="121"/>
      <c r="CX91" s="121"/>
      <c r="DH91" s="121"/>
      <c r="DR91" s="121"/>
      <c r="EB91" s="121"/>
      <c r="EL91" s="121"/>
      <c r="EV91" s="121"/>
      <c r="FF91" s="121"/>
      <c r="FP91" s="121"/>
      <c r="FZ91" s="121"/>
      <c r="GJ91" s="121"/>
      <c r="GT91" s="121"/>
      <c r="HD91" s="121"/>
      <c r="HN91" s="121"/>
      <c r="HX91" s="121"/>
      <c r="IH91" s="121"/>
    </row>
    <row xmlns:x14ac="http://schemas.microsoft.com/office/spreadsheetml/2009/9/ac" r="92" s="3" customFormat="true" x14ac:dyDescent="0.25">
      <c r="A92" s="385" t="str">
        <f ca="true">IF(ISBLANK('Data Summary'!A94),"",'Data Summary'!A94)</f>
        <v/>
      </c>
      <c r="B92" s="121"/>
      <c r="L92" s="121"/>
      <c r="V92" s="121"/>
      <c r="AF92" s="121"/>
      <c r="AP92" s="121"/>
      <c r="AZ92" s="121"/>
      <c r="BA92" s="121"/>
      <c r="BB92" s="121"/>
      <c r="BC92" s="121"/>
      <c r="BD92" s="121"/>
      <c r="BE92" s="121"/>
      <c r="BF92" s="121"/>
      <c r="BG92" s="121"/>
      <c r="BJ92" s="121"/>
      <c r="BT92" s="121"/>
      <c r="CD92" s="121"/>
      <c r="CN92" s="121"/>
      <c r="CX92" s="121"/>
      <c r="DH92" s="121"/>
      <c r="DR92" s="121"/>
      <c r="EB92" s="121"/>
      <c r="EL92" s="121"/>
      <c r="EV92" s="121"/>
      <c r="FF92" s="121"/>
      <c r="FP92" s="121"/>
      <c r="FZ92" s="121"/>
      <c r="GJ92" s="121"/>
      <c r="GT92" s="121"/>
      <c r="HD92" s="121"/>
      <c r="HN92" s="121"/>
      <c r="HX92" s="121"/>
      <c r="IH92" s="121"/>
    </row>
    <row xmlns:x14ac="http://schemas.microsoft.com/office/spreadsheetml/2009/9/ac" r="93" s="3" customFormat="true" x14ac:dyDescent="0.25">
      <c r="A93" s="385" t="str">
        <f ca="true">IF(ISBLANK('Data Summary'!A95),"",'Data Summary'!A95)</f>
        <v/>
      </c>
      <c r="B93" s="121"/>
      <c r="L93" s="121"/>
      <c r="V93" s="121"/>
      <c r="AF93" s="121"/>
      <c r="AP93" s="121"/>
      <c r="AZ93" s="121"/>
      <c r="BA93" s="121"/>
      <c r="BB93" s="121"/>
      <c r="BC93" s="121"/>
      <c r="BD93" s="121"/>
      <c r="BE93" s="121"/>
      <c r="BF93" s="121"/>
      <c r="BG93" s="121"/>
      <c r="BJ93" s="121"/>
      <c r="BT93" s="121"/>
      <c r="CD93" s="121"/>
      <c r="CN93" s="121"/>
      <c r="CX93" s="121"/>
      <c r="DH93" s="121"/>
      <c r="DR93" s="121"/>
      <c r="EB93" s="121"/>
      <c r="EL93" s="121"/>
      <c r="EV93" s="121"/>
      <c r="FF93" s="121"/>
      <c r="FP93" s="121"/>
      <c r="FZ93" s="121"/>
      <c r="GJ93" s="121"/>
      <c r="GT93" s="121"/>
      <c r="HD93" s="121"/>
      <c r="HN93" s="121"/>
      <c r="HX93" s="121"/>
      <c r="IH93" s="121"/>
    </row>
    <row xmlns:x14ac="http://schemas.microsoft.com/office/spreadsheetml/2009/9/ac" r="94" s="3" customFormat="true" x14ac:dyDescent="0.25">
      <c r="A94" s="385" t="str">
        <f ca="true">IF(ISBLANK('Data Summary'!A96),"",'Data Summary'!A96)</f>
        <v/>
      </c>
      <c r="B94" s="121"/>
      <c r="L94" s="121"/>
      <c r="V94" s="121"/>
      <c r="AF94" s="121"/>
      <c r="AP94" s="121"/>
      <c r="AZ94" s="121"/>
      <c r="BA94" s="121"/>
      <c r="BB94" s="121"/>
      <c r="BC94" s="121"/>
      <c r="BD94" s="121"/>
      <c r="BE94" s="121"/>
      <c r="BF94" s="121"/>
      <c r="BG94" s="121"/>
      <c r="BJ94" s="121"/>
      <c r="BT94" s="121"/>
      <c r="CD94" s="121"/>
      <c r="CN94" s="121"/>
      <c r="CX94" s="121"/>
      <c r="DH94" s="121"/>
      <c r="DR94" s="121"/>
      <c r="EB94" s="121"/>
      <c r="EL94" s="121"/>
      <c r="EV94" s="121"/>
      <c r="FF94" s="121"/>
      <c r="FP94" s="121"/>
      <c r="FZ94" s="121"/>
      <c r="GJ94" s="121"/>
      <c r="GT94" s="121"/>
      <c r="HD94" s="121"/>
      <c r="HN94" s="121"/>
      <c r="HX94" s="121"/>
      <c r="IH94" s="121"/>
    </row>
    <row xmlns:x14ac="http://schemas.microsoft.com/office/spreadsheetml/2009/9/ac" r="95" s="3" customFormat="true" x14ac:dyDescent="0.25">
      <c r="A95" s="385" t="str">
        <f ca="true">IF(ISBLANK('Data Summary'!A97),"",'Data Summary'!A97)</f>
        <v/>
      </c>
      <c r="B95" s="121"/>
      <c r="L95" s="121"/>
      <c r="V95" s="121"/>
      <c r="AF95" s="121"/>
      <c r="AP95" s="121"/>
      <c r="AZ95" s="121"/>
      <c r="BA95" s="121"/>
      <c r="BB95" s="121"/>
      <c r="BC95" s="121"/>
      <c r="BD95" s="121"/>
      <c r="BE95" s="121"/>
      <c r="BF95" s="121"/>
      <c r="BG95" s="121"/>
      <c r="BJ95" s="121"/>
      <c r="BT95" s="121"/>
      <c r="CD95" s="121"/>
      <c r="CN95" s="121"/>
      <c r="CX95" s="121"/>
      <c r="DH95" s="121"/>
      <c r="DR95" s="121"/>
      <c r="EB95" s="121"/>
      <c r="EL95" s="121"/>
      <c r="EV95" s="121"/>
      <c r="FF95" s="121"/>
      <c r="FP95" s="121"/>
      <c r="FZ95" s="121"/>
      <c r="GJ95" s="121"/>
      <c r="GT95" s="121"/>
      <c r="HD95" s="121"/>
      <c r="HN95" s="121"/>
      <c r="HX95" s="121"/>
      <c r="IH95" s="121"/>
    </row>
    <row xmlns:x14ac="http://schemas.microsoft.com/office/spreadsheetml/2009/9/ac" r="96" s="3" customFormat="true" x14ac:dyDescent="0.25">
      <c r="A96" s="385" t="str">
        <f ca="true">IF(ISBLANK('Data Summary'!A98),"",'Data Summary'!A98)</f>
        <v/>
      </c>
      <c r="B96" s="121"/>
      <c r="L96" s="121"/>
      <c r="V96" s="121"/>
      <c r="AF96" s="121"/>
      <c r="AP96" s="121"/>
      <c r="AZ96" s="121"/>
      <c r="BA96" s="121"/>
      <c r="BB96" s="121"/>
      <c r="BC96" s="121"/>
      <c r="BD96" s="121"/>
      <c r="BE96" s="121"/>
      <c r="BF96" s="121"/>
      <c r="BG96" s="121"/>
      <c r="BJ96" s="121"/>
      <c r="BT96" s="121"/>
      <c r="CD96" s="121"/>
      <c r="CN96" s="121"/>
      <c r="CX96" s="121"/>
      <c r="DH96" s="121"/>
      <c r="DR96" s="121"/>
      <c r="EB96" s="121"/>
      <c r="EL96" s="121"/>
      <c r="EV96" s="121"/>
      <c r="FF96" s="121"/>
      <c r="FP96" s="121"/>
      <c r="FZ96" s="121"/>
      <c r="GJ96" s="121"/>
      <c r="GT96" s="121"/>
      <c r="HD96" s="121"/>
      <c r="HN96" s="121"/>
      <c r="HX96" s="121"/>
      <c r="IH96" s="121"/>
    </row>
    <row xmlns:x14ac="http://schemas.microsoft.com/office/spreadsheetml/2009/9/ac" r="97" s="3" customFormat="true" x14ac:dyDescent="0.25">
      <c r="A97" s="385" t="str">
        <f ca="true">IF(ISBLANK('Data Summary'!A99),"",'Data Summary'!A99)</f>
        <v/>
      </c>
      <c r="B97" s="121"/>
      <c r="L97" s="121"/>
      <c r="V97" s="121"/>
      <c r="AF97" s="121"/>
      <c r="AP97" s="121"/>
      <c r="AZ97" s="121"/>
      <c r="BA97" s="121"/>
      <c r="BB97" s="121"/>
      <c r="BC97" s="121"/>
      <c r="BD97" s="121"/>
      <c r="BE97" s="121"/>
      <c r="BF97" s="121"/>
      <c r="BG97" s="121"/>
      <c r="BJ97" s="121"/>
      <c r="BT97" s="121"/>
      <c r="CD97" s="121"/>
      <c r="CN97" s="121"/>
      <c r="CX97" s="121"/>
      <c r="DH97" s="121"/>
      <c r="DR97" s="121"/>
      <c r="EB97" s="121"/>
      <c r="EL97" s="121"/>
      <c r="EV97" s="121"/>
      <c r="FF97" s="121"/>
      <c r="FP97" s="121"/>
      <c r="FZ97" s="121"/>
      <c r="GJ97" s="121"/>
      <c r="GT97" s="121"/>
      <c r="HD97" s="121"/>
      <c r="HN97" s="121"/>
      <c r="HX97" s="121"/>
      <c r="IH97" s="121"/>
    </row>
    <row xmlns:x14ac="http://schemas.microsoft.com/office/spreadsheetml/2009/9/ac" r="98" s="3" customFormat="true" x14ac:dyDescent="0.25">
      <c r="A98" s="385" t="str">
        <f ca="true">IF(ISBLANK('Data Summary'!A100),"",'Data Summary'!A100)</f>
        <v/>
      </c>
      <c r="B98" s="121"/>
      <c r="L98" s="121"/>
      <c r="V98" s="121"/>
      <c r="AF98" s="121"/>
      <c r="AP98" s="121"/>
      <c r="AZ98" s="121"/>
      <c r="BA98" s="121"/>
      <c r="BB98" s="121"/>
      <c r="BC98" s="121"/>
      <c r="BD98" s="121"/>
      <c r="BE98" s="121"/>
      <c r="BF98" s="121"/>
      <c r="BG98" s="121"/>
      <c r="BJ98" s="121"/>
      <c r="BT98" s="121"/>
      <c r="CD98" s="121"/>
      <c r="CN98" s="121"/>
      <c r="CX98" s="121"/>
      <c r="DH98" s="121"/>
      <c r="DR98" s="121"/>
      <c r="EB98" s="121"/>
      <c r="EL98" s="121"/>
      <c r="EV98" s="121"/>
      <c r="FF98" s="121"/>
      <c r="FP98" s="121"/>
      <c r="FZ98" s="121"/>
      <c r="GJ98" s="121"/>
      <c r="GT98" s="121"/>
      <c r="HD98" s="121"/>
      <c r="HN98" s="121"/>
      <c r="HX98" s="121"/>
      <c r="IH98" s="121"/>
    </row>
    <row xmlns:x14ac="http://schemas.microsoft.com/office/spreadsheetml/2009/9/ac" r="99" s="3" customFormat="true" x14ac:dyDescent="0.25">
      <c r="A99" s="385" t="str">
        <f ca="true">IF(ISBLANK('Data Summary'!A101),"",'Data Summary'!A101)</f>
        <v/>
      </c>
      <c r="B99" s="121"/>
      <c r="L99" s="121"/>
      <c r="V99" s="121"/>
      <c r="AF99" s="121"/>
      <c r="AP99" s="121"/>
      <c r="AZ99" s="121"/>
      <c r="BA99" s="121"/>
      <c r="BB99" s="121"/>
      <c r="BC99" s="121"/>
      <c r="BD99" s="121"/>
      <c r="BE99" s="121"/>
      <c r="BF99" s="121"/>
      <c r="BG99" s="121"/>
      <c r="BJ99" s="121"/>
      <c r="BT99" s="121"/>
      <c r="CD99" s="121"/>
      <c r="CN99" s="121"/>
      <c r="CX99" s="121"/>
      <c r="DH99" s="121"/>
      <c r="DR99" s="121"/>
      <c r="EB99" s="121"/>
      <c r="EL99" s="121"/>
      <c r="EV99" s="121"/>
      <c r="FF99" s="121"/>
      <c r="FP99" s="121"/>
      <c r="FZ99" s="121"/>
      <c r="GJ99" s="121"/>
      <c r="GT99" s="121"/>
      <c r="HD99" s="121"/>
      <c r="HN99" s="121"/>
      <c r="HX99" s="121"/>
      <c r="IH99" s="121"/>
    </row>
    <row xmlns:x14ac="http://schemas.microsoft.com/office/spreadsheetml/2009/9/ac" r="100" s="3" customFormat="true" x14ac:dyDescent="0.25">
      <c r="A100" s="385" t="str">
        <f ca="true">IF(ISBLANK('Data Summary'!A102),"",'Data Summary'!A102)</f>
        <v/>
      </c>
      <c r="B100" s="121"/>
      <c r="L100" s="121"/>
      <c r="V100" s="121"/>
      <c r="AF100" s="121"/>
      <c r="AP100" s="121"/>
      <c r="AZ100" s="121"/>
      <c r="BA100" s="121"/>
      <c r="BB100" s="121"/>
      <c r="BC100" s="121"/>
      <c r="BD100" s="121"/>
      <c r="BE100" s="121"/>
      <c r="BF100" s="121"/>
      <c r="BG100" s="121"/>
      <c r="BJ100" s="121"/>
      <c r="BT100" s="121"/>
      <c r="CD100" s="121"/>
      <c r="CN100" s="121"/>
      <c r="CX100" s="121"/>
      <c r="DH100" s="121"/>
      <c r="DR100" s="121"/>
      <c r="EB100" s="121"/>
      <c r="EL100" s="121"/>
      <c r="EV100" s="121"/>
      <c r="FF100" s="121"/>
      <c r="FP100" s="121"/>
      <c r="FZ100" s="121"/>
      <c r="GJ100" s="121"/>
      <c r="GT100" s="121"/>
      <c r="HD100" s="121"/>
      <c r="HN100" s="121"/>
      <c r="HX100" s="121"/>
      <c r="IH100" s="121"/>
    </row>
    <row xmlns:x14ac="http://schemas.microsoft.com/office/spreadsheetml/2009/9/ac" r="101" s="3" customFormat="true" x14ac:dyDescent="0.25">
      <c r="A101" s="385" t="str">
        <f ca="true">IF(ISBLANK('Data Summary'!A103),"",'Data Summary'!A103)</f>
        <v/>
      </c>
      <c r="B101" s="121"/>
      <c r="L101" s="121"/>
      <c r="V101" s="121"/>
      <c r="AF101" s="121"/>
      <c r="AP101" s="121"/>
      <c r="AZ101" s="121"/>
      <c r="BA101" s="121"/>
      <c r="BB101" s="121"/>
      <c r="BC101" s="121"/>
      <c r="BD101" s="121"/>
      <c r="BE101" s="121"/>
      <c r="BF101" s="121"/>
      <c r="BG101" s="121"/>
      <c r="BJ101" s="121"/>
      <c r="BT101" s="121"/>
      <c r="CD101" s="121"/>
      <c r="CN101" s="121"/>
      <c r="CX101" s="121"/>
      <c r="DH101" s="121"/>
      <c r="DR101" s="121"/>
      <c r="EB101" s="121"/>
      <c r="EL101" s="121"/>
      <c r="EV101" s="121"/>
      <c r="FF101" s="121"/>
      <c r="FP101" s="121"/>
      <c r="FZ101" s="121"/>
      <c r="GJ101" s="121"/>
      <c r="GT101" s="121"/>
      <c r="HD101" s="121"/>
      <c r="HN101" s="121"/>
      <c r="HX101" s="121"/>
      <c r="IH101" s="121"/>
    </row>
    <row xmlns:x14ac="http://schemas.microsoft.com/office/spreadsheetml/2009/9/ac" r="102" s="3" customFormat="true" x14ac:dyDescent="0.25">
      <c r="A102" s="385" t="str">
        <f ca="true">IF(ISBLANK('Data Summary'!A104),"",'Data Summary'!A104)</f>
        <v/>
      </c>
      <c r="B102" s="121"/>
      <c r="L102" s="121"/>
      <c r="V102" s="121"/>
      <c r="AF102" s="121"/>
      <c r="AP102" s="121"/>
      <c r="AZ102" s="121"/>
      <c r="BA102" s="121"/>
      <c r="BB102" s="121"/>
      <c r="BC102" s="121"/>
      <c r="BD102" s="121"/>
      <c r="BE102" s="121"/>
      <c r="BF102" s="121"/>
      <c r="BG102" s="121"/>
      <c r="BJ102" s="121"/>
      <c r="BT102" s="121"/>
      <c r="CD102" s="121"/>
      <c r="CN102" s="121"/>
      <c r="CX102" s="121"/>
      <c r="DH102" s="121"/>
      <c r="DR102" s="121"/>
      <c r="EB102" s="121"/>
      <c r="EL102" s="121"/>
      <c r="EV102" s="121"/>
      <c r="FF102" s="121"/>
      <c r="FP102" s="121"/>
      <c r="FZ102" s="121"/>
      <c r="GJ102" s="121"/>
      <c r="GT102" s="121"/>
      <c r="HD102" s="121"/>
      <c r="HN102" s="121"/>
      <c r="HX102" s="121"/>
      <c r="IH102" s="121"/>
    </row>
    <row xmlns:x14ac="http://schemas.microsoft.com/office/spreadsheetml/2009/9/ac" r="103" s="3" customFormat="true" x14ac:dyDescent="0.25">
      <c r="A103" s="385" t="str">
        <f ca="true">IF(ISBLANK('Data Summary'!A105),"",'Data Summary'!A105)</f>
        <v/>
      </c>
      <c r="B103" s="121"/>
      <c r="L103" s="121"/>
      <c r="V103" s="121"/>
      <c r="AF103" s="121"/>
      <c r="AP103" s="121"/>
      <c r="AZ103" s="121"/>
      <c r="BA103" s="121"/>
      <c r="BB103" s="121"/>
      <c r="BC103" s="121"/>
      <c r="BD103" s="121"/>
      <c r="BE103" s="121"/>
      <c r="BF103" s="121"/>
      <c r="BG103" s="121"/>
      <c r="BJ103" s="121"/>
      <c r="BT103" s="121"/>
      <c r="CD103" s="121"/>
      <c r="CN103" s="121"/>
      <c r="CX103" s="121"/>
      <c r="DH103" s="121"/>
      <c r="DR103" s="121"/>
      <c r="EB103" s="121"/>
      <c r="EL103" s="121"/>
      <c r="EV103" s="121"/>
      <c r="FF103" s="121"/>
      <c r="FP103" s="121"/>
      <c r="FZ103" s="121"/>
      <c r="GJ103" s="121"/>
      <c r="GT103" s="121"/>
      <c r="HD103" s="121"/>
      <c r="HN103" s="121"/>
      <c r="HX103" s="121"/>
      <c r="IH103" s="121"/>
    </row>
    <row xmlns:x14ac="http://schemas.microsoft.com/office/spreadsheetml/2009/9/ac" r="104" s="3" customFormat="true" x14ac:dyDescent="0.25">
      <c r="A104" s="385" t="str">
        <f ca="true">IF(ISBLANK('Data Summary'!A106),"",'Data Summary'!A106)</f>
        <v/>
      </c>
      <c r="B104" s="121"/>
      <c r="L104" s="121"/>
      <c r="V104" s="121"/>
      <c r="AF104" s="121"/>
      <c r="AP104" s="121"/>
      <c r="AZ104" s="121"/>
      <c r="BA104" s="121"/>
      <c r="BB104" s="121"/>
      <c r="BC104" s="121"/>
      <c r="BD104" s="121"/>
      <c r="BE104" s="121"/>
      <c r="BF104" s="121"/>
      <c r="BG104" s="121"/>
      <c r="BJ104" s="121"/>
      <c r="BT104" s="121"/>
      <c r="CD104" s="121"/>
      <c r="CN104" s="121"/>
      <c r="CX104" s="121"/>
      <c r="DH104" s="121"/>
      <c r="DR104" s="121"/>
      <c r="EB104" s="121"/>
      <c r="EL104" s="121"/>
      <c r="EV104" s="121"/>
      <c r="FF104" s="121"/>
      <c r="FP104" s="121"/>
      <c r="FZ104" s="121"/>
      <c r="GJ104" s="121"/>
      <c r="GT104" s="121"/>
      <c r="HD104" s="121"/>
      <c r="HN104" s="121"/>
      <c r="HX104" s="121"/>
      <c r="IH104" s="121"/>
    </row>
    <row xmlns:x14ac="http://schemas.microsoft.com/office/spreadsheetml/2009/9/ac" r="105" s="3" customFormat="true" x14ac:dyDescent="0.25">
      <c r="A105" s="385" t="str">
        <f ca="true">IF(ISBLANK('Data Summary'!A107),"",'Data Summary'!A107)</f>
        <v/>
      </c>
      <c r="B105" s="121"/>
      <c r="L105" s="121"/>
      <c r="V105" s="121"/>
      <c r="AF105" s="121"/>
      <c r="AP105" s="121"/>
      <c r="AZ105" s="121"/>
      <c r="BA105" s="121"/>
      <c r="BB105" s="121"/>
      <c r="BC105" s="121"/>
      <c r="BD105" s="121"/>
      <c r="BE105" s="121"/>
      <c r="BF105" s="121"/>
      <c r="BG105" s="121"/>
      <c r="BJ105" s="121"/>
      <c r="BT105" s="121"/>
      <c r="CD105" s="121"/>
      <c r="CN105" s="121"/>
      <c r="CX105" s="121"/>
      <c r="DH105" s="121"/>
      <c r="DR105" s="121"/>
      <c r="EB105" s="121"/>
      <c r="EL105" s="121"/>
      <c r="EV105" s="121"/>
      <c r="FF105" s="121"/>
      <c r="FP105" s="121"/>
      <c r="FZ105" s="121"/>
      <c r="GJ105" s="121"/>
      <c r="GT105" s="121"/>
      <c r="HD105" s="121"/>
      <c r="HN105" s="121"/>
      <c r="HX105" s="121"/>
      <c r="IH105" s="121"/>
    </row>
    <row xmlns:x14ac="http://schemas.microsoft.com/office/spreadsheetml/2009/9/ac" r="106" s="3" customFormat="true" x14ac:dyDescent="0.25">
      <c r="A106" s="385" t="str">
        <f ca="true">IF(ISBLANK('Data Summary'!A108),"",'Data Summary'!A108)</f>
        <v/>
      </c>
      <c r="B106" s="121"/>
      <c r="L106" s="121"/>
      <c r="V106" s="121"/>
      <c r="AF106" s="121"/>
      <c r="AP106" s="121"/>
      <c r="AZ106" s="121"/>
      <c r="BA106" s="121"/>
      <c r="BB106" s="121"/>
      <c r="BC106" s="121"/>
      <c r="BD106" s="121"/>
      <c r="BE106" s="121"/>
      <c r="BF106" s="121"/>
      <c r="BG106" s="121"/>
      <c r="BJ106" s="121"/>
      <c r="BT106" s="121"/>
      <c r="CD106" s="121"/>
      <c r="CN106" s="121"/>
      <c r="CX106" s="121"/>
      <c r="DH106" s="121"/>
      <c r="DR106" s="121"/>
      <c r="EB106" s="121"/>
      <c r="EL106" s="121"/>
      <c r="EV106" s="121"/>
      <c r="FF106" s="121"/>
      <c r="FP106" s="121"/>
      <c r="FZ106" s="121"/>
      <c r="GJ106" s="121"/>
      <c r="GT106" s="121"/>
      <c r="HD106" s="121"/>
      <c r="HN106" s="121"/>
      <c r="HX106" s="121"/>
      <c r="IH106" s="121"/>
    </row>
    <row xmlns:x14ac="http://schemas.microsoft.com/office/spreadsheetml/2009/9/ac" r="107" s="3" customFormat="true" x14ac:dyDescent="0.25">
      <c r="A107" s="385" t="str">
        <f ca="true">IF(ISBLANK('Data Summary'!A109),"",'Data Summary'!A109)</f>
        <v/>
      </c>
      <c r="B107" s="121"/>
      <c r="L107" s="121"/>
      <c r="V107" s="121"/>
      <c r="AF107" s="121"/>
      <c r="AP107" s="121"/>
      <c r="AZ107" s="121"/>
      <c r="BA107" s="121"/>
      <c r="BB107" s="121"/>
      <c r="BC107" s="121"/>
      <c r="BD107" s="121"/>
      <c r="BE107" s="121"/>
      <c r="BF107" s="121"/>
      <c r="BG107" s="121"/>
      <c r="BJ107" s="121"/>
      <c r="BT107" s="121"/>
      <c r="CD107" s="121"/>
      <c r="CN107" s="121"/>
      <c r="CX107" s="121"/>
      <c r="DH107" s="121"/>
      <c r="DR107" s="121"/>
      <c r="EB107" s="121"/>
      <c r="EL107" s="121"/>
      <c r="EV107" s="121"/>
      <c r="FF107" s="121"/>
      <c r="FP107" s="121"/>
      <c r="FZ107" s="121"/>
      <c r="GJ107" s="121"/>
      <c r="GT107" s="121"/>
      <c r="HD107" s="121"/>
      <c r="HN107" s="121"/>
      <c r="HX107" s="121"/>
      <c r="IH107" s="121"/>
    </row>
    <row xmlns:x14ac="http://schemas.microsoft.com/office/spreadsheetml/2009/9/ac" r="108" s="3" customFormat="true" x14ac:dyDescent="0.25">
      <c r="A108" s="385" t="str">
        <f ca="true">IF(ISBLANK('Data Summary'!A110),"",'Data Summary'!A110)</f>
        <v/>
      </c>
      <c r="B108" s="121"/>
      <c r="L108" s="121"/>
      <c r="V108" s="121"/>
      <c r="AF108" s="121"/>
      <c r="AP108" s="121"/>
      <c r="AZ108" s="121"/>
      <c r="BA108" s="121"/>
      <c r="BB108" s="121"/>
      <c r="BC108" s="121"/>
      <c r="BD108" s="121"/>
      <c r="BE108" s="121"/>
      <c r="BF108" s="121"/>
      <c r="BG108" s="121"/>
      <c r="BJ108" s="121"/>
      <c r="BT108" s="121"/>
      <c r="CD108" s="121"/>
      <c r="CN108" s="121"/>
      <c r="CX108" s="121"/>
      <c r="DH108" s="121"/>
      <c r="DR108" s="121"/>
      <c r="EB108" s="121"/>
      <c r="EL108" s="121"/>
      <c r="EV108" s="121"/>
      <c r="FF108" s="121"/>
      <c r="FP108" s="121"/>
      <c r="FZ108" s="121"/>
      <c r="GJ108" s="121"/>
      <c r="GT108" s="121"/>
      <c r="HD108" s="121"/>
      <c r="HN108" s="121"/>
      <c r="HX108" s="121"/>
      <c r="IH108" s="121"/>
    </row>
    <row xmlns:x14ac="http://schemas.microsoft.com/office/spreadsheetml/2009/9/ac" r="109" s="3" customFormat="true" x14ac:dyDescent="0.25">
      <c r="A109" s="385" t="str">
        <f ca="true">IF(ISBLANK('Data Summary'!A111),"",'Data Summary'!A111)</f>
        <v/>
      </c>
      <c r="B109" s="121"/>
      <c r="L109" s="121"/>
      <c r="V109" s="121"/>
      <c r="AF109" s="121"/>
      <c r="AP109" s="121"/>
      <c r="AZ109" s="121"/>
      <c r="BA109" s="121"/>
      <c r="BB109" s="121"/>
      <c r="BC109" s="121"/>
      <c r="BD109" s="121"/>
      <c r="BE109" s="121"/>
      <c r="BF109" s="121"/>
      <c r="BG109" s="121"/>
      <c r="BJ109" s="121"/>
      <c r="BT109" s="121"/>
      <c r="CD109" s="121"/>
      <c r="CN109" s="121"/>
      <c r="CX109" s="121"/>
      <c r="DH109" s="121"/>
      <c r="DR109" s="121"/>
      <c r="EB109" s="121"/>
      <c r="EL109" s="121"/>
      <c r="EV109" s="121"/>
      <c r="FF109" s="121"/>
      <c r="FP109" s="121"/>
      <c r="FZ109" s="121"/>
      <c r="GJ109" s="121"/>
      <c r="GT109" s="121"/>
      <c r="HD109" s="121"/>
      <c r="HN109" s="121"/>
      <c r="HX109" s="121"/>
      <c r="IH109" s="121"/>
    </row>
    <row xmlns:x14ac="http://schemas.microsoft.com/office/spreadsheetml/2009/9/ac" r="110" s="3" customFormat="true" x14ac:dyDescent="0.25">
      <c r="A110" s="385" t="str">
        <f ca="true">IF(ISBLANK('Data Summary'!A112),"",'Data Summary'!A112)</f>
        <v/>
      </c>
      <c r="B110" s="121"/>
      <c r="L110" s="121"/>
      <c r="V110" s="121"/>
      <c r="AF110" s="121"/>
      <c r="AP110" s="121"/>
      <c r="AZ110" s="121"/>
      <c r="BA110" s="121"/>
      <c r="BB110" s="121"/>
      <c r="BC110" s="121"/>
      <c r="BD110" s="121"/>
      <c r="BE110" s="121"/>
      <c r="BF110" s="121"/>
      <c r="BG110" s="121"/>
      <c r="BJ110" s="121"/>
      <c r="BT110" s="121"/>
      <c r="CD110" s="121"/>
      <c r="CN110" s="121"/>
      <c r="CX110" s="121"/>
      <c r="DH110" s="121"/>
      <c r="DR110" s="121"/>
      <c r="EB110" s="121"/>
      <c r="EL110" s="121"/>
      <c r="EV110" s="121"/>
      <c r="FF110" s="121"/>
      <c r="FP110" s="121"/>
      <c r="FZ110" s="121"/>
      <c r="GJ110" s="121"/>
      <c r="GT110" s="121"/>
      <c r="HD110" s="121"/>
      <c r="HN110" s="121"/>
      <c r="HX110" s="121"/>
      <c r="IH110" s="121"/>
    </row>
    <row xmlns:x14ac="http://schemas.microsoft.com/office/spreadsheetml/2009/9/ac" r="111" s="3" customFormat="true" x14ac:dyDescent="0.25">
      <c r="A111" s="385" t="str">
        <f ca="true">IF(ISBLANK('Data Summary'!A113),"",'Data Summary'!A113)</f>
        <v/>
      </c>
      <c r="B111" s="121"/>
      <c r="L111" s="121"/>
      <c r="V111" s="121"/>
      <c r="AF111" s="121"/>
      <c r="AP111" s="121"/>
      <c r="AZ111" s="121"/>
      <c r="BA111" s="121"/>
      <c r="BB111" s="121"/>
      <c r="BC111" s="121"/>
      <c r="BD111" s="121"/>
      <c r="BE111" s="121"/>
      <c r="BF111" s="121"/>
      <c r="BG111" s="121"/>
      <c r="BJ111" s="121"/>
      <c r="BT111" s="121"/>
      <c r="CD111" s="121"/>
      <c r="CN111" s="121"/>
      <c r="CX111" s="121"/>
      <c r="DH111" s="121"/>
      <c r="DR111" s="121"/>
      <c r="EB111" s="121"/>
      <c r="EL111" s="121"/>
      <c r="EV111" s="121"/>
      <c r="FF111" s="121"/>
      <c r="FP111" s="121"/>
      <c r="FZ111" s="121"/>
      <c r="GJ111" s="121"/>
      <c r="GT111" s="121"/>
      <c r="HD111" s="121"/>
      <c r="HN111" s="121"/>
      <c r="HX111" s="121"/>
      <c r="IH111" s="121"/>
    </row>
    <row xmlns:x14ac="http://schemas.microsoft.com/office/spreadsheetml/2009/9/ac" r="112" s="3" customFormat="true" x14ac:dyDescent="0.25">
      <c r="A112" s="385" t="str">
        <f ca="true">IF(ISBLANK('Data Summary'!A114),"",'Data Summary'!A114)</f>
        <v/>
      </c>
      <c r="B112" s="121"/>
      <c r="L112" s="121"/>
      <c r="V112" s="121"/>
      <c r="AF112" s="121"/>
      <c r="AP112" s="121"/>
      <c r="AZ112" s="121"/>
      <c r="BA112" s="121"/>
      <c r="BB112" s="121"/>
      <c r="BC112" s="121"/>
      <c r="BD112" s="121"/>
      <c r="BE112" s="121"/>
      <c r="BF112" s="121"/>
      <c r="BG112" s="121"/>
      <c r="BJ112" s="121"/>
      <c r="BT112" s="121"/>
      <c r="CD112" s="121"/>
      <c r="CN112" s="121"/>
      <c r="CX112" s="121"/>
      <c r="DH112" s="121"/>
      <c r="DR112" s="121"/>
      <c r="EB112" s="121"/>
      <c r="EL112" s="121"/>
      <c r="EV112" s="121"/>
      <c r="FF112" s="121"/>
      <c r="FP112" s="121"/>
      <c r="FZ112" s="121"/>
      <c r="GJ112" s="121"/>
      <c r="GT112" s="121"/>
      <c r="HD112" s="121"/>
      <c r="HN112" s="121"/>
      <c r="HX112" s="121"/>
      <c r="IH112" s="121"/>
    </row>
    <row xmlns:x14ac="http://schemas.microsoft.com/office/spreadsheetml/2009/9/ac" r="113" s="3" customFormat="true" x14ac:dyDescent="0.25">
      <c r="A113" s="385" t="str">
        <f ca="true">IF(ISBLANK('Data Summary'!A115),"",'Data Summary'!A115)</f>
        <v/>
      </c>
      <c r="B113" s="121"/>
      <c r="L113" s="121"/>
      <c r="V113" s="121"/>
      <c r="AF113" s="121"/>
      <c r="AP113" s="121"/>
      <c r="AZ113" s="121"/>
      <c r="BA113" s="121"/>
      <c r="BB113" s="121"/>
      <c r="BC113" s="121"/>
      <c r="BD113" s="121"/>
      <c r="BE113" s="121"/>
      <c r="BF113" s="121"/>
      <c r="BG113" s="121"/>
      <c r="BJ113" s="121"/>
      <c r="BT113" s="121"/>
      <c r="CD113" s="121"/>
      <c r="CN113" s="121"/>
      <c r="CX113" s="121"/>
      <c r="DH113" s="121"/>
      <c r="DR113" s="121"/>
      <c r="EB113" s="121"/>
      <c r="EL113" s="121"/>
      <c r="EV113" s="121"/>
      <c r="FF113" s="121"/>
      <c r="FP113" s="121"/>
      <c r="FZ113" s="121"/>
      <c r="GJ113" s="121"/>
      <c r="GT113" s="121"/>
      <c r="HD113" s="121"/>
      <c r="HN113" s="121"/>
      <c r="HX113" s="121"/>
      <c r="IH113" s="121"/>
    </row>
    <row xmlns:x14ac="http://schemas.microsoft.com/office/spreadsheetml/2009/9/ac" r="114" s="3" customFormat="true" x14ac:dyDescent="0.25">
      <c r="A114" s="385" t="str">
        <f ca="true">IF(ISBLANK('Data Summary'!A116),"",'Data Summary'!A116)</f>
        <v/>
      </c>
      <c r="B114" s="121"/>
      <c r="L114" s="121"/>
      <c r="V114" s="121"/>
      <c r="AF114" s="121"/>
      <c r="AP114" s="121"/>
      <c r="AZ114" s="121"/>
      <c r="BA114" s="121"/>
      <c r="BB114" s="121"/>
      <c r="BC114" s="121"/>
      <c r="BD114" s="121"/>
      <c r="BE114" s="121"/>
      <c r="BF114" s="121"/>
      <c r="BG114" s="121"/>
      <c r="BJ114" s="121"/>
      <c r="BT114" s="121"/>
      <c r="CD114" s="121"/>
      <c r="CN114" s="121"/>
      <c r="CX114" s="121"/>
      <c r="DH114" s="121"/>
      <c r="DR114" s="121"/>
      <c r="EB114" s="121"/>
      <c r="EL114" s="121"/>
      <c r="EV114" s="121"/>
      <c r="FF114" s="121"/>
      <c r="FP114" s="121"/>
      <c r="FZ114" s="121"/>
      <c r="GJ114" s="121"/>
      <c r="GT114" s="121"/>
      <c r="HD114" s="121"/>
      <c r="HN114" s="121"/>
      <c r="HX114" s="121"/>
      <c r="IH114" s="121"/>
    </row>
    <row xmlns:x14ac="http://schemas.microsoft.com/office/spreadsheetml/2009/9/ac" r="115" s="3" customFormat="true" x14ac:dyDescent="0.25">
      <c r="A115" s="385" t="str">
        <f ca="true">IF(ISBLANK('Data Summary'!A117),"",'Data Summary'!A117)</f>
        <v/>
      </c>
      <c r="B115" s="121"/>
      <c r="L115" s="121"/>
      <c r="V115" s="121"/>
      <c r="AF115" s="121"/>
      <c r="AP115" s="121"/>
      <c r="AZ115" s="121"/>
      <c r="BA115" s="121"/>
      <c r="BB115" s="121"/>
      <c r="BC115" s="121"/>
      <c r="BD115" s="121"/>
      <c r="BE115" s="121"/>
      <c r="BF115" s="121"/>
      <c r="BG115" s="121"/>
      <c r="BJ115" s="121"/>
      <c r="BT115" s="121"/>
      <c r="CD115" s="121"/>
      <c r="CN115" s="121"/>
      <c r="CX115" s="121"/>
      <c r="DH115" s="121"/>
      <c r="DR115" s="121"/>
      <c r="EB115" s="121"/>
      <c r="EL115" s="121"/>
      <c r="EV115" s="121"/>
      <c r="FF115" s="121"/>
      <c r="FP115" s="121"/>
      <c r="FZ115" s="121"/>
      <c r="GJ115" s="121"/>
      <c r="GT115" s="121"/>
      <c r="HD115" s="121"/>
      <c r="HN115" s="121"/>
      <c r="HX115" s="121"/>
      <c r="IH115" s="121"/>
    </row>
    <row xmlns:x14ac="http://schemas.microsoft.com/office/spreadsheetml/2009/9/ac" r="116" s="3" customFormat="true" x14ac:dyDescent="0.25">
      <c r="A116" s="385" t="str">
        <f ca="true">IF(ISBLANK('Data Summary'!A118),"",'Data Summary'!A118)</f>
        <v/>
      </c>
      <c r="B116" s="121"/>
      <c r="L116" s="121"/>
      <c r="V116" s="121"/>
      <c r="AF116" s="121"/>
      <c r="AP116" s="121"/>
      <c r="AZ116" s="121"/>
      <c r="BA116" s="121"/>
      <c r="BB116" s="121"/>
      <c r="BC116" s="121"/>
      <c r="BD116" s="121"/>
      <c r="BE116" s="121"/>
      <c r="BF116" s="121"/>
      <c r="BG116" s="121"/>
      <c r="BJ116" s="121"/>
      <c r="BT116" s="121"/>
      <c r="CD116" s="121"/>
      <c r="CN116" s="121"/>
      <c r="CX116" s="121"/>
      <c r="DH116" s="121"/>
      <c r="DR116" s="121"/>
      <c r="EB116" s="121"/>
      <c r="EL116" s="121"/>
      <c r="EV116" s="121"/>
      <c r="FF116" s="121"/>
      <c r="FP116" s="121"/>
      <c r="FZ116" s="121"/>
      <c r="GJ116" s="121"/>
      <c r="GT116" s="121"/>
      <c r="HD116" s="121"/>
      <c r="HN116" s="121"/>
      <c r="HX116" s="121"/>
      <c r="IH116" s="121"/>
    </row>
    <row xmlns:x14ac="http://schemas.microsoft.com/office/spreadsheetml/2009/9/ac" r="117" s="3" customFormat="true" x14ac:dyDescent="0.25">
      <c r="A117" s="385" t="str">
        <f ca="true">IF(ISBLANK('Data Summary'!A119),"",'Data Summary'!A119)</f>
        <v/>
      </c>
      <c r="B117" s="121"/>
      <c r="L117" s="121"/>
      <c r="V117" s="121"/>
      <c r="AF117" s="121"/>
      <c r="AP117" s="121"/>
      <c r="AZ117" s="121"/>
      <c r="BA117" s="121"/>
      <c r="BB117" s="121"/>
      <c r="BC117" s="121"/>
      <c r="BD117" s="121"/>
      <c r="BE117" s="121"/>
      <c r="BF117" s="121"/>
      <c r="BG117" s="121"/>
      <c r="BJ117" s="121"/>
      <c r="BT117" s="121"/>
      <c r="CD117" s="121"/>
      <c r="CN117" s="121"/>
      <c r="CX117" s="121"/>
      <c r="DH117" s="121"/>
      <c r="DR117" s="121"/>
      <c r="EB117" s="121"/>
      <c r="EL117" s="121"/>
      <c r="EV117" s="121"/>
      <c r="FF117" s="121"/>
      <c r="FP117" s="121"/>
      <c r="FZ117" s="121"/>
      <c r="GJ117" s="121"/>
      <c r="GT117" s="121"/>
      <c r="HD117" s="121"/>
      <c r="HN117" s="121"/>
      <c r="HX117" s="121"/>
      <c r="IH117" s="121"/>
    </row>
    <row xmlns:x14ac="http://schemas.microsoft.com/office/spreadsheetml/2009/9/ac" r="118" s="3" customFormat="true" x14ac:dyDescent="0.25">
      <c r="A118" s="385" t="str">
        <f ca="true">IF(ISBLANK('Data Summary'!A120),"",'Data Summary'!A120)</f>
        <v/>
      </c>
      <c r="B118" s="121"/>
      <c r="L118" s="121"/>
      <c r="V118" s="121"/>
      <c r="AF118" s="121"/>
      <c r="AP118" s="121"/>
      <c r="AZ118" s="121"/>
      <c r="BA118" s="121"/>
      <c r="BB118" s="121"/>
      <c r="BC118" s="121"/>
      <c r="BD118" s="121"/>
      <c r="BE118" s="121"/>
      <c r="BF118" s="121"/>
      <c r="BG118" s="121"/>
      <c r="BJ118" s="121"/>
      <c r="BT118" s="121"/>
      <c r="CD118" s="121"/>
      <c r="CN118" s="121"/>
      <c r="CX118" s="121"/>
      <c r="DH118" s="121"/>
      <c r="DR118" s="121"/>
      <c r="EB118" s="121"/>
      <c r="EL118" s="121"/>
      <c r="EV118" s="121"/>
      <c r="FF118" s="121"/>
      <c r="FP118" s="121"/>
      <c r="FZ118" s="121"/>
      <c r="GJ118" s="121"/>
      <c r="GT118" s="121"/>
      <c r="HD118" s="121"/>
      <c r="HN118" s="121"/>
      <c r="HX118" s="121"/>
      <c r="IH118" s="121"/>
    </row>
    <row xmlns:x14ac="http://schemas.microsoft.com/office/spreadsheetml/2009/9/ac" r="119" s="3" customFormat="true" x14ac:dyDescent="0.25">
      <c r="A119" s="385" t="str">
        <f ca="true">IF(ISBLANK('Data Summary'!A121),"",'Data Summary'!A121)</f>
        <v/>
      </c>
      <c r="B119" s="121"/>
      <c r="L119" s="121"/>
      <c r="V119" s="121"/>
      <c r="AF119" s="121"/>
      <c r="AP119" s="121"/>
      <c r="AZ119" s="121"/>
      <c r="BA119" s="121"/>
      <c r="BB119" s="121"/>
      <c r="BC119" s="121"/>
      <c r="BD119" s="121"/>
      <c r="BE119" s="121"/>
      <c r="BF119" s="121"/>
      <c r="BG119" s="121"/>
      <c r="BJ119" s="121"/>
      <c r="BT119" s="121"/>
      <c r="CD119" s="121"/>
      <c r="CN119" s="121"/>
      <c r="CX119" s="121"/>
      <c r="DH119" s="121"/>
      <c r="DR119" s="121"/>
      <c r="EB119" s="121"/>
      <c r="EL119" s="121"/>
      <c r="EV119" s="121"/>
      <c r="FF119" s="121"/>
      <c r="FP119" s="121"/>
      <c r="FZ119" s="121"/>
      <c r="GJ119" s="121"/>
      <c r="GT119" s="121"/>
      <c r="HD119" s="121"/>
      <c r="HN119" s="121"/>
      <c r="HX119" s="121"/>
      <c r="IH119" s="121"/>
    </row>
    <row xmlns:x14ac="http://schemas.microsoft.com/office/spreadsheetml/2009/9/ac" r="120" s="3" customFormat="true" x14ac:dyDescent="0.25">
      <c r="A120" s="385" t="str">
        <f ca="true">IF(ISBLANK('Data Summary'!A122),"",'Data Summary'!A122)</f>
        <v/>
      </c>
      <c r="B120" s="121"/>
      <c r="L120" s="121"/>
      <c r="V120" s="121"/>
      <c r="AF120" s="121"/>
      <c r="AP120" s="121"/>
      <c r="AZ120" s="121"/>
      <c r="BA120" s="121"/>
      <c r="BB120" s="121"/>
      <c r="BC120" s="121"/>
      <c r="BD120" s="121"/>
      <c r="BE120" s="121"/>
      <c r="BF120" s="121"/>
      <c r="BG120" s="121"/>
      <c r="BJ120" s="121"/>
      <c r="BT120" s="121"/>
      <c r="CD120" s="121"/>
      <c r="CN120" s="121"/>
      <c r="CX120" s="121"/>
      <c r="DH120" s="121"/>
      <c r="DR120" s="121"/>
      <c r="EB120" s="121"/>
      <c r="EL120" s="121"/>
      <c r="EV120" s="121"/>
      <c r="FF120" s="121"/>
      <c r="FP120" s="121"/>
      <c r="FZ120" s="121"/>
      <c r="GJ120" s="121"/>
      <c r="GT120" s="121"/>
      <c r="HD120" s="121"/>
      <c r="HN120" s="121"/>
      <c r="HX120" s="121"/>
      <c r="IH120" s="121"/>
    </row>
    <row xmlns:x14ac="http://schemas.microsoft.com/office/spreadsheetml/2009/9/ac" r="121" s="3" customFormat="true" x14ac:dyDescent="0.25">
      <c r="A121" s="385" t="str">
        <f ca="true">IF(ISBLANK('Data Summary'!A123),"",'Data Summary'!A123)</f>
        <v/>
      </c>
      <c r="B121" s="121"/>
      <c r="L121" s="121"/>
      <c r="V121" s="121"/>
      <c r="AF121" s="121"/>
      <c r="AP121" s="121"/>
      <c r="AZ121" s="121"/>
      <c r="BA121" s="121"/>
      <c r="BB121" s="121"/>
      <c r="BC121" s="121"/>
      <c r="BD121" s="121"/>
      <c r="BE121" s="121"/>
      <c r="BF121" s="121"/>
      <c r="BG121" s="121"/>
      <c r="BJ121" s="121"/>
      <c r="BT121" s="121"/>
      <c r="CD121" s="121"/>
      <c r="CN121" s="121"/>
      <c r="CX121" s="121"/>
      <c r="DH121" s="121"/>
      <c r="DR121" s="121"/>
      <c r="EB121" s="121"/>
      <c r="EL121" s="121"/>
      <c r="EV121" s="121"/>
      <c r="FF121" s="121"/>
      <c r="FP121" s="121"/>
      <c r="FZ121" s="121"/>
      <c r="GJ121" s="121"/>
      <c r="GT121" s="121"/>
      <c r="HD121" s="121"/>
      <c r="HN121" s="121"/>
      <c r="HX121" s="121"/>
      <c r="IH121" s="121"/>
    </row>
    <row xmlns:x14ac="http://schemas.microsoft.com/office/spreadsheetml/2009/9/ac" r="122" s="3" customFormat="true" x14ac:dyDescent="0.25">
      <c r="A122" s="385" t="str">
        <f ca="true">IF(ISBLANK('Data Summary'!A124),"",'Data Summary'!A124)</f>
        <v/>
      </c>
      <c r="B122" s="121"/>
      <c r="L122" s="121"/>
      <c r="V122" s="121"/>
      <c r="AF122" s="121"/>
      <c r="AP122" s="121"/>
      <c r="AZ122" s="121"/>
      <c r="BA122" s="121"/>
      <c r="BB122" s="121"/>
      <c r="BC122" s="121"/>
      <c r="BD122" s="121"/>
      <c r="BE122" s="121"/>
      <c r="BF122" s="121"/>
      <c r="BG122" s="121"/>
      <c r="BJ122" s="121"/>
      <c r="BT122" s="121"/>
      <c r="CD122" s="121"/>
      <c r="CN122" s="121"/>
      <c r="CX122" s="121"/>
      <c r="DH122" s="121"/>
      <c r="DR122" s="121"/>
      <c r="EB122" s="121"/>
      <c r="EL122" s="121"/>
      <c r="EV122" s="121"/>
      <c r="FF122" s="121"/>
      <c r="FP122" s="121"/>
      <c r="FZ122" s="121"/>
      <c r="GJ122" s="121"/>
      <c r="GT122" s="121"/>
      <c r="HD122" s="121"/>
      <c r="HN122" s="121"/>
      <c r="HX122" s="121"/>
      <c r="IH122" s="121"/>
    </row>
    <row xmlns:x14ac="http://schemas.microsoft.com/office/spreadsheetml/2009/9/ac" r="123" s="3" customFormat="true" x14ac:dyDescent="0.25">
      <c r="A123" s="385" t="str">
        <f ca="true">IF(ISBLANK('Data Summary'!A125),"",'Data Summary'!A125)</f>
        <v/>
      </c>
      <c r="B123" s="121"/>
      <c r="L123" s="121"/>
      <c r="V123" s="121"/>
      <c r="AF123" s="121"/>
      <c r="AP123" s="121"/>
      <c r="AZ123" s="121"/>
      <c r="BA123" s="121"/>
      <c r="BB123" s="121"/>
      <c r="BC123" s="121"/>
      <c r="BD123" s="121"/>
      <c r="BE123" s="121"/>
      <c r="BF123" s="121"/>
      <c r="BG123" s="121"/>
      <c r="BJ123" s="121"/>
      <c r="BT123" s="121"/>
      <c r="CD123" s="121"/>
      <c r="CN123" s="121"/>
      <c r="CX123" s="121"/>
      <c r="DH123" s="121"/>
      <c r="DR123" s="121"/>
      <c r="EB123" s="121"/>
      <c r="EL123" s="121"/>
      <c r="EV123" s="121"/>
      <c r="FF123" s="121"/>
      <c r="FP123" s="121"/>
      <c r="FZ123" s="121"/>
      <c r="GJ123" s="121"/>
      <c r="GT123" s="121"/>
      <c r="HD123" s="121"/>
      <c r="HN123" s="121"/>
      <c r="HX123" s="121"/>
      <c r="IH123" s="121"/>
    </row>
    <row xmlns:x14ac="http://schemas.microsoft.com/office/spreadsheetml/2009/9/ac" r="124" s="3" customFormat="true" x14ac:dyDescent="0.25">
      <c r="A124" s="385" t="str">
        <f ca="true">IF(ISBLANK('Data Summary'!A126),"",'Data Summary'!A126)</f>
        <v/>
      </c>
      <c r="B124" s="121"/>
      <c r="L124" s="121"/>
      <c r="V124" s="121"/>
      <c r="AF124" s="121"/>
      <c r="AP124" s="121"/>
      <c r="AZ124" s="121"/>
      <c r="BA124" s="121"/>
      <c r="BB124" s="121"/>
      <c r="BC124" s="121"/>
      <c r="BD124" s="121"/>
      <c r="BE124" s="121"/>
      <c r="BF124" s="121"/>
      <c r="BG124" s="121"/>
      <c r="BJ124" s="121"/>
      <c r="BT124" s="121"/>
      <c r="CD124" s="121"/>
      <c r="CN124" s="121"/>
      <c r="CX124" s="121"/>
      <c r="DH124" s="121"/>
      <c r="DR124" s="121"/>
      <c r="EB124" s="121"/>
      <c r="EL124" s="121"/>
      <c r="EV124" s="121"/>
      <c r="FF124" s="121"/>
      <c r="FP124" s="121"/>
      <c r="FZ124" s="121"/>
      <c r="GJ124" s="121"/>
      <c r="GT124" s="121"/>
      <c r="HD124" s="121"/>
      <c r="HN124" s="121"/>
      <c r="HX124" s="121"/>
      <c r="IH124" s="121"/>
    </row>
    <row xmlns:x14ac="http://schemas.microsoft.com/office/spreadsheetml/2009/9/ac" r="125" s="3" customFormat="true" x14ac:dyDescent="0.25">
      <c r="A125" s="385" t="str">
        <f ca="true">IF(ISBLANK('Data Summary'!A127),"",'Data Summary'!A127)</f>
        <v/>
      </c>
      <c r="B125" s="121"/>
      <c r="L125" s="121"/>
      <c r="V125" s="121"/>
      <c r="AF125" s="121"/>
      <c r="AP125" s="121"/>
      <c r="AZ125" s="121"/>
      <c r="BA125" s="121"/>
      <c r="BB125" s="121"/>
      <c r="BC125" s="121"/>
      <c r="BD125" s="121"/>
      <c r="BE125" s="121"/>
      <c r="BF125" s="121"/>
      <c r="BG125" s="121"/>
      <c r="BJ125" s="121"/>
      <c r="BT125" s="121"/>
      <c r="CD125" s="121"/>
      <c r="CN125" s="121"/>
      <c r="CX125" s="121"/>
      <c r="DH125" s="121"/>
      <c r="DR125" s="121"/>
      <c r="EB125" s="121"/>
      <c r="EL125" s="121"/>
      <c r="EV125" s="121"/>
      <c r="FF125" s="121"/>
      <c r="FP125" s="121"/>
      <c r="FZ125" s="121"/>
      <c r="GJ125" s="121"/>
      <c r="GT125" s="121"/>
      <c r="HD125" s="121"/>
      <c r="HN125" s="121"/>
      <c r="HX125" s="121"/>
      <c r="IH125" s="121"/>
    </row>
    <row xmlns:x14ac="http://schemas.microsoft.com/office/spreadsheetml/2009/9/ac" r="126" s="3" customFormat="true" x14ac:dyDescent="0.25">
      <c r="A126" s="385" t="str">
        <f ca="true">IF(ISBLANK('Data Summary'!A128),"",'Data Summary'!A128)</f>
        <v/>
      </c>
      <c r="B126" s="121"/>
      <c r="L126" s="121"/>
      <c r="V126" s="121"/>
      <c r="AF126" s="121"/>
      <c r="AP126" s="121"/>
      <c r="AZ126" s="121"/>
      <c r="BA126" s="121"/>
      <c r="BB126" s="121"/>
      <c r="BC126" s="121"/>
      <c r="BD126" s="121"/>
      <c r="BE126" s="121"/>
      <c r="BF126" s="121"/>
      <c r="BG126" s="121"/>
      <c r="BJ126" s="121"/>
      <c r="BT126" s="121"/>
      <c r="CD126" s="121"/>
      <c r="CN126" s="121"/>
      <c r="CX126" s="121"/>
      <c r="DH126" s="121"/>
      <c r="DR126" s="121"/>
      <c r="EB126" s="121"/>
      <c r="EL126" s="121"/>
      <c r="EV126" s="121"/>
      <c r="FF126" s="121"/>
      <c r="FP126" s="121"/>
      <c r="FZ126" s="121"/>
      <c r="GJ126" s="121"/>
      <c r="GT126" s="121"/>
      <c r="HD126" s="121"/>
      <c r="HN126" s="121"/>
      <c r="HX126" s="121"/>
      <c r="IH126" s="121"/>
    </row>
    <row xmlns:x14ac="http://schemas.microsoft.com/office/spreadsheetml/2009/9/ac" r="127" s="3" customFormat="true" x14ac:dyDescent="0.25">
      <c r="A127" s="385" t="str">
        <f ca="true">IF(ISBLANK('Data Summary'!A129),"",'Data Summary'!A129)</f>
        <v/>
      </c>
      <c r="B127" s="121"/>
      <c r="L127" s="121"/>
      <c r="V127" s="121"/>
      <c r="AF127" s="121"/>
      <c r="AP127" s="121"/>
      <c r="AZ127" s="121"/>
      <c r="BA127" s="121"/>
      <c r="BB127" s="121"/>
      <c r="BC127" s="121"/>
      <c r="BD127" s="121"/>
      <c r="BE127" s="121"/>
      <c r="BF127" s="121"/>
      <c r="BG127" s="121"/>
      <c r="BJ127" s="121"/>
      <c r="BT127" s="121"/>
      <c r="CD127" s="121"/>
      <c r="CN127" s="121"/>
      <c r="CX127" s="121"/>
      <c r="DH127" s="121"/>
      <c r="DR127" s="121"/>
      <c r="EB127" s="121"/>
      <c r="EL127" s="121"/>
      <c r="EV127" s="121"/>
      <c r="FF127" s="121"/>
      <c r="FP127" s="121"/>
      <c r="FZ127" s="121"/>
      <c r="GJ127" s="121"/>
      <c r="GT127" s="121"/>
      <c r="HD127" s="121"/>
      <c r="HN127" s="121"/>
      <c r="HX127" s="121"/>
      <c r="IH127" s="121"/>
    </row>
    <row xmlns:x14ac="http://schemas.microsoft.com/office/spreadsheetml/2009/9/ac" r="128" s="3" customFormat="true" x14ac:dyDescent="0.25">
      <c r="A128" s="385" t="str">
        <f ca="true">IF(ISBLANK('Data Summary'!A130),"",'Data Summary'!A130)</f>
        <v/>
      </c>
      <c r="B128" s="121"/>
      <c r="L128" s="121"/>
      <c r="V128" s="121"/>
      <c r="AF128" s="121"/>
      <c r="AP128" s="121"/>
      <c r="AZ128" s="121"/>
      <c r="BA128" s="121"/>
      <c r="BB128" s="121"/>
      <c r="BC128" s="121"/>
      <c r="BD128" s="121"/>
      <c r="BE128" s="121"/>
      <c r="BF128" s="121"/>
      <c r="BG128" s="121"/>
      <c r="BJ128" s="121"/>
      <c r="BT128" s="121"/>
      <c r="CD128" s="121"/>
      <c r="CN128" s="121"/>
      <c r="CX128" s="121"/>
      <c r="DH128" s="121"/>
      <c r="DR128" s="121"/>
      <c r="EB128" s="121"/>
      <c r="EL128" s="121"/>
      <c r="EV128" s="121"/>
      <c r="FF128" s="121"/>
      <c r="FP128" s="121"/>
      <c r="FZ128" s="121"/>
      <c r="GJ128" s="121"/>
      <c r="GT128" s="121"/>
      <c r="HD128" s="121"/>
      <c r="HN128" s="121"/>
      <c r="HX128" s="121"/>
      <c r="IH128" s="121"/>
    </row>
    <row xmlns:x14ac="http://schemas.microsoft.com/office/spreadsheetml/2009/9/ac" r="129" s="3" customFormat="true" x14ac:dyDescent="0.25">
      <c r="A129" s="385" t="str">
        <f ca="true">IF(ISBLANK('Data Summary'!A131),"",'Data Summary'!A131)</f>
        <v/>
      </c>
      <c r="B129" s="121"/>
      <c r="L129" s="121"/>
      <c r="V129" s="121"/>
      <c r="AF129" s="121"/>
      <c r="AP129" s="121"/>
      <c r="AZ129" s="121"/>
      <c r="BA129" s="121"/>
      <c r="BB129" s="121"/>
      <c r="BC129" s="121"/>
      <c r="BD129" s="121"/>
      <c r="BE129" s="121"/>
      <c r="BF129" s="121"/>
      <c r="BG129" s="121"/>
      <c r="BJ129" s="121"/>
      <c r="BT129" s="121"/>
      <c r="CD129" s="121"/>
      <c r="CN129" s="121"/>
      <c r="CX129" s="121"/>
      <c r="DH129" s="121"/>
      <c r="DR129" s="121"/>
      <c r="EB129" s="121"/>
      <c r="EL129" s="121"/>
      <c r="EV129" s="121"/>
      <c r="FF129" s="121"/>
      <c r="FP129" s="121"/>
      <c r="FZ129" s="121"/>
      <c r="GJ129" s="121"/>
      <c r="GT129" s="121"/>
      <c r="HD129" s="121"/>
      <c r="HN129" s="121"/>
      <c r="HX129" s="121"/>
      <c r="IH129" s="121"/>
    </row>
    <row xmlns:x14ac="http://schemas.microsoft.com/office/spreadsheetml/2009/9/ac" r="130" s="3" customFormat="true" x14ac:dyDescent="0.25">
      <c r="A130" s="385" t="str">
        <f ca="true">IF(ISBLANK('Data Summary'!A132),"",'Data Summary'!A132)</f>
        <v/>
      </c>
      <c r="B130" s="121"/>
      <c r="L130" s="121"/>
      <c r="V130" s="121"/>
      <c r="AF130" s="121"/>
      <c r="AP130" s="121"/>
      <c r="AZ130" s="121"/>
      <c r="BA130" s="121"/>
      <c r="BB130" s="121"/>
      <c r="BC130" s="121"/>
      <c r="BD130" s="121"/>
      <c r="BE130" s="121"/>
      <c r="BF130" s="121"/>
      <c r="BG130" s="121"/>
      <c r="BJ130" s="121"/>
      <c r="BT130" s="121"/>
      <c r="CD130" s="121"/>
      <c r="CN130" s="121"/>
      <c r="CX130" s="121"/>
      <c r="DH130" s="121"/>
      <c r="DR130" s="121"/>
      <c r="EB130" s="121"/>
      <c r="EL130" s="121"/>
      <c r="EV130" s="121"/>
      <c r="FF130" s="121"/>
      <c r="FP130" s="121"/>
      <c r="FZ130" s="121"/>
      <c r="GJ130" s="121"/>
      <c r="GT130" s="121"/>
      <c r="HD130" s="121"/>
      <c r="HN130" s="121"/>
      <c r="HX130" s="121"/>
      <c r="IH130" s="121"/>
    </row>
    <row xmlns:x14ac="http://schemas.microsoft.com/office/spreadsheetml/2009/9/ac" r="131" s="3" customFormat="true" x14ac:dyDescent="0.25">
      <c r="A131" s="385" t="str">
        <f ca="true">IF(ISBLANK('Data Summary'!A133),"",'Data Summary'!A133)</f>
        <v/>
      </c>
      <c r="B131" s="121"/>
      <c r="L131" s="121"/>
      <c r="V131" s="121"/>
      <c r="AF131" s="121"/>
      <c r="AP131" s="121"/>
      <c r="AZ131" s="121"/>
      <c r="BA131" s="121"/>
      <c r="BB131" s="121"/>
      <c r="BC131" s="121"/>
      <c r="BD131" s="121"/>
      <c r="BE131" s="121"/>
      <c r="BF131" s="121"/>
      <c r="BG131" s="121"/>
      <c r="BJ131" s="121"/>
      <c r="BT131" s="121"/>
      <c r="CD131" s="121"/>
      <c r="CN131" s="121"/>
      <c r="CX131" s="121"/>
      <c r="DH131" s="121"/>
      <c r="DR131" s="121"/>
      <c r="EB131" s="121"/>
      <c r="EL131" s="121"/>
      <c r="EV131" s="121"/>
      <c r="FF131" s="121"/>
      <c r="FP131" s="121"/>
      <c r="FZ131" s="121"/>
      <c r="GJ131" s="121"/>
      <c r="GT131" s="121"/>
      <c r="HD131" s="121"/>
      <c r="HN131" s="121"/>
      <c r="HX131" s="121"/>
      <c r="IH131" s="121"/>
    </row>
    <row xmlns:x14ac="http://schemas.microsoft.com/office/spreadsheetml/2009/9/ac" r="132" s="3" customFormat="true" x14ac:dyDescent="0.25">
      <c r="A132" s="385" t="str">
        <f ca="true">IF(ISBLANK('Data Summary'!A134),"",'Data Summary'!A134)</f>
        <v/>
      </c>
      <c r="B132" s="121"/>
      <c r="L132" s="121"/>
      <c r="V132" s="121"/>
      <c r="AF132" s="121"/>
      <c r="AP132" s="121"/>
      <c r="AZ132" s="121"/>
      <c r="BA132" s="121"/>
      <c r="BB132" s="121"/>
      <c r="BC132" s="121"/>
      <c r="BD132" s="121"/>
      <c r="BE132" s="121"/>
      <c r="BF132" s="121"/>
      <c r="BG132" s="121"/>
      <c r="BJ132" s="121"/>
      <c r="BT132" s="121"/>
      <c r="CD132" s="121"/>
      <c r="CN132" s="121"/>
      <c r="CX132" s="121"/>
      <c r="DH132" s="121"/>
      <c r="DR132" s="121"/>
      <c r="EB132" s="121"/>
      <c r="EL132" s="121"/>
      <c r="EV132" s="121"/>
      <c r="FF132" s="121"/>
      <c r="FP132" s="121"/>
      <c r="FZ132" s="121"/>
      <c r="GJ132" s="121"/>
      <c r="GT132" s="121"/>
      <c r="HD132" s="121"/>
      <c r="HN132" s="121"/>
      <c r="HX132" s="121"/>
      <c r="IH132" s="121"/>
    </row>
    <row xmlns:x14ac="http://schemas.microsoft.com/office/spreadsheetml/2009/9/ac" r="133" s="3" customFormat="true" x14ac:dyDescent="0.25">
      <c r="A133" s="385" t="str">
        <f ca="true">IF(ISBLANK('Data Summary'!A135),"",'Data Summary'!A135)</f>
        <v/>
      </c>
      <c r="B133" s="121"/>
      <c r="L133" s="121"/>
      <c r="V133" s="121"/>
      <c r="AF133" s="121"/>
      <c r="AP133" s="121"/>
      <c r="AZ133" s="121"/>
      <c r="BA133" s="121"/>
      <c r="BB133" s="121"/>
      <c r="BC133" s="121"/>
      <c r="BD133" s="121"/>
      <c r="BE133" s="121"/>
      <c r="BF133" s="121"/>
      <c r="BG133" s="121"/>
      <c r="BJ133" s="121"/>
      <c r="BT133" s="121"/>
      <c r="CD133" s="121"/>
      <c r="CN133" s="121"/>
      <c r="CX133" s="121"/>
      <c r="DH133" s="121"/>
      <c r="DR133" s="121"/>
      <c r="EB133" s="121"/>
      <c r="EL133" s="121"/>
      <c r="EV133" s="121"/>
      <c r="FF133" s="121"/>
      <c r="FP133" s="121"/>
      <c r="FZ133" s="121"/>
      <c r="GJ133" s="121"/>
      <c r="GT133" s="121"/>
      <c r="HD133" s="121"/>
      <c r="HN133" s="121"/>
      <c r="HX133" s="121"/>
      <c r="IH133" s="121"/>
    </row>
    <row xmlns:x14ac="http://schemas.microsoft.com/office/spreadsheetml/2009/9/ac" r="134" s="3" customFormat="true" x14ac:dyDescent="0.25">
      <c r="A134" s="385" t="str">
        <f ca="true">IF(ISBLANK('Data Summary'!A136),"",'Data Summary'!A136)</f>
        <v/>
      </c>
      <c r="B134" s="121"/>
      <c r="L134" s="121"/>
      <c r="V134" s="121"/>
      <c r="AF134" s="121"/>
      <c r="AP134" s="121"/>
      <c r="AZ134" s="121"/>
      <c r="BA134" s="121"/>
      <c r="BB134" s="121"/>
      <c r="BC134" s="121"/>
      <c r="BD134" s="121"/>
      <c r="BE134" s="121"/>
      <c r="BF134" s="121"/>
      <c r="BG134" s="121"/>
      <c r="BJ134" s="121"/>
      <c r="BT134" s="121"/>
      <c r="CD134" s="121"/>
      <c r="CN134" s="121"/>
      <c r="CX134" s="121"/>
      <c r="DH134" s="121"/>
      <c r="DR134" s="121"/>
      <c r="EB134" s="121"/>
      <c r="EL134" s="121"/>
      <c r="EV134" s="121"/>
      <c r="FF134" s="121"/>
      <c r="FP134" s="121"/>
      <c r="FZ134" s="121"/>
      <c r="GJ134" s="121"/>
      <c r="GT134" s="121"/>
      <c r="HD134" s="121"/>
      <c r="HN134" s="121"/>
      <c r="HX134" s="121"/>
      <c r="IH134" s="121"/>
    </row>
    <row xmlns:x14ac="http://schemas.microsoft.com/office/spreadsheetml/2009/9/ac" r="135" s="3" customFormat="true" x14ac:dyDescent="0.25">
      <c r="A135" s="385" t="str">
        <f ca="true">IF(ISBLANK('Data Summary'!A137),"",'Data Summary'!A137)</f>
        <v/>
      </c>
      <c r="B135" s="121"/>
      <c r="L135" s="121"/>
      <c r="V135" s="121"/>
      <c r="AF135" s="121"/>
      <c r="AP135" s="121"/>
      <c r="AZ135" s="121"/>
      <c r="BA135" s="121"/>
      <c r="BB135" s="121"/>
      <c r="BC135" s="121"/>
      <c r="BD135" s="121"/>
      <c r="BE135" s="121"/>
      <c r="BF135" s="121"/>
      <c r="BG135" s="121"/>
      <c r="BJ135" s="121"/>
      <c r="BT135" s="121"/>
      <c r="CD135" s="121"/>
      <c r="CN135" s="121"/>
      <c r="CX135" s="121"/>
      <c r="DH135" s="121"/>
      <c r="DR135" s="121"/>
      <c r="EB135" s="121"/>
      <c r="EL135" s="121"/>
      <c r="EV135" s="121"/>
      <c r="FF135" s="121"/>
      <c r="FP135" s="121"/>
      <c r="FZ135" s="121"/>
      <c r="GJ135" s="121"/>
      <c r="GT135" s="121"/>
      <c r="HD135" s="121"/>
      <c r="HN135" s="121"/>
      <c r="HX135" s="121"/>
      <c r="IH135" s="121"/>
    </row>
    <row xmlns:x14ac="http://schemas.microsoft.com/office/spreadsheetml/2009/9/ac" r="136" s="3" customFormat="true" x14ac:dyDescent="0.25">
      <c r="A136" s="385" t="str">
        <f ca="true">IF(ISBLANK('Data Summary'!A138),"",'Data Summary'!A138)</f>
        <v/>
      </c>
      <c r="B136" s="121"/>
      <c r="L136" s="121"/>
      <c r="V136" s="121"/>
      <c r="AF136" s="121"/>
      <c r="AP136" s="121"/>
      <c r="AZ136" s="121"/>
      <c r="BA136" s="121"/>
      <c r="BB136" s="121"/>
      <c r="BC136" s="121"/>
      <c r="BD136" s="121"/>
      <c r="BE136" s="121"/>
      <c r="BF136" s="121"/>
      <c r="BG136" s="121"/>
      <c r="BJ136" s="121"/>
      <c r="BT136" s="121"/>
      <c r="CD136" s="121"/>
      <c r="CN136" s="121"/>
      <c r="CX136" s="121"/>
      <c r="DH136" s="121"/>
      <c r="DR136" s="121"/>
      <c r="EB136" s="121"/>
      <c r="EL136" s="121"/>
      <c r="EV136" s="121"/>
      <c r="FF136" s="121"/>
      <c r="FP136" s="121"/>
      <c r="FZ136" s="121"/>
      <c r="GJ136" s="121"/>
      <c r="GT136" s="121"/>
      <c r="HD136" s="121"/>
      <c r="HN136" s="121"/>
      <c r="HX136" s="121"/>
      <c r="IH136" s="121"/>
    </row>
    <row xmlns:x14ac="http://schemas.microsoft.com/office/spreadsheetml/2009/9/ac" r="137" s="3" customFormat="true" x14ac:dyDescent="0.25">
      <c r="A137" s="385" t="str">
        <f ca="true">IF(ISBLANK('Data Summary'!A139),"",'Data Summary'!A139)</f>
        <v/>
      </c>
      <c r="B137" s="121"/>
      <c r="L137" s="121"/>
      <c r="V137" s="121"/>
      <c r="AF137" s="121"/>
      <c r="AP137" s="121"/>
      <c r="AZ137" s="121"/>
      <c r="BA137" s="121"/>
      <c r="BB137" s="121"/>
      <c r="BC137" s="121"/>
      <c r="BD137" s="121"/>
      <c r="BE137" s="121"/>
      <c r="BF137" s="121"/>
      <c r="BG137" s="121"/>
      <c r="BJ137" s="121"/>
      <c r="BT137" s="121"/>
      <c r="CD137" s="121"/>
      <c r="CN137" s="121"/>
      <c r="CX137" s="121"/>
      <c r="DH137" s="121"/>
      <c r="DR137" s="121"/>
      <c r="EB137" s="121"/>
      <c r="EL137" s="121"/>
      <c r="EV137" s="121"/>
      <c r="FF137" s="121"/>
      <c r="FP137" s="121"/>
      <c r="FZ137" s="121"/>
      <c r="GJ137" s="121"/>
      <c r="GT137" s="121"/>
      <c r="HD137" s="121"/>
      <c r="HN137" s="121"/>
      <c r="HX137" s="121"/>
      <c r="IH137" s="121"/>
    </row>
    <row xmlns:x14ac="http://schemas.microsoft.com/office/spreadsheetml/2009/9/ac" r="138" s="3" customFormat="true" x14ac:dyDescent="0.25">
      <c r="A138" s="385" t="str">
        <f ca="true">IF(ISBLANK('Data Summary'!A140),"",'Data Summary'!A140)</f>
        <v/>
      </c>
      <c r="B138" s="121"/>
      <c r="L138" s="121"/>
      <c r="V138" s="121"/>
      <c r="AF138" s="121"/>
      <c r="AP138" s="121"/>
      <c r="AZ138" s="121"/>
      <c r="BA138" s="121"/>
      <c r="BB138" s="121"/>
      <c r="BC138" s="121"/>
      <c r="BD138" s="121"/>
      <c r="BE138" s="121"/>
      <c r="BF138" s="121"/>
      <c r="BG138" s="121"/>
      <c r="BJ138" s="121"/>
      <c r="BT138" s="121"/>
      <c r="CD138" s="121"/>
      <c r="CN138" s="121"/>
      <c r="CX138" s="121"/>
      <c r="DH138" s="121"/>
      <c r="DR138" s="121"/>
      <c r="EB138" s="121"/>
      <c r="EL138" s="121"/>
      <c r="EV138" s="121"/>
      <c r="FF138" s="121"/>
      <c r="FP138" s="121"/>
      <c r="FZ138" s="121"/>
      <c r="GJ138" s="121"/>
      <c r="GT138" s="121"/>
      <c r="HD138" s="121"/>
      <c r="HN138" s="121"/>
      <c r="HX138" s="121"/>
      <c r="IH138" s="121"/>
    </row>
    <row xmlns:x14ac="http://schemas.microsoft.com/office/spreadsheetml/2009/9/ac" r="139" s="3" customFormat="true" x14ac:dyDescent="0.25">
      <c r="A139" s="385" t="str">
        <f ca="true">IF(ISBLANK('Data Summary'!A141),"",'Data Summary'!A141)</f>
        <v/>
      </c>
      <c r="B139" s="121"/>
      <c r="L139" s="121"/>
      <c r="V139" s="121"/>
      <c r="AF139" s="121"/>
      <c r="AP139" s="121"/>
      <c r="AZ139" s="121"/>
      <c r="BA139" s="121"/>
      <c r="BB139" s="121"/>
      <c r="BC139" s="121"/>
      <c r="BD139" s="121"/>
      <c r="BE139" s="121"/>
      <c r="BF139" s="121"/>
      <c r="BG139" s="121"/>
      <c r="BJ139" s="121"/>
      <c r="BT139" s="121"/>
      <c r="CD139" s="121"/>
      <c r="CN139" s="121"/>
      <c r="CX139" s="121"/>
      <c r="DH139" s="121"/>
      <c r="DR139" s="121"/>
      <c r="EB139" s="121"/>
      <c r="EL139" s="121"/>
      <c r="EV139" s="121"/>
      <c r="FF139" s="121"/>
      <c r="FP139" s="121"/>
      <c r="FZ139" s="121"/>
      <c r="GJ139" s="121"/>
      <c r="GT139" s="121"/>
      <c r="HD139" s="121"/>
      <c r="HN139" s="121"/>
      <c r="HX139" s="121"/>
      <c r="IH139" s="121"/>
    </row>
    <row xmlns:x14ac="http://schemas.microsoft.com/office/spreadsheetml/2009/9/ac" r="140" s="3" customFormat="true" x14ac:dyDescent="0.25">
      <c r="A140" s="385" t="str">
        <f ca="true">IF(ISBLANK('Data Summary'!A142),"",'Data Summary'!A142)</f>
        <v/>
      </c>
      <c r="B140" s="121"/>
      <c r="L140" s="121"/>
      <c r="V140" s="121"/>
      <c r="AF140" s="121"/>
      <c r="AP140" s="121"/>
      <c r="AZ140" s="121"/>
      <c r="BA140" s="121"/>
      <c r="BB140" s="121"/>
      <c r="BC140" s="121"/>
      <c r="BD140" s="121"/>
      <c r="BE140" s="121"/>
      <c r="BF140" s="121"/>
      <c r="BG140" s="121"/>
      <c r="BJ140" s="121"/>
      <c r="BT140" s="121"/>
      <c r="CD140" s="121"/>
      <c r="CN140" s="121"/>
      <c r="CX140" s="121"/>
      <c r="DH140" s="121"/>
      <c r="DR140" s="121"/>
      <c r="EB140" s="121"/>
      <c r="EL140" s="121"/>
      <c r="EV140" s="121"/>
      <c r="FF140" s="121"/>
      <c r="FP140" s="121"/>
      <c r="FZ140" s="121"/>
      <c r="GJ140" s="121"/>
      <c r="GT140" s="121"/>
      <c r="HD140" s="121"/>
      <c r="HN140" s="121"/>
      <c r="HX140" s="121"/>
      <c r="IH140" s="121"/>
    </row>
    <row xmlns:x14ac="http://schemas.microsoft.com/office/spreadsheetml/2009/9/ac" r="141" s="3" customFormat="true" x14ac:dyDescent="0.25">
      <c r="A141" s="385" t="str">
        <f ca="true">IF(ISBLANK('Data Summary'!A143),"",'Data Summary'!A143)</f>
        <v/>
      </c>
      <c r="B141" s="121"/>
      <c r="L141" s="121"/>
      <c r="V141" s="121"/>
      <c r="AF141" s="121"/>
      <c r="AP141" s="121"/>
      <c r="AZ141" s="121"/>
      <c r="BA141" s="121"/>
      <c r="BB141" s="121"/>
      <c r="BC141" s="121"/>
      <c r="BD141" s="121"/>
      <c r="BE141" s="121"/>
      <c r="BF141" s="121"/>
      <c r="BG141" s="121"/>
      <c r="BJ141" s="121"/>
      <c r="BT141" s="121"/>
      <c r="CD141" s="121"/>
      <c r="CN141" s="121"/>
      <c r="CX141" s="121"/>
      <c r="DH141" s="121"/>
      <c r="DR141" s="121"/>
      <c r="EB141" s="121"/>
      <c r="EL141" s="121"/>
      <c r="EV141" s="121"/>
      <c r="FF141" s="121"/>
      <c r="FP141" s="121"/>
      <c r="FZ141" s="121"/>
      <c r="GJ141" s="121"/>
      <c r="GT141" s="121"/>
      <c r="HD141" s="121"/>
      <c r="HN141" s="121"/>
      <c r="HX141" s="121"/>
      <c r="IH141" s="121"/>
    </row>
    <row xmlns:x14ac="http://schemas.microsoft.com/office/spreadsheetml/2009/9/ac" r="142" s="3" customFormat="true" x14ac:dyDescent="0.25">
      <c r="A142" s="385" t="str">
        <f ca="true">IF(ISBLANK('Data Summary'!A144),"",'Data Summary'!A144)</f>
        <v/>
      </c>
      <c r="B142" s="121"/>
      <c r="L142" s="121"/>
      <c r="V142" s="121"/>
      <c r="AF142" s="121"/>
      <c r="AP142" s="121"/>
      <c r="AZ142" s="121"/>
      <c r="BA142" s="121"/>
      <c r="BB142" s="121"/>
      <c r="BC142" s="121"/>
      <c r="BD142" s="121"/>
      <c r="BE142" s="121"/>
      <c r="BF142" s="121"/>
      <c r="BG142" s="121"/>
      <c r="BJ142" s="121"/>
      <c r="BT142" s="121"/>
      <c r="CD142" s="121"/>
      <c r="CN142" s="121"/>
      <c r="CX142" s="121"/>
      <c r="DH142" s="121"/>
      <c r="DR142" s="121"/>
      <c r="EB142" s="121"/>
      <c r="EL142" s="121"/>
      <c r="EV142" s="121"/>
      <c r="FF142" s="121"/>
      <c r="FP142" s="121"/>
      <c r="FZ142" s="121"/>
      <c r="GJ142" s="121"/>
      <c r="GT142" s="121"/>
      <c r="HD142" s="121"/>
      <c r="HN142" s="121"/>
      <c r="HX142" s="121"/>
      <c r="IH142" s="121"/>
    </row>
    <row xmlns:x14ac="http://schemas.microsoft.com/office/spreadsheetml/2009/9/ac" r="143" s="3" customFormat="true" x14ac:dyDescent="0.25">
      <c r="A143" s="385" t="str">
        <f ca="true">IF(ISBLANK('Data Summary'!A145),"",'Data Summary'!A145)</f>
        <v/>
      </c>
      <c r="B143" s="121"/>
      <c r="L143" s="121"/>
      <c r="V143" s="121"/>
      <c r="AF143" s="121"/>
      <c r="AP143" s="121"/>
      <c r="AZ143" s="121"/>
      <c r="BA143" s="121"/>
      <c r="BB143" s="121"/>
      <c r="BC143" s="121"/>
      <c r="BD143" s="121"/>
      <c r="BE143" s="121"/>
      <c r="BF143" s="121"/>
      <c r="BG143" s="121"/>
      <c r="BJ143" s="121"/>
      <c r="BT143" s="121"/>
      <c r="CD143" s="121"/>
      <c r="CN143" s="121"/>
      <c r="CX143" s="121"/>
      <c r="DH143" s="121"/>
      <c r="DR143" s="121"/>
      <c r="EB143" s="121"/>
      <c r="EL143" s="121"/>
      <c r="EV143" s="121"/>
      <c r="FF143" s="121"/>
      <c r="FP143" s="121"/>
      <c r="FZ143" s="121"/>
      <c r="GJ143" s="121"/>
      <c r="GT143" s="121"/>
      <c r="HD143" s="121"/>
      <c r="HN143" s="121"/>
      <c r="HX143" s="121"/>
      <c r="IH143" s="121"/>
    </row>
    <row xmlns:x14ac="http://schemas.microsoft.com/office/spreadsheetml/2009/9/ac" r="144" s="3" customFormat="true" x14ac:dyDescent="0.25">
      <c r="A144" s="385" t="str">
        <f ca="true">IF(ISBLANK('Data Summary'!A146),"",'Data Summary'!A146)</f>
        <v/>
      </c>
      <c r="B144" s="121"/>
      <c r="L144" s="121"/>
      <c r="V144" s="121"/>
      <c r="AF144" s="121"/>
      <c r="AP144" s="121"/>
      <c r="AZ144" s="121"/>
      <c r="BA144" s="121"/>
      <c r="BB144" s="121"/>
      <c r="BC144" s="121"/>
      <c r="BD144" s="121"/>
      <c r="BE144" s="121"/>
      <c r="BF144" s="121"/>
      <c r="BG144" s="121"/>
      <c r="BJ144" s="121"/>
      <c r="BT144" s="121"/>
      <c r="CD144" s="121"/>
      <c r="CN144" s="121"/>
      <c r="CX144" s="121"/>
      <c r="DH144" s="121"/>
      <c r="DR144" s="121"/>
      <c r="EB144" s="121"/>
      <c r="EL144" s="121"/>
      <c r="EV144" s="121"/>
      <c r="FF144" s="121"/>
      <c r="FP144" s="121"/>
      <c r="FZ144" s="121"/>
      <c r="GJ144" s="121"/>
      <c r="GT144" s="121"/>
      <c r="HD144" s="121"/>
      <c r="HN144" s="121"/>
      <c r="HX144" s="121"/>
      <c r="IH144" s="121"/>
    </row>
    <row xmlns:x14ac="http://schemas.microsoft.com/office/spreadsheetml/2009/9/ac" r="145" s="3" customFormat="true" x14ac:dyDescent="0.25">
      <c r="A145" s="385" t="str">
        <f ca="true">IF(ISBLANK('Data Summary'!A147),"",'Data Summary'!A147)</f>
        <v/>
      </c>
      <c r="B145" s="121"/>
      <c r="L145" s="121"/>
      <c r="V145" s="121"/>
      <c r="AF145" s="121"/>
      <c r="AP145" s="121"/>
      <c r="AZ145" s="121"/>
      <c r="BA145" s="121"/>
      <c r="BB145" s="121"/>
      <c r="BC145" s="121"/>
      <c r="BD145" s="121"/>
      <c r="BE145" s="121"/>
      <c r="BF145" s="121"/>
      <c r="BG145" s="121"/>
      <c r="BJ145" s="121"/>
      <c r="BT145" s="121"/>
      <c r="CD145" s="121"/>
      <c r="CN145" s="121"/>
      <c r="CX145" s="121"/>
      <c r="DH145" s="121"/>
      <c r="DR145" s="121"/>
      <c r="EB145" s="121"/>
      <c r="EL145" s="121"/>
      <c r="EV145" s="121"/>
      <c r="FF145" s="121"/>
      <c r="FP145" s="121"/>
      <c r="FZ145" s="121"/>
      <c r="GJ145" s="121"/>
      <c r="GT145" s="121"/>
      <c r="HD145" s="121"/>
      <c r="HN145" s="121"/>
      <c r="HX145" s="121"/>
      <c r="IH145" s="121"/>
    </row>
    <row xmlns:x14ac="http://schemas.microsoft.com/office/spreadsheetml/2009/9/ac" r="146" s="3" customFormat="true" x14ac:dyDescent="0.25">
      <c r="A146" s="385" t="str">
        <f ca="true">IF(ISBLANK('Data Summary'!A148),"",'Data Summary'!A148)</f>
        <v/>
      </c>
      <c r="B146" s="121"/>
      <c r="L146" s="121"/>
      <c r="V146" s="121"/>
      <c r="AF146" s="121"/>
      <c r="AP146" s="121"/>
      <c r="AZ146" s="121"/>
      <c r="BA146" s="121"/>
      <c r="BB146" s="121"/>
      <c r="BC146" s="121"/>
      <c r="BD146" s="121"/>
      <c r="BE146" s="121"/>
      <c r="BF146" s="121"/>
      <c r="BG146" s="121"/>
      <c r="BJ146" s="121"/>
      <c r="BT146" s="121"/>
      <c r="CD146" s="121"/>
      <c r="CN146" s="121"/>
      <c r="CX146" s="121"/>
      <c r="DH146" s="121"/>
      <c r="DR146" s="121"/>
      <c r="EB146" s="121"/>
      <c r="EL146" s="121"/>
      <c r="EV146" s="121"/>
      <c r="FF146" s="121"/>
      <c r="FP146" s="121"/>
      <c r="FZ146" s="121"/>
      <c r="GJ146" s="121"/>
      <c r="GT146" s="121"/>
      <c r="HD146" s="121"/>
      <c r="HN146" s="121"/>
      <c r="HX146" s="121"/>
      <c r="IH146" s="121"/>
    </row>
    <row xmlns:x14ac="http://schemas.microsoft.com/office/spreadsheetml/2009/9/ac" r="147" s="3" customFormat="true" x14ac:dyDescent="0.25">
      <c r="A147" s="385" t="str">
        <f ca="true">IF(ISBLANK('Data Summary'!A149),"",'Data Summary'!A149)</f>
        <v/>
      </c>
      <c r="B147" s="121"/>
      <c r="L147" s="121"/>
      <c r="V147" s="121"/>
      <c r="AF147" s="121"/>
      <c r="AP147" s="121"/>
      <c r="AZ147" s="121"/>
      <c r="BA147" s="121"/>
      <c r="BB147" s="121"/>
      <c r="BC147" s="121"/>
      <c r="BD147" s="121"/>
      <c r="BE147" s="121"/>
      <c r="BF147" s="121"/>
      <c r="BG147" s="121"/>
      <c r="BJ147" s="121"/>
      <c r="BT147" s="121"/>
      <c r="CD147" s="121"/>
      <c r="CN147" s="121"/>
      <c r="CX147" s="121"/>
      <c r="DH147" s="121"/>
      <c r="DR147" s="121"/>
      <c r="EB147" s="121"/>
      <c r="EL147" s="121"/>
      <c r="EV147" s="121"/>
      <c r="FF147" s="121"/>
      <c r="FP147" s="121"/>
      <c r="FZ147" s="121"/>
      <c r="GJ147" s="121"/>
      <c r="GT147" s="121"/>
      <c r="HD147" s="121"/>
      <c r="HN147" s="121"/>
      <c r="HX147" s="121"/>
      <c r="IH147" s="121"/>
    </row>
    <row xmlns:x14ac="http://schemas.microsoft.com/office/spreadsheetml/2009/9/ac" r="148" s="3" customFormat="true" x14ac:dyDescent="0.25">
      <c r="A148" s="385" t="str">
        <f ca="true">IF(ISBLANK('Data Summary'!A150),"",'Data Summary'!A150)</f>
        <v/>
      </c>
      <c r="B148" s="121"/>
      <c r="L148" s="121"/>
      <c r="V148" s="121"/>
      <c r="AF148" s="121"/>
      <c r="AP148" s="121"/>
      <c r="AZ148" s="121"/>
      <c r="BA148" s="121"/>
      <c r="BB148" s="121"/>
      <c r="BC148" s="121"/>
      <c r="BD148" s="121"/>
      <c r="BE148" s="121"/>
      <c r="BF148" s="121"/>
      <c r="BG148" s="121"/>
      <c r="BJ148" s="121"/>
      <c r="BT148" s="121"/>
      <c r="CD148" s="121"/>
      <c r="CN148" s="121"/>
      <c r="CX148" s="121"/>
      <c r="DH148" s="121"/>
      <c r="DR148" s="121"/>
      <c r="EB148" s="121"/>
      <c r="EL148" s="121"/>
      <c r="EV148" s="121"/>
      <c r="FF148" s="121"/>
      <c r="FP148" s="121"/>
      <c r="FZ148" s="121"/>
      <c r="GJ148" s="121"/>
      <c r="GT148" s="121"/>
      <c r="HD148" s="121"/>
      <c r="HN148" s="121"/>
      <c r="HX148" s="121"/>
      <c r="IH148" s="121"/>
    </row>
    <row xmlns:x14ac="http://schemas.microsoft.com/office/spreadsheetml/2009/9/ac" r="149" s="3" customFormat="true" x14ac:dyDescent="0.25">
      <c r="A149" s="385" t="str">
        <f ca="true">IF(ISBLANK('Data Summary'!A151),"",'Data Summary'!A151)</f>
        <v/>
      </c>
      <c r="B149" s="121"/>
      <c r="L149" s="121"/>
      <c r="V149" s="121"/>
      <c r="AF149" s="121"/>
      <c r="AP149" s="121"/>
      <c r="AZ149" s="121"/>
      <c r="BA149" s="121"/>
      <c r="BB149" s="121"/>
      <c r="BC149" s="121"/>
      <c r="BD149" s="121"/>
      <c r="BE149" s="121"/>
      <c r="BF149" s="121"/>
      <c r="BG149" s="121"/>
      <c r="BJ149" s="121"/>
      <c r="BT149" s="121"/>
      <c r="CD149" s="121"/>
      <c r="CN149" s="121"/>
      <c r="CX149" s="121"/>
      <c r="DH149" s="121"/>
      <c r="DR149" s="121"/>
      <c r="EB149" s="121"/>
      <c r="EL149" s="121"/>
      <c r="EV149" s="121"/>
      <c r="FF149" s="121"/>
      <c r="FP149" s="121"/>
      <c r="FZ149" s="121"/>
      <c r="GJ149" s="121"/>
      <c r="GT149" s="121"/>
      <c r="HD149" s="121"/>
      <c r="HN149" s="121"/>
      <c r="HX149" s="121"/>
      <c r="IH149" s="121"/>
    </row>
    <row xmlns:x14ac="http://schemas.microsoft.com/office/spreadsheetml/2009/9/ac" r="150" s="3" customFormat="true" x14ac:dyDescent="0.25">
      <c r="A150" s="385" t="str">
        <f ca="true">IF(ISBLANK('Data Summary'!A152),"",'Data Summary'!A152)</f>
        <v/>
      </c>
      <c r="B150" s="121"/>
      <c r="L150" s="121"/>
      <c r="V150" s="121"/>
      <c r="AF150" s="121"/>
      <c r="AP150" s="121"/>
      <c r="AZ150" s="121"/>
      <c r="BA150" s="121"/>
      <c r="BB150" s="121"/>
      <c r="BC150" s="121"/>
      <c r="BD150" s="121"/>
      <c r="BE150" s="121"/>
      <c r="BF150" s="121"/>
      <c r="BG150" s="121"/>
      <c r="BJ150" s="121"/>
      <c r="BT150" s="121"/>
      <c r="CD150" s="121"/>
      <c r="CN150" s="121"/>
      <c r="CX150" s="121"/>
      <c r="DH150" s="121"/>
      <c r="DR150" s="121"/>
      <c r="EB150" s="121"/>
      <c r="EL150" s="121"/>
      <c r="EV150" s="121"/>
      <c r="FF150" s="121"/>
      <c r="FP150" s="121"/>
      <c r="FZ150" s="121"/>
      <c r="GJ150" s="121"/>
      <c r="GT150" s="121"/>
      <c r="HD150" s="121"/>
      <c r="HN150" s="121"/>
      <c r="HX150" s="121"/>
      <c r="IH150" s="121"/>
    </row>
    <row xmlns:x14ac="http://schemas.microsoft.com/office/spreadsheetml/2009/9/ac" r="151" s="3" customFormat="true" x14ac:dyDescent="0.25">
      <c r="A151" s="385" t="str">
        <f ca="true">IF(ISBLANK('Data Summary'!A153),"",'Data Summary'!A153)</f>
        <v/>
      </c>
      <c r="B151" s="121"/>
      <c r="L151" s="121"/>
      <c r="V151" s="121"/>
      <c r="AF151" s="121"/>
      <c r="AP151" s="121"/>
      <c r="AZ151" s="121"/>
      <c r="BA151" s="121"/>
      <c r="BB151" s="121"/>
      <c r="BC151" s="121"/>
      <c r="BD151" s="121"/>
      <c r="BE151" s="121"/>
      <c r="BF151" s="121"/>
      <c r="BG151" s="121"/>
      <c r="BJ151" s="121"/>
      <c r="BT151" s="121"/>
      <c r="CD151" s="121"/>
      <c r="CN151" s="121"/>
      <c r="CX151" s="121"/>
      <c r="DH151" s="121"/>
      <c r="DR151" s="121"/>
      <c r="EB151" s="121"/>
      <c r="EL151" s="121"/>
      <c r="EV151" s="121"/>
      <c r="FF151" s="121"/>
      <c r="FP151" s="121"/>
      <c r="FZ151" s="121"/>
      <c r="GJ151" s="121"/>
      <c r="GT151" s="121"/>
      <c r="HD151" s="121"/>
      <c r="HN151" s="121"/>
      <c r="HX151" s="121"/>
      <c r="IH151" s="121"/>
    </row>
    <row xmlns:x14ac="http://schemas.microsoft.com/office/spreadsheetml/2009/9/ac" r="152" s="3" customFormat="true" x14ac:dyDescent="0.25">
      <c r="A152" s="383"/>
      <c r="B152" s="121"/>
      <c r="L152" s="121"/>
      <c r="V152" s="121"/>
      <c r="AF152" s="121"/>
      <c r="AP152" s="121"/>
      <c r="AZ152" s="121"/>
      <c r="BA152" s="121"/>
      <c r="BB152" s="121"/>
      <c r="BC152" s="121"/>
      <c r="BD152" s="121"/>
      <c r="BE152" s="121"/>
      <c r="BF152" s="121"/>
      <c r="BG152" s="121"/>
      <c r="BJ152" s="121"/>
      <c r="BT152" s="121"/>
      <c r="CD152" s="121"/>
      <c r="CN152" s="121"/>
      <c r="CX152" s="121"/>
      <c r="DH152" s="121"/>
      <c r="DR152" s="121"/>
      <c r="EB152" s="121"/>
      <c r="EL152" s="121"/>
      <c r="EV152" s="121"/>
      <c r="FF152" s="121"/>
      <c r="FP152" s="121"/>
      <c r="FZ152" s="121"/>
      <c r="GJ152" s="121"/>
      <c r="GT152" s="121"/>
      <c r="HD152" s="121"/>
      <c r="HN152" s="121"/>
      <c r="HX152" s="121"/>
      <c r="IH152" s="121"/>
    </row>
    <row xmlns:x14ac="http://schemas.microsoft.com/office/spreadsheetml/2009/9/ac" r="153" s="3" customFormat="true" x14ac:dyDescent="0.25">
      <c r="A153" s="383"/>
      <c r="B153" s="121"/>
      <c r="L153" s="121"/>
      <c r="V153" s="121"/>
      <c r="AF153" s="121"/>
      <c r="AP153" s="121"/>
      <c r="AZ153" s="121"/>
      <c r="BA153" s="121"/>
      <c r="BB153" s="121"/>
      <c r="BC153" s="121"/>
      <c r="BD153" s="121"/>
      <c r="BE153" s="121"/>
      <c r="BF153" s="121"/>
      <c r="BG153" s="121"/>
      <c r="BJ153" s="121"/>
      <c r="BT153" s="121"/>
      <c r="CD153" s="121"/>
      <c r="CN153" s="121"/>
      <c r="CX153" s="121"/>
      <c r="DH153" s="121"/>
      <c r="DR153" s="121"/>
      <c r="EB153" s="121"/>
      <c r="EL153" s="121"/>
      <c r="EV153" s="121"/>
      <c r="FF153" s="121"/>
      <c r="FP153" s="121"/>
      <c r="FZ153" s="121"/>
      <c r="GJ153" s="121"/>
      <c r="GT153" s="121"/>
      <c r="HD153" s="121"/>
      <c r="HN153" s="121"/>
      <c r="HX153" s="121"/>
      <c r="IH153" s="121"/>
    </row>
    <row xmlns:x14ac="http://schemas.microsoft.com/office/spreadsheetml/2009/9/ac" r="154" s="3" customFormat="true" x14ac:dyDescent="0.25">
      <c r="A154" s="383"/>
      <c r="B154" s="121"/>
      <c r="L154" s="121"/>
      <c r="V154" s="121"/>
      <c r="AF154" s="121"/>
      <c r="AP154" s="121"/>
      <c r="AZ154" s="121"/>
      <c r="BA154" s="121"/>
      <c r="BB154" s="121"/>
      <c r="BC154" s="121"/>
      <c r="BD154" s="121"/>
      <c r="BE154" s="121"/>
      <c r="BF154" s="121"/>
      <c r="BG154" s="121"/>
      <c r="BJ154" s="121"/>
      <c r="BT154" s="121"/>
      <c r="CD154" s="121"/>
      <c r="CN154" s="121"/>
      <c r="CX154" s="121"/>
      <c r="DH154" s="121"/>
      <c r="DR154" s="121"/>
      <c r="EB154" s="121"/>
      <c r="EL154" s="121"/>
      <c r="EV154" s="121"/>
      <c r="FF154" s="121"/>
      <c r="FP154" s="121"/>
      <c r="FZ154" s="121"/>
      <c r="GJ154" s="121"/>
      <c r="GT154" s="121"/>
      <c r="HD154" s="121"/>
      <c r="HN154" s="121"/>
      <c r="HX154" s="121"/>
      <c r="IH154" s="121"/>
    </row>
    <row xmlns:x14ac="http://schemas.microsoft.com/office/spreadsheetml/2009/9/ac" r="155" s="3" customFormat="true" x14ac:dyDescent="0.25">
      <c r="A155" s="383"/>
      <c r="B155" s="121"/>
      <c r="L155" s="121"/>
      <c r="V155" s="121"/>
      <c r="AF155" s="121"/>
      <c r="AP155" s="121"/>
      <c r="AZ155" s="121"/>
      <c r="BA155" s="121"/>
      <c r="BB155" s="121"/>
      <c r="BC155" s="121"/>
      <c r="BD155" s="121"/>
      <c r="BE155" s="121"/>
      <c r="BF155" s="121"/>
      <c r="BG155" s="121"/>
      <c r="BJ155" s="121"/>
      <c r="BT155" s="121"/>
      <c r="CD155" s="121"/>
      <c r="CN155" s="121"/>
      <c r="CX155" s="121"/>
      <c r="DH155" s="121"/>
      <c r="DR155" s="121"/>
      <c r="EB155" s="121"/>
      <c r="EL155" s="121"/>
      <c r="EV155" s="121"/>
      <c r="FF155" s="121"/>
      <c r="FP155" s="121"/>
      <c r="FZ155" s="121"/>
      <c r="GJ155" s="121"/>
      <c r="GT155" s="121"/>
      <c r="HD155" s="121"/>
      <c r="HN155" s="121"/>
      <c r="HX155" s="121"/>
      <c r="IH155" s="121"/>
    </row>
    <row xmlns:x14ac="http://schemas.microsoft.com/office/spreadsheetml/2009/9/ac" r="156" s="3" customFormat="true" x14ac:dyDescent="0.25">
      <c r="A156" s="383"/>
      <c r="B156" s="121"/>
      <c r="L156" s="121"/>
      <c r="V156" s="121"/>
      <c r="AF156" s="121"/>
      <c r="AP156" s="121"/>
      <c r="AZ156" s="121"/>
      <c r="BA156" s="121"/>
      <c r="BB156" s="121"/>
      <c r="BC156" s="121"/>
      <c r="BD156" s="121"/>
      <c r="BE156" s="121"/>
      <c r="BF156" s="121"/>
      <c r="BG156" s="121"/>
      <c r="BJ156" s="121"/>
      <c r="BT156" s="121"/>
      <c r="CD156" s="121"/>
      <c r="CN156" s="121"/>
      <c r="CX156" s="121"/>
      <c r="DH156" s="121"/>
      <c r="DR156" s="121"/>
      <c r="EB156" s="121"/>
      <c r="EL156" s="121"/>
      <c r="EV156" s="121"/>
      <c r="FF156" s="121"/>
      <c r="FP156" s="121"/>
      <c r="FZ156" s="121"/>
      <c r="GJ156" s="121"/>
      <c r="GT156" s="121"/>
      <c r="HD156" s="121"/>
      <c r="HN156" s="121"/>
      <c r="HX156" s="121"/>
      <c r="IH156" s="121"/>
    </row>
    <row xmlns:x14ac="http://schemas.microsoft.com/office/spreadsheetml/2009/9/ac" r="157" s="3" customFormat="true" x14ac:dyDescent="0.25">
      <c r="A157" s="383"/>
      <c r="B157" s="121"/>
      <c r="L157" s="121"/>
      <c r="V157" s="121"/>
      <c r="AF157" s="121"/>
      <c r="AP157" s="121"/>
      <c r="AZ157" s="121"/>
      <c r="BA157" s="121"/>
      <c r="BB157" s="121"/>
      <c r="BC157" s="121"/>
      <c r="BD157" s="121"/>
      <c r="BE157" s="121"/>
      <c r="BF157" s="121"/>
      <c r="BG157" s="121"/>
      <c r="BJ157" s="121"/>
      <c r="BT157" s="121"/>
      <c r="CD157" s="121"/>
      <c r="CN157" s="121"/>
      <c r="CX157" s="121"/>
      <c r="DH157" s="121"/>
      <c r="DR157" s="121"/>
      <c r="EB157" s="121"/>
      <c r="EL157" s="121"/>
      <c r="EV157" s="121"/>
      <c r="FF157" s="121"/>
      <c r="FP157" s="121"/>
      <c r="FZ157" s="121"/>
      <c r="GJ157" s="121"/>
      <c r="GT157" s="121"/>
      <c r="HD157" s="121"/>
      <c r="HN157" s="121"/>
      <c r="HX157" s="121"/>
      <c r="IH157" s="121"/>
    </row>
    <row xmlns:x14ac="http://schemas.microsoft.com/office/spreadsheetml/2009/9/ac" r="158" s="3" customFormat="true" x14ac:dyDescent="0.25">
      <c r="A158" s="383"/>
      <c r="B158" s="121"/>
      <c r="L158" s="121"/>
      <c r="V158" s="121"/>
      <c r="AF158" s="121"/>
      <c r="AP158" s="121"/>
      <c r="AZ158" s="121"/>
      <c r="BA158" s="121"/>
      <c r="BB158" s="121"/>
      <c r="BC158" s="121"/>
      <c r="BD158" s="121"/>
      <c r="BE158" s="121"/>
      <c r="BF158" s="121"/>
      <c r="BG158" s="121"/>
      <c r="BJ158" s="121"/>
      <c r="BT158" s="121"/>
      <c r="CD158" s="121"/>
      <c r="CN158" s="121"/>
      <c r="CX158" s="121"/>
      <c r="DH158" s="121"/>
      <c r="DR158" s="121"/>
      <c r="EB158" s="121"/>
      <c r="EL158" s="121"/>
      <c r="EV158" s="121"/>
      <c r="FF158" s="121"/>
      <c r="FP158" s="121"/>
      <c r="FZ158" s="121"/>
      <c r="GJ158" s="121"/>
      <c r="GT158" s="121"/>
      <c r="HD158" s="121"/>
      <c r="HN158" s="121"/>
      <c r="HX158" s="121"/>
      <c r="IH158" s="121"/>
    </row>
    <row xmlns:x14ac="http://schemas.microsoft.com/office/spreadsheetml/2009/9/ac" r="159" s="3" customFormat="true" x14ac:dyDescent="0.25">
      <c r="A159" s="383"/>
      <c r="B159" s="121"/>
      <c r="L159" s="121"/>
      <c r="V159" s="121"/>
      <c r="AF159" s="121"/>
      <c r="AP159" s="121"/>
      <c r="AZ159" s="121"/>
      <c r="BA159" s="121"/>
      <c r="BB159" s="121"/>
      <c r="BC159" s="121"/>
      <c r="BD159" s="121"/>
      <c r="BE159" s="121"/>
      <c r="BF159" s="121"/>
      <c r="BG159" s="121"/>
      <c r="BJ159" s="121"/>
      <c r="BT159" s="121"/>
      <c r="CD159" s="121"/>
      <c r="CN159" s="121"/>
      <c r="CX159" s="121"/>
      <c r="DH159" s="121"/>
      <c r="DR159" s="121"/>
      <c r="EB159" s="121"/>
      <c r="EL159" s="121"/>
      <c r="EV159" s="121"/>
      <c r="FF159" s="121"/>
      <c r="FP159" s="121"/>
      <c r="FZ159" s="121"/>
      <c r="GJ159" s="121"/>
      <c r="GT159" s="121"/>
      <c r="HD159" s="121"/>
      <c r="HN159" s="121"/>
      <c r="HX159" s="121"/>
      <c r="IH159" s="121"/>
    </row>
    <row xmlns:x14ac="http://schemas.microsoft.com/office/spreadsheetml/2009/9/ac" r="160" s="3" customFormat="true" x14ac:dyDescent="0.25">
      <c r="A160" s="383"/>
      <c r="B160" s="121"/>
      <c r="L160" s="121"/>
      <c r="V160" s="121"/>
      <c r="AF160" s="121"/>
      <c r="AP160" s="121"/>
      <c r="AZ160" s="121"/>
      <c r="BA160" s="121"/>
      <c r="BB160" s="121"/>
      <c r="BC160" s="121"/>
      <c r="BD160" s="121"/>
      <c r="BE160" s="121"/>
      <c r="BF160" s="121"/>
      <c r="BG160" s="121"/>
      <c r="BJ160" s="121"/>
      <c r="BT160" s="121"/>
      <c r="CD160" s="121"/>
      <c r="CN160" s="121"/>
      <c r="CX160" s="121"/>
      <c r="DH160" s="121"/>
      <c r="DR160" s="121"/>
      <c r="EB160" s="121"/>
      <c r="EL160" s="121"/>
      <c r="EV160" s="121"/>
      <c r="FF160" s="121"/>
      <c r="FP160" s="121"/>
      <c r="FZ160" s="121"/>
      <c r="GJ160" s="121"/>
      <c r="GT160" s="121"/>
      <c r="HD160" s="121"/>
      <c r="HN160" s="121"/>
      <c r="HX160" s="121"/>
      <c r="IH160" s="121"/>
    </row>
    <row xmlns:x14ac="http://schemas.microsoft.com/office/spreadsheetml/2009/9/ac" r="161" s="3" customFormat="true" x14ac:dyDescent="0.25">
      <c r="A161" s="383"/>
      <c r="B161" s="121"/>
      <c r="L161" s="121"/>
      <c r="V161" s="121"/>
      <c r="AF161" s="121"/>
      <c r="AP161" s="121"/>
      <c r="AZ161" s="121"/>
      <c r="BA161" s="121"/>
      <c r="BB161" s="121"/>
      <c r="BC161" s="121"/>
      <c r="BD161" s="121"/>
      <c r="BE161" s="121"/>
      <c r="BF161" s="121"/>
      <c r="BG161" s="121"/>
      <c r="BJ161" s="121"/>
      <c r="BT161" s="121"/>
      <c r="CD161" s="121"/>
      <c r="CN161" s="121"/>
      <c r="CX161" s="121"/>
      <c r="DH161" s="121"/>
      <c r="DR161" s="121"/>
      <c r="EB161" s="121"/>
      <c r="EL161" s="121"/>
      <c r="EV161" s="121"/>
      <c r="FF161" s="121"/>
      <c r="FP161" s="121"/>
      <c r="FZ161" s="121"/>
      <c r="GJ161" s="121"/>
      <c r="GT161" s="121"/>
      <c r="HD161" s="121"/>
      <c r="HN161" s="121"/>
      <c r="HX161" s="121"/>
      <c r="IH161" s="121"/>
    </row>
    <row xmlns:x14ac="http://schemas.microsoft.com/office/spreadsheetml/2009/9/ac" r="162" s="3" customFormat="true" x14ac:dyDescent="0.25">
      <c r="A162" s="383"/>
      <c r="B162" s="121"/>
      <c r="L162" s="121"/>
      <c r="V162" s="121"/>
      <c r="AF162" s="121"/>
      <c r="AP162" s="121"/>
      <c r="AZ162" s="121"/>
      <c r="BA162" s="121"/>
      <c r="BB162" s="121"/>
      <c r="BC162" s="121"/>
      <c r="BD162" s="121"/>
      <c r="BE162" s="121"/>
      <c r="BF162" s="121"/>
      <c r="BG162" s="121"/>
      <c r="BJ162" s="121"/>
      <c r="BT162" s="121"/>
      <c r="CD162" s="121"/>
      <c r="CN162" s="121"/>
      <c r="CX162" s="121"/>
      <c r="DH162" s="121"/>
      <c r="DR162" s="121"/>
      <c r="EB162" s="121"/>
      <c r="EL162" s="121"/>
      <c r="EV162" s="121"/>
      <c r="FF162" s="121"/>
      <c r="FP162" s="121"/>
      <c r="FZ162" s="121"/>
      <c r="GJ162" s="121"/>
      <c r="GT162" s="121"/>
      <c r="HD162" s="121"/>
      <c r="HN162" s="121"/>
      <c r="HX162" s="121"/>
      <c r="IH162" s="121"/>
    </row>
    <row xmlns:x14ac="http://schemas.microsoft.com/office/spreadsheetml/2009/9/ac" r="163" s="3" customFormat="true" x14ac:dyDescent="0.25">
      <c r="A163" s="383"/>
      <c r="B163" s="121"/>
      <c r="L163" s="121"/>
      <c r="V163" s="121"/>
      <c r="AF163" s="121"/>
      <c r="AP163" s="121"/>
      <c r="AZ163" s="121"/>
      <c r="BA163" s="121"/>
      <c r="BB163" s="121"/>
      <c r="BC163" s="121"/>
      <c r="BD163" s="121"/>
      <c r="BE163" s="121"/>
      <c r="BF163" s="121"/>
      <c r="BG163" s="121"/>
      <c r="BJ163" s="121"/>
      <c r="BT163" s="121"/>
      <c r="CD163" s="121"/>
      <c r="CN163" s="121"/>
      <c r="CX163" s="121"/>
      <c r="DH163" s="121"/>
      <c r="DR163" s="121"/>
      <c r="EB163" s="121"/>
      <c r="EL163" s="121"/>
      <c r="EV163" s="121"/>
      <c r="FF163" s="121"/>
      <c r="FP163" s="121"/>
      <c r="FZ163" s="121"/>
      <c r="GJ163" s="121"/>
      <c r="GT163" s="121"/>
      <c r="HD163" s="121"/>
      <c r="HN163" s="121"/>
      <c r="HX163" s="121"/>
      <c r="IH163" s="121"/>
    </row>
    <row xmlns:x14ac="http://schemas.microsoft.com/office/spreadsheetml/2009/9/ac" r="164" s="3" customFormat="true" x14ac:dyDescent="0.25">
      <c r="A164" s="383"/>
      <c r="B164" s="121"/>
      <c r="L164" s="121"/>
      <c r="V164" s="121"/>
      <c r="AF164" s="121"/>
      <c r="AP164" s="121"/>
      <c r="AZ164" s="121"/>
      <c r="BA164" s="121"/>
      <c r="BB164" s="121"/>
      <c r="BC164" s="121"/>
      <c r="BD164" s="121"/>
      <c r="BE164" s="121"/>
      <c r="BF164" s="121"/>
      <c r="BG164" s="121"/>
      <c r="BJ164" s="121"/>
      <c r="BT164" s="121"/>
      <c r="CD164" s="121"/>
      <c r="CN164" s="121"/>
      <c r="CX164" s="121"/>
      <c r="DH164" s="121"/>
      <c r="DR164" s="121"/>
      <c r="EB164" s="121"/>
      <c r="EL164" s="121"/>
      <c r="EV164" s="121"/>
      <c r="FF164" s="121"/>
      <c r="FP164" s="121"/>
      <c r="FZ164" s="121"/>
      <c r="GJ164" s="121"/>
      <c r="GT164" s="121"/>
      <c r="HD164" s="121"/>
      <c r="HN164" s="121"/>
      <c r="HX164" s="121"/>
      <c r="IH164" s="121"/>
    </row>
    <row xmlns:x14ac="http://schemas.microsoft.com/office/spreadsheetml/2009/9/ac" r="165" s="3" customFormat="true" x14ac:dyDescent="0.25">
      <c r="A165" s="383"/>
      <c r="B165" s="121"/>
      <c r="L165" s="121"/>
      <c r="V165" s="121"/>
      <c r="AF165" s="121"/>
      <c r="AP165" s="121"/>
      <c r="AZ165" s="121"/>
      <c r="BA165" s="121"/>
      <c r="BB165" s="121"/>
      <c r="BC165" s="121"/>
      <c r="BD165" s="121"/>
      <c r="BE165" s="121"/>
      <c r="BF165" s="121"/>
      <c r="BG165" s="121"/>
      <c r="BJ165" s="121"/>
      <c r="BT165" s="121"/>
      <c r="CD165" s="121"/>
      <c r="CN165" s="121"/>
      <c r="CX165" s="121"/>
      <c r="DH165" s="121"/>
      <c r="DR165" s="121"/>
      <c r="EB165" s="121"/>
      <c r="EL165" s="121"/>
      <c r="EV165" s="121"/>
      <c r="FF165" s="121"/>
      <c r="FP165" s="121"/>
      <c r="FZ165" s="121"/>
      <c r="GJ165" s="121"/>
      <c r="GT165" s="121"/>
      <c r="HD165" s="121"/>
      <c r="HN165" s="121"/>
      <c r="HX165" s="121"/>
      <c r="IH165" s="121"/>
    </row>
    <row xmlns:x14ac="http://schemas.microsoft.com/office/spreadsheetml/2009/9/ac" r="166" s="3" customFormat="true" x14ac:dyDescent="0.25">
      <c r="A166" s="383"/>
      <c r="B166" s="121"/>
      <c r="L166" s="121"/>
      <c r="V166" s="121"/>
      <c r="AF166" s="121"/>
      <c r="AP166" s="121"/>
      <c r="AZ166" s="121"/>
      <c r="BA166" s="121"/>
      <c r="BB166" s="121"/>
      <c r="BC166" s="121"/>
      <c r="BD166" s="121"/>
      <c r="BE166" s="121"/>
      <c r="BF166" s="121"/>
      <c r="BG166" s="121"/>
      <c r="BJ166" s="121"/>
      <c r="BT166" s="121"/>
      <c r="CD166" s="121"/>
      <c r="CN166" s="121"/>
      <c r="CX166" s="121"/>
      <c r="DH166" s="121"/>
      <c r="DR166" s="121"/>
      <c r="EB166" s="121"/>
      <c r="EL166" s="121"/>
      <c r="EV166" s="121"/>
      <c r="FF166" s="121"/>
      <c r="FP166" s="121"/>
      <c r="FZ166" s="121"/>
      <c r="GJ166" s="121"/>
      <c r="GT166" s="121"/>
      <c r="HD166" s="121"/>
      <c r="HN166" s="121"/>
      <c r="HX166" s="121"/>
      <c r="IH166" s="121"/>
    </row>
    <row xmlns:x14ac="http://schemas.microsoft.com/office/spreadsheetml/2009/9/ac" r="167" s="3" customFormat="true" x14ac:dyDescent="0.25">
      <c r="A167" s="383"/>
      <c r="B167" s="121"/>
      <c r="L167" s="121"/>
      <c r="V167" s="121"/>
      <c r="AF167" s="121"/>
      <c r="AP167" s="121"/>
      <c r="AZ167" s="121"/>
      <c r="BA167" s="121"/>
      <c r="BB167" s="121"/>
      <c r="BC167" s="121"/>
      <c r="BD167" s="121"/>
      <c r="BE167" s="121"/>
      <c r="BF167" s="121"/>
      <c r="BG167" s="121"/>
      <c r="BJ167" s="121"/>
      <c r="BT167" s="121"/>
      <c r="CD167" s="121"/>
      <c r="CN167" s="121"/>
      <c r="CX167" s="121"/>
      <c r="DH167" s="121"/>
      <c r="DR167" s="121"/>
      <c r="EB167" s="121"/>
      <c r="EL167" s="121"/>
      <c r="EV167" s="121"/>
      <c r="FF167" s="121"/>
      <c r="FP167" s="121"/>
      <c r="FZ167" s="121"/>
      <c r="GJ167" s="121"/>
      <c r="GT167" s="121"/>
      <c r="HD167" s="121"/>
      <c r="HN167" s="121"/>
      <c r="HX167" s="121"/>
      <c r="IH167" s="121"/>
    </row>
    <row xmlns:x14ac="http://schemas.microsoft.com/office/spreadsheetml/2009/9/ac" r="168" s="3" customFormat="true" x14ac:dyDescent="0.25">
      <c r="A168" s="383"/>
      <c r="B168" s="121"/>
      <c r="L168" s="121"/>
      <c r="V168" s="121"/>
      <c r="AF168" s="121"/>
      <c r="AP168" s="121"/>
      <c r="AZ168" s="121"/>
      <c r="BA168" s="121"/>
      <c r="BB168" s="121"/>
      <c r="BC168" s="121"/>
      <c r="BD168" s="121"/>
      <c r="BE168" s="121"/>
      <c r="BF168" s="121"/>
      <c r="BG168" s="121"/>
      <c r="BJ168" s="121"/>
      <c r="BT168" s="121"/>
      <c r="CD168" s="121"/>
      <c r="CN168" s="121"/>
      <c r="CX168" s="121"/>
      <c r="DH168" s="121"/>
      <c r="DR168" s="121"/>
      <c r="EB168" s="121"/>
      <c r="EL168" s="121"/>
      <c r="EV168" s="121"/>
      <c r="FF168" s="121"/>
      <c r="FP168" s="121"/>
      <c r="FZ168" s="121"/>
      <c r="GJ168" s="121"/>
      <c r="GT168" s="121"/>
      <c r="HD168" s="121"/>
      <c r="HN168" s="121"/>
      <c r="HX168" s="121"/>
      <c r="IH168" s="121"/>
    </row>
    <row xmlns:x14ac="http://schemas.microsoft.com/office/spreadsheetml/2009/9/ac" r="169" s="3" customFormat="true" x14ac:dyDescent="0.25">
      <c r="A169" s="383"/>
      <c r="B169" s="121"/>
      <c r="L169" s="121"/>
      <c r="V169" s="121"/>
      <c r="AF169" s="121"/>
      <c r="AP169" s="121"/>
      <c r="AZ169" s="121"/>
      <c r="BA169" s="121"/>
      <c r="BB169" s="121"/>
      <c r="BC169" s="121"/>
      <c r="BD169" s="121"/>
      <c r="BE169" s="121"/>
      <c r="BF169" s="121"/>
      <c r="BG169" s="121"/>
      <c r="BJ169" s="121"/>
      <c r="BT169" s="121"/>
      <c r="CD169" s="121"/>
      <c r="CN169" s="121"/>
      <c r="CX169" s="121"/>
      <c r="DH169" s="121"/>
      <c r="DR169" s="121"/>
      <c r="EB169" s="121"/>
      <c r="EL169" s="121"/>
      <c r="EV169" s="121"/>
      <c r="FF169" s="121"/>
      <c r="FP169" s="121"/>
      <c r="FZ169" s="121"/>
      <c r="GJ169" s="121"/>
      <c r="GT169" s="121"/>
      <c r="HD169" s="121"/>
      <c r="HN169" s="121"/>
      <c r="HX169" s="121"/>
      <c r="IH169" s="121"/>
    </row>
    <row xmlns:x14ac="http://schemas.microsoft.com/office/spreadsheetml/2009/9/ac" r="170" s="3" customFormat="true" x14ac:dyDescent="0.25">
      <c r="A170" s="383"/>
      <c r="B170" s="121"/>
      <c r="L170" s="121"/>
      <c r="V170" s="121"/>
      <c r="AF170" s="121"/>
      <c r="AP170" s="121"/>
      <c r="AZ170" s="121"/>
      <c r="BA170" s="121"/>
      <c r="BB170" s="121"/>
      <c r="BC170" s="121"/>
      <c r="BD170" s="121"/>
      <c r="BE170" s="121"/>
      <c r="BF170" s="121"/>
      <c r="BG170" s="121"/>
      <c r="BJ170" s="121"/>
      <c r="BT170" s="121"/>
      <c r="CD170" s="121"/>
      <c r="CN170" s="121"/>
      <c r="CX170" s="121"/>
      <c r="DH170" s="121"/>
      <c r="DR170" s="121"/>
      <c r="EB170" s="121"/>
      <c r="EL170" s="121"/>
      <c r="EV170" s="121"/>
      <c r="FF170" s="121"/>
      <c r="FP170" s="121"/>
      <c r="FZ170" s="121"/>
      <c r="GJ170" s="121"/>
      <c r="GT170" s="121"/>
      <c r="HD170" s="121"/>
      <c r="HN170" s="121"/>
      <c r="HX170" s="121"/>
      <c r="IH170" s="121"/>
    </row>
    <row xmlns:x14ac="http://schemas.microsoft.com/office/spreadsheetml/2009/9/ac" r="171" s="3" customFormat="true" x14ac:dyDescent="0.25">
      <c r="A171" s="383"/>
      <c r="B171" s="121"/>
      <c r="L171" s="121"/>
      <c r="V171" s="121"/>
      <c r="AF171" s="121"/>
      <c r="AP171" s="121"/>
      <c r="AZ171" s="121"/>
      <c r="BA171" s="121"/>
      <c r="BB171" s="121"/>
      <c r="BC171" s="121"/>
      <c r="BD171" s="121"/>
      <c r="BE171" s="121"/>
      <c r="BF171" s="121"/>
      <c r="BG171" s="121"/>
      <c r="BJ171" s="121"/>
      <c r="BT171" s="121"/>
      <c r="CD171" s="121"/>
      <c r="CN171" s="121"/>
      <c r="CX171" s="121"/>
      <c r="DH171" s="121"/>
      <c r="DR171" s="121"/>
      <c r="EB171" s="121"/>
      <c r="EL171" s="121"/>
      <c r="EV171" s="121"/>
      <c r="FF171" s="121"/>
      <c r="FP171" s="121"/>
      <c r="FZ171" s="121"/>
      <c r="GJ171" s="121"/>
      <c r="GT171" s="121"/>
      <c r="HD171" s="121"/>
      <c r="HN171" s="121"/>
      <c r="HX171" s="121"/>
      <c r="IH171" s="121"/>
    </row>
    <row xmlns:x14ac="http://schemas.microsoft.com/office/spreadsheetml/2009/9/ac" r="172" s="3" customFormat="true" x14ac:dyDescent="0.25">
      <c r="A172" s="383"/>
      <c r="B172" s="121"/>
      <c r="L172" s="121"/>
      <c r="V172" s="121"/>
      <c r="AF172" s="121"/>
      <c r="AP172" s="121"/>
      <c r="AZ172" s="121"/>
      <c r="BA172" s="121"/>
      <c r="BB172" s="121"/>
      <c r="BC172" s="121"/>
      <c r="BD172" s="121"/>
      <c r="BE172" s="121"/>
      <c r="BF172" s="121"/>
      <c r="BG172" s="121"/>
      <c r="BJ172" s="121"/>
      <c r="BT172" s="121"/>
      <c r="CD172" s="121"/>
      <c r="CN172" s="121"/>
      <c r="CX172" s="121"/>
      <c r="DH172" s="121"/>
      <c r="DR172" s="121"/>
      <c r="EB172" s="121"/>
      <c r="EL172" s="121"/>
      <c r="EV172" s="121"/>
      <c r="FF172" s="121"/>
      <c r="FP172" s="121"/>
      <c r="FZ172" s="121"/>
      <c r="GJ172" s="121"/>
      <c r="GT172" s="121"/>
      <c r="HD172" s="121"/>
      <c r="HN172" s="121"/>
      <c r="HX172" s="121"/>
      <c r="IH172" s="121"/>
    </row>
    <row xmlns:x14ac="http://schemas.microsoft.com/office/spreadsheetml/2009/9/ac" r="173" s="3" customFormat="true" x14ac:dyDescent="0.25">
      <c r="A173" s="383"/>
      <c r="B173" s="121"/>
      <c r="L173" s="121"/>
      <c r="V173" s="121"/>
      <c r="AF173" s="121"/>
      <c r="AP173" s="121"/>
      <c r="AZ173" s="121"/>
      <c r="BA173" s="121"/>
      <c r="BB173" s="121"/>
      <c r="BC173" s="121"/>
      <c r="BD173" s="121"/>
      <c r="BE173" s="121"/>
      <c r="BF173" s="121"/>
      <c r="BG173" s="121"/>
      <c r="BJ173" s="121"/>
      <c r="BT173" s="121"/>
      <c r="CD173" s="121"/>
      <c r="CN173" s="121"/>
      <c r="CX173" s="121"/>
      <c r="DH173" s="121"/>
      <c r="DR173" s="121"/>
      <c r="EB173" s="121"/>
      <c r="EL173" s="121"/>
      <c r="EV173" s="121"/>
      <c r="FF173" s="121"/>
      <c r="FP173" s="121"/>
      <c r="FZ173" s="121"/>
      <c r="GJ173" s="121"/>
      <c r="GT173" s="121"/>
      <c r="HD173" s="121"/>
      <c r="HN173" s="121"/>
      <c r="HX173" s="121"/>
      <c r="IH173" s="121"/>
    </row>
    <row xmlns:x14ac="http://schemas.microsoft.com/office/spreadsheetml/2009/9/ac" r="174" s="3" customFormat="true" x14ac:dyDescent="0.25">
      <c r="A174" s="383"/>
      <c r="B174" s="121"/>
      <c r="L174" s="121"/>
      <c r="V174" s="121"/>
      <c r="AF174" s="121"/>
      <c r="AP174" s="121"/>
      <c r="AZ174" s="121"/>
      <c r="BA174" s="121"/>
      <c r="BB174" s="121"/>
      <c r="BC174" s="121"/>
      <c r="BD174" s="121"/>
      <c r="BE174" s="121"/>
      <c r="BF174" s="121"/>
      <c r="BG174" s="121"/>
      <c r="BJ174" s="121"/>
      <c r="BT174" s="121"/>
      <c r="CD174" s="121"/>
      <c r="CN174" s="121"/>
      <c r="CX174" s="121"/>
      <c r="DH174" s="121"/>
      <c r="DR174" s="121"/>
      <c r="EB174" s="121"/>
      <c r="EL174" s="121"/>
      <c r="EV174" s="121"/>
      <c r="FF174" s="121"/>
      <c r="FP174" s="121"/>
      <c r="FZ174" s="121"/>
      <c r="GJ174" s="121"/>
      <c r="GT174" s="121"/>
      <c r="HD174" s="121"/>
      <c r="HN174" s="121"/>
      <c r="HX174" s="121"/>
      <c r="IH174" s="121"/>
    </row>
    <row xmlns:x14ac="http://schemas.microsoft.com/office/spreadsheetml/2009/9/ac" r="175" s="3" customFormat="true" x14ac:dyDescent="0.25">
      <c r="A175" s="383"/>
      <c r="B175" s="121"/>
      <c r="L175" s="121"/>
      <c r="V175" s="121"/>
      <c r="AF175" s="121"/>
      <c r="AP175" s="121"/>
      <c r="AZ175" s="121"/>
      <c r="BA175" s="121"/>
      <c r="BB175" s="121"/>
      <c r="BC175" s="121"/>
      <c r="BD175" s="121"/>
      <c r="BE175" s="121"/>
      <c r="BF175" s="121"/>
      <c r="BG175" s="121"/>
      <c r="BJ175" s="121"/>
      <c r="BT175" s="121"/>
      <c r="CD175" s="121"/>
      <c r="CN175" s="121"/>
      <c r="CX175" s="121"/>
      <c r="DH175" s="121"/>
      <c r="DR175" s="121"/>
      <c r="EB175" s="121"/>
      <c r="EL175" s="121"/>
      <c r="EV175" s="121"/>
      <c r="FF175" s="121"/>
      <c r="FP175" s="121"/>
      <c r="FZ175" s="121"/>
      <c r="GJ175" s="121"/>
      <c r="GT175" s="121"/>
      <c r="HD175" s="121"/>
      <c r="HN175" s="121"/>
      <c r="HX175" s="121"/>
      <c r="IH175" s="121"/>
    </row>
    <row xmlns:x14ac="http://schemas.microsoft.com/office/spreadsheetml/2009/9/ac" r="176" s="3" customFormat="true" x14ac:dyDescent="0.25">
      <c r="A176" s="383"/>
      <c r="B176" s="121"/>
      <c r="L176" s="121"/>
      <c r="V176" s="121"/>
      <c r="AF176" s="121"/>
      <c r="AP176" s="121"/>
      <c r="AZ176" s="121"/>
      <c r="BA176" s="121"/>
      <c r="BB176" s="121"/>
      <c r="BC176" s="121"/>
      <c r="BD176" s="121"/>
      <c r="BE176" s="121"/>
      <c r="BF176" s="121"/>
      <c r="BG176" s="121"/>
      <c r="BJ176" s="121"/>
      <c r="BT176" s="121"/>
      <c r="CD176" s="121"/>
      <c r="CN176" s="121"/>
      <c r="CX176" s="121"/>
      <c r="DH176" s="121"/>
      <c r="DR176" s="121"/>
      <c r="EB176" s="121"/>
      <c r="EL176" s="121"/>
      <c r="EV176" s="121"/>
      <c r="FF176" s="121"/>
      <c r="FP176" s="121"/>
      <c r="FZ176" s="121"/>
      <c r="GJ176" s="121"/>
      <c r="GT176" s="121"/>
      <c r="HD176" s="121"/>
      <c r="HN176" s="121"/>
      <c r="HX176" s="121"/>
      <c r="IH176" s="121"/>
    </row>
    <row xmlns:x14ac="http://schemas.microsoft.com/office/spreadsheetml/2009/9/ac" r="177" s="3" customFormat="true" x14ac:dyDescent="0.25">
      <c r="A177" s="383"/>
      <c r="B177" s="121"/>
      <c r="L177" s="121"/>
      <c r="V177" s="121"/>
      <c r="AF177" s="121"/>
      <c r="AP177" s="121"/>
      <c r="AZ177" s="121"/>
      <c r="BA177" s="121"/>
      <c r="BB177" s="121"/>
      <c r="BC177" s="121"/>
      <c r="BD177" s="121"/>
      <c r="BE177" s="121"/>
      <c r="BF177" s="121"/>
      <c r="BG177" s="121"/>
      <c r="BJ177" s="121"/>
      <c r="BT177" s="121"/>
      <c r="CD177" s="121"/>
      <c r="CN177" s="121"/>
      <c r="CX177" s="121"/>
      <c r="DH177" s="121"/>
      <c r="DR177" s="121"/>
      <c r="EB177" s="121"/>
      <c r="EL177" s="121"/>
      <c r="EV177" s="121"/>
      <c r="FF177" s="121"/>
      <c r="FP177" s="121"/>
      <c r="FZ177" s="121"/>
      <c r="GJ177" s="121"/>
      <c r="GT177" s="121"/>
      <c r="HD177" s="121"/>
      <c r="HN177" s="121"/>
      <c r="HX177" s="121"/>
      <c r="IH177" s="121"/>
    </row>
    <row xmlns:x14ac="http://schemas.microsoft.com/office/spreadsheetml/2009/9/ac" r="178" s="3" customFormat="true" x14ac:dyDescent="0.25">
      <c r="A178" s="383"/>
      <c r="B178" s="121"/>
      <c r="L178" s="121"/>
      <c r="V178" s="121"/>
      <c r="AF178" s="121"/>
      <c r="AP178" s="121"/>
      <c r="AZ178" s="121"/>
      <c r="BA178" s="121"/>
      <c r="BB178" s="121"/>
      <c r="BC178" s="121"/>
      <c r="BD178" s="121"/>
      <c r="BE178" s="121"/>
      <c r="BF178" s="121"/>
      <c r="BG178" s="121"/>
      <c r="BJ178" s="121"/>
      <c r="BT178" s="121"/>
      <c r="CD178" s="121"/>
      <c r="CN178" s="121"/>
      <c r="CX178" s="121"/>
      <c r="DH178" s="121"/>
      <c r="DR178" s="121"/>
      <c r="EB178" s="121"/>
      <c r="EL178" s="121"/>
      <c r="EV178" s="121"/>
      <c r="FF178" s="121"/>
      <c r="FP178" s="121"/>
      <c r="FZ178" s="121"/>
      <c r="GJ178" s="121"/>
      <c r="GT178" s="121"/>
      <c r="HD178" s="121"/>
      <c r="HN178" s="121"/>
      <c r="HX178" s="121"/>
      <c r="IH178" s="121"/>
    </row>
    <row xmlns:x14ac="http://schemas.microsoft.com/office/spreadsheetml/2009/9/ac" r="179" s="3" customFormat="true" x14ac:dyDescent="0.25">
      <c r="A179" s="383"/>
      <c r="B179" s="121"/>
      <c r="L179" s="121"/>
      <c r="V179" s="121"/>
      <c r="AF179" s="121"/>
      <c r="AP179" s="121"/>
      <c r="AZ179" s="121"/>
      <c r="BA179" s="121"/>
      <c r="BB179" s="121"/>
      <c r="BC179" s="121"/>
      <c r="BD179" s="121"/>
      <c r="BE179" s="121"/>
      <c r="BF179" s="121"/>
      <c r="BG179" s="121"/>
      <c r="BJ179" s="121"/>
      <c r="BT179" s="121"/>
      <c r="CD179" s="121"/>
      <c r="CN179" s="121"/>
      <c r="CX179" s="121"/>
      <c r="DH179" s="121"/>
      <c r="DR179" s="121"/>
      <c r="EB179" s="121"/>
      <c r="EL179" s="121"/>
      <c r="EV179" s="121"/>
      <c r="FF179" s="121"/>
      <c r="FP179" s="121"/>
      <c r="FZ179" s="121"/>
      <c r="GJ179" s="121"/>
      <c r="GT179" s="121"/>
      <c r="HD179" s="121"/>
      <c r="HN179" s="121"/>
      <c r="HX179" s="121"/>
      <c r="IH179" s="121"/>
    </row>
    <row xmlns:x14ac="http://schemas.microsoft.com/office/spreadsheetml/2009/9/ac" r="180" s="3" customFormat="true" x14ac:dyDescent="0.25">
      <c r="A180" s="383"/>
      <c r="B180" s="121"/>
      <c r="L180" s="121"/>
      <c r="V180" s="121"/>
      <c r="AF180" s="121"/>
      <c r="AP180" s="121"/>
      <c r="AZ180" s="121"/>
      <c r="BA180" s="121"/>
      <c r="BB180" s="121"/>
      <c r="BC180" s="121"/>
      <c r="BD180" s="121"/>
      <c r="BE180" s="121"/>
      <c r="BF180" s="121"/>
      <c r="BG180" s="121"/>
      <c r="BJ180" s="121"/>
      <c r="BT180" s="121"/>
      <c r="CD180" s="121"/>
      <c r="CN180" s="121"/>
      <c r="CX180" s="121"/>
      <c r="DH180" s="121"/>
      <c r="DR180" s="121"/>
      <c r="EB180" s="121"/>
      <c r="EL180" s="121"/>
      <c r="EV180" s="121"/>
      <c r="FF180" s="121"/>
      <c r="FP180" s="121"/>
      <c r="FZ180" s="121"/>
      <c r="GJ180" s="121"/>
      <c r="GT180" s="121"/>
      <c r="HD180" s="121"/>
      <c r="HN180" s="121"/>
      <c r="HX180" s="121"/>
      <c r="IH180" s="121"/>
    </row>
    <row xmlns:x14ac="http://schemas.microsoft.com/office/spreadsheetml/2009/9/ac" r="181" s="3" customFormat="true" x14ac:dyDescent="0.25">
      <c r="A181" s="383"/>
      <c r="B181" s="121"/>
      <c r="L181" s="121"/>
      <c r="V181" s="121"/>
      <c r="AF181" s="121"/>
      <c r="AP181" s="121"/>
      <c r="AZ181" s="121"/>
      <c r="BA181" s="121"/>
      <c r="BB181" s="121"/>
      <c r="BC181" s="121"/>
      <c r="BD181" s="121"/>
      <c r="BE181" s="121"/>
      <c r="BF181" s="121"/>
      <c r="BG181" s="121"/>
      <c r="BJ181" s="121"/>
      <c r="BT181" s="121"/>
      <c r="CD181" s="121"/>
      <c r="CN181" s="121"/>
      <c r="CX181" s="121"/>
      <c r="DH181" s="121"/>
      <c r="DR181" s="121"/>
      <c r="EB181" s="121"/>
      <c r="EL181" s="121"/>
      <c r="EV181" s="121"/>
      <c r="FF181" s="121"/>
      <c r="FP181" s="121"/>
      <c r="FZ181" s="121"/>
      <c r="GJ181" s="121"/>
      <c r="GT181" s="121"/>
      <c r="HD181" s="121"/>
      <c r="HN181" s="121"/>
      <c r="HX181" s="121"/>
      <c r="IH181" s="121"/>
    </row>
    <row xmlns:x14ac="http://schemas.microsoft.com/office/spreadsheetml/2009/9/ac" r="182" s="3" customFormat="true" x14ac:dyDescent="0.25">
      <c r="A182" s="383"/>
      <c r="B182" s="121"/>
      <c r="L182" s="121"/>
      <c r="V182" s="121"/>
      <c r="AF182" s="121"/>
      <c r="AP182" s="121"/>
      <c r="AZ182" s="121"/>
      <c r="BA182" s="121"/>
      <c r="BB182" s="121"/>
      <c r="BC182" s="121"/>
      <c r="BD182" s="121"/>
      <c r="BE182" s="121"/>
      <c r="BF182" s="121"/>
      <c r="BG182" s="121"/>
      <c r="BJ182" s="121"/>
      <c r="BT182" s="121"/>
      <c r="CD182" s="121"/>
      <c r="CN182" s="121"/>
      <c r="CX182" s="121"/>
      <c r="DH182" s="121"/>
      <c r="DR182" s="121"/>
      <c r="EB182" s="121"/>
      <c r="EL182" s="121"/>
      <c r="EV182" s="121"/>
      <c r="FF182" s="121"/>
      <c r="FP182" s="121"/>
      <c r="FZ182" s="121"/>
      <c r="GJ182" s="121"/>
      <c r="GT182" s="121"/>
      <c r="HD182" s="121"/>
      <c r="HN182" s="121"/>
      <c r="HX182" s="121"/>
      <c r="IH182" s="121"/>
    </row>
    <row xmlns:x14ac="http://schemas.microsoft.com/office/spreadsheetml/2009/9/ac" r="183" s="3" customFormat="true" x14ac:dyDescent="0.25">
      <c r="A183" s="383"/>
      <c r="B183" s="121"/>
      <c r="L183" s="121"/>
      <c r="V183" s="121"/>
      <c r="AF183" s="121"/>
      <c r="AP183" s="121"/>
      <c r="AZ183" s="121"/>
      <c r="BA183" s="121"/>
      <c r="BB183" s="121"/>
      <c r="BC183" s="121"/>
      <c r="BD183" s="121"/>
      <c r="BE183" s="121"/>
      <c r="BF183" s="121"/>
      <c r="BG183" s="121"/>
      <c r="BJ183" s="121"/>
      <c r="BT183" s="121"/>
      <c r="CD183" s="121"/>
      <c r="CN183" s="121"/>
      <c r="CX183" s="121"/>
      <c r="DH183" s="121"/>
      <c r="DR183" s="121"/>
      <c r="EB183" s="121"/>
      <c r="EL183" s="121"/>
      <c r="EV183" s="121"/>
      <c r="FF183" s="121"/>
      <c r="FP183" s="121"/>
      <c r="FZ183" s="121"/>
      <c r="GJ183" s="121"/>
      <c r="GT183" s="121"/>
      <c r="HD183" s="121"/>
      <c r="HN183" s="121"/>
      <c r="HX183" s="121"/>
      <c r="IH183" s="121"/>
    </row>
    <row xmlns:x14ac="http://schemas.microsoft.com/office/spreadsheetml/2009/9/ac" r="184" s="3" customFormat="true" x14ac:dyDescent="0.25">
      <c r="A184" s="383"/>
      <c r="B184" s="121"/>
      <c r="L184" s="121"/>
      <c r="V184" s="121"/>
      <c r="AF184" s="121"/>
      <c r="AP184" s="121"/>
      <c r="AZ184" s="121"/>
      <c r="BA184" s="121"/>
      <c r="BB184" s="121"/>
      <c r="BC184" s="121"/>
      <c r="BD184" s="121"/>
      <c r="BE184" s="121"/>
      <c r="BF184" s="121"/>
      <c r="BG184" s="121"/>
      <c r="BJ184" s="121"/>
      <c r="BT184" s="121"/>
      <c r="CD184" s="121"/>
      <c r="CN184" s="121"/>
      <c r="CX184" s="121"/>
      <c r="DH184" s="121"/>
      <c r="DR184" s="121"/>
      <c r="EB184" s="121"/>
      <c r="EL184" s="121"/>
      <c r="EV184" s="121"/>
      <c r="FF184" s="121"/>
      <c r="FP184" s="121"/>
      <c r="FZ184" s="121"/>
      <c r="GJ184" s="121"/>
      <c r="GT184" s="121"/>
      <c r="HD184" s="121"/>
      <c r="HN184" s="121"/>
      <c r="HX184" s="121"/>
      <c r="IH184" s="121"/>
    </row>
    <row xmlns:x14ac="http://schemas.microsoft.com/office/spreadsheetml/2009/9/ac" r="185" s="3" customFormat="true" x14ac:dyDescent="0.25">
      <c r="A185" s="383"/>
      <c r="B185" s="121"/>
      <c r="L185" s="121"/>
      <c r="V185" s="121"/>
      <c r="AF185" s="121"/>
      <c r="AP185" s="121"/>
      <c r="AZ185" s="121"/>
      <c r="BA185" s="121"/>
      <c r="BB185" s="121"/>
      <c r="BC185" s="121"/>
      <c r="BD185" s="121"/>
      <c r="BE185" s="121"/>
      <c r="BF185" s="121"/>
      <c r="BG185" s="121"/>
      <c r="BJ185" s="121"/>
      <c r="BT185" s="121"/>
      <c r="CD185" s="121"/>
      <c r="CN185" s="121"/>
      <c r="CX185" s="121"/>
      <c r="DH185" s="121"/>
      <c r="DR185" s="121"/>
      <c r="EB185" s="121"/>
      <c r="EL185" s="121"/>
      <c r="EV185" s="121"/>
      <c r="FF185" s="121"/>
      <c r="FP185" s="121"/>
      <c r="FZ185" s="121"/>
      <c r="GJ185" s="121"/>
      <c r="GT185" s="121"/>
      <c r="HD185" s="121"/>
      <c r="HN185" s="121"/>
      <c r="HX185" s="121"/>
      <c r="IH185" s="121"/>
    </row>
    <row xmlns:x14ac="http://schemas.microsoft.com/office/spreadsheetml/2009/9/ac" r="186" s="3" customFormat="true" x14ac:dyDescent="0.25">
      <c r="A186" s="383"/>
      <c r="B186" s="121"/>
      <c r="L186" s="121"/>
      <c r="V186" s="121"/>
      <c r="AF186" s="121"/>
      <c r="AP186" s="121"/>
      <c r="AZ186" s="121"/>
      <c r="BA186" s="121"/>
      <c r="BB186" s="121"/>
      <c r="BC186" s="121"/>
      <c r="BD186" s="121"/>
      <c r="BE186" s="121"/>
      <c r="BF186" s="121"/>
      <c r="BG186" s="121"/>
      <c r="BJ186" s="121"/>
      <c r="BT186" s="121"/>
      <c r="CD186" s="121"/>
      <c r="CN186" s="121"/>
      <c r="CX186" s="121"/>
      <c r="DH186" s="121"/>
      <c r="DR186" s="121"/>
      <c r="EB186" s="121"/>
      <c r="EL186" s="121"/>
      <c r="EV186" s="121"/>
      <c r="FF186" s="121"/>
      <c r="FP186" s="121"/>
      <c r="FZ186" s="121"/>
      <c r="GJ186" s="121"/>
      <c r="GT186" s="121"/>
      <c r="HD186" s="121"/>
      <c r="HN186" s="121"/>
      <c r="HX186" s="121"/>
      <c r="IH186" s="121"/>
    </row>
    <row xmlns:x14ac="http://schemas.microsoft.com/office/spreadsheetml/2009/9/ac" r="187" s="3" customFormat="true" x14ac:dyDescent="0.25">
      <c r="A187" s="383"/>
      <c r="B187" s="121"/>
      <c r="L187" s="121"/>
      <c r="V187" s="121"/>
      <c r="AF187" s="121"/>
      <c r="AP187" s="121"/>
      <c r="AZ187" s="121"/>
      <c r="BA187" s="121"/>
      <c r="BB187" s="121"/>
      <c r="BC187" s="121"/>
      <c r="BD187" s="121"/>
      <c r="BE187" s="121"/>
      <c r="BF187" s="121"/>
      <c r="BG187" s="121"/>
      <c r="BJ187" s="121"/>
      <c r="BT187" s="121"/>
      <c r="CD187" s="121"/>
      <c r="CN187" s="121"/>
      <c r="CX187" s="121"/>
      <c r="DH187" s="121"/>
      <c r="DR187" s="121"/>
      <c r="EB187" s="121"/>
      <c r="EL187" s="121"/>
      <c r="EV187" s="121"/>
      <c r="FF187" s="121"/>
      <c r="FP187" s="121"/>
      <c r="FZ187" s="121"/>
      <c r="GJ187" s="121"/>
      <c r="GT187" s="121"/>
      <c r="HD187" s="121"/>
      <c r="HN187" s="121"/>
      <c r="HX187" s="121"/>
      <c r="IH187" s="121"/>
    </row>
    <row xmlns:x14ac="http://schemas.microsoft.com/office/spreadsheetml/2009/9/ac" r="188" s="3" customFormat="true" x14ac:dyDescent="0.25">
      <c r="A188" s="383"/>
      <c r="B188" s="121"/>
      <c r="L188" s="121"/>
      <c r="V188" s="121"/>
      <c r="AF188" s="121"/>
      <c r="AP188" s="121"/>
      <c r="AZ188" s="121"/>
      <c r="BA188" s="121"/>
      <c r="BB188" s="121"/>
      <c r="BC188" s="121"/>
      <c r="BD188" s="121"/>
      <c r="BE188" s="121"/>
      <c r="BF188" s="121"/>
      <c r="BG188" s="121"/>
      <c r="BJ188" s="121"/>
      <c r="BT188" s="121"/>
      <c r="CD188" s="121"/>
      <c r="CN188" s="121"/>
      <c r="CX188" s="121"/>
      <c r="DH188" s="121"/>
      <c r="DR188" s="121"/>
      <c r="EB188" s="121"/>
      <c r="EL188" s="121"/>
      <c r="EV188" s="121"/>
      <c r="FF188" s="121"/>
      <c r="FP188" s="121"/>
      <c r="FZ188" s="121"/>
      <c r="GJ188" s="121"/>
      <c r="GT188" s="121"/>
      <c r="HD188" s="121"/>
      <c r="HN188" s="121"/>
      <c r="HX188" s="121"/>
      <c r="IH188" s="121"/>
    </row>
    <row xmlns:x14ac="http://schemas.microsoft.com/office/spreadsheetml/2009/9/ac" r="189" s="3" customFormat="true" x14ac:dyDescent="0.25">
      <c r="A189" s="383"/>
      <c r="B189" s="121"/>
      <c r="L189" s="121"/>
      <c r="V189" s="121"/>
      <c r="AF189" s="121"/>
      <c r="AP189" s="121"/>
      <c r="AZ189" s="121"/>
      <c r="BA189" s="121"/>
      <c r="BB189" s="121"/>
      <c r="BC189" s="121"/>
      <c r="BD189" s="121"/>
      <c r="BE189" s="121"/>
      <c r="BF189" s="121"/>
      <c r="BG189" s="121"/>
      <c r="BJ189" s="121"/>
      <c r="BT189" s="121"/>
      <c r="CD189" s="121"/>
      <c r="CN189" s="121"/>
      <c r="CX189" s="121"/>
      <c r="DH189" s="121"/>
      <c r="DR189" s="121"/>
      <c r="EB189" s="121"/>
      <c r="EL189" s="121"/>
      <c r="EV189" s="121"/>
      <c r="FF189" s="121"/>
      <c r="FP189" s="121"/>
      <c r="FZ189" s="121"/>
      <c r="GJ189" s="121"/>
      <c r="GT189" s="121"/>
      <c r="HD189" s="121"/>
      <c r="HN189" s="121"/>
      <c r="HX189" s="121"/>
      <c r="IH189" s="121"/>
    </row>
    <row xmlns:x14ac="http://schemas.microsoft.com/office/spreadsheetml/2009/9/ac" r="190" s="3" customFormat="true" x14ac:dyDescent="0.25">
      <c r="A190" s="383"/>
      <c r="B190" s="121"/>
      <c r="L190" s="121"/>
      <c r="V190" s="121"/>
      <c r="AF190" s="121"/>
      <c r="AP190" s="121"/>
      <c r="AZ190" s="121"/>
      <c r="BA190" s="121"/>
      <c r="BB190" s="121"/>
      <c r="BC190" s="121"/>
      <c r="BD190" s="121"/>
      <c r="BE190" s="121"/>
      <c r="BF190" s="121"/>
      <c r="BG190" s="121"/>
      <c r="BJ190" s="121"/>
      <c r="BT190" s="121"/>
      <c r="CD190" s="121"/>
      <c r="CN190" s="121"/>
      <c r="CX190" s="121"/>
      <c r="DH190" s="121"/>
      <c r="DR190" s="121"/>
      <c r="EB190" s="121"/>
      <c r="EL190" s="121"/>
      <c r="EV190" s="121"/>
      <c r="FF190" s="121"/>
      <c r="FP190" s="121"/>
      <c r="FZ190" s="121"/>
      <c r="GJ190" s="121"/>
      <c r="GT190" s="121"/>
      <c r="HD190" s="121"/>
      <c r="HN190" s="121"/>
      <c r="HX190" s="121"/>
      <c r="IH190" s="121"/>
    </row>
    <row xmlns:x14ac="http://schemas.microsoft.com/office/spreadsheetml/2009/9/ac" r="191" s="3" customFormat="true" x14ac:dyDescent="0.25">
      <c r="A191" s="383"/>
      <c r="B191" s="121"/>
      <c r="L191" s="121"/>
      <c r="V191" s="121"/>
      <c r="AF191" s="121"/>
      <c r="AP191" s="121"/>
      <c r="AZ191" s="121"/>
      <c r="BA191" s="121"/>
      <c r="BB191" s="121"/>
      <c r="BC191" s="121"/>
      <c r="BD191" s="121"/>
      <c r="BE191" s="121"/>
      <c r="BF191" s="121"/>
      <c r="BG191" s="121"/>
      <c r="BJ191" s="121"/>
      <c r="BT191" s="121"/>
      <c r="CD191" s="121"/>
      <c r="CN191" s="121"/>
      <c r="CX191" s="121"/>
      <c r="DH191" s="121"/>
      <c r="DR191" s="121"/>
      <c r="EB191" s="121"/>
      <c r="EL191" s="121"/>
      <c r="EV191" s="121"/>
      <c r="FF191" s="121"/>
      <c r="FP191" s="121"/>
      <c r="FZ191" s="121"/>
      <c r="GJ191" s="121"/>
      <c r="GT191" s="121"/>
      <c r="HD191" s="121"/>
      <c r="HN191" s="121"/>
      <c r="HX191" s="121"/>
      <c r="IH191" s="121"/>
    </row>
    <row xmlns:x14ac="http://schemas.microsoft.com/office/spreadsheetml/2009/9/ac" r="192" s="3" customFormat="true" x14ac:dyDescent="0.25">
      <c r="A192" s="383"/>
      <c r="B192" s="121"/>
      <c r="L192" s="121"/>
      <c r="V192" s="121"/>
      <c r="AF192" s="121"/>
      <c r="AP192" s="121"/>
      <c r="AZ192" s="121"/>
      <c r="BA192" s="121"/>
      <c r="BB192" s="121"/>
      <c r="BC192" s="121"/>
      <c r="BD192" s="121"/>
      <c r="BE192" s="121"/>
      <c r="BF192" s="121"/>
      <c r="BG192" s="121"/>
      <c r="BJ192" s="121"/>
      <c r="BT192" s="121"/>
      <c r="CD192" s="121"/>
      <c r="CN192" s="121"/>
      <c r="CX192" s="121"/>
      <c r="DH192" s="121"/>
      <c r="DR192" s="121"/>
      <c r="EB192" s="121"/>
      <c r="EL192" s="121"/>
      <c r="EV192" s="121"/>
      <c r="FF192" s="121"/>
      <c r="FP192" s="121"/>
      <c r="FZ192" s="121"/>
      <c r="GJ192" s="121"/>
      <c r="GT192" s="121"/>
      <c r="HD192" s="121"/>
      <c r="HN192" s="121"/>
      <c r="HX192" s="121"/>
      <c r="IH192" s="121"/>
    </row>
    <row xmlns:x14ac="http://schemas.microsoft.com/office/spreadsheetml/2009/9/ac" r="193" s="3" customFormat="true" x14ac:dyDescent="0.25">
      <c r="A193" s="383"/>
      <c r="B193" s="121"/>
      <c r="L193" s="121"/>
      <c r="V193" s="121"/>
      <c r="AF193" s="121"/>
      <c r="AP193" s="121"/>
      <c r="AZ193" s="121"/>
      <c r="BA193" s="121"/>
      <c r="BB193" s="121"/>
      <c r="BC193" s="121"/>
      <c r="BD193" s="121"/>
      <c r="BE193" s="121"/>
      <c r="BF193" s="121"/>
      <c r="BG193" s="121"/>
      <c r="BJ193" s="121"/>
      <c r="BT193" s="121"/>
      <c r="CD193" s="121"/>
      <c r="CN193" s="121"/>
      <c r="CX193" s="121"/>
      <c r="DH193" s="121"/>
      <c r="DR193" s="121"/>
      <c r="EB193" s="121"/>
      <c r="EL193" s="121"/>
      <c r="EV193" s="121"/>
      <c r="FF193" s="121"/>
      <c r="FP193" s="121"/>
      <c r="FZ193" s="121"/>
      <c r="GJ193" s="121"/>
      <c r="GT193" s="121"/>
      <c r="HD193" s="121"/>
      <c r="HN193" s="121"/>
      <c r="HX193" s="121"/>
      <c r="IH193" s="121"/>
    </row>
    <row xmlns:x14ac="http://schemas.microsoft.com/office/spreadsheetml/2009/9/ac" r="194" s="3" customFormat="true" x14ac:dyDescent="0.25">
      <c r="A194" s="383"/>
      <c r="B194" s="121"/>
      <c r="L194" s="121"/>
      <c r="V194" s="121"/>
      <c r="AF194" s="121"/>
      <c r="AP194" s="121"/>
      <c r="AZ194" s="121"/>
      <c r="BA194" s="121"/>
      <c r="BB194" s="121"/>
      <c r="BC194" s="121"/>
      <c r="BD194" s="121"/>
      <c r="BE194" s="121"/>
      <c r="BF194" s="121"/>
      <c r="BG194" s="121"/>
      <c r="BJ194" s="121"/>
      <c r="BT194" s="121"/>
      <c r="CD194" s="121"/>
      <c r="CN194" s="121"/>
      <c r="CX194" s="121"/>
      <c r="DH194" s="121"/>
      <c r="DR194" s="121"/>
      <c r="EB194" s="121"/>
      <c r="EL194" s="121"/>
      <c r="EV194" s="121"/>
      <c r="FF194" s="121"/>
      <c r="FP194" s="121"/>
      <c r="FZ194" s="121"/>
      <c r="GJ194" s="121"/>
      <c r="GT194" s="121"/>
      <c r="HD194" s="121"/>
      <c r="HN194" s="121"/>
      <c r="HX194" s="121"/>
      <c r="IH194" s="121"/>
    </row>
    <row xmlns:x14ac="http://schemas.microsoft.com/office/spreadsheetml/2009/9/ac" r="195" s="3" customFormat="true" x14ac:dyDescent="0.25">
      <c r="A195" s="383"/>
      <c r="B195" s="121"/>
      <c r="L195" s="121"/>
      <c r="V195" s="121"/>
      <c r="AF195" s="121"/>
      <c r="AP195" s="121"/>
      <c r="AZ195" s="121"/>
      <c r="BA195" s="121"/>
      <c r="BB195" s="121"/>
      <c r="BC195" s="121"/>
      <c r="BD195" s="121"/>
      <c r="BE195" s="121"/>
      <c r="BF195" s="121"/>
      <c r="BG195" s="121"/>
      <c r="BJ195" s="121"/>
      <c r="BT195" s="121"/>
      <c r="CD195" s="121"/>
      <c r="CN195" s="121"/>
      <c r="CX195" s="121"/>
      <c r="DH195" s="121"/>
      <c r="DR195" s="121"/>
      <c r="EB195" s="121"/>
      <c r="EL195" s="121"/>
      <c r="EV195" s="121"/>
      <c r="FF195" s="121"/>
      <c r="FP195" s="121"/>
      <c r="FZ195" s="121"/>
      <c r="GJ195" s="121"/>
      <c r="GT195" s="121"/>
      <c r="HD195" s="121"/>
      <c r="HN195" s="121"/>
      <c r="HX195" s="121"/>
      <c r="IH195" s="121"/>
    </row>
    <row xmlns:x14ac="http://schemas.microsoft.com/office/spreadsheetml/2009/9/ac" r="196" s="3" customFormat="true" x14ac:dyDescent="0.25">
      <c r="A196" s="383"/>
      <c r="B196" s="121"/>
      <c r="L196" s="121"/>
      <c r="V196" s="121"/>
      <c r="AF196" s="121"/>
      <c r="AP196" s="121"/>
      <c r="AZ196" s="121"/>
      <c r="BA196" s="121"/>
      <c r="BB196" s="121"/>
      <c r="BC196" s="121"/>
      <c r="BD196" s="121"/>
      <c r="BE196" s="121"/>
      <c r="BF196" s="121"/>
      <c r="BG196" s="121"/>
      <c r="BJ196" s="121"/>
      <c r="BT196" s="121"/>
      <c r="CD196" s="121"/>
      <c r="CN196" s="121"/>
      <c r="CX196" s="121"/>
      <c r="DH196" s="121"/>
      <c r="DR196" s="121"/>
      <c r="EB196" s="121"/>
      <c r="EL196" s="121"/>
      <c r="EV196" s="121"/>
      <c r="FF196" s="121"/>
      <c r="FP196" s="121"/>
      <c r="FZ196" s="121"/>
      <c r="GJ196" s="121"/>
      <c r="GT196" s="121"/>
      <c r="HD196" s="121"/>
      <c r="HN196" s="121"/>
      <c r="HX196" s="121"/>
      <c r="IH196" s="121"/>
    </row>
    <row xmlns:x14ac="http://schemas.microsoft.com/office/spreadsheetml/2009/9/ac" r="197" s="3" customFormat="true" x14ac:dyDescent="0.25">
      <c r="A197" s="383"/>
      <c r="B197" s="121"/>
      <c r="L197" s="121"/>
      <c r="V197" s="121"/>
      <c r="AF197" s="121"/>
      <c r="AP197" s="121"/>
      <c r="AZ197" s="121"/>
      <c r="BA197" s="121"/>
      <c r="BB197" s="121"/>
      <c r="BC197" s="121"/>
      <c r="BD197" s="121"/>
      <c r="BE197" s="121"/>
      <c r="BF197" s="121"/>
      <c r="BG197" s="121"/>
      <c r="BJ197" s="121"/>
      <c r="BT197" s="121"/>
      <c r="CD197" s="121"/>
      <c r="CN197" s="121"/>
      <c r="CX197" s="121"/>
      <c r="DH197" s="121"/>
      <c r="DR197" s="121"/>
      <c r="EB197" s="121"/>
      <c r="EL197" s="121"/>
      <c r="EV197" s="121"/>
      <c r="FF197" s="121"/>
      <c r="FP197" s="121"/>
      <c r="FZ197" s="121"/>
      <c r="GJ197" s="121"/>
      <c r="GT197" s="121"/>
      <c r="HD197" s="121"/>
      <c r="HN197" s="121"/>
      <c r="HX197" s="121"/>
      <c r="IH197" s="121"/>
    </row>
    <row xmlns:x14ac="http://schemas.microsoft.com/office/spreadsheetml/2009/9/ac" r="198" s="3" customFormat="true" x14ac:dyDescent="0.25">
      <c r="A198" s="383"/>
      <c r="B198" s="121"/>
      <c r="L198" s="121"/>
      <c r="V198" s="121"/>
      <c r="AF198" s="121"/>
      <c r="AP198" s="121"/>
      <c r="AZ198" s="121"/>
      <c r="BA198" s="121"/>
      <c r="BB198" s="121"/>
      <c r="BC198" s="121"/>
      <c r="BD198" s="121"/>
      <c r="BE198" s="121"/>
      <c r="BF198" s="121"/>
      <c r="BG198" s="121"/>
      <c r="BJ198" s="121"/>
      <c r="BT198" s="121"/>
      <c r="CD198" s="121"/>
      <c r="CN198" s="121"/>
      <c r="CX198" s="121"/>
      <c r="DH198" s="121"/>
      <c r="DR198" s="121"/>
      <c r="EB198" s="121"/>
      <c r="EL198" s="121"/>
      <c r="EV198" s="121"/>
      <c r="FF198" s="121"/>
      <c r="FP198" s="121"/>
      <c r="FZ198" s="121"/>
      <c r="GJ198" s="121"/>
      <c r="GT198" s="121"/>
      <c r="HD198" s="121"/>
      <c r="HN198" s="121"/>
      <c r="HX198" s="121"/>
      <c r="IH198" s="121"/>
    </row>
    <row xmlns:x14ac="http://schemas.microsoft.com/office/spreadsheetml/2009/9/ac" r="199" s="3" customFormat="true" x14ac:dyDescent="0.25">
      <c r="A199" s="383"/>
      <c r="B199" s="121"/>
      <c r="L199" s="121"/>
      <c r="V199" s="121"/>
      <c r="AF199" s="121"/>
      <c r="AP199" s="121"/>
      <c r="AZ199" s="121"/>
      <c r="BA199" s="121"/>
      <c r="BB199" s="121"/>
      <c r="BC199" s="121"/>
      <c r="BD199" s="121"/>
      <c r="BE199" s="121"/>
      <c r="BF199" s="121"/>
      <c r="BG199" s="121"/>
      <c r="BJ199" s="121"/>
      <c r="BT199" s="121"/>
      <c r="CD199" s="121"/>
      <c r="CN199" s="121"/>
      <c r="CX199" s="121"/>
      <c r="DH199" s="121"/>
      <c r="DR199" s="121"/>
      <c r="EB199" s="121"/>
      <c r="EL199" s="121"/>
      <c r="EV199" s="121"/>
      <c r="FF199" s="121"/>
      <c r="FP199" s="121"/>
      <c r="FZ199" s="121"/>
      <c r="GJ199" s="121"/>
      <c r="GT199" s="121"/>
      <c r="HD199" s="121"/>
      <c r="HN199" s="121"/>
      <c r="HX199" s="121"/>
      <c r="IH199" s="121"/>
    </row>
    <row xmlns:x14ac="http://schemas.microsoft.com/office/spreadsheetml/2009/9/ac" r="200" s="3" customFormat="true" x14ac:dyDescent="0.25">
      <c r="A200" s="383"/>
      <c r="B200" s="121"/>
      <c r="L200" s="121"/>
      <c r="V200" s="121"/>
      <c r="AF200" s="121"/>
      <c r="AP200" s="121"/>
      <c r="AZ200" s="121"/>
      <c r="BA200" s="121"/>
      <c r="BB200" s="121"/>
      <c r="BC200" s="121"/>
      <c r="BD200" s="121"/>
      <c r="BE200" s="121"/>
      <c r="BF200" s="121"/>
      <c r="BG200" s="121"/>
      <c r="BJ200" s="121"/>
      <c r="BT200" s="121"/>
      <c r="CD200" s="121"/>
      <c r="CN200" s="121"/>
      <c r="CX200" s="121"/>
      <c r="DH200" s="121"/>
      <c r="DR200" s="121"/>
      <c r="EB200" s="121"/>
      <c r="EL200" s="121"/>
      <c r="EV200" s="121"/>
      <c r="FF200" s="121"/>
      <c r="FP200" s="121"/>
      <c r="FZ200" s="121"/>
      <c r="GJ200" s="121"/>
      <c r="GT200" s="121"/>
      <c r="HD200" s="121"/>
      <c r="HN200" s="121"/>
      <c r="HX200" s="121"/>
      <c r="IH200" s="121"/>
    </row>
    <row xmlns:x14ac="http://schemas.microsoft.com/office/spreadsheetml/2009/9/ac" r="201" s="3" customFormat="true" x14ac:dyDescent="0.25">
      <c r="A201" s="383"/>
      <c r="B201" s="121"/>
      <c r="L201" s="121"/>
      <c r="V201" s="121"/>
      <c r="AF201" s="121"/>
      <c r="AP201" s="121"/>
      <c r="AZ201" s="121"/>
      <c r="BA201" s="121"/>
      <c r="BB201" s="121"/>
      <c r="BC201" s="121"/>
      <c r="BD201" s="121"/>
      <c r="BE201" s="121"/>
      <c r="BF201" s="121"/>
      <c r="BG201" s="121"/>
      <c r="BJ201" s="121"/>
      <c r="BT201" s="121"/>
      <c r="CD201" s="121"/>
      <c r="CN201" s="121"/>
      <c r="CX201" s="121"/>
      <c r="DH201" s="121"/>
      <c r="DR201" s="121"/>
      <c r="EB201" s="121"/>
      <c r="EL201" s="121"/>
      <c r="EV201" s="121"/>
      <c r="FF201" s="121"/>
      <c r="FP201" s="121"/>
      <c r="FZ201" s="121"/>
      <c r="GJ201" s="121"/>
      <c r="GT201" s="121"/>
      <c r="HD201" s="121"/>
      <c r="HN201" s="121"/>
      <c r="HX201" s="121"/>
      <c r="IH201" s="121"/>
    </row>
    <row xmlns:x14ac="http://schemas.microsoft.com/office/spreadsheetml/2009/9/ac" r="202" s="3" customFormat="true" x14ac:dyDescent="0.25">
      <c r="A202" s="383"/>
      <c r="B202" s="121"/>
      <c r="L202" s="121"/>
      <c r="V202" s="121"/>
      <c r="AF202" s="121"/>
      <c r="AP202" s="121"/>
      <c r="AZ202" s="121"/>
      <c r="BA202" s="121"/>
      <c r="BB202" s="121"/>
      <c r="BC202" s="121"/>
      <c r="BD202" s="121"/>
      <c r="BE202" s="121"/>
      <c r="BF202" s="121"/>
      <c r="BG202" s="121"/>
      <c r="BJ202" s="121"/>
      <c r="BT202" s="121"/>
      <c r="CD202" s="121"/>
      <c r="CN202" s="121"/>
      <c r="CX202" s="121"/>
      <c r="DH202" s="121"/>
      <c r="DR202" s="121"/>
      <c r="EB202" s="121"/>
      <c r="EL202" s="121"/>
      <c r="EV202" s="121"/>
      <c r="FF202" s="121"/>
      <c r="FP202" s="121"/>
      <c r="FZ202" s="121"/>
      <c r="GJ202" s="121"/>
      <c r="GT202" s="121"/>
      <c r="HD202" s="121"/>
      <c r="HN202" s="121"/>
      <c r="HX202" s="121"/>
      <c r="IH202" s="121"/>
    </row>
    <row xmlns:x14ac="http://schemas.microsoft.com/office/spreadsheetml/2009/9/ac" r="203" s="3" customFormat="true" x14ac:dyDescent="0.25">
      <c r="A203" s="383"/>
      <c r="B203" s="121"/>
      <c r="L203" s="121"/>
      <c r="V203" s="121"/>
      <c r="AF203" s="121"/>
      <c r="AP203" s="121"/>
      <c r="AZ203" s="121"/>
      <c r="BA203" s="121"/>
      <c r="BB203" s="121"/>
      <c r="BC203" s="121"/>
      <c r="BD203" s="121"/>
      <c r="BE203" s="121"/>
      <c r="BF203" s="121"/>
      <c r="BG203" s="121"/>
      <c r="BJ203" s="121"/>
      <c r="BT203" s="121"/>
      <c r="CD203" s="121"/>
      <c r="CN203" s="121"/>
      <c r="CX203" s="121"/>
      <c r="DH203" s="121"/>
      <c r="DR203" s="121"/>
      <c r="EB203" s="121"/>
      <c r="EL203" s="121"/>
      <c r="EV203" s="121"/>
      <c r="FF203" s="121"/>
      <c r="FP203" s="121"/>
      <c r="FZ203" s="121"/>
      <c r="GJ203" s="121"/>
      <c r="GT203" s="121"/>
      <c r="HD203" s="121"/>
      <c r="HN203" s="121"/>
      <c r="HX203" s="121"/>
      <c r="IH203" s="121"/>
    </row>
    <row xmlns:x14ac="http://schemas.microsoft.com/office/spreadsheetml/2009/9/ac" r="204" s="3" customFormat="true" x14ac:dyDescent="0.25">
      <c r="A204" s="383"/>
      <c r="B204" s="121"/>
      <c r="L204" s="121"/>
      <c r="V204" s="121"/>
      <c r="AF204" s="121"/>
      <c r="AP204" s="121"/>
      <c r="AZ204" s="121"/>
      <c r="BA204" s="121"/>
      <c r="BB204" s="121"/>
      <c r="BC204" s="121"/>
      <c r="BD204" s="121"/>
      <c r="BE204" s="121"/>
      <c r="BF204" s="121"/>
      <c r="BG204" s="121"/>
      <c r="BJ204" s="121"/>
      <c r="BT204" s="121"/>
      <c r="CD204" s="121"/>
      <c r="CN204" s="121"/>
      <c r="CX204" s="121"/>
      <c r="DH204" s="121"/>
      <c r="DR204" s="121"/>
      <c r="EB204" s="121"/>
      <c r="EL204" s="121"/>
      <c r="EV204" s="121"/>
      <c r="FF204" s="121"/>
      <c r="FP204" s="121"/>
      <c r="FZ204" s="121"/>
      <c r="GJ204" s="121"/>
      <c r="GT204" s="121"/>
      <c r="HD204" s="121"/>
      <c r="HN204" s="121"/>
      <c r="HX204" s="121"/>
      <c r="IH204" s="121"/>
    </row>
    <row xmlns:x14ac="http://schemas.microsoft.com/office/spreadsheetml/2009/9/ac" r="205" s="3" customFormat="true" x14ac:dyDescent="0.25">
      <c r="A205" s="383"/>
      <c r="B205" s="121"/>
      <c r="L205" s="121"/>
      <c r="V205" s="121"/>
      <c r="AF205" s="121"/>
      <c r="AP205" s="121"/>
      <c r="AZ205" s="121"/>
      <c r="BA205" s="121"/>
      <c r="BB205" s="121"/>
      <c r="BC205" s="121"/>
      <c r="BD205" s="121"/>
      <c r="BE205" s="121"/>
      <c r="BF205" s="121"/>
      <c r="BG205" s="121"/>
      <c r="BJ205" s="121"/>
      <c r="BT205" s="121"/>
      <c r="CD205" s="121"/>
      <c r="CN205" s="121"/>
      <c r="CX205" s="121"/>
      <c r="DH205" s="121"/>
      <c r="DR205" s="121"/>
      <c r="EB205" s="121"/>
      <c r="EL205" s="121"/>
      <c r="EV205" s="121"/>
      <c r="FF205" s="121"/>
      <c r="FP205" s="121"/>
      <c r="FZ205" s="121"/>
      <c r="GJ205" s="121"/>
      <c r="GT205" s="121"/>
      <c r="HD205" s="121"/>
      <c r="HN205" s="121"/>
      <c r="HX205" s="121"/>
      <c r="IH205" s="121"/>
    </row>
    <row xmlns:x14ac="http://schemas.microsoft.com/office/spreadsheetml/2009/9/ac" r="206" s="3" customFormat="true" x14ac:dyDescent="0.25">
      <c r="A206" s="383"/>
      <c r="B206" s="121"/>
      <c r="L206" s="121"/>
      <c r="V206" s="121"/>
      <c r="AF206" s="121"/>
      <c r="AP206" s="121"/>
      <c r="AZ206" s="121"/>
      <c r="BA206" s="121"/>
      <c r="BB206" s="121"/>
      <c r="BC206" s="121"/>
      <c r="BD206" s="121"/>
      <c r="BE206" s="121"/>
      <c r="BF206" s="121"/>
      <c r="BG206" s="121"/>
      <c r="BJ206" s="121"/>
      <c r="BT206" s="121"/>
      <c r="CD206" s="121"/>
      <c r="CN206" s="121"/>
      <c r="CX206" s="121"/>
      <c r="DH206" s="121"/>
      <c r="DR206" s="121"/>
      <c r="EB206" s="121"/>
      <c r="EL206" s="121"/>
      <c r="EV206" s="121"/>
      <c r="FF206" s="121"/>
      <c r="FP206" s="121"/>
      <c r="FZ206" s="121"/>
      <c r="GJ206" s="121"/>
      <c r="GT206" s="121"/>
      <c r="HD206" s="121"/>
      <c r="HN206" s="121"/>
      <c r="HX206" s="121"/>
      <c r="IH206" s="121"/>
    </row>
    <row xmlns:x14ac="http://schemas.microsoft.com/office/spreadsheetml/2009/9/ac" r="207" s="3" customFormat="true" x14ac:dyDescent="0.25">
      <c r="A207" s="383"/>
      <c r="B207" s="121"/>
      <c r="L207" s="121"/>
      <c r="V207" s="121"/>
      <c r="AF207" s="121"/>
      <c r="AP207" s="121"/>
      <c r="AZ207" s="121"/>
      <c r="BA207" s="121"/>
      <c r="BB207" s="121"/>
      <c r="BC207" s="121"/>
      <c r="BD207" s="121"/>
      <c r="BE207" s="121"/>
      <c r="BF207" s="121"/>
      <c r="BG207" s="121"/>
      <c r="BJ207" s="121"/>
      <c r="BT207" s="121"/>
      <c r="CD207" s="121"/>
      <c r="CN207" s="121"/>
      <c r="CX207" s="121"/>
      <c r="DH207" s="121"/>
      <c r="DR207" s="121"/>
      <c r="EB207" s="121"/>
      <c r="EL207" s="121"/>
      <c r="EV207" s="121"/>
      <c r="FF207" s="121"/>
      <c r="FP207" s="121"/>
      <c r="FZ207" s="121"/>
      <c r="GJ207" s="121"/>
      <c r="GT207" s="121"/>
      <c r="HD207" s="121"/>
      <c r="HN207" s="121"/>
      <c r="HX207" s="121"/>
      <c r="IH207" s="121"/>
    </row>
    <row xmlns:x14ac="http://schemas.microsoft.com/office/spreadsheetml/2009/9/ac" r="208" s="3" customFormat="true" x14ac:dyDescent="0.25">
      <c r="A208" s="383"/>
      <c r="B208" s="121"/>
      <c r="L208" s="121"/>
      <c r="V208" s="121"/>
      <c r="AF208" s="121"/>
      <c r="AP208" s="121"/>
      <c r="AZ208" s="121"/>
      <c r="BA208" s="121"/>
      <c r="BB208" s="121"/>
      <c r="BC208" s="121"/>
      <c r="BD208" s="121"/>
      <c r="BE208" s="121"/>
      <c r="BF208" s="121"/>
      <c r="BG208" s="121"/>
      <c r="BJ208" s="121"/>
      <c r="BT208" s="121"/>
      <c r="CD208" s="121"/>
      <c r="CN208" s="121"/>
      <c r="CX208" s="121"/>
      <c r="DH208" s="121"/>
      <c r="DR208" s="121"/>
      <c r="EB208" s="121"/>
      <c r="EL208" s="121"/>
      <c r="EV208" s="121"/>
      <c r="FF208" s="121"/>
      <c r="FP208" s="121"/>
      <c r="FZ208" s="121"/>
      <c r="GJ208" s="121"/>
      <c r="GT208" s="121"/>
      <c r="HD208" s="121"/>
      <c r="HN208" s="121"/>
      <c r="HX208" s="121"/>
      <c r="IH208" s="121"/>
    </row>
    <row xmlns:x14ac="http://schemas.microsoft.com/office/spreadsheetml/2009/9/ac" r="209" s="3" customFormat="true" x14ac:dyDescent="0.25">
      <c r="A209" s="383"/>
      <c r="B209" s="121"/>
      <c r="L209" s="121"/>
      <c r="V209" s="121"/>
      <c r="AF209" s="121"/>
      <c r="AP209" s="121"/>
      <c r="AZ209" s="121"/>
      <c r="BA209" s="121"/>
      <c r="BB209" s="121"/>
      <c r="BC209" s="121"/>
      <c r="BD209" s="121"/>
      <c r="BE209" s="121"/>
      <c r="BF209" s="121"/>
      <c r="BG209" s="121"/>
      <c r="BJ209" s="121"/>
      <c r="BT209" s="121"/>
      <c r="CD209" s="121"/>
      <c r="CN209" s="121"/>
      <c r="CX209" s="121"/>
      <c r="DH209" s="121"/>
      <c r="DR209" s="121"/>
      <c r="EB209" s="121"/>
      <c r="EL209" s="121"/>
      <c r="EV209" s="121"/>
      <c r="FF209" s="121"/>
      <c r="FP209" s="121"/>
      <c r="FZ209" s="121"/>
      <c r="GJ209" s="121"/>
      <c r="GT209" s="121"/>
      <c r="HD209" s="121"/>
      <c r="HN209" s="121"/>
      <c r="HX209" s="121"/>
      <c r="IH209" s="121"/>
    </row>
    <row xmlns:x14ac="http://schemas.microsoft.com/office/spreadsheetml/2009/9/ac" r="210" s="3" customFormat="true" x14ac:dyDescent="0.25">
      <c r="A210" s="383"/>
      <c r="B210" s="121"/>
      <c r="L210" s="121"/>
      <c r="V210" s="121"/>
      <c r="AF210" s="121"/>
      <c r="AP210" s="121"/>
      <c r="AZ210" s="121"/>
      <c r="BA210" s="121"/>
      <c r="BB210" s="121"/>
      <c r="BC210" s="121"/>
      <c r="BD210" s="121"/>
      <c r="BE210" s="121"/>
      <c r="BF210" s="121"/>
      <c r="BG210" s="121"/>
      <c r="BJ210" s="121"/>
      <c r="BT210" s="121"/>
      <c r="CD210" s="121"/>
      <c r="CN210" s="121"/>
      <c r="CX210" s="121"/>
      <c r="DH210" s="121"/>
      <c r="DR210" s="121"/>
      <c r="EB210" s="121"/>
      <c r="EL210" s="121"/>
      <c r="EV210" s="121"/>
      <c r="FF210" s="121"/>
      <c r="FP210" s="121"/>
      <c r="FZ210" s="121"/>
      <c r="GJ210" s="121"/>
      <c r="GT210" s="121"/>
      <c r="HD210" s="121"/>
      <c r="HN210" s="121"/>
      <c r="HX210" s="121"/>
      <c r="IH210" s="121"/>
    </row>
    <row xmlns:x14ac="http://schemas.microsoft.com/office/spreadsheetml/2009/9/ac" r="211" s="3" customFormat="true" x14ac:dyDescent="0.25">
      <c r="A211" s="383"/>
      <c r="B211" s="121"/>
      <c r="L211" s="121"/>
      <c r="V211" s="121"/>
      <c r="AF211" s="121"/>
      <c r="AP211" s="121"/>
      <c r="AZ211" s="121"/>
      <c r="BA211" s="121"/>
      <c r="BB211" s="121"/>
      <c r="BC211" s="121"/>
      <c r="BD211" s="121"/>
      <c r="BE211" s="121"/>
      <c r="BF211" s="121"/>
      <c r="BG211" s="121"/>
      <c r="BJ211" s="121"/>
      <c r="BT211" s="121"/>
      <c r="CD211" s="121"/>
      <c r="CN211" s="121"/>
      <c r="CX211" s="121"/>
      <c r="DH211" s="121"/>
      <c r="DR211" s="121"/>
      <c r="EB211" s="121"/>
      <c r="EL211" s="121"/>
      <c r="EV211" s="121"/>
      <c r="FF211" s="121"/>
      <c r="FP211" s="121"/>
      <c r="FZ211" s="121"/>
      <c r="GJ211" s="121"/>
      <c r="GT211" s="121"/>
      <c r="HD211" s="121"/>
      <c r="HN211" s="121"/>
      <c r="HX211" s="121"/>
      <c r="IH211" s="121"/>
    </row>
    <row xmlns:x14ac="http://schemas.microsoft.com/office/spreadsheetml/2009/9/ac" r="212" s="3" customFormat="true" x14ac:dyDescent="0.25">
      <c r="A212" s="383"/>
      <c r="B212" s="121"/>
      <c r="L212" s="121"/>
      <c r="V212" s="121"/>
      <c r="AF212" s="121"/>
      <c r="AP212" s="121"/>
      <c r="AZ212" s="121"/>
      <c r="BA212" s="121"/>
      <c r="BB212" s="121"/>
      <c r="BC212" s="121"/>
      <c r="BD212" s="121"/>
      <c r="BE212" s="121"/>
      <c r="BF212" s="121"/>
      <c r="BG212" s="121"/>
      <c r="BJ212" s="121"/>
      <c r="BT212" s="121"/>
      <c r="CD212" s="121"/>
      <c r="CN212" s="121"/>
      <c r="CX212" s="121"/>
      <c r="DH212" s="121"/>
      <c r="DR212" s="121"/>
      <c r="EB212" s="121"/>
      <c r="EL212" s="121"/>
      <c r="EV212" s="121"/>
      <c r="FF212" s="121"/>
      <c r="FP212" s="121"/>
      <c r="FZ212" s="121"/>
      <c r="GJ212" s="121"/>
      <c r="GT212" s="121"/>
      <c r="HD212" s="121"/>
      <c r="HN212" s="121"/>
      <c r="HX212" s="121"/>
      <c r="IH212" s="121"/>
    </row>
    <row xmlns:x14ac="http://schemas.microsoft.com/office/spreadsheetml/2009/9/ac" r="213" s="3" customFormat="true" x14ac:dyDescent="0.25">
      <c r="A213" s="383"/>
      <c r="B213" s="121"/>
      <c r="L213" s="121"/>
      <c r="V213" s="121"/>
      <c r="AF213" s="121"/>
      <c r="AP213" s="121"/>
      <c r="AZ213" s="121"/>
      <c r="BA213" s="121"/>
      <c r="BB213" s="121"/>
      <c r="BC213" s="121"/>
      <c r="BD213" s="121"/>
      <c r="BE213" s="121"/>
      <c r="BF213" s="121"/>
      <c r="BG213" s="121"/>
      <c r="BJ213" s="121"/>
      <c r="BT213" s="121"/>
      <c r="CD213" s="121"/>
      <c r="CN213" s="121"/>
      <c r="CX213" s="121"/>
      <c r="DH213" s="121"/>
      <c r="DR213" s="121"/>
      <c r="EB213" s="121"/>
      <c r="EL213" s="121"/>
      <c r="EV213" s="121"/>
      <c r="FF213" s="121"/>
      <c r="FP213" s="121"/>
      <c r="FZ213" s="121"/>
      <c r="GJ213" s="121"/>
      <c r="GT213" s="121"/>
      <c r="HD213" s="121"/>
      <c r="HN213" s="121"/>
      <c r="HX213" s="121"/>
      <c r="IH213" s="121"/>
    </row>
    <row xmlns:x14ac="http://schemas.microsoft.com/office/spreadsheetml/2009/9/ac" r="214" s="3" customFormat="true" x14ac:dyDescent="0.25">
      <c r="A214" s="383"/>
      <c r="B214" s="121"/>
      <c r="L214" s="121"/>
      <c r="V214" s="121"/>
      <c r="AF214" s="121"/>
      <c r="AP214" s="121"/>
      <c r="AZ214" s="121"/>
      <c r="BA214" s="121"/>
      <c r="BB214" s="121"/>
      <c r="BC214" s="121"/>
      <c r="BD214" s="121"/>
      <c r="BE214" s="121"/>
      <c r="BF214" s="121"/>
      <c r="BG214" s="121"/>
      <c r="BJ214" s="121"/>
      <c r="BT214" s="121"/>
      <c r="CD214" s="121"/>
      <c r="CN214" s="121"/>
      <c r="CX214" s="121"/>
      <c r="DH214" s="121"/>
      <c r="DR214" s="121"/>
      <c r="EB214" s="121"/>
      <c r="EL214" s="121"/>
      <c r="EV214" s="121"/>
      <c r="FF214" s="121"/>
      <c r="FP214" s="121"/>
      <c r="FZ214" s="121"/>
      <c r="GJ214" s="121"/>
      <c r="GT214" s="121"/>
      <c r="HD214" s="121"/>
      <c r="HN214" s="121"/>
      <c r="HX214" s="121"/>
      <c r="IH214" s="121"/>
    </row>
    <row xmlns:x14ac="http://schemas.microsoft.com/office/spreadsheetml/2009/9/ac" r="215" s="3" customFormat="true" x14ac:dyDescent="0.25">
      <c r="A215" s="383"/>
      <c r="B215" s="121"/>
      <c r="L215" s="121"/>
      <c r="V215" s="121"/>
      <c r="AF215" s="121"/>
      <c r="AP215" s="121"/>
      <c r="AZ215" s="121"/>
      <c r="BA215" s="121"/>
      <c r="BB215" s="121"/>
      <c r="BC215" s="121"/>
      <c r="BD215" s="121"/>
      <c r="BE215" s="121"/>
      <c r="BF215" s="121"/>
      <c r="BG215" s="121"/>
      <c r="BJ215" s="121"/>
      <c r="BT215" s="121"/>
      <c r="CD215" s="121"/>
      <c r="CN215" s="121"/>
      <c r="CX215" s="121"/>
      <c r="DH215" s="121"/>
      <c r="DR215" s="121"/>
      <c r="EB215" s="121"/>
      <c r="EL215" s="121"/>
      <c r="EV215" s="121"/>
      <c r="FF215" s="121"/>
      <c r="FP215" s="121"/>
      <c r="FZ215" s="121"/>
      <c r="GJ215" s="121"/>
      <c r="GT215" s="121"/>
      <c r="HD215" s="121"/>
      <c r="HN215" s="121"/>
      <c r="HX215" s="121"/>
      <c r="IH215" s="121"/>
    </row>
    <row xmlns:x14ac="http://schemas.microsoft.com/office/spreadsheetml/2009/9/ac" r="216" s="3" customFormat="true" x14ac:dyDescent="0.25">
      <c r="A216" s="383"/>
      <c r="B216" s="121"/>
      <c r="L216" s="121"/>
      <c r="V216" s="121"/>
      <c r="AF216" s="121"/>
      <c r="AP216" s="121"/>
      <c r="AZ216" s="121"/>
      <c r="BA216" s="121"/>
      <c r="BB216" s="121"/>
      <c r="BC216" s="121"/>
      <c r="BD216" s="121"/>
      <c r="BE216" s="121"/>
      <c r="BF216" s="121"/>
      <c r="BG216" s="121"/>
      <c r="BJ216" s="121"/>
      <c r="BT216" s="121"/>
      <c r="CD216" s="121"/>
      <c r="CN216" s="121"/>
      <c r="CX216" s="121"/>
      <c r="DH216" s="121"/>
      <c r="DR216" s="121"/>
      <c r="EB216" s="121"/>
      <c r="EL216" s="121"/>
      <c r="EV216" s="121"/>
      <c r="FF216" s="121"/>
      <c r="FP216" s="121"/>
      <c r="FZ216" s="121"/>
      <c r="GJ216" s="121"/>
      <c r="GT216" s="121"/>
      <c r="HD216" s="121"/>
      <c r="HN216" s="121"/>
      <c r="HX216" s="121"/>
      <c r="IH216" s="121"/>
    </row>
    <row xmlns:x14ac="http://schemas.microsoft.com/office/spreadsheetml/2009/9/ac" r="217" s="3" customFormat="true" x14ac:dyDescent="0.25">
      <c r="A217" s="383"/>
      <c r="B217" s="121"/>
      <c r="L217" s="121"/>
      <c r="V217" s="121"/>
      <c r="AF217" s="121"/>
      <c r="AP217" s="121"/>
      <c r="AZ217" s="121"/>
      <c r="BA217" s="121"/>
      <c r="BB217" s="121"/>
      <c r="BC217" s="121"/>
      <c r="BD217" s="121"/>
      <c r="BE217" s="121"/>
      <c r="BF217" s="121"/>
      <c r="BG217" s="121"/>
      <c r="BJ217" s="121"/>
      <c r="BT217" s="121"/>
      <c r="CD217" s="121"/>
      <c r="CN217" s="121"/>
      <c r="CX217" s="121"/>
      <c r="DH217" s="121"/>
      <c r="DR217" s="121"/>
      <c r="EB217" s="121"/>
      <c r="EL217" s="121"/>
      <c r="EV217" s="121"/>
      <c r="FF217" s="121"/>
      <c r="FP217" s="121"/>
      <c r="FZ217" s="121"/>
      <c r="GJ217" s="121"/>
      <c r="GT217" s="121"/>
      <c r="HD217" s="121"/>
      <c r="HN217" s="121"/>
      <c r="HX217" s="121"/>
      <c r="IH217" s="121"/>
    </row>
    <row xmlns:x14ac="http://schemas.microsoft.com/office/spreadsheetml/2009/9/ac" r="218" s="3" customFormat="true" x14ac:dyDescent="0.25">
      <c r="A218" s="383"/>
      <c r="B218" s="121"/>
      <c r="L218" s="121"/>
      <c r="V218" s="121"/>
      <c r="AF218" s="121"/>
      <c r="AP218" s="121"/>
      <c r="AZ218" s="121"/>
      <c r="BA218" s="121"/>
      <c r="BB218" s="121"/>
      <c r="BC218" s="121"/>
      <c r="BD218" s="121"/>
      <c r="BE218" s="121"/>
      <c r="BF218" s="121"/>
      <c r="BG218" s="121"/>
      <c r="BJ218" s="121"/>
      <c r="BT218" s="121"/>
      <c r="CD218" s="121"/>
      <c r="CN218" s="121"/>
      <c r="CX218" s="121"/>
      <c r="DH218" s="121"/>
      <c r="DR218" s="121"/>
      <c r="EB218" s="121"/>
      <c r="EL218" s="121"/>
      <c r="EV218" s="121"/>
      <c r="FF218" s="121"/>
      <c r="FP218" s="121"/>
      <c r="FZ218" s="121"/>
      <c r="GJ218" s="121"/>
      <c r="GT218" s="121"/>
      <c r="HD218" s="121"/>
      <c r="HN218" s="121"/>
      <c r="HX218" s="121"/>
      <c r="IH218" s="121"/>
    </row>
    <row xmlns:x14ac="http://schemas.microsoft.com/office/spreadsheetml/2009/9/ac" r="219" s="3" customFormat="true" x14ac:dyDescent="0.25">
      <c r="A219" s="383"/>
      <c r="B219" s="121"/>
      <c r="L219" s="121"/>
      <c r="V219" s="121"/>
      <c r="AF219" s="121"/>
      <c r="AP219" s="121"/>
      <c r="AZ219" s="121"/>
      <c r="BA219" s="121"/>
      <c r="BB219" s="121"/>
      <c r="BC219" s="121"/>
      <c r="BD219" s="121"/>
      <c r="BE219" s="121"/>
      <c r="BF219" s="121"/>
      <c r="BG219" s="121"/>
      <c r="BJ219" s="121"/>
      <c r="BT219" s="121"/>
      <c r="CD219" s="121"/>
      <c r="CN219" s="121"/>
      <c r="CX219" s="121"/>
      <c r="DH219" s="121"/>
      <c r="DR219" s="121"/>
      <c r="EB219" s="121"/>
      <c r="EL219" s="121"/>
      <c r="EV219" s="121"/>
      <c r="FF219" s="121"/>
      <c r="FP219" s="121"/>
      <c r="FZ219" s="121"/>
      <c r="GJ219" s="121"/>
      <c r="GT219" s="121"/>
      <c r="HD219" s="121"/>
      <c r="HN219" s="121"/>
      <c r="HX219" s="121"/>
      <c r="IH219" s="121"/>
    </row>
    <row xmlns:x14ac="http://schemas.microsoft.com/office/spreadsheetml/2009/9/ac" r="220" s="3" customFormat="true" x14ac:dyDescent="0.25">
      <c r="A220" s="383"/>
      <c r="B220" s="121"/>
      <c r="L220" s="121"/>
      <c r="V220" s="121"/>
      <c r="AF220" s="121"/>
      <c r="AP220" s="121"/>
      <c r="AZ220" s="121"/>
      <c r="BA220" s="121"/>
      <c r="BB220" s="121"/>
      <c r="BC220" s="121"/>
      <c r="BD220" s="121"/>
      <c r="BE220" s="121"/>
      <c r="BF220" s="121"/>
      <c r="BG220" s="121"/>
      <c r="BJ220" s="121"/>
      <c r="BT220" s="121"/>
      <c r="CD220" s="121"/>
      <c r="CN220" s="121"/>
      <c r="CX220" s="121"/>
      <c r="DH220" s="121"/>
      <c r="DR220" s="121"/>
      <c r="EB220" s="121"/>
      <c r="EL220" s="121"/>
      <c r="EV220" s="121"/>
      <c r="FF220" s="121"/>
      <c r="FP220" s="121"/>
      <c r="FZ220" s="121"/>
      <c r="GJ220" s="121"/>
      <c r="GT220" s="121"/>
      <c r="HD220" s="121"/>
      <c r="HN220" s="121"/>
      <c r="HX220" s="121"/>
      <c r="IH220" s="121"/>
    </row>
    <row xmlns:x14ac="http://schemas.microsoft.com/office/spreadsheetml/2009/9/ac" r="221" s="3" customFormat="true" x14ac:dyDescent="0.25">
      <c r="A221" s="383"/>
      <c r="B221" s="121"/>
      <c r="L221" s="121"/>
      <c r="V221" s="121"/>
      <c r="AF221" s="121"/>
      <c r="AP221" s="121"/>
      <c r="AZ221" s="121"/>
      <c r="BA221" s="121"/>
      <c r="BB221" s="121"/>
      <c r="BC221" s="121"/>
      <c r="BD221" s="121"/>
      <c r="BE221" s="121"/>
      <c r="BF221" s="121"/>
      <c r="BG221" s="121"/>
      <c r="BJ221" s="121"/>
      <c r="BT221" s="121"/>
      <c r="CD221" s="121"/>
      <c r="CN221" s="121"/>
      <c r="CX221" s="121"/>
      <c r="DH221" s="121"/>
      <c r="DR221" s="121"/>
      <c r="EB221" s="121"/>
      <c r="EL221" s="121"/>
      <c r="EV221" s="121"/>
      <c r="FF221" s="121"/>
      <c r="FP221" s="121"/>
      <c r="FZ221" s="121"/>
      <c r="GJ221" s="121"/>
      <c r="GT221" s="121"/>
      <c r="HD221" s="121"/>
      <c r="HN221" s="121"/>
      <c r="HX221" s="121"/>
      <c r="IH221" s="121"/>
    </row>
    <row xmlns:x14ac="http://schemas.microsoft.com/office/spreadsheetml/2009/9/ac" r="222" s="3" customFormat="true" x14ac:dyDescent="0.25">
      <c r="A222" s="383"/>
      <c r="B222" s="121"/>
      <c r="L222" s="121"/>
      <c r="V222" s="121"/>
      <c r="AF222" s="121"/>
      <c r="AP222" s="121"/>
      <c r="AZ222" s="121"/>
      <c r="BA222" s="121"/>
      <c r="BB222" s="121"/>
      <c r="BC222" s="121"/>
      <c r="BD222" s="121"/>
      <c r="BE222" s="121"/>
      <c r="BF222" s="121"/>
      <c r="BG222" s="121"/>
      <c r="BJ222" s="121"/>
      <c r="BT222" s="121"/>
      <c r="CD222" s="121"/>
      <c r="CN222" s="121"/>
      <c r="CX222" s="121"/>
      <c r="DH222" s="121"/>
      <c r="DR222" s="121"/>
      <c r="EB222" s="121"/>
      <c r="EL222" s="121"/>
      <c r="EV222" s="121"/>
      <c r="FF222" s="121"/>
      <c r="FP222" s="121"/>
      <c r="FZ222" s="121"/>
      <c r="GJ222" s="121"/>
      <c r="GT222" s="121"/>
      <c r="HD222" s="121"/>
      <c r="HN222" s="121"/>
      <c r="HX222" s="121"/>
      <c r="IH222" s="121"/>
    </row>
    <row xmlns:x14ac="http://schemas.microsoft.com/office/spreadsheetml/2009/9/ac" r="223" s="3" customFormat="true" x14ac:dyDescent="0.25">
      <c r="A223" s="383"/>
      <c r="B223" s="121"/>
      <c r="L223" s="121"/>
      <c r="V223" s="121"/>
      <c r="AF223" s="121"/>
      <c r="AP223" s="121"/>
      <c r="AZ223" s="121"/>
      <c r="BA223" s="121"/>
      <c r="BB223" s="121"/>
      <c r="BC223" s="121"/>
      <c r="BD223" s="121"/>
      <c r="BE223" s="121"/>
      <c r="BF223" s="121"/>
      <c r="BG223" s="121"/>
      <c r="BJ223" s="121"/>
      <c r="BT223" s="121"/>
      <c r="CD223" s="121"/>
      <c r="CN223" s="121"/>
      <c r="CX223" s="121"/>
      <c r="DH223" s="121"/>
      <c r="DR223" s="121"/>
      <c r="EB223" s="121"/>
      <c r="EL223" s="121"/>
      <c r="EV223" s="121"/>
      <c r="FF223" s="121"/>
      <c r="FP223" s="121"/>
      <c r="FZ223" s="121"/>
      <c r="GJ223" s="121"/>
      <c r="GT223" s="121"/>
      <c r="HD223" s="121"/>
      <c r="HN223" s="121"/>
      <c r="HX223" s="121"/>
      <c r="IH223" s="121"/>
    </row>
    <row xmlns:x14ac="http://schemas.microsoft.com/office/spreadsheetml/2009/9/ac" r="224" s="3" customFormat="true" x14ac:dyDescent="0.25">
      <c r="A224" s="383"/>
      <c r="B224" s="121"/>
      <c r="L224" s="121"/>
      <c r="V224" s="121"/>
      <c r="AF224" s="121"/>
      <c r="AP224" s="121"/>
      <c r="AZ224" s="121"/>
      <c r="BA224" s="121"/>
      <c r="BB224" s="121"/>
      <c r="BC224" s="121"/>
      <c r="BD224" s="121"/>
      <c r="BE224" s="121"/>
      <c r="BF224" s="121"/>
      <c r="BG224" s="121"/>
      <c r="BJ224" s="121"/>
      <c r="BT224" s="121"/>
      <c r="CD224" s="121"/>
      <c r="CN224" s="121"/>
      <c r="CX224" s="121"/>
      <c r="DH224" s="121"/>
      <c r="DR224" s="121"/>
      <c r="EB224" s="121"/>
      <c r="EL224" s="121"/>
      <c r="EV224" s="121"/>
      <c r="FF224" s="121"/>
      <c r="FP224" s="121"/>
      <c r="FZ224" s="121"/>
      <c r="GJ224" s="121"/>
      <c r="GT224" s="121"/>
      <c r="HD224" s="121"/>
      <c r="HN224" s="121"/>
      <c r="HX224" s="121"/>
      <c r="IH224" s="121"/>
    </row>
    <row xmlns:x14ac="http://schemas.microsoft.com/office/spreadsheetml/2009/9/ac" r="225" s="3" customFormat="true" x14ac:dyDescent="0.25">
      <c r="A225" s="383"/>
      <c r="B225" s="121"/>
      <c r="L225" s="121"/>
      <c r="V225" s="121"/>
      <c r="AF225" s="121"/>
      <c r="AP225" s="121"/>
      <c r="AZ225" s="121"/>
      <c r="BA225" s="121"/>
      <c r="BB225" s="121"/>
      <c r="BC225" s="121"/>
      <c r="BD225" s="121"/>
      <c r="BE225" s="121"/>
      <c r="BF225" s="121"/>
      <c r="BG225" s="121"/>
      <c r="BJ225" s="121"/>
      <c r="BT225" s="121"/>
      <c r="CD225" s="121"/>
      <c r="CN225" s="121"/>
      <c r="CX225" s="121"/>
      <c r="DH225" s="121"/>
      <c r="DR225" s="121"/>
      <c r="EB225" s="121"/>
      <c r="EL225" s="121"/>
      <c r="EV225" s="121"/>
      <c r="FF225" s="121"/>
      <c r="FP225" s="121"/>
      <c r="FZ225" s="121"/>
      <c r="GJ225" s="121"/>
      <c r="GT225" s="121"/>
      <c r="HD225" s="121"/>
      <c r="HN225" s="121"/>
      <c r="HX225" s="121"/>
      <c r="IH225" s="121"/>
    </row>
    <row xmlns:x14ac="http://schemas.microsoft.com/office/spreadsheetml/2009/9/ac" r="226" s="3" customFormat="true" x14ac:dyDescent="0.25">
      <c r="A226" s="383"/>
      <c r="B226" s="121"/>
      <c r="L226" s="121"/>
      <c r="V226" s="121"/>
      <c r="AF226" s="121"/>
      <c r="AP226" s="121"/>
      <c r="AZ226" s="121"/>
      <c r="BA226" s="121"/>
      <c r="BB226" s="121"/>
      <c r="BC226" s="121"/>
      <c r="BD226" s="121"/>
      <c r="BE226" s="121"/>
      <c r="BF226" s="121"/>
      <c r="BG226" s="121"/>
      <c r="BJ226" s="121"/>
      <c r="BT226" s="121"/>
      <c r="CD226" s="121"/>
      <c r="CN226" s="121"/>
      <c r="CX226" s="121"/>
      <c r="DH226" s="121"/>
      <c r="DR226" s="121"/>
      <c r="EB226" s="121"/>
      <c r="EL226" s="121"/>
      <c r="EV226" s="121"/>
      <c r="FF226" s="121"/>
      <c r="FP226" s="121"/>
      <c r="FZ226" s="121"/>
      <c r="GJ226" s="121"/>
      <c r="GT226" s="121"/>
      <c r="HD226" s="121"/>
      <c r="HN226" s="121"/>
      <c r="HX226" s="121"/>
      <c r="IH226" s="121"/>
    </row>
    <row xmlns:x14ac="http://schemas.microsoft.com/office/spreadsheetml/2009/9/ac" r="227" s="3" customFormat="true" x14ac:dyDescent="0.25">
      <c r="A227" s="383"/>
      <c r="B227" s="121"/>
      <c r="L227" s="121"/>
      <c r="V227" s="121"/>
      <c r="AF227" s="121"/>
      <c r="AP227" s="121"/>
      <c r="AZ227" s="121"/>
      <c r="BA227" s="121"/>
      <c r="BB227" s="121"/>
      <c r="BC227" s="121"/>
      <c r="BD227" s="121"/>
      <c r="BE227" s="121"/>
      <c r="BF227" s="121"/>
      <c r="BG227" s="121"/>
      <c r="BJ227" s="121"/>
      <c r="BT227" s="121"/>
      <c r="CD227" s="121"/>
      <c r="CN227" s="121"/>
      <c r="CX227" s="121"/>
      <c r="DH227" s="121"/>
      <c r="DR227" s="121"/>
      <c r="EB227" s="121"/>
      <c r="EL227" s="121"/>
      <c r="EV227" s="121"/>
      <c r="FF227" s="121"/>
      <c r="FP227" s="121"/>
      <c r="FZ227" s="121"/>
      <c r="GJ227" s="121"/>
      <c r="GT227" s="121"/>
      <c r="HD227" s="121"/>
      <c r="HN227" s="121"/>
      <c r="HX227" s="121"/>
      <c r="IH227" s="121"/>
    </row>
    <row xmlns:x14ac="http://schemas.microsoft.com/office/spreadsheetml/2009/9/ac" r="228" s="3" customFormat="true" x14ac:dyDescent="0.25">
      <c r="A228" s="383"/>
      <c r="B228" s="121"/>
      <c r="L228" s="121"/>
      <c r="V228" s="121"/>
      <c r="AF228" s="121"/>
      <c r="AP228" s="121"/>
      <c r="AZ228" s="121"/>
      <c r="BA228" s="121"/>
      <c r="BB228" s="121"/>
      <c r="BC228" s="121"/>
      <c r="BD228" s="121"/>
      <c r="BE228" s="121"/>
      <c r="BF228" s="121"/>
      <c r="BG228" s="121"/>
      <c r="BJ228" s="121"/>
      <c r="BT228" s="121"/>
      <c r="CD228" s="121"/>
      <c r="CN228" s="121"/>
      <c r="CX228" s="121"/>
      <c r="DH228" s="121"/>
      <c r="DR228" s="121"/>
      <c r="EB228" s="121"/>
      <c r="EL228" s="121"/>
      <c r="EV228" s="121"/>
      <c r="FF228" s="121"/>
      <c r="FP228" s="121"/>
      <c r="FZ228" s="121"/>
      <c r="GJ228" s="121"/>
      <c r="GT228" s="121"/>
      <c r="HD228" s="121"/>
      <c r="HN228" s="121"/>
      <c r="HX228" s="121"/>
      <c r="IH228" s="121"/>
    </row>
    <row xmlns:x14ac="http://schemas.microsoft.com/office/spreadsheetml/2009/9/ac" r="229" s="3" customFormat="true" x14ac:dyDescent="0.25">
      <c r="A229" s="383"/>
      <c r="B229" s="121"/>
      <c r="L229" s="121"/>
      <c r="V229" s="121"/>
      <c r="AF229" s="121"/>
      <c r="AP229" s="121"/>
      <c r="AZ229" s="121"/>
      <c r="BA229" s="121"/>
      <c r="BB229" s="121"/>
      <c r="BC229" s="121"/>
      <c r="BD229" s="121"/>
      <c r="BE229" s="121"/>
      <c r="BF229" s="121"/>
      <c r="BG229" s="121"/>
      <c r="BJ229" s="121"/>
      <c r="BT229" s="121"/>
      <c r="CD229" s="121"/>
      <c r="CN229" s="121"/>
      <c r="CX229" s="121"/>
      <c r="DH229" s="121"/>
      <c r="DR229" s="121"/>
      <c r="EB229" s="121"/>
      <c r="EL229" s="121"/>
      <c r="EV229" s="121"/>
      <c r="FF229" s="121"/>
      <c r="FP229" s="121"/>
      <c r="FZ229" s="121"/>
      <c r="GJ229" s="121"/>
      <c r="GT229" s="121"/>
      <c r="HD229" s="121"/>
      <c r="HN229" s="121"/>
      <c r="HX229" s="121"/>
      <c r="IH229" s="121"/>
    </row>
    <row xmlns:x14ac="http://schemas.microsoft.com/office/spreadsheetml/2009/9/ac" r="230" s="3" customFormat="true" x14ac:dyDescent="0.25">
      <c r="A230" s="383"/>
      <c r="B230" s="121"/>
      <c r="L230" s="121"/>
      <c r="V230" s="121"/>
      <c r="AF230" s="121"/>
      <c r="AP230" s="121"/>
      <c r="AZ230" s="121"/>
      <c r="BA230" s="121"/>
      <c r="BB230" s="121"/>
      <c r="BC230" s="121"/>
      <c r="BD230" s="121"/>
      <c r="BE230" s="121"/>
      <c r="BF230" s="121"/>
      <c r="BG230" s="121"/>
      <c r="BJ230" s="121"/>
      <c r="BT230" s="121"/>
      <c r="CD230" s="121"/>
      <c r="CN230" s="121"/>
      <c r="CX230" s="121"/>
      <c r="DH230" s="121"/>
      <c r="DR230" s="121"/>
      <c r="EB230" s="121"/>
      <c r="EL230" s="121"/>
      <c r="EV230" s="121"/>
      <c r="FF230" s="121"/>
      <c r="FP230" s="121"/>
      <c r="FZ230" s="121"/>
      <c r="GJ230" s="121"/>
      <c r="GT230" s="121"/>
      <c r="HD230" s="121"/>
      <c r="HN230" s="121"/>
      <c r="HX230" s="121"/>
      <c r="IH230" s="121"/>
    </row>
    <row xmlns:x14ac="http://schemas.microsoft.com/office/spreadsheetml/2009/9/ac" r="231" s="3" customFormat="true" x14ac:dyDescent="0.25">
      <c r="A231" s="383"/>
      <c r="B231" s="121"/>
      <c r="L231" s="121"/>
      <c r="V231" s="121"/>
      <c r="AF231" s="121"/>
      <c r="AP231" s="121"/>
      <c r="AZ231" s="121"/>
      <c r="BA231" s="121"/>
      <c r="BB231" s="121"/>
      <c r="BC231" s="121"/>
      <c r="BD231" s="121"/>
      <c r="BE231" s="121"/>
      <c r="BF231" s="121"/>
      <c r="BG231" s="121"/>
      <c r="BJ231" s="121"/>
      <c r="BT231" s="121"/>
      <c r="CD231" s="121"/>
      <c r="CN231" s="121"/>
      <c r="CX231" s="121"/>
      <c r="DH231" s="121"/>
      <c r="DR231" s="121"/>
      <c r="EB231" s="121"/>
      <c r="EL231" s="121"/>
      <c r="EV231" s="121"/>
      <c r="FF231" s="121"/>
      <c r="FP231" s="121"/>
      <c r="FZ231" s="121"/>
      <c r="GJ231" s="121"/>
      <c r="GT231" s="121"/>
      <c r="HD231" s="121"/>
      <c r="HN231" s="121"/>
      <c r="HX231" s="121"/>
      <c r="IH231" s="121"/>
    </row>
    <row xmlns:x14ac="http://schemas.microsoft.com/office/spreadsheetml/2009/9/ac" r="232" s="3" customFormat="true" x14ac:dyDescent="0.25">
      <c r="A232" s="383"/>
      <c r="B232" s="121"/>
      <c r="L232" s="121"/>
      <c r="V232" s="121"/>
      <c r="AF232" s="121"/>
      <c r="AP232" s="121"/>
      <c r="AZ232" s="121"/>
      <c r="BA232" s="121"/>
      <c r="BB232" s="121"/>
      <c r="BC232" s="121"/>
      <c r="BD232" s="121"/>
      <c r="BE232" s="121"/>
      <c r="BF232" s="121"/>
      <c r="BG232" s="121"/>
      <c r="BJ232" s="121"/>
      <c r="BT232" s="121"/>
      <c r="CD232" s="121"/>
      <c r="CN232" s="121"/>
      <c r="CX232" s="121"/>
      <c r="DH232" s="121"/>
      <c r="DR232" s="121"/>
      <c r="EB232" s="121"/>
      <c r="EL232" s="121"/>
      <c r="EV232" s="121"/>
      <c r="FF232" s="121"/>
      <c r="FP232" s="121"/>
      <c r="FZ232" s="121"/>
      <c r="GJ232" s="121"/>
      <c r="GT232" s="121"/>
      <c r="HD232" s="121"/>
      <c r="HN232" s="121"/>
      <c r="HX232" s="121"/>
      <c r="IH232" s="121"/>
    </row>
    <row xmlns:x14ac="http://schemas.microsoft.com/office/spreadsheetml/2009/9/ac" r="233" s="3" customFormat="true" x14ac:dyDescent="0.25">
      <c r="A233" s="383"/>
      <c r="B233" s="121"/>
      <c r="L233" s="121"/>
      <c r="V233" s="121"/>
      <c r="AF233" s="121"/>
      <c r="AP233" s="121"/>
      <c r="AZ233" s="121"/>
      <c r="BA233" s="121"/>
      <c r="BB233" s="121"/>
      <c r="BC233" s="121"/>
      <c r="BD233" s="121"/>
      <c r="BE233" s="121"/>
      <c r="BF233" s="121"/>
      <c r="BG233" s="121"/>
      <c r="BJ233" s="121"/>
      <c r="BT233" s="121"/>
      <c r="CD233" s="121"/>
      <c r="CN233" s="121"/>
      <c r="CX233" s="121"/>
      <c r="DH233" s="121"/>
      <c r="DR233" s="121"/>
      <c r="EB233" s="121"/>
      <c r="EL233" s="121"/>
      <c r="EV233" s="121"/>
      <c r="FF233" s="121"/>
      <c r="FP233" s="121"/>
      <c r="FZ233" s="121"/>
      <c r="GJ233" s="121"/>
      <c r="GT233" s="121"/>
      <c r="HD233" s="121"/>
      <c r="HN233" s="121"/>
      <c r="HX233" s="121"/>
      <c r="IH233" s="121"/>
    </row>
    <row xmlns:x14ac="http://schemas.microsoft.com/office/spreadsheetml/2009/9/ac" r="234" s="3" customFormat="true" x14ac:dyDescent="0.25">
      <c r="A234" s="383"/>
      <c r="B234" s="121"/>
      <c r="L234" s="121"/>
      <c r="V234" s="121"/>
      <c r="AF234" s="121"/>
      <c r="AP234" s="121"/>
      <c r="AZ234" s="121"/>
      <c r="BA234" s="121"/>
      <c r="BB234" s="121"/>
      <c r="BC234" s="121"/>
      <c r="BD234" s="121"/>
      <c r="BE234" s="121"/>
      <c r="BF234" s="121"/>
      <c r="BG234" s="121"/>
      <c r="BJ234" s="121"/>
      <c r="BT234" s="121"/>
      <c r="CD234" s="121"/>
      <c r="CN234" s="121"/>
      <c r="CX234" s="121"/>
      <c r="DH234" s="121"/>
      <c r="DR234" s="121"/>
      <c r="EB234" s="121"/>
      <c r="EL234" s="121"/>
      <c r="EV234" s="121"/>
      <c r="FF234" s="121"/>
      <c r="FP234" s="121"/>
      <c r="FZ234" s="121"/>
      <c r="GJ234" s="121"/>
      <c r="GT234" s="121"/>
      <c r="HD234" s="121"/>
      <c r="HN234" s="121"/>
      <c r="HX234" s="121"/>
      <c r="IH234" s="121"/>
    </row>
    <row xmlns:x14ac="http://schemas.microsoft.com/office/spreadsheetml/2009/9/ac" r="235" s="3" customFormat="true" x14ac:dyDescent="0.25">
      <c r="A235" s="383"/>
      <c r="B235" s="121"/>
      <c r="L235" s="121"/>
      <c r="V235" s="121"/>
      <c r="AF235" s="121"/>
      <c r="AP235" s="121"/>
      <c r="AZ235" s="121"/>
      <c r="BA235" s="121"/>
      <c r="BB235" s="121"/>
      <c r="BC235" s="121"/>
      <c r="BD235" s="121"/>
      <c r="BE235" s="121"/>
      <c r="BF235" s="121"/>
      <c r="BG235" s="121"/>
      <c r="BJ235" s="121"/>
      <c r="BT235" s="121"/>
      <c r="CD235" s="121"/>
      <c r="CN235" s="121"/>
      <c r="CX235" s="121"/>
      <c r="DH235" s="121"/>
      <c r="DR235" s="121"/>
      <c r="EB235" s="121"/>
      <c r="EL235" s="121"/>
      <c r="EV235" s="121"/>
      <c r="FF235" s="121"/>
      <c r="FP235" s="121"/>
      <c r="FZ235" s="121"/>
      <c r="GJ235" s="121"/>
      <c r="GT235" s="121"/>
      <c r="HD235" s="121"/>
      <c r="HN235" s="121"/>
      <c r="HX235" s="121"/>
      <c r="IH235" s="121"/>
    </row>
    <row xmlns:x14ac="http://schemas.microsoft.com/office/spreadsheetml/2009/9/ac" r="236" s="3" customFormat="true" x14ac:dyDescent="0.25">
      <c r="A236" s="383"/>
      <c r="B236" s="121"/>
      <c r="L236" s="121"/>
      <c r="V236" s="121"/>
      <c r="AF236" s="121"/>
      <c r="AP236" s="121"/>
      <c r="AZ236" s="121"/>
      <c r="BA236" s="121"/>
      <c r="BB236" s="121"/>
      <c r="BC236" s="121"/>
      <c r="BD236" s="121"/>
      <c r="BE236" s="121"/>
      <c r="BF236" s="121"/>
      <c r="BG236" s="121"/>
      <c r="BJ236" s="121"/>
      <c r="BT236" s="121"/>
      <c r="CD236" s="121"/>
      <c r="CN236" s="121"/>
      <c r="CX236" s="121"/>
      <c r="DH236" s="121"/>
      <c r="DR236" s="121"/>
      <c r="EB236" s="121"/>
      <c r="EL236" s="121"/>
      <c r="EV236" s="121"/>
      <c r="FF236" s="121"/>
      <c r="FP236" s="121"/>
      <c r="FZ236" s="121"/>
      <c r="GJ236" s="121"/>
      <c r="GT236" s="121"/>
      <c r="HD236" s="121"/>
      <c r="HN236" s="121"/>
      <c r="HX236" s="121"/>
      <c r="IH236" s="121"/>
    </row>
    <row xmlns:x14ac="http://schemas.microsoft.com/office/spreadsheetml/2009/9/ac" r="237" s="3" customFormat="true" x14ac:dyDescent="0.25">
      <c r="A237" s="383"/>
      <c r="B237" s="121"/>
      <c r="L237" s="121"/>
      <c r="V237" s="121"/>
      <c r="AF237" s="121"/>
      <c r="AP237" s="121"/>
      <c r="AZ237" s="121"/>
      <c r="BA237" s="121"/>
      <c r="BB237" s="121"/>
      <c r="BC237" s="121"/>
      <c r="BD237" s="121"/>
      <c r="BE237" s="121"/>
      <c r="BF237" s="121"/>
      <c r="BG237" s="121"/>
      <c r="BJ237" s="121"/>
      <c r="BT237" s="121"/>
      <c r="CD237" s="121"/>
      <c r="CN237" s="121"/>
      <c r="CX237" s="121"/>
      <c r="DH237" s="121"/>
      <c r="DR237" s="121"/>
      <c r="EB237" s="121"/>
      <c r="EL237" s="121"/>
      <c r="EV237" s="121"/>
      <c r="FF237" s="121"/>
      <c r="FP237" s="121"/>
      <c r="FZ237" s="121"/>
      <c r="GJ237" s="121"/>
      <c r="GT237" s="121"/>
      <c r="HD237" s="121"/>
      <c r="HN237" s="121"/>
      <c r="HX237" s="121"/>
      <c r="IH237" s="121"/>
    </row>
    <row xmlns:x14ac="http://schemas.microsoft.com/office/spreadsheetml/2009/9/ac" r="238" s="3" customFormat="true" x14ac:dyDescent="0.25">
      <c r="A238" s="383"/>
      <c r="B238" s="121"/>
      <c r="L238" s="121"/>
      <c r="V238" s="121"/>
      <c r="AF238" s="121"/>
      <c r="AP238" s="121"/>
      <c r="AZ238" s="121"/>
      <c r="BA238" s="121"/>
      <c r="BB238" s="121"/>
      <c r="BC238" s="121"/>
      <c r="BD238" s="121"/>
      <c r="BE238" s="121"/>
      <c r="BF238" s="121"/>
      <c r="BG238" s="121"/>
      <c r="BJ238" s="121"/>
      <c r="BT238" s="121"/>
      <c r="CD238" s="121"/>
      <c r="CN238" s="121"/>
      <c r="CX238" s="121"/>
      <c r="DH238" s="121"/>
      <c r="DR238" s="121"/>
      <c r="EB238" s="121"/>
      <c r="EL238" s="121"/>
      <c r="EV238" s="121"/>
      <c r="FF238" s="121"/>
      <c r="FP238" s="121"/>
      <c r="FZ238" s="121"/>
      <c r="GJ238" s="121"/>
      <c r="GT238" s="121"/>
      <c r="HD238" s="121"/>
      <c r="HN238" s="121"/>
      <c r="HX238" s="121"/>
      <c r="IH238" s="121"/>
    </row>
    <row xmlns:x14ac="http://schemas.microsoft.com/office/spreadsheetml/2009/9/ac" r="239" s="3" customFormat="true" x14ac:dyDescent="0.25">
      <c r="A239" s="383"/>
      <c r="B239" s="121"/>
      <c r="L239" s="121"/>
      <c r="V239" s="121"/>
      <c r="AF239" s="121"/>
      <c r="AP239" s="121"/>
      <c r="AZ239" s="121"/>
      <c r="BA239" s="121"/>
      <c r="BB239" s="121"/>
      <c r="BC239" s="121"/>
      <c r="BD239" s="121"/>
      <c r="BE239" s="121"/>
      <c r="BF239" s="121"/>
      <c r="BG239" s="121"/>
      <c r="BJ239" s="121"/>
      <c r="BT239" s="121"/>
      <c r="CD239" s="121"/>
      <c r="CN239" s="121"/>
      <c r="CX239" s="121"/>
      <c r="DH239" s="121"/>
      <c r="DR239" s="121"/>
      <c r="EB239" s="121"/>
      <c r="EL239" s="121"/>
      <c r="EV239" s="121"/>
      <c r="FF239" s="121"/>
      <c r="FP239" s="121"/>
      <c r="FZ239" s="121"/>
      <c r="GJ239" s="121"/>
      <c r="GT239" s="121"/>
      <c r="HD239" s="121"/>
      <c r="HN239" s="121"/>
      <c r="HX239" s="121"/>
      <c r="IH239" s="121"/>
    </row>
    <row xmlns:x14ac="http://schemas.microsoft.com/office/spreadsheetml/2009/9/ac" r="240" s="3" customFormat="true" x14ac:dyDescent="0.25">
      <c r="A240" s="383"/>
      <c r="B240" s="121"/>
      <c r="L240" s="121"/>
      <c r="V240" s="121"/>
      <c r="AF240" s="121"/>
      <c r="AP240" s="121"/>
      <c r="AZ240" s="121"/>
      <c r="BA240" s="121"/>
      <c r="BB240" s="121"/>
      <c r="BC240" s="121"/>
      <c r="BD240" s="121"/>
      <c r="BE240" s="121"/>
      <c r="BF240" s="121"/>
      <c r="BG240" s="121"/>
      <c r="BJ240" s="121"/>
      <c r="BT240" s="121"/>
      <c r="CD240" s="121"/>
      <c r="CN240" s="121"/>
      <c r="CX240" s="121"/>
      <c r="DH240" s="121"/>
      <c r="DR240" s="121"/>
      <c r="EB240" s="121"/>
      <c r="EL240" s="121"/>
      <c r="EV240" s="121"/>
      <c r="FF240" s="121"/>
      <c r="FP240" s="121"/>
      <c r="FZ240" s="121"/>
      <c r="GJ240" s="121"/>
      <c r="GT240" s="121"/>
      <c r="HD240" s="121"/>
      <c r="HN240" s="121"/>
      <c r="HX240" s="121"/>
      <c r="IH240" s="121"/>
    </row>
    <row xmlns:x14ac="http://schemas.microsoft.com/office/spreadsheetml/2009/9/ac" r="241" s="3" customFormat="true" x14ac:dyDescent="0.25">
      <c r="A241" s="383"/>
      <c r="B241" s="121"/>
      <c r="L241" s="121"/>
      <c r="V241" s="121"/>
      <c r="AF241" s="121"/>
      <c r="AP241" s="121"/>
      <c r="AZ241" s="121"/>
      <c r="BA241" s="121"/>
      <c r="BB241" s="121"/>
      <c r="BC241" s="121"/>
      <c r="BD241" s="121"/>
      <c r="BE241" s="121"/>
      <c r="BF241" s="121"/>
      <c r="BG241" s="121"/>
      <c r="BJ241" s="121"/>
      <c r="BT241" s="121"/>
      <c r="CD241" s="121"/>
      <c r="CN241" s="121"/>
      <c r="CX241" s="121"/>
      <c r="DH241" s="121"/>
      <c r="DR241" s="121"/>
      <c r="EB241" s="121"/>
      <c r="EL241" s="121"/>
      <c r="EV241" s="121"/>
      <c r="FF241" s="121"/>
      <c r="FP241" s="121"/>
      <c r="FZ241" s="121"/>
      <c r="GJ241" s="121"/>
      <c r="GT241" s="121"/>
      <c r="HD241" s="121"/>
      <c r="HN241" s="121"/>
      <c r="HX241" s="121"/>
      <c r="IH241" s="121"/>
    </row>
    <row xmlns:x14ac="http://schemas.microsoft.com/office/spreadsheetml/2009/9/ac" r="242" s="3" customFormat="true" x14ac:dyDescent="0.25">
      <c r="A242" s="383"/>
      <c r="B242" s="121"/>
      <c r="L242" s="121"/>
      <c r="V242" s="121"/>
      <c r="AF242" s="121"/>
      <c r="AP242" s="121"/>
      <c r="AZ242" s="121"/>
      <c r="BA242" s="121"/>
      <c r="BB242" s="121"/>
      <c r="BC242" s="121"/>
      <c r="BD242" s="121"/>
      <c r="BE242" s="121"/>
      <c r="BF242" s="121"/>
      <c r="BG242" s="121"/>
      <c r="BJ242" s="121"/>
      <c r="BT242" s="121"/>
      <c r="CD242" s="121"/>
      <c r="CN242" s="121"/>
      <c r="CX242" s="121"/>
      <c r="DH242" s="121"/>
      <c r="DR242" s="121"/>
      <c r="EB242" s="121"/>
      <c r="EL242" s="121"/>
      <c r="EV242" s="121"/>
      <c r="FF242" s="121"/>
      <c r="FP242" s="121"/>
      <c r="FZ242" s="121"/>
      <c r="GJ242" s="121"/>
      <c r="GT242" s="121"/>
      <c r="HD242" s="121"/>
      <c r="HN242" s="121"/>
      <c r="HX242" s="121"/>
      <c r="IH242" s="121"/>
    </row>
    <row xmlns:x14ac="http://schemas.microsoft.com/office/spreadsheetml/2009/9/ac" r="243" s="3" customFormat="true" x14ac:dyDescent="0.25">
      <c r="A243" s="383"/>
      <c r="B243" s="121"/>
      <c r="L243" s="121"/>
      <c r="V243" s="121"/>
      <c r="AF243" s="121"/>
      <c r="AP243" s="121"/>
      <c r="AZ243" s="121"/>
      <c r="BA243" s="121"/>
      <c r="BB243" s="121"/>
      <c r="BC243" s="121"/>
      <c r="BD243" s="121"/>
      <c r="BE243" s="121"/>
      <c r="BF243" s="121"/>
      <c r="BG243" s="121"/>
      <c r="BJ243" s="121"/>
      <c r="BT243" s="121"/>
      <c r="CD243" s="121"/>
      <c r="CN243" s="121"/>
      <c r="CX243" s="121"/>
      <c r="DH243" s="121"/>
      <c r="DR243" s="121"/>
      <c r="EB243" s="121"/>
      <c r="EL243" s="121"/>
      <c r="EV243" s="121"/>
      <c r="FF243" s="121"/>
      <c r="FP243" s="121"/>
      <c r="FZ243" s="121"/>
      <c r="GJ243" s="121"/>
      <c r="GT243" s="121"/>
      <c r="HD243" s="121"/>
      <c r="HN243" s="121"/>
      <c r="HX243" s="121"/>
      <c r="IH243" s="121"/>
    </row>
    <row xmlns:x14ac="http://schemas.microsoft.com/office/spreadsheetml/2009/9/ac" r="244" s="3" customFormat="true" x14ac:dyDescent="0.25">
      <c r="A244" s="383"/>
      <c r="B244" s="121"/>
      <c r="L244" s="121"/>
      <c r="V244" s="121"/>
      <c r="AF244" s="121"/>
      <c r="AP244" s="121"/>
      <c r="AZ244" s="121"/>
      <c r="BA244" s="121"/>
      <c r="BB244" s="121"/>
      <c r="BC244" s="121"/>
      <c r="BD244" s="121"/>
      <c r="BE244" s="121"/>
      <c r="BF244" s="121"/>
      <c r="BG244" s="121"/>
      <c r="BJ244" s="121"/>
      <c r="BT244" s="121"/>
      <c r="CD244" s="121"/>
      <c r="CN244" s="121"/>
      <c r="CX244" s="121"/>
      <c r="DH244" s="121"/>
      <c r="DR244" s="121"/>
      <c r="EB244" s="121"/>
      <c r="EL244" s="121"/>
      <c r="EV244" s="121"/>
      <c r="FF244" s="121"/>
      <c r="FP244" s="121"/>
      <c r="FZ244" s="121"/>
      <c r="GJ244" s="121"/>
      <c r="GT244" s="121"/>
      <c r="HD244" s="121"/>
      <c r="HN244" s="121"/>
      <c r="HX244" s="121"/>
      <c r="IH244" s="121"/>
    </row>
    <row xmlns:x14ac="http://schemas.microsoft.com/office/spreadsheetml/2009/9/ac" r="245" s="3" customFormat="true" x14ac:dyDescent="0.25">
      <c r="A245" s="383"/>
      <c r="B245" s="121"/>
      <c r="L245" s="121"/>
      <c r="V245" s="121"/>
      <c r="AF245" s="121"/>
      <c r="AP245" s="121"/>
      <c r="AZ245" s="121"/>
      <c r="BA245" s="121"/>
      <c r="BB245" s="121"/>
      <c r="BC245" s="121"/>
      <c r="BD245" s="121"/>
      <c r="BE245" s="121"/>
      <c r="BF245" s="121"/>
      <c r="BG245" s="121"/>
      <c r="BJ245" s="121"/>
      <c r="BT245" s="121"/>
      <c r="CD245" s="121"/>
      <c r="CN245" s="121"/>
      <c r="CX245" s="121"/>
      <c r="DH245" s="121"/>
      <c r="DR245" s="121"/>
      <c r="EB245" s="121"/>
      <c r="EL245" s="121"/>
      <c r="EV245" s="121"/>
      <c r="FF245" s="121"/>
      <c r="FP245" s="121"/>
      <c r="FZ245" s="121"/>
      <c r="GJ245" s="121"/>
      <c r="GT245" s="121"/>
      <c r="HD245" s="121"/>
      <c r="HN245" s="121"/>
      <c r="HX245" s="121"/>
      <c r="IH245" s="121"/>
    </row>
    <row xmlns:x14ac="http://schemas.microsoft.com/office/spreadsheetml/2009/9/ac" r="246" s="3" customFormat="true" x14ac:dyDescent="0.25">
      <c r="A246" s="383"/>
      <c r="B246" s="121"/>
      <c r="L246" s="121"/>
      <c r="V246" s="121"/>
      <c r="AF246" s="121"/>
      <c r="AP246" s="121"/>
      <c r="AZ246" s="121"/>
      <c r="BA246" s="121"/>
      <c r="BB246" s="121"/>
      <c r="BC246" s="121"/>
      <c r="BD246" s="121"/>
      <c r="BE246" s="121"/>
      <c r="BF246" s="121"/>
      <c r="BG246" s="121"/>
      <c r="BJ246" s="121"/>
      <c r="BT246" s="121"/>
      <c r="CD246" s="121"/>
      <c r="CN246" s="121"/>
      <c r="CX246" s="121"/>
      <c r="DH246" s="121"/>
      <c r="DR246" s="121"/>
      <c r="EB246" s="121"/>
      <c r="EL246" s="121"/>
      <c r="EV246" s="121"/>
      <c r="FF246" s="121"/>
      <c r="FP246" s="121"/>
      <c r="FZ246" s="121"/>
      <c r="GJ246" s="121"/>
      <c r="GT246" s="121"/>
      <c r="HD246" s="121"/>
      <c r="HN246" s="121"/>
      <c r="HX246" s="121"/>
      <c r="IH246" s="121"/>
    </row>
    <row xmlns:x14ac="http://schemas.microsoft.com/office/spreadsheetml/2009/9/ac" r="247" s="3" customFormat="true" x14ac:dyDescent="0.25">
      <c r="A247" s="383"/>
      <c r="B247" s="121"/>
      <c r="L247" s="121"/>
      <c r="V247" s="121"/>
      <c r="AF247" s="121"/>
      <c r="AP247" s="121"/>
      <c r="AZ247" s="121"/>
      <c r="BA247" s="121"/>
      <c r="BB247" s="121"/>
      <c r="BC247" s="121"/>
      <c r="BD247" s="121"/>
      <c r="BE247" s="121"/>
      <c r="BF247" s="121"/>
      <c r="BG247" s="121"/>
      <c r="BJ247" s="121"/>
      <c r="BT247" s="121"/>
      <c r="CD247" s="121"/>
      <c r="CN247" s="121"/>
      <c r="CX247" s="121"/>
      <c r="DH247" s="121"/>
      <c r="DR247" s="121"/>
      <c r="EB247" s="121"/>
      <c r="EL247" s="121"/>
      <c r="EV247" s="121"/>
      <c r="FF247" s="121"/>
      <c r="FP247" s="121"/>
      <c r="FZ247" s="121"/>
      <c r="GJ247" s="121"/>
      <c r="GT247" s="121"/>
      <c r="HD247" s="121"/>
      <c r="HN247" s="121"/>
      <c r="HX247" s="121"/>
      <c r="IH247" s="121"/>
    </row>
    <row xmlns:x14ac="http://schemas.microsoft.com/office/spreadsheetml/2009/9/ac" r="248" s="3" customFormat="true" x14ac:dyDescent="0.25">
      <c r="A248" s="383"/>
      <c r="B248" s="121"/>
      <c r="L248" s="121"/>
      <c r="V248" s="121"/>
      <c r="AF248" s="121"/>
      <c r="AP248" s="121"/>
      <c r="AZ248" s="121"/>
      <c r="BA248" s="121"/>
      <c r="BB248" s="121"/>
      <c r="BC248" s="121"/>
      <c r="BD248" s="121"/>
      <c r="BE248" s="121"/>
      <c r="BF248" s="121"/>
      <c r="BG248" s="121"/>
      <c r="BJ248" s="121"/>
      <c r="BT248" s="121"/>
      <c r="CD248" s="121"/>
      <c r="CN248" s="121"/>
      <c r="CX248" s="121"/>
      <c r="DH248" s="121"/>
      <c r="DR248" s="121"/>
      <c r="EB248" s="121"/>
      <c r="EL248" s="121"/>
      <c r="EV248" s="121"/>
      <c r="FF248" s="121"/>
      <c r="FP248" s="121"/>
      <c r="FZ248" s="121"/>
      <c r="GJ248" s="121"/>
      <c r="GT248" s="121"/>
      <c r="HD248" s="121"/>
      <c r="HN248" s="121"/>
      <c r="HX248" s="121"/>
      <c r="IH248" s="121"/>
    </row>
    <row xmlns:x14ac="http://schemas.microsoft.com/office/spreadsheetml/2009/9/ac" r="249" s="3" customFormat="true" x14ac:dyDescent="0.25">
      <c r="A249" s="383"/>
      <c r="B249" s="121"/>
      <c r="L249" s="121"/>
      <c r="V249" s="121"/>
      <c r="AF249" s="121"/>
      <c r="AP249" s="121"/>
      <c r="AZ249" s="121"/>
      <c r="BA249" s="121"/>
      <c r="BB249" s="121"/>
      <c r="BC249" s="121"/>
      <c r="BD249" s="121"/>
      <c r="BE249" s="121"/>
      <c r="BF249" s="121"/>
      <c r="BG249" s="121"/>
      <c r="BJ249" s="121"/>
      <c r="BT249" s="121"/>
      <c r="CD249" s="121"/>
      <c r="CN249" s="121"/>
      <c r="CX249" s="121"/>
      <c r="DH249" s="121"/>
      <c r="DR249" s="121"/>
      <c r="EB249" s="121"/>
      <c r="EL249" s="121"/>
      <c r="EV249" s="121"/>
      <c r="FF249" s="121"/>
      <c r="FP249" s="121"/>
      <c r="FZ249" s="121"/>
      <c r="GJ249" s="121"/>
      <c r="GT249" s="121"/>
      <c r="HD249" s="121"/>
      <c r="HN249" s="121"/>
      <c r="HX249" s="121"/>
      <c r="IH249" s="121"/>
    </row>
    <row xmlns:x14ac="http://schemas.microsoft.com/office/spreadsheetml/2009/9/ac" r="250" s="3" customFormat="true" x14ac:dyDescent="0.25">
      <c r="A250" s="383"/>
      <c r="B250" s="121"/>
      <c r="L250" s="121"/>
      <c r="V250" s="121"/>
      <c r="AF250" s="121"/>
      <c r="AP250" s="121"/>
      <c r="AZ250" s="121"/>
      <c r="BA250" s="121"/>
      <c r="BB250" s="121"/>
      <c r="BC250" s="121"/>
      <c r="BD250" s="121"/>
      <c r="BE250" s="121"/>
      <c r="BF250" s="121"/>
      <c r="BG250" s="121"/>
      <c r="BJ250" s="121"/>
      <c r="BT250" s="121"/>
      <c r="CD250" s="121"/>
      <c r="CN250" s="121"/>
      <c r="CX250" s="121"/>
      <c r="DH250" s="121"/>
      <c r="DR250" s="121"/>
      <c r="EB250" s="121"/>
      <c r="EL250" s="121"/>
      <c r="EV250" s="121"/>
      <c r="FF250" s="121"/>
      <c r="FP250" s="121"/>
      <c r="FZ250" s="121"/>
      <c r="GJ250" s="121"/>
      <c r="GT250" s="121"/>
      <c r="HD250" s="121"/>
      <c r="HN250" s="121"/>
      <c r="HX250" s="121"/>
      <c r="IH250" s="121"/>
    </row>
    <row xmlns:x14ac="http://schemas.microsoft.com/office/spreadsheetml/2009/9/ac" r="251" s="3" customFormat="true" x14ac:dyDescent="0.25">
      <c r="A251" s="383"/>
      <c r="B251" s="121"/>
      <c r="L251" s="121"/>
      <c r="V251" s="121"/>
      <c r="AF251" s="121"/>
      <c r="AP251" s="121"/>
      <c r="AZ251" s="121"/>
      <c r="BA251" s="121"/>
      <c r="BB251" s="121"/>
      <c r="BC251" s="121"/>
      <c r="BD251" s="121"/>
      <c r="BE251" s="121"/>
      <c r="BF251" s="121"/>
      <c r="BG251" s="121"/>
      <c r="BJ251" s="121"/>
      <c r="BT251" s="121"/>
      <c r="CD251" s="121"/>
      <c r="CN251" s="121"/>
      <c r="CX251" s="121"/>
      <c r="DH251" s="121"/>
      <c r="DR251" s="121"/>
      <c r="EB251" s="121"/>
      <c r="EL251" s="121"/>
      <c r="EV251" s="121"/>
      <c r="FF251" s="121"/>
      <c r="FP251" s="121"/>
      <c r="FZ251" s="121"/>
      <c r="GJ251" s="121"/>
      <c r="GT251" s="121"/>
      <c r="HD251" s="121"/>
      <c r="HN251" s="121"/>
      <c r="HX251" s="121"/>
      <c r="IH251" s="121"/>
    </row>
    <row xmlns:x14ac="http://schemas.microsoft.com/office/spreadsheetml/2009/9/ac" r="252" s="3" customFormat="true" x14ac:dyDescent="0.25">
      <c r="A252" s="383"/>
      <c r="B252" s="121"/>
      <c r="L252" s="121"/>
      <c r="V252" s="121"/>
      <c r="AF252" s="121"/>
      <c r="AP252" s="121"/>
      <c r="AZ252" s="121"/>
      <c r="BA252" s="121"/>
      <c r="BB252" s="121"/>
      <c r="BC252" s="121"/>
      <c r="BD252" s="121"/>
      <c r="BE252" s="121"/>
      <c r="BF252" s="121"/>
      <c r="BG252" s="121"/>
      <c r="BJ252" s="121"/>
      <c r="BT252" s="121"/>
      <c r="CD252" s="121"/>
      <c r="CN252" s="121"/>
      <c r="CX252" s="121"/>
      <c r="DH252" s="121"/>
      <c r="DR252" s="121"/>
      <c r="EB252" s="121"/>
      <c r="EL252" s="121"/>
      <c r="EV252" s="121"/>
      <c r="FF252" s="121"/>
      <c r="FP252" s="121"/>
      <c r="FZ252" s="121"/>
      <c r="GJ252" s="121"/>
      <c r="GT252" s="121"/>
      <c r="HD252" s="121"/>
      <c r="HN252" s="121"/>
      <c r="HX252" s="121"/>
      <c r="IH252" s="121"/>
    </row>
    <row xmlns:x14ac="http://schemas.microsoft.com/office/spreadsheetml/2009/9/ac" r="253" s="3" customFormat="true" x14ac:dyDescent="0.25">
      <c r="A253" s="383"/>
      <c r="B253" s="121"/>
      <c r="L253" s="121"/>
      <c r="V253" s="121"/>
      <c r="AF253" s="121"/>
      <c r="AP253" s="121"/>
      <c r="AZ253" s="121"/>
      <c r="BA253" s="121"/>
      <c r="BB253" s="121"/>
      <c r="BC253" s="121"/>
      <c r="BD253" s="121"/>
      <c r="BE253" s="121"/>
      <c r="BF253" s="121"/>
      <c r="BG253" s="121"/>
      <c r="BJ253" s="121"/>
      <c r="BT253" s="121"/>
      <c r="CD253" s="121"/>
      <c r="CN253" s="121"/>
      <c r="CX253" s="121"/>
      <c r="DH253" s="121"/>
      <c r="DR253" s="121"/>
      <c r="EB253" s="121"/>
      <c r="EL253" s="121"/>
      <c r="EV253" s="121"/>
      <c r="FF253" s="121"/>
      <c r="FP253" s="121"/>
      <c r="FZ253" s="121"/>
      <c r="GJ253" s="121"/>
      <c r="GT253" s="121"/>
      <c r="HD253" s="121"/>
      <c r="HN253" s="121"/>
      <c r="HX253" s="121"/>
      <c r="IH253" s="121"/>
    </row>
    <row xmlns:x14ac="http://schemas.microsoft.com/office/spreadsheetml/2009/9/ac" r="254" s="3" customFormat="true" x14ac:dyDescent="0.25">
      <c r="A254" s="383"/>
      <c r="B254" s="121"/>
      <c r="L254" s="121"/>
      <c r="V254" s="121"/>
      <c r="AF254" s="121"/>
      <c r="AP254" s="121"/>
      <c r="AZ254" s="121"/>
      <c r="BA254" s="121"/>
      <c r="BB254" s="121"/>
      <c r="BC254" s="121"/>
      <c r="BD254" s="121"/>
      <c r="BE254" s="121"/>
      <c r="BF254" s="121"/>
      <c r="BG254" s="121"/>
      <c r="BJ254" s="121"/>
      <c r="BT254" s="121"/>
      <c r="CD254" s="121"/>
      <c r="CN254" s="121"/>
      <c r="CX254" s="121"/>
      <c r="DH254" s="121"/>
      <c r="DR254" s="121"/>
      <c r="EB254" s="121"/>
      <c r="EL254" s="121"/>
      <c r="EV254" s="121"/>
      <c r="FF254" s="121"/>
      <c r="FP254" s="121"/>
      <c r="FZ254" s="121"/>
      <c r="GJ254" s="121"/>
      <c r="GT254" s="121"/>
      <c r="HD254" s="121"/>
      <c r="HN254" s="121"/>
      <c r="HX254" s="121"/>
      <c r="IH254" s="121"/>
    </row>
    <row xmlns:x14ac="http://schemas.microsoft.com/office/spreadsheetml/2009/9/ac" r="255" s="3" customFormat="true" x14ac:dyDescent="0.25">
      <c r="A255" s="383"/>
      <c r="B255" s="121"/>
      <c r="L255" s="121"/>
      <c r="V255" s="121"/>
      <c r="AF255" s="121"/>
      <c r="AP255" s="121"/>
      <c r="AZ255" s="121"/>
      <c r="BA255" s="121"/>
      <c r="BB255" s="121"/>
      <c r="BC255" s="121"/>
      <c r="BD255" s="121"/>
      <c r="BE255" s="121"/>
      <c r="BF255" s="121"/>
      <c r="BG255" s="121"/>
      <c r="BJ255" s="121"/>
      <c r="BT255" s="121"/>
      <c r="CD255" s="121"/>
      <c r="CN255" s="121"/>
      <c r="CX255" s="121"/>
      <c r="DH255" s="121"/>
      <c r="DR255" s="121"/>
      <c r="EB255" s="121"/>
      <c r="EL255" s="121"/>
      <c r="EV255" s="121"/>
      <c r="FF255" s="121"/>
      <c r="FP255" s="121"/>
      <c r="FZ255" s="121"/>
      <c r="GJ255" s="121"/>
      <c r="GT255" s="121"/>
      <c r="HD255" s="121"/>
      <c r="HN255" s="121"/>
      <c r="HX255" s="121"/>
      <c r="IH255" s="121"/>
    </row>
    <row xmlns:x14ac="http://schemas.microsoft.com/office/spreadsheetml/2009/9/ac" r="256" s="3" customFormat="true" x14ac:dyDescent="0.25">
      <c r="A256" s="383"/>
      <c r="B256" s="121"/>
      <c r="L256" s="121"/>
      <c r="V256" s="121"/>
      <c r="AF256" s="121"/>
      <c r="AP256" s="121"/>
      <c r="AZ256" s="121"/>
      <c r="BA256" s="121"/>
      <c r="BB256" s="121"/>
      <c r="BC256" s="121"/>
      <c r="BD256" s="121"/>
      <c r="BE256" s="121"/>
      <c r="BF256" s="121"/>
      <c r="BG256" s="121"/>
      <c r="BJ256" s="121"/>
      <c r="BT256" s="121"/>
      <c r="CD256" s="121"/>
      <c r="CN256" s="121"/>
      <c r="CX256" s="121"/>
      <c r="DH256" s="121"/>
      <c r="DR256" s="121"/>
      <c r="EB256" s="121"/>
      <c r="EL256" s="121"/>
      <c r="EV256" s="121"/>
      <c r="FF256" s="121"/>
      <c r="FP256" s="121"/>
      <c r="FZ256" s="121"/>
      <c r="GJ256" s="121"/>
      <c r="GT256" s="121"/>
      <c r="HD256" s="121"/>
      <c r="HN256" s="121"/>
      <c r="HX256" s="121"/>
      <c r="IH256" s="121"/>
    </row>
    <row xmlns:x14ac="http://schemas.microsoft.com/office/spreadsheetml/2009/9/ac" r="257" s="3" customFormat="true" x14ac:dyDescent="0.25">
      <c r="A257" s="383"/>
      <c r="B257" s="121"/>
      <c r="L257" s="121"/>
      <c r="V257" s="121"/>
      <c r="AF257" s="121"/>
      <c r="AP257" s="121"/>
      <c r="AZ257" s="121"/>
      <c r="BA257" s="121"/>
      <c r="BB257" s="121"/>
      <c r="BC257" s="121"/>
      <c r="BD257" s="121"/>
      <c r="BE257" s="121"/>
      <c r="BF257" s="121"/>
      <c r="BG257" s="121"/>
      <c r="BJ257" s="121"/>
      <c r="BT257" s="121"/>
      <c r="CD257" s="121"/>
      <c r="CN257" s="121"/>
      <c r="CX257" s="121"/>
      <c r="DH257" s="121"/>
      <c r="DR257" s="121"/>
      <c r="EB257" s="121"/>
      <c r="EL257" s="121"/>
      <c r="EV257" s="121"/>
      <c r="FF257" s="121"/>
      <c r="FP257" s="121"/>
      <c r="FZ257" s="121"/>
      <c r="GJ257" s="121"/>
      <c r="GT257" s="121"/>
      <c r="HD257" s="121"/>
      <c r="HN257" s="121"/>
      <c r="HX257" s="121"/>
      <c r="IH257" s="121"/>
    </row>
    <row xmlns:x14ac="http://schemas.microsoft.com/office/spreadsheetml/2009/9/ac" r="258" s="3" customFormat="true" x14ac:dyDescent="0.25">
      <c r="A258" s="383"/>
      <c r="B258" s="121"/>
      <c r="L258" s="121"/>
      <c r="V258" s="121"/>
      <c r="AF258" s="121"/>
      <c r="AP258" s="121"/>
      <c r="AZ258" s="121"/>
      <c r="BA258" s="121"/>
      <c r="BB258" s="121"/>
      <c r="BC258" s="121"/>
      <c r="BD258" s="121"/>
      <c r="BE258" s="121"/>
      <c r="BF258" s="121"/>
      <c r="BG258" s="121"/>
      <c r="BJ258" s="121"/>
      <c r="BT258" s="121"/>
      <c r="CD258" s="121"/>
      <c r="CN258" s="121"/>
      <c r="CX258" s="121"/>
      <c r="DH258" s="121"/>
      <c r="DR258" s="121"/>
      <c r="EB258" s="121"/>
      <c r="EL258" s="121"/>
      <c r="EV258" s="121"/>
      <c r="FF258" s="121"/>
      <c r="FP258" s="121"/>
      <c r="FZ258" s="121"/>
      <c r="GJ258" s="121"/>
      <c r="GT258" s="121"/>
      <c r="HD258" s="121"/>
      <c r="HN258" s="121"/>
      <c r="HX258" s="121"/>
      <c r="IH258" s="121"/>
    </row>
    <row xmlns:x14ac="http://schemas.microsoft.com/office/spreadsheetml/2009/9/ac" r="259" s="3" customFormat="true" x14ac:dyDescent="0.25">
      <c r="A259" s="383"/>
      <c r="B259" s="121"/>
      <c r="L259" s="121"/>
      <c r="V259" s="121"/>
      <c r="AF259" s="121"/>
      <c r="AP259" s="121"/>
      <c r="AZ259" s="121"/>
      <c r="BA259" s="121"/>
      <c r="BB259" s="121"/>
      <c r="BC259" s="121"/>
      <c r="BD259" s="121"/>
      <c r="BE259" s="121"/>
      <c r="BF259" s="121"/>
      <c r="BG259" s="121"/>
      <c r="BJ259" s="121"/>
      <c r="BT259" s="121"/>
      <c r="CD259" s="121"/>
      <c r="CN259" s="121"/>
      <c r="CX259" s="121"/>
      <c r="DH259" s="121"/>
      <c r="DR259" s="121"/>
      <c r="EB259" s="121"/>
      <c r="EL259" s="121"/>
      <c r="EV259" s="121"/>
      <c r="FF259" s="121"/>
      <c r="FP259" s="121"/>
      <c r="FZ259" s="121"/>
      <c r="GJ259" s="121"/>
      <c r="GT259" s="121"/>
      <c r="HD259" s="121"/>
      <c r="HN259" s="121"/>
      <c r="HX259" s="121"/>
      <c r="IH259" s="121"/>
    </row>
    <row xmlns:x14ac="http://schemas.microsoft.com/office/spreadsheetml/2009/9/ac" r="260" s="3" customFormat="true" x14ac:dyDescent="0.25">
      <c r="A260" s="383"/>
      <c r="B260" s="121"/>
      <c r="L260" s="121"/>
      <c r="V260" s="121"/>
      <c r="AF260" s="121"/>
      <c r="AP260" s="121"/>
      <c r="AZ260" s="121"/>
      <c r="BA260" s="121"/>
      <c r="BB260" s="121"/>
      <c r="BC260" s="121"/>
      <c r="BD260" s="121"/>
      <c r="BE260" s="121"/>
      <c r="BF260" s="121"/>
      <c r="BG260" s="121"/>
      <c r="BJ260" s="121"/>
      <c r="BT260" s="121"/>
      <c r="CD260" s="121"/>
      <c r="CN260" s="121"/>
      <c r="CX260" s="121"/>
      <c r="DH260" s="121"/>
      <c r="DR260" s="121"/>
      <c r="EB260" s="121"/>
      <c r="EL260" s="121"/>
      <c r="EV260" s="121"/>
      <c r="FF260" s="121"/>
      <c r="FP260" s="121"/>
      <c r="FZ260" s="121"/>
      <c r="GJ260" s="121"/>
      <c r="GT260" s="121"/>
      <c r="HD260" s="121"/>
      <c r="HN260" s="121"/>
      <c r="HX260" s="121"/>
      <c r="IH260" s="121"/>
    </row>
    <row xmlns:x14ac="http://schemas.microsoft.com/office/spreadsheetml/2009/9/ac" r="261" s="3" customFormat="true" x14ac:dyDescent="0.25">
      <c r="A261" s="383"/>
      <c r="B261" s="121"/>
      <c r="L261" s="121"/>
      <c r="V261" s="121"/>
      <c r="AF261" s="121"/>
      <c r="AP261" s="121"/>
      <c r="AZ261" s="121"/>
      <c r="BA261" s="121"/>
      <c r="BB261" s="121"/>
      <c r="BC261" s="121"/>
      <c r="BD261" s="121"/>
      <c r="BE261" s="121"/>
      <c r="BF261" s="121"/>
      <c r="BG261" s="121"/>
      <c r="BJ261" s="121"/>
      <c r="BT261" s="121"/>
      <c r="CD261" s="121"/>
      <c r="CN261" s="121"/>
      <c r="CX261" s="121"/>
      <c r="DH261" s="121"/>
      <c r="DR261" s="121"/>
      <c r="EB261" s="121"/>
      <c r="EL261" s="121"/>
      <c r="EV261" s="121"/>
      <c r="FF261" s="121"/>
      <c r="FP261" s="121"/>
      <c r="FZ261" s="121"/>
      <c r="GJ261" s="121"/>
      <c r="GT261" s="121"/>
      <c r="HD261" s="121"/>
      <c r="HN261" s="121"/>
      <c r="HX261" s="121"/>
      <c r="IH261" s="121"/>
    </row>
    <row xmlns:x14ac="http://schemas.microsoft.com/office/spreadsheetml/2009/9/ac" r="262" s="3" customFormat="true" x14ac:dyDescent="0.25">
      <c r="A262" s="383"/>
      <c r="B262" s="121"/>
      <c r="L262" s="121"/>
      <c r="V262" s="121"/>
      <c r="AF262" s="121"/>
      <c r="AP262" s="121"/>
      <c r="AZ262" s="121"/>
      <c r="BA262" s="121"/>
      <c r="BB262" s="121"/>
      <c r="BC262" s="121"/>
      <c r="BD262" s="121"/>
      <c r="BE262" s="121"/>
      <c r="BF262" s="121"/>
      <c r="BG262" s="121"/>
      <c r="BJ262" s="121"/>
      <c r="BT262" s="121"/>
      <c r="CD262" s="121"/>
      <c r="CN262" s="121"/>
      <c r="CX262" s="121"/>
      <c r="DH262" s="121"/>
      <c r="DR262" s="121"/>
      <c r="EB262" s="121"/>
      <c r="EL262" s="121"/>
      <c r="EV262" s="121"/>
      <c r="FF262" s="121"/>
      <c r="FP262" s="121"/>
      <c r="FZ262" s="121"/>
      <c r="GJ262" s="121"/>
      <c r="GT262" s="121"/>
      <c r="HD262" s="121"/>
      <c r="HN262" s="121"/>
      <c r="HX262" s="121"/>
      <c r="IH262" s="121"/>
    </row>
    <row xmlns:x14ac="http://schemas.microsoft.com/office/spreadsheetml/2009/9/ac" r="263" s="3" customFormat="true" x14ac:dyDescent="0.25">
      <c r="A263" s="383"/>
      <c r="B263" s="121"/>
      <c r="L263" s="121"/>
      <c r="V263" s="121"/>
      <c r="AF263" s="121"/>
      <c r="AP263" s="121"/>
      <c r="AZ263" s="121"/>
      <c r="BA263" s="121"/>
      <c r="BB263" s="121"/>
      <c r="BC263" s="121"/>
      <c r="BD263" s="121"/>
      <c r="BE263" s="121"/>
      <c r="BF263" s="121"/>
      <c r="BG263" s="121"/>
      <c r="BJ263" s="121"/>
      <c r="BT263" s="121"/>
      <c r="CD263" s="121"/>
      <c r="CN263" s="121"/>
      <c r="CX263" s="121"/>
      <c r="DH263" s="121"/>
      <c r="DR263" s="121"/>
      <c r="EB263" s="121"/>
      <c r="EL263" s="121"/>
      <c r="EV263" s="121"/>
      <c r="FF263" s="121"/>
      <c r="FP263" s="121"/>
      <c r="FZ263" s="121"/>
      <c r="GJ263" s="121"/>
      <c r="GT263" s="121"/>
      <c r="HD263" s="121"/>
      <c r="HN263" s="121"/>
      <c r="HX263" s="121"/>
      <c r="IH263" s="121"/>
    </row>
    <row xmlns:x14ac="http://schemas.microsoft.com/office/spreadsheetml/2009/9/ac" r="264" s="3" customFormat="true" x14ac:dyDescent="0.25">
      <c r="A264" s="383"/>
      <c r="B264" s="121"/>
      <c r="L264" s="121"/>
      <c r="V264" s="121"/>
      <c r="AF264" s="121"/>
      <c r="AP264" s="121"/>
      <c r="AZ264" s="121"/>
      <c r="BA264" s="121"/>
      <c r="BB264" s="121"/>
      <c r="BC264" s="121"/>
      <c r="BD264" s="121"/>
      <c r="BE264" s="121"/>
      <c r="BF264" s="121"/>
      <c r="BG264" s="121"/>
      <c r="BJ264" s="121"/>
      <c r="BT264" s="121"/>
      <c r="CD264" s="121"/>
      <c r="CN264" s="121"/>
      <c r="CX264" s="121"/>
      <c r="DH264" s="121"/>
      <c r="DR264" s="121"/>
      <c r="EB264" s="121"/>
      <c r="EL264" s="121"/>
      <c r="EV264" s="121"/>
      <c r="FF264" s="121"/>
      <c r="FP264" s="121"/>
      <c r="FZ264" s="121"/>
      <c r="GJ264" s="121"/>
      <c r="GT264" s="121"/>
      <c r="HD264" s="121"/>
      <c r="HN264" s="121"/>
      <c r="HX264" s="121"/>
      <c r="IH264" s="121"/>
    </row>
    <row xmlns:x14ac="http://schemas.microsoft.com/office/spreadsheetml/2009/9/ac" r="265" s="3" customFormat="true" x14ac:dyDescent="0.25">
      <c r="A265" s="383"/>
      <c r="B265" s="121"/>
      <c r="L265" s="121"/>
      <c r="V265" s="121"/>
      <c r="AF265" s="121"/>
      <c r="AP265" s="121"/>
      <c r="AZ265" s="121"/>
      <c r="BA265" s="121"/>
      <c r="BB265" s="121"/>
      <c r="BC265" s="121"/>
      <c r="BD265" s="121"/>
      <c r="BE265" s="121"/>
      <c r="BF265" s="121"/>
      <c r="BG265" s="121"/>
      <c r="BJ265" s="121"/>
      <c r="BT265" s="121"/>
      <c r="CD265" s="121"/>
      <c r="CN265" s="121"/>
      <c r="CX265" s="121"/>
      <c r="DH265" s="121"/>
      <c r="DR265" s="121"/>
      <c r="EB265" s="121"/>
      <c r="EL265" s="121"/>
      <c r="EV265" s="121"/>
      <c r="FF265" s="121"/>
      <c r="FP265" s="121"/>
      <c r="FZ265" s="121"/>
      <c r="GJ265" s="121"/>
      <c r="GT265" s="121"/>
      <c r="HD265" s="121"/>
      <c r="HN265" s="121"/>
      <c r="HX265" s="121"/>
      <c r="IH265" s="121"/>
    </row>
    <row xmlns:x14ac="http://schemas.microsoft.com/office/spreadsheetml/2009/9/ac" r="266" s="3" customFormat="true" x14ac:dyDescent="0.25">
      <c r="A266" s="383"/>
      <c r="B266" s="121"/>
      <c r="L266" s="121"/>
      <c r="V266" s="121"/>
      <c r="AF266" s="121"/>
      <c r="AP266" s="121"/>
      <c r="AZ266" s="121"/>
      <c r="BA266" s="121"/>
      <c r="BB266" s="121"/>
      <c r="BC266" s="121"/>
      <c r="BD266" s="121"/>
      <c r="BE266" s="121"/>
      <c r="BF266" s="121"/>
      <c r="BG266" s="121"/>
      <c r="BJ266" s="121"/>
      <c r="BT266" s="121"/>
      <c r="CD266" s="121"/>
      <c r="CN266" s="121"/>
      <c r="CX266" s="121"/>
      <c r="DH266" s="121"/>
      <c r="DR266" s="121"/>
      <c r="EB266" s="121"/>
      <c r="EL266" s="121"/>
      <c r="EV266" s="121"/>
      <c r="FF266" s="121"/>
      <c r="FP266" s="121"/>
      <c r="FZ266" s="121"/>
      <c r="GJ266" s="121"/>
      <c r="GT266" s="121"/>
      <c r="HD266" s="121"/>
      <c r="HN266" s="121"/>
      <c r="HX266" s="121"/>
      <c r="IH266" s="121"/>
    </row>
    <row xmlns:x14ac="http://schemas.microsoft.com/office/spreadsheetml/2009/9/ac" r="267" s="3" customFormat="true" x14ac:dyDescent="0.25">
      <c r="A267" s="383"/>
      <c r="B267" s="121"/>
      <c r="L267" s="121"/>
      <c r="V267" s="121"/>
      <c r="AF267" s="121"/>
      <c r="AP267" s="121"/>
      <c r="AZ267" s="121"/>
      <c r="BA267" s="121"/>
      <c r="BB267" s="121"/>
      <c r="BC267" s="121"/>
      <c r="BD267" s="121"/>
      <c r="BE267" s="121"/>
      <c r="BF267" s="121"/>
      <c r="BG267" s="121"/>
      <c r="BJ267" s="121"/>
      <c r="BT267" s="121"/>
      <c r="CD267" s="121"/>
      <c r="CN267" s="121"/>
      <c r="CX267" s="121"/>
      <c r="DH267" s="121"/>
      <c r="DR267" s="121"/>
      <c r="EB267" s="121"/>
      <c r="EL267" s="121"/>
      <c r="EV267" s="121"/>
      <c r="FF267" s="121"/>
      <c r="FP267" s="121"/>
      <c r="FZ267" s="121"/>
      <c r="GJ267" s="121"/>
      <c r="GT267" s="121"/>
      <c r="HD267" s="121"/>
      <c r="HN267" s="121"/>
      <c r="HX267" s="121"/>
      <c r="IH267" s="121"/>
    </row>
    <row xmlns:x14ac="http://schemas.microsoft.com/office/spreadsheetml/2009/9/ac" r="268" s="3" customFormat="true" x14ac:dyDescent="0.25">
      <c r="A268" s="383"/>
      <c r="B268" s="121"/>
      <c r="L268" s="121"/>
      <c r="V268" s="121"/>
      <c r="AF268" s="121"/>
      <c r="AP268" s="121"/>
      <c r="AZ268" s="121"/>
      <c r="BA268" s="121"/>
      <c r="BB268" s="121"/>
      <c r="BC268" s="121"/>
      <c r="BD268" s="121"/>
      <c r="BE268" s="121"/>
      <c r="BF268" s="121"/>
      <c r="BG268" s="121"/>
      <c r="BJ268" s="121"/>
      <c r="BT268" s="121"/>
      <c r="CD268" s="121"/>
      <c r="CN268" s="121"/>
      <c r="CX268" s="121"/>
      <c r="DH268" s="121"/>
      <c r="DR268" s="121"/>
      <c r="EB268" s="121"/>
      <c r="EL268" s="121"/>
      <c r="EV268" s="121"/>
      <c r="FF268" s="121"/>
      <c r="FP268" s="121"/>
      <c r="FZ268" s="121"/>
      <c r="GJ268" s="121"/>
      <c r="GT268" s="121"/>
      <c r="HD268" s="121"/>
      <c r="HN268" s="121"/>
      <c r="HX268" s="121"/>
      <c r="IH268" s="121"/>
    </row>
    <row xmlns:x14ac="http://schemas.microsoft.com/office/spreadsheetml/2009/9/ac" r="269" s="3" customFormat="true" x14ac:dyDescent="0.25">
      <c r="A269" s="383"/>
      <c r="B269" s="121"/>
      <c r="L269" s="121"/>
      <c r="V269" s="121"/>
      <c r="AF269" s="121"/>
      <c r="AP269" s="121"/>
      <c r="AZ269" s="121"/>
      <c r="BA269" s="121"/>
      <c r="BB269" s="121"/>
      <c r="BC269" s="121"/>
      <c r="BD269" s="121"/>
      <c r="BE269" s="121"/>
      <c r="BF269" s="121"/>
      <c r="BG269" s="121"/>
      <c r="BJ269" s="121"/>
      <c r="BT269" s="121"/>
      <c r="CD269" s="121"/>
      <c r="CN269" s="121"/>
      <c r="CX269" s="121"/>
      <c r="DH269" s="121"/>
      <c r="DR269" s="121"/>
      <c r="EB269" s="121"/>
      <c r="EL269" s="121"/>
      <c r="EV269" s="121"/>
      <c r="FF269" s="121"/>
      <c r="FP269" s="121"/>
      <c r="FZ269" s="121"/>
      <c r="GJ269" s="121"/>
      <c r="GT269" s="121"/>
      <c r="HD269" s="121"/>
      <c r="HN269" s="121"/>
      <c r="HX269" s="121"/>
      <c r="IH269" s="121"/>
    </row>
    <row xmlns:x14ac="http://schemas.microsoft.com/office/spreadsheetml/2009/9/ac" r="270" s="3" customFormat="true" x14ac:dyDescent="0.25">
      <c r="A270" s="383"/>
      <c r="B270" s="121"/>
      <c r="L270" s="121"/>
      <c r="V270" s="121"/>
      <c r="AF270" s="121"/>
      <c r="AP270" s="121"/>
      <c r="AZ270" s="121"/>
      <c r="BA270" s="121"/>
      <c r="BB270" s="121"/>
      <c r="BC270" s="121"/>
      <c r="BD270" s="121"/>
      <c r="BE270" s="121"/>
      <c r="BF270" s="121"/>
      <c r="BG270" s="121"/>
      <c r="BJ270" s="121"/>
      <c r="BT270" s="121"/>
      <c r="CD270" s="121"/>
      <c r="CN270" s="121"/>
      <c r="CX270" s="121"/>
      <c r="DH270" s="121"/>
      <c r="DR270" s="121"/>
      <c r="EB270" s="121"/>
      <c r="EL270" s="121"/>
      <c r="EV270" s="121"/>
      <c r="FF270" s="121"/>
      <c r="FP270" s="121"/>
      <c r="FZ270" s="121"/>
      <c r="GJ270" s="121"/>
      <c r="GT270" s="121"/>
      <c r="HD270" s="121"/>
      <c r="HN270" s="121"/>
      <c r="HX270" s="121"/>
      <c r="IH270" s="121"/>
    </row>
    <row xmlns:x14ac="http://schemas.microsoft.com/office/spreadsheetml/2009/9/ac" r="271" s="3" customFormat="true" x14ac:dyDescent="0.25">
      <c r="A271" s="383"/>
      <c r="B271" s="121"/>
      <c r="L271" s="121"/>
      <c r="V271" s="121"/>
      <c r="AF271" s="121"/>
      <c r="AP271" s="121"/>
      <c r="AZ271" s="121"/>
      <c r="BA271" s="121"/>
      <c r="BB271" s="121"/>
      <c r="BC271" s="121"/>
      <c r="BD271" s="121"/>
      <c r="BE271" s="121"/>
      <c r="BF271" s="121"/>
      <c r="BG271" s="121"/>
      <c r="BJ271" s="121"/>
      <c r="BT271" s="121"/>
      <c r="CD271" s="121"/>
      <c r="CN271" s="121"/>
      <c r="CX271" s="121"/>
      <c r="DH271" s="121"/>
      <c r="DR271" s="121"/>
      <c r="EB271" s="121"/>
      <c r="EL271" s="121"/>
      <c r="EV271" s="121"/>
      <c r="FF271" s="121"/>
      <c r="FP271" s="121"/>
      <c r="FZ271" s="121"/>
      <c r="GJ271" s="121"/>
      <c r="GT271" s="121"/>
      <c r="HD271" s="121"/>
      <c r="HN271" s="121"/>
      <c r="HX271" s="121"/>
      <c r="IH271" s="121"/>
    </row>
    <row xmlns:x14ac="http://schemas.microsoft.com/office/spreadsheetml/2009/9/ac" r="272" s="3" customFormat="true" x14ac:dyDescent="0.25">
      <c r="A272" s="383"/>
      <c r="B272" s="121"/>
      <c r="L272" s="121"/>
      <c r="V272" s="121"/>
      <c r="AF272" s="121"/>
      <c r="AP272" s="121"/>
      <c r="AZ272" s="121"/>
      <c r="BA272" s="121"/>
      <c r="BB272" s="121"/>
      <c r="BC272" s="121"/>
      <c r="BD272" s="121"/>
      <c r="BE272" s="121"/>
      <c r="BF272" s="121"/>
      <c r="BG272" s="121"/>
      <c r="BJ272" s="121"/>
      <c r="BT272" s="121"/>
      <c r="CD272" s="121"/>
      <c r="CN272" s="121"/>
      <c r="CX272" s="121"/>
      <c r="DH272" s="121"/>
      <c r="DR272" s="121"/>
      <c r="EB272" s="121"/>
      <c r="EL272" s="121"/>
      <c r="EV272" s="121"/>
      <c r="FF272" s="121"/>
      <c r="FP272" s="121"/>
      <c r="FZ272" s="121"/>
      <c r="GJ272" s="121"/>
      <c r="GT272" s="121"/>
      <c r="HD272" s="121"/>
      <c r="HN272" s="121"/>
      <c r="HX272" s="121"/>
      <c r="IH272" s="121"/>
    </row>
    <row xmlns:x14ac="http://schemas.microsoft.com/office/spreadsheetml/2009/9/ac" r="273" s="3" customFormat="true" x14ac:dyDescent="0.25">
      <c r="A273" s="383"/>
      <c r="B273" s="121"/>
      <c r="L273" s="121"/>
      <c r="V273" s="121"/>
      <c r="AF273" s="121"/>
      <c r="AP273" s="121"/>
      <c r="AZ273" s="121"/>
      <c r="BA273" s="121"/>
      <c r="BB273" s="121"/>
      <c r="BC273" s="121"/>
      <c r="BD273" s="121"/>
      <c r="BE273" s="121"/>
      <c r="BF273" s="121"/>
      <c r="BG273" s="121"/>
      <c r="BJ273" s="121"/>
      <c r="BT273" s="121"/>
      <c r="CD273" s="121"/>
      <c r="CN273" s="121"/>
      <c r="CX273" s="121"/>
      <c r="DH273" s="121"/>
      <c r="DR273" s="121"/>
      <c r="EB273" s="121"/>
      <c r="EL273" s="121"/>
      <c r="EV273" s="121"/>
      <c r="FF273" s="121"/>
      <c r="FP273" s="121"/>
      <c r="FZ273" s="121"/>
      <c r="GJ273" s="121"/>
      <c r="GT273" s="121"/>
      <c r="HD273" s="121"/>
      <c r="HN273" s="121"/>
      <c r="HX273" s="121"/>
      <c r="IH273" s="121"/>
    </row>
    <row xmlns:x14ac="http://schemas.microsoft.com/office/spreadsheetml/2009/9/ac" r="274" s="3" customFormat="true" x14ac:dyDescent="0.25">
      <c r="A274" s="383"/>
      <c r="B274" s="121"/>
      <c r="L274" s="121"/>
      <c r="V274" s="121"/>
      <c r="AF274" s="121"/>
      <c r="AP274" s="121"/>
      <c r="AZ274" s="121"/>
      <c r="BA274" s="121"/>
      <c r="BB274" s="121"/>
      <c r="BC274" s="121"/>
      <c r="BD274" s="121"/>
      <c r="BE274" s="121"/>
      <c r="BF274" s="121"/>
      <c r="BG274" s="121"/>
      <c r="BJ274" s="121"/>
      <c r="BT274" s="121"/>
      <c r="CD274" s="121"/>
      <c r="CN274" s="121"/>
      <c r="CX274" s="121"/>
      <c r="DH274" s="121"/>
      <c r="DR274" s="121"/>
      <c r="EB274" s="121"/>
      <c r="EL274" s="121"/>
      <c r="EV274" s="121"/>
      <c r="FF274" s="121"/>
      <c r="FP274" s="121"/>
      <c r="FZ274" s="121"/>
      <c r="GJ274" s="121"/>
      <c r="GT274" s="121"/>
      <c r="HD274" s="121"/>
      <c r="HN274" s="121"/>
      <c r="HX274" s="121"/>
      <c r="IH274" s="121"/>
    </row>
    <row xmlns:x14ac="http://schemas.microsoft.com/office/spreadsheetml/2009/9/ac" r="275" s="3" customFormat="true" x14ac:dyDescent="0.25">
      <c r="A275" s="383"/>
      <c r="B275" s="121"/>
      <c r="L275" s="121"/>
      <c r="V275" s="121"/>
      <c r="AF275" s="121"/>
      <c r="AP275" s="121"/>
      <c r="AZ275" s="121"/>
      <c r="BA275" s="121"/>
      <c r="BB275" s="121"/>
      <c r="BC275" s="121"/>
      <c r="BD275" s="121"/>
      <c r="BE275" s="121"/>
      <c r="BF275" s="121"/>
      <c r="BG275" s="121"/>
      <c r="BJ275" s="121"/>
      <c r="BT275" s="121"/>
      <c r="CD275" s="121"/>
      <c r="CN275" s="121"/>
      <c r="CX275" s="121"/>
      <c r="DH275" s="121"/>
      <c r="DR275" s="121"/>
      <c r="EB275" s="121"/>
      <c r="EL275" s="121"/>
      <c r="EV275" s="121"/>
      <c r="FF275" s="121"/>
      <c r="FP275" s="121"/>
      <c r="FZ275" s="121"/>
      <c r="GJ275" s="121"/>
      <c r="GT275" s="121"/>
      <c r="HD275" s="121"/>
      <c r="HN275" s="121"/>
      <c r="HX275" s="121"/>
      <c r="IH275" s="121"/>
    </row>
    <row xmlns:x14ac="http://schemas.microsoft.com/office/spreadsheetml/2009/9/ac" r="276" s="3" customFormat="true" x14ac:dyDescent="0.25">
      <c r="A276" s="383"/>
      <c r="B276" s="121"/>
      <c r="L276" s="121"/>
      <c r="V276" s="121"/>
      <c r="AF276" s="121"/>
      <c r="AP276" s="121"/>
      <c r="AZ276" s="121"/>
      <c r="BA276" s="121"/>
      <c r="BB276" s="121"/>
      <c r="BC276" s="121"/>
      <c r="BD276" s="121"/>
      <c r="BE276" s="121"/>
      <c r="BF276" s="121"/>
      <c r="BG276" s="121"/>
      <c r="BJ276" s="121"/>
      <c r="BT276" s="121"/>
      <c r="CD276" s="121"/>
      <c r="CN276" s="121"/>
      <c r="CX276" s="121"/>
      <c r="DH276" s="121"/>
      <c r="DR276" s="121"/>
      <c r="EB276" s="121"/>
      <c r="EL276" s="121"/>
      <c r="EV276" s="121"/>
      <c r="FF276" s="121"/>
      <c r="FP276" s="121"/>
      <c r="FZ276" s="121"/>
      <c r="GJ276" s="121"/>
      <c r="GT276" s="121"/>
      <c r="HD276" s="121"/>
      <c r="HN276" s="121"/>
      <c r="HX276" s="121"/>
      <c r="IH276" s="121"/>
    </row>
    <row xmlns:x14ac="http://schemas.microsoft.com/office/spreadsheetml/2009/9/ac" r="277" s="3" customFormat="true" x14ac:dyDescent="0.25">
      <c r="A277" s="383"/>
      <c r="B277" s="121"/>
      <c r="L277" s="121"/>
      <c r="V277" s="121"/>
      <c r="AF277" s="121"/>
      <c r="AP277" s="121"/>
      <c r="AZ277" s="121"/>
      <c r="BA277" s="121"/>
      <c r="BB277" s="121"/>
      <c r="BC277" s="121"/>
      <c r="BD277" s="121"/>
      <c r="BE277" s="121"/>
      <c r="BF277" s="121"/>
      <c r="BG277" s="121"/>
      <c r="BJ277" s="121"/>
      <c r="BT277" s="121"/>
      <c r="CD277" s="121"/>
      <c r="CN277" s="121"/>
      <c r="CX277" s="121"/>
      <c r="DH277" s="121"/>
      <c r="DR277" s="121"/>
      <c r="EB277" s="121"/>
      <c r="EL277" s="121"/>
      <c r="EV277" s="121"/>
      <c r="FF277" s="121"/>
      <c r="FP277" s="121"/>
      <c r="FZ277" s="121"/>
      <c r="GJ277" s="121"/>
      <c r="GT277" s="121"/>
      <c r="HD277" s="121"/>
      <c r="HN277" s="121"/>
      <c r="HX277" s="121"/>
      <c r="IH277" s="121"/>
    </row>
    <row xmlns:x14ac="http://schemas.microsoft.com/office/spreadsheetml/2009/9/ac" r="278" s="3" customFormat="true" x14ac:dyDescent="0.25">
      <c r="A278" s="383"/>
      <c r="B278" s="121"/>
      <c r="L278" s="121"/>
      <c r="V278" s="121"/>
      <c r="AF278" s="121"/>
      <c r="AP278" s="121"/>
      <c r="AZ278" s="121"/>
      <c r="BA278" s="121"/>
      <c r="BB278" s="121"/>
      <c r="BC278" s="121"/>
      <c r="BD278" s="121"/>
      <c r="BE278" s="121"/>
      <c r="BF278" s="121"/>
      <c r="BG278" s="121"/>
      <c r="BJ278" s="121"/>
      <c r="BT278" s="121"/>
      <c r="CD278" s="121"/>
      <c r="CN278" s="121"/>
      <c r="CX278" s="121"/>
      <c r="DH278" s="121"/>
      <c r="DR278" s="121"/>
      <c r="EB278" s="121"/>
      <c r="EL278" s="121"/>
      <c r="EV278" s="121"/>
      <c r="FF278" s="121"/>
      <c r="FP278" s="121"/>
      <c r="FZ278" s="121"/>
      <c r="GJ278" s="121"/>
      <c r="GT278" s="121"/>
      <c r="HD278" s="121"/>
      <c r="HN278" s="121"/>
      <c r="HX278" s="121"/>
      <c r="IH278" s="121"/>
    </row>
    <row xmlns:x14ac="http://schemas.microsoft.com/office/spreadsheetml/2009/9/ac" r="279" s="3" customFormat="true" x14ac:dyDescent="0.25">
      <c r="A279" s="383"/>
      <c r="B279" s="121"/>
      <c r="L279" s="121"/>
      <c r="V279" s="121"/>
      <c r="AF279" s="121"/>
      <c r="AP279" s="121"/>
      <c r="AZ279" s="121"/>
      <c r="BA279" s="121"/>
      <c r="BB279" s="121"/>
      <c r="BC279" s="121"/>
      <c r="BD279" s="121"/>
      <c r="BE279" s="121"/>
      <c r="BF279" s="121"/>
      <c r="BG279" s="121"/>
      <c r="BJ279" s="121"/>
      <c r="BT279" s="121"/>
      <c r="CD279" s="121"/>
      <c r="CN279" s="121"/>
      <c r="CX279" s="121"/>
      <c r="DH279" s="121"/>
      <c r="DR279" s="121"/>
      <c r="EB279" s="121"/>
      <c r="EL279" s="121"/>
      <c r="EV279" s="121"/>
      <c r="FF279" s="121"/>
      <c r="FP279" s="121"/>
      <c r="FZ279" s="121"/>
      <c r="GJ279" s="121"/>
      <c r="GT279" s="121"/>
      <c r="HD279" s="121"/>
      <c r="HN279" s="121"/>
      <c r="HX279" s="121"/>
      <c r="IH279" s="121"/>
    </row>
    <row xmlns:x14ac="http://schemas.microsoft.com/office/spreadsheetml/2009/9/ac" r="280" s="3" customFormat="true" x14ac:dyDescent="0.25">
      <c r="A280" s="383"/>
      <c r="B280" s="121"/>
      <c r="L280" s="121"/>
      <c r="V280" s="121"/>
      <c r="AF280" s="121"/>
      <c r="AP280" s="121"/>
      <c r="AZ280" s="121"/>
      <c r="BA280" s="121"/>
      <c r="BB280" s="121"/>
      <c r="BC280" s="121"/>
      <c r="BD280" s="121"/>
      <c r="BE280" s="121"/>
      <c r="BF280" s="121"/>
      <c r="BG280" s="121"/>
      <c r="BJ280" s="121"/>
      <c r="BT280" s="121"/>
      <c r="CD280" s="121"/>
      <c r="CN280" s="121"/>
      <c r="CX280" s="121"/>
      <c r="DH280" s="121"/>
      <c r="DR280" s="121"/>
      <c r="EB280" s="121"/>
      <c r="EL280" s="121"/>
      <c r="EV280" s="121"/>
      <c r="FF280" s="121"/>
      <c r="FP280" s="121"/>
      <c r="FZ280" s="121"/>
      <c r="GJ280" s="121"/>
      <c r="GT280" s="121"/>
      <c r="HD280" s="121"/>
      <c r="HN280" s="121"/>
      <c r="HX280" s="121"/>
      <c r="IH280" s="121"/>
    </row>
    <row xmlns:x14ac="http://schemas.microsoft.com/office/spreadsheetml/2009/9/ac" r="281" s="3" customFormat="true" x14ac:dyDescent="0.25">
      <c r="A281" s="383"/>
      <c r="B281" s="121"/>
      <c r="L281" s="121"/>
      <c r="V281" s="121"/>
      <c r="AF281" s="121"/>
      <c r="AP281" s="121"/>
      <c r="AZ281" s="121"/>
      <c r="BA281" s="121"/>
      <c r="BB281" s="121"/>
      <c r="BC281" s="121"/>
      <c r="BD281" s="121"/>
      <c r="BE281" s="121"/>
      <c r="BF281" s="121"/>
      <c r="BG281" s="121"/>
      <c r="BJ281" s="121"/>
      <c r="BT281" s="121"/>
      <c r="CD281" s="121"/>
      <c r="CN281" s="121"/>
      <c r="CX281" s="121"/>
      <c r="DH281" s="121"/>
      <c r="DR281" s="121"/>
      <c r="EB281" s="121"/>
      <c r="EL281" s="121"/>
      <c r="EV281" s="121"/>
      <c r="FF281" s="121"/>
      <c r="FP281" s="121"/>
      <c r="FZ281" s="121"/>
      <c r="GJ281" s="121"/>
      <c r="GT281" s="121"/>
      <c r="HD281" s="121"/>
      <c r="HN281" s="121"/>
      <c r="HX281" s="121"/>
      <c r="IH281" s="121"/>
    </row>
    <row xmlns:x14ac="http://schemas.microsoft.com/office/spreadsheetml/2009/9/ac" r="282" s="3" customFormat="true" x14ac:dyDescent="0.25">
      <c r="A282" s="383"/>
      <c r="B282" s="121"/>
      <c r="L282" s="121"/>
      <c r="V282" s="121"/>
      <c r="AF282" s="121"/>
      <c r="AP282" s="121"/>
      <c r="AZ282" s="121"/>
      <c r="BA282" s="121"/>
      <c r="BB282" s="121"/>
      <c r="BC282" s="121"/>
      <c r="BD282" s="121"/>
      <c r="BE282" s="121"/>
      <c r="BF282" s="121"/>
      <c r="BG282" s="121"/>
      <c r="BJ282" s="121"/>
      <c r="BT282" s="121"/>
      <c r="CD282" s="121"/>
      <c r="CN282" s="121"/>
      <c r="CX282" s="121"/>
      <c r="DH282" s="121"/>
      <c r="DR282" s="121"/>
      <c r="EB282" s="121"/>
      <c r="EL282" s="121"/>
      <c r="EV282" s="121"/>
      <c r="FF282" s="121"/>
      <c r="FP282" s="121"/>
      <c r="FZ282" s="121"/>
      <c r="GJ282" s="121"/>
      <c r="GT282" s="121"/>
      <c r="HD282" s="121"/>
      <c r="HN282" s="121"/>
      <c r="HX282" s="121"/>
      <c r="IH282" s="121"/>
    </row>
    <row xmlns:x14ac="http://schemas.microsoft.com/office/spreadsheetml/2009/9/ac" r="283" s="3" customFormat="true" x14ac:dyDescent="0.25">
      <c r="A283" s="383"/>
      <c r="B283" s="121"/>
      <c r="L283" s="121"/>
      <c r="V283" s="121"/>
      <c r="AF283" s="121"/>
      <c r="AP283" s="121"/>
      <c r="AZ283" s="121"/>
      <c r="BA283" s="121"/>
      <c r="BB283" s="121"/>
      <c r="BC283" s="121"/>
      <c r="BD283" s="121"/>
      <c r="BE283" s="121"/>
      <c r="BF283" s="121"/>
      <c r="BG283" s="121"/>
      <c r="BJ283" s="121"/>
      <c r="BT283" s="121"/>
      <c r="CD283" s="121"/>
      <c r="CN283" s="121"/>
      <c r="CX283" s="121"/>
      <c r="DH283" s="121"/>
      <c r="DR283" s="121"/>
      <c r="EB283" s="121"/>
      <c r="EL283" s="121"/>
      <c r="EV283" s="121"/>
      <c r="FF283" s="121"/>
      <c r="FP283" s="121"/>
      <c r="FZ283" s="121"/>
      <c r="GJ283" s="121"/>
      <c r="GT283" s="121"/>
      <c r="HD283" s="121"/>
      <c r="HN283" s="121"/>
      <c r="HX283" s="121"/>
      <c r="IH283" s="121"/>
    </row>
    <row xmlns:x14ac="http://schemas.microsoft.com/office/spreadsheetml/2009/9/ac" r="284" s="3" customFormat="true" x14ac:dyDescent="0.25">
      <c r="A284" s="383"/>
      <c r="B284" s="121"/>
      <c r="L284" s="121"/>
      <c r="V284" s="121"/>
      <c r="AF284" s="121"/>
      <c r="AP284" s="121"/>
      <c r="AZ284" s="121"/>
      <c r="BA284" s="121"/>
      <c r="BB284" s="121"/>
      <c r="BC284" s="121"/>
      <c r="BD284" s="121"/>
      <c r="BE284" s="121"/>
      <c r="BF284" s="121"/>
      <c r="BG284" s="121"/>
      <c r="BJ284" s="121"/>
      <c r="BT284" s="121"/>
      <c r="CD284" s="121"/>
      <c r="CN284" s="121"/>
      <c r="CX284" s="121"/>
      <c r="DH284" s="121"/>
      <c r="DR284" s="121"/>
      <c r="EB284" s="121"/>
      <c r="EL284" s="121"/>
      <c r="EV284" s="121"/>
      <c r="FF284" s="121"/>
      <c r="FP284" s="121"/>
      <c r="FZ284" s="121"/>
      <c r="GJ284" s="121"/>
      <c r="GT284" s="121"/>
      <c r="HD284" s="121"/>
      <c r="HN284" s="121"/>
      <c r="HX284" s="121"/>
      <c r="IH284" s="121"/>
    </row>
    <row xmlns:x14ac="http://schemas.microsoft.com/office/spreadsheetml/2009/9/ac" r="285" s="3" customFormat="true" x14ac:dyDescent="0.25">
      <c r="A285" s="383"/>
      <c r="B285" s="121"/>
      <c r="L285" s="121"/>
      <c r="V285" s="121"/>
      <c r="AF285" s="121"/>
      <c r="AP285" s="121"/>
      <c r="AZ285" s="121"/>
      <c r="BA285" s="121"/>
      <c r="BB285" s="121"/>
      <c r="BC285" s="121"/>
      <c r="BD285" s="121"/>
      <c r="BE285" s="121"/>
      <c r="BF285" s="121"/>
      <c r="BG285" s="121"/>
      <c r="BJ285" s="121"/>
      <c r="BT285" s="121"/>
      <c r="CD285" s="121"/>
      <c r="CN285" s="121"/>
      <c r="CX285" s="121"/>
      <c r="DH285" s="121"/>
      <c r="DR285" s="121"/>
      <c r="EB285" s="121"/>
      <c r="EL285" s="121"/>
      <c r="EV285" s="121"/>
      <c r="FF285" s="121"/>
      <c r="FP285" s="121"/>
      <c r="FZ285" s="121"/>
      <c r="GJ285" s="121"/>
      <c r="GT285" s="121"/>
      <c r="HD285" s="121"/>
      <c r="HN285" s="121"/>
      <c r="HX285" s="121"/>
      <c r="IH285" s="121"/>
    </row>
    <row xmlns:x14ac="http://schemas.microsoft.com/office/spreadsheetml/2009/9/ac" r="286" s="3" customFormat="true" x14ac:dyDescent="0.25">
      <c r="A286" s="383"/>
      <c r="B286" s="121"/>
      <c r="L286" s="121"/>
      <c r="V286" s="121"/>
      <c r="AF286" s="121"/>
      <c r="AP286" s="121"/>
      <c r="AZ286" s="121"/>
      <c r="BA286" s="121"/>
      <c r="BB286" s="121"/>
      <c r="BC286" s="121"/>
      <c r="BD286" s="121"/>
      <c r="BE286" s="121"/>
      <c r="BF286" s="121"/>
      <c r="BG286" s="121"/>
      <c r="BJ286" s="121"/>
      <c r="BT286" s="121"/>
      <c r="CD286" s="121"/>
      <c r="CN286" s="121"/>
      <c r="CX286" s="121"/>
      <c r="DH286" s="121"/>
      <c r="DR286" s="121"/>
      <c r="EB286" s="121"/>
      <c r="EL286" s="121"/>
      <c r="EV286" s="121"/>
      <c r="FF286" s="121"/>
      <c r="FP286" s="121"/>
      <c r="FZ286" s="121"/>
      <c r="GJ286" s="121"/>
      <c r="GT286" s="121"/>
      <c r="HD286" s="121"/>
      <c r="HN286" s="121"/>
      <c r="HX286" s="121"/>
      <c r="IH286" s="121"/>
    </row>
    <row xmlns:x14ac="http://schemas.microsoft.com/office/spreadsheetml/2009/9/ac" r="287" s="3" customFormat="true" x14ac:dyDescent="0.25">
      <c r="A287" s="383"/>
      <c r="B287" s="121"/>
      <c r="L287" s="121"/>
      <c r="V287" s="121"/>
      <c r="AF287" s="121"/>
      <c r="AP287" s="121"/>
      <c r="AZ287" s="121"/>
      <c r="BA287" s="121"/>
      <c r="BB287" s="121"/>
      <c r="BC287" s="121"/>
      <c r="BD287" s="121"/>
      <c r="BE287" s="121"/>
      <c r="BF287" s="121"/>
      <c r="BG287" s="121"/>
      <c r="BJ287" s="121"/>
      <c r="BT287" s="121"/>
      <c r="CD287" s="121"/>
      <c r="CN287" s="121"/>
      <c r="CX287" s="121"/>
      <c r="DH287" s="121"/>
      <c r="DR287" s="121"/>
      <c r="EB287" s="121"/>
      <c r="EL287" s="121"/>
      <c r="EV287" s="121"/>
      <c r="FF287" s="121"/>
      <c r="FP287" s="121"/>
      <c r="FZ287" s="121"/>
      <c r="GJ287" s="121"/>
      <c r="GT287" s="121"/>
      <c r="HD287" s="121"/>
      <c r="HN287" s="121"/>
      <c r="HX287" s="121"/>
      <c r="IH287" s="121"/>
    </row>
    <row xmlns:x14ac="http://schemas.microsoft.com/office/spreadsheetml/2009/9/ac" r="288" s="3" customFormat="true" x14ac:dyDescent="0.25">
      <c r="A288" s="383"/>
      <c r="B288" s="121"/>
      <c r="L288" s="121"/>
      <c r="V288" s="121"/>
      <c r="AF288" s="121"/>
      <c r="AP288" s="121"/>
      <c r="AZ288" s="121"/>
      <c r="BA288" s="121"/>
      <c r="BB288" s="121"/>
      <c r="BC288" s="121"/>
      <c r="BD288" s="121"/>
      <c r="BE288" s="121"/>
      <c r="BF288" s="121"/>
      <c r="BG288" s="121"/>
      <c r="BJ288" s="121"/>
      <c r="BT288" s="121"/>
      <c r="CD288" s="121"/>
      <c r="CN288" s="121"/>
      <c r="CX288" s="121"/>
      <c r="DH288" s="121"/>
      <c r="DR288" s="121"/>
      <c r="EB288" s="121"/>
      <c r="EL288" s="121"/>
      <c r="EV288" s="121"/>
      <c r="FF288" s="121"/>
      <c r="FP288" s="121"/>
      <c r="FZ288" s="121"/>
      <c r="GJ288" s="121"/>
      <c r="GT288" s="121"/>
      <c r="HD288" s="121"/>
      <c r="HN288" s="121"/>
      <c r="HX288" s="121"/>
      <c r="IH288" s="121"/>
    </row>
    <row xmlns:x14ac="http://schemas.microsoft.com/office/spreadsheetml/2009/9/ac" r="289" s="3" customFormat="true" x14ac:dyDescent="0.25">
      <c r="A289" s="383"/>
      <c r="B289" s="121"/>
      <c r="L289" s="121"/>
      <c r="V289" s="121"/>
      <c r="AF289" s="121"/>
      <c r="AP289" s="121"/>
      <c r="AZ289" s="121"/>
      <c r="BA289" s="121"/>
      <c r="BB289" s="121"/>
      <c r="BC289" s="121"/>
      <c r="BD289" s="121"/>
      <c r="BE289" s="121"/>
      <c r="BF289" s="121"/>
      <c r="BG289" s="121"/>
      <c r="BJ289" s="121"/>
      <c r="BT289" s="121"/>
      <c r="CD289" s="121"/>
      <c r="CN289" s="121"/>
      <c r="CX289" s="121"/>
      <c r="DH289" s="121"/>
      <c r="DR289" s="121"/>
      <c r="EB289" s="121"/>
      <c r="EL289" s="121"/>
      <c r="EV289" s="121"/>
      <c r="FF289" s="121"/>
      <c r="FP289" s="121"/>
      <c r="FZ289" s="121"/>
      <c r="GJ289" s="121"/>
      <c r="GT289" s="121"/>
      <c r="HD289" s="121"/>
      <c r="HN289" s="121"/>
      <c r="HX289" s="121"/>
      <c r="IH289" s="121"/>
    </row>
    <row xmlns:x14ac="http://schemas.microsoft.com/office/spreadsheetml/2009/9/ac" r="290" s="3" customFormat="true" x14ac:dyDescent="0.25">
      <c r="A290" s="383"/>
      <c r="B290" s="121"/>
      <c r="L290" s="121"/>
      <c r="V290" s="121"/>
      <c r="AF290" s="121"/>
      <c r="AP290" s="121"/>
      <c r="AZ290" s="121"/>
      <c r="BA290" s="121"/>
      <c r="BB290" s="121"/>
      <c r="BC290" s="121"/>
      <c r="BD290" s="121"/>
      <c r="BE290" s="121"/>
      <c r="BF290" s="121"/>
      <c r="BG290" s="121"/>
      <c r="BJ290" s="121"/>
      <c r="BT290" s="121"/>
      <c r="CD290" s="121"/>
      <c r="CN290" s="121"/>
      <c r="CX290" s="121"/>
      <c r="DH290" s="121"/>
      <c r="DR290" s="121"/>
      <c r="EB290" s="121"/>
      <c r="EL290" s="121"/>
      <c r="EV290" s="121"/>
      <c r="FF290" s="121"/>
      <c r="FP290" s="121"/>
      <c r="FZ290" s="121"/>
      <c r="GJ290" s="121"/>
      <c r="GT290" s="121"/>
      <c r="HD290" s="121"/>
      <c r="HN290" s="121"/>
      <c r="HX290" s="121"/>
      <c r="IH290" s="121"/>
    </row>
    <row xmlns:x14ac="http://schemas.microsoft.com/office/spreadsheetml/2009/9/ac" r="291" s="3" customFormat="true" x14ac:dyDescent="0.25">
      <c r="A291" s="383"/>
      <c r="B291" s="121"/>
      <c r="L291" s="121"/>
      <c r="V291" s="121"/>
      <c r="AF291" s="121"/>
      <c r="AP291" s="121"/>
      <c r="AZ291" s="121"/>
      <c r="BA291" s="121"/>
      <c r="BB291" s="121"/>
      <c r="BC291" s="121"/>
      <c r="BD291" s="121"/>
      <c r="BE291" s="121"/>
      <c r="BF291" s="121"/>
      <c r="BG291" s="121"/>
      <c r="BJ291" s="121"/>
      <c r="BT291" s="121"/>
      <c r="CD291" s="121"/>
      <c r="CN291" s="121"/>
      <c r="CX291" s="121"/>
      <c r="DH291" s="121"/>
      <c r="DR291" s="121"/>
      <c r="EB291" s="121"/>
      <c r="EL291" s="121"/>
      <c r="EV291" s="121"/>
      <c r="FF291" s="121"/>
      <c r="FP291" s="121"/>
      <c r="FZ291" s="121"/>
      <c r="GJ291" s="121"/>
      <c r="GT291" s="121"/>
      <c r="HD291" s="121"/>
      <c r="HN291" s="121"/>
      <c r="HX291" s="121"/>
      <c r="IH291" s="121"/>
    </row>
    <row xmlns:x14ac="http://schemas.microsoft.com/office/spreadsheetml/2009/9/ac" r="292" s="3" customFormat="true" x14ac:dyDescent="0.25">
      <c r="A292" s="383"/>
      <c r="B292" s="121"/>
      <c r="L292" s="121"/>
      <c r="V292" s="121"/>
      <c r="AF292" s="121"/>
      <c r="AP292" s="121"/>
      <c r="AZ292" s="121"/>
      <c r="BA292" s="121"/>
      <c r="BB292" s="121"/>
      <c r="BC292" s="121"/>
      <c r="BD292" s="121"/>
      <c r="BE292" s="121"/>
      <c r="BF292" s="121"/>
      <c r="BG292" s="121"/>
      <c r="BJ292" s="121"/>
      <c r="BT292" s="121"/>
      <c r="CD292" s="121"/>
      <c r="CN292" s="121"/>
      <c r="CX292" s="121"/>
      <c r="DH292" s="121"/>
      <c r="DR292" s="121"/>
      <c r="EB292" s="121"/>
      <c r="EL292" s="121"/>
      <c r="EV292" s="121"/>
      <c r="FF292" s="121"/>
      <c r="FP292" s="121"/>
      <c r="FZ292" s="121"/>
      <c r="GJ292" s="121"/>
      <c r="GT292" s="121"/>
      <c r="HD292" s="121"/>
      <c r="HN292" s="121"/>
      <c r="HX292" s="121"/>
      <c r="IH292" s="121"/>
    </row>
    <row xmlns:x14ac="http://schemas.microsoft.com/office/spreadsheetml/2009/9/ac" r="293" s="3" customFormat="true" x14ac:dyDescent="0.25">
      <c r="A293" s="383"/>
      <c r="B293" s="121"/>
      <c r="L293" s="121"/>
      <c r="V293" s="121"/>
      <c r="AF293" s="121"/>
      <c r="AP293" s="121"/>
      <c r="AZ293" s="121"/>
      <c r="BA293" s="121"/>
      <c r="BB293" s="121"/>
      <c r="BC293" s="121"/>
      <c r="BD293" s="121"/>
      <c r="BE293" s="121"/>
      <c r="BF293" s="121"/>
      <c r="BG293" s="121"/>
      <c r="BJ293" s="121"/>
      <c r="BT293" s="121"/>
      <c r="CD293" s="121"/>
      <c r="CN293" s="121"/>
      <c r="CX293" s="121"/>
      <c r="DH293" s="121"/>
      <c r="DR293" s="121"/>
      <c r="EB293" s="121"/>
      <c r="EL293" s="121"/>
      <c r="EV293" s="121"/>
      <c r="FF293" s="121"/>
      <c r="FP293" s="121"/>
      <c r="FZ293" s="121"/>
      <c r="GJ293" s="121"/>
      <c r="GT293" s="121"/>
      <c r="HD293" s="121"/>
      <c r="HN293" s="121"/>
      <c r="HX293" s="121"/>
      <c r="IH293" s="121"/>
    </row>
    <row xmlns:x14ac="http://schemas.microsoft.com/office/spreadsheetml/2009/9/ac" r="294" s="3" customFormat="true" x14ac:dyDescent="0.25">
      <c r="A294" s="383"/>
      <c r="B294" s="121"/>
      <c r="L294" s="121"/>
      <c r="V294" s="121"/>
      <c r="AF294" s="121"/>
      <c r="AP294" s="121"/>
      <c r="AZ294" s="121"/>
      <c r="BA294" s="121"/>
      <c r="BB294" s="121"/>
      <c r="BC294" s="121"/>
      <c r="BD294" s="121"/>
      <c r="BE294" s="121"/>
      <c r="BF294" s="121"/>
      <c r="BG294" s="121"/>
      <c r="BJ294" s="121"/>
      <c r="BT294" s="121"/>
      <c r="CD294" s="121"/>
      <c r="CN294" s="121"/>
      <c r="CX294" s="121"/>
      <c r="DH294" s="121"/>
      <c r="DR294" s="121"/>
      <c r="EB294" s="121"/>
      <c r="EL294" s="121"/>
      <c r="EV294" s="121"/>
      <c r="FF294" s="121"/>
      <c r="FP294" s="121"/>
      <c r="FZ294" s="121"/>
      <c r="GJ294" s="121"/>
      <c r="GT294" s="121"/>
      <c r="HD294" s="121"/>
      <c r="HN294" s="121"/>
      <c r="HX294" s="121"/>
      <c r="IH294" s="121"/>
    </row>
    <row xmlns:x14ac="http://schemas.microsoft.com/office/spreadsheetml/2009/9/ac" r="295" s="3" customFormat="true" x14ac:dyDescent="0.25">
      <c r="A295" s="383"/>
      <c r="B295" s="121"/>
      <c r="L295" s="121"/>
      <c r="V295" s="121"/>
      <c r="AF295" s="121"/>
      <c r="AP295" s="121"/>
      <c r="AZ295" s="121"/>
      <c r="BA295" s="121"/>
      <c r="BB295" s="121"/>
      <c r="BC295" s="121"/>
      <c r="BD295" s="121"/>
      <c r="BE295" s="121"/>
      <c r="BF295" s="121"/>
      <c r="BG295" s="121"/>
      <c r="BJ295" s="121"/>
      <c r="BT295" s="121"/>
      <c r="CD295" s="121"/>
      <c r="CN295" s="121"/>
      <c r="CX295" s="121"/>
      <c r="DH295" s="121"/>
      <c r="DR295" s="121"/>
      <c r="EB295" s="121"/>
      <c r="EL295" s="121"/>
      <c r="EV295" s="121"/>
      <c r="FF295" s="121"/>
      <c r="FP295" s="121"/>
      <c r="FZ295" s="121"/>
      <c r="GJ295" s="121"/>
      <c r="GT295" s="121"/>
      <c r="HD295" s="121"/>
      <c r="HN295" s="121"/>
      <c r="HX295" s="121"/>
      <c r="IH295" s="121"/>
    </row>
    <row xmlns:x14ac="http://schemas.microsoft.com/office/spreadsheetml/2009/9/ac" r="296" s="3" customFormat="true" x14ac:dyDescent="0.25">
      <c r="A296" s="383"/>
      <c r="B296" s="121"/>
      <c r="L296" s="121"/>
      <c r="V296" s="121"/>
      <c r="AF296" s="121"/>
      <c r="AP296" s="121"/>
      <c r="AZ296" s="121"/>
      <c r="BA296" s="121"/>
      <c r="BB296" s="121"/>
      <c r="BC296" s="121"/>
      <c r="BD296" s="121"/>
      <c r="BE296" s="121"/>
      <c r="BF296" s="121"/>
      <c r="BG296" s="121"/>
      <c r="BJ296" s="121"/>
      <c r="BT296" s="121"/>
      <c r="CD296" s="121"/>
      <c r="CN296" s="121"/>
      <c r="CX296" s="121"/>
      <c r="DH296" s="121"/>
      <c r="DR296" s="121"/>
      <c r="EB296" s="121"/>
      <c r="EL296" s="121"/>
      <c r="EV296" s="121"/>
      <c r="FF296" s="121"/>
      <c r="FP296" s="121"/>
      <c r="FZ296" s="121"/>
      <c r="GJ296" s="121"/>
      <c r="GT296" s="121"/>
      <c r="HD296" s="121"/>
      <c r="HN296" s="121"/>
      <c r="HX296" s="121"/>
      <c r="IH296" s="121"/>
    </row>
    <row xmlns:x14ac="http://schemas.microsoft.com/office/spreadsheetml/2009/9/ac" r="297" s="3" customFormat="true" x14ac:dyDescent="0.25">
      <c r="A297" s="383"/>
      <c r="B297" s="121"/>
      <c r="L297" s="121"/>
      <c r="V297" s="121"/>
      <c r="AF297" s="121"/>
      <c r="AP297" s="121"/>
      <c r="AZ297" s="121"/>
      <c r="BA297" s="121"/>
      <c r="BB297" s="121"/>
      <c r="BC297" s="121"/>
      <c r="BD297" s="121"/>
      <c r="BE297" s="121"/>
      <c r="BF297" s="121"/>
      <c r="BG297" s="121"/>
      <c r="BJ297" s="121"/>
      <c r="BT297" s="121"/>
      <c r="CD297" s="121"/>
      <c r="CN297" s="121"/>
      <c r="CX297" s="121"/>
      <c r="DH297" s="121"/>
      <c r="DR297" s="121"/>
      <c r="EB297" s="121"/>
      <c r="EL297" s="121"/>
      <c r="EV297" s="121"/>
      <c r="FF297" s="121"/>
      <c r="FP297" s="121"/>
      <c r="FZ297" s="121"/>
      <c r="GJ297" s="121"/>
      <c r="GT297" s="121"/>
      <c r="HD297" s="121"/>
      <c r="HN297" s="121"/>
      <c r="HX297" s="121"/>
      <c r="IH297" s="121"/>
    </row>
    <row xmlns:x14ac="http://schemas.microsoft.com/office/spreadsheetml/2009/9/ac" r="298" s="3" customFormat="true" x14ac:dyDescent="0.25">
      <c r="A298" s="383"/>
      <c r="B298" s="121"/>
      <c r="L298" s="121"/>
      <c r="V298" s="121"/>
      <c r="AF298" s="121"/>
      <c r="AP298" s="121"/>
      <c r="AZ298" s="121"/>
      <c r="BA298" s="121"/>
      <c r="BB298" s="121"/>
      <c r="BC298" s="121"/>
      <c r="BD298" s="121"/>
      <c r="BE298" s="121"/>
      <c r="BF298" s="121"/>
      <c r="BG298" s="121"/>
      <c r="BJ298" s="121"/>
      <c r="BT298" s="121"/>
      <c r="CD298" s="121"/>
      <c r="CN298" s="121"/>
      <c r="CX298" s="121"/>
      <c r="DH298" s="121"/>
      <c r="DR298" s="121"/>
      <c r="EB298" s="121"/>
      <c r="EL298" s="121"/>
      <c r="EV298" s="121"/>
      <c r="FF298" s="121"/>
      <c r="FP298" s="121"/>
      <c r="FZ298" s="121"/>
      <c r="GJ298" s="121"/>
      <c r="GT298" s="121"/>
      <c r="HD298" s="121"/>
      <c r="HN298" s="121"/>
      <c r="HX298" s="121"/>
      <c r="IH298" s="121"/>
    </row>
    <row xmlns:x14ac="http://schemas.microsoft.com/office/spreadsheetml/2009/9/ac" r="299" s="3" customFormat="true" x14ac:dyDescent="0.25">
      <c r="A299" s="383"/>
      <c r="B299" s="121"/>
      <c r="L299" s="121"/>
      <c r="V299" s="121"/>
      <c r="AF299" s="121"/>
      <c r="AP299" s="121"/>
      <c r="AZ299" s="121"/>
      <c r="BA299" s="121"/>
      <c r="BB299" s="121"/>
      <c r="BC299" s="121"/>
      <c r="BD299" s="121"/>
      <c r="BE299" s="121"/>
      <c r="BF299" s="121"/>
      <c r="BG299" s="121"/>
      <c r="BJ299" s="121"/>
      <c r="BT299" s="121"/>
      <c r="CD299" s="121"/>
      <c r="CN299" s="121"/>
      <c r="CX299" s="121"/>
      <c r="DH299" s="121"/>
      <c r="DR299" s="121"/>
      <c r="EB299" s="121"/>
      <c r="EL299" s="121"/>
      <c r="EV299" s="121"/>
      <c r="FF299" s="121"/>
      <c r="FP299" s="121"/>
      <c r="FZ299" s="121"/>
      <c r="GJ299" s="121"/>
      <c r="GT299" s="121"/>
      <c r="HD299" s="121"/>
      <c r="HN299" s="121"/>
      <c r="HX299" s="121"/>
      <c r="IH299" s="121"/>
    </row>
    <row xmlns:x14ac="http://schemas.microsoft.com/office/spreadsheetml/2009/9/ac" r="300" s="3" customFormat="true" x14ac:dyDescent="0.25">
      <c r="A300" s="383"/>
      <c r="B300" s="121"/>
      <c r="L300" s="121"/>
      <c r="V300" s="121"/>
      <c r="AF300" s="121"/>
      <c r="AP300" s="121"/>
      <c r="AZ300" s="121"/>
      <c r="BA300" s="121"/>
      <c r="BB300" s="121"/>
      <c r="BC300" s="121"/>
      <c r="BD300" s="121"/>
      <c r="BE300" s="121"/>
      <c r="BF300" s="121"/>
      <c r="BG300" s="121"/>
      <c r="BJ300" s="121"/>
      <c r="BT300" s="121"/>
      <c r="CD300" s="121"/>
      <c r="CN300" s="121"/>
      <c r="CX300" s="121"/>
      <c r="DH300" s="121"/>
      <c r="DR300" s="121"/>
      <c r="EB300" s="121"/>
      <c r="EL300" s="121"/>
      <c r="EV300" s="121"/>
      <c r="FF300" s="121"/>
      <c r="FP300" s="121"/>
      <c r="FZ300" s="121"/>
      <c r="GJ300" s="121"/>
      <c r="GT300" s="121"/>
      <c r="HD300" s="121"/>
      <c r="HN300" s="121"/>
      <c r="HX300" s="121"/>
      <c r="IH300" s="121"/>
    </row>
    <row xmlns:x14ac="http://schemas.microsoft.com/office/spreadsheetml/2009/9/ac" r="301" s="3" customFormat="true" x14ac:dyDescent="0.25">
      <c r="A301" s="383"/>
      <c r="B301" s="121"/>
      <c r="L301" s="121"/>
      <c r="V301" s="121"/>
      <c r="AF301" s="121"/>
      <c r="AP301" s="121"/>
      <c r="AZ301" s="121"/>
      <c r="BA301" s="121"/>
      <c r="BB301" s="121"/>
      <c r="BC301" s="121"/>
      <c r="BD301" s="121"/>
      <c r="BE301" s="121"/>
      <c r="BF301" s="121"/>
      <c r="BG301" s="121"/>
      <c r="BJ301" s="121"/>
      <c r="BT301" s="121"/>
      <c r="CD301" s="121"/>
      <c r="CN301" s="121"/>
      <c r="CX301" s="121"/>
      <c r="DH301" s="121"/>
      <c r="DR301" s="121"/>
      <c r="EB301" s="121"/>
      <c r="EL301" s="121"/>
      <c r="EV301" s="121"/>
      <c r="FF301" s="121"/>
      <c r="FP301" s="121"/>
      <c r="FZ301" s="121"/>
      <c r="GJ301" s="121"/>
      <c r="GT301" s="121"/>
      <c r="HD301" s="121"/>
      <c r="HN301" s="121"/>
      <c r="HX301" s="121"/>
      <c r="IH301" s="121"/>
    </row>
    <row xmlns:x14ac="http://schemas.microsoft.com/office/spreadsheetml/2009/9/ac" r="302" s="3" customFormat="true" x14ac:dyDescent="0.25">
      <c r="A302" s="383"/>
      <c r="B302" s="121"/>
      <c r="L302" s="121"/>
      <c r="V302" s="121"/>
      <c r="AF302" s="121"/>
      <c r="AP302" s="121"/>
      <c r="AZ302" s="121"/>
      <c r="BA302" s="121"/>
      <c r="BB302" s="121"/>
      <c r="BC302" s="121"/>
      <c r="BD302" s="121"/>
      <c r="BE302" s="121"/>
      <c r="BF302" s="121"/>
      <c r="BG302" s="121"/>
      <c r="BJ302" s="121"/>
      <c r="BT302" s="121"/>
      <c r="CD302" s="121"/>
      <c r="CN302" s="121"/>
      <c r="CX302" s="121"/>
      <c r="DH302" s="121"/>
      <c r="DR302" s="121"/>
      <c r="EB302" s="121"/>
      <c r="EL302" s="121"/>
      <c r="EV302" s="121"/>
      <c r="FF302" s="121"/>
      <c r="FP302" s="121"/>
      <c r="FZ302" s="121"/>
      <c r="GJ302" s="121"/>
      <c r="GT302" s="121"/>
      <c r="HD302" s="121"/>
      <c r="HN302" s="121"/>
      <c r="HX302" s="121"/>
      <c r="IH302" s="121"/>
    </row>
    <row xmlns:x14ac="http://schemas.microsoft.com/office/spreadsheetml/2009/9/ac" r="303" s="3" customFormat="true" x14ac:dyDescent="0.25">
      <c r="A303" s="383"/>
      <c r="B303" s="121"/>
      <c r="L303" s="121"/>
      <c r="V303" s="121"/>
      <c r="AF303" s="121"/>
      <c r="AP303" s="121"/>
      <c r="AZ303" s="121"/>
      <c r="BA303" s="121"/>
      <c r="BB303" s="121"/>
      <c r="BC303" s="121"/>
      <c r="BD303" s="121"/>
      <c r="BE303" s="121"/>
      <c r="BF303" s="121"/>
      <c r="BG303" s="121"/>
      <c r="BJ303" s="121"/>
      <c r="BT303" s="121"/>
      <c r="CD303" s="121"/>
      <c r="CN303" s="121"/>
      <c r="CX303" s="121"/>
      <c r="DH303" s="121"/>
      <c r="DR303" s="121"/>
      <c r="EB303" s="121"/>
      <c r="EL303" s="121"/>
      <c r="EV303" s="121"/>
      <c r="FF303" s="121"/>
      <c r="FP303" s="121"/>
      <c r="FZ303" s="121"/>
      <c r="GJ303" s="121"/>
      <c r="GT303" s="121"/>
      <c r="HD303" s="121"/>
      <c r="HN303" s="121"/>
      <c r="HX303" s="121"/>
      <c r="IH303" s="121"/>
    </row>
    <row xmlns:x14ac="http://schemas.microsoft.com/office/spreadsheetml/2009/9/ac" r="304" s="3" customFormat="true" x14ac:dyDescent="0.25">
      <c r="A304" s="383"/>
      <c r="B304" s="121"/>
      <c r="L304" s="121"/>
      <c r="V304" s="121"/>
      <c r="AF304" s="121"/>
      <c r="AP304" s="121"/>
      <c r="AZ304" s="121"/>
      <c r="BA304" s="121"/>
      <c r="BB304" s="121"/>
      <c r="BC304" s="121"/>
      <c r="BD304" s="121"/>
      <c r="BE304" s="121"/>
      <c r="BF304" s="121"/>
      <c r="BG304" s="121"/>
      <c r="BJ304" s="121"/>
      <c r="BT304" s="121"/>
      <c r="CD304" s="121"/>
      <c r="CN304" s="121"/>
      <c r="CX304" s="121"/>
      <c r="DH304" s="121"/>
      <c r="DR304" s="121"/>
      <c r="EB304" s="121"/>
      <c r="EL304" s="121"/>
      <c r="EV304" s="121"/>
      <c r="FF304" s="121"/>
      <c r="FP304" s="121"/>
      <c r="FZ304" s="121"/>
      <c r="GJ304" s="121"/>
      <c r="GT304" s="121"/>
      <c r="HD304" s="121"/>
      <c r="HN304" s="121"/>
      <c r="HX304" s="121"/>
      <c r="IH304" s="121"/>
    </row>
    <row xmlns:x14ac="http://schemas.microsoft.com/office/spreadsheetml/2009/9/ac" r="305" s="3" customFormat="true" x14ac:dyDescent="0.25">
      <c r="A305" s="383"/>
      <c r="B305" s="121"/>
      <c r="L305" s="121"/>
      <c r="V305" s="121"/>
      <c r="AF305" s="121"/>
      <c r="AP305" s="121"/>
      <c r="AZ305" s="121"/>
      <c r="BA305" s="121"/>
      <c r="BB305" s="121"/>
      <c r="BC305" s="121"/>
      <c r="BD305" s="121"/>
      <c r="BE305" s="121"/>
      <c r="BF305" s="121"/>
      <c r="BG305" s="121"/>
      <c r="BJ305" s="121"/>
      <c r="BT305" s="121"/>
      <c r="CD305" s="121"/>
      <c r="CN305" s="121"/>
      <c r="CX305" s="121"/>
      <c r="DH305" s="121"/>
      <c r="DR305" s="121"/>
      <c r="EB305" s="121"/>
      <c r="EL305" s="121"/>
      <c r="EV305" s="121"/>
      <c r="FF305" s="121"/>
      <c r="FP305" s="121"/>
      <c r="FZ305" s="121"/>
      <c r="GJ305" s="121"/>
      <c r="GT305" s="121"/>
      <c r="HD305" s="121"/>
      <c r="HN305" s="121"/>
      <c r="HX305" s="121"/>
      <c r="IH305" s="121"/>
    </row>
    <row xmlns:x14ac="http://schemas.microsoft.com/office/spreadsheetml/2009/9/ac" r="306" s="3" customFormat="true" x14ac:dyDescent="0.25">
      <c r="A306" s="383"/>
      <c r="B306" s="121"/>
      <c r="L306" s="121"/>
      <c r="V306" s="121"/>
      <c r="AF306" s="121"/>
      <c r="AP306" s="121"/>
      <c r="AZ306" s="121"/>
      <c r="BA306" s="121"/>
      <c r="BB306" s="121"/>
      <c r="BC306" s="121"/>
      <c r="BD306" s="121"/>
      <c r="BE306" s="121"/>
      <c r="BF306" s="121"/>
      <c r="BG306" s="121"/>
      <c r="BJ306" s="121"/>
      <c r="BT306" s="121"/>
      <c r="CD306" s="121"/>
      <c r="CN306" s="121"/>
      <c r="CX306" s="121"/>
      <c r="DH306" s="121"/>
      <c r="DR306" s="121"/>
      <c r="EB306" s="121"/>
      <c r="EL306" s="121"/>
      <c r="EV306" s="121"/>
      <c r="FF306" s="121"/>
      <c r="FP306" s="121"/>
      <c r="FZ306" s="121"/>
      <c r="GJ306" s="121"/>
      <c r="GT306" s="121"/>
      <c r="HD306" s="121"/>
      <c r="HN306" s="121"/>
      <c r="HX306" s="121"/>
      <c r="IH306" s="121"/>
    </row>
    <row xmlns:x14ac="http://schemas.microsoft.com/office/spreadsheetml/2009/9/ac" r="307" s="3" customFormat="true" x14ac:dyDescent="0.25">
      <c r="A307" s="383"/>
      <c r="B307" s="121"/>
      <c r="L307" s="121"/>
      <c r="V307" s="121"/>
      <c r="AF307" s="121"/>
      <c r="AP307" s="121"/>
      <c r="AZ307" s="121"/>
      <c r="BA307" s="121"/>
      <c r="BB307" s="121"/>
      <c r="BC307" s="121"/>
      <c r="BD307" s="121"/>
      <c r="BE307" s="121"/>
      <c r="BF307" s="121"/>
      <c r="BG307" s="121"/>
      <c r="BJ307" s="121"/>
      <c r="BT307" s="121"/>
      <c r="CD307" s="121"/>
      <c r="CN307" s="121"/>
      <c r="CX307" s="121"/>
      <c r="DH307" s="121"/>
      <c r="DR307" s="121"/>
      <c r="EB307" s="121"/>
      <c r="EL307" s="121"/>
      <c r="EV307" s="121"/>
      <c r="FF307" s="121"/>
      <c r="FP307" s="121"/>
      <c r="FZ307" s="121"/>
      <c r="GJ307" s="121"/>
      <c r="GT307" s="121"/>
      <c r="HD307" s="121"/>
      <c r="HN307" s="121"/>
      <c r="HX307" s="121"/>
      <c r="IH307" s="121"/>
    </row>
    <row xmlns:x14ac="http://schemas.microsoft.com/office/spreadsheetml/2009/9/ac" r="308" s="3" customFormat="true" x14ac:dyDescent="0.25">
      <c r="A308" s="383"/>
      <c r="B308" s="121"/>
      <c r="L308" s="121"/>
      <c r="V308" s="121"/>
      <c r="AF308" s="121"/>
      <c r="AP308" s="121"/>
      <c r="AZ308" s="121"/>
      <c r="BA308" s="121"/>
      <c r="BB308" s="121"/>
      <c r="BC308" s="121"/>
      <c r="BD308" s="121"/>
      <c r="BE308" s="121"/>
      <c r="BF308" s="121"/>
      <c r="BG308" s="121"/>
      <c r="BJ308" s="121"/>
      <c r="BT308" s="121"/>
      <c r="CD308" s="121"/>
      <c r="CN308" s="121"/>
      <c r="CX308" s="121"/>
      <c r="DH308" s="121"/>
      <c r="DR308" s="121"/>
      <c r="EB308" s="121"/>
      <c r="EL308" s="121"/>
      <c r="EV308" s="121"/>
      <c r="FF308" s="121"/>
      <c r="FP308" s="121"/>
      <c r="FZ308" s="121"/>
      <c r="GJ308" s="121"/>
      <c r="GT308" s="121"/>
      <c r="HD308" s="121"/>
      <c r="HN308" s="121"/>
      <c r="HX308" s="121"/>
      <c r="IH308" s="121"/>
    </row>
    <row xmlns:x14ac="http://schemas.microsoft.com/office/spreadsheetml/2009/9/ac" r="309" s="3" customFormat="true" x14ac:dyDescent="0.25">
      <c r="A309" s="383"/>
      <c r="B309" s="121"/>
      <c r="L309" s="121"/>
      <c r="V309" s="121"/>
      <c r="AF309" s="121"/>
      <c r="AP309" s="121"/>
      <c r="AZ309" s="121"/>
      <c r="BA309" s="121"/>
      <c r="BB309" s="121"/>
      <c r="BC309" s="121"/>
      <c r="BD309" s="121"/>
      <c r="BE309" s="121"/>
      <c r="BF309" s="121"/>
      <c r="BG309" s="121"/>
      <c r="BJ309" s="121"/>
      <c r="BT309" s="121"/>
      <c r="CD309" s="121"/>
      <c r="CN309" s="121"/>
      <c r="CX309" s="121"/>
      <c r="DH309" s="121"/>
      <c r="DR309" s="121"/>
      <c r="EB309" s="121"/>
      <c r="EL309" s="121"/>
      <c r="EV309" s="121"/>
      <c r="FF309" s="121"/>
      <c r="FP309" s="121"/>
      <c r="FZ309" s="121"/>
      <c r="GJ309" s="121"/>
      <c r="GT309" s="121"/>
      <c r="HD309" s="121"/>
      <c r="HN309" s="121"/>
      <c r="HX309" s="121"/>
      <c r="IH309" s="121"/>
    </row>
    <row xmlns:x14ac="http://schemas.microsoft.com/office/spreadsheetml/2009/9/ac" r="310" s="3" customFormat="true" x14ac:dyDescent="0.25">
      <c r="A310" s="383"/>
      <c r="B310" s="121"/>
      <c r="L310" s="121"/>
      <c r="V310" s="121"/>
      <c r="AF310" s="121"/>
      <c r="AP310" s="121"/>
      <c r="AZ310" s="121"/>
      <c r="BA310" s="121"/>
      <c r="BB310" s="121"/>
      <c r="BC310" s="121"/>
      <c r="BD310" s="121"/>
      <c r="BE310" s="121"/>
      <c r="BF310" s="121"/>
      <c r="BG310" s="121"/>
      <c r="BJ310" s="121"/>
      <c r="BT310" s="121"/>
      <c r="CD310" s="121"/>
      <c r="CN310" s="121"/>
      <c r="CX310" s="121"/>
      <c r="DH310" s="121"/>
      <c r="DR310" s="121"/>
      <c r="EB310" s="121"/>
      <c r="EL310" s="121"/>
      <c r="EV310" s="121"/>
      <c r="FF310" s="121"/>
      <c r="FP310" s="121"/>
      <c r="FZ310" s="121"/>
      <c r="GJ310" s="121"/>
      <c r="GT310" s="121"/>
      <c r="HD310" s="121"/>
      <c r="HN310" s="121"/>
      <c r="HX310" s="121"/>
      <c r="IH310" s="121"/>
    </row>
    <row xmlns:x14ac="http://schemas.microsoft.com/office/spreadsheetml/2009/9/ac" r="311" s="3" customFormat="true" x14ac:dyDescent="0.25">
      <c r="A311" s="383"/>
      <c r="B311" s="121"/>
      <c r="L311" s="121"/>
      <c r="V311" s="121"/>
      <c r="AF311" s="121"/>
      <c r="AP311" s="121"/>
      <c r="AZ311" s="121"/>
      <c r="BA311" s="121"/>
      <c r="BB311" s="121"/>
      <c r="BC311" s="121"/>
      <c r="BD311" s="121"/>
      <c r="BE311" s="121"/>
      <c r="BF311" s="121"/>
      <c r="BG311" s="121"/>
      <c r="BJ311" s="121"/>
      <c r="BT311" s="121"/>
      <c r="CD311" s="121"/>
      <c r="CN311" s="121"/>
      <c r="CX311" s="121"/>
      <c r="DH311" s="121"/>
      <c r="DR311" s="121"/>
      <c r="EB311" s="121"/>
      <c r="EL311" s="121"/>
      <c r="EV311" s="121"/>
      <c r="FF311" s="121"/>
      <c r="FP311" s="121"/>
      <c r="FZ311" s="121"/>
      <c r="GJ311" s="121"/>
      <c r="GT311" s="121"/>
      <c r="HD311" s="121"/>
      <c r="HN311" s="121"/>
      <c r="HX311" s="121"/>
      <c r="IH311" s="121"/>
    </row>
    <row xmlns:x14ac="http://schemas.microsoft.com/office/spreadsheetml/2009/9/ac" r="312" s="3" customFormat="true" x14ac:dyDescent="0.25">
      <c r="A312" s="383"/>
      <c r="B312" s="121"/>
      <c r="L312" s="121"/>
      <c r="V312" s="121"/>
      <c r="AF312" s="121"/>
      <c r="AP312" s="121"/>
      <c r="AZ312" s="121"/>
      <c r="BA312" s="121"/>
      <c r="BB312" s="121"/>
      <c r="BC312" s="121"/>
      <c r="BD312" s="121"/>
      <c r="BE312" s="121"/>
      <c r="BF312" s="121"/>
      <c r="BG312" s="121"/>
      <c r="BJ312" s="121"/>
      <c r="BT312" s="121"/>
      <c r="CD312" s="121"/>
      <c r="CN312" s="121"/>
      <c r="CX312" s="121"/>
      <c r="DH312" s="121"/>
      <c r="DR312" s="121"/>
      <c r="EB312" s="121"/>
      <c r="EL312" s="121"/>
      <c r="EV312" s="121"/>
      <c r="FF312" s="121"/>
      <c r="FP312" s="121"/>
      <c r="FZ312" s="121"/>
      <c r="GJ312" s="121"/>
      <c r="GT312" s="121"/>
      <c r="HD312" s="121"/>
      <c r="HN312" s="121"/>
      <c r="HX312" s="121"/>
      <c r="IH312" s="121"/>
    </row>
    <row xmlns:x14ac="http://schemas.microsoft.com/office/spreadsheetml/2009/9/ac" r="313" s="3" customFormat="true" x14ac:dyDescent="0.25">
      <c r="A313" s="383"/>
      <c r="B313" s="121"/>
      <c r="L313" s="121"/>
      <c r="V313" s="121"/>
      <c r="AF313" s="121"/>
      <c r="AP313" s="121"/>
      <c r="AZ313" s="121"/>
      <c r="BA313" s="121"/>
      <c r="BB313" s="121"/>
      <c r="BC313" s="121"/>
      <c r="BD313" s="121"/>
      <c r="BE313" s="121"/>
      <c r="BF313" s="121"/>
      <c r="BG313" s="121"/>
      <c r="BJ313" s="121"/>
      <c r="BT313" s="121"/>
      <c r="CD313" s="121"/>
      <c r="CN313" s="121"/>
      <c r="CX313" s="121"/>
      <c r="DH313" s="121"/>
      <c r="DR313" s="121"/>
      <c r="EB313" s="121"/>
      <c r="EL313" s="121"/>
      <c r="EV313" s="121"/>
      <c r="FF313" s="121"/>
      <c r="FP313" s="121"/>
      <c r="FZ313" s="121"/>
      <c r="GJ313" s="121"/>
      <c r="GT313" s="121"/>
      <c r="HD313" s="121"/>
      <c r="HN313" s="121"/>
      <c r="HX313" s="121"/>
      <c r="IH313" s="121"/>
    </row>
    <row xmlns:x14ac="http://schemas.microsoft.com/office/spreadsheetml/2009/9/ac" r="314" s="3" customFormat="true" x14ac:dyDescent="0.25">
      <c r="A314" s="383"/>
      <c r="B314" s="121"/>
      <c r="L314" s="121"/>
      <c r="V314" s="121"/>
      <c r="AF314" s="121"/>
      <c r="AP314" s="121"/>
      <c r="AZ314" s="121"/>
      <c r="BA314" s="121"/>
      <c r="BB314" s="121"/>
      <c r="BC314" s="121"/>
      <c r="BD314" s="121"/>
      <c r="BE314" s="121"/>
      <c r="BF314" s="121"/>
      <c r="BG314" s="121"/>
      <c r="BJ314" s="121"/>
      <c r="BT314" s="121"/>
      <c r="CD314" s="121"/>
      <c r="CN314" s="121"/>
      <c r="CX314" s="121"/>
      <c r="DH314" s="121"/>
      <c r="DR314" s="121"/>
      <c r="EB314" s="121"/>
      <c r="EL314" s="121"/>
      <c r="EV314" s="121"/>
      <c r="FF314" s="121"/>
      <c r="FP314" s="121"/>
      <c r="FZ314" s="121"/>
      <c r="GJ314" s="121"/>
      <c r="GT314" s="121"/>
      <c r="HD314" s="121"/>
      <c r="HN314" s="121"/>
      <c r="HX314" s="121"/>
      <c r="IH314" s="121"/>
    </row>
    <row xmlns:x14ac="http://schemas.microsoft.com/office/spreadsheetml/2009/9/ac" r="315" s="3" customFormat="true" x14ac:dyDescent="0.25">
      <c r="A315" s="383"/>
      <c r="B315" s="121"/>
      <c r="L315" s="121"/>
      <c r="V315" s="121"/>
      <c r="AF315" s="121"/>
      <c r="AP315" s="121"/>
      <c r="AZ315" s="121"/>
      <c r="BA315" s="121"/>
      <c r="BB315" s="121"/>
      <c r="BC315" s="121"/>
      <c r="BD315" s="121"/>
      <c r="BE315" s="121"/>
      <c r="BF315" s="121"/>
      <c r="BG315" s="121"/>
      <c r="BJ315" s="121"/>
      <c r="BT315" s="121"/>
      <c r="CD315" s="121"/>
      <c r="CN315" s="121"/>
      <c r="CX315" s="121"/>
      <c r="DH315" s="121"/>
      <c r="DR315" s="121"/>
      <c r="EB315" s="121"/>
      <c r="EL315" s="121"/>
      <c r="EV315" s="121"/>
      <c r="FF315" s="121"/>
      <c r="FP315" s="121"/>
      <c r="FZ315" s="121"/>
      <c r="GJ315" s="121"/>
      <c r="GT315" s="121"/>
      <c r="HD315" s="121"/>
      <c r="HN315" s="121"/>
      <c r="HX315" s="121"/>
      <c r="IH315" s="121"/>
    </row>
    <row xmlns:x14ac="http://schemas.microsoft.com/office/spreadsheetml/2009/9/ac" r="316" s="3" customFormat="true" x14ac:dyDescent="0.25">
      <c r="A316" s="383"/>
      <c r="B316" s="121"/>
      <c r="L316" s="121"/>
      <c r="V316" s="121"/>
      <c r="AF316" s="121"/>
      <c r="AP316" s="121"/>
      <c r="AZ316" s="121"/>
      <c r="BA316" s="121"/>
      <c r="BB316" s="121"/>
      <c r="BC316" s="121"/>
      <c r="BD316" s="121"/>
      <c r="BE316" s="121"/>
      <c r="BF316" s="121"/>
      <c r="BG316" s="121"/>
      <c r="BJ316" s="121"/>
      <c r="BT316" s="121"/>
      <c r="CD316" s="121"/>
      <c r="CN316" s="121"/>
      <c r="CX316" s="121"/>
      <c r="DH316" s="121"/>
      <c r="DR316" s="121"/>
      <c r="EB316" s="121"/>
      <c r="EL316" s="121"/>
      <c r="EV316" s="121"/>
      <c r="FF316" s="121"/>
      <c r="FP316" s="121"/>
      <c r="FZ316" s="121"/>
      <c r="GJ316" s="121"/>
      <c r="GT316" s="121"/>
      <c r="HD316" s="121"/>
      <c r="HN316" s="121"/>
      <c r="HX316" s="121"/>
      <c r="IH316" s="121"/>
    </row>
    <row xmlns:x14ac="http://schemas.microsoft.com/office/spreadsheetml/2009/9/ac" r="317" s="3" customFormat="true" x14ac:dyDescent="0.25">
      <c r="A317" s="383"/>
      <c r="B317" s="121"/>
      <c r="L317" s="121"/>
      <c r="V317" s="121"/>
      <c r="AF317" s="121"/>
      <c r="AP317" s="121"/>
      <c r="AZ317" s="121"/>
      <c r="BA317" s="121"/>
      <c r="BB317" s="121"/>
      <c r="BC317" s="121"/>
      <c r="BD317" s="121"/>
      <c r="BE317" s="121"/>
      <c r="BF317" s="121"/>
      <c r="BG317" s="121"/>
      <c r="BJ317" s="121"/>
      <c r="BT317" s="121"/>
      <c r="CD317" s="121"/>
      <c r="CN317" s="121"/>
      <c r="CX317" s="121"/>
      <c r="DH317" s="121"/>
      <c r="DR317" s="121"/>
      <c r="EB317" s="121"/>
      <c r="EL317" s="121"/>
      <c r="EV317" s="121"/>
      <c r="FF317" s="121"/>
      <c r="FP317" s="121"/>
      <c r="FZ317" s="121"/>
      <c r="GJ317" s="121"/>
      <c r="GT317" s="121"/>
      <c r="HD317" s="121"/>
      <c r="HN317" s="121"/>
      <c r="HX317" s="121"/>
      <c r="IH317" s="121"/>
    </row>
    <row xmlns:x14ac="http://schemas.microsoft.com/office/spreadsheetml/2009/9/ac" r="318" s="3" customFormat="true" x14ac:dyDescent="0.25">
      <c r="A318" s="383"/>
      <c r="B318" s="121"/>
      <c r="L318" s="121"/>
      <c r="V318" s="121"/>
      <c r="AF318" s="121"/>
      <c r="AP318" s="121"/>
      <c r="AZ318" s="121"/>
      <c r="BA318" s="121"/>
      <c r="BB318" s="121"/>
      <c r="BC318" s="121"/>
      <c r="BD318" s="121"/>
      <c r="BE318" s="121"/>
      <c r="BF318" s="121"/>
      <c r="BG318" s="121"/>
      <c r="BJ318" s="121"/>
      <c r="BT318" s="121"/>
      <c r="CD318" s="121"/>
      <c r="CN318" s="121"/>
      <c r="CX318" s="121"/>
      <c r="DH318" s="121"/>
      <c r="DR318" s="121"/>
      <c r="EB318" s="121"/>
      <c r="EL318" s="121"/>
      <c r="EV318" s="121"/>
      <c r="FF318" s="121"/>
      <c r="FP318" s="121"/>
      <c r="FZ318" s="121"/>
      <c r="GJ318" s="121"/>
      <c r="GT318" s="121"/>
      <c r="HD318" s="121"/>
      <c r="HN318" s="121"/>
      <c r="HX318" s="121"/>
      <c r="IH318" s="121"/>
    </row>
    <row xmlns:x14ac="http://schemas.microsoft.com/office/spreadsheetml/2009/9/ac" r="319" s="3" customFormat="true" x14ac:dyDescent="0.25">
      <c r="A319" s="383"/>
      <c r="B319" s="121"/>
      <c r="L319" s="121"/>
      <c r="V319" s="121"/>
      <c r="AF319" s="121"/>
      <c r="AP319" s="121"/>
      <c r="AZ319" s="121"/>
      <c r="BA319" s="121"/>
      <c r="BB319" s="121"/>
      <c r="BC319" s="121"/>
      <c r="BD319" s="121"/>
      <c r="BE319" s="121"/>
      <c r="BF319" s="121"/>
      <c r="BG319" s="121"/>
      <c r="BJ319" s="121"/>
      <c r="BT319" s="121"/>
      <c r="CD319" s="121"/>
      <c r="CN319" s="121"/>
      <c r="CX319" s="121"/>
      <c r="DH319" s="121"/>
      <c r="DR319" s="121"/>
      <c r="EB319" s="121"/>
      <c r="EL319" s="121"/>
      <c r="EV319" s="121"/>
      <c r="FF319" s="121"/>
      <c r="FP319" s="121"/>
      <c r="FZ319" s="121"/>
      <c r="GJ319" s="121"/>
      <c r="GT319" s="121"/>
      <c r="HD319" s="121"/>
      <c r="HN319" s="121"/>
      <c r="HX319" s="121"/>
      <c r="IH319" s="121"/>
    </row>
    <row xmlns:x14ac="http://schemas.microsoft.com/office/spreadsheetml/2009/9/ac" r="320" s="3" customFormat="true" x14ac:dyDescent="0.25">
      <c r="A320" s="383"/>
      <c r="B320" s="121"/>
      <c r="L320" s="121"/>
      <c r="V320" s="121"/>
      <c r="AF320" s="121"/>
      <c r="AP320" s="121"/>
      <c r="AZ320" s="121"/>
      <c r="BA320" s="121"/>
      <c r="BB320" s="121"/>
      <c r="BC320" s="121"/>
      <c r="BD320" s="121"/>
      <c r="BE320" s="121"/>
      <c r="BF320" s="121"/>
      <c r="BG320" s="121"/>
      <c r="BJ320" s="121"/>
      <c r="BT320" s="121"/>
      <c r="CD320" s="121"/>
      <c r="CN320" s="121"/>
      <c r="CX320" s="121"/>
      <c r="DH320" s="121"/>
      <c r="DR320" s="121"/>
      <c r="EB320" s="121"/>
      <c r="EL320" s="121"/>
      <c r="EV320" s="121"/>
      <c r="FF320" s="121"/>
      <c r="FP320" s="121"/>
      <c r="FZ320" s="121"/>
      <c r="GJ320" s="121"/>
      <c r="GT320" s="121"/>
      <c r="HD320" s="121"/>
      <c r="HN320" s="121"/>
      <c r="HX320" s="121"/>
      <c r="IH320" s="121"/>
    </row>
    <row xmlns:x14ac="http://schemas.microsoft.com/office/spreadsheetml/2009/9/ac" r="321" s="3" customFormat="true" x14ac:dyDescent="0.25">
      <c r="A321" s="383"/>
      <c r="B321" s="121"/>
      <c r="L321" s="121"/>
      <c r="V321" s="121"/>
      <c r="AF321" s="121"/>
      <c r="AP321" s="121"/>
      <c r="AZ321" s="121"/>
      <c r="BA321" s="121"/>
      <c r="BB321" s="121"/>
      <c r="BC321" s="121"/>
      <c r="BD321" s="121"/>
      <c r="BE321" s="121"/>
      <c r="BF321" s="121"/>
      <c r="BG321" s="121"/>
      <c r="BJ321" s="121"/>
      <c r="BT321" s="121"/>
      <c r="CD321" s="121"/>
      <c r="CN321" s="121"/>
      <c r="CX321" s="121"/>
      <c r="DH321" s="121"/>
      <c r="DR321" s="121"/>
      <c r="EB321" s="121"/>
      <c r="EL321" s="121"/>
      <c r="EV321" s="121"/>
      <c r="FF321" s="121"/>
      <c r="FP321" s="121"/>
      <c r="FZ321" s="121"/>
      <c r="GJ321" s="121"/>
      <c r="GT321" s="121"/>
      <c r="HD321" s="121"/>
      <c r="HN321" s="121"/>
      <c r="HX321" s="121"/>
      <c r="IH321" s="121"/>
    </row>
    <row xmlns:x14ac="http://schemas.microsoft.com/office/spreadsheetml/2009/9/ac" r="322" s="3" customFormat="true" x14ac:dyDescent="0.25">
      <c r="A322" s="383"/>
      <c r="B322" s="121"/>
      <c r="L322" s="121"/>
      <c r="V322" s="121"/>
      <c r="AF322" s="121"/>
      <c r="AP322" s="121"/>
      <c r="AZ322" s="121"/>
      <c r="BA322" s="121"/>
      <c r="BB322" s="121"/>
      <c r="BC322" s="121"/>
      <c r="BD322" s="121"/>
      <c r="BE322" s="121"/>
      <c r="BF322" s="121"/>
      <c r="BG322" s="121"/>
      <c r="BJ322" s="121"/>
      <c r="BT322" s="121"/>
      <c r="CD322" s="121"/>
      <c r="CN322" s="121"/>
      <c r="CX322" s="121"/>
      <c r="DH322" s="121"/>
      <c r="DR322" s="121"/>
      <c r="EB322" s="121"/>
      <c r="EL322" s="121"/>
      <c r="EV322" s="121"/>
      <c r="FF322" s="121"/>
      <c r="FP322" s="121"/>
      <c r="FZ322" s="121"/>
      <c r="GJ322" s="121"/>
      <c r="GT322" s="121"/>
      <c r="HD322" s="121"/>
      <c r="HN322" s="121"/>
      <c r="HX322" s="121"/>
      <c r="IH322" s="121"/>
    </row>
    <row xmlns:x14ac="http://schemas.microsoft.com/office/spreadsheetml/2009/9/ac" r="323" s="3" customFormat="true" x14ac:dyDescent="0.25">
      <c r="A323" s="383"/>
      <c r="B323" s="121"/>
      <c r="L323" s="121"/>
      <c r="V323" s="121"/>
      <c r="AF323" s="121"/>
      <c r="AP323" s="121"/>
      <c r="AZ323" s="121"/>
      <c r="BA323" s="121"/>
      <c r="BB323" s="121"/>
      <c r="BC323" s="121"/>
      <c r="BD323" s="121"/>
      <c r="BE323" s="121"/>
      <c r="BF323" s="121"/>
      <c r="BG323" s="121"/>
      <c r="BJ323" s="121"/>
      <c r="BT323" s="121"/>
      <c r="CD323" s="121"/>
      <c r="CN323" s="121"/>
      <c r="CX323" s="121"/>
      <c r="DH323" s="121"/>
      <c r="DR323" s="121"/>
      <c r="EB323" s="121"/>
      <c r="EL323" s="121"/>
      <c r="EV323" s="121"/>
      <c r="FF323" s="121"/>
      <c r="FP323" s="121"/>
      <c r="FZ323" s="121"/>
      <c r="GJ323" s="121"/>
      <c r="GT323" s="121"/>
      <c r="HD323" s="121"/>
      <c r="HN323" s="121"/>
      <c r="HX323" s="121"/>
      <c r="IH323" s="121"/>
    </row>
    <row xmlns:x14ac="http://schemas.microsoft.com/office/spreadsheetml/2009/9/ac" r="324" s="3" customFormat="true" x14ac:dyDescent="0.25">
      <c r="A324" s="383"/>
      <c r="B324" s="121"/>
      <c r="L324" s="121"/>
      <c r="V324" s="121"/>
      <c r="AF324" s="121"/>
      <c r="AP324" s="121"/>
      <c r="AZ324" s="121"/>
      <c r="BA324" s="121"/>
      <c r="BB324" s="121"/>
      <c r="BC324" s="121"/>
      <c r="BD324" s="121"/>
      <c r="BE324" s="121"/>
      <c r="BF324" s="121"/>
      <c r="BG324" s="121"/>
      <c r="BJ324" s="121"/>
      <c r="BT324" s="121"/>
      <c r="CD324" s="121"/>
      <c r="CN324" s="121"/>
      <c r="CX324" s="121"/>
      <c r="DH324" s="121"/>
      <c r="DR324" s="121"/>
      <c r="EB324" s="121"/>
      <c r="EL324" s="121"/>
      <c r="EV324" s="121"/>
      <c r="FF324" s="121"/>
      <c r="FP324" s="121"/>
      <c r="FZ324" s="121"/>
      <c r="GJ324" s="121"/>
      <c r="GT324" s="121"/>
      <c r="HD324" s="121"/>
      <c r="HN324" s="121"/>
      <c r="HX324" s="121"/>
      <c r="IH324" s="121"/>
    </row>
    <row xmlns:x14ac="http://schemas.microsoft.com/office/spreadsheetml/2009/9/ac" r="325" s="3" customFormat="true" x14ac:dyDescent="0.25">
      <c r="A325" s="383"/>
      <c r="B325" s="121"/>
      <c r="L325" s="121"/>
      <c r="V325" s="121"/>
      <c r="AF325" s="121"/>
      <c r="AP325" s="121"/>
      <c r="AZ325" s="121"/>
      <c r="BA325" s="121"/>
      <c r="BB325" s="121"/>
      <c r="BC325" s="121"/>
      <c r="BD325" s="121"/>
      <c r="BE325" s="121"/>
      <c r="BF325" s="121"/>
      <c r="BG325" s="121"/>
      <c r="BJ325" s="121"/>
      <c r="BT325" s="121"/>
      <c r="CD325" s="121"/>
      <c r="CN325" s="121"/>
      <c r="CX325" s="121"/>
      <c r="DH325" s="121"/>
      <c r="DR325" s="121"/>
      <c r="EB325" s="121"/>
      <c r="EL325" s="121"/>
      <c r="EV325" s="121"/>
      <c r="FF325" s="121"/>
      <c r="FP325" s="121"/>
      <c r="FZ325" s="121"/>
      <c r="GJ325" s="121"/>
      <c r="GT325" s="121"/>
      <c r="HD325" s="121"/>
      <c r="HN325" s="121"/>
      <c r="HX325" s="121"/>
      <c r="IH325" s="121"/>
    </row>
    <row xmlns:x14ac="http://schemas.microsoft.com/office/spreadsheetml/2009/9/ac" r="326" s="3" customFormat="true" x14ac:dyDescent="0.25">
      <c r="A326" s="383"/>
      <c r="B326" s="121"/>
      <c r="L326" s="121"/>
      <c r="V326" s="121"/>
      <c r="AF326" s="121"/>
      <c r="AP326" s="121"/>
      <c r="AZ326" s="121"/>
      <c r="BA326" s="121"/>
      <c r="BB326" s="121"/>
      <c r="BC326" s="121"/>
      <c r="BD326" s="121"/>
      <c r="BE326" s="121"/>
      <c r="BF326" s="121"/>
      <c r="BG326" s="121"/>
      <c r="BJ326" s="121"/>
      <c r="BT326" s="121"/>
      <c r="CD326" s="121"/>
      <c r="CN326" s="121"/>
      <c r="CX326" s="121"/>
      <c r="DH326" s="121"/>
      <c r="DR326" s="121"/>
      <c r="EB326" s="121"/>
      <c r="EL326" s="121"/>
      <c r="EV326" s="121"/>
      <c r="FF326" s="121"/>
      <c r="FP326" s="121"/>
      <c r="FZ326" s="121"/>
      <c r="GJ326" s="121"/>
      <c r="GT326" s="121"/>
      <c r="HD326" s="121"/>
      <c r="HN326" s="121"/>
      <c r="HX326" s="121"/>
      <c r="IH326" s="121"/>
    </row>
    <row xmlns:x14ac="http://schemas.microsoft.com/office/spreadsheetml/2009/9/ac" r="327" s="3" customFormat="true" x14ac:dyDescent="0.25">
      <c r="A327" s="383"/>
      <c r="B327" s="121"/>
      <c r="L327" s="121"/>
      <c r="V327" s="121"/>
      <c r="AF327" s="121"/>
      <c r="AP327" s="121"/>
      <c r="AZ327" s="121"/>
      <c r="BA327" s="121"/>
      <c r="BB327" s="121"/>
      <c r="BC327" s="121"/>
      <c r="BD327" s="121"/>
      <c r="BE327" s="121"/>
      <c r="BF327" s="121"/>
      <c r="BG327" s="121"/>
      <c r="BJ327" s="121"/>
      <c r="BT327" s="121"/>
      <c r="CD327" s="121"/>
      <c r="CN327" s="121"/>
      <c r="CX327" s="121"/>
      <c r="DH327" s="121"/>
      <c r="DR327" s="121"/>
      <c r="EB327" s="121"/>
      <c r="EL327" s="121"/>
      <c r="EV327" s="121"/>
      <c r="FF327" s="121"/>
      <c r="FP327" s="121"/>
      <c r="FZ327" s="121"/>
      <c r="GJ327" s="121"/>
      <c r="GT327" s="121"/>
      <c r="HD327" s="121"/>
      <c r="HN327" s="121"/>
      <c r="HX327" s="121"/>
      <c r="IH327" s="121"/>
    </row>
    <row xmlns:x14ac="http://schemas.microsoft.com/office/spreadsheetml/2009/9/ac" r="328" s="3" customFormat="true" x14ac:dyDescent="0.25">
      <c r="A328" s="383"/>
      <c r="B328" s="121"/>
      <c r="L328" s="121"/>
      <c r="V328" s="121"/>
      <c r="AF328" s="121"/>
      <c r="AP328" s="121"/>
      <c r="AZ328" s="121"/>
      <c r="BA328" s="121"/>
      <c r="BB328" s="121"/>
      <c r="BC328" s="121"/>
      <c r="BD328" s="121"/>
      <c r="BE328" s="121"/>
      <c r="BF328" s="121"/>
      <c r="BG328" s="121"/>
      <c r="BJ328" s="121"/>
      <c r="BT328" s="121"/>
      <c r="CD328" s="121"/>
      <c r="CN328" s="121"/>
      <c r="CX328" s="121"/>
      <c r="DH328" s="121"/>
      <c r="DR328" s="121"/>
      <c r="EB328" s="121"/>
      <c r="EL328" s="121"/>
      <c r="EV328" s="121"/>
      <c r="FF328" s="121"/>
      <c r="FP328" s="121"/>
      <c r="FZ328" s="121"/>
      <c r="GJ328" s="121"/>
      <c r="GT328" s="121"/>
      <c r="HD328" s="121"/>
      <c r="HN328" s="121"/>
      <c r="HX328" s="121"/>
      <c r="IH328" s="121"/>
    </row>
    <row xmlns:x14ac="http://schemas.microsoft.com/office/spreadsheetml/2009/9/ac" r="329" s="3" customFormat="true" x14ac:dyDescent="0.25">
      <c r="A329" s="383"/>
      <c r="B329" s="121"/>
      <c r="L329" s="121"/>
      <c r="V329" s="121"/>
      <c r="AF329" s="121"/>
      <c r="AP329" s="121"/>
      <c r="AZ329" s="121"/>
      <c r="BA329" s="121"/>
      <c r="BB329" s="121"/>
      <c r="BC329" s="121"/>
      <c r="BD329" s="121"/>
      <c r="BE329" s="121"/>
      <c r="BF329" s="121"/>
      <c r="BG329" s="121"/>
      <c r="BJ329" s="121"/>
      <c r="BT329" s="121"/>
      <c r="CD329" s="121"/>
      <c r="CN329" s="121"/>
      <c r="CX329" s="121"/>
      <c r="DH329" s="121"/>
      <c r="DR329" s="121"/>
      <c r="EB329" s="121"/>
      <c r="EL329" s="121"/>
      <c r="EV329" s="121"/>
      <c r="FF329" s="121"/>
      <c r="FP329" s="121"/>
      <c r="FZ329" s="121"/>
      <c r="GJ329" s="121"/>
      <c r="GT329" s="121"/>
      <c r="HD329" s="121"/>
      <c r="HN329" s="121"/>
      <c r="HX329" s="121"/>
      <c r="IH329" s="121"/>
    </row>
    <row xmlns:x14ac="http://schemas.microsoft.com/office/spreadsheetml/2009/9/ac" r="330" s="3" customFormat="true" x14ac:dyDescent="0.25">
      <c r="A330" s="383"/>
      <c r="B330" s="121"/>
      <c r="L330" s="121"/>
      <c r="V330" s="121"/>
      <c r="AF330" s="121"/>
      <c r="AP330" s="121"/>
      <c r="AZ330" s="121"/>
      <c r="BA330" s="121"/>
      <c r="BB330" s="121"/>
      <c r="BC330" s="121"/>
      <c r="BD330" s="121"/>
      <c r="BE330" s="121"/>
      <c r="BF330" s="121"/>
      <c r="BG330" s="121"/>
      <c r="BJ330" s="121"/>
      <c r="BT330" s="121"/>
      <c r="CD330" s="121"/>
      <c r="CN330" s="121"/>
      <c r="CX330" s="121"/>
      <c r="DH330" s="121"/>
      <c r="DR330" s="121"/>
      <c r="EB330" s="121"/>
      <c r="EL330" s="121"/>
      <c r="EV330" s="121"/>
      <c r="FF330" s="121"/>
      <c r="FP330" s="121"/>
      <c r="FZ330" s="121"/>
      <c r="GJ330" s="121"/>
      <c r="GT330" s="121"/>
      <c r="HD330" s="121"/>
      <c r="HN330" s="121"/>
      <c r="HX330" s="121"/>
      <c r="IH330" s="121"/>
    </row>
    <row xmlns:x14ac="http://schemas.microsoft.com/office/spreadsheetml/2009/9/ac" r="331" s="3" customFormat="true" x14ac:dyDescent="0.25">
      <c r="A331" s="383"/>
      <c r="B331" s="121"/>
      <c r="L331" s="121"/>
      <c r="V331" s="121"/>
      <c r="AF331" s="121"/>
      <c r="AP331" s="121"/>
      <c r="AZ331" s="121"/>
      <c r="BA331" s="121"/>
      <c r="BB331" s="121"/>
      <c r="BC331" s="121"/>
      <c r="BD331" s="121"/>
      <c r="BE331" s="121"/>
      <c r="BF331" s="121"/>
      <c r="BG331" s="121"/>
      <c r="BJ331" s="121"/>
      <c r="BT331" s="121"/>
      <c r="CD331" s="121"/>
      <c r="CN331" s="121"/>
      <c r="CX331" s="121"/>
      <c r="DH331" s="121"/>
      <c r="DR331" s="121"/>
      <c r="EB331" s="121"/>
      <c r="EL331" s="121"/>
      <c r="EV331" s="121"/>
      <c r="FF331" s="121"/>
      <c r="FP331" s="121"/>
      <c r="FZ331" s="121"/>
      <c r="GJ331" s="121"/>
      <c r="GT331" s="121"/>
      <c r="HD331" s="121"/>
      <c r="HN331" s="121"/>
      <c r="HX331" s="121"/>
      <c r="IH331" s="121"/>
    </row>
    <row xmlns:x14ac="http://schemas.microsoft.com/office/spreadsheetml/2009/9/ac" r="332" s="3" customFormat="true" x14ac:dyDescent="0.25">
      <c r="A332" s="383"/>
      <c r="B332" s="121"/>
      <c r="L332" s="121"/>
      <c r="V332" s="121"/>
      <c r="AF332" s="121"/>
      <c r="AP332" s="121"/>
      <c r="AZ332" s="121"/>
      <c r="BA332" s="121"/>
      <c r="BB332" s="121"/>
      <c r="BC332" s="121"/>
      <c r="BD332" s="121"/>
      <c r="BE332" s="121"/>
      <c r="BF332" s="121"/>
      <c r="BG332" s="121"/>
      <c r="BJ332" s="121"/>
      <c r="BT332" s="121"/>
      <c r="CD332" s="121"/>
      <c r="CN332" s="121"/>
      <c r="CX332" s="121"/>
      <c r="DH332" s="121"/>
      <c r="DR332" s="121"/>
      <c r="EB332" s="121"/>
      <c r="EL332" s="121"/>
      <c r="EV332" s="121"/>
      <c r="FF332" s="121"/>
      <c r="FP332" s="121"/>
      <c r="FZ332" s="121"/>
      <c r="GJ332" s="121"/>
      <c r="GT332" s="121"/>
      <c r="HD332" s="121"/>
      <c r="HN332" s="121"/>
      <c r="HX332" s="121"/>
      <c r="IH332" s="121"/>
    </row>
    <row xmlns:x14ac="http://schemas.microsoft.com/office/spreadsheetml/2009/9/ac" r="333" s="3" customFormat="true" x14ac:dyDescent="0.25">
      <c r="A333" s="383"/>
      <c r="B333" s="121"/>
      <c r="L333" s="121"/>
      <c r="V333" s="121"/>
      <c r="AF333" s="121"/>
      <c r="AP333" s="121"/>
      <c r="AZ333" s="121"/>
      <c r="BA333" s="121"/>
      <c r="BB333" s="121"/>
      <c r="BC333" s="121"/>
      <c r="BD333" s="121"/>
      <c r="BE333" s="121"/>
      <c r="BF333" s="121"/>
      <c r="BG333" s="121"/>
      <c r="BJ333" s="121"/>
      <c r="BT333" s="121"/>
      <c r="CD333" s="121"/>
      <c r="CN333" s="121"/>
      <c r="CX333" s="121"/>
      <c r="DH333" s="121"/>
      <c r="DR333" s="121"/>
      <c r="EB333" s="121"/>
      <c r="EL333" s="121"/>
      <c r="EV333" s="121"/>
      <c r="FF333" s="121"/>
      <c r="FP333" s="121"/>
      <c r="FZ333" s="121"/>
      <c r="GJ333" s="121"/>
      <c r="GT333" s="121"/>
      <c r="HD333" s="121"/>
      <c r="HN333" s="121"/>
      <c r="HX333" s="121"/>
      <c r="IH333" s="121"/>
    </row>
    <row xmlns:x14ac="http://schemas.microsoft.com/office/spreadsheetml/2009/9/ac" r="334" s="3" customFormat="true" x14ac:dyDescent="0.25">
      <c r="A334" s="383"/>
      <c r="B334" s="121"/>
      <c r="L334" s="121"/>
      <c r="V334" s="121"/>
      <c r="AF334" s="121"/>
      <c r="AP334" s="121"/>
      <c r="AZ334" s="121"/>
      <c r="BA334" s="121"/>
      <c r="BB334" s="121"/>
      <c r="BC334" s="121"/>
      <c r="BD334" s="121"/>
      <c r="BE334" s="121"/>
      <c r="BF334" s="121"/>
      <c r="BG334" s="121"/>
      <c r="BJ334" s="121"/>
      <c r="BT334" s="121"/>
      <c r="CD334" s="121"/>
      <c r="CN334" s="121"/>
      <c r="CX334" s="121"/>
      <c r="DH334" s="121"/>
      <c r="DR334" s="121"/>
      <c r="EB334" s="121"/>
      <c r="EL334" s="121"/>
      <c r="EV334" s="121"/>
      <c r="FF334" s="121"/>
      <c r="FP334" s="121"/>
      <c r="FZ334" s="121"/>
      <c r="GJ334" s="121"/>
      <c r="GT334" s="121"/>
      <c r="HD334" s="121"/>
      <c r="HN334" s="121"/>
      <c r="HX334" s="121"/>
      <c r="IH334" s="121"/>
    </row>
    <row xmlns:x14ac="http://schemas.microsoft.com/office/spreadsheetml/2009/9/ac" r="335" s="3" customFormat="true" x14ac:dyDescent="0.25">
      <c r="A335" s="383"/>
      <c r="B335" s="121"/>
      <c r="L335" s="121"/>
      <c r="V335" s="121"/>
      <c r="AF335" s="121"/>
      <c r="AP335" s="121"/>
      <c r="AZ335" s="121"/>
      <c r="BA335" s="121"/>
      <c r="BB335" s="121"/>
      <c r="BC335" s="121"/>
      <c r="BD335" s="121"/>
      <c r="BE335" s="121"/>
      <c r="BF335" s="121"/>
      <c r="BG335" s="121"/>
      <c r="BJ335" s="121"/>
      <c r="BT335" s="121"/>
      <c r="CD335" s="121"/>
      <c r="CN335" s="121"/>
      <c r="CX335" s="121"/>
      <c r="DH335" s="121"/>
      <c r="DR335" s="121"/>
      <c r="EB335" s="121"/>
      <c r="EL335" s="121"/>
      <c r="EV335" s="121"/>
      <c r="FF335" s="121"/>
      <c r="FP335" s="121"/>
      <c r="FZ335" s="121"/>
      <c r="GJ335" s="121"/>
      <c r="GT335" s="121"/>
      <c r="HD335" s="121"/>
      <c r="HN335" s="121"/>
      <c r="HX335" s="121"/>
      <c r="IH335" s="121"/>
    </row>
    <row xmlns:x14ac="http://schemas.microsoft.com/office/spreadsheetml/2009/9/ac" r="336" s="3" customFormat="true" x14ac:dyDescent="0.25">
      <c r="A336" s="383"/>
      <c r="B336" s="121"/>
      <c r="L336" s="121"/>
      <c r="V336" s="121"/>
      <c r="AF336" s="121"/>
      <c r="AP336" s="121"/>
      <c r="AZ336" s="121"/>
      <c r="BA336" s="121"/>
      <c r="BB336" s="121"/>
      <c r="BC336" s="121"/>
      <c r="BD336" s="121"/>
      <c r="BE336" s="121"/>
      <c r="BF336" s="121"/>
      <c r="BG336" s="121"/>
      <c r="BJ336" s="121"/>
      <c r="BT336" s="121"/>
      <c r="CD336" s="121"/>
      <c r="CN336" s="121"/>
      <c r="CX336" s="121"/>
      <c r="DH336" s="121"/>
      <c r="DR336" s="121"/>
      <c r="EB336" s="121"/>
      <c r="EL336" s="121"/>
      <c r="EV336" s="121"/>
      <c r="FF336" s="121"/>
      <c r="FP336" s="121"/>
      <c r="FZ336" s="121"/>
      <c r="GJ336" s="121"/>
      <c r="GT336" s="121"/>
      <c r="HD336" s="121"/>
      <c r="HN336" s="121"/>
      <c r="HX336" s="121"/>
      <c r="IH336" s="121"/>
    </row>
    <row xmlns:x14ac="http://schemas.microsoft.com/office/spreadsheetml/2009/9/ac" r="337" s="3" customFormat="true" x14ac:dyDescent="0.25">
      <c r="A337" s="383"/>
      <c r="B337" s="121"/>
      <c r="L337" s="121"/>
      <c r="V337" s="121"/>
      <c r="AF337" s="121"/>
      <c r="AP337" s="121"/>
      <c r="AZ337" s="121"/>
      <c r="BA337" s="121"/>
      <c r="BB337" s="121"/>
      <c r="BC337" s="121"/>
      <c r="BD337" s="121"/>
      <c r="BE337" s="121"/>
      <c r="BF337" s="121"/>
      <c r="BG337" s="121"/>
      <c r="BJ337" s="121"/>
      <c r="BT337" s="121"/>
      <c r="CD337" s="121"/>
      <c r="CN337" s="121"/>
      <c r="CX337" s="121"/>
      <c r="DH337" s="121"/>
      <c r="DR337" s="121"/>
      <c r="EB337" s="121"/>
      <c r="EL337" s="121"/>
      <c r="EV337" s="121"/>
      <c r="FF337" s="121"/>
      <c r="FP337" s="121"/>
      <c r="FZ337" s="121"/>
      <c r="GJ337" s="121"/>
      <c r="GT337" s="121"/>
      <c r="HD337" s="121"/>
      <c r="HN337" s="121"/>
      <c r="HX337" s="121"/>
      <c r="IH337" s="121"/>
    </row>
    <row xmlns:x14ac="http://schemas.microsoft.com/office/spreadsheetml/2009/9/ac" r="338" s="3" customFormat="true" x14ac:dyDescent="0.25">
      <c r="A338" s="383"/>
      <c r="B338" s="121"/>
      <c r="L338" s="121"/>
      <c r="V338" s="121"/>
      <c r="AF338" s="121"/>
      <c r="AP338" s="121"/>
      <c r="AZ338" s="121"/>
      <c r="BA338" s="121"/>
      <c r="BB338" s="121"/>
      <c r="BC338" s="121"/>
      <c r="BD338" s="121"/>
      <c r="BE338" s="121"/>
      <c r="BF338" s="121"/>
      <c r="BG338" s="121"/>
      <c r="BJ338" s="121"/>
      <c r="BT338" s="121"/>
      <c r="CD338" s="121"/>
      <c r="CN338" s="121"/>
      <c r="CX338" s="121"/>
      <c r="DH338" s="121"/>
      <c r="DR338" s="121"/>
      <c r="EB338" s="121"/>
      <c r="EL338" s="121"/>
      <c r="EV338" s="121"/>
      <c r="FF338" s="121"/>
      <c r="FP338" s="121"/>
      <c r="FZ338" s="121"/>
      <c r="GJ338" s="121"/>
      <c r="GT338" s="121"/>
      <c r="HD338" s="121"/>
      <c r="HN338" s="121"/>
      <c r="HX338" s="121"/>
      <c r="IH338" s="121"/>
    </row>
    <row xmlns:x14ac="http://schemas.microsoft.com/office/spreadsheetml/2009/9/ac" r="339" s="3" customFormat="true" x14ac:dyDescent="0.25">
      <c r="A339" s="383"/>
      <c r="B339" s="121"/>
      <c r="L339" s="121"/>
      <c r="V339" s="121"/>
      <c r="AF339" s="121"/>
      <c r="AP339" s="121"/>
      <c r="AZ339" s="121"/>
      <c r="BA339" s="121"/>
      <c r="BB339" s="121"/>
      <c r="BC339" s="121"/>
      <c r="BD339" s="121"/>
      <c r="BE339" s="121"/>
      <c r="BF339" s="121"/>
      <c r="BG339" s="121"/>
      <c r="BJ339" s="121"/>
      <c r="BT339" s="121"/>
      <c r="CD339" s="121"/>
      <c r="CN339" s="121"/>
      <c r="CX339" s="121"/>
      <c r="DH339" s="121"/>
      <c r="DR339" s="121"/>
      <c r="EB339" s="121"/>
      <c r="EL339" s="121"/>
      <c r="EV339" s="121"/>
      <c r="FF339" s="121"/>
      <c r="FP339" s="121"/>
      <c r="FZ339" s="121"/>
      <c r="GJ339" s="121"/>
      <c r="GT339" s="121"/>
      <c r="HD339" s="121"/>
      <c r="HN339" s="121"/>
      <c r="HX339" s="121"/>
      <c r="IH339" s="121"/>
    </row>
    <row xmlns:x14ac="http://schemas.microsoft.com/office/spreadsheetml/2009/9/ac" r="340" s="3" customFormat="true" x14ac:dyDescent="0.25">
      <c r="A340" s="383"/>
      <c r="B340" s="121"/>
      <c r="L340" s="121"/>
      <c r="V340" s="121"/>
      <c r="AF340" s="121"/>
      <c r="AP340" s="121"/>
      <c r="AZ340" s="121"/>
      <c r="BA340" s="121"/>
      <c r="BB340" s="121"/>
      <c r="BC340" s="121"/>
      <c r="BD340" s="121"/>
      <c r="BE340" s="121"/>
      <c r="BF340" s="121"/>
      <c r="BG340" s="121"/>
      <c r="BJ340" s="121"/>
      <c r="BT340" s="121"/>
      <c r="CD340" s="121"/>
      <c r="CN340" s="121"/>
      <c r="CX340" s="121"/>
      <c r="DH340" s="121"/>
      <c r="DR340" s="121"/>
      <c r="EB340" s="121"/>
      <c r="EL340" s="121"/>
      <c r="EV340" s="121"/>
      <c r="FF340" s="121"/>
      <c r="FP340" s="121"/>
      <c r="FZ340" s="121"/>
      <c r="GJ340" s="121"/>
      <c r="GT340" s="121"/>
      <c r="HD340" s="121"/>
      <c r="HN340" s="121"/>
      <c r="HX340" s="121"/>
      <c r="IH340" s="121"/>
    </row>
    <row xmlns:x14ac="http://schemas.microsoft.com/office/spreadsheetml/2009/9/ac" r="341" s="3" customFormat="true" x14ac:dyDescent="0.25">
      <c r="A341" s="383"/>
      <c r="B341" s="121"/>
      <c r="L341" s="121"/>
      <c r="V341" s="121"/>
      <c r="AF341" s="121"/>
      <c r="AP341" s="121"/>
      <c r="AZ341" s="121"/>
      <c r="BA341" s="121"/>
      <c r="BB341" s="121"/>
      <c r="BC341" s="121"/>
      <c r="BD341" s="121"/>
      <c r="BE341" s="121"/>
      <c r="BF341" s="121"/>
      <c r="BG341" s="121"/>
      <c r="BJ341" s="121"/>
      <c r="BT341" s="121"/>
      <c r="CD341" s="121"/>
      <c r="CN341" s="121"/>
      <c r="CX341" s="121"/>
      <c r="DH341" s="121"/>
      <c r="DR341" s="121"/>
      <c r="EB341" s="121"/>
      <c r="EL341" s="121"/>
      <c r="EV341" s="121"/>
      <c r="FF341" s="121"/>
      <c r="FP341" s="121"/>
      <c r="FZ341" s="121"/>
      <c r="GJ341" s="121"/>
      <c r="GT341" s="121"/>
      <c r="HD341" s="121"/>
      <c r="HN341" s="121"/>
      <c r="HX341" s="121"/>
      <c r="IH341" s="121"/>
    </row>
    <row xmlns:x14ac="http://schemas.microsoft.com/office/spreadsheetml/2009/9/ac" r="342" s="3" customFormat="true" x14ac:dyDescent="0.25">
      <c r="A342" s="383"/>
      <c r="B342" s="121"/>
      <c r="L342" s="121"/>
      <c r="V342" s="121"/>
      <c r="AF342" s="121"/>
      <c r="AP342" s="121"/>
      <c r="AZ342" s="121"/>
      <c r="BA342" s="121"/>
      <c r="BB342" s="121"/>
      <c r="BC342" s="121"/>
      <c r="BD342" s="121"/>
      <c r="BE342" s="121"/>
      <c r="BF342" s="121"/>
      <c r="BG342" s="121"/>
      <c r="BJ342" s="121"/>
      <c r="BT342" s="121"/>
      <c r="CD342" s="121"/>
      <c r="CN342" s="121"/>
      <c r="CX342" s="121"/>
      <c r="DH342" s="121"/>
      <c r="DR342" s="121"/>
      <c r="EB342" s="121"/>
      <c r="EL342" s="121"/>
      <c r="EV342" s="121"/>
      <c r="FF342" s="121"/>
      <c r="FP342" s="121"/>
      <c r="FZ342" s="121"/>
      <c r="GJ342" s="121"/>
      <c r="GT342" s="121"/>
      <c r="HD342" s="121"/>
      <c r="HN342" s="121"/>
      <c r="HX342" s="121"/>
      <c r="IH342" s="121"/>
    </row>
    <row xmlns:x14ac="http://schemas.microsoft.com/office/spreadsheetml/2009/9/ac" r="343" s="3" customFormat="true" x14ac:dyDescent="0.25">
      <c r="A343" s="383"/>
      <c r="B343" s="121"/>
      <c r="L343" s="121"/>
      <c r="V343" s="121"/>
      <c r="AF343" s="121"/>
      <c r="AP343" s="121"/>
      <c r="AZ343" s="121"/>
      <c r="BA343" s="121"/>
      <c r="BB343" s="121"/>
      <c r="BC343" s="121"/>
      <c r="BD343" s="121"/>
      <c r="BE343" s="121"/>
      <c r="BF343" s="121"/>
      <c r="BG343" s="121"/>
      <c r="BJ343" s="121"/>
      <c r="BT343" s="121"/>
      <c r="CD343" s="121"/>
      <c r="CN343" s="121"/>
      <c r="CX343" s="121"/>
      <c r="DH343" s="121"/>
      <c r="DR343" s="121"/>
      <c r="EB343" s="121"/>
      <c r="EL343" s="121"/>
      <c r="EV343" s="121"/>
      <c r="FF343" s="121"/>
      <c r="FP343" s="121"/>
      <c r="FZ343" s="121"/>
      <c r="GJ343" s="121"/>
      <c r="GT343" s="121"/>
      <c r="HD343" s="121"/>
      <c r="HN343" s="121"/>
      <c r="HX343" s="121"/>
      <c r="IH343" s="121"/>
    </row>
    <row xmlns:x14ac="http://schemas.microsoft.com/office/spreadsheetml/2009/9/ac" r="344" s="3" customFormat="true" x14ac:dyDescent="0.25">
      <c r="A344" s="383"/>
      <c r="B344" s="121"/>
      <c r="L344" s="121"/>
      <c r="V344" s="121"/>
      <c r="AF344" s="121"/>
      <c r="AP344" s="121"/>
      <c r="AZ344" s="121"/>
      <c r="BA344" s="121"/>
      <c r="BB344" s="121"/>
      <c r="BC344" s="121"/>
      <c r="BD344" s="121"/>
      <c r="BE344" s="121"/>
      <c r="BF344" s="121"/>
      <c r="BG344" s="121"/>
      <c r="BJ344" s="121"/>
      <c r="BT344" s="121"/>
      <c r="CD344" s="121"/>
      <c r="CN344" s="121"/>
      <c r="CX344" s="121"/>
      <c r="DH344" s="121"/>
      <c r="DR344" s="121"/>
      <c r="EB344" s="121"/>
      <c r="EL344" s="121"/>
      <c r="EV344" s="121"/>
      <c r="FF344" s="121"/>
      <c r="FP344" s="121"/>
      <c r="FZ344" s="121"/>
      <c r="GJ344" s="121"/>
      <c r="GT344" s="121"/>
      <c r="HD344" s="121"/>
      <c r="HN344" s="121"/>
      <c r="HX344" s="121"/>
      <c r="IH344" s="121"/>
    </row>
    <row xmlns:x14ac="http://schemas.microsoft.com/office/spreadsheetml/2009/9/ac" r="345" s="3" customFormat="true" x14ac:dyDescent="0.25">
      <c r="A345" s="383"/>
      <c r="B345" s="121"/>
      <c r="L345" s="121"/>
      <c r="V345" s="121"/>
      <c r="AF345" s="121"/>
      <c r="AP345" s="121"/>
      <c r="AZ345" s="121"/>
      <c r="BA345" s="121"/>
      <c r="BB345" s="121"/>
      <c r="BC345" s="121"/>
      <c r="BD345" s="121"/>
      <c r="BE345" s="121"/>
      <c r="BF345" s="121"/>
      <c r="BG345" s="121"/>
      <c r="BJ345" s="121"/>
      <c r="BT345" s="121"/>
      <c r="CD345" s="121"/>
      <c r="CN345" s="121"/>
      <c r="CX345" s="121"/>
      <c r="DH345" s="121"/>
      <c r="DR345" s="121"/>
      <c r="EB345" s="121"/>
      <c r="EL345" s="121"/>
      <c r="EV345" s="121"/>
      <c r="FF345" s="121"/>
      <c r="FP345" s="121"/>
      <c r="FZ345" s="121"/>
      <c r="GJ345" s="121"/>
      <c r="GT345" s="121"/>
      <c r="HD345" s="121"/>
      <c r="HN345" s="121"/>
      <c r="HX345" s="121"/>
      <c r="IH345" s="121"/>
    </row>
    <row xmlns:x14ac="http://schemas.microsoft.com/office/spreadsheetml/2009/9/ac" r="346" s="3" customFormat="true" x14ac:dyDescent="0.25">
      <c r="A346" s="383"/>
      <c r="B346" s="121"/>
      <c r="L346" s="121"/>
      <c r="V346" s="121"/>
      <c r="AF346" s="121"/>
      <c r="AP346" s="121"/>
      <c r="AZ346" s="121"/>
      <c r="BA346" s="121"/>
      <c r="BB346" s="121"/>
      <c r="BC346" s="121"/>
      <c r="BD346" s="121"/>
      <c r="BE346" s="121"/>
      <c r="BF346" s="121"/>
      <c r="BG346" s="121"/>
      <c r="BJ346" s="121"/>
      <c r="BT346" s="121"/>
      <c r="CD346" s="121"/>
      <c r="CN346" s="121"/>
      <c r="CX346" s="121"/>
      <c r="DH346" s="121"/>
      <c r="DR346" s="121"/>
      <c r="EB346" s="121"/>
      <c r="EL346" s="121"/>
      <c r="EV346" s="121"/>
      <c r="FF346" s="121"/>
      <c r="FP346" s="121"/>
      <c r="FZ346" s="121"/>
      <c r="GJ346" s="121"/>
      <c r="GT346" s="121"/>
      <c r="HD346" s="121"/>
      <c r="HN346" s="121"/>
      <c r="HX346" s="121"/>
      <c r="IH346" s="121"/>
    </row>
    <row xmlns:x14ac="http://schemas.microsoft.com/office/spreadsheetml/2009/9/ac" r="347" s="3" customFormat="true" x14ac:dyDescent="0.25">
      <c r="A347" s="383"/>
      <c r="B347" s="121"/>
      <c r="L347" s="121"/>
      <c r="V347" s="121"/>
      <c r="AF347" s="121"/>
      <c r="AP347" s="121"/>
      <c r="AZ347" s="121"/>
      <c r="BA347" s="121"/>
      <c r="BB347" s="121"/>
      <c r="BC347" s="121"/>
      <c r="BD347" s="121"/>
      <c r="BE347" s="121"/>
      <c r="BF347" s="121"/>
      <c r="BG347" s="121"/>
      <c r="BJ347" s="121"/>
      <c r="BT347" s="121"/>
      <c r="CD347" s="121"/>
      <c r="CN347" s="121"/>
      <c r="CX347" s="121"/>
      <c r="DH347" s="121"/>
      <c r="DR347" s="121"/>
      <c r="EB347" s="121"/>
      <c r="EL347" s="121"/>
      <c r="EV347" s="121"/>
      <c r="FF347" s="121"/>
      <c r="FP347" s="121"/>
      <c r="FZ347" s="121"/>
      <c r="GJ347" s="121"/>
      <c r="GT347" s="121"/>
      <c r="HD347" s="121"/>
      <c r="HN347" s="121"/>
      <c r="HX347" s="121"/>
      <c r="IH347" s="121"/>
    </row>
    <row xmlns:x14ac="http://schemas.microsoft.com/office/spreadsheetml/2009/9/ac" r="348" s="3" customFormat="true" x14ac:dyDescent="0.25">
      <c r="A348" s="383"/>
      <c r="B348" s="121"/>
      <c r="L348" s="121"/>
      <c r="V348" s="121"/>
      <c r="AF348" s="121"/>
      <c r="AP348" s="121"/>
      <c r="AZ348" s="121"/>
      <c r="BA348" s="121"/>
      <c r="BB348" s="121"/>
      <c r="BC348" s="121"/>
      <c r="BD348" s="121"/>
      <c r="BE348" s="121"/>
      <c r="BF348" s="121"/>
      <c r="BG348" s="121"/>
      <c r="BJ348" s="121"/>
      <c r="BT348" s="121"/>
      <c r="CD348" s="121"/>
      <c r="CN348" s="121"/>
      <c r="CX348" s="121"/>
      <c r="DH348" s="121"/>
      <c r="DR348" s="121"/>
      <c r="EB348" s="121"/>
      <c r="EL348" s="121"/>
      <c r="EV348" s="121"/>
      <c r="FF348" s="121"/>
      <c r="FP348" s="121"/>
      <c r="FZ348" s="121"/>
      <c r="GJ348" s="121"/>
      <c r="GT348" s="121"/>
      <c r="HD348" s="121"/>
      <c r="HN348" s="121"/>
      <c r="HX348" s="121"/>
      <c r="IH348" s="121"/>
    </row>
    <row xmlns:x14ac="http://schemas.microsoft.com/office/spreadsheetml/2009/9/ac" r="349" s="3" customFormat="true" x14ac:dyDescent="0.25">
      <c r="A349" s="383"/>
      <c r="B349" s="121"/>
      <c r="L349" s="121"/>
      <c r="V349" s="121"/>
      <c r="AF349" s="121"/>
      <c r="AP349" s="121"/>
      <c r="AZ349" s="121"/>
      <c r="BA349" s="121"/>
      <c r="BB349" s="121"/>
      <c r="BC349" s="121"/>
      <c r="BD349" s="121"/>
      <c r="BE349" s="121"/>
      <c r="BF349" s="121"/>
      <c r="BG349" s="121"/>
      <c r="BJ349" s="121"/>
      <c r="BT349" s="121"/>
      <c r="CD349" s="121"/>
      <c r="CN349" s="121"/>
      <c r="CX349" s="121"/>
      <c r="DH349" s="121"/>
      <c r="DR349" s="121"/>
      <c r="EB349" s="121"/>
      <c r="EL349" s="121"/>
      <c r="EV349" s="121"/>
      <c r="FF349" s="121"/>
      <c r="FP349" s="121"/>
      <c r="FZ349" s="121"/>
      <c r="GJ349" s="121"/>
      <c r="GT349" s="121"/>
      <c r="HD349" s="121"/>
      <c r="HN349" s="121"/>
      <c r="HX349" s="121"/>
      <c r="IH349" s="121"/>
    </row>
    <row xmlns:x14ac="http://schemas.microsoft.com/office/spreadsheetml/2009/9/ac" r="350" s="3" customFormat="true" x14ac:dyDescent="0.25">
      <c r="A350" s="383"/>
      <c r="B350" s="121"/>
      <c r="L350" s="121"/>
      <c r="V350" s="121"/>
      <c r="AF350" s="121"/>
      <c r="AP350" s="121"/>
      <c r="AZ350" s="121"/>
      <c r="BA350" s="121"/>
      <c r="BB350" s="121"/>
      <c r="BC350" s="121"/>
      <c r="BD350" s="121"/>
      <c r="BE350" s="121"/>
      <c r="BF350" s="121"/>
      <c r="BG350" s="121"/>
      <c r="BJ350" s="121"/>
      <c r="BT350" s="121"/>
      <c r="CD350" s="121"/>
      <c r="CN350" s="121"/>
      <c r="CX350" s="121"/>
      <c r="DH350" s="121"/>
      <c r="DR350" s="121"/>
      <c r="EB350" s="121"/>
      <c r="EL350" s="121"/>
      <c r="EV350" s="121"/>
      <c r="FF350" s="121"/>
      <c r="FP350" s="121"/>
      <c r="FZ350" s="121"/>
      <c r="GJ350" s="121"/>
      <c r="GT350" s="121"/>
      <c r="HD350" s="121"/>
      <c r="HN350" s="121"/>
      <c r="HX350" s="121"/>
      <c r="IH350" s="121"/>
    </row>
    <row xmlns:x14ac="http://schemas.microsoft.com/office/spreadsheetml/2009/9/ac" r="351" s="3" customFormat="true" x14ac:dyDescent="0.25">
      <c r="A351" s="383"/>
      <c r="B351" s="121"/>
      <c r="L351" s="121"/>
      <c r="V351" s="121"/>
      <c r="AF351" s="121"/>
      <c r="AP351" s="121"/>
      <c r="AZ351" s="121"/>
      <c r="BA351" s="121"/>
      <c r="BB351" s="121"/>
      <c r="BC351" s="121"/>
      <c r="BD351" s="121"/>
      <c r="BE351" s="121"/>
      <c r="BF351" s="121"/>
      <c r="BG351" s="121"/>
      <c r="BJ351" s="121"/>
      <c r="BT351" s="121"/>
      <c r="CD351" s="121"/>
      <c r="CN351" s="121"/>
      <c r="CX351" s="121"/>
      <c r="DH351" s="121"/>
      <c r="DR351" s="121"/>
      <c r="EB351" s="121"/>
      <c r="EL351" s="121"/>
      <c r="EV351" s="121"/>
      <c r="FF351" s="121"/>
      <c r="FP351" s="121"/>
      <c r="FZ351" s="121"/>
      <c r="GJ351" s="121"/>
      <c r="GT351" s="121"/>
      <c r="HD351" s="121"/>
      <c r="HN351" s="121"/>
      <c r="HX351" s="121"/>
      <c r="IH351" s="121"/>
    </row>
    <row xmlns:x14ac="http://schemas.microsoft.com/office/spreadsheetml/2009/9/ac" r="352" s="3" customFormat="true" x14ac:dyDescent="0.25">
      <c r="A352" s="383"/>
      <c r="B352" s="121"/>
      <c r="L352" s="121"/>
      <c r="V352" s="121"/>
      <c r="AF352" s="121"/>
      <c r="AP352" s="121"/>
      <c r="AZ352" s="121"/>
      <c r="BA352" s="121"/>
      <c r="BB352" s="121"/>
      <c r="BC352" s="121"/>
      <c r="BD352" s="121"/>
      <c r="BE352" s="121"/>
      <c r="BF352" s="121"/>
      <c r="BG352" s="121"/>
      <c r="BJ352" s="121"/>
      <c r="BT352" s="121"/>
      <c r="CD352" s="121"/>
      <c r="CN352" s="121"/>
      <c r="CX352" s="121"/>
      <c r="DH352" s="121"/>
      <c r="DR352" s="121"/>
      <c r="EB352" s="121"/>
      <c r="EL352" s="121"/>
      <c r="EV352" s="121"/>
      <c r="FF352" s="121"/>
      <c r="FP352" s="121"/>
      <c r="FZ352" s="121"/>
      <c r="GJ352" s="121"/>
      <c r="GT352" s="121"/>
      <c r="HD352" s="121"/>
      <c r="HN352" s="121"/>
      <c r="HX352" s="121"/>
      <c r="IH352" s="121"/>
    </row>
    <row xmlns:x14ac="http://schemas.microsoft.com/office/spreadsheetml/2009/9/ac" r="353" s="3" customFormat="true" x14ac:dyDescent="0.25">
      <c r="A353" s="383"/>
      <c r="B353" s="121"/>
      <c r="L353" s="121"/>
      <c r="V353" s="121"/>
      <c r="AF353" s="121"/>
      <c r="AP353" s="121"/>
      <c r="AZ353" s="121"/>
      <c r="BA353" s="121"/>
      <c r="BB353" s="121"/>
      <c r="BC353" s="121"/>
      <c r="BD353" s="121"/>
      <c r="BE353" s="121"/>
      <c r="BF353" s="121"/>
      <c r="BG353" s="121"/>
      <c r="BJ353" s="121"/>
      <c r="BT353" s="121"/>
      <c r="CD353" s="121"/>
      <c r="CN353" s="121"/>
      <c r="CX353" s="121"/>
      <c r="DH353" s="121"/>
      <c r="DR353" s="121"/>
      <c r="EB353" s="121"/>
      <c r="EL353" s="121"/>
      <c r="EV353" s="121"/>
      <c r="FF353" s="121"/>
      <c r="FP353" s="121"/>
      <c r="FZ353" s="121"/>
      <c r="GJ353" s="121"/>
      <c r="GT353" s="121"/>
      <c r="HD353" s="121"/>
      <c r="HN353" s="121"/>
      <c r="HX353" s="121"/>
      <c r="IH353" s="121"/>
    </row>
    <row xmlns:x14ac="http://schemas.microsoft.com/office/spreadsheetml/2009/9/ac" r="354" s="3" customFormat="true" x14ac:dyDescent="0.25">
      <c r="A354" s="383"/>
      <c r="B354" s="121"/>
      <c r="L354" s="121"/>
      <c r="V354" s="121"/>
      <c r="AF354" s="121"/>
      <c r="AP354" s="121"/>
      <c r="AZ354" s="121"/>
      <c r="BA354" s="121"/>
      <c r="BB354" s="121"/>
      <c r="BC354" s="121"/>
      <c r="BD354" s="121"/>
      <c r="BE354" s="121"/>
      <c r="BF354" s="121"/>
      <c r="BG354" s="121"/>
      <c r="BJ354" s="121"/>
      <c r="BT354" s="121"/>
      <c r="CD354" s="121"/>
      <c r="CN354" s="121"/>
      <c r="CX354" s="121"/>
      <c r="DH354" s="121"/>
      <c r="DR354" s="121"/>
      <c r="EB354" s="121"/>
      <c r="EL354" s="121"/>
      <c r="EV354" s="121"/>
      <c r="FF354" s="121"/>
      <c r="FP354" s="121"/>
      <c r="FZ354" s="121"/>
      <c r="GJ354" s="121"/>
      <c r="GT354" s="121"/>
      <c r="HD354" s="121"/>
      <c r="HN354" s="121"/>
      <c r="HX354" s="121"/>
      <c r="IH354" s="121"/>
    </row>
    <row xmlns:x14ac="http://schemas.microsoft.com/office/spreadsheetml/2009/9/ac" r="355" s="3" customFormat="true" x14ac:dyDescent="0.25">
      <c r="A355" s="383"/>
      <c r="B355" s="121"/>
      <c r="L355" s="121"/>
      <c r="V355" s="121"/>
      <c r="AF355" s="121"/>
      <c r="AP355" s="121"/>
      <c r="AZ355" s="121"/>
      <c r="BA355" s="121"/>
      <c r="BB355" s="121"/>
      <c r="BC355" s="121"/>
      <c r="BD355" s="121"/>
      <c r="BE355" s="121"/>
      <c r="BF355" s="121"/>
      <c r="BG355" s="121"/>
      <c r="BJ355" s="121"/>
      <c r="BT355" s="121"/>
      <c r="CD355" s="121"/>
      <c r="CN355" s="121"/>
      <c r="CX355" s="121"/>
      <c r="DH355" s="121"/>
      <c r="DR355" s="121"/>
      <c r="EB355" s="121"/>
      <c r="EL355" s="121"/>
      <c r="EV355" s="121"/>
      <c r="FF355" s="121"/>
      <c r="FP355" s="121"/>
      <c r="FZ355" s="121"/>
      <c r="GJ355" s="121"/>
      <c r="GT355" s="121"/>
      <c r="HD355" s="121"/>
      <c r="HN355" s="121"/>
      <c r="HX355" s="121"/>
      <c r="IH355" s="121"/>
    </row>
    <row xmlns:x14ac="http://schemas.microsoft.com/office/spreadsheetml/2009/9/ac" r="356" s="3" customFormat="true" x14ac:dyDescent="0.25">
      <c r="A356" s="383"/>
      <c r="B356" s="121"/>
      <c r="L356" s="121"/>
      <c r="V356" s="121"/>
      <c r="AF356" s="121"/>
      <c r="AP356" s="121"/>
      <c r="AZ356" s="121"/>
      <c r="BA356" s="121"/>
      <c r="BB356" s="121"/>
      <c r="BC356" s="121"/>
      <c r="BD356" s="121"/>
      <c r="BE356" s="121"/>
      <c r="BF356" s="121"/>
      <c r="BG356" s="121"/>
      <c r="BJ356" s="121"/>
      <c r="BT356" s="121"/>
      <c r="CD356" s="121"/>
      <c r="CN356" s="121"/>
      <c r="CX356" s="121"/>
      <c r="DH356" s="121"/>
      <c r="DR356" s="121"/>
      <c r="EB356" s="121"/>
      <c r="EL356" s="121"/>
      <c r="EV356" s="121"/>
      <c r="FF356" s="121"/>
      <c r="FP356" s="121"/>
      <c r="FZ356" s="121"/>
      <c r="GJ356" s="121"/>
      <c r="GT356" s="121"/>
      <c r="HD356" s="121"/>
      <c r="HN356" s="121"/>
      <c r="HX356" s="121"/>
      <c r="IH356" s="121"/>
    </row>
    <row xmlns:x14ac="http://schemas.microsoft.com/office/spreadsheetml/2009/9/ac" r="357" s="3" customFormat="true" x14ac:dyDescent="0.25">
      <c r="A357" s="383"/>
      <c r="B357" s="121"/>
      <c r="L357" s="121"/>
      <c r="V357" s="121"/>
      <c r="AF357" s="121"/>
      <c r="AP357" s="121"/>
      <c r="AZ357" s="121"/>
      <c r="BA357" s="121"/>
      <c r="BB357" s="121"/>
      <c r="BC357" s="121"/>
      <c r="BD357" s="121"/>
      <c r="BE357" s="121"/>
      <c r="BF357" s="121"/>
      <c r="BG357" s="121"/>
      <c r="BJ357" s="121"/>
      <c r="BT357" s="121"/>
      <c r="CD357" s="121"/>
      <c r="CN357" s="121"/>
      <c r="CX357" s="121"/>
      <c r="DH357" s="121"/>
      <c r="DR357" s="121"/>
      <c r="EB357" s="121"/>
      <c r="EL357" s="121"/>
      <c r="EV357" s="121"/>
      <c r="FF357" s="121"/>
      <c r="FP357" s="121"/>
      <c r="FZ357" s="121"/>
      <c r="GJ357" s="121"/>
      <c r="GT357" s="121"/>
      <c r="HD357" s="121"/>
      <c r="HN357" s="121"/>
      <c r="HX357" s="121"/>
      <c r="IH357" s="121"/>
    </row>
    <row xmlns:x14ac="http://schemas.microsoft.com/office/spreadsheetml/2009/9/ac" r="358" s="3" customFormat="true" x14ac:dyDescent="0.25">
      <c r="A358" s="383"/>
      <c r="B358" s="121"/>
      <c r="L358" s="121"/>
      <c r="V358" s="121"/>
      <c r="AF358" s="121"/>
      <c r="AP358" s="121"/>
      <c r="AZ358" s="121"/>
      <c r="BA358" s="121"/>
      <c r="BB358" s="121"/>
      <c r="BC358" s="121"/>
      <c r="BD358" s="121"/>
      <c r="BE358" s="121"/>
      <c r="BF358" s="121"/>
      <c r="BG358" s="121"/>
      <c r="BJ358" s="121"/>
      <c r="BT358" s="121"/>
      <c r="CD358" s="121"/>
      <c r="CN358" s="121"/>
      <c r="CX358" s="121"/>
      <c r="DH358" s="121"/>
      <c r="DR358" s="121"/>
      <c r="EB358" s="121"/>
      <c r="EL358" s="121"/>
      <c r="EV358" s="121"/>
      <c r="FF358" s="121"/>
      <c r="FP358" s="121"/>
      <c r="FZ358" s="121"/>
      <c r="GJ358" s="121"/>
      <c r="GT358" s="121"/>
      <c r="HD358" s="121"/>
      <c r="HN358" s="121"/>
      <c r="HX358" s="121"/>
      <c r="IH358" s="121"/>
    </row>
    <row xmlns:x14ac="http://schemas.microsoft.com/office/spreadsheetml/2009/9/ac" r="359" s="3" customFormat="true" x14ac:dyDescent="0.25">
      <c r="A359" s="383"/>
      <c r="B359" s="121"/>
      <c r="L359" s="121"/>
      <c r="V359" s="121"/>
      <c r="AF359" s="121"/>
      <c r="AP359" s="121"/>
      <c r="AZ359" s="121"/>
      <c r="BA359" s="121"/>
      <c r="BB359" s="121"/>
      <c r="BC359" s="121"/>
      <c r="BD359" s="121"/>
      <c r="BE359" s="121"/>
      <c r="BF359" s="121"/>
      <c r="BG359" s="121"/>
      <c r="BJ359" s="121"/>
      <c r="BT359" s="121"/>
      <c r="CD359" s="121"/>
      <c r="CN359" s="121"/>
      <c r="CX359" s="121"/>
      <c r="DH359" s="121"/>
      <c r="DR359" s="121"/>
      <c r="EB359" s="121"/>
      <c r="EL359" s="121"/>
      <c r="EV359" s="121"/>
      <c r="FF359" s="121"/>
      <c r="FP359" s="121"/>
      <c r="FZ359" s="121"/>
      <c r="GJ359" s="121"/>
      <c r="GT359" s="121"/>
      <c r="HD359" s="121"/>
      <c r="HN359" s="121"/>
      <c r="HX359" s="121"/>
      <c r="IH359" s="121"/>
    </row>
    <row xmlns:x14ac="http://schemas.microsoft.com/office/spreadsheetml/2009/9/ac" r="360" s="3" customFormat="true" x14ac:dyDescent="0.25">
      <c r="A360" s="383"/>
      <c r="B360" s="121"/>
      <c r="L360" s="121"/>
      <c r="V360" s="121"/>
      <c r="AF360" s="121"/>
      <c r="AP360" s="121"/>
      <c r="AZ360" s="121"/>
      <c r="BA360" s="121"/>
      <c r="BB360" s="121"/>
      <c r="BC360" s="121"/>
      <c r="BD360" s="121"/>
      <c r="BE360" s="121"/>
      <c r="BF360" s="121"/>
      <c r="BG360" s="121"/>
      <c r="BJ360" s="121"/>
      <c r="BT360" s="121"/>
      <c r="CD360" s="121"/>
      <c r="CN360" s="121"/>
      <c r="CX360" s="121"/>
      <c r="DH360" s="121"/>
      <c r="DR360" s="121"/>
      <c r="EB360" s="121"/>
      <c r="EL360" s="121"/>
      <c r="EV360" s="121"/>
      <c r="FF360" s="121"/>
      <c r="FP360" s="121"/>
      <c r="FZ360" s="121"/>
      <c r="GJ360" s="121"/>
      <c r="GT360" s="121"/>
      <c r="HD360" s="121"/>
      <c r="HN360" s="121"/>
      <c r="HX360" s="121"/>
      <c r="IH360" s="121"/>
    </row>
    <row xmlns:x14ac="http://schemas.microsoft.com/office/spreadsheetml/2009/9/ac" r="361" s="3" customFormat="true" x14ac:dyDescent="0.25">
      <c r="A361" s="383"/>
      <c r="B361" s="121"/>
      <c r="L361" s="121"/>
      <c r="V361" s="121"/>
      <c r="AF361" s="121"/>
      <c r="AP361" s="121"/>
      <c r="AZ361" s="121"/>
      <c r="BA361" s="121"/>
      <c r="BB361" s="121"/>
      <c r="BC361" s="121"/>
      <c r="BD361" s="121"/>
      <c r="BE361" s="121"/>
      <c r="BF361" s="121"/>
      <c r="BG361" s="121"/>
      <c r="BJ361" s="121"/>
      <c r="BT361" s="121"/>
      <c r="CD361" s="121"/>
      <c r="CN361" s="121"/>
      <c r="CX361" s="121"/>
      <c r="DH361" s="121"/>
      <c r="DR361" s="121"/>
      <c r="EB361" s="121"/>
      <c r="EL361" s="121"/>
      <c r="EV361" s="121"/>
      <c r="FF361" s="121"/>
      <c r="FP361" s="121"/>
      <c r="FZ361" s="121"/>
      <c r="GJ361" s="121"/>
      <c r="GT361" s="121"/>
      <c r="HD361" s="121"/>
      <c r="HN361" s="121"/>
      <c r="HX361" s="121"/>
      <c r="IH361" s="121"/>
    </row>
    <row xmlns:x14ac="http://schemas.microsoft.com/office/spreadsheetml/2009/9/ac" r="362" s="3" customFormat="true" x14ac:dyDescent="0.25">
      <c r="A362" s="383"/>
      <c r="B362" s="121"/>
      <c r="L362" s="121"/>
      <c r="V362" s="121"/>
      <c r="AF362" s="121"/>
      <c r="AP362" s="121"/>
      <c r="AZ362" s="121"/>
      <c r="BA362" s="121"/>
      <c r="BB362" s="121"/>
      <c r="BC362" s="121"/>
      <c r="BD362" s="121"/>
      <c r="BE362" s="121"/>
      <c r="BF362" s="121"/>
      <c r="BG362" s="121"/>
      <c r="BJ362" s="121"/>
      <c r="BT362" s="121"/>
      <c r="CD362" s="121"/>
      <c r="CN362" s="121"/>
      <c r="CX362" s="121"/>
      <c r="DH362" s="121"/>
      <c r="DR362" s="121"/>
      <c r="EB362" s="121"/>
      <c r="EL362" s="121"/>
      <c r="EV362" s="121"/>
      <c r="FF362" s="121"/>
      <c r="FP362" s="121"/>
      <c r="FZ362" s="121"/>
      <c r="GJ362" s="121"/>
      <c r="GT362" s="121"/>
      <c r="HD362" s="121"/>
      <c r="HN362" s="121"/>
      <c r="HX362" s="121"/>
      <c r="IH362" s="121"/>
    </row>
    <row xmlns:x14ac="http://schemas.microsoft.com/office/spreadsheetml/2009/9/ac" r="363" s="3" customFormat="true" x14ac:dyDescent="0.25">
      <c r="A363" s="383"/>
      <c r="B363" s="121"/>
      <c r="L363" s="121"/>
      <c r="V363" s="121"/>
      <c r="AF363" s="121"/>
      <c r="AP363" s="121"/>
      <c r="AZ363" s="121"/>
      <c r="BA363" s="121"/>
      <c r="BB363" s="121"/>
      <c r="BC363" s="121"/>
      <c r="BD363" s="121"/>
      <c r="BE363" s="121"/>
      <c r="BF363" s="121"/>
      <c r="BG363" s="121"/>
      <c r="BJ363" s="121"/>
      <c r="BT363" s="121"/>
      <c r="CD363" s="121"/>
      <c r="CN363" s="121"/>
      <c r="CX363" s="121"/>
      <c r="DH363" s="121"/>
      <c r="DR363" s="121"/>
      <c r="EB363" s="121"/>
      <c r="EL363" s="121"/>
      <c r="EV363" s="121"/>
      <c r="FF363" s="121"/>
      <c r="FP363" s="121"/>
      <c r="FZ363" s="121"/>
      <c r="GJ363" s="121"/>
      <c r="GT363" s="121"/>
      <c r="HD363" s="121"/>
      <c r="HN363" s="121"/>
      <c r="HX363" s="121"/>
      <c r="IH363" s="121"/>
    </row>
    <row xmlns:x14ac="http://schemas.microsoft.com/office/spreadsheetml/2009/9/ac" r="364" s="3" customFormat="true" x14ac:dyDescent="0.25">
      <c r="A364" s="383"/>
      <c r="B364" s="121"/>
      <c r="L364" s="121"/>
      <c r="V364" s="121"/>
      <c r="AF364" s="121"/>
      <c r="AP364" s="121"/>
      <c r="AZ364" s="121"/>
      <c r="BA364" s="121"/>
      <c r="BB364" s="121"/>
      <c r="BC364" s="121"/>
      <c r="BD364" s="121"/>
      <c r="BE364" s="121"/>
      <c r="BF364" s="121"/>
      <c r="BG364" s="121"/>
      <c r="BJ364" s="121"/>
      <c r="BT364" s="121"/>
      <c r="CD364" s="121"/>
      <c r="CN364" s="121"/>
      <c r="CX364" s="121"/>
      <c r="DH364" s="121"/>
      <c r="DR364" s="121"/>
      <c r="EB364" s="121"/>
      <c r="EL364" s="121"/>
      <c r="EV364" s="121"/>
      <c r="FF364" s="121"/>
      <c r="FP364" s="121"/>
      <c r="FZ364" s="121"/>
      <c r="GJ364" s="121"/>
      <c r="GT364" s="121"/>
      <c r="HD364" s="121"/>
      <c r="HN364" s="121"/>
      <c r="HX364" s="121"/>
      <c r="IH364" s="121"/>
    </row>
    <row xmlns:x14ac="http://schemas.microsoft.com/office/spreadsheetml/2009/9/ac" r="365" s="3" customFormat="true" x14ac:dyDescent="0.25">
      <c r="A365" s="383"/>
      <c r="B365" s="121"/>
      <c r="L365" s="121"/>
      <c r="V365" s="121"/>
      <c r="AF365" s="121"/>
      <c r="AP365" s="121"/>
      <c r="AZ365" s="121"/>
      <c r="BA365" s="121"/>
      <c r="BB365" s="121"/>
      <c r="BC365" s="121"/>
      <c r="BD365" s="121"/>
      <c r="BE365" s="121"/>
      <c r="BF365" s="121"/>
      <c r="BG365" s="121"/>
      <c r="BJ365" s="121"/>
      <c r="BT365" s="121"/>
      <c r="CD365" s="121"/>
      <c r="CN365" s="121"/>
      <c r="CX365" s="121"/>
      <c r="DH365" s="121"/>
      <c r="DR365" s="121"/>
      <c r="EB365" s="121"/>
      <c r="EL365" s="121"/>
      <c r="EV365" s="121"/>
      <c r="FF365" s="121"/>
      <c r="FP365" s="121"/>
      <c r="FZ365" s="121"/>
      <c r="GJ365" s="121"/>
      <c r="GT365" s="121"/>
      <c r="HD365" s="121"/>
      <c r="HN365" s="121"/>
      <c r="HX365" s="121"/>
      <c r="IH365" s="121"/>
    </row>
    <row xmlns:x14ac="http://schemas.microsoft.com/office/spreadsheetml/2009/9/ac" r="366" s="3" customFormat="true" x14ac:dyDescent="0.25">
      <c r="A366" s="383"/>
      <c r="B366" s="121"/>
      <c r="L366" s="121"/>
      <c r="V366" s="121"/>
      <c r="AF366" s="121"/>
      <c r="AP366" s="121"/>
      <c r="AZ366" s="121"/>
      <c r="BA366" s="121"/>
      <c r="BB366" s="121"/>
      <c r="BC366" s="121"/>
      <c r="BD366" s="121"/>
      <c r="BE366" s="121"/>
      <c r="BF366" s="121"/>
      <c r="BG366" s="121"/>
      <c r="BJ366" s="121"/>
      <c r="BT366" s="121"/>
      <c r="CD366" s="121"/>
      <c r="CN366" s="121"/>
      <c r="CX366" s="121"/>
      <c r="DH366" s="121"/>
      <c r="DR366" s="121"/>
      <c r="EB366" s="121"/>
      <c r="EL366" s="121"/>
      <c r="EV366" s="121"/>
      <c r="FF366" s="121"/>
      <c r="FP366" s="121"/>
      <c r="FZ366" s="121"/>
      <c r="GJ366" s="121"/>
      <c r="GT366" s="121"/>
      <c r="HD366" s="121"/>
      <c r="HN366" s="121"/>
      <c r="HX366" s="121"/>
      <c r="IH366" s="121"/>
    </row>
    <row xmlns:x14ac="http://schemas.microsoft.com/office/spreadsheetml/2009/9/ac" r="367" s="3" customFormat="true" x14ac:dyDescent="0.25">
      <c r="A367" s="383"/>
      <c r="B367" s="121"/>
      <c r="L367" s="121"/>
      <c r="V367" s="121"/>
      <c r="AF367" s="121"/>
      <c r="AP367" s="121"/>
      <c r="AZ367" s="121"/>
      <c r="BA367" s="121"/>
      <c r="BB367" s="121"/>
      <c r="BC367" s="121"/>
      <c r="BD367" s="121"/>
      <c r="BE367" s="121"/>
      <c r="BF367" s="121"/>
      <c r="BG367" s="121"/>
      <c r="BJ367" s="121"/>
      <c r="BT367" s="121"/>
      <c r="CD367" s="121"/>
      <c r="CN367" s="121"/>
      <c r="CX367" s="121"/>
      <c r="DH367" s="121"/>
      <c r="DR367" s="121"/>
      <c r="EB367" s="121"/>
      <c r="EL367" s="121"/>
      <c r="EV367" s="121"/>
      <c r="FF367" s="121"/>
      <c r="FP367" s="121"/>
      <c r="FZ367" s="121"/>
      <c r="GJ367" s="121"/>
      <c r="GT367" s="121"/>
      <c r="HD367" s="121"/>
      <c r="HN367" s="121"/>
      <c r="HX367" s="121"/>
      <c r="IH367" s="121"/>
    </row>
    <row xmlns:x14ac="http://schemas.microsoft.com/office/spreadsheetml/2009/9/ac" r="368" s="3" customFormat="true" x14ac:dyDescent="0.25">
      <c r="A368" s="383"/>
      <c r="B368" s="121"/>
      <c r="L368" s="121"/>
      <c r="V368" s="121"/>
      <c r="AF368" s="121"/>
      <c r="AP368" s="121"/>
      <c r="AZ368" s="121"/>
      <c r="BA368" s="121"/>
      <c r="BB368" s="121"/>
      <c r="BC368" s="121"/>
      <c r="BD368" s="121"/>
      <c r="BE368" s="121"/>
      <c r="BF368" s="121"/>
      <c r="BG368" s="121"/>
      <c r="BJ368" s="121"/>
      <c r="BT368" s="121"/>
      <c r="CD368" s="121"/>
      <c r="CN368" s="121"/>
      <c r="CX368" s="121"/>
      <c r="DH368" s="121"/>
      <c r="DR368" s="121"/>
      <c r="EB368" s="121"/>
      <c r="EL368" s="121"/>
      <c r="EV368" s="121"/>
      <c r="FF368" s="121"/>
      <c r="FP368" s="121"/>
      <c r="FZ368" s="121"/>
      <c r="GJ368" s="121"/>
      <c r="GT368" s="121"/>
      <c r="HD368" s="121"/>
      <c r="HN368" s="121"/>
      <c r="HX368" s="121"/>
      <c r="IH368" s="121"/>
    </row>
    <row xmlns:x14ac="http://schemas.microsoft.com/office/spreadsheetml/2009/9/ac" r="369" s="3" customFormat="true" x14ac:dyDescent="0.25">
      <c r="A369" s="383"/>
      <c r="B369" s="121"/>
      <c r="L369" s="121"/>
      <c r="V369" s="121"/>
      <c r="AF369" s="121"/>
      <c r="AP369" s="121"/>
      <c r="AZ369" s="121"/>
      <c r="BA369" s="121"/>
      <c r="BB369" s="121"/>
      <c r="BC369" s="121"/>
      <c r="BD369" s="121"/>
      <c r="BE369" s="121"/>
      <c r="BF369" s="121"/>
      <c r="BG369" s="121"/>
      <c r="BJ369" s="121"/>
      <c r="BT369" s="121"/>
      <c r="CD369" s="121"/>
      <c r="CN369" s="121"/>
      <c r="CX369" s="121"/>
      <c r="DH369" s="121"/>
      <c r="DR369" s="121"/>
      <c r="EB369" s="121"/>
      <c r="EL369" s="121"/>
      <c r="EV369" s="121"/>
      <c r="FF369" s="121"/>
      <c r="FP369" s="121"/>
      <c r="FZ369" s="121"/>
      <c r="GJ369" s="121"/>
      <c r="GT369" s="121"/>
      <c r="HD369" s="121"/>
      <c r="HN369" s="121"/>
      <c r="HX369" s="121"/>
      <c r="IH369" s="121"/>
    </row>
    <row xmlns:x14ac="http://schemas.microsoft.com/office/spreadsheetml/2009/9/ac" r="370" s="3" customFormat="true" x14ac:dyDescent="0.25">
      <c r="A370" s="383"/>
      <c r="B370" s="121"/>
      <c r="L370" s="121"/>
      <c r="V370" s="121"/>
      <c r="AF370" s="121"/>
      <c r="AP370" s="121"/>
      <c r="AZ370" s="121"/>
      <c r="BA370" s="121"/>
      <c r="BB370" s="121"/>
      <c r="BC370" s="121"/>
      <c r="BD370" s="121"/>
      <c r="BE370" s="121"/>
      <c r="BF370" s="121"/>
      <c r="BG370" s="121"/>
      <c r="BJ370" s="121"/>
      <c r="BT370" s="121"/>
      <c r="CD370" s="121"/>
      <c r="CN370" s="121"/>
      <c r="CX370" s="121"/>
      <c r="DH370" s="121"/>
      <c r="DR370" s="121"/>
      <c r="EB370" s="121"/>
      <c r="EL370" s="121"/>
      <c r="EV370" s="121"/>
      <c r="FF370" s="121"/>
      <c r="FP370" s="121"/>
      <c r="FZ370" s="121"/>
      <c r="GJ370" s="121"/>
      <c r="GT370" s="121"/>
      <c r="HD370" s="121"/>
      <c r="HN370" s="121"/>
      <c r="HX370" s="121"/>
      <c r="IH370" s="121"/>
    </row>
    <row xmlns:x14ac="http://schemas.microsoft.com/office/spreadsheetml/2009/9/ac" r="371" s="3" customFormat="true" x14ac:dyDescent="0.25">
      <c r="A371" s="383"/>
      <c r="B371" s="121"/>
      <c r="L371" s="121"/>
      <c r="V371" s="121"/>
      <c r="AF371" s="121"/>
      <c r="AP371" s="121"/>
      <c r="AZ371" s="121"/>
      <c r="BA371" s="121"/>
      <c r="BB371" s="121"/>
      <c r="BC371" s="121"/>
      <c r="BD371" s="121"/>
      <c r="BE371" s="121"/>
      <c r="BF371" s="121"/>
      <c r="BG371" s="121"/>
      <c r="BJ371" s="121"/>
      <c r="BT371" s="121"/>
      <c r="CD371" s="121"/>
      <c r="CN371" s="121"/>
      <c r="CX371" s="121"/>
      <c r="DH371" s="121"/>
      <c r="DR371" s="121"/>
      <c r="EB371" s="121"/>
      <c r="EL371" s="121"/>
      <c r="EV371" s="121"/>
      <c r="FF371" s="121"/>
      <c r="FP371" s="121"/>
      <c r="FZ371" s="121"/>
      <c r="GJ371" s="121"/>
      <c r="GT371" s="121"/>
      <c r="HD371" s="121"/>
      <c r="HN371" s="121"/>
      <c r="HX371" s="121"/>
      <c r="IH371" s="121"/>
    </row>
    <row xmlns:x14ac="http://schemas.microsoft.com/office/spreadsheetml/2009/9/ac" r="372" s="3" customFormat="true" x14ac:dyDescent="0.25">
      <c r="A372" s="383"/>
      <c r="B372" s="121"/>
      <c r="L372" s="121"/>
      <c r="V372" s="121"/>
      <c r="AF372" s="121"/>
      <c r="AP372" s="121"/>
      <c r="AZ372" s="121"/>
      <c r="BA372" s="121"/>
      <c r="BB372" s="121"/>
      <c r="BC372" s="121"/>
      <c r="BD372" s="121"/>
      <c r="BE372" s="121"/>
      <c r="BF372" s="121"/>
      <c r="BG372" s="121"/>
      <c r="BJ372" s="121"/>
      <c r="BT372" s="121"/>
      <c r="CD372" s="121"/>
      <c r="CN372" s="121"/>
      <c r="CX372" s="121"/>
      <c r="DH372" s="121"/>
      <c r="DR372" s="121"/>
      <c r="EB372" s="121"/>
      <c r="EL372" s="121"/>
      <c r="EV372" s="121"/>
      <c r="FF372" s="121"/>
      <c r="FP372" s="121"/>
      <c r="FZ372" s="121"/>
      <c r="GJ372" s="121"/>
      <c r="GT372" s="121"/>
      <c r="HD372" s="121"/>
      <c r="HN372" s="121"/>
      <c r="HX372" s="121"/>
      <c r="IH372" s="121"/>
    </row>
    <row xmlns:x14ac="http://schemas.microsoft.com/office/spreadsheetml/2009/9/ac" r="373" s="3" customFormat="true" x14ac:dyDescent="0.25">
      <c r="A373" s="383"/>
      <c r="B373" s="121"/>
      <c r="L373" s="121"/>
      <c r="V373" s="121"/>
      <c r="AF373" s="121"/>
      <c r="AP373" s="121"/>
      <c r="AZ373" s="121"/>
      <c r="BA373" s="121"/>
      <c r="BB373" s="121"/>
      <c r="BC373" s="121"/>
      <c r="BD373" s="121"/>
      <c r="BE373" s="121"/>
      <c r="BF373" s="121"/>
      <c r="BG373" s="121"/>
      <c r="BJ373" s="121"/>
      <c r="BT373" s="121"/>
      <c r="CD373" s="121"/>
      <c r="CN373" s="121"/>
      <c r="CX373" s="121"/>
      <c r="DH373" s="121"/>
      <c r="DR373" s="121"/>
      <c r="EB373" s="121"/>
      <c r="EL373" s="121"/>
      <c r="EV373" s="121"/>
      <c r="FF373" s="121"/>
      <c r="FP373" s="121"/>
      <c r="FZ373" s="121"/>
      <c r="GJ373" s="121"/>
      <c r="GT373" s="121"/>
      <c r="HD373" s="121"/>
      <c r="HN373" s="121"/>
      <c r="HX373" s="121"/>
      <c r="IH373" s="121"/>
    </row>
    <row xmlns:x14ac="http://schemas.microsoft.com/office/spreadsheetml/2009/9/ac" r="374" s="3" customFormat="true" x14ac:dyDescent="0.25">
      <c r="A374" s="383"/>
      <c r="B374" s="121"/>
      <c r="L374" s="121"/>
      <c r="V374" s="121"/>
      <c r="AF374" s="121"/>
      <c r="AP374" s="121"/>
      <c r="AZ374" s="121"/>
      <c r="BA374" s="121"/>
      <c r="BB374" s="121"/>
      <c r="BC374" s="121"/>
      <c r="BD374" s="121"/>
      <c r="BE374" s="121"/>
      <c r="BF374" s="121"/>
      <c r="BG374" s="121"/>
      <c r="BJ374" s="121"/>
      <c r="BT374" s="121"/>
      <c r="CD374" s="121"/>
      <c r="CN374" s="121"/>
      <c r="CX374" s="121"/>
      <c r="DH374" s="121"/>
      <c r="DR374" s="121"/>
      <c r="EB374" s="121"/>
      <c r="EL374" s="121"/>
      <c r="EV374" s="121"/>
      <c r="FF374" s="121"/>
      <c r="FP374" s="121"/>
      <c r="FZ374" s="121"/>
      <c r="GJ374" s="121"/>
      <c r="GT374" s="121"/>
      <c r="HD374" s="121"/>
      <c r="HN374" s="121"/>
      <c r="HX374" s="121"/>
      <c r="IH374" s="121"/>
    </row>
    <row xmlns:x14ac="http://schemas.microsoft.com/office/spreadsheetml/2009/9/ac" r="375" s="3" customFormat="true" x14ac:dyDescent="0.25">
      <c r="A375" s="383"/>
      <c r="B375" s="121"/>
      <c r="L375" s="121"/>
      <c r="V375" s="121"/>
      <c r="AF375" s="121"/>
      <c r="AP375" s="121"/>
      <c r="AZ375" s="121"/>
      <c r="BA375" s="121"/>
      <c r="BB375" s="121"/>
      <c r="BC375" s="121"/>
      <c r="BD375" s="121"/>
      <c r="BE375" s="121"/>
      <c r="BF375" s="121"/>
      <c r="BG375" s="121"/>
      <c r="BJ375" s="121"/>
      <c r="BT375" s="121"/>
      <c r="CD375" s="121"/>
      <c r="CN375" s="121"/>
      <c r="CX375" s="121"/>
      <c r="DH375" s="121"/>
      <c r="DR375" s="121"/>
      <c r="EB375" s="121"/>
      <c r="EL375" s="121"/>
      <c r="EV375" s="121"/>
      <c r="FF375" s="121"/>
      <c r="FP375" s="121"/>
      <c r="FZ375" s="121"/>
      <c r="GJ375" s="121"/>
      <c r="GT375" s="121"/>
      <c r="HD375" s="121"/>
      <c r="HN375" s="121"/>
      <c r="HX375" s="121"/>
      <c r="IH375" s="121"/>
    </row>
    <row xmlns:x14ac="http://schemas.microsoft.com/office/spreadsheetml/2009/9/ac" r="376" s="3" customFormat="true" x14ac:dyDescent="0.25">
      <c r="A376" s="383"/>
      <c r="B376" s="121"/>
      <c r="L376" s="121"/>
      <c r="V376" s="121"/>
      <c r="AF376" s="121"/>
      <c r="AP376" s="121"/>
      <c r="AZ376" s="121"/>
      <c r="BA376" s="121"/>
      <c r="BB376" s="121"/>
      <c r="BC376" s="121"/>
      <c r="BD376" s="121"/>
      <c r="BE376" s="121"/>
      <c r="BF376" s="121"/>
      <c r="BG376" s="121"/>
      <c r="BJ376" s="121"/>
      <c r="BT376" s="121"/>
      <c r="CD376" s="121"/>
      <c r="CN376" s="121"/>
      <c r="CX376" s="121"/>
      <c r="DH376" s="121"/>
      <c r="DR376" s="121"/>
      <c r="EB376" s="121"/>
      <c r="EL376" s="121"/>
      <c r="EV376" s="121"/>
      <c r="FF376" s="121"/>
      <c r="FP376" s="121"/>
      <c r="FZ376" s="121"/>
      <c r="GJ376" s="121"/>
      <c r="GT376" s="121"/>
      <c r="HD376" s="121"/>
      <c r="HN376" s="121"/>
      <c r="HX376" s="121"/>
      <c r="IH376" s="121"/>
    </row>
    <row xmlns:x14ac="http://schemas.microsoft.com/office/spreadsheetml/2009/9/ac" r="377" s="3" customFormat="true" x14ac:dyDescent="0.25">
      <c r="A377" s="383"/>
      <c r="B377" s="121"/>
      <c r="L377" s="121"/>
      <c r="V377" s="121"/>
      <c r="AF377" s="121"/>
      <c r="AP377" s="121"/>
      <c r="AZ377" s="121"/>
      <c r="BA377" s="121"/>
      <c r="BB377" s="121"/>
      <c r="BC377" s="121"/>
      <c r="BD377" s="121"/>
      <c r="BE377" s="121"/>
      <c r="BF377" s="121"/>
      <c r="BG377" s="121"/>
      <c r="BJ377" s="121"/>
      <c r="BT377" s="121"/>
      <c r="CD377" s="121"/>
      <c r="CN377" s="121"/>
      <c r="CX377" s="121"/>
      <c r="DH377" s="121"/>
      <c r="DR377" s="121"/>
      <c r="EB377" s="121"/>
      <c r="EL377" s="121"/>
      <c r="EV377" s="121"/>
      <c r="FF377" s="121"/>
      <c r="FP377" s="121"/>
      <c r="FZ377" s="121"/>
      <c r="GJ377" s="121"/>
      <c r="GT377" s="121"/>
      <c r="HD377" s="121"/>
      <c r="HN377" s="121"/>
      <c r="HX377" s="121"/>
      <c r="IH377" s="121"/>
    </row>
    <row xmlns:x14ac="http://schemas.microsoft.com/office/spreadsheetml/2009/9/ac" r="378" s="3" customFormat="true" x14ac:dyDescent="0.25">
      <c r="A378" s="383"/>
      <c r="B378" s="121"/>
      <c r="L378" s="121"/>
      <c r="V378" s="121"/>
      <c r="AF378" s="121"/>
      <c r="AP378" s="121"/>
      <c r="AZ378" s="121"/>
      <c r="BA378" s="121"/>
      <c r="BB378" s="121"/>
      <c r="BC378" s="121"/>
      <c r="BD378" s="121"/>
      <c r="BE378" s="121"/>
      <c r="BF378" s="121"/>
      <c r="BG378" s="121"/>
      <c r="BJ378" s="121"/>
      <c r="BT378" s="121"/>
      <c r="CD378" s="121"/>
      <c r="CN378" s="121"/>
      <c r="CX378" s="121"/>
      <c r="DH378" s="121"/>
      <c r="DR378" s="121"/>
      <c r="EB378" s="121"/>
      <c r="EL378" s="121"/>
      <c r="EV378" s="121"/>
      <c r="FF378" s="121"/>
      <c r="FP378" s="121"/>
      <c r="FZ378" s="121"/>
      <c r="GJ378" s="121"/>
      <c r="GT378" s="121"/>
      <c r="HD378" s="121"/>
      <c r="HN378" s="121"/>
      <c r="HX378" s="121"/>
      <c r="IH378" s="121"/>
    </row>
    <row xmlns:x14ac="http://schemas.microsoft.com/office/spreadsheetml/2009/9/ac" r="379" s="3" customFormat="true" x14ac:dyDescent="0.25">
      <c r="A379" s="383"/>
      <c r="B379" s="121"/>
      <c r="L379" s="121"/>
      <c r="V379" s="121"/>
      <c r="AF379" s="121"/>
      <c r="AP379" s="121"/>
      <c r="AZ379" s="121"/>
      <c r="BA379" s="121"/>
      <c r="BB379" s="121"/>
      <c r="BC379" s="121"/>
      <c r="BD379" s="121"/>
      <c r="BE379" s="121"/>
      <c r="BF379" s="121"/>
      <c r="BG379" s="121"/>
      <c r="BJ379" s="121"/>
      <c r="BT379" s="121"/>
      <c r="CD379" s="121"/>
      <c r="CN379" s="121"/>
      <c r="CX379" s="121"/>
      <c r="DH379" s="121"/>
      <c r="DR379" s="121"/>
      <c r="EB379" s="121"/>
      <c r="EL379" s="121"/>
      <c r="EV379" s="121"/>
      <c r="FF379" s="121"/>
      <c r="FP379" s="121"/>
      <c r="FZ379" s="121"/>
      <c r="GJ379" s="121"/>
      <c r="GT379" s="121"/>
      <c r="HD379" s="121"/>
      <c r="HN379" s="121"/>
      <c r="HX379" s="121"/>
      <c r="IH379" s="121"/>
    </row>
    <row xmlns:x14ac="http://schemas.microsoft.com/office/spreadsheetml/2009/9/ac" r="380" s="3" customFormat="true" x14ac:dyDescent="0.25">
      <c r="A380" s="383"/>
      <c r="B380" s="121"/>
      <c r="L380" s="121"/>
      <c r="V380" s="121"/>
      <c r="AF380" s="121"/>
      <c r="AP380" s="121"/>
      <c r="AZ380" s="121"/>
      <c r="BA380" s="121"/>
      <c r="BB380" s="121"/>
      <c r="BC380" s="121"/>
      <c r="BD380" s="121"/>
      <c r="BE380" s="121"/>
      <c r="BF380" s="121"/>
      <c r="BG380" s="121"/>
      <c r="BJ380" s="121"/>
      <c r="BT380" s="121"/>
      <c r="CD380" s="121"/>
      <c r="CN380" s="121"/>
      <c r="CX380" s="121"/>
      <c r="DH380" s="121"/>
      <c r="DR380" s="121"/>
      <c r="EB380" s="121"/>
      <c r="EL380" s="121"/>
      <c r="EV380" s="121"/>
      <c r="FF380" s="121"/>
      <c r="FP380" s="121"/>
      <c r="FZ380" s="121"/>
      <c r="GJ380" s="121"/>
      <c r="GT380" s="121"/>
      <c r="HD380" s="121"/>
      <c r="HN380" s="121"/>
      <c r="HX380" s="121"/>
      <c r="IH380" s="121"/>
    </row>
    <row xmlns:x14ac="http://schemas.microsoft.com/office/spreadsheetml/2009/9/ac" r="381" s="3" customFormat="true" x14ac:dyDescent="0.25">
      <c r="A381" s="383"/>
      <c r="B381" s="121"/>
      <c r="L381" s="121"/>
      <c r="V381" s="121"/>
      <c r="AF381" s="121"/>
      <c r="AP381" s="121"/>
      <c r="AZ381" s="121"/>
      <c r="BA381" s="121"/>
      <c r="BB381" s="121"/>
      <c r="BC381" s="121"/>
      <c r="BD381" s="121"/>
      <c r="BE381" s="121"/>
      <c r="BF381" s="121"/>
      <c r="BG381" s="121"/>
      <c r="BJ381" s="121"/>
      <c r="BT381" s="121"/>
      <c r="CD381" s="121"/>
      <c r="CN381" s="121"/>
      <c r="CX381" s="121"/>
      <c r="DH381" s="121"/>
      <c r="DR381" s="121"/>
      <c r="EB381" s="121"/>
      <c r="EL381" s="121"/>
      <c r="EV381" s="121"/>
      <c r="FF381" s="121"/>
      <c r="FP381" s="121"/>
      <c r="FZ381" s="121"/>
      <c r="GJ381" s="121"/>
      <c r="GT381" s="121"/>
      <c r="HD381" s="121"/>
      <c r="HN381" s="121"/>
      <c r="HX381" s="121"/>
      <c r="IH381" s="121"/>
    </row>
    <row xmlns:x14ac="http://schemas.microsoft.com/office/spreadsheetml/2009/9/ac" r="382" s="3" customFormat="true" x14ac:dyDescent="0.25">
      <c r="A382" s="383"/>
      <c r="B382" s="121"/>
      <c r="L382" s="121"/>
      <c r="V382" s="121"/>
      <c r="AF382" s="121"/>
      <c r="AP382" s="121"/>
      <c r="AZ382" s="121"/>
      <c r="BA382" s="121"/>
      <c r="BB382" s="121"/>
      <c r="BC382" s="121"/>
      <c r="BD382" s="121"/>
      <c r="BE382" s="121"/>
      <c r="BF382" s="121"/>
      <c r="BG382" s="121"/>
      <c r="BJ382" s="121"/>
      <c r="BT382" s="121"/>
      <c r="CD382" s="121"/>
      <c r="CN382" s="121"/>
      <c r="CX382" s="121"/>
      <c r="DH382" s="121"/>
      <c r="DR382" s="121"/>
      <c r="EB382" s="121"/>
      <c r="EL382" s="121"/>
      <c r="EV382" s="121"/>
      <c r="FF382" s="121"/>
      <c r="FP382" s="121"/>
      <c r="FZ382" s="121"/>
      <c r="GJ382" s="121"/>
      <c r="GT382" s="121"/>
      <c r="HD382" s="121"/>
      <c r="HN382" s="121"/>
      <c r="HX382" s="121"/>
      <c r="IH382" s="121"/>
    </row>
    <row xmlns:x14ac="http://schemas.microsoft.com/office/spreadsheetml/2009/9/ac" r="383" s="3" customFormat="true" x14ac:dyDescent="0.25">
      <c r="A383" s="383"/>
      <c r="B383" s="121"/>
      <c r="L383" s="121"/>
      <c r="V383" s="121"/>
      <c r="AF383" s="121"/>
      <c r="AP383" s="121"/>
      <c r="AZ383" s="121"/>
      <c r="BA383" s="121"/>
      <c r="BB383" s="121"/>
      <c r="BC383" s="121"/>
      <c r="BD383" s="121"/>
      <c r="BE383" s="121"/>
      <c r="BF383" s="121"/>
      <c r="BG383" s="121"/>
      <c r="BJ383" s="121"/>
      <c r="BT383" s="121"/>
      <c r="CD383" s="121"/>
      <c r="CN383" s="121"/>
      <c r="CX383" s="121"/>
      <c r="DH383" s="121"/>
      <c r="DR383" s="121"/>
      <c r="EB383" s="121"/>
      <c r="EL383" s="121"/>
      <c r="EV383" s="121"/>
      <c r="FF383" s="121"/>
      <c r="FP383" s="121"/>
      <c r="FZ383" s="121"/>
      <c r="GJ383" s="121"/>
      <c r="GT383" s="121"/>
      <c r="HD383" s="121"/>
      <c r="HN383" s="121"/>
      <c r="HX383" s="121"/>
      <c r="IH383" s="121"/>
    </row>
    <row xmlns:x14ac="http://schemas.microsoft.com/office/spreadsheetml/2009/9/ac" r="384" s="3" customFormat="true" x14ac:dyDescent="0.25">
      <c r="A384" s="383"/>
      <c r="B384" s="121"/>
      <c r="L384" s="121"/>
      <c r="V384" s="121"/>
      <c r="AF384" s="121"/>
      <c r="AP384" s="121"/>
      <c r="AZ384" s="121"/>
      <c r="BA384" s="121"/>
      <c r="BB384" s="121"/>
      <c r="BC384" s="121"/>
      <c r="BD384" s="121"/>
      <c r="BE384" s="121"/>
      <c r="BF384" s="121"/>
      <c r="BG384" s="121"/>
      <c r="BJ384" s="121"/>
      <c r="BT384" s="121"/>
      <c r="CD384" s="121"/>
      <c r="CN384" s="121"/>
      <c r="CX384" s="121"/>
      <c r="DH384" s="121"/>
      <c r="DR384" s="121"/>
      <c r="EB384" s="121"/>
      <c r="EL384" s="121"/>
      <c r="EV384" s="121"/>
      <c r="FF384" s="121"/>
      <c r="FP384" s="121"/>
      <c r="FZ384" s="121"/>
      <c r="GJ384" s="121"/>
      <c r="GT384" s="121"/>
      <c r="HD384" s="121"/>
      <c r="HN384" s="121"/>
      <c r="HX384" s="121"/>
      <c r="IH384" s="121"/>
    </row>
    <row xmlns:x14ac="http://schemas.microsoft.com/office/spreadsheetml/2009/9/ac" r="385" s="3" customFormat="true" x14ac:dyDescent="0.25">
      <c r="A385" s="383"/>
      <c r="B385" s="121"/>
      <c r="L385" s="121"/>
      <c r="V385" s="121"/>
      <c r="AF385" s="121"/>
      <c r="AP385" s="121"/>
      <c r="AZ385" s="121"/>
      <c r="BA385" s="121"/>
      <c r="BB385" s="121"/>
      <c r="BC385" s="121"/>
      <c r="BD385" s="121"/>
      <c r="BE385" s="121"/>
      <c r="BF385" s="121"/>
      <c r="BG385" s="121"/>
      <c r="BJ385" s="121"/>
      <c r="BT385" s="121"/>
      <c r="CD385" s="121"/>
      <c r="CN385" s="121"/>
      <c r="CX385" s="121"/>
      <c r="DH385" s="121"/>
      <c r="DR385" s="121"/>
      <c r="EB385" s="121"/>
      <c r="EL385" s="121"/>
      <c r="EV385" s="121"/>
      <c r="FF385" s="121"/>
      <c r="FP385" s="121"/>
      <c r="FZ385" s="121"/>
      <c r="GJ385" s="121"/>
      <c r="GT385" s="121"/>
      <c r="HD385" s="121"/>
      <c r="HN385" s="121"/>
      <c r="HX385" s="121"/>
      <c r="IH385" s="121"/>
    </row>
    <row xmlns:x14ac="http://schemas.microsoft.com/office/spreadsheetml/2009/9/ac" r="386" s="3" customFormat="true" x14ac:dyDescent="0.25">
      <c r="A386" s="383"/>
      <c r="B386" s="121"/>
      <c r="L386" s="121"/>
      <c r="V386" s="121"/>
      <c r="AF386" s="121"/>
      <c r="AP386" s="121"/>
      <c r="AZ386" s="121"/>
      <c r="BA386" s="121"/>
      <c r="BB386" s="121"/>
      <c r="BC386" s="121"/>
      <c r="BD386" s="121"/>
      <c r="BE386" s="121"/>
      <c r="BF386" s="121"/>
      <c r="BG386" s="121"/>
      <c r="BJ386" s="121"/>
      <c r="BT386" s="121"/>
      <c r="CD386" s="121"/>
      <c r="CN386" s="121"/>
      <c r="CX386" s="121"/>
      <c r="DH386" s="121"/>
      <c r="DR386" s="121"/>
      <c r="EB386" s="121"/>
      <c r="EL386" s="121"/>
      <c r="EV386" s="121"/>
      <c r="FF386" s="121"/>
      <c r="FP386" s="121"/>
      <c r="FZ386" s="121"/>
      <c r="GJ386" s="121"/>
      <c r="GT386" s="121"/>
      <c r="HD386" s="121"/>
      <c r="HN386" s="121"/>
      <c r="HX386" s="121"/>
      <c r="IH386" s="121"/>
    </row>
    <row xmlns:x14ac="http://schemas.microsoft.com/office/spreadsheetml/2009/9/ac" r="387" s="3" customFormat="true" x14ac:dyDescent="0.25">
      <c r="A387" s="383"/>
      <c r="B387" s="121"/>
      <c r="L387" s="121"/>
      <c r="V387" s="121"/>
      <c r="AF387" s="121"/>
      <c r="AP387" s="121"/>
      <c r="AZ387" s="121"/>
      <c r="BA387" s="121"/>
      <c r="BB387" s="121"/>
      <c r="BC387" s="121"/>
      <c r="BD387" s="121"/>
      <c r="BE387" s="121"/>
      <c r="BF387" s="121"/>
      <c r="BG387" s="121"/>
      <c r="BJ387" s="121"/>
      <c r="BT387" s="121"/>
      <c r="CD387" s="121"/>
      <c r="CN387" s="121"/>
      <c r="CX387" s="121"/>
      <c r="DH387" s="121"/>
      <c r="DR387" s="121"/>
      <c r="EB387" s="121"/>
      <c r="EL387" s="121"/>
      <c r="EV387" s="121"/>
      <c r="FF387" s="121"/>
      <c r="FP387" s="121"/>
      <c r="FZ387" s="121"/>
      <c r="GJ387" s="121"/>
      <c r="GT387" s="121"/>
      <c r="HD387" s="121"/>
      <c r="HN387" s="121"/>
      <c r="HX387" s="121"/>
      <c r="IH387" s="121"/>
    </row>
    <row xmlns:x14ac="http://schemas.microsoft.com/office/spreadsheetml/2009/9/ac" r="388" s="3" customFormat="true" x14ac:dyDescent="0.25">
      <c r="A388" s="383"/>
      <c r="B388" s="121"/>
      <c r="L388" s="121"/>
      <c r="V388" s="121"/>
      <c r="AF388" s="121"/>
      <c r="AP388" s="121"/>
      <c r="AZ388" s="121"/>
      <c r="BA388" s="121"/>
      <c r="BB388" s="121"/>
      <c r="BC388" s="121"/>
      <c r="BD388" s="121"/>
      <c r="BE388" s="121"/>
      <c r="BF388" s="121"/>
      <c r="BG388" s="121"/>
      <c r="BJ388" s="121"/>
      <c r="BT388" s="121"/>
      <c r="CD388" s="121"/>
      <c r="CN388" s="121"/>
      <c r="CX388" s="121"/>
      <c r="DH388" s="121"/>
      <c r="DR388" s="121"/>
      <c r="EB388" s="121"/>
      <c r="EL388" s="121"/>
      <c r="EV388" s="121"/>
      <c r="FF388" s="121"/>
      <c r="FP388" s="121"/>
      <c r="FZ388" s="121"/>
      <c r="GJ388" s="121"/>
      <c r="GT388" s="121"/>
      <c r="HD388" s="121"/>
      <c r="HN388" s="121"/>
      <c r="HX388" s="121"/>
      <c r="IH388" s="121"/>
    </row>
    <row xmlns:x14ac="http://schemas.microsoft.com/office/spreadsheetml/2009/9/ac" r="389" s="3" customFormat="true" x14ac:dyDescent="0.25">
      <c r="A389" s="383"/>
      <c r="B389" s="121"/>
      <c r="L389" s="121"/>
      <c r="V389" s="121"/>
      <c r="AF389" s="121"/>
      <c r="AP389" s="121"/>
      <c r="AZ389" s="121"/>
      <c r="BA389" s="121"/>
      <c r="BB389" s="121"/>
      <c r="BC389" s="121"/>
      <c r="BD389" s="121"/>
      <c r="BE389" s="121"/>
      <c r="BF389" s="121"/>
      <c r="BG389" s="121"/>
      <c r="BJ389" s="121"/>
      <c r="BT389" s="121"/>
      <c r="CD389" s="121"/>
      <c r="CN389" s="121"/>
      <c r="CX389" s="121"/>
      <c r="DH389" s="121"/>
      <c r="DR389" s="121"/>
      <c r="EB389" s="121"/>
      <c r="EL389" s="121"/>
      <c r="EV389" s="121"/>
      <c r="FF389" s="121"/>
      <c r="FP389" s="121"/>
      <c r="FZ389" s="121"/>
      <c r="GJ389" s="121"/>
      <c r="GT389" s="121"/>
      <c r="HD389" s="121"/>
      <c r="HN389" s="121"/>
      <c r="HX389" s="121"/>
      <c r="IH389" s="121"/>
    </row>
    <row xmlns:x14ac="http://schemas.microsoft.com/office/spreadsheetml/2009/9/ac" r="390" s="3" customFormat="true" x14ac:dyDescent="0.25">
      <c r="A390" s="383"/>
      <c r="B390" s="121"/>
      <c r="L390" s="121"/>
      <c r="V390" s="121"/>
      <c r="AF390" s="121"/>
      <c r="AP390" s="121"/>
      <c r="AZ390" s="121"/>
      <c r="BA390" s="121"/>
      <c r="BB390" s="121"/>
      <c r="BC390" s="121"/>
      <c r="BD390" s="121"/>
      <c r="BE390" s="121"/>
      <c r="BF390" s="121"/>
      <c r="BG390" s="121"/>
      <c r="BJ390" s="121"/>
      <c r="BT390" s="121"/>
      <c r="CD390" s="121"/>
      <c r="CN390" s="121"/>
      <c r="CX390" s="121"/>
      <c r="DH390" s="121"/>
      <c r="DR390" s="121"/>
      <c r="EB390" s="121"/>
      <c r="EL390" s="121"/>
      <c r="EV390" s="121"/>
      <c r="FF390" s="121"/>
      <c r="FP390" s="121"/>
      <c r="FZ390" s="121"/>
      <c r="GJ390" s="121"/>
      <c r="GT390" s="121"/>
      <c r="HD390" s="121"/>
      <c r="HN390" s="121"/>
      <c r="HX390" s="121"/>
      <c r="IH390" s="121"/>
    </row>
    <row xmlns:x14ac="http://schemas.microsoft.com/office/spreadsheetml/2009/9/ac" r="391" s="3" customFormat="true" x14ac:dyDescent="0.25">
      <c r="A391" s="383"/>
      <c r="B391" s="121"/>
      <c r="L391" s="121"/>
      <c r="V391" s="121"/>
      <c r="AF391" s="121"/>
      <c r="AP391" s="121"/>
      <c r="AZ391" s="121"/>
      <c r="BA391" s="121"/>
      <c r="BB391" s="121"/>
      <c r="BC391" s="121"/>
      <c r="BD391" s="121"/>
      <c r="BE391" s="121"/>
      <c r="BF391" s="121"/>
      <c r="BG391" s="121"/>
      <c r="BJ391" s="121"/>
      <c r="BT391" s="121"/>
      <c r="CD391" s="121"/>
      <c r="CN391" s="121"/>
      <c r="CX391" s="121"/>
      <c r="DH391" s="121"/>
      <c r="DR391" s="121"/>
      <c r="EB391" s="121"/>
      <c r="EL391" s="121"/>
      <c r="EV391" s="121"/>
      <c r="FF391" s="121"/>
      <c r="FP391" s="121"/>
      <c r="FZ391" s="121"/>
      <c r="GJ391" s="121"/>
      <c r="GT391" s="121"/>
      <c r="HD391" s="121"/>
      <c r="HN391" s="121"/>
      <c r="HX391" s="121"/>
      <c r="IH391" s="121"/>
    </row>
    <row xmlns:x14ac="http://schemas.microsoft.com/office/spreadsheetml/2009/9/ac" r="392" s="3" customFormat="true" x14ac:dyDescent="0.25">
      <c r="A392" s="383"/>
      <c r="B392" s="121"/>
      <c r="L392" s="121"/>
      <c r="V392" s="121"/>
      <c r="AF392" s="121"/>
      <c r="AP392" s="121"/>
      <c r="AZ392" s="121"/>
      <c r="BA392" s="121"/>
      <c r="BB392" s="121"/>
      <c r="BC392" s="121"/>
      <c r="BD392" s="121"/>
      <c r="BE392" s="121"/>
      <c r="BF392" s="121"/>
      <c r="BG392" s="121"/>
      <c r="BJ392" s="121"/>
      <c r="BT392" s="121"/>
      <c r="CD392" s="121"/>
      <c r="CN392" s="121"/>
      <c r="CX392" s="121"/>
      <c r="DH392" s="121"/>
      <c r="DR392" s="121"/>
      <c r="EB392" s="121"/>
      <c r="EL392" s="121"/>
      <c r="EV392" s="121"/>
      <c r="FF392" s="121"/>
      <c r="FP392" s="121"/>
      <c r="FZ392" s="121"/>
      <c r="GJ392" s="121"/>
      <c r="GT392" s="121"/>
      <c r="HD392" s="121"/>
      <c r="HN392" s="121"/>
      <c r="HX392" s="121"/>
      <c r="IH392" s="121"/>
    </row>
    <row xmlns:x14ac="http://schemas.microsoft.com/office/spreadsheetml/2009/9/ac" r="393" s="3" customFormat="true" x14ac:dyDescent="0.25">
      <c r="A393" s="383"/>
      <c r="B393" s="121"/>
      <c r="L393" s="121"/>
      <c r="V393" s="121"/>
      <c r="AF393" s="121"/>
      <c r="AP393" s="121"/>
      <c r="AZ393" s="121"/>
      <c r="BA393" s="121"/>
      <c r="BB393" s="121"/>
      <c r="BC393" s="121"/>
      <c r="BD393" s="121"/>
      <c r="BE393" s="121"/>
      <c r="BF393" s="121"/>
      <c r="BG393" s="121"/>
      <c r="BJ393" s="121"/>
      <c r="BT393" s="121"/>
      <c r="CD393" s="121"/>
      <c r="CN393" s="121"/>
      <c r="CX393" s="121"/>
      <c r="DH393" s="121"/>
      <c r="DR393" s="121"/>
      <c r="EB393" s="121"/>
      <c r="EL393" s="121"/>
      <c r="EV393" s="121"/>
      <c r="FF393" s="121"/>
      <c r="FP393" s="121"/>
      <c r="FZ393" s="121"/>
      <c r="GJ393" s="121"/>
      <c r="GT393" s="121"/>
      <c r="HD393" s="121"/>
      <c r="HN393" s="121"/>
      <c r="HX393" s="121"/>
      <c r="IH393" s="121"/>
    </row>
    <row xmlns:x14ac="http://schemas.microsoft.com/office/spreadsheetml/2009/9/ac" r="394" s="3" customFormat="true" x14ac:dyDescent="0.25">
      <c r="A394" s="383"/>
      <c r="B394" s="121"/>
      <c r="L394" s="121"/>
      <c r="V394" s="121"/>
      <c r="AF394" s="121"/>
      <c r="AP394" s="121"/>
      <c r="AZ394" s="121"/>
      <c r="BA394" s="121"/>
      <c r="BB394" s="121"/>
      <c r="BC394" s="121"/>
      <c r="BD394" s="121"/>
      <c r="BE394" s="121"/>
      <c r="BF394" s="121"/>
      <c r="BG394" s="121"/>
      <c r="BJ394" s="121"/>
      <c r="BT394" s="121"/>
      <c r="CD394" s="121"/>
      <c r="CN394" s="121"/>
      <c r="CX394" s="121"/>
      <c r="DH394" s="121"/>
      <c r="DR394" s="121"/>
      <c r="EB394" s="121"/>
      <c r="EL394" s="121"/>
      <c r="EV394" s="121"/>
      <c r="FF394" s="121"/>
      <c r="FP394" s="121"/>
      <c r="FZ394" s="121"/>
      <c r="GJ394" s="121"/>
      <c r="GT394" s="121"/>
      <c r="HD394" s="121"/>
      <c r="HN394" s="121"/>
      <c r="HX394" s="121"/>
      <c r="IH394" s="121"/>
    </row>
    <row xmlns:x14ac="http://schemas.microsoft.com/office/spreadsheetml/2009/9/ac" r="395" s="3" customFormat="true" x14ac:dyDescent="0.25">
      <c r="A395" s="383"/>
      <c r="B395" s="121"/>
      <c r="L395" s="121"/>
      <c r="V395" s="121"/>
      <c r="AF395" s="121"/>
      <c r="AP395" s="121"/>
      <c r="AZ395" s="121"/>
      <c r="BA395" s="121"/>
      <c r="BB395" s="121"/>
      <c r="BC395" s="121"/>
      <c r="BD395" s="121"/>
      <c r="BE395" s="121"/>
      <c r="BF395" s="121"/>
      <c r="BG395" s="121"/>
      <c r="BJ395" s="121"/>
      <c r="BT395" s="121"/>
      <c r="CD395" s="121"/>
      <c r="CN395" s="121"/>
      <c r="CX395" s="121"/>
      <c r="DH395" s="121"/>
      <c r="DR395" s="121"/>
      <c r="EB395" s="121"/>
      <c r="EL395" s="121"/>
      <c r="EV395" s="121"/>
      <c r="FF395" s="121"/>
      <c r="FP395" s="121"/>
      <c r="FZ395" s="121"/>
      <c r="GJ395" s="121"/>
      <c r="GT395" s="121"/>
      <c r="HD395" s="121"/>
      <c r="HN395" s="121"/>
      <c r="HX395" s="121"/>
      <c r="IH395" s="121"/>
    </row>
    <row xmlns:x14ac="http://schemas.microsoft.com/office/spreadsheetml/2009/9/ac" r="396" s="3" customFormat="true" x14ac:dyDescent="0.25">
      <c r="A396" s="383"/>
      <c r="B396" s="121"/>
      <c r="L396" s="121"/>
      <c r="V396" s="121"/>
      <c r="AF396" s="121"/>
      <c r="AP396" s="121"/>
      <c r="AZ396" s="121"/>
      <c r="BA396" s="121"/>
      <c r="BB396" s="121"/>
      <c r="BC396" s="121"/>
      <c r="BD396" s="121"/>
      <c r="BE396" s="121"/>
      <c r="BF396" s="121"/>
      <c r="BG396" s="121"/>
      <c r="BJ396" s="121"/>
      <c r="BT396" s="121"/>
      <c r="CD396" s="121"/>
      <c r="CN396" s="121"/>
      <c r="CX396" s="121"/>
      <c r="DH396" s="121"/>
      <c r="DR396" s="121"/>
      <c r="EB396" s="121"/>
      <c r="EL396" s="121"/>
      <c r="EV396" s="121"/>
      <c r="FF396" s="121"/>
      <c r="FP396" s="121"/>
      <c r="FZ396" s="121"/>
      <c r="GJ396" s="121"/>
      <c r="GT396" s="121"/>
      <c r="HD396" s="121"/>
      <c r="HN396" s="121"/>
      <c r="HX396" s="121"/>
      <c r="IH396" s="121"/>
    </row>
    <row xmlns:x14ac="http://schemas.microsoft.com/office/spreadsheetml/2009/9/ac" r="397" s="3" customFormat="true" x14ac:dyDescent="0.25">
      <c r="A397" s="383"/>
      <c r="B397" s="121"/>
      <c r="L397" s="121"/>
      <c r="V397" s="121"/>
      <c r="AF397" s="121"/>
      <c r="AP397" s="121"/>
      <c r="AZ397" s="121"/>
      <c r="BA397" s="121"/>
      <c r="BB397" s="121"/>
      <c r="BC397" s="121"/>
      <c r="BD397" s="121"/>
      <c r="BE397" s="121"/>
      <c r="BF397" s="121"/>
      <c r="BG397" s="121"/>
      <c r="BJ397" s="121"/>
      <c r="BT397" s="121"/>
      <c r="CD397" s="121"/>
      <c r="CN397" s="121"/>
      <c r="CX397" s="121"/>
      <c r="DH397" s="121"/>
      <c r="DR397" s="121"/>
      <c r="EB397" s="121"/>
      <c r="EL397" s="121"/>
      <c r="EV397" s="121"/>
      <c r="FF397" s="121"/>
      <c r="FP397" s="121"/>
      <c r="FZ397" s="121"/>
      <c r="GJ397" s="121"/>
      <c r="GT397" s="121"/>
      <c r="HD397" s="121"/>
      <c r="HN397" s="121"/>
      <c r="HX397" s="121"/>
      <c r="IH397" s="121"/>
    </row>
    <row xmlns:x14ac="http://schemas.microsoft.com/office/spreadsheetml/2009/9/ac" r="398" s="3" customFormat="true" x14ac:dyDescent="0.25">
      <c r="A398" s="383"/>
      <c r="B398" s="121"/>
      <c r="L398" s="121"/>
      <c r="V398" s="121"/>
      <c r="AF398" s="121"/>
      <c r="AP398" s="121"/>
      <c r="AZ398" s="121"/>
      <c r="BA398" s="121"/>
      <c r="BB398" s="121"/>
      <c r="BC398" s="121"/>
      <c r="BD398" s="121"/>
      <c r="BE398" s="121"/>
      <c r="BF398" s="121"/>
      <c r="BG398" s="121"/>
      <c r="BJ398" s="121"/>
      <c r="BT398" s="121"/>
      <c r="CD398" s="121"/>
      <c r="CN398" s="121"/>
      <c r="CX398" s="121"/>
      <c r="DH398" s="121"/>
      <c r="DR398" s="121"/>
      <c r="EB398" s="121"/>
      <c r="EL398" s="121"/>
      <c r="EV398" s="121"/>
      <c r="FF398" s="121"/>
      <c r="FP398" s="121"/>
      <c r="FZ398" s="121"/>
      <c r="GJ398" s="121"/>
      <c r="GT398" s="121"/>
      <c r="HD398" s="121"/>
      <c r="HN398" s="121"/>
      <c r="HX398" s="121"/>
      <c r="IH398" s="121"/>
    </row>
    <row xmlns:x14ac="http://schemas.microsoft.com/office/spreadsheetml/2009/9/ac" r="399" s="3" customFormat="true" x14ac:dyDescent="0.25">
      <c r="A399" s="383"/>
      <c r="B399" s="121"/>
      <c r="L399" s="121"/>
      <c r="V399" s="121"/>
      <c r="AF399" s="121"/>
      <c r="AP399" s="121"/>
      <c r="AZ399" s="121"/>
      <c r="BA399" s="121"/>
      <c r="BB399" s="121"/>
      <c r="BC399" s="121"/>
      <c r="BD399" s="121"/>
      <c r="BE399" s="121"/>
      <c r="BF399" s="121"/>
      <c r="BG399" s="121"/>
      <c r="BJ399" s="121"/>
      <c r="BT399" s="121"/>
      <c r="CD399" s="121"/>
      <c r="CN399" s="121"/>
      <c r="CX399" s="121"/>
      <c r="DH399" s="121"/>
      <c r="DR399" s="121"/>
      <c r="EB399" s="121"/>
      <c r="EL399" s="121"/>
      <c r="EV399" s="121"/>
      <c r="FF399" s="121"/>
      <c r="FP399" s="121"/>
      <c r="FZ399" s="121"/>
      <c r="GJ399" s="121"/>
      <c r="GT399" s="121"/>
      <c r="HD399" s="121"/>
      <c r="HN399" s="121"/>
      <c r="HX399" s="121"/>
      <c r="IH399" s="121"/>
    </row>
    <row xmlns:x14ac="http://schemas.microsoft.com/office/spreadsheetml/2009/9/ac" r="400" s="3" customFormat="true" x14ac:dyDescent="0.25">
      <c r="A400" s="383"/>
      <c r="B400" s="121"/>
      <c r="L400" s="121"/>
      <c r="V400" s="121"/>
      <c r="AF400" s="121"/>
      <c r="AP400" s="121"/>
      <c r="AZ400" s="121"/>
      <c r="BA400" s="121"/>
      <c r="BB400" s="121"/>
      <c r="BC400" s="121"/>
      <c r="BD400" s="121"/>
      <c r="BE400" s="121"/>
      <c r="BF400" s="121"/>
      <c r="BG400" s="121"/>
      <c r="BJ400" s="121"/>
      <c r="BT400" s="121"/>
      <c r="CD400" s="121"/>
      <c r="CN400" s="121"/>
      <c r="CX400" s="121"/>
      <c r="DH400" s="121"/>
      <c r="DR400" s="121"/>
      <c r="EB400" s="121"/>
      <c r="EL400" s="121"/>
      <c r="EV400" s="121"/>
      <c r="FF400" s="121"/>
      <c r="FP400" s="121"/>
      <c r="FZ400" s="121"/>
      <c r="GJ400" s="121"/>
      <c r="GT400" s="121"/>
      <c r="HD400" s="121"/>
      <c r="HN400" s="121"/>
      <c r="HX400" s="121"/>
      <c r="IH400" s="121"/>
    </row>
    <row xmlns:x14ac="http://schemas.microsoft.com/office/spreadsheetml/2009/9/ac" r="401" s="3" customFormat="true" x14ac:dyDescent="0.25">
      <c r="A401" s="383"/>
      <c r="B401" s="121"/>
      <c r="L401" s="121"/>
      <c r="V401" s="121"/>
      <c r="AF401" s="121"/>
      <c r="AP401" s="121"/>
      <c r="AZ401" s="121"/>
      <c r="BA401" s="121"/>
      <c r="BB401" s="121"/>
      <c r="BC401" s="121"/>
      <c r="BD401" s="121"/>
      <c r="BE401" s="121"/>
      <c r="BF401" s="121"/>
      <c r="BG401" s="121"/>
      <c r="BJ401" s="121"/>
      <c r="BT401" s="121"/>
      <c r="CD401" s="121"/>
      <c r="CN401" s="121"/>
      <c r="CX401" s="121"/>
      <c r="DH401" s="121"/>
      <c r="DR401" s="121"/>
      <c r="EB401" s="121"/>
      <c r="EL401" s="121"/>
      <c r="EV401" s="121"/>
      <c r="FF401" s="121"/>
      <c r="FP401" s="121"/>
      <c r="FZ401" s="121"/>
      <c r="GJ401" s="121"/>
      <c r="GT401" s="121"/>
      <c r="HD401" s="121"/>
      <c r="HN401" s="121"/>
      <c r="HX401" s="121"/>
      <c r="IH401" s="121"/>
    </row>
    <row xmlns:x14ac="http://schemas.microsoft.com/office/spreadsheetml/2009/9/ac" r="402" s="3" customFormat="true" x14ac:dyDescent="0.25">
      <c r="A402" s="383"/>
      <c r="B402" s="121"/>
      <c r="L402" s="121"/>
      <c r="V402" s="121"/>
      <c r="AF402" s="121"/>
      <c r="AP402" s="121"/>
      <c r="AZ402" s="121"/>
      <c r="BA402" s="121"/>
      <c r="BB402" s="121"/>
      <c r="BC402" s="121"/>
      <c r="BD402" s="121"/>
      <c r="BE402" s="121"/>
      <c r="BF402" s="121"/>
      <c r="BG402" s="121"/>
      <c r="BJ402" s="121"/>
      <c r="BT402" s="121"/>
      <c r="CD402" s="121"/>
      <c r="CN402" s="121"/>
      <c r="CX402" s="121"/>
      <c r="DH402" s="121"/>
      <c r="DR402" s="121"/>
      <c r="EB402" s="121"/>
      <c r="EL402" s="121"/>
      <c r="EV402" s="121"/>
      <c r="FF402" s="121"/>
      <c r="FP402" s="121"/>
      <c r="FZ402" s="121"/>
      <c r="GJ402" s="121"/>
      <c r="GT402" s="121"/>
      <c r="HD402" s="121"/>
      <c r="HN402" s="121"/>
      <c r="HX402" s="121"/>
      <c r="IH402" s="121"/>
    </row>
    <row xmlns:x14ac="http://schemas.microsoft.com/office/spreadsheetml/2009/9/ac" r="403" s="3" customFormat="true" x14ac:dyDescent="0.25">
      <c r="A403" s="383"/>
      <c r="B403" s="121"/>
      <c r="L403" s="121"/>
      <c r="V403" s="121"/>
      <c r="AF403" s="121"/>
      <c r="AP403" s="121"/>
      <c r="AZ403" s="121"/>
      <c r="BA403" s="121"/>
      <c r="BB403" s="121"/>
      <c r="BC403" s="121"/>
      <c r="BD403" s="121"/>
      <c r="BE403" s="121"/>
      <c r="BF403" s="121"/>
      <c r="BG403" s="121"/>
      <c r="BJ403" s="121"/>
      <c r="BT403" s="121"/>
      <c r="CD403" s="121"/>
      <c r="CN403" s="121"/>
      <c r="CX403" s="121"/>
      <c r="DH403" s="121"/>
      <c r="DR403" s="121"/>
      <c r="EB403" s="121"/>
      <c r="EL403" s="121"/>
      <c r="EV403" s="121"/>
      <c r="FF403" s="121"/>
      <c r="FP403" s="121"/>
      <c r="FZ403" s="121"/>
      <c r="GJ403" s="121"/>
      <c r="GT403" s="121"/>
      <c r="HD403" s="121"/>
      <c r="HN403" s="121"/>
      <c r="HX403" s="121"/>
      <c r="IH403" s="121"/>
    </row>
    <row xmlns:x14ac="http://schemas.microsoft.com/office/spreadsheetml/2009/9/ac" r="404" s="3" customFormat="true" x14ac:dyDescent="0.25">
      <c r="A404" s="383"/>
      <c r="B404" s="121"/>
      <c r="L404" s="121"/>
      <c r="V404" s="121"/>
      <c r="AF404" s="121"/>
      <c r="AP404" s="121"/>
      <c r="AZ404" s="121"/>
      <c r="BA404" s="121"/>
      <c r="BB404" s="121"/>
      <c r="BC404" s="121"/>
      <c r="BD404" s="121"/>
      <c r="BE404" s="121"/>
      <c r="BF404" s="121"/>
      <c r="BG404" s="121"/>
      <c r="BJ404" s="121"/>
      <c r="BT404" s="121"/>
      <c r="CD404" s="121"/>
      <c r="CN404" s="121"/>
      <c r="CX404" s="121"/>
      <c r="DH404" s="121"/>
      <c r="DR404" s="121"/>
      <c r="EB404" s="121"/>
      <c r="EL404" s="121"/>
      <c r="EV404" s="121"/>
      <c r="FF404" s="121"/>
      <c r="FP404" s="121"/>
      <c r="FZ404" s="121"/>
      <c r="GJ404" s="121"/>
      <c r="GT404" s="121"/>
      <c r="HD404" s="121"/>
      <c r="HN404" s="121"/>
      <c r="HX404" s="121"/>
      <c r="IH404" s="121"/>
    </row>
    <row xmlns:x14ac="http://schemas.microsoft.com/office/spreadsheetml/2009/9/ac" r="405" s="3" customFormat="true" x14ac:dyDescent="0.25">
      <c r="A405" s="383"/>
      <c r="B405" s="121"/>
      <c r="L405" s="121"/>
      <c r="V405" s="121"/>
      <c r="AF405" s="121"/>
      <c r="AP405" s="121"/>
      <c r="AZ405" s="121"/>
      <c r="BA405" s="121"/>
      <c r="BB405" s="121"/>
      <c r="BC405" s="121"/>
      <c r="BD405" s="121"/>
      <c r="BE405" s="121"/>
      <c r="BF405" s="121"/>
      <c r="BG405" s="121"/>
      <c r="BJ405" s="121"/>
      <c r="BT405" s="121"/>
      <c r="CD405" s="121"/>
      <c r="CN405" s="121"/>
      <c r="CX405" s="121"/>
      <c r="DH405" s="121"/>
      <c r="DR405" s="121"/>
      <c r="EB405" s="121"/>
      <c r="EL405" s="121"/>
      <c r="EV405" s="121"/>
      <c r="FF405" s="121"/>
      <c r="FP405" s="121"/>
      <c r="FZ405" s="121"/>
      <c r="GJ405" s="121"/>
      <c r="GT405" s="121"/>
      <c r="HD405" s="121"/>
      <c r="HN405" s="121"/>
      <c r="HX405" s="121"/>
      <c r="IH405" s="121"/>
    </row>
    <row xmlns:x14ac="http://schemas.microsoft.com/office/spreadsheetml/2009/9/ac" r="406" s="3" customFormat="true" x14ac:dyDescent="0.25">
      <c r="A406" s="383"/>
      <c r="B406" s="121"/>
      <c r="L406" s="121"/>
      <c r="V406" s="121"/>
      <c r="AF406" s="121"/>
      <c r="AP406" s="121"/>
      <c r="AZ406" s="121"/>
      <c r="BA406" s="121"/>
      <c r="BB406" s="121"/>
      <c r="BC406" s="121"/>
      <c r="BD406" s="121"/>
      <c r="BE406" s="121"/>
      <c r="BF406" s="121"/>
      <c r="BG406" s="121"/>
      <c r="BJ406" s="121"/>
      <c r="BT406" s="121"/>
      <c r="CD406" s="121"/>
      <c r="CN406" s="121"/>
      <c r="CX406" s="121"/>
      <c r="DH406" s="121"/>
      <c r="DR406" s="121"/>
      <c r="EB406" s="121"/>
      <c r="EL406" s="121"/>
      <c r="EV406" s="121"/>
      <c r="FF406" s="121"/>
      <c r="FP406" s="121"/>
      <c r="FZ406" s="121"/>
      <c r="GJ406" s="121"/>
      <c r="GT406" s="121"/>
      <c r="HD406" s="121"/>
      <c r="HN406" s="121"/>
      <c r="HX406" s="121"/>
      <c r="IH406" s="121"/>
    </row>
    <row xmlns:x14ac="http://schemas.microsoft.com/office/spreadsheetml/2009/9/ac" r="407" s="3" customFormat="true" x14ac:dyDescent="0.25">
      <c r="A407" s="383"/>
      <c r="B407" s="121"/>
      <c r="L407" s="121"/>
      <c r="V407" s="121"/>
      <c r="AF407" s="121"/>
      <c r="AP407" s="121"/>
      <c r="AZ407" s="121"/>
      <c r="BA407" s="121"/>
      <c r="BB407" s="121"/>
      <c r="BC407" s="121"/>
      <c r="BD407" s="121"/>
      <c r="BE407" s="121"/>
      <c r="BF407" s="121"/>
      <c r="BG407" s="121"/>
      <c r="BJ407" s="121"/>
      <c r="BT407" s="121"/>
      <c r="CD407" s="121"/>
      <c r="CN407" s="121"/>
      <c r="CX407" s="121"/>
      <c r="DH407" s="121"/>
      <c r="DR407" s="121"/>
      <c r="EB407" s="121"/>
      <c r="EL407" s="121"/>
      <c r="EV407" s="121"/>
      <c r="FF407" s="121"/>
      <c r="FP407" s="121"/>
      <c r="FZ407" s="121"/>
      <c r="GJ407" s="121"/>
      <c r="GT407" s="121"/>
      <c r="HD407" s="121"/>
      <c r="HN407" s="121"/>
      <c r="HX407" s="121"/>
      <c r="IH407" s="121"/>
    </row>
    <row xmlns:x14ac="http://schemas.microsoft.com/office/spreadsheetml/2009/9/ac" r="408" s="3" customFormat="true" x14ac:dyDescent="0.25">
      <c r="A408" s="383"/>
      <c r="B408" s="121"/>
      <c r="L408" s="121"/>
      <c r="V408" s="121"/>
      <c r="AF408" s="121"/>
      <c r="AP408" s="121"/>
      <c r="AZ408" s="121"/>
      <c r="BA408" s="121"/>
      <c r="BB408" s="121"/>
      <c r="BC408" s="121"/>
      <c r="BD408" s="121"/>
      <c r="BE408" s="121"/>
      <c r="BF408" s="121"/>
      <c r="BG408" s="121"/>
      <c r="BJ408" s="121"/>
      <c r="BT408" s="121"/>
      <c r="CD408" s="121"/>
      <c r="CN408" s="121"/>
      <c r="CX408" s="121"/>
      <c r="DH408" s="121"/>
      <c r="DR408" s="121"/>
      <c r="EB408" s="121"/>
      <c r="EL408" s="121"/>
      <c r="EV408" s="121"/>
      <c r="FF408" s="121"/>
      <c r="FP408" s="121"/>
      <c r="FZ408" s="121"/>
      <c r="GJ408" s="121"/>
      <c r="GT408" s="121"/>
      <c r="HD408" s="121"/>
      <c r="HN408" s="121"/>
      <c r="HX408" s="121"/>
      <c r="IH408" s="121"/>
    </row>
    <row xmlns:x14ac="http://schemas.microsoft.com/office/spreadsheetml/2009/9/ac" r="409" s="3" customFormat="true" x14ac:dyDescent="0.25">
      <c r="A409" s="383"/>
      <c r="B409" s="121"/>
      <c r="L409" s="121"/>
      <c r="V409" s="121"/>
      <c r="AF409" s="121"/>
      <c r="AP409" s="121"/>
      <c r="AZ409" s="121"/>
      <c r="BA409" s="121"/>
      <c r="BB409" s="121"/>
      <c r="BC409" s="121"/>
      <c r="BD409" s="121"/>
      <c r="BE409" s="121"/>
      <c r="BF409" s="121"/>
      <c r="BG409" s="121"/>
      <c r="BJ409" s="121"/>
      <c r="BT409" s="121"/>
      <c r="CD409" s="121"/>
      <c r="CN409" s="121"/>
      <c r="CX409" s="121"/>
      <c r="DH409" s="121"/>
      <c r="DR409" s="121"/>
      <c r="EB409" s="121"/>
      <c r="EL409" s="121"/>
      <c r="EV409" s="121"/>
      <c r="FF409" s="121"/>
      <c r="FP409" s="121"/>
      <c r="FZ409" s="121"/>
      <c r="GJ409" s="121"/>
      <c r="GT409" s="121"/>
      <c r="HD409" s="121"/>
      <c r="HN409" s="121"/>
      <c r="HX409" s="121"/>
      <c r="IH409" s="121"/>
    </row>
    <row xmlns:x14ac="http://schemas.microsoft.com/office/spreadsheetml/2009/9/ac" r="410" s="3" customFormat="true" x14ac:dyDescent="0.25">
      <c r="A410" s="383"/>
      <c r="B410" s="121"/>
      <c r="L410" s="121"/>
      <c r="V410" s="121"/>
      <c r="AF410" s="121"/>
      <c r="AP410" s="121"/>
      <c r="AZ410" s="121"/>
      <c r="BA410" s="121"/>
      <c r="BB410" s="121"/>
      <c r="BC410" s="121"/>
      <c r="BD410" s="121"/>
      <c r="BE410" s="121"/>
      <c r="BF410" s="121"/>
      <c r="BG410" s="121"/>
      <c r="BJ410" s="121"/>
      <c r="BT410" s="121"/>
      <c r="CD410" s="121"/>
      <c r="CN410" s="121"/>
      <c r="CX410" s="121"/>
      <c r="DH410" s="121"/>
      <c r="DR410" s="121"/>
      <c r="EB410" s="121"/>
      <c r="EL410" s="121"/>
      <c r="EV410" s="121"/>
      <c r="FF410" s="121"/>
      <c r="FP410" s="121"/>
      <c r="FZ410" s="121"/>
      <c r="GJ410" s="121"/>
      <c r="GT410" s="121"/>
      <c r="HD410" s="121"/>
      <c r="HN410" s="121"/>
      <c r="HX410" s="121"/>
      <c r="IH410" s="121"/>
    </row>
    <row xmlns:x14ac="http://schemas.microsoft.com/office/spreadsheetml/2009/9/ac" r="411" s="3" customFormat="true" x14ac:dyDescent="0.25">
      <c r="A411" s="383"/>
      <c r="B411" s="121"/>
      <c r="L411" s="121"/>
      <c r="V411" s="121"/>
      <c r="AF411" s="121"/>
      <c r="AP411" s="121"/>
      <c r="AZ411" s="121"/>
      <c r="BA411" s="121"/>
      <c r="BB411" s="121"/>
      <c r="BC411" s="121"/>
      <c r="BD411" s="121"/>
      <c r="BE411" s="121"/>
      <c r="BF411" s="121"/>
      <c r="BG411" s="121"/>
      <c r="BJ411" s="121"/>
      <c r="BT411" s="121"/>
      <c r="CD411" s="121"/>
      <c r="CN411" s="121"/>
      <c r="CX411" s="121"/>
      <c r="DH411" s="121"/>
      <c r="DR411" s="121"/>
      <c r="EB411" s="121"/>
      <c r="EL411" s="121"/>
      <c r="EV411" s="121"/>
      <c r="FF411" s="121"/>
      <c r="FP411" s="121"/>
      <c r="FZ411" s="121"/>
      <c r="GJ411" s="121"/>
      <c r="GT411" s="121"/>
      <c r="HD411" s="121"/>
      <c r="HN411" s="121"/>
      <c r="HX411" s="121"/>
      <c r="IH411" s="121"/>
    </row>
    <row xmlns:x14ac="http://schemas.microsoft.com/office/spreadsheetml/2009/9/ac" r="412" s="3" customFormat="true" x14ac:dyDescent="0.25">
      <c r="A412" s="383"/>
      <c r="B412" s="121"/>
      <c r="L412" s="121"/>
      <c r="V412" s="121"/>
      <c r="AF412" s="121"/>
      <c r="AP412" s="121"/>
      <c r="AZ412" s="121"/>
      <c r="BA412" s="121"/>
      <c r="BB412" s="121"/>
      <c r="BC412" s="121"/>
      <c r="BD412" s="121"/>
      <c r="BE412" s="121"/>
      <c r="BF412" s="121"/>
      <c r="BG412" s="121"/>
      <c r="BJ412" s="121"/>
      <c r="BT412" s="121"/>
      <c r="CD412" s="121"/>
      <c r="CN412" s="121"/>
      <c r="CX412" s="121"/>
      <c r="DH412" s="121"/>
      <c r="DR412" s="121"/>
      <c r="EB412" s="121"/>
      <c r="EL412" s="121"/>
      <c r="EV412" s="121"/>
      <c r="FF412" s="121"/>
      <c r="FP412" s="121"/>
      <c r="FZ412" s="121"/>
      <c r="GJ412" s="121"/>
      <c r="GT412" s="121"/>
      <c r="HD412" s="121"/>
      <c r="HN412" s="121"/>
      <c r="HX412" s="121"/>
      <c r="IH412" s="121"/>
    </row>
    <row xmlns:x14ac="http://schemas.microsoft.com/office/spreadsheetml/2009/9/ac" r="413" s="3" customFormat="true" x14ac:dyDescent="0.25">
      <c r="A413" s="383"/>
      <c r="B413" s="121"/>
      <c r="L413" s="121"/>
      <c r="V413" s="121"/>
      <c r="AF413" s="121"/>
      <c r="AP413" s="121"/>
      <c r="AZ413" s="121"/>
      <c r="BA413" s="121"/>
      <c r="BB413" s="121"/>
      <c r="BC413" s="121"/>
      <c r="BD413" s="121"/>
      <c r="BE413" s="121"/>
      <c r="BF413" s="121"/>
      <c r="BG413" s="121"/>
      <c r="BJ413" s="121"/>
      <c r="BT413" s="121"/>
      <c r="CD413" s="121"/>
      <c r="CN413" s="121"/>
      <c r="CX413" s="121"/>
      <c r="DH413" s="121"/>
      <c r="DR413" s="121"/>
      <c r="EB413" s="121"/>
      <c r="EL413" s="121"/>
      <c r="EV413" s="121"/>
      <c r="FF413" s="121"/>
      <c r="FP413" s="121"/>
      <c r="FZ413" s="121"/>
      <c r="GJ413" s="121"/>
      <c r="GT413" s="121"/>
      <c r="HD413" s="121"/>
      <c r="HN413" s="121"/>
      <c r="HX413" s="121"/>
      <c r="IH413" s="121"/>
    </row>
    <row xmlns:x14ac="http://schemas.microsoft.com/office/spreadsheetml/2009/9/ac" r="414" s="3" customFormat="true" x14ac:dyDescent="0.25">
      <c r="A414" s="383"/>
      <c r="B414" s="121"/>
      <c r="L414" s="121"/>
      <c r="V414" s="121"/>
      <c r="AF414" s="121"/>
      <c r="AP414" s="121"/>
      <c r="AZ414" s="121"/>
      <c r="BA414" s="121"/>
      <c r="BB414" s="121"/>
      <c r="BC414" s="121"/>
      <c r="BD414" s="121"/>
      <c r="BE414" s="121"/>
      <c r="BF414" s="121"/>
      <c r="BG414" s="121"/>
      <c r="BJ414" s="121"/>
      <c r="BT414" s="121"/>
      <c r="CD414" s="121"/>
      <c r="CN414" s="121"/>
      <c r="CX414" s="121"/>
      <c r="DH414" s="121"/>
      <c r="DR414" s="121"/>
      <c r="EB414" s="121"/>
      <c r="EL414" s="121"/>
      <c r="EV414" s="121"/>
      <c r="FF414" s="121"/>
      <c r="FP414" s="121"/>
      <c r="FZ414" s="121"/>
      <c r="GJ414" s="121"/>
      <c r="GT414" s="121"/>
      <c r="HD414" s="121"/>
      <c r="HN414" s="121"/>
      <c r="HX414" s="121"/>
      <c r="IH414" s="121"/>
    </row>
    <row xmlns:x14ac="http://schemas.microsoft.com/office/spreadsheetml/2009/9/ac" r="415" s="3" customFormat="true" x14ac:dyDescent="0.25">
      <c r="A415" s="383"/>
      <c r="B415" s="121"/>
      <c r="L415" s="121"/>
      <c r="V415" s="121"/>
      <c r="AF415" s="121"/>
      <c r="AP415" s="121"/>
      <c r="AZ415" s="121"/>
      <c r="BA415" s="121"/>
      <c r="BB415" s="121"/>
      <c r="BC415" s="121"/>
      <c r="BD415" s="121"/>
      <c r="BE415" s="121"/>
      <c r="BF415" s="121"/>
      <c r="BG415" s="121"/>
      <c r="BJ415" s="121"/>
      <c r="BT415" s="121"/>
      <c r="CD415" s="121"/>
      <c r="CN415" s="121"/>
      <c r="CX415" s="121"/>
      <c r="DH415" s="121"/>
      <c r="DR415" s="121"/>
      <c r="EB415" s="121"/>
      <c r="EL415" s="121"/>
      <c r="EV415" s="121"/>
      <c r="FF415" s="121"/>
      <c r="FP415" s="121"/>
      <c r="FZ415" s="121"/>
      <c r="GJ415" s="121"/>
      <c r="GT415" s="121"/>
      <c r="HD415" s="121"/>
      <c r="HN415" s="121"/>
      <c r="HX415" s="121"/>
      <c r="IH415" s="121"/>
    </row>
    <row xmlns:x14ac="http://schemas.microsoft.com/office/spreadsheetml/2009/9/ac" r="416" s="3" customFormat="true" x14ac:dyDescent="0.25">
      <c r="A416" s="383"/>
      <c r="B416" s="121"/>
      <c r="L416" s="121"/>
      <c r="V416" s="121"/>
      <c r="AF416" s="121"/>
      <c r="AP416" s="121"/>
      <c r="AZ416" s="121"/>
      <c r="BA416" s="121"/>
      <c r="BB416" s="121"/>
      <c r="BC416" s="121"/>
      <c r="BD416" s="121"/>
      <c r="BE416" s="121"/>
      <c r="BF416" s="121"/>
      <c r="BG416" s="121"/>
      <c r="BJ416" s="121"/>
      <c r="BT416" s="121"/>
      <c r="CD416" s="121"/>
      <c r="CN416" s="121"/>
      <c r="CX416" s="121"/>
      <c r="DH416" s="121"/>
      <c r="DR416" s="121"/>
      <c r="EB416" s="121"/>
      <c r="EL416" s="121"/>
      <c r="EV416" s="121"/>
      <c r="FF416" s="121"/>
      <c r="FP416" s="121"/>
      <c r="FZ416" s="121"/>
      <c r="GJ416" s="121"/>
      <c r="GT416" s="121"/>
      <c r="HD416" s="121"/>
      <c r="HN416" s="121"/>
      <c r="HX416" s="121"/>
      <c r="IH416" s="121"/>
    </row>
    <row xmlns:x14ac="http://schemas.microsoft.com/office/spreadsheetml/2009/9/ac" r="417" s="3" customFormat="true" x14ac:dyDescent="0.25">
      <c r="A417" s="383"/>
      <c r="B417" s="121"/>
      <c r="L417" s="121"/>
      <c r="V417" s="121"/>
      <c r="AF417" s="121"/>
      <c r="AP417" s="121"/>
      <c r="AZ417" s="121"/>
      <c r="BA417" s="121"/>
      <c r="BB417" s="121"/>
      <c r="BC417" s="121"/>
      <c r="BD417" s="121"/>
      <c r="BE417" s="121"/>
      <c r="BF417" s="121"/>
      <c r="BG417" s="121"/>
      <c r="BJ417" s="121"/>
      <c r="BT417" s="121"/>
      <c r="CD417" s="121"/>
      <c r="CN417" s="121"/>
      <c r="CX417" s="121"/>
      <c r="DH417" s="121"/>
      <c r="DR417" s="121"/>
      <c r="EB417" s="121"/>
      <c r="EL417" s="121"/>
      <c r="EV417" s="121"/>
      <c r="FF417" s="121"/>
      <c r="FP417" s="121"/>
      <c r="FZ417" s="121"/>
      <c r="GJ417" s="121"/>
      <c r="GT417" s="121"/>
      <c r="HD417" s="121"/>
      <c r="HN417" s="121"/>
      <c r="HX417" s="121"/>
      <c r="IH417" s="121"/>
    </row>
    <row xmlns:x14ac="http://schemas.microsoft.com/office/spreadsheetml/2009/9/ac" r="418" s="3" customFormat="true" x14ac:dyDescent="0.25">
      <c r="A418" s="383"/>
      <c r="B418" s="121"/>
      <c r="L418" s="121"/>
      <c r="V418" s="121"/>
      <c r="AF418" s="121"/>
      <c r="AP418" s="121"/>
      <c r="AZ418" s="121"/>
      <c r="BA418" s="121"/>
      <c r="BB418" s="121"/>
      <c r="BC418" s="121"/>
      <c r="BD418" s="121"/>
      <c r="BE418" s="121"/>
      <c r="BF418" s="121"/>
      <c r="BG418" s="121"/>
      <c r="BJ418" s="121"/>
      <c r="BT418" s="121"/>
      <c r="CD418" s="121"/>
      <c r="CN418" s="121"/>
      <c r="CX418" s="121"/>
      <c r="DH418" s="121"/>
      <c r="DR418" s="121"/>
      <c r="EB418" s="121"/>
      <c r="EL418" s="121"/>
      <c r="EV418" s="121"/>
      <c r="FF418" s="121"/>
      <c r="FP418" s="121"/>
      <c r="FZ418" s="121"/>
      <c r="GJ418" s="121"/>
      <c r="GT418" s="121"/>
      <c r="HD418" s="121"/>
      <c r="HN418" s="121"/>
      <c r="HX418" s="121"/>
      <c r="IH418" s="121"/>
    </row>
    <row xmlns:x14ac="http://schemas.microsoft.com/office/spreadsheetml/2009/9/ac" r="419" s="3" customFormat="true" x14ac:dyDescent="0.25">
      <c r="A419" s="383"/>
      <c r="B419" s="121"/>
      <c r="L419" s="121"/>
      <c r="V419" s="121"/>
      <c r="AF419" s="121"/>
      <c r="AP419" s="121"/>
      <c r="AZ419" s="121"/>
      <c r="BA419" s="121"/>
      <c r="BB419" s="121"/>
      <c r="BC419" s="121"/>
      <c r="BD419" s="121"/>
      <c r="BE419" s="121"/>
      <c r="BF419" s="121"/>
      <c r="BG419" s="121"/>
      <c r="BJ419" s="121"/>
      <c r="BT419" s="121"/>
      <c r="CD419" s="121"/>
      <c r="CN419" s="121"/>
      <c r="CX419" s="121"/>
      <c r="DH419" s="121"/>
      <c r="DR419" s="121"/>
      <c r="EB419" s="121"/>
      <c r="EL419" s="121"/>
      <c r="EV419" s="121"/>
      <c r="FF419" s="121"/>
      <c r="FP419" s="121"/>
      <c r="FZ419" s="121"/>
      <c r="GJ419" s="121"/>
      <c r="GT419" s="121"/>
      <c r="HD419" s="121"/>
      <c r="HN419" s="121"/>
      <c r="HX419" s="121"/>
      <c r="IH419" s="121"/>
    </row>
    <row xmlns:x14ac="http://schemas.microsoft.com/office/spreadsheetml/2009/9/ac" r="420" s="3" customFormat="true" x14ac:dyDescent="0.25">
      <c r="A420" s="383"/>
      <c r="B420" s="121"/>
      <c r="L420" s="121"/>
      <c r="V420" s="121"/>
      <c r="AF420" s="121"/>
      <c r="AP420" s="121"/>
      <c r="AZ420" s="121"/>
      <c r="BA420" s="121"/>
      <c r="BB420" s="121"/>
      <c r="BC420" s="121"/>
      <c r="BD420" s="121"/>
      <c r="BE420" s="121"/>
      <c r="BF420" s="121"/>
      <c r="BG420" s="121"/>
      <c r="BJ420" s="121"/>
      <c r="BT420" s="121"/>
      <c r="CD420" s="121"/>
      <c r="CN420" s="121"/>
      <c r="CX420" s="121"/>
      <c r="DH420" s="121"/>
      <c r="DR420" s="121"/>
      <c r="EB420" s="121"/>
      <c r="EL420" s="121"/>
      <c r="EV420" s="121"/>
      <c r="FF420" s="121"/>
      <c r="FP420" s="121"/>
      <c r="FZ420" s="121"/>
      <c r="GJ420" s="121"/>
      <c r="GT420" s="121"/>
      <c r="HD420" s="121"/>
      <c r="HN420" s="121"/>
      <c r="HX420" s="121"/>
      <c r="IH420" s="121"/>
    </row>
    <row xmlns:x14ac="http://schemas.microsoft.com/office/spreadsheetml/2009/9/ac" r="421" s="3" customFormat="true" x14ac:dyDescent="0.25">
      <c r="A421" s="383"/>
      <c r="B421" s="121"/>
      <c r="L421" s="121"/>
      <c r="V421" s="121"/>
      <c r="AF421" s="121"/>
      <c r="AP421" s="121"/>
      <c r="AZ421" s="121"/>
      <c r="BA421" s="121"/>
      <c r="BB421" s="121"/>
      <c r="BC421" s="121"/>
      <c r="BD421" s="121"/>
      <c r="BE421" s="121"/>
      <c r="BF421" s="121"/>
      <c r="BG421" s="121"/>
      <c r="BJ421" s="121"/>
      <c r="BT421" s="121"/>
      <c r="CD421" s="121"/>
      <c r="CN421" s="121"/>
      <c r="CX421" s="121"/>
      <c r="DH421" s="121"/>
      <c r="DR421" s="121"/>
      <c r="EB421" s="121"/>
      <c r="EL421" s="121"/>
      <c r="EV421" s="121"/>
      <c r="FF421" s="121"/>
      <c r="FP421" s="121"/>
      <c r="FZ421" s="121"/>
      <c r="GJ421" s="121"/>
      <c r="GT421" s="121"/>
      <c r="HD421" s="121"/>
      <c r="HN421" s="121"/>
      <c r="HX421" s="121"/>
      <c r="IH421" s="121"/>
    </row>
    <row xmlns:x14ac="http://schemas.microsoft.com/office/spreadsheetml/2009/9/ac" r="422" s="3" customFormat="true" x14ac:dyDescent="0.25">
      <c r="A422" s="383"/>
      <c r="B422" s="121"/>
      <c r="L422" s="121"/>
      <c r="V422" s="121"/>
      <c r="AF422" s="121"/>
      <c r="AP422" s="121"/>
      <c r="AZ422" s="121"/>
      <c r="BA422" s="121"/>
      <c r="BB422" s="121"/>
      <c r="BC422" s="121"/>
      <c r="BD422" s="121"/>
      <c r="BE422" s="121"/>
      <c r="BF422" s="121"/>
      <c r="BG422" s="121"/>
      <c r="BJ422" s="121"/>
      <c r="BT422" s="121"/>
      <c r="CD422" s="121"/>
      <c r="CN422" s="121"/>
      <c r="CX422" s="121"/>
      <c r="DH422" s="121"/>
      <c r="DR422" s="121"/>
      <c r="EB422" s="121"/>
      <c r="EL422" s="121"/>
      <c r="EV422" s="121"/>
      <c r="FF422" s="121"/>
      <c r="FP422" s="121"/>
      <c r="FZ422" s="121"/>
      <c r="GJ422" s="121"/>
      <c r="GT422" s="121"/>
      <c r="HD422" s="121"/>
      <c r="HN422" s="121"/>
      <c r="HX422" s="121"/>
      <c r="IH422" s="121"/>
    </row>
    <row xmlns:x14ac="http://schemas.microsoft.com/office/spreadsheetml/2009/9/ac" r="423" s="3" customFormat="true" x14ac:dyDescent="0.25">
      <c r="A423" s="383"/>
      <c r="B423" s="121"/>
      <c r="L423" s="121"/>
      <c r="V423" s="121"/>
      <c r="AF423" s="121"/>
      <c r="AP423" s="121"/>
      <c r="AZ423" s="121"/>
      <c r="BA423" s="121"/>
      <c r="BB423" s="121"/>
      <c r="BC423" s="121"/>
      <c r="BD423" s="121"/>
      <c r="BE423" s="121"/>
      <c r="BF423" s="121"/>
      <c r="BG423" s="121"/>
      <c r="BJ423" s="121"/>
      <c r="BT423" s="121"/>
      <c r="CD423" s="121"/>
      <c r="CN423" s="121"/>
      <c r="CX423" s="121"/>
      <c r="DH423" s="121"/>
      <c r="DR423" s="121"/>
      <c r="EB423" s="121"/>
      <c r="EL423" s="121"/>
      <c r="EV423" s="121"/>
      <c r="FF423" s="121"/>
      <c r="FP423" s="121"/>
      <c r="FZ423" s="121"/>
      <c r="GJ423" s="121"/>
      <c r="GT423" s="121"/>
      <c r="HD423" s="121"/>
      <c r="HN423" s="121"/>
      <c r="HX423" s="121"/>
      <c r="IH423" s="121"/>
    </row>
    <row xmlns:x14ac="http://schemas.microsoft.com/office/spreadsheetml/2009/9/ac" r="424" s="3" customFormat="true" x14ac:dyDescent="0.25">
      <c r="A424" s="383"/>
      <c r="B424" s="121"/>
      <c r="L424" s="121"/>
      <c r="V424" s="121"/>
      <c r="AF424" s="121"/>
      <c r="AP424" s="121"/>
      <c r="AZ424" s="121"/>
      <c r="BA424" s="121"/>
      <c r="BB424" s="121"/>
      <c r="BC424" s="121"/>
      <c r="BD424" s="121"/>
      <c r="BE424" s="121"/>
      <c r="BF424" s="121"/>
      <c r="BG424" s="121"/>
      <c r="BJ424" s="121"/>
      <c r="BT424" s="121"/>
      <c r="CD424" s="121"/>
      <c r="CN424" s="121"/>
      <c r="CX424" s="121"/>
      <c r="DH424" s="121"/>
      <c r="DR424" s="121"/>
      <c r="EB424" s="121"/>
      <c r="EL424" s="121"/>
      <c r="EV424" s="121"/>
      <c r="FF424" s="121"/>
      <c r="FP424" s="121"/>
      <c r="FZ424" s="121"/>
      <c r="GJ424" s="121"/>
      <c r="GT424" s="121"/>
      <c r="HD424" s="121"/>
      <c r="HN424" s="121"/>
      <c r="HX424" s="121"/>
      <c r="IH424" s="121"/>
    </row>
    <row xmlns:x14ac="http://schemas.microsoft.com/office/spreadsheetml/2009/9/ac" r="425" s="3" customFormat="true" x14ac:dyDescent="0.25">
      <c r="A425" s="383"/>
      <c r="B425" s="121"/>
      <c r="L425" s="121"/>
      <c r="V425" s="121"/>
      <c r="AF425" s="121"/>
      <c r="AP425" s="121"/>
      <c r="AZ425" s="121"/>
      <c r="BA425" s="121"/>
      <c r="BB425" s="121"/>
      <c r="BC425" s="121"/>
      <c r="BD425" s="121"/>
      <c r="BE425" s="121"/>
      <c r="BF425" s="121"/>
      <c r="BG425" s="121"/>
      <c r="BJ425" s="121"/>
      <c r="BT425" s="121"/>
      <c r="CD425" s="121"/>
      <c r="CN425" s="121"/>
      <c r="CX425" s="121"/>
      <c r="DH425" s="121"/>
      <c r="DR425" s="121"/>
      <c r="EB425" s="121"/>
      <c r="EL425" s="121"/>
      <c r="EV425" s="121"/>
      <c r="FF425" s="121"/>
      <c r="FP425" s="121"/>
      <c r="FZ425" s="121"/>
      <c r="GJ425" s="121"/>
      <c r="GT425" s="121"/>
      <c r="HD425" s="121"/>
      <c r="HN425" s="121"/>
      <c r="HX425" s="121"/>
      <c r="IH425" s="121"/>
    </row>
    <row xmlns:x14ac="http://schemas.microsoft.com/office/spreadsheetml/2009/9/ac" r="426" s="3" customFormat="true" x14ac:dyDescent="0.25">
      <c r="A426" s="383"/>
      <c r="B426" s="121"/>
      <c r="L426" s="121"/>
      <c r="V426" s="121"/>
      <c r="AF426" s="121"/>
      <c r="AP426" s="121"/>
      <c r="AZ426" s="121"/>
      <c r="BA426" s="121"/>
      <c r="BB426" s="121"/>
      <c r="BC426" s="121"/>
      <c r="BD426" s="121"/>
      <c r="BE426" s="121"/>
      <c r="BF426" s="121"/>
      <c r="BG426" s="121"/>
      <c r="BJ426" s="121"/>
      <c r="BT426" s="121"/>
      <c r="CD426" s="121"/>
      <c r="CN426" s="121"/>
      <c r="CX426" s="121"/>
      <c r="DH426" s="121"/>
      <c r="DR426" s="121"/>
      <c r="EB426" s="121"/>
      <c r="EL426" s="121"/>
      <c r="EV426" s="121"/>
      <c r="FF426" s="121"/>
      <c r="FP426" s="121"/>
      <c r="FZ426" s="121"/>
      <c r="GJ426" s="121"/>
      <c r="GT426" s="121"/>
      <c r="HD426" s="121"/>
      <c r="HN426" s="121"/>
      <c r="HX426" s="121"/>
      <c r="IH426" s="121"/>
    </row>
    <row xmlns:x14ac="http://schemas.microsoft.com/office/spreadsheetml/2009/9/ac" r="427" s="3" customFormat="true" x14ac:dyDescent="0.25">
      <c r="A427" s="383"/>
      <c r="B427" s="121"/>
      <c r="L427" s="121"/>
      <c r="V427" s="121"/>
      <c r="AF427" s="121"/>
      <c r="AP427" s="121"/>
      <c r="AZ427" s="121"/>
      <c r="BA427" s="121"/>
      <c r="BB427" s="121"/>
      <c r="BC427" s="121"/>
      <c r="BD427" s="121"/>
      <c r="BE427" s="121"/>
      <c r="BF427" s="121"/>
      <c r="BG427" s="121"/>
      <c r="BJ427" s="121"/>
      <c r="BT427" s="121"/>
      <c r="CD427" s="121"/>
      <c r="CN427" s="121"/>
      <c r="CX427" s="121"/>
      <c r="DH427" s="121"/>
      <c r="DR427" s="121"/>
      <c r="EB427" s="121"/>
      <c r="EL427" s="121"/>
      <c r="EV427" s="121"/>
      <c r="FF427" s="121"/>
      <c r="FP427" s="121"/>
      <c r="FZ427" s="121"/>
      <c r="GJ427" s="121"/>
      <c r="GT427" s="121"/>
      <c r="HD427" s="121"/>
      <c r="HN427" s="121"/>
      <c r="HX427" s="121"/>
      <c r="IH427" s="121"/>
    </row>
    <row xmlns:x14ac="http://schemas.microsoft.com/office/spreadsheetml/2009/9/ac" r="428" s="3" customFormat="true" x14ac:dyDescent="0.25">
      <c r="A428" s="383"/>
      <c r="B428" s="121"/>
      <c r="L428" s="121"/>
      <c r="V428" s="121"/>
      <c r="AF428" s="121"/>
      <c r="AP428" s="121"/>
      <c r="AZ428" s="121"/>
      <c r="BA428" s="121"/>
      <c r="BB428" s="121"/>
      <c r="BC428" s="121"/>
      <c r="BD428" s="121"/>
      <c r="BE428" s="121"/>
      <c r="BF428" s="121"/>
      <c r="BG428" s="121"/>
      <c r="BJ428" s="121"/>
      <c r="BT428" s="121"/>
      <c r="CD428" s="121"/>
      <c r="CN428" s="121"/>
      <c r="CX428" s="121"/>
      <c r="DH428" s="121"/>
      <c r="DR428" s="121"/>
      <c r="EB428" s="121"/>
      <c r="EL428" s="121"/>
      <c r="EV428" s="121"/>
      <c r="FF428" s="121"/>
      <c r="FP428" s="121"/>
      <c r="FZ428" s="121"/>
      <c r="GJ428" s="121"/>
      <c r="GT428" s="121"/>
      <c r="HD428" s="121"/>
      <c r="HN428" s="121"/>
      <c r="HX428" s="121"/>
      <c r="IH428" s="121"/>
    </row>
    <row xmlns:x14ac="http://schemas.microsoft.com/office/spreadsheetml/2009/9/ac" r="429" s="3" customFormat="true" x14ac:dyDescent="0.25">
      <c r="A429" s="383"/>
      <c r="B429" s="121"/>
      <c r="L429" s="121"/>
      <c r="V429" s="121"/>
      <c r="AF429" s="121"/>
      <c r="AP429" s="121"/>
      <c r="AZ429" s="121"/>
      <c r="BA429" s="121"/>
      <c r="BB429" s="121"/>
      <c r="BC429" s="121"/>
      <c r="BD429" s="121"/>
      <c r="BE429" s="121"/>
      <c r="BF429" s="121"/>
      <c r="BG429" s="121"/>
      <c r="BJ429" s="121"/>
      <c r="BT429" s="121"/>
      <c r="CD429" s="121"/>
      <c r="CN429" s="121"/>
      <c r="CX429" s="121"/>
      <c r="DH429" s="121"/>
      <c r="DR429" s="121"/>
      <c r="EB429" s="121"/>
      <c r="EL429" s="121"/>
      <c r="EV429" s="121"/>
      <c r="FF429" s="121"/>
      <c r="FP429" s="121"/>
      <c r="FZ429" s="121"/>
      <c r="GJ429" s="121"/>
      <c r="GT429" s="121"/>
      <c r="HD429" s="121"/>
      <c r="HN429" s="121"/>
      <c r="HX429" s="121"/>
      <c r="IH429" s="121"/>
    </row>
    <row xmlns:x14ac="http://schemas.microsoft.com/office/spreadsheetml/2009/9/ac" r="430" s="3" customFormat="true" x14ac:dyDescent="0.25">
      <c r="A430" s="383"/>
      <c r="B430" s="121"/>
      <c r="L430" s="121"/>
      <c r="V430" s="121"/>
      <c r="AF430" s="121"/>
      <c r="AP430" s="121"/>
      <c r="AZ430" s="121"/>
      <c r="BA430" s="121"/>
      <c r="BB430" s="121"/>
      <c r="BC430" s="121"/>
      <c r="BD430" s="121"/>
      <c r="BE430" s="121"/>
      <c r="BF430" s="121"/>
      <c r="BG430" s="121"/>
      <c r="BJ430" s="121"/>
      <c r="BT430" s="121"/>
      <c r="CD430" s="121"/>
      <c r="CN430" s="121"/>
      <c r="CX430" s="121"/>
      <c r="DH430" s="121"/>
      <c r="DR430" s="121"/>
      <c r="EB430" s="121"/>
      <c r="EL430" s="121"/>
      <c r="EV430" s="121"/>
      <c r="FF430" s="121"/>
      <c r="FP430" s="121"/>
      <c r="FZ430" s="121"/>
      <c r="GJ430" s="121"/>
      <c r="GT430" s="121"/>
      <c r="HD430" s="121"/>
      <c r="HN430" s="121"/>
      <c r="HX430" s="121"/>
      <c r="IH430" s="121"/>
    </row>
    <row xmlns:x14ac="http://schemas.microsoft.com/office/spreadsheetml/2009/9/ac" r="431" s="3" customFormat="true" x14ac:dyDescent="0.25">
      <c r="A431" s="383"/>
      <c r="B431" s="121"/>
      <c r="L431" s="121"/>
      <c r="V431" s="121"/>
      <c r="AF431" s="121"/>
      <c r="AP431" s="121"/>
      <c r="AZ431" s="121"/>
      <c r="BA431" s="121"/>
      <c r="BB431" s="121"/>
      <c r="BC431" s="121"/>
      <c r="BD431" s="121"/>
      <c r="BE431" s="121"/>
      <c r="BF431" s="121"/>
      <c r="BG431" s="121"/>
      <c r="BJ431" s="121"/>
      <c r="BT431" s="121"/>
      <c r="CD431" s="121"/>
      <c r="CN431" s="121"/>
      <c r="CX431" s="121"/>
      <c r="DH431" s="121"/>
      <c r="DR431" s="121"/>
      <c r="EB431" s="121"/>
      <c r="EL431" s="121"/>
      <c r="EV431" s="121"/>
      <c r="FF431" s="121"/>
      <c r="FP431" s="121"/>
      <c r="FZ431" s="121"/>
      <c r="GJ431" s="121"/>
      <c r="GT431" s="121"/>
      <c r="HD431" s="121"/>
      <c r="HN431" s="121"/>
      <c r="HX431" s="121"/>
      <c r="IH431" s="121"/>
    </row>
    <row xmlns:x14ac="http://schemas.microsoft.com/office/spreadsheetml/2009/9/ac" r="432" s="3" customFormat="true" x14ac:dyDescent="0.25">
      <c r="A432" s="383"/>
      <c r="B432" s="121"/>
      <c r="L432" s="121"/>
      <c r="V432" s="121"/>
      <c r="AF432" s="121"/>
      <c r="AP432" s="121"/>
      <c r="AZ432" s="121"/>
      <c r="BA432" s="121"/>
      <c r="BB432" s="121"/>
      <c r="BC432" s="121"/>
      <c r="BD432" s="121"/>
      <c r="BE432" s="121"/>
      <c r="BF432" s="121"/>
      <c r="BG432" s="121"/>
      <c r="BJ432" s="121"/>
      <c r="BT432" s="121"/>
      <c r="CD432" s="121"/>
      <c r="CN432" s="121"/>
      <c r="CX432" s="121"/>
      <c r="DH432" s="121"/>
      <c r="DR432" s="121"/>
      <c r="EB432" s="121"/>
      <c r="EL432" s="121"/>
      <c r="EV432" s="121"/>
      <c r="FF432" s="121"/>
      <c r="FP432" s="121"/>
      <c r="FZ432" s="121"/>
      <c r="GJ432" s="121"/>
      <c r="GT432" s="121"/>
      <c r="HD432" s="121"/>
      <c r="HN432" s="121"/>
      <c r="HX432" s="121"/>
      <c r="IH432" s="121"/>
    </row>
    <row xmlns:x14ac="http://schemas.microsoft.com/office/spreadsheetml/2009/9/ac" r="433" s="3" customFormat="true" x14ac:dyDescent="0.25">
      <c r="A433" s="383"/>
      <c r="B433" s="121"/>
      <c r="L433" s="121"/>
      <c r="V433" s="121"/>
      <c r="AF433" s="121"/>
      <c r="AP433" s="121"/>
      <c r="AZ433" s="121"/>
      <c r="BA433" s="121"/>
      <c r="BB433" s="121"/>
      <c r="BC433" s="121"/>
      <c r="BD433" s="121"/>
      <c r="BE433" s="121"/>
      <c r="BF433" s="121"/>
      <c r="BG433" s="121"/>
      <c r="BJ433" s="121"/>
      <c r="BT433" s="121"/>
      <c r="CD433" s="121"/>
      <c r="CN433" s="121"/>
      <c r="CX433" s="121"/>
      <c r="DH433" s="121"/>
      <c r="DR433" s="121"/>
      <c r="EB433" s="121"/>
      <c r="EL433" s="121"/>
      <c r="EV433" s="121"/>
      <c r="FF433" s="121"/>
      <c r="FP433" s="121"/>
      <c r="FZ433" s="121"/>
      <c r="GJ433" s="121"/>
      <c r="GT433" s="121"/>
      <c r="HD433" s="121"/>
      <c r="HN433" s="121"/>
      <c r="HX433" s="121"/>
      <c r="IH433" s="121"/>
    </row>
    <row xmlns:x14ac="http://schemas.microsoft.com/office/spreadsheetml/2009/9/ac" r="434" s="3" customFormat="true" x14ac:dyDescent="0.25">
      <c r="A434" s="383"/>
      <c r="B434" s="121"/>
      <c r="L434" s="121"/>
      <c r="V434" s="121"/>
      <c r="AF434" s="121"/>
      <c r="AP434" s="121"/>
      <c r="AZ434" s="121"/>
      <c r="BA434" s="121"/>
      <c r="BB434" s="121"/>
      <c r="BC434" s="121"/>
      <c r="BD434" s="121"/>
      <c r="BE434" s="121"/>
      <c r="BF434" s="121"/>
      <c r="BG434" s="121"/>
      <c r="BJ434" s="121"/>
      <c r="BT434" s="121"/>
      <c r="CD434" s="121"/>
      <c r="CN434" s="121"/>
      <c r="CX434" s="121"/>
      <c r="DH434" s="121"/>
      <c r="DR434" s="121"/>
      <c r="EB434" s="121"/>
      <c r="EL434" s="121"/>
      <c r="EV434" s="121"/>
      <c r="FF434" s="121"/>
      <c r="FP434" s="121"/>
      <c r="FZ434" s="121"/>
      <c r="GJ434" s="121"/>
      <c r="GT434" s="121"/>
      <c r="HD434" s="121"/>
      <c r="HN434" s="121"/>
      <c r="HX434" s="121"/>
      <c r="IH434" s="121"/>
    </row>
    <row xmlns:x14ac="http://schemas.microsoft.com/office/spreadsheetml/2009/9/ac" r="435" s="3" customFormat="true" x14ac:dyDescent="0.25">
      <c r="A435" s="383"/>
      <c r="B435" s="121"/>
      <c r="L435" s="121"/>
      <c r="V435" s="121"/>
      <c r="AF435" s="121"/>
      <c r="AP435" s="121"/>
      <c r="AZ435" s="121"/>
      <c r="BA435" s="121"/>
      <c r="BB435" s="121"/>
      <c r="BC435" s="121"/>
      <c r="BD435" s="121"/>
      <c r="BE435" s="121"/>
      <c r="BF435" s="121"/>
      <c r="BG435" s="121"/>
      <c r="BJ435" s="121"/>
      <c r="BT435" s="121"/>
      <c r="CD435" s="121"/>
      <c r="CN435" s="121"/>
      <c r="CX435" s="121"/>
      <c r="DH435" s="121"/>
      <c r="DR435" s="121"/>
      <c r="EB435" s="121"/>
      <c r="EL435" s="121"/>
      <c r="EV435" s="121"/>
      <c r="FF435" s="121"/>
      <c r="FP435" s="121"/>
      <c r="FZ435" s="121"/>
      <c r="GJ435" s="121"/>
      <c r="GT435" s="121"/>
      <c r="HD435" s="121"/>
      <c r="HN435" s="121"/>
      <c r="HX435" s="121"/>
      <c r="IH435" s="121"/>
    </row>
    <row xmlns:x14ac="http://schemas.microsoft.com/office/spreadsheetml/2009/9/ac" r="436" s="3" customFormat="true" x14ac:dyDescent="0.25">
      <c r="A436" s="383"/>
      <c r="B436" s="121"/>
      <c r="L436" s="121"/>
      <c r="V436" s="121"/>
      <c r="AF436" s="121"/>
      <c r="AP436" s="121"/>
      <c r="AZ436" s="121"/>
      <c r="BA436" s="121"/>
      <c r="BB436" s="121"/>
      <c r="BC436" s="121"/>
      <c r="BD436" s="121"/>
      <c r="BE436" s="121"/>
      <c r="BF436" s="121"/>
      <c r="BG436" s="121"/>
      <c r="BJ436" s="121"/>
      <c r="BT436" s="121"/>
      <c r="CD436" s="121"/>
      <c r="CN436" s="121"/>
      <c r="CX436" s="121"/>
      <c r="DH436" s="121"/>
      <c r="DR436" s="121"/>
      <c r="EB436" s="121"/>
      <c r="EL436" s="121"/>
      <c r="EV436" s="121"/>
      <c r="FF436" s="121"/>
      <c r="FP436" s="121"/>
      <c r="FZ436" s="121"/>
      <c r="GJ436" s="121"/>
      <c r="GT436" s="121"/>
      <c r="HD436" s="121"/>
      <c r="HN436" s="121"/>
      <c r="HX436" s="121"/>
      <c r="IH436" s="121"/>
    </row>
    <row xmlns:x14ac="http://schemas.microsoft.com/office/spreadsheetml/2009/9/ac" r="437" s="3" customFormat="true" x14ac:dyDescent="0.25">
      <c r="A437" s="383"/>
      <c r="B437" s="121"/>
      <c r="L437" s="121"/>
      <c r="V437" s="121"/>
      <c r="AF437" s="121"/>
      <c r="AP437" s="121"/>
      <c r="AZ437" s="121"/>
      <c r="BA437" s="121"/>
      <c r="BB437" s="121"/>
      <c r="BC437" s="121"/>
      <c r="BD437" s="121"/>
      <c r="BE437" s="121"/>
      <c r="BF437" s="121"/>
      <c r="BG437" s="121"/>
      <c r="BJ437" s="121"/>
      <c r="BT437" s="121"/>
      <c r="CD437" s="121"/>
      <c r="CN437" s="121"/>
      <c r="CX437" s="121"/>
      <c r="DH437" s="121"/>
      <c r="DR437" s="121"/>
      <c r="EB437" s="121"/>
      <c r="EL437" s="121"/>
      <c r="EV437" s="121"/>
      <c r="FF437" s="121"/>
      <c r="FP437" s="121"/>
      <c r="FZ437" s="121"/>
      <c r="GJ437" s="121"/>
      <c r="GT437" s="121"/>
      <c r="HD437" s="121"/>
      <c r="HN437" s="121"/>
      <c r="HX437" s="121"/>
      <c r="IH437" s="121"/>
    </row>
    <row xmlns:x14ac="http://schemas.microsoft.com/office/spreadsheetml/2009/9/ac" r="438" s="3" customFormat="true" x14ac:dyDescent="0.25">
      <c r="A438" s="383"/>
      <c r="B438" s="121"/>
      <c r="L438" s="121"/>
      <c r="V438" s="121"/>
      <c r="AF438" s="121"/>
      <c r="AP438" s="121"/>
      <c r="AZ438" s="121"/>
      <c r="BA438" s="121"/>
      <c r="BB438" s="121"/>
      <c r="BC438" s="121"/>
      <c r="BD438" s="121"/>
      <c r="BE438" s="121"/>
      <c r="BF438" s="121"/>
      <c r="BG438" s="121"/>
      <c r="BJ438" s="121"/>
      <c r="BT438" s="121"/>
      <c r="CD438" s="121"/>
      <c r="CN438" s="121"/>
      <c r="CX438" s="121"/>
      <c r="DH438" s="121"/>
      <c r="DR438" s="121"/>
      <c r="EB438" s="121"/>
      <c r="EL438" s="121"/>
      <c r="EV438" s="121"/>
      <c r="FF438" s="121"/>
      <c r="FP438" s="121"/>
      <c r="FZ438" s="121"/>
      <c r="GJ438" s="121"/>
      <c r="GT438" s="121"/>
      <c r="HD438" s="121"/>
      <c r="HN438" s="121"/>
      <c r="HX438" s="121"/>
      <c r="IH438" s="121"/>
    </row>
    <row xmlns:x14ac="http://schemas.microsoft.com/office/spreadsheetml/2009/9/ac" r="439" s="3" customFormat="true" x14ac:dyDescent="0.25">
      <c r="A439" s="383"/>
      <c r="B439" s="121"/>
      <c r="L439" s="121"/>
      <c r="V439" s="121"/>
      <c r="AF439" s="121"/>
      <c r="AP439" s="121"/>
      <c r="AZ439" s="121"/>
      <c r="BA439" s="121"/>
      <c r="BB439" s="121"/>
      <c r="BC439" s="121"/>
      <c r="BD439" s="121"/>
      <c r="BE439" s="121"/>
      <c r="BF439" s="121"/>
      <c r="BG439" s="121"/>
      <c r="BJ439" s="121"/>
      <c r="BT439" s="121"/>
      <c r="CD439" s="121"/>
      <c r="CN439" s="121"/>
      <c r="CX439" s="121"/>
      <c r="DH439" s="121"/>
      <c r="DR439" s="121"/>
      <c r="EB439" s="121"/>
      <c r="EL439" s="121"/>
      <c r="EV439" s="121"/>
      <c r="FF439" s="121"/>
      <c r="FP439" s="121"/>
      <c r="FZ439" s="121"/>
      <c r="GJ439" s="121"/>
      <c r="GT439" s="121"/>
      <c r="HD439" s="121"/>
      <c r="HN439" s="121"/>
      <c r="HX439" s="121"/>
      <c r="IH439" s="121"/>
    </row>
    <row xmlns:x14ac="http://schemas.microsoft.com/office/spreadsheetml/2009/9/ac" r="440" s="3" customFormat="true" x14ac:dyDescent="0.25">
      <c r="A440" s="383"/>
      <c r="B440" s="121"/>
      <c r="L440" s="121"/>
      <c r="V440" s="121"/>
      <c r="AF440" s="121"/>
      <c r="AP440" s="121"/>
      <c r="AZ440" s="121"/>
      <c r="BA440" s="121"/>
      <c r="BB440" s="121"/>
      <c r="BC440" s="121"/>
      <c r="BD440" s="121"/>
      <c r="BE440" s="121"/>
      <c r="BF440" s="121"/>
      <c r="BG440" s="121"/>
      <c r="BJ440" s="121"/>
      <c r="BT440" s="121"/>
      <c r="CD440" s="121"/>
      <c r="CN440" s="121"/>
      <c r="CX440" s="121"/>
      <c r="DH440" s="121"/>
      <c r="DR440" s="121"/>
      <c r="EB440" s="121"/>
      <c r="EL440" s="121"/>
      <c r="EV440" s="121"/>
      <c r="FF440" s="121"/>
      <c r="FP440" s="121"/>
      <c r="FZ440" s="121"/>
      <c r="GJ440" s="121"/>
      <c r="GT440" s="121"/>
      <c r="HD440" s="121"/>
      <c r="HN440" s="121"/>
      <c r="HX440" s="121"/>
      <c r="IH440" s="121"/>
    </row>
    <row xmlns:x14ac="http://schemas.microsoft.com/office/spreadsheetml/2009/9/ac" r="441" s="3" customFormat="true" x14ac:dyDescent="0.25">
      <c r="A441" s="383"/>
      <c r="B441" s="121"/>
      <c r="L441" s="121"/>
      <c r="V441" s="121"/>
      <c r="AF441" s="121"/>
      <c r="AP441" s="121"/>
      <c r="AZ441" s="121"/>
      <c r="BA441" s="121"/>
      <c r="BB441" s="121"/>
      <c r="BC441" s="121"/>
      <c r="BD441" s="121"/>
      <c r="BE441" s="121"/>
      <c r="BF441" s="121"/>
      <c r="BG441" s="121"/>
      <c r="BJ441" s="121"/>
      <c r="BT441" s="121"/>
      <c r="CD441" s="121"/>
      <c r="CN441" s="121"/>
      <c r="CX441" s="121"/>
      <c r="DH441" s="121"/>
      <c r="DR441" s="121"/>
      <c r="EB441" s="121"/>
      <c r="EL441" s="121"/>
      <c r="EV441" s="121"/>
      <c r="FF441" s="121"/>
      <c r="FP441" s="121"/>
      <c r="FZ441" s="121"/>
      <c r="GJ441" s="121"/>
      <c r="GT441" s="121"/>
      <c r="HD441" s="121"/>
      <c r="HN441" s="121"/>
      <c r="HX441" s="121"/>
      <c r="IH441" s="121"/>
    </row>
    <row xmlns:x14ac="http://schemas.microsoft.com/office/spreadsheetml/2009/9/ac" r="442" s="3" customFormat="true" x14ac:dyDescent="0.25">
      <c r="A442" s="383"/>
      <c r="B442" s="121"/>
      <c r="L442" s="121"/>
      <c r="V442" s="121"/>
      <c r="AF442" s="121"/>
      <c r="AP442" s="121"/>
      <c r="AZ442" s="121"/>
      <c r="BA442" s="121"/>
      <c r="BB442" s="121"/>
      <c r="BC442" s="121"/>
      <c r="BD442" s="121"/>
      <c r="BE442" s="121"/>
      <c r="BF442" s="121"/>
      <c r="BG442" s="121"/>
      <c r="BJ442" s="121"/>
      <c r="BT442" s="121"/>
      <c r="CD442" s="121"/>
      <c r="CN442" s="121"/>
      <c r="CX442" s="121"/>
      <c r="DH442" s="121"/>
      <c r="DR442" s="121"/>
      <c r="EB442" s="121"/>
      <c r="EL442" s="121"/>
      <c r="EV442" s="121"/>
      <c r="FF442" s="121"/>
      <c r="FP442" s="121"/>
      <c r="FZ442" s="121"/>
      <c r="GJ442" s="121"/>
      <c r="GT442" s="121"/>
      <c r="HD442" s="121"/>
      <c r="HN442" s="121"/>
      <c r="HX442" s="121"/>
      <c r="IH442" s="121"/>
    </row>
    <row xmlns:x14ac="http://schemas.microsoft.com/office/spreadsheetml/2009/9/ac" r="443" s="3" customFormat="true" x14ac:dyDescent="0.25">
      <c r="A443" s="383"/>
      <c r="B443" s="121"/>
      <c r="L443" s="121"/>
      <c r="V443" s="121"/>
      <c r="AF443" s="121"/>
      <c r="AP443" s="121"/>
      <c r="AZ443" s="121"/>
      <c r="BA443" s="121"/>
      <c r="BB443" s="121"/>
      <c r="BC443" s="121"/>
      <c r="BD443" s="121"/>
      <c r="BE443" s="121"/>
      <c r="BF443" s="121"/>
      <c r="BG443" s="121"/>
      <c r="BJ443" s="121"/>
      <c r="BT443" s="121"/>
      <c r="CD443" s="121"/>
      <c r="CN443" s="121"/>
      <c r="CX443" s="121"/>
      <c r="DH443" s="121"/>
      <c r="DR443" s="121"/>
      <c r="EB443" s="121"/>
      <c r="EL443" s="121"/>
      <c r="EV443" s="121"/>
      <c r="FF443" s="121"/>
      <c r="FP443" s="121"/>
      <c r="FZ443" s="121"/>
      <c r="GJ443" s="121"/>
      <c r="GT443" s="121"/>
      <c r="HD443" s="121"/>
      <c r="HN443" s="121"/>
      <c r="HX443" s="121"/>
      <c r="IH443" s="121"/>
    </row>
    <row xmlns:x14ac="http://schemas.microsoft.com/office/spreadsheetml/2009/9/ac" r="444" s="3" customFormat="true" x14ac:dyDescent="0.25">
      <c r="A444" s="383"/>
      <c r="B444" s="121"/>
      <c r="L444" s="121"/>
      <c r="V444" s="121"/>
      <c r="AF444" s="121"/>
      <c r="AP444" s="121"/>
      <c r="AZ444" s="121"/>
      <c r="BA444" s="121"/>
      <c r="BB444" s="121"/>
      <c r="BC444" s="121"/>
      <c r="BD444" s="121"/>
      <c r="BE444" s="121"/>
      <c r="BF444" s="121"/>
      <c r="BG444" s="121"/>
      <c r="BJ444" s="121"/>
      <c r="BT444" s="121"/>
      <c r="CD444" s="121"/>
      <c r="CN444" s="121"/>
      <c r="CX444" s="121"/>
      <c r="DH444" s="121"/>
      <c r="DR444" s="121"/>
      <c r="EB444" s="121"/>
      <c r="EL444" s="121"/>
      <c r="EV444" s="121"/>
      <c r="FF444" s="121"/>
      <c r="FP444" s="121"/>
      <c r="FZ444" s="121"/>
      <c r="GJ444" s="121"/>
      <c r="GT444" s="121"/>
      <c r="HD444" s="121"/>
      <c r="HN444" s="121"/>
      <c r="HX444" s="121"/>
      <c r="IH444" s="121"/>
    </row>
    <row xmlns:x14ac="http://schemas.microsoft.com/office/spreadsheetml/2009/9/ac" r="445" s="3" customFormat="true" x14ac:dyDescent="0.25">
      <c r="A445" s="383"/>
      <c r="B445" s="121"/>
      <c r="L445" s="121"/>
      <c r="V445" s="121"/>
      <c r="AF445" s="121"/>
      <c r="AP445" s="121"/>
      <c r="AZ445" s="121"/>
      <c r="BA445" s="121"/>
      <c r="BB445" s="121"/>
      <c r="BC445" s="121"/>
      <c r="BD445" s="121"/>
      <c r="BE445" s="121"/>
      <c r="BF445" s="121"/>
      <c r="BG445" s="121"/>
      <c r="BJ445" s="121"/>
      <c r="BT445" s="121"/>
      <c r="CD445" s="121"/>
      <c r="CN445" s="121"/>
      <c r="CX445" s="121"/>
      <c r="DH445" s="121"/>
      <c r="DR445" s="121"/>
      <c r="EB445" s="121"/>
      <c r="EL445" s="121"/>
      <c r="EV445" s="121"/>
      <c r="FF445" s="121"/>
      <c r="FP445" s="121"/>
      <c r="FZ445" s="121"/>
      <c r="GJ445" s="121"/>
      <c r="GT445" s="121"/>
      <c r="HD445" s="121"/>
      <c r="HN445" s="121"/>
      <c r="HX445" s="121"/>
      <c r="IH445" s="121"/>
    </row>
    <row xmlns:x14ac="http://schemas.microsoft.com/office/spreadsheetml/2009/9/ac" r="446" s="3" customFormat="true" x14ac:dyDescent="0.25">
      <c r="A446" s="383"/>
      <c r="B446" s="121"/>
      <c r="L446" s="121"/>
      <c r="V446" s="121"/>
      <c r="AF446" s="121"/>
      <c r="AP446" s="121"/>
      <c r="AZ446" s="121"/>
      <c r="BA446" s="121"/>
      <c r="BB446" s="121"/>
      <c r="BC446" s="121"/>
      <c r="BD446" s="121"/>
      <c r="BE446" s="121"/>
      <c r="BF446" s="121"/>
      <c r="BG446" s="121"/>
      <c r="BJ446" s="121"/>
      <c r="BT446" s="121"/>
      <c r="CD446" s="121"/>
      <c r="CN446" s="121"/>
      <c r="CX446" s="121"/>
      <c r="DH446" s="121"/>
      <c r="DR446" s="121"/>
      <c r="EB446" s="121"/>
      <c r="EL446" s="121"/>
      <c r="EV446" s="121"/>
      <c r="FF446" s="121"/>
      <c r="FP446" s="121"/>
      <c r="FZ446" s="121"/>
      <c r="GJ446" s="121"/>
      <c r="GT446" s="121"/>
      <c r="HD446" s="121"/>
      <c r="HN446" s="121"/>
      <c r="HX446" s="121"/>
      <c r="IH446" s="121"/>
    </row>
    <row xmlns:x14ac="http://schemas.microsoft.com/office/spreadsheetml/2009/9/ac" r="447" s="3" customFormat="true" x14ac:dyDescent="0.25">
      <c r="A447" s="383"/>
      <c r="B447" s="121"/>
      <c r="L447" s="121"/>
      <c r="V447" s="121"/>
      <c r="AF447" s="121"/>
      <c r="AP447" s="121"/>
      <c r="AZ447" s="121"/>
      <c r="BA447" s="121"/>
      <c r="BB447" s="121"/>
      <c r="BC447" s="121"/>
      <c r="BD447" s="121"/>
      <c r="BE447" s="121"/>
      <c r="BF447" s="121"/>
      <c r="BG447" s="121"/>
      <c r="BJ447" s="121"/>
      <c r="BT447" s="121"/>
      <c r="CD447" s="121"/>
      <c r="CN447" s="121"/>
      <c r="CX447" s="121"/>
      <c r="DH447" s="121"/>
      <c r="DR447" s="121"/>
      <c r="EB447" s="121"/>
      <c r="EL447" s="121"/>
      <c r="EV447" s="121"/>
      <c r="FF447" s="121"/>
      <c r="FP447" s="121"/>
      <c r="FZ447" s="121"/>
      <c r="GJ447" s="121"/>
      <c r="GT447" s="121"/>
      <c r="HD447" s="121"/>
      <c r="HN447" s="121"/>
      <c r="HX447" s="121"/>
      <c r="IH447" s="121"/>
    </row>
    <row xmlns:x14ac="http://schemas.microsoft.com/office/spreadsheetml/2009/9/ac" r="448" s="3" customFormat="true" x14ac:dyDescent="0.25">
      <c r="A448" s="383"/>
      <c r="B448" s="121"/>
      <c r="L448" s="121"/>
      <c r="V448" s="121"/>
      <c r="AF448" s="121"/>
      <c r="AP448" s="121"/>
      <c r="AZ448" s="121"/>
      <c r="BA448" s="121"/>
      <c r="BB448" s="121"/>
      <c r="BC448" s="121"/>
      <c r="BD448" s="121"/>
      <c r="BE448" s="121"/>
      <c r="BF448" s="121"/>
      <c r="BG448" s="121"/>
      <c r="BJ448" s="121"/>
      <c r="BT448" s="121"/>
      <c r="CD448" s="121"/>
      <c r="CN448" s="121"/>
      <c r="CX448" s="121"/>
      <c r="DH448" s="121"/>
      <c r="DR448" s="121"/>
      <c r="EB448" s="121"/>
      <c r="EL448" s="121"/>
      <c r="EV448" s="121"/>
      <c r="FF448" s="121"/>
      <c r="FP448" s="121"/>
      <c r="FZ448" s="121"/>
      <c r="GJ448" s="121"/>
      <c r="GT448" s="121"/>
      <c r="HD448" s="121"/>
      <c r="HN448" s="121"/>
      <c r="HX448" s="121"/>
      <c r="IH448" s="121"/>
    </row>
    <row xmlns:x14ac="http://schemas.microsoft.com/office/spreadsheetml/2009/9/ac" r="449" s="3" customFormat="true" x14ac:dyDescent="0.25">
      <c r="A449" s="383"/>
      <c r="B449" s="121"/>
      <c r="L449" s="121"/>
      <c r="V449" s="121"/>
      <c r="AF449" s="121"/>
      <c r="AP449" s="121"/>
      <c r="AZ449" s="121"/>
      <c r="BA449" s="121"/>
      <c r="BB449" s="121"/>
      <c r="BC449" s="121"/>
      <c r="BD449" s="121"/>
      <c r="BE449" s="121"/>
      <c r="BF449" s="121"/>
      <c r="BG449" s="121"/>
      <c r="BJ449" s="121"/>
      <c r="BT449" s="121"/>
      <c r="CD449" s="121"/>
      <c r="CN449" s="121"/>
      <c r="CX449" s="121"/>
      <c r="DH449" s="121"/>
      <c r="DR449" s="121"/>
      <c r="EB449" s="121"/>
      <c r="EL449" s="121"/>
      <c r="EV449" s="121"/>
      <c r="FF449" s="121"/>
      <c r="FP449" s="121"/>
      <c r="FZ449" s="121"/>
      <c r="GJ449" s="121"/>
      <c r="GT449" s="121"/>
      <c r="HD449" s="121"/>
      <c r="HN449" s="121"/>
      <c r="HX449" s="121"/>
      <c r="IH449" s="121"/>
    </row>
    <row xmlns:x14ac="http://schemas.microsoft.com/office/spreadsheetml/2009/9/ac" r="450" s="3" customFormat="true" x14ac:dyDescent="0.25">
      <c r="A450" s="383"/>
      <c r="B450" s="121"/>
      <c r="L450" s="121"/>
      <c r="V450" s="121"/>
      <c r="AF450" s="121"/>
      <c r="AP450" s="121"/>
      <c r="AZ450" s="121"/>
      <c r="BA450" s="121"/>
      <c r="BB450" s="121"/>
      <c r="BC450" s="121"/>
      <c r="BD450" s="121"/>
      <c r="BE450" s="121"/>
      <c r="BF450" s="121"/>
      <c r="BG450" s="121"/>
      <c r="BJ450" s="121"/>
      <c r="BT450" s="121"/>
      <c r="CD450" s="121"/>
      <c r="CN450" s="121"/>
      <c r="CX450" s="121"/>
      <c r="DH450" s="121"/>
      <c r="DR450" s="121"/>
      <c r="EB450" s="121"/>
      <c r="EL450" s="121"/>
      <c r="EV450" s="121"/>
      <c r="FF450" s="121"/>
      <c r="FP450" s="121"/>
      <c r="FZ450" s="121"/>
      <c r="GJ450" s="121"/>
      <c r="GT450" s="121"/>
      <c r="HD450" s="121"/>
      <c r="HN450" s="121"/>
      <c r="HX450" s="121"/>
      <c r="IH450" s="121"/>
    </row>
    <row xmlns:x14ac="http://schemas.microsoft.com/office/spreadsheetml/2009/9/ac" r="451" s="3" customFormat="true" x14ac:dyDescent="0.25">
      <c r="A451" s="383"/>
      <c r="B451" s="121"/>
      <c r="L451" s="121"/>
      <c r="V451" s="121"/>
      <c r="AF451" s="121"/>
      <c r="AP451" s="121"/>
      <c r="AZ451" s="121"/>
      <c r="BA451" s="121"/>
      <c r="BB451" s="121"/>
      <c r="BC451" s="121"/>
      <c r="BD451" s="121"/>
      <c r="BE451" s="121"/>
      <c r="BF451" s="121"/>
      <c r="BG451" s="121"/>
      <c r="BJ451" s="121"/>
      <c r="BT451" s="121"/>
      <c r="CD451" s="121"/>
      <c r="CN451" s="121"/>
      <c r="CX451" s="121"/>
      <c r="DH451" s="121"/>
      <c r="DR451" s="121"/>
      <c r="EB451" s="121"/>
      <c r="EL451" s="121"/>
      <c r="EV451" s="121"/>
      <c r="FF451" s="121"/>
      <c r="FP451" s="121"/>
      <c r="FZ451" s="121"/>
      <c r="GJ451" s="121"/>
      <c r="GT451" s="121"/>
      <c r="HD451" s="121"/>
      <c r="HN451" s="121"/>
      <c r="HX451" s="121"/>
      <c r="IH451" s="121"/>
    </row>
    <row xmlns:x14ac="http://schemas.microsoft.com/office/spreadsheetml/2009/9/ac" r="452" s="3" customFormat="true" x14ac:dyDescent="0.25">
      <c r="A452" s="383"/>
      <c r="B452" s="121"/>
      <c r="L452" s="121"/>
      <c r="V452" s="121"/>
      <c r="AF452" s="121"/>
      <c r="AP452" s="121"/>
      <c r="AZ452" s="121"/>
      <c r="BA452" s="121"/>
      <c r="BB452" s="121"/>
      <c r="BC452" s="121"/>
      <c r="BD452" s="121"/>
      <c r="BE452" s="121"/>
      <c r="BF452" s="121"/>
      <c r="BG452" s="121"/>
      <c r="BJ452" s="121"/>
      <c r="BT452" s="121"/>
      <c r="CD452" s="121"/>
      <c r="CN452" s="121"/>
      <c r="CX452" s="121"/>
      <c r="DH452" s="121"/>
      <c r="DR452" s="121"/>
      <c r="EB452" s="121"/>
      <c r="EL452" s="121"/>
      <c r="EV452" s="121"/>
      <c r="FF452" s="121"/>
      <c r="FP452" s="121"/>
      <c r="FZ452" s="121"/>
      <c r="GJ452" s="121"/>
      <c r="GT452" s="121"/>
      <c r="HD452" s="121"/>
      <c r="HN452" s="121"/>
      <c r="HX452" s="121"/>
      <c r="IH452" s="121"/>
    </row>
    <row xmlns:x14ac="http://schemas.microsoft.com/office/spreadsheetml/2009/9/ac" r="453" s="3" customFormat="true" x14ac:dyDescent="0.25">
      <c r="A453" s="383"/>
      <c r="B453" s="121"/>
      <c r="L453" s="121"/>
      <c r="V453" s="121"/>
      <c r="AF453" s="121"/>
      <c r="AP453" s="121"/>
      <c r="AZ453" s="121"/>
      <c r="BA453" s="121"/>
      <c r="BB453" s="121"/>
      <c r="BC453" s="121"/>
      <c r="BD453" s="121"/>
      <c r="BE453" s="121"/>
      <c r="BF453" s="121"/>
      <c r="BG453" s="121"/>
      <c r="BJ453" s="121"/>
      <c r="BT453" s="121"/>
      <c r="CD453" s="121"/>
      <c r="CN453" s="121"/>
      <c r="CX453" s="121"/>
      <c r="DH453" s="121"/>
      <c r="DR453" s="121"/>
      <c r="EB453" s="121"/>
      <c r="EL453" s="121"/>
      <c r="EV453" s="121"/>
      <c r="FF453" s="121"/>
      <c r="FP453" s="121"/>
      <c r="FZ453" s="121"/>
      <c r="GJ453" s="121"/>
      <c r="GT453" s="121"/>
      <c r="HD453" s="121"/>
      <c r="HN453" s="121"/>
      <c r="HX453" s="121"/>
      <c r="IH453" s="121"/>
    </row>
    <row xmlns:x14ac="http://schemas.microsoft.com/office/spreadsheetml/2009/9/ac" r="454" s="3" customFormat="true" x14ac:dyDescent="0.25">
      <c r="A454" s="383"/>
      <c r="B454" s="121"/>
      <c r="L454" s="121"/>
      <c r="V454" s="121"/>
      <c r="AF454" s="121"/>
      <c r="AP454" s="121"/>
      <c r="AZ454" s="121"/>
      <c r="BA454" s="121"/>
      <c r="BB454" s="121"/>
      <c r="BC454" s="121"/>
      <c r="BD454" s="121"/>
      <c r="BE454" s="121"/>
      <c r="BF454" s="121"/>
      <c r="BG454" s="121"/>
      <c r="BJ454" s="121"/>
      <c r="BT454" s="121"/>
      <c r="CD454" s="121"/>
      <c r="CN454" s="121"/>
      <c r="CX454" s="121"/>
      <c r="DH454" s="121"/>
      <c r="DR454" s="121"/>
      <c r="EB454" s="121"/>
      <c r="EL454" s="121"/>
      <c r="EV454" s="121"/>
      <c r="FF454" s="121"/>
      <c r="FP454" s="121"/>
      <c r="FZ454" s="121"/>
      <c r="GJ454" s="121"/>
      <c r="GT454" s="121"/>
      <c r="HD454" s="121"/>
      <c r="HN454" s="121"/>
      <c r="HX454" s="121"/>
      <c r="IH454" s="121"/>
    </row>
    <row xmlns:x14ac="http://schemas.microsoft.com/office/spreadsheetml/2009/9/ac" r="455" s="3" customFormat="true" x14ac:dyDescent="0.25">
      <c r="A455" s="383"/>
      <c r="B455" s="121"/>
      <c r="L455" s="121"/>
      <c r="V455" s="121"/>
      <c r="AF455" s="121"/>
      <c r="AP455" s="121"/>
      <c r="AZ455" s="121"/>
      <c r="BA455" s="121"/>
      <c r="BB455" s="121"/>
      <c r="BC455" s="121"/>
      <c r="BD455" s="121"/>
      <c r="BE455" s="121"/>
      <c r="BF455" s="121"/>
      <c r="BG455" s="121"/>
      <c r="BJ455" s="121"/>
      <c r="BT455" s="121"/>
      <c r="CD455" s="121"/>
      <c r="CN455" s="121"/>
      <c r="CX455" s="121"/>
      <c r="DH455" s="121"/>
      <c r="DR455" s="121"/>
      <c r="EB455" s="121"/>
      <c r="EL455" s="121"/>
      <c r="EV455" s="121"/>
      <c r="FF455" s="121"/>
      <c r="FP455" s="121"/>
      <c r="FZ455" s="121"/>
      <c r="GJ455" s="121"/>
      <c r="GT455" s="121"/>
      <c r="HD455" s="121"/>
      <c r="HN455" s="121"/>
      <c r="HX455" s="121"/>
      <c r="IH455" s="121"/>
    </row>
    <row xmlns:x14ac="http://schemas.microsoft.com/office/spreadsheetml/2009/9/ac" r="456" s="3" customFormat="true" x14ac:dyDescent="0.25">
      <c r="A456" s="383"/>
      <c r="B456" s="121"/>
      <c r="L456" s="121"/>
      <c r="V456" s="121"/>
      <c r="AF456" s="121"/>
      <c r="AP456" s="121"/>
      <c r="AZ456" s="121"/>
      <c r="BA456" s="121"/>
      <c r="BB456" s="121"/>
      <c r="BC456" s="121"/>
      <c r="BD456" s="121"/>
      <c r="BE456" s="121"/>
      <c r="BF456" s="121"/>
      <c r="BG456" s="121"/>
      <c r="BJ456" s="121"/>
      <c r="BT456" s="121"/>
      <c r="CD456" s="121"/>
      <c r="CN456" s="121"/>
      <c r="CX456" s="121"/>
      <c r="DH456" s="121"/>
      <c r="DR456" s="121"/>
      <c r="EB456" s="121"/>
      <c r="EL456" s="121"/>
      <c r="EV456" s="121"/>
      <c r="FF456" s="121"/>
      <c r="FP456" s="121"/>
      <c r="FZ456" s="121"/>
      <c r="GJ456" s="121"/>
      <c r="GT456" s="121"/>
      <c r="HD456" s="121"/>
      <c r="HN456" s="121"/>
      <c r="HX456" s="121"/>
      <c r="IH456" s="121"/>
    </row>
    <row xmlns:x14ac="http://schemas.microsoft.com/office/spreadsheetml/2009/9/ac" r="457" s="3" customFormat="true" x14ac:dyDescent="0.25">
      <c r="A457" s="383"/>
      <c r="B457" s="121"/>
      <c r="L457" s="121"/>
      <c r="V457" s="121"/>
      <c r="AF457" s="121"/>
      <c r="AP457" s="121"/>
      <c r="AZ457" s="121"/>
      <c r="BA457" s="121"/>
      <c r="BB457" s="121"/>
      <c r="BC457" s="121"/>
      <c r="BD457" s="121"/>
      <c r="BE457" s="121"/>
      <c r="BF457" s="121"/>
      <c r="BG457" s="121"/>
      <c r="BJ457" s="121"/>
      <c r="BT457" s="121"/>
      <c r="CD457" s="121"/>
      <c r="CN457" s="121"/>
      <c r="CX457" s="121"/>
      <c r="DH457" s="121"/>
      <c r="DR457" s="121"/>
      <c r="EB457" s="121"/>
      <c r="EL457" s="121"/>
      <c r="EV457" s="121"/>
      <c r="FF457" s="121"/>
      <c r="FP457" s="121"/>
      <c r="FZ457" s="121"/>
      <c r="GJ457" s="121"/>
      <c r="GT457" s="121"/>
      <c r="HD457" s="121"/>
      <c r="HN457" s="121"/>
      <c r="HX457" s="121"/>
      <c r="IH457" s="121"/>
    </row>
    <row xmlns:x14ac="http://schemas.microsoft.com/office/spreadsheetml/2009/9/ac" r="458" s="3" customFormat="true" x14ac:dyDescent="0.25">
      <c r="A458" s="383"/>
      <c r="B458" s="121"/>
      <c r="L458" s="121"/>
      <c r="V458" s="121"/>
      <c r="AF458" s="121"/>
      <c r="AP458" s="121"/>
      <c r="AZ458" s="121"/>
      <c r="BA458" s="121"/>
      <c r="BB458" s="121"/>
      <c r="BC458" s="121"/>
      <c r="BD458" s="121"/>
      <c r="BE458" s="121"/>
      <c r="BF458" s="121"/>
      <c r="BG458" s="121"/>
      <c r="BJ458" s="121"/>
      <c r="BT458" s="121"/>
      <c r="CD458" s="121"/>
      <c r="CN458" s="121"/>
      <c r="CX458" s="121"/>
      <c r="DH458" s="121"/>
      <c r="DR458" s="121"/>
      <c r="EB458" s="121"/>
      <c r="EL458" s="121"/>
      <c r="EV458" s="121"/>
      <c r="FF458" s="121"/>
      <c r="FP458" s="121"/>
      <c r="FZ458" s="121"/>
      <c r="GJ458" s="121"/>
      <c r="GT458" s="121"/>
      <c r="HD458" s="121"/>
      <c r="HN458" s="121"/>
      <c r="HX458" s="121"/>
      <c r="IH458" s="121"/>
    </row>
    <row xmlns:x14ac="http://schemas.microsoft.com/office/spreadsheetml/2009/9/ac" r="459" s="3" customFormat="true" x14ac:dyDescent="0.25">
      <c r="A459" s="383"/>
      <c r="B459" s="121"/>
      <c r="L459" s="121"/>
      <c r="V459" s="121"/>
      <c r="AF459" s="121"/>
      <c r="AP459" s="121"/>
      <c r="AZ459" s="121"/>
      <c r="BA459" s="121"/>
      <c r="BB459" s="121"/>
      <c r="BC459" s="121"/>
      <c r="BD459" s="121"/>
      <c r="BE459" s="121"/>
      <c r="BF459" s="121"/>
      <c r="BG459" s="121"/>
      <c r="BJ459" s="121"/>
      <c r="BT459" s="121"/>
      <c r="CD459" s="121"/>
      <c r="CN459" s="121"/>
      <c r="CX459" s="121"/>
      <c r="DH459" s="121"/>
      <c r="DR459" s="121"/>
      <c r="EB459" s="121"/>
      <c r="EL459" s="121"/>
      <c r="EV459" s="121"/>
      <c r="FF459" s="121"/>
      <c r="FP459" s="121"/>
      <c r="FZ459" s="121"/>
      <c r="GJ459" s="121"/>
      <c r="GT459" s="121"/>
      <c r="HD459" s="121"/>
      <c r="HN459" s="121"/>
      <c r="HX459" s="121"/>
      <c r="IH459" s="121"/>
    </row>
    <row xmlns:x14ac="http://schemas.microsoft.com/office/spreadsheetml/2009/9/ac" r="460" s="3" customFormat="true" x14ac:dyDescent="0.25">
      <c r="A460" s="383"/>
      <c r="B460" s="121"/>
      <c r="L460" s="121"/>
      <c r="V460" s="121"/>
      <c r="AF460" s="121"/>
      <c r="AP460" s="121"/>
      <c r="AZ460" s="121"/>
      <c r="BA460" s="121"/>
      <c r="BB460" s="121"/>
      <c r="BC460" s="121"/>
      <c r="BD460" s="121"/>
      <c r="BE460" s="121"/>
      <c r="BF460" s="121"/>
      <c r="BG460" s="121"/>
      <c r="BJ460" s="121"/>
      <c r="BT460" s="121"/>
      <c r="CD460" s="121"/>
      <c r="CN460" s="121"/>
      <c r="CX460" s="121"/>
      <c r="DH460" s="121"/>
      <c r="DR460" s="121"/>
      <c r="EB460" s="121"/>
      <c r="EL460" s="121"/>
      <c r="EV460" s="121"/>
      <c r="FF460" s="121"/>
      <c r="FP460" s="121"/>
      <c r="FZ460" s="121"/>
      <c r="GJ460" s="121"/>
      <c r="GT460" s="121"/>
      <c r="HD460" s="121"/>
      <c r="HN460" s="121"/>
      <c r="HX460" s="121"/>
      <c r="IH460" s="121"/>
    </row>
    <row xmlns:x14ac="http://schemas.microsoft.com/office/spreadsheetml/2009/9/ac" r="461" s="3" customFormat="true" x14ac:dyDescent="0.25">
      <c r="A461" s="383"/>
      <c r="B461" s="121"/>
      <c r="L461" s="121"/>
      <c r="V461" s="121"/>
      <c r="AF461" s="121"/>
      <c r="AP461" s="121"/>
      <c r="AZ461" s="121"/>
      <c r="BA461" s="121"/>
      <c r="BB461" s="121"/>
      <c r="BC461" s="121"/>
      <c r="BD461" s="121"/>
      <c r="BE461" s="121"/>
      <c r="BF461" s="121"/>
      <c r="BG461" s="121"/>
      <c r="BJ461" s="121"/>
      <c r="BT461" s="121"/>
      <c r="CD461" s="121"/>
      <c r="CN461" s="121"/>
      <c r="CX461" s="121"/>
      <c r="DH461" s="121"/>
      <c r="DR461" s="121"/>
      <c r="EB461" s="121"/>
      <c r="EL461" s="121"/>
      <c r="EV461" s="121"/>
      <c r="FF461" s="121"/>
      <c r="FP461" s="121"/>
      <c r="FZ461" s="121"/>
      <c r="GJ461" s="121"/>
      <c r="GT461" s="121"/>
      <c r="HD461" s="121"/>
      <c r="HN461" s="121"/>
      <c r="HX461" s="121"/>
      <c r="IH461" s="121"/>
    </row>
    <row xmlns:x14ac="http://schemas.microsoft.com/office/spreadsheetml/2009/9/ac" r="462" s="3" customFormat="true" x14ac:dyDescent="0.25">
      <c r="A462" s="383"/>
      <c r="B462" s="121"/>
      <c r="L462" s="121"/>
      <c r="V462" s="121"/>
      <c r="AF462" s="121"/>
      <c r="AP462" s="121"/>
      <c r="AZ462" s="121"/>
      <c r="BA462" s="121"/>
      <c r="BB462" s="121"/>
      <c r="BC462" s="121"/>
      <c r="BD462" s="121"/>
      <c r="BE462" s="121"/>
      <c r="BF462" s="121"/>
      <c r="BG462" s="121"/>
      <c r="BJ462" s="121"/>
      <c r="BT462" s="121"/>
      <c r="CD462" s="121"/>
      <c r="CN462" s="121"/>
      <c r="CX462" s="121"/>
      <c r="DH462" s="121"/>
      <c r="DR462" s="121"/>
      <c r="EB462" s="121"/>
      <c r="EL462" s="121"/>
      <c r="EV462" s="121"/>
      <c r="FF462" s="121"/>
      <c r="FP462" s="121"/>
      <c r="FZ462" s="121"/>
      <c r="GJ462" s="121"/>
      <c r="GT462" s="121"/>
      <c r="HD462" s="121"/>
      <c r="HN462" s="121"/>
      <c r="HX462" s="121"/>
      <c r="IH462" s="121"/>
    </row>
    <row xmlns:x14ac="http://schemas.microsoft.com/office/spreadsheetml/2009/9/ac" r="463" s="3" customFormat="true" x14ac:dyDescent="0.25">
      <c r="A463" s="383"/>
      <c r="B463" s="121"/>
      <c r="L463" s="121"/>
      <c r="V463" s="121"/>
      <c r="AF463" s="121"/>
      <c r="AP463" s="121"/>
      <c r="AZ463" s="121"/>
      <c r="BA463" s="121"/>
      <c r="BB463" s="121"/>
      <c r="BC463" s="121"/>
      <c r="BD463" s="121"/>
      <c r="BE463" s="121"/>
      <c r="BF463" s="121"/>
      <c r="BG463" s="121"/>
      <c r="BJ463" s="121"/>
      <c r="BT463" s="121"/>
      <c r="CD463" s="121"/>
      <c r="CN463" s="121"/>
      <c r="CX463" s="121"/>
      <c r="DH463" s="121"/>
      <c r="DR463" s="121"/>
      <c r="EB463" s="121"/>
      <c r="EL463" s="121"/>
      <c r="EV463" s="121"/>
      <c r="FF463" s="121"/>
      <c r="FP463" s="121"/>
      <c r="FZ463" s="121"/>
      <c r="GJ463" s="121"/>
      <c r="GT463" s="121"/>
      <c r="HD463" s="121"/>
      <c r="HN463" s="121"/>
      <c r="HX463" s="121"/>
      <c r="IH463" s="121"/>
    </row>
    <row xmlns:x14ac="http://schemas.microsoft.com/office/spreadsheetml/2009/9/ac" r="464" s="3" customFormat="true" x14ac:dyDescent="0.25">
      <c r="A464" s="383"/>
      <c r="B464" s="121"/>
      <c r="L464" s="121"/>
      <c r="V464" s="121"/>
      <c r="AF464" s="121"/>
      <c r="AP464" s="121"/>
      <c r="AZ464" s="121"/>
      <c r="BA464" s="121"/>
      <c r="BB464" s="121"/>
      <c r="BC464" s="121"/>
      <c r="BD464" s="121"/>
      <c r="BE464" s="121"/>
      <c r="BF464" s="121"/>
      <c r="BG464" s="121"/>
      <c r="BJ464" s="121"/>
      <c r="BT464" s="121"/>
      <c r="CD464" s="121"/>
      <c r="CN464" s="121"/>
      <c r="CX464" s="121"/>
      <c r="DH464" s="121"/>
      <c r="DR464" s="121"/>
      <c r="EB464" s="121"/>
      <c r="EL464" s="121"/>
      <c r="EV464" s="121"/>
      <c r="FF464" s="121"/>
      <c r="FP464" s="121"/>
      <c r="FZ464" s="121"/>
      <c r="GJ464" s="121"/>
      <c r="GT464" s="121"/>
      <c r="HD464" s="121"/>
      <c r="HN464" s="121"/>
      <c r="HX464" s="121"/>
      <c r="IH464" s="121"/>
    </row>
    <row xmlns:x14ac="http://schemas.microsoft.com/office/spreadsheetml/2009/9/ac" r="465" s="3" customFormat="true" x14ac:dyDescent="0.25">
      <c r="A465" s="383"/>
      <c r="B465" s="121"/>
      <c r="L465" s="121"/>
      <c r="V465" s="121"/>
      <c r="AF465" s="121"/>
      <c r="AP465" s="121"/>
      <c r="AZ465" s="121"/>
      <c r="BA465" s="121"/>
      <c r="BB465" s="121"/>
      <c r="BC465" s="121"/>
      <c r="BD465" s="121"/>
      <c r="BE465" s="121"/>
      <c r="BF465" s="121"/>
      <c r="BG465" s="121"/>
      <c r="BJ465" s="121"/>
      <c r="BT465" s="121"/>
      <c r="CD465" s="121"/>
      <c r="CN465" s="121"/>
      <c r="CX465" s="121"/>
      <c r="DH465" s="121"/>
      <c r="DR465" s="121"/>
      <c r="EB465" s="121"/>
      <c r="EL465" s="121"/>
      <c r="EV465" s="121"/>
      <c r="FF465" s="121"/>
      <c r="FP465" s="121"/>
      <c r="FZ465" s="121"/>
      <c r="GJ465" s="121"/>
      <c r="GT465" s="121"/>
      <c r="HD465" s="121"/>
      <c r="HN465" s="121"/>
      <c r="HX465" s="121"/>
      <c r="IH465" s="121"/>
    </row>
    <row xmlns:x14ac="http://schemas.microsoft.com/office/spreadsheetml/2009/9/ac" r="466" s="3" customFormat="true" x14ac:dyDescent="0.25">
      <c r="A466" s="383"/>
      <c r="B466" s="121"/>
      <c r="L466" s="121"/>
      <c r="V466" s="121"/>
      <c r="AF466" s="121"/>
      <c r="AP466" s="121"/>
      <c r="AZ466" s="121"/>
      <c r="BA466" s="121"/>
      <c r="BB466" s="121"/>
      <c r="BC466" s="121"/>
      <c r="BD466" s="121"/>
      <c r="BE466" s="121"/>
      <c r="BF466" s="121"/>
      <c r="BG466" s="121"/>
      <c r="BJ466" s="121"/>
      <c r="BT466" s="121"/>
      <c r="CD466" s="121"/>
      <c r="CN466" s="121"/>
      <c r="CX466" s="121"/>
      <c r="DH466" s="121"/>
      <c r="DR466" s="121"/>
      <c r="EB466" s="121"/>
      <c r="EL466" s="121"/>
      <c r="EV466" s="121"/>
      <c r="FF466" s="121"/>
      <c r="FP466" s="121"/>
      <c r="FZ466" s="121"/>
      <c r="GJ466" s="121"/>
      <c r="GT466" s="121"/>
      <c r="HD466" s="121"/>
      <c r="HN466" s="121"/>
      <c r="HX466" s="121"/>
      <c r="IH466" s="121"/>
    </row>
    <row xmlns:x14ac="http://schemas.microsoft.com/office/spreadsheetml/2009/9/ac" r="467" s="3" customFormat="true" x14ac:dyDescent="0.25">
      <c r="A467" s="383"/>
      <c r="B467" s="121"/>
      <c r="L467" s="121"/>
      <c r="V467" s="121"/>
      <c r="AF467" s="121"/>
      <c r="AP467" s="121"/>
      <c r="AZ467" s="121"/>
      <c r="BA467" s="121"/>
      <c r="BB467" s="121"/>
      <c r="BC467" s="121"/>
      <c r="BD467" s="121"/>
      <c r="BE467" s="121"/>
      <c r="BF467" s="121"/>
      <c r="BG467" s="121"/>
      <c r="BJ467" s="121"/>
      <c r="BT467" s="121"/>
      <c r="CD467" s="121"/>
      <c r="CN467" s="121"/>
      <c r="CX467" s="121"/>
      <c r="DH467" s="121"/>
      <c r="DR467" s="121"/>
      <c r="EB467" s="121"/>
      <c r="EL467" s="121"/>
      <c r="EV467" s="121"/>
      <c r="FF467" s="121"/>
      <c r="FP467" s="121"/>
      <c r="FZ467" s="121"/>
      <c r="GJ467" s="121"/>
      <c r="GT467" s="121"/>
      <c r="HD467" s="121"/>
      <c r="HN467" s="121"/>
      <c r="HX467" s="121"/>
      <c r="IH467" s="121"/>
    </row>
    <row xmlns:x14ac="http://schemas.microsoft.com/office/spreadsheetml/2009/9/ac" r="468" s="3" customFormat="true" x14ac:dyDescent="0.25">
      <c r="A468" s="383"/>
      <c r="B468" s="121"/>
      <c r="L468" s="121"/>
      <c r="V468" s="121"/>
      <c r="AF468" s="121"/>
      <c r="AP468" s="121"/>
      <c r="AZ468" s="121"/>
      <c r="BA468" s="121"/>
      <c r="BB468" s="121"/>
      <c r="BC468" s="121"/>
      <c r="BD468" s="121"/>
      <c r="BE468" s="121"/>
      <c r="BF468" s="121"/>
      <c r="BG468" s="121"/>
      <c r="BJ468" s="121"/>
      <c r="BT468" s="121"/>
      <c r="CD468" s="121"/>
      <c r="CN468" s="121"/>
      <c r="CX468" s="121"/>
      <c r="DH468" s="121"/>
      <c r="DR468" s="121"/>
      <c r="EB468" s="121"/>
      <c r="EL468" s="121"/>
      <c r="EV468" s="121"/>
      <c r="FF468" s="121"/>
      <c r="FP468" s="121"/>
      <c r="FZ468" s="121"/>
      <c r="GJ468" s="121"/>
      <c r="GT468" s="121"/>
      <c r="HD468" s="121"/>
      <c r="HN468" s="121"/>
      <c r="HX468" s="121"/>
      <c r="IH468" s="121"/>
    </row>
    <row xmlns:x14ac="http://schemas.microsoft.com/office/spreadsheetml/2009/9/ac" r="469" s="3" customFormat="true" x14ac:dyDescent="0.25">
      <c r="A469" s="383"/>
      <c r="B469" s="121"/>
      <c r="L469" s="121"/>
      <c r="V469" s="121"/>
      <c r="AF469" s="121"/>
      <c r="AP469" s="121"/>
      <c r="AZ469" s="121"/>
      <c r="BA469" s="121"/>
      <c r="BB469" s="121"/>
      <c r="BC469" s="121"/>
      <c r="BD469" s="121"/>
      <c r="BE469" s="121"/>
      <c r="BF469" s="121"/>
      <c r="BG469" s="121"/>
      <c r="BJ469" s="121"/>
      <c r="BT469" s="121"/>
      <c r="CD469" s="121"/>
      <c r="CN469" s="121"/>
      <c r="CX469" s="121"/>
      <c r="DH469" s="121"/>
      <c r="DR469" s="121"/>
      <c r="EB469" s="121"/>
      <c r="EL469" s="121"/>
      <c r="EV469" s="121"/>
      <c r="FF469" s="121"/>
      <c r="FP469" s="121"/>
      <c r="FZ469" s="121"/>
      <c r="GJ469" s="121"/>
      <c r="GT469" s="121"/>
      <c r="HD469" s="121"/>
      <c r="HN469" s="121"/>
      <c r="HX469" s="121"/>
      <c r="IH469" s="121"/>
    </row>
    <row xmlns:x14ac="http://schemas.microsoft.com/office/spreadsheetml/2009/9/ac" r="470" s="3" customFormat="true" x14ac:dyDescent="0.25">
      <c r="A470" s="383"/>
      <c r="B470" s="121"/>
      <c r="L470" s="121"/>
      <c r="V470" s="121"/>
      <c r="AF470" s="121"/>
      <c r="AP470" s="121"/>
      <c r="AZ470" s="121"/>
      <c r="BA470" s="121"/>
      <c r="BB470" s="121"/>
      <c r="BC470" s="121"/>
      <c r="BD470" s="121"/>
      <c r="BE470" s="121"/>
      <c r="BF470" s="121"/>
      <c r="BG470" s="121"/>
      <c r="BJ470" s="121"/>
      <c r="BT470" s="121"/>
      <c r="CD470" s="121"/>
      <c r="CN470" s="121"/>
      <c r="CX470" s="121"/>
      <c r="DH470" s="121"/>
      <c r="DR470" s="121"/>
      <c r="EB470" s="121"/>
      <c r="EL470" s="121"/>
      <c r="EV470" s="121"/>
      <c r="FF470" s="121"/>
      <c r="FP470" s="121"/>
      <c r="FZ470" s="121"/>
      <c r="GJ470" s="121"/>
      <c r="GT470" s="121"/>
      <c r="HD470" s="121"/>
      <c r="HN470" s="121"/>
      <c r="HX470" s="121"/>
      <c r="IH470" s="121"/>
    </row>
    <row xmlns:x14ac="http://schemas.microsoft.com/office/spreadsheetml/2009/9/ac" r="471" s="3" customFormat="true" x14ac:dyDescent="0.25">
      <c r="A471" s="383"/>
      <c r="B471" s="121"/>
      <c r="L471" s="121"/>
      <c r="V471" s="121"/>
      <c r="AF471" s="121"/>
      <c r="AP471" s="121"/>
      <c r="AZ471" s="121"/>
      <c r="BA471" s="121"/>
      <c r="BB471" s="121"/>
      <c r="BC471" s="121"/>
      <c r="BD471" s="121"/>
      <c r="BE471" s="121"/>
      <c r="BF471" s="121"/>
      <c r="BG471" s="121"/>
      <c r="BJ471" s="121"/>
      <c r="BT471" s="121"/>
      <c r="CD471" s="121"/>
      <c r="CN471" s="121"/>
      <c r="CX471" s="121"/>
      <c r="DH471" s="121"/>
      <c r="DR471" s="121"/>
      <c r="EB471" s="121"/>
      <c r="EL471" s="121"/>
      <c r="EV471" s="121"/>
      <c r="FF471" s="121"/>
      <c r="FP471" s="121"/>
      <c r="FZ471" s="121"/>
      <c r="GJ471" s="121"/>
      <c r="GT471" s="121"/>
      <c r="HD471" s="121"/>
      <c r="HN471" s="121"/>
      <c r="HX471" s="121"/>
      <c r="IH471" s="121"/>
    </row>
    <row xmlns:x14ac="http://schemas.microsoft.com/office/spreadsheetml/2009/9/ac" r="472" s="3" customFormat="true" x14ac:dyDescent="0.25">
      <c r="A472" s="383"/>
      <c r="B472" s="121"/>
      <c r="L472" s="121"/>
      <c r="V472" s="121"/>
      <c r="AF472" s="121"/>
      <c r="AP472" s="121"/>
      <c r="AZ472" s="121"/>
      <c r="BA472" s="121"/>
      <c r="BB472" s="121"/>
      <c r="BC472" s="121"/>
      <c r="BD472" s="121"/>
      <c r="BE472" s="121"/>
      <c r="BF472" s="121"/>
      <c r="BG472" s="121"/>
      <c r="BJ472" s="121"/>
      <c r="BT472" s="121"/>
      <c r="CD472" s="121"/>
      <c r="CN472" s="121"/>
      <c r="CX472" s="121"/>
      <c r="DH472" s="121"/>
      <c r="DR472" s="121"/>
      <c r="EB472" s="121"/>
      <c r="EL472" s="121"/>
      <c r="EV472" s="121"/>
      <c r="FF472" s="121"/>
      <c r="FP472" s="121"/>
      <c r="FZ472" s="121"/>
      <c r="GJ472" s="121"/>
      <c r="GT472" s="121"/>
      <c r="HD472" s="121"/>
      <c r="HN472" s="121"/>
      <c r="HX472" s="121"/>
      <c r="IH472" s="121"/>
    </row>
    <row xmlns:x14ac="http://schemas.microsoft.com/office/spreadsheetml/2009/9/ac" r="473" s="3" customFormat="true" x14ac:dyDescent="0.25">
      <c r="A473" s="383"/>
      <c r="B473" s="121"/>
      <c r="L473" s="121"/>
      <c r="V473" s="121"/>
      <c r="AF473" s="121"/>
      <c r="AP473" s="121"/>
      <c r="AZ473" s="121"/>
      <c r="BA473" s="121"/>
      <c r="BB473" s="121"/>
      <c r="BC473" s="121"/>
      <c r="BD473" s="121"/>
      <c r="BE473" s="121"/>
      <c r="BF473" s="121"/>
      <c r="BG473" s="121"/>
      <c r="BJ473" s="121"/>
      <c r="BT473" s="121"/>
      <c r="CD473" s="121"/>
      <c r="CN473" s="121"/>
      <c r="CX473" s="121"/>
      <c r="DH473" s="121"/>
      <c r="DR473" s="121"/>
      <c r="EB473" s="121"/>
      <c r="EL473" s="121"/>
      <c r="EV473" s="121"/>
      <c r="FF473" s="121"/>
      <c r="FP473" s="121"/>
      <c r="FZ473" s="121"/>
      <c r="GJ473" s="121"/>
      <c r="GT473" s="121"/>
      <c r="HD473" s="121"/>
      <c r="HN473" s="121"/>
      <c r="HX473" s="121"/>
      <c r="IH473" s="121"/>
    </row>
    <row xmlns:x14ac="http://schemas.microsoft.com/office/spreadsheetml/2009/9/ac" r="474" s="3" customFormat="true" x14ac:dyDescent="0.25">
      <c r="A474" s="383"/>
      <c r="B474" s="121"/>
      <c r="L474" s="121"/>
      <c r="V474" s="121"/>
      <c r="AF474" s="121"/>
      <c r="AP474" s="121"/>
      <c r="AZ474" s="121"/>
      <c r="BA474" s="121"/>
      <c r="BB474" s="121"/>
      <c r="BC474" s="121"/>
      <c r="BD474" s="121"/>
      <c r="BE474" s="121"/>
      <c r="BF474" s="121"/>
      <c r="BG474" s="121"/>
      <c r="BJ474" s="121"/>
      <c r="BT474" s="121"/>
      <c r="CD474" s="121"/>
      <c r="CN474" s="121"/>
      <c r="CX474" s="121"/>
      <c r="DH474" s="121"/>
      <c r="DR474" s="121"/>
      <c r="EB474" s="121"/>
      <c r="EL474" s="121"/>
      <c r="EV474" s="121"/>
      <c r="FF474" s="121"/>
      <c r="FP474" s="121"/>
      <c r="FZ474" s="121"/>
      <c r="GJ474" s="121"/>
      <c r="GT474" s="121"/>
      <c r="HD474" s="121"/>
      <c r="HN474" s="121"/>
      <c r="HX474" s="121"/>
      <c r="IH474" s="121"/>
    </row>
    <row xmlns:x14ac="http://schemas.microsoft.com/office/spreadsheetml/2009/9/ac" r="475" s="3" customFormat="true" x14ac:dyDescent="0.25">
      <c r="A475" s="383"/>
      <c r="B475" s="121"/>
      <c r="L475" s="121"/>
      <c r="V475" s="121"/>
      <c r="AF475" s="121"/>
      <c r="AP475" s="121"/>
      <c r="AZ475" s="121"/>
      <c r="BA475" s="121"/>
      <c r="BB475" s="121"/>
      <c r="BC475" s="121"/>
      <c r="BD475" s="121"/>
      <c r="BE475" s="121"/>
      <c r="BF475" s="121"/>
      <c r="BG475" s="121"/>
      <c r="BJ475" s="121"/>
      <c r="BT475" s="121"/>
      <c r="CD475" s="121"/>
      <c r="CN475" s="121"/>
      <c r="CX475" s="121"/>
      <c r="DH475" s="121"/>
      <c r="DR475" s="121"/>
      <c r="EB475" s="121"/>
      <c r="EL475" s="121"/>
      <c r="EV475" s="121"/>
      <c r="FF475" s="121"/>
      <c r="FP475" s="121"/>
      <c r="FZ475" s="121"/>
      <c r="GJ475" s="121"/>
      <c r="GT475" s="121"/>
      <c r="HD475" s="121"/>
      <c r="HN475" s="121"/>
      <c r="HX475" s="121"/>
      <c r="IH475" s="121"/>
    </row>
    <row xmlns:x14ac="http://schemas.microsoft.com/office/spreadsheetml/2009/9/ac" r="476" s="3" customFormat="true" x14ac:dyDescent="0.25">
      <c r="A476" s="383"/>
      <c r="B476" s="121"/>
      <c r="L476" s="121"/>
      <c r="V476" s="121"/>
      <c r="AF476" s="121"/>
      <c r="AP476" s="121"/>
      <c r="AZ476" s="121"/>
      <c r="BA476" s="121"/>
      <c r="BB476" s="121"/>
      <c r="BC476" s="121"/>
      <c r="BD476" s="121"/>
      <c r="BE476" s="121"/>
      <c r="BF476" s="121"/>
      <c r="BG476" s="121"/>
      <c r="BJ476" s="121"/>
      <c r="BT476" s="121"/>
      <c r="CD476" s="121"/>
      <c r="CN476" s="121"/>
      <c r="CX476" s="121"/>
      <c r="DH476" s="121"/>
      <c r="DR476" s="121"/>
      <c r="EB476" s="121"/>
      <c r="EL476" s="121"/>
      <c r="EV476" s="121"/>
      <c r="FF476" s="121"/>
      <c r="FP476" s="121"/>
      <c r="FZ476" s="121"/>
      <c r="GJ476" s="121"/>
      <c r="GT476" s="121"/>
      <c r="HD476" s="121"/>
      <c r="HN476" s="121"/>
      <c r="HX476" s="121"/>
      <c r="IH476" s="121"/>
    </row>
    <row xmlns:x14ac="http://schemas.microsoft.com/office/spreadsheetml/2009/9/ac" r="477" s="3" customFormat="true" x14ac:dyDescent="0.25">
      <c r="A477" s="383"/>
      <c r="B477" s="121"/>
      <c r="L477" s="121"/>
      <c r="V477" s="121"/>
      <c r="AF477" s="121"/>
      <c r="AP477" s="121"/>
      <c r="AZ477" s="121"/>
      <c r="BA477" s="121"/>
      <c r="BB477" s="121"/>
      <c r="BC477" s="121"/>
      <c r="BD477" s="121"/>
      <c r="BE477" s="121"/>
      <c r="BF477" s="121"/>
      <c r="BG477" s="121"/>
      <c r="BJ477" s="121"/>
      <c r="BT477" s="121"/>
      <c r="CD477" s="121"/>
      <c r="CN477" s="121"/>
      <c r="CX477" s="121"/>
      <c r="DH477" s="121"/>
      <c r="DR477" s="121"/>
      <c r="EB477" s="121"/>
      <c r="EL477" s="121"/>
      <c r="EV477" s="121"/>
      <c r="FF477" s="121"/>
      <c r="FP477" s="121"/>
      <c r="FZ477" s="121"/>
      <c r="GJ477" s="121"/>
      <c r="GT477" s="121"/>
      <c r="HD477" s="121"/>
      <c r="HN477" s="121"/>
      <c r="HX477" s="121"/>
      <c r="IH477" s="121"/>
    </row>
    <row xmlns:x14ac="http://schemas.microsoft.com/office/spreadsheetml/2009/9/ac" r="478" s="3" customFormat="true" x14ac:dyDescent="0.25">
      <c r="A478" s="383"/>
      <c r="B478" s="121"/>
      <c r="L478" s="121"/>
      <c r="V478" s="121"/>
      <c r="AF478" s="121"/>
      <c r="AP478" s="121"/>
      <c r="AZ478" s="121"/>
      <c r="BA478" s="121"/>
      <c r="BB478" s="121"/>
      <c r="BC478" s="121"/>
      <c r="BD478" s="121"/>
      <c r="BE478" s="121"/>
      <c r="BF478" s="121"/>
      <c r="BG478" s="121"/>
      <c r="BJ478" s="121"/>
      <c r="BT478" s="121"/>
      <c r="CD478" s="121"/>
      <c r="CN478" s="121"/>
      <c r="CX478" s="121"/>
      <c r="DH478" s="121"/>
      <c r="DR478" s="121"/>
      <c r="EB478" s="121"/>
      <c r="EL478" s="121"/>
      <c r="EV478" s="121"/>
      <c r="FF478" s="121"/>
      <c r="FP478" s="121"/>
      <c r="FZ478" s="121"/>
      <c r="GJ478" s="121"/>
      <c r="GT478" s="121"/>
      <c r="HD478" s="121"/>
      <c r="HN478" s="121"/>
      <c r="HX478" s="121"/>
      <c r="IH478" s="121"/>
    </row>
    <row xmlns:x14ac="http://schemas.microsoft.com/office/spreadsheetml/2009/9/ac" r="479" s="3" customFormat="true" x14ac:dyDescent="0.25">
      <c r="A479" s="383"/>
      <c r="B479" s="121"/>
      <c r="L479" s="121"/>
      <c r="V479" s="121"/>
      <c r="AF479" s="121"/>
      <c r="AP479" s="121"/>
      <c r="AZ479" s="121"/>
      <c r="BA479" s="121"/>
      <c r="BB479" s="121"/>
      <c r="BC479" s="121"/>
      <c r="BD479" s="121"/>
      <c r="BE479" s="121"/>
      <c r="BF479" s="121"/>
      <c r="BG479" s="121"/>
      <c r="BJ479" s="121"/>
      <c r="BT479" s="121"/>
      <c r="CD479" s="121"/>
      <c r="CN479" s="121"/>
      <c r="CX479" s="121"/>
      <c r="DH479" s="121"/>
      <c r="DR479" s="121"/>
      <c r="EB479" s="121"/>
      <c r="EL479" s="121"/>
      <c r="EV479" s="121"/>
      <c r="FF479" s="121"/>
      <c r="FP479" s="121"/>
      <c r="FZ479" s="121"/>
      <c r="GJ479" s="121"/>
      <c r="GT479" s="121"/>
      <c r="HD479" s="121"/>
      <c r="HN479" s="121"/>
      <c r="HX479" s="121"/>
      <c r="IH479" s="121"/>
    </row>
    <row xmlns:x14ac="http://schemas.microsoft.com/office/spreadsheetml/2009/9/ac" r="480" s="3" customFormat="true" x14ac:dyDescent="0.25">
      <c r="A480" s="383"/>
      <c r="B480" s="121"/>
      <c r="L480" s="121"/>
      <c r="V480" s="121"/>
      <c r="AF480" s="121"/>
      <c r="AP480" s="121"/>
      <c r="AZ480" s="121"/>
      <c r="BA480" s="121"/>
      <c r="BB480" s="121"/>
      <c r="BC480" s="121"/>
      <c r="BD480" s="121"/>
      <c r="BE480" s="121"/>
      <c r="BF480" s="121"/>
      <c r="BG480" s="121"/>
      <c r="BJ480" s="121"/>
      <c r="BT480" s="121"/>
      <c r="CD480" s="121"/>
      <c r="CN480" s="121"/>
      <c r="CX480" s="121"/>
      <c r="DH480" s="121"/>
      <c r="DR480" s="121"/>
      <c r="EB480" s="121"/>
      <c r="EL480" s="121"/>
      <c r="EV480" s="121"/>
      <c r="FF480" s="121"/>
      <c r="FP480" s="121"/>
      <c r="FZ480" s="121"/>
      <c r="GJ480" s="121"/>
      <c r="GT480" s="121"/>
      <c r="HD480" s="121"/>
      <c r="HN480" s="121"/>
      <c r="HX480" s="121"/>
      <c r="IH480" s="121"/>
    </row>
    <row xmlns:x14ac="http://schemas.microsoft.com/office/spreadsheetml/2009/9/ac" r="481" s="3" customFormat="true" x14ac:dyDescent="0.25">
      <c r="A481" s="383"/>
      <c r="B481" s="121"/>
      <c r="L481" s="121"/>
      <c r="V481" s="121"/>
      <c r="AF481" s="121"/>
      <c r="AP481" s="121"/>
      <c r="AZ481" s="121"/>
      <c r="BA481" s="121"/>
      <c r="BB481" s="121"/>
      <c r="BC481" s="121"/>
      <c r="BD481" s="121"/>
      <c r="BE481" s="121"/>
      <c r="BF481" s="121"/>
      <c r="BG481" s="121"/>
      <c r="BJ481" s="121"/>
      <c r="BT481" s="121"/>
      <c r="CD481" s="121"/>
      <c r="CN481" s="121"/>
      <c r="CX481" s="121"/>
      <c r="DH481" s="121"/>
      <c r="DR481" s="121"/>
      <c r="EB481" s="121"/>
      <c r="EL481" s="121"/>
      <c r="EV481" s="121"/>
      <c r="FF481" s="121"/>
      <c r="FP481" s="121"/>
      <c r="FZ481" s="121"/>
      <c r="GJ481" s="121"/>
      <c r="GT481" s="121"/>
      <c r="HD481" s="121"/>
      <c r="HN481" s="121"/>
      <c r="HX481" s="121"/>
      <c r="IH481" s="121"/>
    </row>
    <row xmlns:x14ac="http://schemas.microsoft.com/office/spreadsheetml/2009/9/ac" r="482" s="3" customFormat="true" x14ac:dyDescent="0.25">
      <c r="A482" s="383"/>
      <c r="B482" s="121"/>
      <c r="L482" s="121"/>
      <c r="V482" s="121"/>
      <c r="AF482" s="121"/>
      <c r="AP482" s="121"/>
      <c r="AZ482" s="121"/>
      <c r="BA482" s="121"/>
      <c r="BB482" s="121"/>
      <c r="BC482" s="121"/>
      <c r="BD482" s="121"/>
      <c r="BE482" s="121"/>
      <c r="BF482" s="121"/>
      <c r="BG482" s="121"/>
      <c r="BJ482" s="121"/>
      <c r="BT482" s="121"/>
      <c r="CD482" s="121"/>
      <c r="CN482" s="121"/>
      <c r="CX482" s="121"/>
      <c r="DH482" s="121"/>
      <c r="DR482" s="121"/>
      <c r="EB482" s="121"/>
      <c r="EL482" s="121"/>
      <c r="EV482" s="121"/>
      <c r="FF482" s="121"/>
      <c r="FP482" s="121"/>
      <c r="FZ482" s="121"/>
      <c r="GJ482" s="121"/>
      <c r="GT482" s="121"/>
      <c r="HD482" s="121"/>
      <c r="HN482" s="121"/>
      <c r="HX482" s="121"/>
      <c r="IH482" s="121"/>
    </row>
    <row xmlns:x14ac="http://schemas.microsoft.com/office/spreadsheetml/2009/9/ac" r="483" s="3" customFormat="true" x14ac:dyDescent="0.25">
      <c r="A483" s="383"/>
      <c r="B483" s="121"/>
      <c r="L483" s="121"/>
      <c r="V483" s="121"/>
      <c r="AF483" s="121"/>
      <c r="AP483" s="121"/>
      <c r="AZ483" s="121"/>
      <c r="BA483" s="121"/>
      <c r="BB483" s="121"/>
      <c r="BC483" s="121"/>
      <c r="BD483" s="121"/>
      <c r="BE483" s="121"/>
      <c r="BF483" s="121"/>
      <c r="BG483" s="121"/>
      <c r="BJ483" s="121"/>
      <c r="BT483" s="121"/>
      <c r="CD483" s="121"/>
      <c r="CN483" s="121"/>
      <c r="CX483" s="121"/>
      <c r="DH483" s="121"/>
      <c r="DR483" s="121"/>
      <c r="EB483" s="121"/>
      <c r="EL483" s="121"/>
      <c r="EV483" s="121"/>
      <c r="FF483" s="121"/>
      <c r="FP483" s="121"/>
      <c r="FZ483" s="121"/>
      <c r="GJ483" s="121"/>
      <c r="GT483" s="121"/>
      <c r="HD483" s="121"/>
      <c r="HN483" s="121"/>
      <c r="HX483" s="121"/>
      <c r="IH483" s="121"/>
    </row>
    <row xmlns:x14ac="http://schemas.microsoft.com/office/spreadsheetml/2009/9/ac" r="484" s="3" customFormat="true" x14ac:dyDescent="0.25">
      <c r="A484" s="383"/>
      <c r="B484" s="121"/>
      <c r="L484" s="121"/>
      <c r="V484" s="121"/>
      <c r="AF484" s="121"/>
      <c r="AP484" s="121"/>
      <c r="AZ484" s="121"/>
      <c r="BA484" s="121"/>
      <c r="BB484" s="121"/>
      <c r="BC484" s="121"/>
      <c r="BD484" s="121"/>
      <c r="BE484" s="121"/>
      <c r="BF484" s="121"/>
      <c r="BG484" s="121"/>
      <c r="BJ484" s="121"/>
      <c r="BT484" s="121"/>
      <c r="CD484" s="121"/>
      <c r="CN484" s="121"/>
      <c r="CX484" s="121"/>
      <c r="DH484" s="121"/>
      <c r="DR484" s="121"/>
      <c r="EB484" s="121"/>
      <c r="EL484" s="121"/>
      <c r="EV484" s="121"/>
      <c r="FF484" s="121"/>
      <c r="FP484" s="121"/>
      <c r="FZ484" s="121"/>
      <c r="GJ484" s="121"/>
      <c r="GT484" s="121"/>
      <c r="HD484" s="121"/>
      <c r="HN484" s="121"/>
      <c r="HX484" s="121"/>
      <c r="IH484" s="121"/>
    </row>
    <row xmlns:x14ac="http://schemas.microsoft.com/office/spreadsheetml/2009/9/ac" r="485" s="3" customFormat="true" x14ac:dyDescent="0.25">
      <c r="A485" s="383"/>
      <c r="B485" s="121"/>
      <c r="L485" s="121"/>
      <c r="V485" s="121"/>
      <c r="AF485" s="121"/>
      <c r="AP485" s="121"/>
      <c r="AZ485" s="121"/>
      <c r="BA485" s="121"/>
      <c r="BB485" s="121"/>
      <c r="BC485" s="121"/>
      <c r="BD485" s="121"/>
      <c r="BE485" s="121"/>
      <c r="BF485" s="121"/>
      <c r="BG485" s="121"/>
      <c r="BJ485" s="121"/>
      <c r="BT485" s="121"/>
      <c r="CD485" s="121"/>
      <c r="CN485" s="121"/>
      <c r="CX485" s="121"/>
      <c r="DH485" s="121"/>
      <c r="DR485" s="121"/>
      <c r="EB485" s="121"/>
      <c r="EL485" s="121"/>
      <c r="EV485" s="121"/>
      <c r="FF485" s="121"/>
      <c r="FP485" s="121"/>
      <c r="FZ485" s="121"/>
      <c r="GJ485" s="121"/>
      <c r="GT485" s="121"/>
      <c r="HD485" s="121"/>
      <c r="HN485" s="121"/>
      <c r="HX485" s="121"/>
      <c r="IH485" s="121"/>
    </row>
    <row xmlns:x14ac="http://schemas.microsoft.com/office/spreadsheetml/2009/9/ac" r="486" s="3" customFormat="true" x14ac:dyDescent="0.25">
      <c r="A486" s="383"/>
      <c r="B486" s="121"/>
      <c r="L486" s="121"/>
      <c r="V486" s="121"/>
      <c r="AF486" s="121"/>
      <c r="AP486" s="121"/>
      <c r="AZ486" s="121"/>
      <c r="BA486" s="121"/>
      <c r="BB486" s="121"/>
      <c r="BC486" s="121"/>
      <c r="BD486" s="121"/>
      <c r="BE486" s="121"/>
      <c r="BF486" s="121"/>
      <c r="BG486" s="121"/>
      <c r="BJ486" s="121"/>
      <c r="BT486" s="121"/>
      <c r="CD486" s="121"/>
      <c r="CN486" s="121"/>
      <c r="CX486" s="121"/>
      <c r="DH486" s="121"/>
      <c r="DR486" s="121"/>
      <c r="EB486" s="121"/>
      <c r="EL486" s="121"/>
      <c r="EV486" s="121"/>
      <c r="FF486" s="121"/>
      <c r="FP486" s="121"/>
      <c r="FZ486" s="121"/>
      <c r="GJ486" s="121"/>
      <c r="GT486" s="121"/>
      <c r="HD486" s="121"/>
      <c r="HN486" s="121"/>
      <c r="HX486" s="121"/>
      <c r="IH486" s="121"/>
    </row>
    <row xmlns:x14ac="http://schemas.microsoft.com/office/spreadsheetml/2009/9/ac" r="487" s="3" customFormat="true" x14ac:dyDescent="0.25">
      <c r="A487" s="383"/>
      <c r="B487" s="121"/>
      <c r="L487" s="121"/>
      <c r="V487" s="121"/>
      <c r="AF487" s="121"/>
      <c r="AP487" s="121"/>
      <c r="AZ487" s="121"/>
      <c r="BA487" s="121"/>
      <c r="BB487" s="121"/>
      <c r="BC487" s="121"/>
      <c r="BD487" s="121"/>
      <c r="BE487" s="121"/>
      <c r="BF487" s="121"/>
      <c r="BG487" s="121"/>
      <c r="BJ487" s="121"/>
      <c r="BT487" s="121"/>
      <c r="CD487" s="121"/>
      <c r="CN487" s="121"/>
      <c r="CX487" s="121"/>
      <c r="DH487" s="121"/>
      <c r="DR487" s="121"/>
      <c r="EB487" s="121"/>
      <c r="EL487" s="121"/>
      <c r="EV487" s="121"/>
      <c r="FF487" s="121"/>
      <c r="FP487" s="121"/>
      <c r="FZ487" s="121"/>
      <c r="GJ487" s="121"/>
      <c r="GT487" s="121"/>
      <c r="HD487" s="121"/>
      <c r="HN487" s="121"/>
      <c r="HX487" s="121"/>
      <c r="IH487" s="121"/>
    </row>
    <row xmlns:x14ac="http://schemas.microsoft.com/office/spreadsheetml/2009/9/ac" r="488" s="3" customFormat="true" x14ac:dyDescent="0.25">
      <c r="A488" s="383"/>
      <c r="B488" s="121"/>
      <c r="L488" s="121"/>
      <c r="V488" s="121"/>
      <c r="AF488" s="121"/>
      <c r="AP488" s="121"/>
      <c r="AZ488" s="121"/>
      <c r="BA488" s="121"/>
      <c r="BB488" s="121"/>
      <c r="BC488" s="121"/>
      <c r="BD488" s="121"/>
      <c r="BE488" s="121"/>
      <c r="BF488" s="121"/>
      <c r="BG488" s="121"/>
      <c r="BJ488" s="121"/>
      <c r="BT488" s="121"/>
      <c r="CD488" s="121"/>
      <c r="CN488" s="121"/>
      <c r="CX488" s="121"/>
      <c r="DH488" s="121"/>
      <c r="DR488" s="121"/>
      <c r="EB488" s="121"/>
      <c r="EL488" s="121"/>
      <c r="EV488" s="121"/>
      <c r="FF488" s="121"/>
      <c r="FP488" s="121"/>
      <c r="FZ488" s="121"/>
      <c r="GJ488" s="121"/>
      <c r="GT488" s="121"/>
      <c r="HD488" s="121"/>
      <c r="HN488" s="121"/>
      <c r="HX488" s="121"/>
      <c r="IH488" s="121"/>
    </row>
    <row xmlns:x14ac="http://schemas.microsoft.com/office/spreadsheetml/2009/9/ac" r="489" s="3" customFormat="true" x14ac:dyDescent="0.25">
      <c r="A489" s="383"/>
      <c r="B489" s="121"/>
      <c r="L489" s="121"/>
      <c r="V489" s="121"/>
      <c r="AF489" s="121"/>
      <c r="AP489" s="121"/>
      <c r="AZ489" s="121"/>
      <c r="BA489" s="121"/>
      <c r="BB489" s="121"/>
      <c r="BC489" s="121"/>
      <c r="BD489" s="121"/>
      <c r="BE489" s="121"/>
      <c r="BF489" s="121"/>
      <c r="BG489" s="121"/>
      <c r="BJ489" s="121"/>
      <c r="BT489" s="121"/>
      <c r="CD489" s="121"/>
      <c r="CN489" s="121"/>
      <c r="CX489" s="121"/>
      <c r="DH489" s="121"/>
      <c r="DR489" s="121"/>
      <c r="EB489" s="121"/>
      <c r="EL489" s="121"/>
      <c r="EV489" s="121"/>
      <c r="FF489" s="121"/>
      <c r="FP489" s="121"/>
      <c r="FZ489" s="121"/>
      <c r="GJ489" s="121"/>
      <c r="GT489" s="121"/>
      <c r="HD489" s="121"/>
      <c r="HN489" s="121"/>
      <c r="HX489" s="121"/>
      <c r="IH489" s="121"/>
    </row>
    <row xmlns:x14ac="http://schemas.microsoft.com/office/spreadsheetml/2009/9/ac" r="490" s="3" customFormat="true" x14ac:dyDescent="0.25">
      <c r="A490" s="383"/>
      <c r="B490" s="121"/>
      <c r="L490" s="121"/>
      <c r="V490" s="121"/>
      <c r="AF490" s="121"/>
      <c r="AP490" s="121"/>
      <c r="AZ490" s="121"/>
      <c r="BA490" s="121"/>
      <c r="BB490" s="121"/>
      <c r="BC490" s="121"/>
      <c r="BD490" s="121"/>
      <c r="BE490" s="121"/>
      <c r="BF490" s="121"/>
      <c r="BG490" s="121"/>
      <c r="BJ490" s="121"/>
      <c r="BT490" s="121"/>
      <c r="CD490" s="121"/>
      <c r="CN490" s="121"/>
      <c r="CX490" s="121"/>
      <c r="DH490" s="121"/>
      <c r="DR490" s="121"/>
      <c r="EB490" s="121"/>
      <c r="EL490" s="121"/>
      <c r="EV490" s="121"/>
      <c r="FF490" s="121"/>
      <c r="FP490" s="121"/>
      <c r="FZ490" s="121"/>
      <c r="GJ490" s="121"/>
      <c r="GT490" s="121"/>
      <c r="HD490" s="121"/>
      <c r="HN490" s="121"/>
      <c r="HX490" s="121"/>
      <c r="IH490" s="121"/>
    </row>
    <row xmlns:x14ac="http://schemas.microsoft.com/office/spreadsheetml/2009/9/ac" r="491" s="3" customFormat="true" x14ac:dyDescent="0.25">
      <c r="A491" s="383"/>
      <c r="B491" s="121"/>
      <c r="L491" s="121"/>
      <c r="V491" s="121"/>
      <c r="AF491" s="121"/>
      <c r="AP491" s="121"/>
      <c r="AZ491" s="121"/>
      <c r="BA491" s="121"/>
      <c r="BB491" s="121"/>
      <c r="BC491" s="121"/>
      <c r="BD491" s="121"/>
      <c r="BE491" s="121"/>
      <c r="BF491" s="121"/>
      <c r="BG491" s="121"/>
      <c r="BJ491" s="121"/>
      <c r="BT491" s="121"/>
      <c r="CD491" s="121"/>
      <c r="CN491" s="121"/>
      <c r="CX491" s="121"/>
      <c r="DH491" s="121"/>
      <c r="DR491" s="121"/>
      <c r="EB491" s="121"/>
      <c r="EL491" s="121"/>
      <c r="EV491" s="121"/>
      <c r="FF491" s="121"/>
      <c r="FP491" s="121"/>
      <c r="FZ491" s="121"/>
      <c r="GJ491" s="121"/>
      <c r="GT491" s="121"/>
      <c r="HD491" s="121"/>
      <c r="HN491" s="121"/>
      <c r="HX491" s="121"/>
      <c r="IH491" s="121"/>
    </row>
    <row xmlns:x14ac="http://schemas.microsoft.com/office/spreadsheetml/2009/9/ac" r="492" s="3" customFormat="true" x14ac:dyDescent="0.25">
      <c r="A492" s="383"/>
      <c r="B492" s="121"/>
      <c r="L492" s="121"/>
      <c r="V492" s="121"/>
      <c r="AF492" s="121"/>
      <c r="AP492" s="121"/>
      <c r="AZ492" s="121"/>
      <c r="BA492" s="121"/>
      <c r="BB492" s="121"/>
      <c r="BC492" s="121"/>
      <c r="BD492" s="121"/>
      <c r="BE492" s="121"/>
      <c r="BF492" s="121"/>
      <c r="BG492" s="121"/>
      <c r="BJ492" s="121"/>
      <c r="BT492" s="121"/>
      <c r="CD492" s="121"/>
      <c r="CN492" s="121"/>
      <c r="CX492" s="121"/>
      <c r="DH492" s="121"/>
      <c r="DR492" s="121"/>
      <c r="EB492" s="121"/>
      <c r="EL492" s="121"/>
      <c r="EV492" s="121"/>
      <c r="FF492" s="121"/>
      <c r="FP492" s="121"/>
      <c r="FZ492" s="121"/>
      <c r="GJ492" s="121"/>
      <c r="GT492" s="121"/>
      <c r="HD492" s="121"/>
      <c r="HN492" s="121"/>
      <c r="HX492" s="121"/>
      <c r="IH492" s="121"/>
    </row>
    <row xmlns:x14ac="http://schemas.microsoft.com/office/spreadsheetml/2009/9/ac" r="493" s="3" customFormat="true" x14ac:dyDescent="0.25">
      <c r="A493" s="383"/>
      <c r="B493" s="121"/>
      <c r="L493" s="121"/>
      <c r="V493" s="121"/>
      <c r="AF493" s="121"/>
      <c r="AP493" s="121"/>
      <c r="AZ493" s="121"/>
      <c r="BA493" s="121"/>
      <c r="BB493" s="121"/>
      <c r="BC493" s="121"/>
      <c r="BD493" s="121"/>
      <c r="BE493" s="121"/>
      <c r="BF493" s="121"/>
      <c r="BG493" s="121"/>
      <c r="BJ493" s="121"/>
      <c r="BT493" s="121"/>
      <c r="CD493" s="121"/>
      <c r="CN493" s="121"/>
      <c r="CX493" s="121"/>
      <c r="DH493" s="121"/>
      <c r="DR493" s="121"/>
      <c r="EB493" s="121"/>
      <c r="EL493" s="121"/>
      <c r="EV493" s="121"/>
      <c r="FF493" s="121"/>
      <c r="FP493" s="121"/>
      <c r="FZ493" s="121"/>
      <c r="GJ493" s="121"/>
      <c r="GT493" s="121"/>
      <c r="HD493" s="121"/>
      <c r="HN493" s="121"/>
      <c r="HX493" s="121"/>
      <c r="IH493" s="121"/>
    </row>
    <row xmlns:x14ac="http://schemas.microsoft.com/office/spreadsheetml/2009/9/ac" r="494" s="3" customFormat="true" x14ac:dyDescent="0.25">
      <c r="A494" s="383"/>
      <c r="B494" s="121"/>
      <c r="L494" s="121"/>
      <c r="V494" s="121"/>
      <c r="AF494" s="121"/>
      <c r="AP494" s="121"/>
      <c r="AZ494" s="121"/>
      <c r="BA494" s="121"/>
      <c r="BB494" s="121"/>
      <c r="BC494" s="121"/>
      <c r="BD494" s="121"/>
      <c r="BE494" s="121"/>
      <c r="BF494" s="121"/>
      <c r="BG494" s="121"/>
      <c r="BJ494" s="121"/>
      <c r="BT494" s="121"/>
      <c r="CD494" s="121"/>
      <c r="CN494" s="121"/>
      <c r="CX494" s="121"/>
      <c r="DH494" s="121"/>
      <c r="DR494" s="121"/>
      <c r="EB494" s="121"/>
      <c r="EL494" s="121"/>
      <c r="EV494" s="121"/>
      <c r="FF494" s="121"/>
      <c r="FP494" s="121"/>
      <c r="FZ494" s="121"/>
      <c r="GJ494" s="121"/>
      <c r="GT494" s="121"/>
      <c r="HD494" s="121"/>
      <c r="HN494" s="121"/>
      <c r="HX494" s="121"/>
      <c r="IH494" s="121"/>
    </row>
    <row xmlns:x14ac="http://schemas.microsoft.com/office/spreadsheetml/2009/9/ac" r="495" s="3" customFormat="true" x14ac:dyDescent="0.25">
      <c r="A495" s="383"/>
      <c r="B495" s="121"/>
      <c r="L495" s="121"/>
      <c r="V495" s="121"/>
      <c r="AF495" s="121"/>
      <c r="AP495" s="121"/>
      <c r="AZ495" s="121"/>
      <c r="BA495" s="121"/>
      <c r="BB495" s="121"/>
      <c r="BC495" s="121"/>
      <c r="BD495" s="121"/>
      <c r="BE495" s="121"/>
      <c r="BF495" s="121"/>
      <c r="BG495" s="121"/>
      <c r="BJ495" s="121"/>
      <c r="BT495" s="121"/>
      <c r="CD495" s="121"/>
      <c r="CN495" s="121"/>
      <c r="CX495" s="121"/>
      <c r="DH495" s="121"/>
      <c r="DR495" s="121"/>
      <c r="EB495" s="121"/>
      <c r="EL495" s="121"/>
      <c r="EV495" s="121"/>
      <c r="FF495" s="121"/>
      <c r="FP495" s="121"/>
      <c r="FZ495" s="121"/>
      <c r="GJ495" s="121"/>
      <c r="GT495" s="121"/>
      <c r="HD495" s="121"/>
      <c r="HN495" s="121"/>
      <c r="HX495" s="121"/>
      <c r="IH495" s="121"/>
    </row>
    <row xmlns:x14ac="http://schemas.microsoft.com/office/spreadsheetml/2009/9/ac" r="496" s="3" customFormat="true" x14ac:dyDescent="0.25">
      <c r="A496" s="383"/>
      <c r="B496" s="121"/>
      <c r="L496" s="121"/>
      <c r="V496" s="121"/>
      <c r="AF496" s="121"/>
      <c r="AP496" s="121"/>
      <c r="AZ496" s="121"/>
      <c r="BA496" s="121"/>
      <c r="BB496" s="121"/>
      <c r="BC496" s="121"/>
      <c r="BD496" s="121"/>
      <c r="BE496" s="121"/>
      <c r="BF496" s="121"/>
      <c r="BG496" s="121"/>
      <c r="BJ496" s="121"/>
      <c r="BT496" s="121"/>
      <c r="CD496" s="121"/>
      <c r="CN496" s="121"/>
      <c r="CX496" s="121"/>
      <c r="DH496" s="121"/>
      <c r="DR496" s="121"/>
      <c r="EB496" s="121"/>
      <c r="EL496" s="121"/>
      <c r="EV496" s="121"/>
      <c r="FF496" s="121"/>
      <c r="FP496" s="121"/>
      <c r="FZ496" s="121"/>
      <c r="GJ496" s="121"/>
      <c r="GT496" s="121"/>
      <c r="HD496" s="121"/>
      <c r="HN496" s="121"/>
      <c r="HX496" s="121"/>
      <c r="IH496" s="121"/>
    </row>
    <row xmlns:x14ac="http://schemas.microsoft.com/office/spreadsheetml/2009/9/ac" r="497" s="3" customFormat="true" x14ac:dyDescent="0.25">
      <c r="A497" s="383"/>
      <c r="B497" s="121"/>
      <c r="L497" s="121"/>
      <c r="V497" s="121"/>
      <c r="AF497" s="121"/>
      <c r="AP497" s="121"/>
      <c r="AZ497" s="121"/>
      <c r="BA497" s="121"/>
      <c r="BB497" s="121"/>
      <c r="BC497" s="121"/>
      <c r="BD497" s="121"/>
      <c r="BE497" s="121"/>
      <c r="BF497" s="121"/>
      <c r="BG497" s="121"/>
      <c r="BJ497" s="121"/>
      <c r="BT497" s="121"/>
      <c r="CD497" s="121"/>
      <c r="CN497" s="121"/>
      <c r="CX497" s="121"/>
      <c r="DH497" s="121"/>
      <c r="DR497" s="121"/>
      <c r="EB497" s="121"/>
      <c r="EL497" s="121"/>
      <c r="EV497" s="121"/>
      <c r="FF497" s="121"/>
      <c r="FP497" s="121"/>
      <c r="FZ497" s="121"/>
      <c r="GJ497" s="121"/>
      <c r="GT497" s="121"/>
      <c r="HD497" s="121"/>
      <c r="HN497" s="121"/>
      <c r="HX497" s="121"/>
      <c r="IH497" s="121"/>
    </row>
    <row xmlns:x14ac="http://schemas.microsoft.com/office/spreadsheetml/2009/9/ac" r="498" s="3" customFormat="true" x14ac:dyDescent="0.25">
      <c r="A498" s="383"/>
      <c r="B498" s="121"/>
      <c r="L498" s="121"/>
      <c r="V498" s="121"/>
      <c r="AF498" s="121"/>
      <c r="AP498" s="121"/>
      <c r="AZ498" s="121"/>
      <c r="BA498" s="121"/>
      <c r="BB498" s="121"/>
      <c r="BC498" s="121"/>
      <c r="BD498" s="121"/>
      <c r="BE498" s="121"/>
      <c r="BF498" s="121"/>
      <c r="BG498" s="121"/>
      <c r="BJ498" s="121"/>
      <c r="BT498" s="121"/>
      <c r="CD498" s="121"/>
      <c r="CN498" s="121"/>
      <c r="CX498" s="121"/>
      <c r="DH498" s="121"/>
      <c r="DR498" s="121"/>
      <c r="EB498" s="121"/>
      <c r="EL498" s="121"/>
      <c r="EV498" s="121"/>
      <c r="FF498" s="121"/>
      <c r="FP498" s="121"/>
      <c r="FZ498" s="121"/>
      <c r="GJ498" s="121"/>
      <c r="GT498" s="121"/>
      <c r="HD498" s="121"/>
      <c r="HN498" s="121"/>
      <c r="HX498" s="121"/>
      <c r="IH498" s="121"/>
    </row>
    <row xmlns:x14ac="http://schemas.microsoft.com/office/spreadsheetml/2009/9/ac" r="499" s="3" customFormat="true" x14ac:dyDescent="0.25">
      <c r="A499" s="383"/>
      <c r="B499" s="121"/>
      <c r="L499" s="121"/>
      <c r="V499" s="121"/>
      <c r="AF499" s="121"/>
      <c r="AP499" s="121"/>
      <c r="AZ499" s="121"/>
      <c r="BA499" s="121"/>
      <c r="BB499" s="121"/>
      <c r="BC499" s="121"/>
      <c r="BD499" s="121"/>
      <c r="BE499" s="121"/>
      <c r="BF499" s="121"/>
      <c r="BG499" s="121"/>
      <c r="BJ499" s="121"/>
      <c r="BT499" s="121"/>
      <c r="CD499" s="121"/>
      <c r="CN499" s="121"/>
      <c r="CX499" s="121"/>
      <c r="DH499" s="121"/>
      <c r="DR499" s="121"/>
      <c r="EB499" s="121"/>
      <c r="EL499" s="121"/>
      <c r="EV499" s="121"/>
      <c r="FF499" s="121"/>
      <c r="FP499" s="121"/>
      <c r="FZ499" s="121"/>
      <c r="GJ499" s="121"/>
      <c r="GT499" s="121"/>
      <c r="HD499" s="121"/>
      <c r="HN499" s="121"/>
      <c r="HX499" s="121"/>
      <c r="IH499" s="121"/>
    </row>
    <row xmlns:x14ac="http://schemas.microsoft.com/office/spreadsheetml/2009/9/ac" r="500" s="3" customFormat="true" x14ac:dyDescent="0.25">
      <c r="A500" s="383"/>
      <c r="B500" s="121"/>
      <c r="L500" s="121"/>
      <c r="V500" s="121"/>
      <c r="AF500" s="121"/>
      <c r="AP500" s="121"/>
      <c r="AZ500" s="121"/>
      <c r="BA500" s="121"/>
      <c r="BB500" s="121"/>
      <c r="BC500" s="121"/>
      <c r="BD500" s="121"/>
      <c r="BE500" s="121"/>
      <c r="BF500" s="121"/>
      <c r="BG500" s="121"/>
      <c r="BJ500" s="121"/>
      <c r="BT500" s="121"/>
      <c r="CD500" s="121"/>
      <c r="CN500" s="121"/>
      <c r="CX500" s="121"/>
      <c r="DH500" s="121"/>
      <c r="DR500" s="121"/>
      <c r="EB500" s="121"/>
      <c r="EL500" s="121"/>
      <c r="EV500" s="121"/>
      <c r="FF500" s="121"/>
      <c r="FP500" s="121"/>
      <c r="FZ500" s="121"/>
      <c r="GJ500" s="121"/>
      <c r="GT500" s="121"/>
      <c r="HD500" s="121"/>
      <c r="HN500" s="121"/>
      <c r="HX500" s="121"/>
      <c r="IH500" s="121"/>
    </row>
    <row xmlns:x14ac="http://schemas.microsoft.com/office/spreadsheetml/2009/9/ac" r="501" s="3" customFormat="true" x14ac:dyDescent="0.25">
      <c r="A501" s="383"/>
      <c r="B501" s="121"/>
      <c r="L501" s="121"/>
      <c r="V501" s="121"/>
      <c r="AF501" s="121"/>
      <c r="AP501" s="121"/>
      <c r="AZ501" s="121"/>
      <c r="BA501" s="121"/>
      <c r="BB501" s="121"/>
      <c r="BC501" s="121"/>
      <c r="BD501" s="121"/>
      <c r="BE501" s="121"/>
      <c r="BF501" s="121"/>
      <c r="BG501" s="121"/>
      <c r="BJ501" s="121"/>
      <c r="BT501" s="121"/>
      <c r="CD501" s="121"/>
      <c r="CN501" s="121"/>
      <c r="CX501" s="121"/>
      <c r="DH501" s="121"/>
      <c r="DR501" s="121"/>
      <c r="EB501" s="121"/>
      <c r="EL501" s="121"/>
      <c r="EV501" s="121"/>
      <c r="FF501" s="121"/>
      <c r="FP501" s="121"/>
      <c r="FZ501" s="121"/>
      <c r="GJ501" s="121"/>
      <c r="GT501" s="121"/>
      <c r="HD501" s="121"/>
      <c r="HN501" s="121"/>
      <c r="HX501" s="121"/>
      <c r="IH501" s="121"/>
    </row>
    <row xmlns:x14ac="http://schemas.microsoft.com/office/spreadsheetml/2009/9/ac" r="502" s="3" customFormat="true" x14ac:dyDescent="0.25">
      <c r="A502" s="383"/>
      <c r="B502" s="121"/>
      <c r="L502" s="121"/>
      <c r="V502" s="121"/>
      <c r="AF502" s="121"/>
      <c r="AP502" s="121"/>
      <c r="AZ502" s="121"/>
      <c r="BA502" s="121"/>
      <c r="BB502" s="121"/>
      <c r="BC502" s="121"/>
      <c r="BD502" s="121"/>
      <c r="BE502" s="121"/>
      <c r="BF502" s="121"/>
      <c r="BG502" s="121"/>
      <c r="BJ502" s="121"/>
      <c r="BT502" s="121"/>
      <c r="CD502" s="121"/>
      <c r="CN502" s="121"/>
      <c r="CX502" s="121"/>
      <c r="DH502" s="121"/>
      <c r="DR502" s="121"/>
      <c r="EB502" s="121"/>
      <c r="EL502" s="121"/>
      <c r="EV502" s="121"/>
      <c r="FF502" s="121"/>
      <c r="FP502" s="121"/>
      <c r="FZ502" s="121"/>
      <c r="GJ502" s="121"/>
      <c r="GT502" s="121"/>
      <c r="HD502" s="121"/>
      <c r="HN502" s="121"/>
      <c r="HX502" s="121"/>
      <c r="IH502" s="121"/>
    </row>
    <row xmlns:x14ac="http://schemas.microsoft.com/office/spreadsheetml/2009/9/ac" r="503" s="3" customFormat="true" x14ac:dyDescent="0.25">
      <c r="A503" s="383"/>
      <c r="B503" s="121"/>
      <c r="L503" s="121"/>
      <c r="V503" s="121"/>
      <c r="AF503" s="121"/>
      <c r="AP503" s="121"/>
      <c r="AZ503" s="121"/>
      <c r="BA503" s="121"/>
      <c r="BB503" s="121"/>
      <c r="BC503" s="121"/>
      <c r="BD503" s="121"/>
      <c r="BE503" s="121"/>
      <c r="BF503" s="121"/>
      <c r="BG503" s="121"/>
      <c r="BJ503" s="121"/>
      <c r="BT503" s="121"/>
      <c r="CD503" s="121"/>
      <c r="CN503" s="121"/>
      <c r="CX503" s="121"/>
      <c r="DH503" s="121"/>
      <c r="DR503" s="121"/>
      <c r="EB503" s="121"/>
      <c r="EL503" s="121"/>
      <c r="EV503" s="121"/>
      <c r="FF503" s="121"/>
      <c r="FP503" s="121"/>
      <c r="FZ503" s="121"/>
      <c r="GJ503" s="121"/>
      <c r="GT503" s="121"/>
      <c r="HD503" s="121"/>
      <c r="HN503" s="121"/>
      <c r="HX503" s="121"/>
      <c r="IH503" s="121"/>
    </row>
    <row xmlns:x14ac="http://schemas.microsoft.com/office/spreadsheetml/2009/9/ac" r="504" s="3" customFormat="true" x14ac:dyDescent="0.25">
      <c r="A504" s="383"/>
      <c r="B504" s="121"/>
      <c r="L504" s="121"/>
      <c r="V504" s="121"/>
      <c r="AF504" s="121"/>
      <c r="AP504" s="121"/>
      <c r="AZ504" s="121"/>
      <c r="BA504" s="121"/>
      <c r="BB504" s="121"/>
      <c r="BC504" s="121"/>
      <c r="BD504" s="121"/>
      <c r="BE504" s="121"/>
      <c r="BF504" s="121"/>
      <c r="BG504" s="121"/>
      <c r="BJ504" s="121"/>
      <c r="BT504" s="121"/>
      <c r="CD504" s="121"/>
      <c r="CN504" s="121"/>
      <c r="CX504" s="121"/>
      <c r="DH504" s="121"/>
      <c r="DR504" s="121"/>
      <c r="EB504" s="121"/>
      <c r="EL504" s="121"/>
      <c r="EV504" s="121"/>
      <c r="FF504" s="121"/>
      <c r="FP504" s="121"/>
      <c r="FZ504" s="121"/>
      <c r="GJ504" s="121"/>
      <c r="GT504" s="121"/>
      <c r="HD504" s="121"/>
      <c r="HN504" s="121"/>
      <c r="HX504" s="121"/>
      <c r="IH504" s="121"/>
    </row>
    <row xmlns:x14ac="http://schemas.microsoft.com/office/spreadsheetml/2009/9/ac" r="505" s="3" customFormat="true" x14ac:dyDescent="0.25">
      <c r="A505" s="383"/>
      <c r="B505" s="121"/>
      <c r="L505" s="121"/>
      <c r="V505" s="121"/>
      <c r="AF505" s="121"/>
      <c r="AP505" s="121"/>
      <c r="AZ505" s="121"/>
      <c r="BA505" s="121"/>
      <c r="BB505" s="121"/>
      <c r="BC505" s="121"/>
      <c r="BD505" s="121"/>
      <c r="BE505" s="121"/>
      <c r="BF505" s="121"/>
      <c r="BG505" s="121"/>
      <c r="BJ505" s="121"/>
      <c r="BT505" s="121"/>
      <c r="CD505" s="121"/>
      <c r="CN505" s="121"/>
      <c r="CX505" s="121"/>
      <c r="DH505" s="121"/>
      <c r="DR505" s="121"/>
      <c r="EB505" s="121"/>
      <c r="EL505" s="121"/>
      <c r="EV505" s="121"/>
      <c r="FF505" s="121"/>
      <c r="FP505" s="121"/>
      <c r="FZ505" s="121"/>
      <c r="GJ505" s="121"/>
      <c r="GT505" s="121"/>
      <c r="HD505" s="121"/>
      <c r="HN505" s="121"/>
      <c r="HX505" s="121"/>
      <c r="IH505" s="121"/>
    </row>
    <row xmlns:x14ac="http://schemas.microsoft.com/office/spreadsheetml/2009/9/ac" r="506" s="3" customFormat="true" x14ac:dyDescent="0.25">
      <c r="A506" s="383"/>
      <c r="B506" s="121"/>
      <c r="L506" s="121"/>
      <c r="V506" s="121"/>
      <c r="AF506" s="121"/>
      <c r="AP506" s="121"/>
      <c r="AZ506" s="121"/>
      <c r="BA506" s="121"/>
      <c r="BB506" s="121"/>
      <c r="BC506" s="121"/>
      <c r="BD506" s="121"/>
      <c r="BE506" s="121"/>
      <c r="BF506" s="121"/>
      <c r="BG506" s="121"/>
      <c r="BJ506" s="121"/>
      <c r="BT506" s="121"/>
      <c r="CD506" s="121"/>
      <c r="CN506" s="121"/>
      <c r="CX506" s="121"/>
      <c r="DH506" s="121"/>
      <c r="DR506" s="121"/>
      <c r="EB506" s="121"/>
      <c r="EL506" s="121"/>
      <c r="EV506" s="121"/>
      <c r="FF506" s="121"/>
      <c r="FP506" s="121"/>
      <c r="FZ506" s="121"/>
      <c r="GJ506" s="121"/>
      <c r="GT506" s="121"/>
      <c r="HD506" s="121"/>
      <c r="HN506" s="121"/>
      <c r="HX506" s="121"/>
      <c r="IH506" s="121"/>
    </row>
    <row xmlns:x14ac="http://schemas.microsoft.com/office/spreadsheetml/2009/9/ac" r="507" s="3" customFormat="true" x14ac:dyDescent="0.25">
      <c r="A507" s="383"/>
      <c r="B507" s="121"/>
      <c r="L507" s="121"/>
      <c r="V507" s="121"/>
      <c r="AF507" s="121"/>
      <c r="AP507" s="121"/>
      <c r="AZ507" s="121"/>
      <c r="BA507" s="121"/>
      <c r="BB507" s="121"/>
      <c r="BC507" s="121"/>
      <c r="BD507" s="121"/>
      <c r="BE507" s="121"/>
      <c r="BF507" s="121"/>
      <c r="BG507" s="121"/>
      <c r="BJ507" s="121"/>
      <c r="BT507" s="121"/>
      <c r="CD507" s="121"/>
      <c r="CN507" s="121"/>
      <c r="CX507" s="121"/>
      <c r="DH507" s="121"/>
      <c r="DR507" s="121"/>
      <c r="EB507" s="121"/>
      <c r="EL507" s="121"/>
      <c r="EV507" s="121"/>
      <c r="FF507" s="121"/>
      <c r="FP507" s="121"/>
      <c r="FZ507" s="121"/>
      <c r="GJ507" s="121"/>
      <c r="GT507" s="121"/>
      <c r="HD507" s="121"/>
      <c r="HN507" s="121"/>
      <c r="HX507" s="121"/>
      <c r="IH507" s="121"/>
    </row>
    <row xmlns:x14ac="http://schemas.microsoft.com/office/spreadsheetml/2009/9/ac" r="508" s="3" customFormat="true" x14ac:dyDescent="0.25">
      <c r="A508" s="383"/>
      <c r="B508" s="121"/>
      <c r="L508" s="121"/>
      <c r="V508" s="121"/>
      <c r="AF508" s="121"/>
      <c r="AP508" s="121"/>
      <c r="AZ508" s="121"/>
      <c r="BA508" s="121"/>
      <c r="BB508" s="121"/>
      <c r="BC508" s="121"/>
      <c r="BD508" s="121"/>
      <c r="BE508" s="121"/>
      <c r="BF508" s="121"/>
      <c r="BG508" s="121"/>
      <c r="BJ508" s="121"/>
      <c r="BT508" s="121"/>
      <c r="CD508" s="121"/>
      <c r="CN508" s="121"/>
      <c r="CX508" s="121"/>
      <c r="DH508" s="121"/>
      <c r="DR508" s="121"/>
      <c r="EB508" s="121"/>
      <c r="EL508" s="121"/>
      <c r="EV508" s="121"/>
      <c r="FF508" s="121"/>
      <c r="FP508" s="121"/>
      <c r="FZ508" s="121"/>
      <c r="GJ508" s="121"/>
      <c r="GT508" s="121"/>
      <c r="HD508" s="121"/>
      <c r="HN508" s="121"/>
      <c r="HX508" s="121"/>
      <c r="IH508" s="121"/>
    </row>
    <row xmlns:x14ac="http://schemas.microsoft.com/office/spreadsheetml/2009/9/ac" r="509" s="3" customFormat="true" x14ac:dyDescent="0.25">
      <c r="A509" s="383"/>
      <c r="B509" s="121"/>
      <c r="L509" s="121"/>
      <c r="V509" s="121"/>
      <c r="AF509" s="121"/>
      <c r="AP509" s="121"/>
      <c r="AZ509" s="121"/>
      <c r="BA509" s="121"/>
      <c r="BB509" s="121"/>
      <c r="BC509" s="121"/>
      <c r="BD509" s="121"/>
      <c r="BE509" s="121"/>
      <c r="BF509" s="121"/>
      <c r="BG509" s="121"/>
      <c r="BJ509" s="121"/>
      <c r="BT509" s="121"/>
      <c r="CD509" s="121"/>
      <c r="CN509" s="121"/>
      <c r="CX509" s="121"/>
      <c r="DH509" s="121"/>
      <c r="DR509" s="121"/>
      <c r="EB509" s="121"/>
      <c r="EL509" s="121"/>
      <c r="EV509" s="121"/>
      <c r="FF509" s="121"/>
      <c r="FP509" s="121"/>
      <c r="FZ509" s="121"/>
      <c r="GJ509" s="121"/>
      <c r="GT509" s="121"/>
      <c r="HD509" s="121"/>
      <c r="HN509" s="121"/>
      <c r="HX509" s="121"/>
      <c r="IH509" s="121"/>
    </row>
    <row xmlns:x14ac="http://schemas.microsoft.com/office/spreadsheetml/2009/9/ac" r="510" s="3" customFormat="true" x14ac:dyDescent="0.25">
      <c r="A510" s="383"/>
      <c r="B510" s="121"/>
      <c r="L510" s="121"/>
      <c r="V510" s="121"/>
      <c r="AF510" s="121"/>
      <c r="AP510" s="121"/>
      <c r="AZ510" s="121"/>
      <c r="BA510" s="121"/>
      <c r="BB510" s="121"/>
      <c r="BC510" s="121"/>
      <c r="BD510" s="121"/>
      <c r="BE510" s="121"/>
      <c r="BF510" s="121"/>
      <c r="BG510" s="121"/>
      <c r="BJ510" s="121"/>
      <c r="BT510" s="121"/>
      <c r="CD510" s="121"/>
      <c r="CN510" s="121"/>
      <c r="CX510" s="121"/>
      <c r="DH510" s="121"/>
      <c r="DR510" s="121"/>
      <c r="EB510" s="121"/>
      <c r="EL510" s="121"/>
      <c r="EV510" s="121"/>
      <c r="FF510" s="121"/>
      <c r="FP510" s="121"/>
      <c r="FZ510" s="121"/>
      <c r="GJ510" s="121"/>
      <c r="GT510" s="121"/>
      <c r="HD510" s="121"/>
      <c r="HN510" s="121"/>
      <c r="HX510" s="121"/>
      <c r="IH510" s="121"/>
    </row>
    <row xmlns:x14ac="http://schemas.microsoft.com/office/spreadsheetml/2009/9/ac" r="511" s="3" customFormat="true" x14ac:dyDescent="0.25">
      <c r="A511" s="383"/>
      <c r="B511" s="121"/>
      <c r="L511" s="121"/>
      <c r="V511" s="121"/>
      <c r="AF511" s="121"/>
      <c r="AP511" s="121"/>
      <c r="AZ511" s="121"/>
      <c r="BA511" s="121"/>
      <c r="BB511" s="121"/>
      <c r="BC511" s="121"/>
      <c r="BD511" s="121"/>
      <c r="BE511" s="121"/>
      <c r="BF511" s="121"/>
      <c r="BG511" s="121"/>
      <c r="BJ511" s="121"/>
      <c r="BT511" s="121"/>
      <c r="CD511" s="121"/>
      <c r="CN511" s="121"/>
      <c r="CX511" s="121"/>
      <c r="DH511" s="121"/>
      <c r="DR511" s="121"/>
      <c r="EB511" s="121"/>
      <c r="EL511" s="121"/>
      <c r="EV511" s="121"/>
      <c r="FF511" s="121"/>
      <c r="FP511" s="121"/>
      <c r="FZ511" s="121"/>
      <c r="GJ511" s="121"/>
      <c r="GT511" s="121"/>
      <c r="HD511" s="121"/>
      <c r="HN511" s="121"/>
      <c r="HX511" s="121"/>
      <c r="IH511" s="121"/>
    </row>
    <row xmlns:x14ac="http://schemas.microsoft.com/office/spreadsheetml/2009/9/ac" r="512" s="3" customFormat="true" x14ac:dyDescent="0.25">
      <c r="A512" s="383"/>
      <c r="B512" s="121"/>
      <c r="L512" s="121"/>
      <c r="V512" s="121"/>
      <c r="AF512" s="121"/>
      <c r="AP512" s="121"/>
      <c r="AZ512" s="121"/>
      <c r="BA512" s="121"/>
      <c r="BB512" s="121"/>
      <c r="BC512" s="121"/>
      <c r="BD512" s="121"/>
      <c r="BE512" s="121"/>
      <c r="BF512" s="121"/>
      <c r="BG512" s="121"/>
      <c r="BJ512" s="121"/>
      <c r="BT512" s="121"/>
      <c r="CD512" s="121"/>
      <c r="CN512" s="121"/>
      <c r="CX512" s="121"/>
      <c r="DH512" s="121"/>
      <c r="DR512" s="121"/>
      <c r="EB512" s="121"/>
      <c r="EL512" s="121"/>
      <c r="EV512" s="121"/>
      <c r="FF512" s="121"/>
      <c r="FP512" s="121"/>
      <c r="FZ512" s="121"/>
      <c r="GJ512" s="121"/>
      <c r="GT512" s="121"/>
      <c r="HD512" s="121"/>
      <c r="HN512" s="121"/>
      <c r="HX512" s="121"/>
      <c r="IH512" s="121"/>
    </row>
    <row xmlns:x14ac="http://schemas.microsoft.com/office/spreadsheetml/2009/9/ac" r="513" s="3" customFormat="true" x14ac:dyDescent="0.25">
      <c r="A513" s="383"/>
      <c r="B513" s="121"/>
      <c r="L513" s="121"/>
      <c r="V513" s="121"/>
      <c r="AF513" s="121"/>
      <c r="AP513" s="121"/>
      <c r="AZ513" s="121"/>
      <c r="BA513" s="121"/>
      <c r="BB513" s="121"/>
      <c r="BC513" s="121"/>
      <c r="BD513" s="121"/>
      <c r="BE513" s="121"/>
      <c r="BF513" s="121"/>
      <c r="BG513" s="121"/>
      <c r="BJ513" s="121"/>
      <c r="BT513" s="121"/>
      <c r="CD513" s="121"/>
      <c r="CN513" s="121"/>
      <c r="CX513" s="121"/>
      <c r="DH513" s="121"/>
      <c r="DR513" s="121"/>
      <c r="EB513" s="121"/>
      <c r="EL513" s="121"/>
      <c r="EV513" s="121"/>
      <c r="FF513" s="121"/>
      <c r="FP513" s="121"/>
      <c r="FZ513" s="121"/>
      <c r="GJ513" s="121"/>
      <c r="GT513" s="121"/>
      <c r="HD513" s="121"/>
      <c r="HN513" s="121"/>
      <c r="HX513" s="121"/>
      <c r="IH513" s="121"/>
    </row>
    <row xmlns:x14ac="http://schemas.microsoft.com/office/spreadsheetml/2009/9/ac" r="514" s="3" customFormat="true" x14ac:dyDescent="0.25">
      <c r="A514" s="383"/>
      <c r="B514" s="121"/>
      <c r="L514" s="121"/>
      <c r="V514" s="121"/>
      <c r="AF514" s="121"/>
      <c r="AP514" s="121"/>
      <c r="AZ514" s="121"/>
      <c r="BA514" s="121"/>
      <c r="BB514" s="121"/>
      <c r="BC514" s="121"/>
      <c r="BD514" s="121"/>
      <c r="BE514" s="121"/>
      <c r="BF514" s="121"/>
      <c r="BG514" s="121"/>
      <c r="BJ514" s="121"/>
      <c r="BT514" s="121"/>
      <c r="CD514" s="121"/>
      <c r="CN514" s="121"/>
      <c r="CX514" s="121"/>
      <c r="DH514" s="121"/>
      <c r="DR514" s="121"/>
      <c r="EB514" s="121"/>
      <c r="EL514" s="121"/>
      <c r="EV514" s="121"/>
      <c r="FF514" s="121"/>
      <c r="FP514" s="121"/>
      <c r="FZ514" s="121"/>
      <c r="GJ514" s="121"/>
      <c r="GT514" s="121"/>
      <c r="HD514" s="121"/>
      <c r="HN514" s="121"/>
      <c r="HX514" s="121"/>
      <c r="IH514" s="121"/>
    </row>
    <row xmlns:x14ac="http://schemas.microsoft.com/office/spreadsheetml/2009/9/ac" r="515" s="3" customFormat="true" x14ac:dyDescent="0.25">
      <c r="A515" s="383"/>
      <c r="B515" s="121"/>
      <c r="L515" s="121"/>
      <c r="V515" s="121"/>
      <c r="AF515" s="121"/>
      <c r="AP515" s="121"/>
      <c r="AZ515" s="121"/>
      <c r="BA515" s="121"/>
      <c r="BB515" s="121"/>
      <c r="BC515" s="121"/>
      <c r="BD515" s="121"/>
      <c r="BE515" s="121"/>
      <c r="BF515" s="121"/>
      <c r="BG515" s="121"/>
      <c r="BJ515" s="121"/>
      <c r="BT515" s="121"/>
      <c r="CD515" s="121"/>
      <c r="CN515" s="121"/>
      <c r="CX515" s="121"/>
      <c r="DH515" s="121"/>
      <c r="DR515" s="121"/>
      <c r="EB515" s="121"/>
      <c r="EL515" s="121"/>
      <c r="EV515" s="121"/>
      <c r="FF515" s="121"/>
      <c r="FP515" s="121"/>
      <c r="FZ515" s="121"/>
      <c r="GJ515" s="121"/>
      <c r="GT515" s="121"/>
      <c r="HD515" s="121"/>
      <c r="HN515" s="121"/>
      <c r="HX515" s="121"/>
      <c r="IH515" s="121"/>
    </row>
    <row xmlns:x14ac="http://schemas.microsoft.com/office/spreadsheetml/2009/9/ac" r="516" s="3" customFormat="true" x14ac:dyDescent="0.25">
      <c r="A516" s="383"/>
      <c r="B516" s="121"/>
      <c r="L516" s="121"/>
      <c r="V516" s="121"/>
      <c r="AF516" s="121"/>
      <c r="AP516" s="121"/>
      <c r="AZ516" s="121"/>
      <c r="BA516" s="121"/>
      <c r="BB516" s="121"/>
      <c r="BC516" s="121"/>
      <c r="BD516" s="121"/>
      <c r="BE516" s="121"/>
      <c r="BF516" s="121"/>
      <c r="BG516" s="121"/>
      <c r="BJ516" s="121"/>
      <c r="BT516" s="121"/>
      <c r="CD516" s="121"/>
      <c r="CN516" s="121"/>
      <c r="CX516" s="121"/>
      <c r="DH516" s="121"/>
      <c r="DR516" s="121"/>
      <c r="EB516" s="121"/>
      <c r="EL516" s="121"/>
      <c r="EV516" s="121"/>
      <c r="FF516" s="121"/>
      <c r="FP516" s="121"/>
      <c r="FZ516" s="121"/>
      <c r="GJ516" s="121"/>
      <c r="GT516" s="121"/>
      <c r="HD516" s="121"/>
      <c r="HN516" s="121"/>
      <c r="HX516" s="121"/>
      <c r="IH516" s="121"/>
    </row>
    <row xmlns:x14ac="http://schemas.microsoft.com/office/spreadsheetml/2009/9/ac" r="517" s="3" customFormat="true" x14ac:dyDescent="0.25">
      <c r="A517" s="383"/>
      <c r="B517" s="121"/>
      <c r="L517" s="121"/>
      <c r="V517" s="121"/>
      <c r="AF517" s="121"/>
      <c r="AP517" s="121"/>
      <c r="AZ517" s="121"/>
      <c r="BA517" s="121"/>
      <c r="BB517" s="121"/>
      <c r="BC517" s="121"/>
      <c r="BD517" s="121"/>
      <c r="BE517" s="121"/>
      <c r="BF517" s="121"/>
      <c r="BG517" s="121"/>
      <c r="BJ517" s="121"/>
      <c r="BT517" s="121"/>
      <c r="CD517" s="121"/>
      <c r="CN517" s="121"/>
      <c r="CX517" s="121"/>
      <c r="DH517" s="121"/>
      <c r="DR517" s="121"/>
      <c r="EB517" s="121"/>
      <c r="EL517" s="121"/>
      <c r="EV517" s="121"/>
      <c r="FF517" s="121"/>
      <c r="FP517" s="121"/>
      <c r="FZ517" s="121"/>
      <c r="GJ517" s="121"/>
      <c r="GT517" s="121"/>
      <c r="HD517" s="121"/>
      <c r="HN517" s="121"/>
      <c r="HX517" s="121"/>
      <c r="IH517" s="121"/>
    </row>
    <row xmlns:x14ac="http://schemas.microsoft.com/office/spreadsheetml/2009/9/ac" r="518" s="3" customFormat="true" x14ac:dyDescent="0.25">
      <c r="A518" s="383"/>
      <c r="B518" s="121"/>
      <c r="L518" s="121"/>
      <c r="V518" s="121"/>
      <c r="AF518" s="121"/>
      <c r="AP518" s="121"/>
      <c r="AZ518" s="121"/>
      <c r="BA518" s="121"/>
      <c r="BB518" s="121"/>
      <c r="BC518" s="121"/>
      <c r="BD518" s="121"/>
      <c r="BE518" s="121"/>
      <c r="BF518" s="121"/>
      <c r="BG518" s="121"/>
      <c r="BJ518" s="121"/>
      <c r="BT518" s="121"/>
      <c r="CD518" s="121"/>
      <c r="CN518" s="121"/>
      <c r="CX518" s="121"/>
      <c r="DH518" s="121"/>
      <c r="DR518" s="121"/>
      <c r="EB518" s="121"/>
      <c r="EL518" s="121"/>
      <c r="EV518" s="121"/>
      <c r="FF518" s="121"/>
      <c r="FP518" s="121"/>
      <c r="FZ518" s="121"/>
      <c r="GJ518" s="121"/>
      <c r="GT518" s="121"/>
      <c r="HD518" s="121"/>
      <c r="HN518" s="121"/>
      <c r="HX518" s="121"/>
      <c r="IH518" s="121"/>
    </row>
    <row xmlns:x14ac="http://schemas.microsoft.com/office/spreadsheetml/2009/9/ac" r="519" s="3" customFormat="true" x14ac:dyDescent="0.25">
      <c r="A519" s="383"/>
      <c r="B519" s="121"/>
      <c r="L519" s="121"/>
      <c r="V519" s="121"/>
      <c r="AF519" s="121"/>
      <c r="AP519" s="121"/>
      <c r="AZ519" s="121"/>
      <c r="BA519" s="121"/>
      <c r="BB519" s="121"/>
      <c r="BC519" s="121"/>
      <c r="BD519" s="121"/>
      <c r="BE519" s="121"/>
      <c r="BF519" s="121"/>
      <c r="BG519" s="121"/>
      <c r="BJ519" s="121"/>
      <c r="BT519" s="121"/>
      <c r="CD519" s="121"/>
      <c r="CN519" s="121"/>
      <c r="CX519" s="121"/>
      <c r="DH519" s="121"/>
      <c r="DR519" s="121"/>
      <c r="EB519" s="121"/>
      <c r="EL519" s="121"/>
      <c r="EV519" s="121"/>
      <c r="FF519" s="121"/>
      <c r="FP519" s="121"/>
      <c r="FZ519" s="121"/>
      <c r="GJ519" s="121"/>
      <c r="GT519" s="121"/>
      <c r="HD519" s="121"/>
      <c r="HN519" s="121"/>
      <c r="HX519" s="121"/>
      <c r="IH519" s="121"/>
    </row>
    <row xmlns:x14ac="http://schemas.microsoft.com/office/spreadsheetml/2009/9/ac" r="520" s="3" customFormat="true" x14ac:dyDescent="0.25">
      <c r="A520" s="383"/>
      <c r="B520" s="121"/>
      <c r="L520" s="121"/>
      <c r="V520" s="121"/>
      <c r="AF520" s="121"/>
      <c r="AP520" s="121"/>
      <c r="AZ520" s="121"/>
      <c r="BA520" s="121"/>
      <c r="BB520" s="121"/>
      <c r="BC520" s="121"/>
      <c r="BD520" s="121"/>
      <c r="BE520" s="121"/>
      <c r="BF520" s="121"/>
      <c r="BG520" s="121"/>
      <c r="BJ520" s="121"/>
      <c r="BT520" s="121"/>
      <c r="CD520" s="121"/>
      <c r="CN520" s="121"/>
      <c r="CX520" s="121"/>
      <c r="DH520" s="121"/>
      <c r="DR520" s="121"/>
      <c r="EB520" s="121"/>
      <c r="EL520" s="121"/>
      <c r="EV520" s="121"/>
      <c r="FF520" s="121"/>
      <c r="FP520" s="121"/>
      <c r="FZ520" s="121"/>
      <c r="GJ520" s="121"/>
      <c r="GT520" s="121"/>
      <c r="HD520" s="121"/>
      <c r="HN520" s="121"/>
      <c r="HX520" s="121"/>
      <c r="IH520" s="121"/>
    </row>
    <row xmlns:x14ac="http://schemas.microsoft.com/office/spreadsheetml/2009/9/ac" r="521" s="3" customFormat="true" x14ac:dyDescent="0.25">
      <c r="A521" s="383"/>
      <c r="B521" s="121"/>
      <c r="L521" s="121"/>
      <c r="V521" s="121"/>
      <c r="AF521" s="121"/>
      <c r="AP521" s="121"/>
      <c r="AZ521" s="121"/>
      <c r="BA521" s="121"/>
      <c r="BB521" s="121"/>
      <c r="BC521" s="121"/>
      <c r="BD521" s="121"/>
      <c r="BE521" s="121"/>
      <c r="BF521" s="121"/>
      <c r="BG521" s="121"/>
      <c r="BJ521" s="121"/>
      <c r="BT521" s="121"/>
      <c r="CD521" s="121"/>
      <c r="CN521" s="121"/>
      <c r="CX521" s="121"/>
      <c r="DH521" s="121"/>
      <c r="DR521" s="121"/>
      <c r="EB521" s="121"/>
      <c r="EL521" s="121"/>
      <c r="EV521" s="121"/>
      <c r="FF521" s="121"/>
      <c r="FP521" s="121"/>
      <c r="FZ521" s="121"/>
      <c r="GJ521" s="121"/>
      <c r="GT521" s="121"/>
      <c r="HD521" s="121"/>
      <c r="HN521" s="121"/>
      <c r="HX521" s="121"/>
      <c r="IH521" s="121"/>
    </row>
    <row xmlns:x14ac="http://schemas.microsoft.com/office/spreadsheetml/2009/9/ac" r="522" s="3" customFormat="true" x14ac:dyDescent="0.25">
      <c r="A522" s="383"/>
      <c r="B522" s="121"/>
      <c r="L522" s="121"/>
      <c r="V522" s="121"/>
      <c r="AF522" s="121"/>
      <c r="AP522" s="121"/>
      <c r="AZ522" s="121"/>
      <c r="BA522" s="121"/>
      <c r="BB522" s="121"/>
      <c r="BC522" s="121"/>
      <c r="BD522" s="121"/>
      <c r="BE522" s="121"/>
      <c r="BF522" s="121"/>
      <c r="BG522" s="121"/>
      <c r="BJ522" s="121"/>
      <c r="BT522" s="121"/>
      <c r="CD522" s="121"/>
      <c r="CN522" s="121"/>
      <c r="CX522" s="121"/>
      <c r="DH522" s="121"/>
      <c r="DR522" s="121"/>
      <c r="EB522" s="121"/>
      <c r="EL522" s="121"/>
      <c r="EV522" s="121"/>
      <c r="FF522" s="121"/>
      <c r="FP522" s="121"/>
      <c r="FZ522" s="121"/>
      <c r="GJ522" s="121"/>
      <c r="GT522" s="121"/>
      <c r="HD522" s="121"/>
      <c r="HN522" s="121"/>
      <c r="HX522" s="121"/>
      <c r="IH522" s="121"/>
    </row>
    <row xmlns:x14ac="http://schemas.microsoft.com/office/spreadsheetml/2009/9/ac" r="523" s="3" customFormat="true" x14ac:dyDescent="0.25">
      <c r="A523" s="383"/>
      <c r="B523" s="121"/>
      <c r="L523" s="121"/>
      <c r="V523" s="121"/>
      <c r="AF523" s="121"/>
      <c r="AP523" s="121"/>
      <c r="AZ523" s="121"/>
      <c r="BA523" s="121"/>
      <c r="BB523" s="121"/>
      <c r="BC523" s="121"/>
      <c r="BD523" s="121"/>
      <c r="BE523" s="121"/>
      <c r="BF523" s="121"/>
      <c r="BG523" s="121"/>
      <c r="BJ523" s="121"/>
      <c r="BT523" s="121"/>
      <c r="CD523" s="121"/>
      <c r="CN523" s="121"/>
      <c r="CX523" s="121"/>
      <c r="DH523" s="121"/>
      <c r="DR523" s="121"/>
      <c r="EB523" s="121"/>
      <c r="EL523" s="121"/>
      <c r="EV523" s="121"/>
      <c r="FF523" s="121"/>
      <c r="FP523" s="121"/>
      <c r="FZ523" s="121"/>
      <c r="GJ523" s="121"/>
      <c r="GT523" s="121"/>
      <c r="HD523" s="121"/>
      <c r="HN523" s="121"/>
      <c r="HX523" s="121"/>
      <c r="IH523" s="121"/>
    </row>
    <row xmlns:x14ac="http://schemas.microsoft.com/office/spreadsheetml/2009/9/ac" r="524" s="3" customFormat="true" x14ac:dyDescent="0.25">
      <c r="A524" s="383"/>
      <c r="B524" s="121"/>
      <c r="L524" s="121"/>
      <c r="V524" s="121"/>
      <c r="AF524" s="121"/>
      <c r="AP524" s="121"/>
      <c r="AZ524" s="121"/>
      <c r="BA524" s="121"/>
      <c r="BB524" s="121"/>
      <c r="BC524" s="121"/>
      <c r="BD524" s="121"/>
      <c r="BE524" s="121"/>
      <c r="BF524" s="121"/>
      <c r="BG524" s="121"/>
      <c r="BJ524" s="121"/>
      <c r="BT524" s="121"/>
      <c r="CD524" s="121"/>
      <c r="CN524" s="121"/>
      <c r="CX524" s="121"/>
      <c r="DH524" s="121"/>
      <c r="DR524" s="121"/>
      <c r="EB524" s="121"/>
      <c r="EL524" s="121"/>
      <c r="EV524" s="121"/>
      <c r="FF524" s="121"/>
      <c r="FP524" s="121"/>
      <c r="FZ524" s="121"/>
      <c r="GJ524" s="121"/>
      <c r="GT524" s="121"/>
      <c r="HD524" s="121"/>
      <c r="HN524" s="121"/>
      <c r="HX524" s="121"/>
      <c r="IH524" s="121"/>
    </row>
    <row xmlns:x14ac="http://schemas.microsoft.com/office/spreadsheetml/2009/9/ac" r="525" s="3" customFormat="true" x14ac:dyDescent="0.25">
      <c r="A525" s="383"/>
      <c r="B525" s="121"/>
      <c r="L525" s="121"/>
      <c r="V525" s="121"/>
      <c r="AF525" s="121"/>
      <c r="AP525" s="121"/>
      <c r="AZ525" s="121"/>
      <c r="BA525" s="121"/>
      <c r="BB525" s="121"/>
      <c r="BC525" s="121"/>
      <c r="BD525" s="121"/>
      <c r="BE525" s="121"/>
      <c r="BF525" s="121"/>
      <c r="BG525" s="121"/>
      <c r="BJ525" s="121"/>
      <c r="BT525" s="121"/>
      <c r="CD525" s="121"/>
      <c r="CN525" s="121"/>
      <c r="CX525" s="121"/>
      <c r="DH525" s="121"/>
      <c r="DR525" s="121"/>
      <c r="EB525" s="121"/>
      <c r="EL525" s="121"/>
      <c r="EV525" s="121"/>
      <c r="FF525" s="121"/>
      <c r="FP525" s="121"/>
      <c r="FZ525" s="121"/>
      <c r="GJ525" s="121"/>
      <c r="GT525" s="121"/>
      <c r="HD525" s="121"/>
      <c r="HN525" s="121"/>
      <c r="HX525" s="121"/>
      <c r="IH525" s="121"/>
    </row>
    <row xmlns:x14ac="http://schemas.microsoft.com/office/spreadsheetml/2009/9/ac" r="526" s="3" customFormat="true" x14ac:dyDescent="0.25">
      <c r="A526" s="383"/>
      <c r="B526" s="121"/>
      <c r="L526" s="121"/>
      <c r="V526" s="121"/>
      <c r="AF526" s="121"/>
      <c r="AP526" s="121"/>
      <c r="AZ526" s="121"/>
      <c r="BA526" s="121"/>
      <c r="BB526" s="121"/>
      <c r="BC526" s="121"/>
      <c r="BD526" s="121"/>
      <c r="BE526" s="121"/>
      <c r="BF526" s="121"/>
      <c r="BG526" s="121"/>
      <c r="BJ526" s="121"/>
      <c r="BT526" s="121"/>
      <c r="CD526" s="121"/>
      <c r="CN526" s="121"/>
      <c r="CX526" s="121"/>
      <c r="DH526" s="121"/>
      <c r="DR526" s="121"/>
      <c r="EB526" s="121"/>
      <c r="EL526" s="121"/>
      <c r="EV526" s="121"/>
      <c r="FF526" s="121"/>
      <c r="FP526" s="121"/>
      <c r="FZ526" s="121"/>
      <c r="GJ526" s="121"/>
      <c r="GT526" s="121"/>
      <c r="HD526" s="121"/>
      <c r="HN526" s="121"/>
      <c r="HX526" s="121"/>
      <c r="IH526" s="121"/>
    </row>
    <row xmlns:x14ac="http://schemas.microsoft.com/office/spreadsheetml/2009/9/ac" r="527" s="3" customFormat="true" x14ac:dyDescent="0.25">
      <c r="A527" s="383"/>
      <c r="B527" s="121"/>
      <c r="L527" s="121"/>
      <c r="V527" s="121"/>
      <c r="AF527" s="121"/>
      <c r="AP527" s="121"/>
      <c r="AZ527" s="121"/>
      <c r="BA527" s="121"/>
      <c r="BB527" s="121"/>
      <c r="BC527" s="121"/>
      <c r="BD527" s="121"/>
      <c r="BE527" s="121"/>
      <c r="BF527" s="121"/>
      <c r="BG527" s="121"/>
      <c r="BJ527" s="121"/>
      <c r="BT527" s="121"/>
      <c r="CD527" s="121"/>
      <c r="CN527" s="121"/>
      <c r="CX527" s="121"/>
      <c r="DH527" s="121"/>
      <c r="DR527" s="121"/>
      <c r="EB527" s="121"/>
      <c r="EL527" s="121"/>
      <c r="EV527" s="121"/>
      <c r="FF527" s="121"/>
      <c r="FP527" s="121"/>
      <c r="FZ527" s="121"/>
      <c r="GJ527" s="121"/>
      <c r="GT527" s="121"/>
      <c r="HD527" s="121"/>
      <c r="HN527" s="121"/>
      <c r="HX527" s="121"/>
      <c r="IH527" s="121"/>
    </row>
    <row xmlns:x14ac="http://schemas.microsoft.com/office/spreadsheetml/2009/9/ac" r="528" s="3" customFormat="true" x14ac:dyDescent="0.25">
      <c r="A528" s="383"/>
      <c r="B528" s="121"/>
      <c r="L528" s="121"/>
      <c r="V528" s="121"/>
      <c r="AF528" s="121"/>
      <c r="AP528" s="121"/>
      <c r="AZ528" s="121"/>
      <c r="BA528" s="121"/>
      <c r="BB528" s="121"/>
      <c r="BC528" s="121"/>
      <c r="BD528" s="121"/>
      <c r="BE528" s="121"/>
      <c r="BF528" s="121"/>
      <c r="BG528" s="121"/>
      <c r="BJ528" s="121"/>
      <c r="BT528" s="121"/>
      <c r="CD528" s="121"/>
      <c r="CN528" s="121"/>
      <c r="CX528" s="121"/>
      <c r="DH528" s="121"/>
      <c r="DR528" s="121"/>
      <c r="EB528" s="121"/>
      <c r="EL528" s="121"/>
      <c r="EV528" s="121"/>
      <c r="FF528" s="121"/>
      <c r="FP528" s="121"/>
      <c r="FZ528" s="121"/>
      <c r="GJ528" s="121"/>
      <c r="GT528" s="121"/>
      <c r="HD528" s="121"/>
      <c r="HN528" s="121"/>
      <c r="HX528" s="121"/>
      <c r="IH528" s="121"/>
    </row>
    <row xmlns:x14ac="http://schemas.microsoft.com/office/spreadsheetml/2009/9/ac" r="529" s="3" customFormat="true" x14ac:dyDescent="0.25">
      <c r="A529" s="383"/>
      <c r="B529" s="121"/>
      <c r="L529" s="121"/>
      <c r="V529" s="121"/>
      <c r="AF529" s="121"/>
      <c r="AP529" s="121"/>
      <c r="AZ529" s="121"/>
      <c r="BA529" s="121"/>
      <c r="BB529" s="121"/>
      <c r="BC529" s="121"/>
      <c r="BD529" s="121"/>
      <c r="BE529" s="121"/>
      <c r="BF529" s="121"/>
      <c r="BG529" s="121"/>
      <c r="BJ529" s="121"/>
      <c r="BT529" s="121"/>
      <c r="CD529" s="121"/>
      <c r="CN529" s="121"/>
      <c r="CX529" s="121"/>
      <c r="DH529" s="121"/>
      <c r="DR529" s="121"/>
      <c r="EB529" s="121"/>
      <c r="EL529" s="121"/>
      <c r="EV529" s="121"/>
      <c r="FF529" s="121"/>
      <c r="FP529" s="121"/>
      <c r="FZ529" s="121"/>
      <c r="GJ529" s="121"/>
      <c r="GT529" s="121"/>
      <c r="HD529" s="121"/>
      <c r="HN529" s="121"/>
      <c r="HX529" s="121"/>
      <c r="IH529" s="121"/>
    </row>
    <row xmlns:x14ac="http://schemas.microsoft.com/office/spreadsheetml/2009/9/ac" r="530" s="3" customFormat="true" x14ac:dyDescent="0.25">
      <c r="A530" s="383"/>
      <c r="B530" s="121"/>
      <c r="L530" s="121"/>
      <c r="V530" s="121"/>
      <c r="AF530" s="121"/>
      <c r="AP530" s="121"/>
      <c r="AZ530" s="121"/>
      <c r="BA530" s="121"/>
      <c r="BB530" s="121"/>
      <c r="BC530" s="121"/>
      <c r="BD530" s="121"/>
      <c r="BE530" s="121"/>
      <c r="BF530" s="121"/>
      <c r="BG530" s="121"/>
      <c r="BJ530" s="121"/>
      <c r="BT530" s="121"/>
      <c r="CD530" s="121"/>
      <c r="CN530" s="121"/>
      <c r="CX530" s="121"/>
      <c r="DH530" s="121"/>
      <c r="DR530" s="121"/>
      <c r="EB530" s="121"/>
      <c r="EL530" s="121"/>
      <c r="EV530" s="121"/>
      <c r="FF530" s="121"/>
      <c r="FP530" s="121"/>
      <c r="FZ530" s="121"/>
      <c r="GJ530" s="121"/>
      <c r="GT530" s="121"/>
      <c r="HD530" s="121"/>
      <c r="HN530" s="121"/>
      <c r="HX530" s="121"/>
      <c r="IH530" s="121"/>
    </row>
    <row xmlns:x14ac="http://schemas.microsoft.com/office/spreadsheetml/2009/9/ac" r="531" s="3" customFormat="true" x14ac:dyDescent="0.25">
      <c r="A531" s="383"/>
      <c r="B531" s="121"/>
      <c r="L531" s="121"/>
      <c r="V531" s="121"/>
      <c r="AF531" s="121"/>
      <c r="AP531" s="121"/>
      <c r="AZ531" s="121"/>
      <c r="BA531" s="121"/>
      <c r="BB531" s="121"/>
      <c r="BC531" s="121"/>
      <c r="BD531" s="121"/>
      <c r="BE531" s="121"/>
      <c r="BF531" s="121"/>
      <c r="BG531" s="121"/>
      <c r="BJ531" s="121"/>
      <c r="BT531" s="121"/>
      <c r="CD531" s="121"/>
      <c r="CN531" s="121"/>
      <c r="CX531" s="121"/>
      <c r="DH531" s="121"/>
      <c r="DR531" s="121"/>
      <c r="EB531" s="121"/>
      <c r="EL531" s="121"/>
      <c r="EV531" s="121"/>
      <c r="FF531" s="121"/>
      <c r="FP531" s="121"/>
      <c r="FZ531" s="121"/>
      <c r="GJ531" s="121"/>
      <c r="GT531" s="121"/>
      <c r="HD531" s="121"/>
      <c r="HN531" s="121"/>
      <c r="HX531" s="121"/>
      <c r="IH531" s="121"/>
    </row>
    <row xmlns:x14ac="http://schemas.microsoft.com/office/spreadsheetml/2009/9/ac" r="532" s="3" customFormat="true" x14ac:dyDescent="0.25">
      <c r="A532" s="383"/>
      <c r="B532" s="121"/>
      <c r="L532" s="121"/>
      <c r="V532" s="121"/>
      <c r="AF532" s="121"/>
      <c r="AP532" s="121"/>
      <c r="AZ532" s="121"/>
      <c r="BA532" s="121"/>
      <c r="BB532" s="121"/>
      <c r="BC532" s="121"/>
      <c r="BD532" s="121"/>
      <c r="BE532" s="121"/>
      <c r="BF532" s="121"/>
      <c r="BG532" s="121"/>
      <c r="BJ532" s="121"/>
      <c r="BT532" s="121"/>
      <c r="CD532" s="121"/>
      <c r="CN532" s="121"/>
      <c r="CX532" s="121"/>
      <c r="DH532" s="121"/>
      <c r="DR532" s="121"/>
      <c r="EB532" s="121"/>
      <c r="EL532" s="121"/>
      <c r="EV532" s="121"/>
      <c r="FF532" s="121"/>
      <c r="FP532" s="121"/>
      <c r="FZ532" s="121"/>
      <c r="GJ532" s="121"/>
      <c r="GT532" s="121"/>
      <c r="HD532" s="121"/>
      <c r="HN532" s="121"/>
      <c r="HX532" s="121"/>
      <c r="IH532" s="121"/>
    </row>
    <row xmlns:x14ac="http://schemas.microsoft.com/office/spreadsheetml/2009/9/ac" r="533" s="3" customFormat="true" x14ac:dyDescent="0.25">
      <c r="A533" s="383"/>
      <c r="B533" s="121"/>
      <c r="L533" s="121"/>
      <c r="V533" s="121"/>
      <c r="AF533" s="121"/>
      <c r="AP533" s="121"/>
      <c r="AZ533" s="121"/>
      <c r="BA533" s="121"/>
      <c r="BB533" s="121"/>
      <c r="BC533" s="121"/>
      <c r="BD533" s="121"/>
      <c r="BE533" s="121"/>
      <c r="BF533" s="121"/>
      <c r="BG533" s="121"/>
      <c r="BJ533" s="121"/>
      <c r="BT533" s="121"/>
      <c r="CD533" s="121"/>
      <c r="CN533" s="121"/>
      <c r="CX533" s="121"/>
      <c r="DH533" s="121"/>
      <c r="DR533" s="121"/>
      <c r="EB533" s="121"/>
      <c r="EL533" s="121"/>
      <c r="EV533" s="121"/>
      <c r="FF533" s="121"/>
      <c r="FP533" s="121"/>
      <c r="FZ533" s="121"/>
      <c r="GJ533" s="121"/>
      <c r="GT533" s="121"/>
      <c r="HD533" s="121"/>
      <c r="HN533" s="121"/>
      <c r="HX533" s="121"/>
      <c r="IH533" s="121"/>
    </row>
    <row xmlns:x14ac="http://schemas.microsoft.com/office/spreadsheetml/2009/9/ac" r="534" s="3" customFormat="true" x14ac:dyDescent="0.25">
      <c r="A534" s="383"/>
      <c r="B534" s="121"/>
      <c r="L534" s="121"/>
      <c r="V534" s="121"/>
      <c r="AF534" s="121"/>
      <c r="AP534" s="121"/>
      <c r="AZ534" s="121"/>
      <c r="BA534" s="121"/>
      <c r="BB534" s="121"/>
      <c r="BC534" s="121"/>
      <c r="BD534" s="121"/>
      <c r="BE534" s="121"/>
      <c r="BF534" s="121"/>
      <c r="BG534" s="121"/>
      <c r="BJ534" s="121"/>
      <c r="BT534" s="121"/>
      <c r="CD534" s="121"/>
      <c r="CN534" s="121"/>
      <c r="CX534" s="121"/>
      <c r="DH534" s="121"/>
      <c r="DR534" s="121"/>
      <c r="EB534" s="121"/>
      <c r="EL534" s="121"/>
      <c r="EV534" s="121"/>
      <c r="FF534" s="121"/>
      <c r="FP534" s="121"/>
      <c r="FZ534" s="121"/>
      <c r="GJ534" s="121"/>
      <c r="GT534" s="121"/>
      <c r="HD534" s="121"/>
      <c r="HN534" s="121"/>
      <c r="HX534" s="121"/>
      <c r="IH534" s="121"/>
    </row>
    <row xmlns:x14ac="http://schemas.microsoft.com/office/spreadsheetml/2009/9/ac" r="535" s="3" customFormat="true" x14ac:dyDescent="0.25">
      <c r="A535" s="383"/>
      <c r="B535" s="121"/>
      <c r="L535" s="121"/>
      <c r="V535" s="121"/>
      <c r="AF535" s="121"/>
      <c r="AP535" s="121"/>
      <c r="AZ535" s="121"/>
      <c r="BA535" s="121"/>
      <c r="BB535" s="121"/>
      <c r="BC535" s="121"/>
      <c r="BD535" s="121"/>
      <c r="BE535" s="121"/>
      <c r="BF535" s="121"/>
      <c r="BG535" s="121"/>
      <c r="BJ535" s="121"/>
      <c r="BT535" s="121"/>
      <c r="CD535" s="121"/>
      <c r="CN535" s="121"/>
      <c r="CX535" s="121"/>
      <c r="DH535" s="121"/>
      <c r="DR535" s="121"/>
      <c r="EB535" s="121"/>
      <c r="EL535" s="121"/>
      <c r="EV535" s="121"/>
      <c r="FF535" s="121"/>
      <c r="FP535" s="121"/>
      <c r="FZ535" s="121"/>
      <c r="GJ535" s="121"/>
      <c r="GT535" s="121"/>
      <c r="HD535" s="121"/>
      <c r="HN535" s="121"/>
      <c r="HX535" s="121"/>
      <c r="IH535" s="121"/>
    </row>
    <row xmlns:x14ac="http://schemas.microsoft.com/office/spreadsheetml/2009/9/ac" r="536" s="3" customFormat="true" x14ac:dyDescent="0.25">
      <c r="A536" s="383"/>
      <c r="B536" s="121"/>
      <c r="L536" s="121"/>
      <c r="V536" s="121"/>
      <c r="AF536" s="121"/>
      <c r="AP536" s="121"/>
      <c r="AZ536" s="121"/>
      <c r="BA536" s="121"/>
      <c r="BB536" s="121"/>
      <c r="BC536" s="121"/>
      <c r="BD536" s="121"/>
      <c r="BE536" s="121"/>
      <c r="BF536" s="121"/>
      <c r="BG536" s="121"/>
      <c r="BJ536" s="121"/>
      <c r="BT536" s="121"/>
      <c r="CD536" s="121"/>
      <c r="CN536" s="121"/>
      <c r="CX536" s="121"/>
      <c r="DH536" s="121"/>
      <c r="DR536" s="121"/>
      <c r="EB536" s="121"/>
      <c r="EL536" s="121"/>
      <c r="EV536" s="121"/>
      <c r="FF536" s="121"/>
      <c r="FP536" s="121"/>
      <c r="FZ536" s="121"/>
      <c r="GJ536" s="121"/>
      <c r="GT536" s="121"/>
      <c r="HD536" s="121"/>
      <c r="HN536" s="121"/>
      <c r="HX536" s="121"/>
      <c r="IH536" s="121"/>
    </row>
    <row xmlns:x14ac="http://schemas.microsoft.com/office/spreadsheetml/2009/9/ac" r="537" s="3" customFormat="true" x14ac:dyDescent="0.25">
      <c r="A537" s="383"/>
      <c r="B537" s="121"/>
      <c r="L537" s="121"/>
      <c r="V537" s="121"/>
      <c r="AF537" s="121"/>
      <c r="AP537" s="121"/>
      <c r="AZ537" s="121"/>
      <c r="BA537" s="121"/>
      <c r="BB537" s="121"/>
      <c r="BC537" s="121"/>
      <c r="BD537" s="121"/>
      <c r="BE537" s="121"/>
      <c r="BF537" s="121"/>
      <c r="BG537" s="121"/>
      <c r="BJ537" s="121"/>
      <c r="BT537" s="121"/>
      <c r="CD537" s="121"/>
      <c r="CN537" s="121"/>
      <c r="CX537" s="121"/>
      <c r="DH537" s="121"/>
      <c r="DR537" s="121"/>
      <c r="EB537" s="121"/>
      <c r="EL537" s="121"/>
      <c r="EV537" s="121"/>
      <c r="FF537" s="121"/>
      <c r="FP537" s="121"/>
      <c r="FZ537" s="121"/>
      <c r="GJ537" s="121"/>
      <c r="GT537" s="121"/>
      <c r="HD537" s="121"/>
      <c r="HN537" s="121"/>
      <c r="HX537" s="121"/>
      <c r="IH537" s="121"/>
    </row>
    <row xmlns:x14ac="http://schemas.microsoft.com/office/spreadsheetml/2009/9/ac" r="538" s="3" customFormat="true" x14ac:dyDescent="0.25">
      <c r="A538" s="383"/>
      <c r="B538" s="121"/>
      <c r="L538" s="121"/>
      <c r="V538" s="121"/>
      <c r="AF538" s="121"/>
      <c r="AP538" s="121"/>
      <c r="AZ538" s="121"/>
      <c r="BA538" s="121"/>
      <c r="BB538" s="121"/>
      <c r="BC538" s="121"/>
      <c r="BD538" s="121"/>
      <c r="BE538" s="121"/>
      <c r="BF538" s="121"/>
      <c r="BG538" s="121"/>
      <c r="BJ538" s="121"/>
      <c r="BT538" s="121"/>
      <c r="CD538" s="121"/>
      <c r="CN538" s="121"/>
      <c r="CX538" s="121"/>
      <c r="DH538" s="121"/>
      <c r="DR538" s="121"/>
      <c r="EB538" s="121"/>
      <c r="EL538" s="121"/>
      <c r="EV538" s="121"/>
      <c r="FF538" s="121"/>
      <c r="FP538" s="121"/>
      <c r="FZ538" s="121"/>
      <c r="GJ538" s="121"/>
      <c r="GT538" s="121"/>
      <c r="HD538" s="121"/>
      <c r="HN538" s="121"/>
      <c r="HX538" s="121"/>
      <c r="IH538" s="121"/>
    </row>
    <row xmlns:x14ac="http://schemas.microsoft.com/office/spreadsheetml/2009/9/ac" r="539" s="3" customFormat="true" x14ac:dyDescent="0.25">
      <c r="A539" s="383"/>
      <c r="B539" s="121"/>
      <c r="L539" s="121"/>
      <c r="V539" s="121"/>
      <c r="AF539" s="121"/>
      <c r="AP539" s="121"/>
      <c r="AZ539" s="121"/>
      <c r="BA539" s="121"/>
      <c r="BB539" s="121"/>
      <c r="BC539" s="121"/>
      <c r="BD539" s="121"/>
      <c r="BE539" s="121"/>
      <c r="BF539" s="121"/>
      <c r="BG539" s="121"/>
      <c r="BJ539" s="121"/>
      <c r="BT539" s="121"/>
      <c r="CD539" s="121"/>
      <c r="CN539" s="121"/>
      <c r="CX539" s="121"/>
      <c r="DH539" s="121"/>
      <c r="DR539" s="121"/>
      <c r="EB539" s="121"/>
      <c r="EL539" s="121"/>
      <c r="EV539" s="121"/>
      <c r="FF539" s="121"/>
      <c r="FP539" s="121"/>
      <c r="FZ539" s="121"/>
      <c r="GJ539" s="121"/>
      <c r="GT539" s="121"/>
      <c r="HD539" s="121"/>
      <c r="HN539" s="121"/>
      <c r="HX539" s="121"/>
      <c r="IH539" s="121"/>
    </row>
    <row xmlns:x14ac="http://schemas.microsoft.com/office/spreadsheetml/2009/9/ac" r="540" s="3" customFormat="true" x14ac:dyDescent="0.25">
      <c r="A540" s="383"/>
      <c r="B540" s="121"/>
      <c r="L540" s="121"/>
      <c r="V540" s="121"/>
      <c r="AF540" s="121"/>
      <c r="AP540" s="121"/>
      <c r="AZ540" s="121"/>
      <c r="BA540" s="121"/>
      <c r="BB540" s="121"/>
      <c r="BC540" s="121"/>
      <c r="BD540" s="121"/>
      <c r="BE540" s="121"/>
      <c r="BF540" s="121"/>
      <c r="BG540" s="121"/>
      <c r="BJ540" s="121"/>
      <c r="BT540" s="121"/>
      <c r="CD540" s="121"/>
      <c r="CN540" s="121"/>
      <c r="CX540" s="121"/>
      <c r="DH540" s="121"/>
      <c r="DR540" s="121"/>
      <c r="EB540" s="121"/>
      <c r="EL540" s="121"/>
      <c r="EV540" s="121"/>
      <c r="FF540" s="121"/>
      <c r="FP540" s="121"/>
      <c r="FZ540" s="121"/>
      <c r="GJ540" s="121"/>
      <c r="GT540" s="121"/>
      <c r="HD540" s="121"/>
      <c r="HN540" s="121"/>
      <c r="HX540" s="121"/>
      <c r="IH540" s="121"/>
    </row>
    <row xmlns:x14ac="http://schemas.microsoft.com/office/spreadsheetml/2009/9/ac" r="541" s="3" customFormat="true" x14ac:dyDescent="0.25">
      <c r="A541" s="383"/>
      <c r="B541" s="121"/>
      <c r="L541" s="121"/>
      <c r="V541" s="121"/>
      <c r="AF541" s="121"/>
      <c r="AP541" s="121"/>
      <c r="AZ541" s="121"/>
      <c r="BA541" s="121"/>
      <c r="BB541" s="121"/>
      <c r="BC541" s="121"/>
      <c r="BD541" s="121"/>
      <c r="BE541" s="121"/>
      <c r="BF541" s="121"/>
      <c r="BG541" s="121"/>
      <c r="BJ541" s="121"/>
      <c r="BT541" s="121"/>
      <c r="CD541" s="121"/>
      <c r="CN541" s="121"/>
      <c r="CX541" s="121"/>
      <c r="DH541" s="121"/>
      <c r="DR541" s="121"/>
      <c r="EB541" s="121"/>
      <c r="EL541" s="121"/>
      <c r="EV541" s="121"/>
      <c r="FF541" s="121"/>
      <c r="FP541" s="121"/>
      <c r="FZ541" s="121"/>
      <c r="GJ541" s="121"/>
      <c r="GT541" s="121"/>
      <c r="HD541" s="121"/>
      <c r="HN541" s="121"/>
      <c r="HX541" s="121"/>
      <c r="IH541" s="121"/>
    </row>
    <row xmlns:x14ac="http://schemas.microsoft.com/office/spreadsheetml/2009/9/ac" r="542" s="3" customFormat="true" x14ac:dyDescent="0.25">
      <c r="A542" s="383"/>
      <c r="B542" s="121"/>
      <c r="L542" s="121"/>
      <c r="V542" s="121"/>
      <c r="AF542" s="121"/>
      <c r="AP542" s="121"/>
      <c r="AZ542" s="121"/>
      <c r="BA542" s="121"/>
      <c r="BB542" s="121"/>
      <c r="BC542" s="121"/>
      <c r="BD542" s="121"/>
      <c r="BE542" s="121"/>
      <c r="BF542" s="121"/>
      <c r="BG542" s="121"/>
      <c r="BJ542" s="121"/>
      <c r="BT542" s="121"/>
      <c r="CD542" s="121"/>
      <c r="CN542" s="121"/>
      <c r="CX542" s="121"/>
      <c r="DH542" s="121"/>
      <c r="DR542" s="121"/>
      <c r="EB542" s="121"/>
      <c r="EL542" s="121"/>
      <c r="EV542" s="121"/>
      <c r="FF542" s="121"/>
      <c r="FP542" s="121"/>
      <c r="FZ542" s="121"/>
      <c r="GJ542" s="121"/>
      <c r="GT542" s="121"/>
      <c r="HD542" s="121"/>
      <c r="HN542" s="121"/>
      <c r="HX542" s="121"/>
      <c r="IH542" s="121"/>
    </row>
    <row xmlns:x14ac="http://schemas.microsoft.com/office/spreadsheetml/2009/9/ac" r="543" s="3" customFormat="true" x14ac:dyDescent="0.25">
      <c r="A543" s="383"/>
      <c r="B543" s="121"/>
      <c r="L543" s="121"/>
      <c r="V543" s="121"/>
      <c r="AF543" s="121"/>
      <c r="AP543" s="121"/>
      <c r="AZ543" s="121"/>
      <c r="BA543" s="121"/>
      <c r="BB543" s="121"/>
      <c r="BC543" s="121"/>
      <c r="BD543" s="121"/>
      <c r="BE543" s="121"/>
      <c r="BF543" s="121"/>
      <c r="BG543" s="121"/>
      <c r="BJ543" s="121"/>
      <c r="BT543" s="121"/>
      <c r="CD543" s="121"/>
      <c r="CN543" s="121"/>
      <c r="CX543" s="121"/>
      <c r="DH543" s="121"/>
      <c r="DR543" s="121"/>
      <c r="EB543" s="121"/>
      <c r="EL543" s="121"/>
      <c r="EV543" s="121"/>
      <c r="FF543" s="121"/>
      <c r="FP543" s="121"/>
      <c r="FZ543" s="121"/>
      <c r="GJ543" s="121"/>
      <c r="GT543" s="121"/>
      <c r="HD543" s="121"/>
      <c r="HN543" s="121"/>
      <c r="HX543" s="121"/>
      <c r="IH543" s="121"/>
    </row>
    <row xmlns:x14ac="http://schemas.microsoft.com/office/spreadsheetml/2009/9/ac" r="544" s="3" customFormat="true" x14ac:dyDescent="0.25">
      <c r="A544" s="383"/>
      <c r="B544" s="121"/>
      <c r="L544" s="121"/>
      <c r="V544" s="121"/>
      <c r="AF544" s="121"/>
      <c r="AP544" s="121"/>
      <c r="AZ544" s="121"/>
      <c r="BA544" s="121"/>
      <c r="BB544" s="121"/>
      <c r="BC544" s="121"/>
      <c r="BD544" s="121"/>
      <c r="BE544" s="121"/>
      <c r="BF544" s="121"/>
      <c r="BG544" s="121"/>
      <c r="BJ544" s="121"/>
      <c r="BT544" s="121"/>
      <c r="CD544" s="121"/>
      <c r="CN544" s="121"/>
      <c r="CX544" s="121"/>
      <c r="DH544" s="121"/>
      <c r="DR544" s="121"/>
      <c r="EB544" s="121"/>
      <c r="EL544" s="121"/>
      <c r="EV544" s="121"/>
      <c r="FF544" s="121"/>
      <c r="FP544" s="121"/>
      <c r="FZ544" s="121"/>
      <c r="GJ544" s="121"/>
      <c r="GT544" s="121"/>
      <c r="HD544" s="121"/>
      <c r="HN544" s="121"/>
      <c r="HX544" s="121"/>
      <c r="IH544" s="121"/>
    </row>
    <row xmlns:x14ac="http://schemas.microsoft.com/office/spreadsheetml/2009/9/ac" r="545" s="3" customFormat="true" x14ac:dyDescent="0.25">
      <c r="A545" s="383"/>
      <c r="B545" s="121"/>
      <c r="L545" s="121"/>
      <c r="V545" s="121"/>
      <c r="AF545" s="121"/>
      <c r="AP545" s="121"/>
      <c r="AZ545" s="121"/>
      <c r="BA545" s="121"/>
      <c r="BB545" s="121"/>
      <c r="BC545" s="121"/>
      <c r="BD545" s="121"/>
      <c r="BE545" s="121"/>
      <c r="BF545" s="121"/>
      <c r="BG545" s="121"/>
      <c r="BJ545" s="121"/>
      <c r="BT545" s="121"/>
      <c r="CD545" s="121"/>
      <c r="CN545" s="121"/>
      <c r="CX545" s="121"/>
      <c r="DH545" s="121"/>
      <c r="DR545" s="121"/>
      <c r="EB545" s="121"/>
      <c r="EL545" s="121"/>
      <c r="EV545" s="121"/>
      <c r="FF545" s="121"/>
      <c r="FP545" s="121"/>
      <c r="FZ545" s="121"/>
      <c r="GJ545" s="121"/>
      <c r="GT545" s="121"/>
      <c r="HD545" s="121"/>
      <c r="HN545" s="121"/>
      <c r="HX545" s="121"/>
      <c r="IH545" s="121"/>
    </row>
    <row xmlns:x14ac="http://schemas.microsoft.com/office/spreadsheetml/2009/9/ac" r="546" s="3" customFormat="true" x14ac:dyDescent="0.25">
      <c r="A546" s="383"/>
      <c r="B546" s="121"/>
      <c r="L546" s="121"/>
      <c r="V546" s="121"/>
      <c r="AF546" s="121"/>
      <c r="AP546" s="121"/>
      <c r="AZ546" s="121"/>
      <c r="BA546" s="121"/>
      <c r="BB546" s="121"/>
      <c r="BC546" s="121"/>
      <c r="BD546" s="121"/>
      <c r="BE546" s="121"/>
      <c r="BF546" s="121"/>
      <c r="BG546" s="121"/>
      <c r="BJ546" s="121"/>
      <c r="BT546" s="121"/>
      <c r="CD546" s="121"/>
      <c r="CN546" s="121"/>
      <c r="CX546" s="121"/>
      <c r="DH546" s="121"/>
      <c r="DR546" s="121"/>
      <c r="EB546" s="121"/>
      <c r="EL546" s="121"/>
      <c r="EV546" s="121"/>
      <c r="FF546" s="121"/>
      <c r="FP546" s="121"/>
      <c r="FZ546" s="121"/>
      <c r="GJ546" s="121"/>
      <c r="GT546" s="121"/>
      <c r="HD546" s="121"/>
      <c r="HN546" s="121"/>
      <c r="HX546" s="121"/>
      <c r="IH546" s="121"/>
    </row>
    <row xmlns:x14ac="http://schemas.microsoft.com/office/spreadsheetml/2009/9/ac" r="547" s="3" customFormat="true" x14ac:dyDescent="0.25">
      <c r="A547" s="383"/>
      <c r="B547" s="121"/>
      <c r="L547" s="121"/>
      <c r="V547" s="121"/>
      <c r="AF547" s="121"/>
      <c r="AP547" s="121"/>
      <c r="AZ547" s="121"/>
      <c r="BA547" s="121"/>
      <c r="BB547" s="121"/>
      <c r="BC547" s="121"/>
      <c r="BD547" s="121"/>
      <c r="BE547" s="121"/>
      <c r="BF547" s="121"/>
      <c r="BG547" s="121"/>
      <c r="BJ547" s="121"/>
      <c r="BT547" s="121"/>
      <c r="CD547" s="121"/>
      <c r="CN547" s="121"/>
      <c r="CX547" s="121"/>
      <c r="DH547" s="121"/>
      <c r="DR547" s="121"/>
      <c r="EB547" s="121"/>
      <c r="EL547" s="121"/>
      <c r="EV547" s="121"/>
      <c r="FF547" s="121"/>
      <c r="FP547" s="121"/>
      <c r="FZ547" s="121"/>
      <c r="GJ547" s="121"/>
      <c r="GT547" s="121"/>
      <c r="HD547" s="121"/>
      <c r="HN547" s="121"/>
      <c r="HX547" s="121"/>
      <c r="IH547" s="121"/>
    </row>
    <row xmlns:x14ac="http://schemas.microsoft.com/office/spreadsheetml/2009/9/ac" r="548" s="3" customFormat="true" x14ac:dyDescent="0.25">
      <c r="A548" s="383"/>
      <c r="B548" s="121"/>
      <c r="L548" s="121"/>
      <c r="V548" s="121"/>
      <c r="AF548" s="121"/>
      <c r="AP548" s="121"/>
      <c r="AZ548" s="121"/>
      <c r="BA548" s="121"/>
      <c r="BB548" s="121"/>
      <c r="BC548" s="121"/>
      <c r="BD548" s="121"/>
      <c r="BE548" s="121"/>
      <c r="BF548" s="121"/>
      <c r="BG548" s="121"/>
      <c r="BJ548" s="121"/>
      <c r="BT548" s="121"/>
      <c r="CD548" s="121"/>
      <c r="CN548" s="121"/>
      <c r="CX548" s="121"/>
      <c r="DH548" s="121"/>
      <c r="DR548" s="121"/>
      <c r="EB548" s="121"/>
      <c r="EL548" s="121"/>
      <c r="EV548" s="121"/>
      <c r="FF548" s="121"/>
      <c r="FP548" s="121"/>
      <c r="FZ548" s="121"/>
      <c r="GJ548" s="121"/>
      <c r="GT548" s="121"/>
      <c r="HD548" s="121"/>
      <c r="HN548" s="121"/>
      <c r="HX548" s="121"/>
      <c r="IH548" s="121"/>
    </row>
    <row xmlns:x14ac="http://schemas.microsoft.com/office/spreadsheetml/2009/9/ac" r="549" s="3" customFormat="true" x14ac:dyDescent="0.25">
      <c r="A549" s="383"/>
      <c r="B549" s="121"/>
      <c r="L549" s="121"/>
      <c r="V549" s="121"/>
      <c r="AF549" s="121"/>
      <c r="AP549" s="121"/>
      <c r="AZ549" s="121"/>
      <c r="BA549" s="121"/>
      <c r="BB549" s="121"/>
      <c r="BC549" s="121"/>
      <c r="BD549" s="121"/>
      <c r="BE549" s="121"/>
      <c r="BF549" s="121"/>
      <c r="BG549" s="121"/>
      <c r="BJ549" s="121"/>
      <c r="BT549" s="121"/>
      <c r="CD549" s="121"/>
      <c r="CN549" s="121"/>
      <c r="CX549" s="121"/>
      <c r="DH549" s="121"/>
      <c r="DR549" s="121"/>
      <c r="EB549" s="121"/>
      <c r="EL549" s="121"/>
      <c r="EV549" s="121"/>
      <c r="FF549" s="121"/>
      <c r="FP549" s="121"/>
      <c r="FZ549" s="121"/>
      <c r="GJ549" s="121"/>
      <c r="GT549" s="121"/>
      <c r="HD549" s="121"/>
      <c r="HN549" s="121"/>
      <c r="HX549" s="121"/>
      <c r="IH549" s="121"/>
    </row>
    <row xmlns:x14ac="http://schemas.microsoft.com/office/spreadsheetml/2009/9/ac" r="550" s="3" customFormat="true" x14ac:dyDescent="0.25">
      <c r="A550" s="383"/>
      <c r="B550" s="121"/>
      <c r="L550" s="121"/>
      <c r="V550" s="121"/>
      <c r="AF550" s="121"/>
      <c r="AP550" s="121"/>
      <c r="AZ550" s="121"/>
      <c r="BA550" s="121"/>
      <c r="BB550" s="121"/>
      <c r="BC550" s="121"/>
      <c r="BD550" s="121"/>
      <c r="BE550" s="121"/>
      <c r="BF550" s="121"/>
      <c r="BG550" s="121"/>
      <c r="BJ550" s="121"/>
      <c r="BT550" s="121"/>
      <c r="CD550" s="121"/>
      <c r="CN550" s="121"/>
      <c r="CX550" s="121"/>
      <c r="DH550" s="121"/>
      <c r="DR550" s="121"/>
      <c r="EB550" s="121"/>
      <c r="EL550" s="121"/>
      <c r="EV550" s="121"/>
      <c r="FF550" s="121"/>
      <c r="FP550" s="121"/>
      <c r="FZ550" s="121"/>
      <c r="GJ550" s="121"/>
      <c r="GT550" s="121"/>
      <c r="HD550" s="121"/>
      <c r="HN550" s="121"/>
      <c r="HX550" s="121"/>
      <c r="IH550" s="121"/>
    </row>
    <row xmlns:x14ac="http://schemas.microsoft.com/office/spreadsheetml/2009/9/ac" r="551" s="3" customFormat="true" x14ac:dyDescent="0.25">
      <c r="A551" s="383"/>
      <c r="B551" s="121"/>
      <c r="L551" s="121"/>
      <c r="V551" s="121"/>
      <c r="AF551" s="121"/>
      <c r="AP551" s="121"/>
      <c r="AZ551" s="121"/>
      <c r="BA551" s="121"/>
      <c r="BB551" s="121"/>
      <c r="BC551" s="121"/>
      <c r="BD551" s="121"/>
      <c r="BE551" s="121"/>
      <c r="BF551" s="121"/>
      <c r="BG551" s="121"/>
      <c r="BJ551" s="121"/>
      <c r="BT551" s="121"/>
      <c r="CD551" s="121"/>
      <c r="CN551" s="121"/>
      <c r="CX551" s="121"/>
      <c r="DH551" s="121"/>
      <c r="DR551" s="121"/>
      <c r="EB551" s="121"/>
      <c r="EL551" s="121"/>
      <c r="EV551" s="121"/>
      <c r="FF551" s="121"/>
      <c r="FP551" s="121"/>
      <c r="FZ551" s="121"/>
      <c r="GJ551" s="121"/>
      <c r="GT551" s="121"/>
      <c r="HD551" s="121"/>
      <c r="HN551" s="121"/>
      <c r="HX551" s="121"/>
      <c r="IH551" s="121"/>
    </row>
    <row xmlns:x14ac="http://schemas.microsoft.com/office/spreadsheetml/2009/9/ac" r="552" s="3" customFormat="true" x14ac:dyDescent="0.25">
      <c r="A552" s="383"/>
      <c r="B552" s="121"/>
      <c r="L552" s="121"/>
      <c r="V552" s="121"/>
      <c r="AF552" s="121"/>
      <c r="AP552" s="121"/>
      <c r="AZ552" s="121"/>
      <c r="BA552" s="121"/>
      <c r="BB552" s="121"/>
      <c r="BC552" s="121"/>
      <c r="BD552" s="121"/>
      <c r="BE552" s="121"/>
      <c r="BF552" s="121"/>
      <c r="BG552" s="121"/>
      <c r="BJ552" s="121"/>
      <c r="BT552" s="121"/>
      <c r="CD552" s="121"/>
      <c r="CN552" s="121"/>
      <c r="CX552" s="121"/>
      <c r="DH552" s="121"/>
      <c r="DR552" s="121"/>
      <c r="EB552" s="121"/>
      <c r="EL552" s="121"/>
      <c r="EV552" s="121"/>
      <c r="FF552" s="121"/>
      <c r="FP552" s="121"/>
      <c r="FZ552" s="121"/>
      <c r="GJ552" s="121"/>
      <c r="GT552" s="121"/>
      <c r="HD552" s="121"/>
      <c r="HN552" s="121"/>
      <c r="HX552" s="121"/>
      <c r="IH552" s="121"/>
    </row>
    <row xmlns:x14ac="http://schemas.microsoft.com/office/spreadsheetml/2009/9/ac" r="553" s="3" customFormat="true" x14ac:dyDescent="0.25">
      <c r="A553" s="383"/>
      <c r="B553" s="121"/>
      <c r="L553" s="121"/>
      <c r="V553" s="121"/>
      <c r="AF553" s="121"/>
      <c r="AP553" s="121"/>
      <c r="AZ553" s="121"/>
      <c r="BA553" s="121"/>
      <c r="BB553" s="121"/>
      <c r="BC553" s="121"/>
      <c r="BD553" s="121"/>
      <c r="BE553" s="121"/>
      <c r="BF553" s="121"/>
      <c r="BG553" s="121"/>
      <c r="BJ553" s="121"/>
      <c r="BT553" s="121"/>
      <c r="CD553" s="121"/>
      <c r="CN553" s="121"/>
      <c r="CX553" s="121"/>
      <c r="DH553" s="121"/>
      <c r="DR553" s="121"/>
      <c r="EB553" s="121"/>
      <c r="EL553" s="121"/>
      <c r="EV553" s="121"/>
      <c r="FF553" s="121"/>
      <c r="FP553" s="121"/>
      <c r="FZ553" s="121"/>
      <c r="GJ553" s="121"/>
      <c r="GT553" s="121"/>
      <c r="HD553" s="121"/>
      <c r="HN553" s="121"/>
      <c r="HX553" s="121"/>
      <c r="IH553" s="121"/>
    </row>
    <row xmlns:x14ac="http://schemas.microsoft.com/office/spreadsheetml/2009/9/ac" r="554" s="3" customFormat="true" x14ac:dyDescent="0.25">
      <c r="A554" s="383"/>
      <c r="B554" s="121"/>
      <c r="L554" s="121"/>
      <c r="V554" s="121"/>
      <c r="AF554" s="121"/>
      <c r="AP554" s="121"/>
      <c r="AZ554" s="121"/>
      <c r="BA554" s="121"/>
      <c r="BB554" s="121"/>
      <c r="BC554" s="121"/>
      <c r="BD554" s="121"/>
      <c r="BE554" s="121"/>
      <c r="BF554" s="121"/>
      <c r="BG554" s="121"/>
      <c r="BJ554" s="121"/>
      <c r="BT554" s="121"/>
      <c r="CD554" s="121"/>
      <c r="CN554" s="121"/>
      <c r="CX554" s="121"/>
      <c r="DH554" s="121"/>
      <c r="DR554" s="121"/>
      <c r="EB554" s="121"/>
      <c r="EL554" s="121"/>
      <c r="EV554" s="121"/>
      <c r="FF554" s="121"/>
      <c r="FP554" s="121"/>
      <c r="FZ554" s="121"/>
      <c r="GJ554" s="121"/>
      <c r="GT554" s="121"/>
      <c r="HD554" s="121"/>
      <c r="HN554" s="121"/>
      <c r="HX554" s="121"/>
      <c r="IH554" s="121"/>
    </row>
    <row xmlns:x14ac="http://schemas.microsoft.com/office/spreadsheetml/2009/9/ac" r="555" s="3" customFormat="true" x14ac:dyDescent="0.25">
      <c r="A555" s="383"/>
      <c r="B555" s="121"/>
      <c r="L555" s="121"/>
      <c r="V555" s="121"/>
      <c r="AF555" s="121"/>
      <c r="AP555" s="121"/>
      <c r="AZ555" s="121"/>
      <c r="BA555" s="121"/>
      <c r="BB555" s="121"/>
      <c r="BC555" s="121"/>
      <c r="BD555" s="121"/>
      <c r="BE555" s="121"/>
      <c r="BF555" s="121"/>
      <c r="BG555" s="121"/>
      <c r="BJ555" s="121"/>
      <c r="BT555" s="121"/>
      <c r="CD555" s="121"/>
      <c r="CN555" s="121"/>
      <c r="CX555" s="121"/>
      <c r="DH555" s="121"/>
      <c r="DR555" s="121"/>
      <c r="EB555" s="121"/>
      <c r="EL555" s="121"/>
      <c r="EV555" s="121"/>
      <c r="FF555" s="121"/>
      <c r="FP555" s="121"/>
      <c r="FZ555" s="121"/>
      <c r="GJ555" s="121"/>
      <c r="GT555" s="121"/>
      <c r="HD555" s="121"/>
      <c r="HN555" s="121"/>
      <c r="HX555" s="121"/>
      <c r="IH555" s="121"/>
    </row>
    <row xmlns:x14ac="http://schemas.microsoft.com/office/spreadsheetml/2009/9/ac" r="556" s="3" customFormat="true" x14ac:dyDescent="0.25">
      <c r="A556" s="383"/>
      <c r="B556" s="121"/>
      <c r="L556" s="121"/>
      <c r="V556" s="121"/>
      <c r="AF556" s="121"/>
      <c r="AP556" s="121"/>
      <c r="AZ556" s="121"/>
      <c r="BA556" s="121"/>
      <c r="BB556" s="121"/>
      <c r="BC556" s="121"/>
      <c r="BD556" s="121"/>
      <c r="BE556" s="121"/>
      <c r="BF556" s="121"/>
      <c r="BG556" s="121"/>
      <c r="BJ556" s="121"/>
      <c r="BT556" s="121"/>
      <c r="CD556" s="121"/>
      <c r="CN556" s="121"/>
      <c r="CX556" s="121"/>
      <c r="DH556" s="121"/>
      <c r="DR556" s="121"/>
      <c r="EB556" s="121"/>
      <c r="EL556" s="121"/>
      <c r="EV556" s="121"/>
      <c r="FF556" s="121"/>
      <c r="FP556" s="121"/>
      <c r="FZ556" s="121"/>
      <c r="GJ556" s="121"/>
      <c r="GT556" s="121"/>
      <c r="HD556" s="121"/>
      <c r="HN556" s="121"/>
      <c r="HX556" s="121"/>
      <c r="IH556" s="121"/>
    </row>
    <row xmlns:x14ac="http://schemas.microsoft.com/office/spreadsheetml/2009/9/ac" r="557" s="3" customFormat="true" x14ac:dyDescent="0.25">
      <c r="A557" s="383"/>
      <c r="B557" s="121"/>
      <c r="L557" s="121"/>
      <c r="V557" s="121"/>
      <c r="AF557" s="121"/>
      <c r="AP557" s="121"/>
      <c r="AZ557" s="121"/>
      <c r="BA557" s="121"/>
      <c r="BB557" s="121"/>
      <c r="BC557" s="121"/>
      <c r="BD557" s="121"/>
      <c r="BE557" s="121"/>
      <c r="BF557" s="121"/>
      <c r="BG557" s="121"/>
      <c r="BJ557" s="121"/>
      <c r="BT557" s="121"/>
      <c r="CD557" s="121"/>
      <c r="CN557" s="121"/>
      <c r="CX557" s="121"/>
      <c r="DH557" s="121"/>
      <c r="DR557" s="121"/>
      <c r="EB557" s="121"/>
      <c r="EL557" s="121"/>
      <c r="EV557" s="121"/>
      <c r="FF557" s="121"/>
      <c r="FP557" s="121"/>
      <c r="FZ557" s="121"/>
      <c r="GJ557" s="121"/>
      <c r="GT557" s="121"/>
      <c r="HD557" s="121"/>
      <c r="HN557" s="121"/>
      <c r="HX557" s="121"/>
      <c r="IH557" s="121"/>
    </row>
    <row xmlns:x14ac="http://schemas.microsoft.com/office/spreadsheetml/2009/9/ac" r="558" s="3" customFormat="true" x14ac:dyDescent="0.25">
      <c r="A558" s="383"/>
      <c r="B558" s="121"/>
      <c r="L558" s="121"/>
      <c r="V558" s="121"/>
      <c r="AF558" s="121"/>
      <c r="AP558" s="121"/>
      <c r="AZ558" s="121"/>
      <c r="BA558" s="121"/>
      <c r="BB558" s="121"/>
      <c r="BC558" s="121"/>
      <c r="BD558" s="121"/>
      <c r="BE558" s="121"/>
      <c r="BF558" s="121"/>
      <c r="BG558" s="121"/>
      <c r="BJ558" s="121"/>
      <c r="BT558" s="121"/>
      <c r="CD558" s="121"/>
      <c r="CN558" s="121"/>
      <c r="CX558" s="121"/>
      <c r="DH558" s="121"/>
      <c r="DR558" s="121"/>
      <c r="EB558" s="121"/>
      <c r="EL558" s="121"/>
      <c r="EV558" s="121"/>
      <c r="FF558" s="121"/>
      <c r="FP558" s="121"/>
      <c r="FZ558" s="121"/>
      <c r="GJ558" s="121"/>
      <c r="GT558" s="121"/>
      <c r="HD558" s="121"/>
      <c r="HN558" s="121"/>
      <c r="HX558" s="121"/>
      <c r="IH558" s="121"/>
    </row>
    <row xmlns:x14ac="http://schemas.microsoft.com/office/spreadsheetml/2009/9/ac" r="559" s="3" customFormat="true" x14ac:dyDescent="0.25">
      <c r="A559" s="383"/>
      <c r="B559" s="121"/>
      <c r="L559" s="121"/>
      <c r="V559" s="121"/>
      <c r="AF559" s="121"/>
      <c r="AP559" s="121"/>
      <c r="AZ559" s="121"/>
      <c r="BA559" s="121"/>
      <c r="BB559" s="121"/>
      <c r="BC559" s="121"/>
      <c r="BD559" s="121"/>
      <c r="BE559" s="121"/>
      <c r="BF559" s="121"/>
      <c r="BG559" s="121"/>
      <c r="BJ559" s="121"/>
      <c r="BT559" s="121"/>
      <c r="CD559" s="121"/>
      <c r="CN559" s="121"/>
      <c r="CX559" s="121"/>
      <c r="DH559" s="121"/>
      <c r="DR559" s="121"/>
      <c r="EB559" s="121"/>
      <c r="EL559" s="121"/>
      <c r="EV559" s="121"/>
      <c r="FF559" s="121"/>
      <c r="FP559" s="121"/>
      <c r="FZ559" s="121"/>
      <c r="GJ559" s="121"/>
      <c r="GT559" s="121"/>
      <c r="HD559" s="121"/>
      <c r="HN559" s="121"/>
      <c r="HX559" s="121"/>
      <c r="IH559" s="121"/>
    </row>
    <row xmlns:x14ac="http://schemas.microsoft.com/office/spreadsheetml/2009/9/ac" r="560" s="3" customFormat="true" x14ac:dyDescent="0.25">
      <c r="A560" s="383"/>
      <c r="B560" s="121"/>
      <c r="L560" s="121"/>
      <c r="V560" s="121"/>
      <c r="AF560" s="121"/>
      <c r="AP560" s="121"/>
      <c r="AZ560" s="121"/>
      <c r="BA560" s="121"/>
      <c r="BB560" s="121"/>
      <c r="BC560" s="121"/>
      <c r="BD560" s="121"/>
      <c r="BE560" s="121"/>
      <c r="BF560" s="121"/>
      <c r="BG560" s="121"/>
      <c r="BJ560" s="121"/>
      <c r="BT560" s="121"/>
      <c r="CD560" s="121"/>
      <c r="CN560" s="121"/>
      <c r="CX560" s="121"/>
      <c r="DH560" s="121"/>
      <c r="DR560" s="121"/>
      <c r="EB560" s="121"/>
      <c r="EL560" s="121"/>
      <c r="EV560" s="121"/>
      <c r="FF560" s="121"/>
      <c r="FP560" s="121"/>
      <c r="FZ560" s="121"/>
      <c r="GJ560" s="121"/>
      <c r="GT560" s="121"/>
      <c r="HD560" s="121"/>
      <c r="HN560" s="121"/>
      <c r="HX560" s="121"/>
      <c r="IH560" s="121"/>
    </row>
    <row xmlns:x14ac="http://schemas.microsoft.com/office/spreadsheetml/2009/9/ac" r="561" s="3" customFormat="true" x14ac:dyDescent="0.25">
      <c r="A561" s="383"/>
      <c r="B561" s="121"/>
      <c r="L561" s="121"/>
      <c r="V561" s="121"/>
      <c r="AF561" s="121"/>
      <c r="AP561" s="121"/>
      <c r="AZ561" s="121"/>
      <c r="BA561" s="121"/>
      <c r="BB561" s="121"/>
      <c r="BC561" s="121"/>
      <c r="BD561" s="121"/>
      <c r="BE561" s="121"/>
      <c r="BF561" s="121"/>
      <c r="BG561" s="121"/>
      <c r="BJ561" s="121"/>
      <c r="BT561" s="121"/>
      <c r="CD561" s="121"/>
      <c r="CN561" s="121"/>
      <c r="CX561" s="121"/>
      <c r="DH561" s="121"/>
      <c r="DR561" s="121"/>
      <c r="EB561" s="121"/>
      <c r="EL561" s="121"/>
      <c r="EV561" s="121"/>
      <c r="FF561" s="121"/>
      <c r="FP561" s="121"/>
      <c r="FZ561" s="121"/>
      <c r="GJ561" s="121"/>
      <c r="GT561" s="121"/>
      <c r="HD561" s="121"/>
      <c r="HN561" s="121"/>
      <c r="HX561" s="121"/>
      <c r="IH561" s="121"/>
    </row>
    <row xmlns:x14ac="http://schemas.microsoft.com/office/spreadsheetml/2009/9/ac" r="562" s="3" customFormat="true" x14ac:dyDescent="0.25">
      <c r="A562" s="383"/>
      <c r="B562" s="121"/>
      <c r="L562" s="121"/>
      <c r="V562" s="121"/>
      <c r="AF562" s="121"/>
      <c r="AP562" s="121"/>
      <c r="AZ562" s="121"/>
      <c r="BA562" s="121"/>
      <c r="BB562" s="121"/>
      <c r="BC562" s="121"/>
      <c r="BD562" s="121"/>
      <c r="BE562" s="121"/>
      <c r="BF562" s="121"/>
      <c r="BG562" s="121"/>
      <c r="BJ562" s="121"/>
      <c r="BT562" s="121"/>
      <c r="CD562" s="121"/>
      <c r="CN562" s="121"/>
      <c r="CX562" s="121"/>
      <c r="DH562" s="121"/>
      <c r="DR562" s="121"/>
      <c r="EB562" s="121"/>
      <c r="EL562" s="121"/>
      <c r="EV562" s="121"/>
      <c r="FF562" s="121"/>
      <c r="FP562" s="121"/>
      <c r="FZ562" s="121"/>
      <c r="GJ562" s="121"/>
      <c r="GT562" s="121"/>
      <c r="HD562" s="121"/>
      <c r="HN562" s="121"/>
      <c r="HX562" s="121"/>
      <c r="IH562" s="121"/>
    </row>
    <row xmlns:x14ac="http://schemas.microsoft.com/office/spreadsheetml/2009/9/ac" r="563" s="3" customFormat="true" x14ac:dyDescent="0.25">
      <c r="A563" s="383"/>
      <c r="B563" s="121"/>
      <c r="L563" s="121"/>
      <c r="V563" s="121"/>
      <c r="AF563" s="121"/>
      <c r="AP563" s="121"/>
      <c r="AZ563" s="121"/>
      <c r="BA563" s="121"/>
      <c r="BB563" s="121"/>
      <c r="BC563" s="121"/>
      <c r="BD563" s="121"/>
      <c r="BE563" s="121"/>
      <c r="BF563" s="121"/>
      <c r="BG563" s="121"/>
      <c r="BJ563" s="121"/>
      <c r="BT563" s="121"/>
      <c r="CD563" s="121"/>
      <c r="CN563" s="121"/>
      <c r="CX563" s="121"/>
      <c r="DH563" s="121"/>
      <c r="DR563" s="121"/>
      <c r="EB563" s="121"/>
      <c r="EL563" s="121"/>
      <c r="EV563" s="121"/>
      <c r="FF563" s="121"/>
      <c r="FP563" s="121"/>
      <c r="FZ563" s="121"/>
      <c r="GJ563" s="121"/>
      <c r="GT563" s="121"/>
      <c r="HD563" s="121"/>
      <c r="HN563" s="121"/>
      <c r="HX563" s="121"/>
      <c r="IH563" s="121"/>
    </row>
    <row xmlns:x14ac="http://schemas.microsoft.com/office/spreadsheetml/2009/9/ac" r="564" s="3" customFormat="true" x14ac:dyDescent="0.25">
      <c r="A564" s="383"/>
      <c r="B564" s="121"/>
      <c r="L564" s="121"/>
      <c r="V564" s="121"/>
      <c r="AF564" s="121"/>
      <c r="AP564" s="121"/>
      <c r="AZ564" s="121"/>
      <c r="BA564" s="121"/>
      <c r="BB564" s="121"/>
      <c r="BC564" s="121"/>
      <c r="BD564" s="121"/>
      <c r="BE564" s="121"/>
      <c r="BF564" s="121"/>
      <c r="BG564" s="121"/>
      <c r="BJ564" s="121"/>
      <c r="BT564" s="121"/>
      <c r="CD564" s="121"/>
      <c r="CN564" s="121"/>
      <c r="CX564" s="121"/>
      <c r="DH564" s="121"/>
      <c r="DR564" s="121"/>
      <c r="EB564" s="121"/>
      <c r="EL564" s="121"/>
      <c r="EV564" s="121"/>
      <c r="FF564" s="121"/>
      <c r="FP564" s="121"/>
      <c r="FZ564" s="121"/>
      <c r="GJ564" s="121"/>
      <c r="GT564" s="121"/>
      <c r="HD564" s="121"/>
      <c r="HN564" s="121"/>
      <c r="HX564" s="121"/>
      <c r="IH564" s="121"/>
    </row>
    <row xmlns:x14ac="http://schemas.microsoft.com/office/spreadsheetml/2009/9/ac" r="565" s="3" customFormat="true" x14ac:dyDescent="0.25">
      <c r="A565" s="383"/>
      <c r="B565" s="121"/>
      <c r="L565" s="121"/>
      <c r="V565" s="121"/>
      <c r="AF565" s="121"/>
      <c r="AP565" s="121"/>
      <c r="AZ565" s="121"/>
      <c r="BA565" s="121"/>
      <c r="BB565" s="121"/>
      <c r="BC565" s="121"/>
      <c r="BD565" s="121"/>
      <c r="BE565" s="121"/>
      <c r="BF565" s="121"/>
      <c r="BG565" s="121"/>
      <c r="BJ565" s="121"/>
      <c r="BT565" s="121"/>
      <c r="CD565" s="121"/>
      <c r="CN565" s="121"/>
      <c r="CX565" s="121"/>
      <c r="DH565" s="121"/>
      <c r="DR565" s="121"/>
      <c r="EB565" s="121"/>
      <c r="EL565" s="121"/>
      <c r="EV565" s="121"/>
      <c r="FF565" s="121"/>
      <c r="FP565" s="121"/>
      <c r="FZ565" s="121"/>
      <c r="GJ565" s="121"/>
      <c r="GT565" s="121"/>
      <c r="HD565" s="121"/>
      <c r="HN565" s="121"/>
      <c r="HX565" s="121"/>
      <c r="IH565" s="121"/>
    </row>
    <row xmlns:x14ac="http://schemas.microsoft.com/office/spreadsheetml/2009/9/ac" r="566" s="3" customFormat="true" x14ac:dyDescent="0.25">
      <c r="A566" s="383"/>
      <c r="B566" s="121"/>
      <c r="L566" s="121"/>
      <c r="V566" s="121"/>
      <c r="AF566" s="121"/>
      <c r="AP566" s="121"/>
      <c r="AZ566" s="121"/>
      <c r="BA566" s="121"/>
      <c r="BB566" s="121"/>
      <c r="BC566" s="121"/>
      <c r="BD566" s="121"/>
      <c r="BE566" s="121"/>
      <c r="BF566" s="121"/>
      <c r="BG566" s="121"/>
      <c r="BJ566" s="121"/>
      <c r="BT566" s="121"/>
      <c r="CD566" s="121"/>
      <c r="CN566" s="121"/>
      <c r="CX566" s="121"/>
      <c r="DH566" s="121"/>
      <c r="DR566" s="121"/>
      <c r="EB566" s="121"/>
      <c r="EL566" s="121"/>
      <c r="EV566" s="121"/>
      <c r="FF566" s="121"/>
      <c r="FP566" s="121"/>
      <c r="FZ566" s="121"/>
      <c r="GJ566" s="121"/>
      <c r="GT566" s="121"/>
      <c r="HD566" s="121"/>
      <c r="HN566" s="121"/>
      <c r="HX566" s="121"/>
      <c r="IH566" s="121"/>
    </row>
    <row xmlns:x14ac="http://schemas.microsoft.com/office/spreadsheetml/2009/9/ac" r="567" s="3" customFormat="true" x14ac:dyDescent="0.25">
      <c r="A567" s="383"/>
      <c r="B567" s="121"/>
      <c r="L567" s="121"/>
      <c r="V567" s="121"/>
      <c r="AF567" s="121"/>
      <c r="AP567" s="121"/>
      <c r="AZ567" s="121"/>
      <c r="BA567" s="121"/>
      <c r="BB567" s="121"/>
      <c r="BC567" s="121"/>
      <c r="BD567" s="121"/>
      <c r="BE567" s="121"/>
      <c r="BF567" s="121"/>
      <c r="BG567" s="121"/>
      <c r="BJ567" s="121"/>
      <c r="BT567" s="121"/>
      <c r="CD567" s="121"/>
      <c r="CN567" s="121"/>
      <c r="CX567" s="121"/>
      <c r="DH567" s="121"/>
      <c r="DR567" s="121"/>
      <c r="EB567" s="121"/>
      <c r="EL567" s="121"/>
      <c r="EV567" s="121"/>
      <c r="FF567" s="121"/>
      <c r="FP567" s="121"/>
      <c r="FZ567" s="121"/>
      <c r="GJ567" s="121"/>
      <c r="GT567" s="121"/>
      <c r="HD567" s="121"/>
      <c r="HN567" s="121"/>
      <c r="HX567" s="121"/>
      <c r="IH567" s="121"/>
    </row>
    <row xmlns:x14ac="http://schemas.microsoft.com/office/spreadsheetml/2009/9/ac" r="568" s="3" customFormat="true" x14ac:dyDescent="0.25">
      <c r="A568" s="383"/>
      <c r="B568" s="121"/>
      <c r="L568" s="121"/>
      <c r="V568" s="121"/>
      <c r="AF568" s="121"/>
      <c r="AP568" s="121"/>
      <c r="AZ568" s="121"/>
      <c r="BA568" s="121"/>
      <c r="BB568" s="121"/>
      <c r="BC568" s="121"/>
      <c r="BD568" s="121"/>
      <c r="BE568" s="121"/>
      <c r="BF568" s="121"/>
      <c r="BG568" s="121"/>
      <c r="BJ568" s="121"/>
      <c r="BT568" s="121"/>
      <c r="CD568" s="121"/>
      <c r="CN568" s="121"/>
      <c r="CX568" s="121"/>
      <c r="DH568" s="121"/>
      <c r="DR568" s="121"/>
      <c r="EB568" s="121"/>
      <c r="EL568" s="121"/>
      <c r="EV568" s="121"/>
      <c r="FF568" s="121"/>
      <c r="FP568" s="121"/>
      <c r="FZ568" s="121"/>
      <c r="GJ568" s="121"/>
      <c r="GT568" s="121"/>
      <c r="HD568" s="121"/>
      <c r="HN568" s="121"/>
      <c r="HX568" s="121"/>
      <c r="IH568" s="121"/>
    </row>
    <row xmlns:x14ac="http://schemas.microsoft.com/office/spreadsheetml/2009/9/ac" r="569" s="3" customFormat="true" x14ac:dyDescent="0.25">
      <c r="A569" s="383"/>
      <c r="B569" s="121"/>
      <c r="L569" s="121"/>
      <c r="V569" s="121"/>
      <c r="AF569" s="121"/>
      <c r="AP569" s="121"/>
      <c r="AZ569" s="121"/>
      <c r="BA569" s="121"/>
      <c r="BB569" s="121"/>
      <c r="BC569" s="121"/>
      <c r="BD569" s="121"/>
      <c r="BE569" s="121"/>
      <c r="BF569" s="121"/>
      <c r="BG569" s="121"/>
      <c r="BJ569" s="121"/>
      <c r="BT569" s="121"/>
      <c r="CD569" s="121"/>
      <c r="CN569" s="121"/>
      <c r="CX569" s="121"/>
      <c r="DH569" s="121"/>
      <c r="DR569" s="121"/>
      <c r="EB569" s="121"/>
      <c r="EL569" s="121"/>
      <c r="EV569" s="121"/>
      <c r="FF569" s="121"/>
      <c r="FP569" s="121"/>
      <c r="FZ569" s="121"/>
      <c r="GJ569" s="121"/>
      <c r="GT569" s="121"/>
      <c r="HD569" s="121"/>
      <c r="HN569" s="121"/>
      <c r="HX569" s="121"/>
      <c r="IH569" s="121"/>
    </row>
    <row xmlns:x14ac="http://schemas.microsoft.com/office/spreadsheetml/2009/9/ac" r="570" s="3" customFormat="true" x14ac:dyDescent="0.25">
      <c r="A570" s="383"/>
      <c r="B570" s="121"/>
      <c r="L570" s="121"/>
      <c r="V570" s="121"/>
      <c r="AF570" s="121"/>
      <c r="AP570" s="121"/>
      <c r="AZ570" s="121"/>
      <c r="BA570" s="121"/>
      <c r="BB570" s="121"/>
      <c r="BC570" s="121"/>
      <c r="BD570" s="121"/>
      <c r="BE570" s="121"/>
      <c r="BF570" s="121"/>
      <c r="BG570" s="121"/>
      <c r="BJ570" s="121"/>
      <c r="BT570" s="121"/>
      <c r="CD570" s="121"/>
      <c r="CN570" s="121"/>
      <c r="CX570" s="121"/>
      <c r="DH570" s="121"/>
      <c r="DR570" s="121"/>
      <c r="EB570" s="121"/>
      <c r="EL570" s="121"/>
      <c r="EV570" s="121"/>
      <c r="FF570" s="121"/>
      <c r="FP570" s="121"/>
      <c r="FZ570" s="121"/>
      <c r="GJ570" s="121"/>
      <c r="GT570" s="121"/>
      <c r="HD570" s="121"/>
      <c r="HN570" s="121"/>
      <c r="HX570" s="121"/>
      <c r="IH570" s="121"/>
    </row>
    <row xmlns:x14ac="http://schemas.microsoft.com/office/spreadsheetml/2009/9/ac" r="571" s="3" customFormat="true" x14ac:dyDescent="0.25">
      <c r="A571" s="383"/>
      <c r="B571" s="121"/>
      <c r="L571" s="121"/>
      <c r="V571" s="121"/>
      <c r="AF571" s="121"/>
      <c r="AP571" s="121"/>
      <c r="AZ571" s="121"/>
      <c r="BA571" s="121"/>
      <c r="BB571" s="121"/>
      <c r="BC571" s="121"/>
      <c r="BD571" s="121"/>
      <c r="BE571" s="121"/>
      <c r="BF571" s="121"/>
      <c r="BG571" s="121"/>
      <c r="BJ571" s="121"/>
      <c r="BT571" s="121"/>
      <c r="CD571" s="121"/>
      <c r="CN571" s="121"/>
      <c r="CX571" s="121"/>
      <c r="DH571" s="121"/>
      <c r="DR571" s="121"/>
      <c r="EB571" s="121"/>
      <c r="EL571" s="121"/>
      <c r="EV571" s="121"/>
      <c r="FF571" s="121"/>
      <c r="FP571" s="121"/>
      <c r="FZ571" s="121"/>
      <c r="GJ571" s="121"/>
      <c r="GT571" s="121"/>
      <c r="HD571" s="121"/>
      <c r="HN571" s="121"/>
      <c r="HX571" s="121"/>
      <c r="IH571" s="121"/>
    </row>
    <row xmlns:x14ac="http://schemas.microsoft.com/office/spreadsheetml/2009/9/ac" r="572" s="3" customFormat="true" x14ac:dyDescent="0.25">
      <c r="A572" s="383"/>
      <c r="B572" s="121"/>
      <c r="L572" s="121"/>
      <c r="V572" s="121"/>
      <c r="AF572" s="121"/>
      <c r="AP572" s="121"/>
      <c r="AZ572" s="121"/>
      <c r="BA572" s="121"/>
      <c r="BB572" s="121"/>
      <c r="BC572" s="121"/>
      <c r="BD572" s="121"/>
      <c r="BE572" s="121"/>
      <c r="BF572" s="121"/>
      <c r="BG572" s="121"/>
      <c r="BJ572" s="121"/>
      <c r="BT572" s="121"/>
      <c r="CD572" s="121"/>
      <c r="CN572" s="121"/>
      <c r="CX572" s="121"/>
      <c r="DH572" s="121"/>
      <c r="DR572" s="121"/>
      <c r="EB572" s="121"/>
      <c r="EL572" s="121"/>
      <c r="EV572" s="121"/>
      <c r="FF572" s="121"/>
      <c r="FP572" s="121"/>
      <c r="FZ572" s="121"/>
      <c r="GJ572" s="121"/>
      <c r="GT572" s="121"/>
      <c r="HD572" s="121"/>
      <c r="HN572" s="121"/>
      <c r="HX572" s="121"/>
      <c r="IH572" s="121"/>
    </row>
    <row xmlns:x14ac="http://schemas.microsoft.com/office/spreadsheetml/2009/9/ac" r="573" s="3" customFormat="true" x14ac:dyDescent="0.25">
      <c r="A573" s="383"/>
      <c r="B573" s="121"/>
      <c r="L573" s="121"/>
      <c r="V573" s="121"/>
      <c r="AF573" s="121"/>
      <c r="AP573" s="121"/>
      <c r="AZ573" s="121"/>
      <c r="BA573" s="121"/>
      <c r="BB573" s="121"/>
      <c r="BC573" s="121"/>
      <c r="BD573" s="121"/>
      <c r="BE573" s="121"/>
      <c r="BF573" s="121"/>
      <c r="BG573" s="121"/>
      <c r="BJ573" s="121"/>
      <c r="BT573" s="121"/>
      <c r="CD573" s="121"/>
      <c r="CN573" s="121"/>
      <c r="CX573" s="121"/>
      <c r="DH573" s="121"/>
      <c r="DR573" s="121"/>
      <c r="EB573" s="121"/>
      <c r="EL573" s="121"/>
      <c r="EV573" s="121"/>
      <c r="FF573" s="121"/>
      <c r="FP573" s="121"/>
      <c r="FZ573" s="121"/>
      <c r="GJ573" s="121"/>
      <c r="GT573" s="121"/>
      <c r="HD573" s="121"/>
      <c r="HN573" s="121"/>
      <c r="HX573" s="121"/>
      <c r="IH573" s="121"/>
    </row>
    <row xmlns:x14ac="http://schemas.microsoft.com/office/spreadsheetml/2009/9/ac" r="574" s="3" customFormat="true" x14ac:dyDescent="0.25">
      <c r="A574" s="383"/>
      <c r="B574" s="121"/>
      <c r="L574" s="121"/>
      <c r="V574" s="121"/>
      <c r="AF574" s="121"/>
      <c r="AP574" s="121"/>
      <c r="AZ574" s="121"/>
      <c r="BA574" s="121"/>
      <c r="BB574" s="121"/>
      <c r="BC574" s="121"/>
      <c r="BD574" s="121"/>
      <c r="BE574" s="121"/>
      <c r="BF574" s="121"/>
      <c r="BG574" s="121"/>
      <c r="BJ574" s="121"/>
      <c r="BT574" s="121"/>
      <c r="CD574" s="121"/>
      <c r="CN574" s="121"/>
      <c r="CX574" s="121"/>
      <c r="DH574" s="121"/>
      <c r="DR574" s="121"/>
      <c r="EB574" s="121"/>
      <c r="EL574" s="121"/>
      <c r="EV574" s="121"/>
      <c r="FF574" s="121"/>
      <c r="FP574" s="121"/>
      <c r="FZ574" s="121"/>
      <c r="GJ574" s="121"/>
      <c r="GT574" s="121"/>
      <c r="HD574" s="121"/>
      <c r="HN574" s="121"/>
      <c r="HX574" s="121"/>
      <c r="IH574" s="121"/>
    </row>
    <row xmlns:x14ac="http://schemas.microsoft.com/office/spreadsheetml/2009/9/ac" r="575" s="3" customFormat="true" x14ac:dyDescent="0.25">
      <c r="A575" s="383"/>
      <c r="B575" s="121"/>
      <c r="L575" s="121"/>
      <c r="V575" s="121"/>
      <c r="AF575" s="121"/>
      <c r="AP575" s="121"/>
      <c r="AZ575" s="121"/>
      <c r="BA575" s="121"/>
      <c r="BB575" s="121"/>
      <c r="BC575" s="121"/>
      <c r="BD575" s="121"/>
      <c r="BE575" s="121"/>
      <c r="BF575" s="121"/>
      <c r="BG575" s="121"/>
      <c r="BJ575" s="121"/>
      <c r="BT575" s="121"/>
      <c r="CD575" s="121"/>
      <c r="CN575" s="121"/>
      <c r="CX575" s="121"/>
      <c r="DH575" s="121"/>
      <c r="DR575" s="121"/>
      <c r="EB575" s="121"/>
      <c r="EL575" s="121"/>
      <c r="EV575" s="121"/>
      <c r="FF575" s="121"/>
      <c r="FP575" s="121"/>
      <c r="FZ575" s="121"/>
      <c r="GJ575" s="121"/>
      <c r="GT575" s="121"/>
      <c r="HD575" s="121"/>
      <c r="HN575" s="121"/>
      <c r="HX575" s="121"/>
      <c r="IH575" s="121"/>
    </row>
    <row xmlns:x14ac="http://schemas.microsoft.com/office/spreadsheetml/2009/9/ac" r="576" s="3" customFormat="true" x14ac:dyDescent="0.25">
      <c r="A576" s="383"/>
      <c r="B576" s="121"/>
      <c r="L576" s="121"/>
      <c r="V576" s="121"/>
      <c r="AF576" s="121"/>
      <c r="AP576" s="121"/>
      <c r="AZ576" s="121"/>
      <c r="BA576" s="121"/>
      <c r="BB576" s="121"/>
      <c r="BC576" s="121"/>
      <c r="BD576" s="121"/>
      <c r="BE576" s="121"/>
      <c r="BF576" s="121"/>
      <c r="BG576" s="121"/>
      <c r="BJ576" s="121"/>
      <c r="BT576" s="121"/>
      <c r="CD576" s="121"/>
      <c r="CN576" s="121"/>
      <c r="CX576" s="121"/>
      <c r="DH576" s="121"/>
      <c r="DR576" s="121"/>
      <c r="EB576" s="121"/>
      <c r="EL576" s="121"/>
      <c r="EV576" s="121"/>
      <c r="FF576" s="121"/>
      <c r="FP576" s="121"/>
      <c r="FZ576" s="121"/>
      <c r="GJ576" s="121"/>
      <c r="GT576" s="121"/>
      <c r="HD576" s="121"/>
      <c r="HN576" s="121"/>
      <c r="HX576" s="121"/>
      <c r="IH576" s="121"/>
    </row>
    <row xmlns:x14ac="http://schemas.microsoft.com/office/spreadsheetml/2009/9/ac" r="577" s="3" customFormat="true" x14ac:dyDescent="0.25">
      <c r="A577" s="383"/>
      <c r="B577" s="121"/>
      <c r="L577" s="121"/>
      <c r="V577" s="121"/>
      <c r="AF577" s="121"/>
      <c r="AP577" s="121"/>
      <c r="AZ577" s="121"/>
      <c r="BA577" s="121"/>
      <c r="BB577" s="121"/>
      <c r="BC577" s="121"/>
      <c r="BD577" s="121"/>
      <c r="BE577" s="121"/>
      <c r="BF577" s="121"/>
      <c r="BG577" s="121"/>
      <c r="BJ577" s="121"/>
      <c r="BT577" s="121"/>
      <c r="CD577" s="121"/>
      <c r="CN577" s="121"/>
      <c r="CX577" s="121"/>
      <c r="DH577" s="121"/>
      <c r="DR577" s="121"/>
      <c r="EB577" s="121"/>
      <c r="EL577" s="121"/>
      <c r="EV577" s="121"/>
      <c r="FF577" s="121"/>
      <c r="FP577" s="121"/>
      <c r="FZ577" s="121"/>
      <c r="GJ577" s="121"/>
      <c r="GT577" s="121"/>
      <c r="HD577" s="121"/>
      <c r="HN577" s="121"/>
      <c r="HX577" s="121"/>
      <c r="IH577" s="121"/>
    </row>
    <row xmlns:x14ac="http://schemas.microsoft.com/office/spreadsheetml/2009/9/ac" r="578" s="3" customFormat="true" x14ac:dyDescent="0.25">
      <c r="A578" s="383"/>
      <c r="B578" s="121"/>
      <c r="L578" s="121"/>
      <c r="V578" s="121"/>
      <c r="AF578" s="121"/>
      <c r="AP578" s="121"/>
      <c r="AZ578" s="121"/>
      <c r="BA578" s="121"/>
      <c r="BB578" s="121"/>
      <c r="BC578" s="121"/>
      <c r="BD578" s="121"/>
      <c r="BE578" s="121"/>
      <c r="BF578" s="121"/>
      <c r="BG578" s="121"/>
      <c r="BJ578" s="121"/>
      <c r="BT578" s="121"/>
      <c r="CD578" s="121"/>
      <c r="CN578" s="121"/>
      <c r="CX578" s="121"/>
      <c r="DH578" s="121"/>
      <c r="DR578" s="121"/>
      <c r="EB578" s="121"/>
      <c r="EL578" s="121"/>
      <c r="EV578" s="121"/>
      <c r="FF578" s="121"/>
      <c r="FP578" s="121"/>
      <c r="FZ578" s="121"/>
      <c r="GJ578" s="121"/>
      <c r="GT578" s="121"/>
      <c r="HD578" s="121"/>
      <c r="HN578" s="121"/>
      <c r="HX578" s="121"/>
      <c r="IH578" s="121"/>
    </row>
    <row xmlns:x14ac="http://schemas.microsoft.com/office/spreadsheetml/2009/9/ac" r="579" s="3" customFormat="true" x14ac:dyDescent="0.25">
      <c r="A579" s="383"/>
      <c r="B579" s="121"/>
      <c r="L579" s="121"/>
      <c r="V579" s="121"/>
      <c r="AF579" s="121"/>
      <c r="AP579" s="121"/>
      <c r="AZ579" s="121"/>
      <c r="BA579" s="121"/>
      <c r="BB579" s="121"/>
      <c r="BC579" s="121"/>
      <c r="BD579" s="121"/>
      <c r="BE579" s="121"/>
      <c r="BF579" s="121"/>
      <c r="BG579" s="121"/>
      <c r="BJ579" s="121"/>
      <c r="BT579" s="121"/>
      <c r="CD579" s="121"/>
      <c r="CN579" s="121"/>
      <c r="CX579" s="121"/>
      <c r="DH579" s="121"/>
      <c r="DR579" s="121"/>
      <c r="EB579" s="121"/>
      <c r="EL579" s="121"/>
      <c r="EV579" s="121"/>
      <c r="FF579" s="121"/>
      <c r="FP579" s="121"/>
      <c r="FZ579" s="121"/>
      <c r="GJ579" s="121"/>
      <c r="GT579" s="121"/>
      <c r="HD579" s="121"/>
      <c r="HN579" s="121"/>
      <c r="HX579" s="121"/>
      <c r="IH579" s="121"/>
    </row>
    <row xmlns:x14ac="http://schemas.microsoft.com/office/spreadsheetml/2009/9/ac" r="580" s="3" customFormat="true" x14ac:dyDescent="0.25">
      <c r="A580" s="383"/>
      <c r="B580" s="121"/>
      <c r="L580" s="121"/>
      <c r="V580" s="121"/>
      <c r="AF580" s="121"/>
      <c r="AP580" s="121"/>
      <c r="AZ580" s="121"/>
      <c r="BA580" s="121"/>
      <c r="BB580" s="121"/>
      <c r="BC580" s="121"/>
      <c r="BD580" s="121"/>
      <c r="BE580" s="121"/>
      <c r="BF580" s="121"/>
      <c r="BG580" s="121"/>
      <c r="BJ580" s="121"/>
      <c r="BT580" s="121"/>
      <c r="CD580" s="121"/>
      <c r="CN580" s="121"/>
      <c r="CX580" s="121"/>
      <c r="DH580" s="121"/>
      <c r="DR580" s="121"/>
      <c r="EB580" s="121"/>
      <c r="EL580" s="121"/>
      <c r="EV580" s="121"/>
      <c r="FF580" s="121"/>
      <c r="FP580" s="121"/>
      <c r="FZ580" s="121"/>
      <c r="GJ580" s="121"/>
      <c r="GT580" s="121"/>
      <c r="HD580" s="121"/>
      <c r="HN580" s="121"/>
      <c r="HX580" s="121"/>
      <c r="IH580" s="121"/>
    </row>
    <row xmlns:x14ac="http://schemas.microsoft.com/office/spreadsheetml/2009/9/ac" r="581" s="3" customFormat="true" x14ac:dyDescent="0.25">
      <c r="A581" s="383"/>
      <c r="B581" s="121"/>
      <c r="L581" s="121"/>
      <c r="V581" s="121"/>
      <c r="AF581" s="121"/>
      <c r="AP581" s="121"/>
      <c r="AZ581" s="121"/>
      <c r="BA581" s="121"/>
      <c r="BB581" s="121"/>
      <c r="BC581" s="121"/>
      <c r="BD581" s="121"/>
      <c r="BE581" s="121"/>
      <c r="BF581" s="121"/>
      <c r="BG581" s="121"/>
      <c r="BJ581" s="121"/>
      <c r="BT581" s="121"/>
      <c r="CD581" s="121"/>
      <c r="CN581" s="121"/>
      <c r="CX581" s="121"/>
      <c r="DH581" s="121"/>
      <c r="DR581" s="121"/>
      <c r="EB581" s="121"/>
      <c r="EL581" s="121"/>
      <c r="EV581" s="121"/>
      <c r="FF581" s="121"/>
      <c r="FP581" s="121"/>
      <c r="FZ581" s="121"/>
      <c r="GJ581" s="121"/>
      <c r="GT581" s="121"/>
      <c r="HD581" s="121"/>
      <c r="HN581" s="121"/>
      <c r="HX581" s="121"/>
      <c r="IH581" s="121"/>
    </row>
    <row xmlns:x14ac="http://schemas.microsoft.com/office/spreadsheetml/2009/9/ac" r="582" s="3" customFormat="true" x14ac:dyDescent="0.25">
      <c r="A582" s="383"/>
      <c r="B582" s="121"/>
      <c r="L582" s="121"/>
      <c r="V582" s="121"/>
      <c r="AF582" s="121"/>
      <c r="AP582" s="121"/>
      <c r="AZ582" s="121"/>
      <c r="BA582" s="121"/>
      <c r="BB582" s="121"/>
      <c r="BC582" s="121"/>
      <c r="BD582" s="121"/>
      <c r="BE582" s="121"/>
      <c r="BF582" s="121"/>
      <c r="BG582" s="121"/>
      <c r="BJ582" s="121"/>
      <c r="BT582" s="121"/>
      <c r="CD582" s="121"/>
      <c r="CN582" s="121"/>
      <c r="CX582" s="121"/>
      <c r="DH582" s="121"/>
      <c r="DR582" s="121"/>
      <c r="EB582" s="121"/>
      <c r="EL582" s="121"/>
      <c r="EV582" s="121"/>
      <c r="FF582" s="121"/>
      <c r="FP582" s="121"/>
      <c r="FZ582" s="121"/>
      <c r="GJ582" s="121"/>
      <c r="GT582" s="121"/>
      <c r="HD582" s="121"/>
      <c r="HN582" s="121"/>
      <c r="HX582" s="121"/>
      <c r="IH582" s="121"/>
    </row>
    <row xmlns:x14ac="http://schemas.microsoft.com/office/spreadsheetml/2009/9/ac" r="583" s="3" customFormat="true" x14ac:dyDescent="0.25">
      <c r="A583" s="383"/>
      <c r="B583" s="121"/>
      <c r="L583" s="121"/>
      <c r="V583" s="121"/>
      <c r="AF583" s="121"/>
      <c r="AP583" s="121"/>
      <c r="AZ583" s="121"/>
      <c r="BA583" s="121"/>
      <c r="BB583" s="121"/>
      <c r="BC583" s="121"/>
      <c r="BD583" s="121"/>
      <c r="BE583" s="121"/>
      <c r="BF583" s="121"/>
      <c r="BG583" s="121"/>
      <c r="BJ583" s="121"/>
      <c r="BT583" s="121"/>
      <c r="CD583" s="121"/>
      <c r="CN583" s="121"/>
      <c r="CX583" s="121"/>
      <c r="DH583" s="121"/>
      <c r="DR583" s="121"/>
      <c r="EB583" s="121"/>
      <c r="EL583" s="121"/>
      <c r="EV583" s="121"/>
      <c r="FF583" s="121"/>
      <c r="FP583" s="121"/>
      <c r="FZ583" s="121"/>
      <c r="GJ583" s="121"/>
      <c r="GT583" s="121"/>
      <c r="HD583" s="121"/>
      <c r="HN583" s="121"/>
      <c r="HX583" s="121"/>
      <c r="IH583" s="121"/>
    </row>
    <row xmlns:x14ac="http://schemas.microsoft.com/office/spreadsheetml/2009/9/ac" r="584" s="3" customFormat="true" x14ac:dyDescent="0.25">
      <c r="A584" s="383"/>
      <c r="B584" s="121"/>
      <c r="L584" s="121"/>
      <c r="V584" s="121"/>
      <c r="AF584" s="121"/>
      <c r="AP584" s="121"/>
      <c r="AZ584" s="121"/>
      <c r="BA584" s="121"/>
      <c r="BB584" s="121"/>
      <c r="BC584" s="121"/>
      <c r="BD584" s="121"/>
      <c r="BE584" s="121"/>
      <c r="BF584" s="121"/>
      <c r="BG584" s="121"/>
      <c r="BJ584" s="121"/>
      <c r="BT584" s="121"/>
      <c r="CD584" s="121"/>
      <c r="CN584" s="121"/>
      <c r="CX584" s="121"/>
      <c r="DH584" s="121"/>
      <c r="DR584" s="121"/>
      <c r="EB584" s="121"/>
      <c r="EL584" s="121"/>
      <c r="EV584" s="121"/>
      <c r="FF584" s="121"/>
      <c r="FP584" s="121"/>
      <c r="FZ584" s="121"/>
      <c r="GJ584" s="121"/>
      <c r="GT584" s="121"/>
      <c r="HD584" s="121"/>
      <c r="HN584" s="121"/>
      <c r="HX584" s="121"/>
      <c r="IH584" s="121"/>
    </row>
    <row xmlns:x14ac="http://schemas.microsoft.com/office/spreadsheetml/2009/9/ac" r="585" s="3" customFormat="true" x14ac:dyDescent="0.25">
      <c r="A585" s="383"/>
      <c r="B585" s="121"/>
      <c r="L585" s="121"/>
      <c r="V585" s="121"/>
      <c r="AF585" s="121"/>
      <c r="AP585" s="121"/>
      <c r="AZ585" s="121"/>
      <c r="BA585" s="121"/>
      <c r="BB585" s="121"/>
      <c r="BC585" s="121"/>
      <c r="BD585" s="121"/>
      <c r="BE585" s="121"/>
      <c r="BF585" s="121"/>
      <c r="BG585" s="121"/>
      <c r="BJ585" s="121"/>
      <c r="BT585" s="121"/>
      <c r="CD585" s="121"/>
      <c r="CN585" s="121"/>
      <c r="CX585" s="121"/>
      <c r="DH585" s="121"/>
      <c r="DR585" s="121"/>
      <c r="EB585" s="121"/>
      <c r="EL585" s="121"/>
      <c r="EV585" s="121"/>
      <c r="FF585" s="121"/>
      <c r="FP585" s="121"/>
      <c r="FZ585" s="121"/>
      <c r="GJ585" s="121"/>
      <c r="GT585" s="121"/>
      <c r="HD585" s="121"/>
      <c r="HN585" s="121"/>
      <c r="HX585" s="121"/>
      <c r="IH585" s="121"/>
    </row>
    <row xmlns:x14ac="http://schemas.microsoft.com/office/spreadsheetml/2009/9/ac" r="586" s="3" customFormat="true" x14ac:dyDescent="0.25">
      <c r="A586" s="383"/>
      <c r="B586" s="121"/>
      <c r="L586" s="121"/>
      <c r="V586" s="121"/>
      <c r="AF586" s="121"/>
      <c r="AP586" s="121"/>
      <c r="AZ586" s="121"/>
      <c r="BA586" s="121"/>
      <c r="BB586" s="121"/>
      <c r="BC586" s="121"/>
      <c r="BD586" s="121"/>
      <c r="BE586" s="121"/>
      <c r="BF586" s="121"/>
      <c r="BG586" s="121"/>
      <c r="BJ586" s="121"/>
      <c r="BT586" s="121"/>
      <c r="CD586" s="121"/>
      <c r="CN586" s="121"/>
      <c r="CX586" s="121"/>
      <c r="DH586" s="121"/>
      <c r="DR586" s="121"/>
      <c r="EB586" s="121"/>
      <c r="EL586" s="121"/>
      <c r="EV586" s="121"/>
      <c r="FF586" s="121"/>
      <c r="FP586" s="121"/>
      <c r="FZ586" s="121"/>
      <c r="GJ586" s="121"/>
      <c r="GT586" s="121"/>
      <c r="HD586" s="121"/>
      <c r="HN586" s="121"/>
      <c r="HX586" s="121"/>
      <c r="IH586" s="121"/>
    </row>
    <row xmlns:x14ac="http://schemas.microsoft.com/office/spreadsheetml/2009/9/ac" r="587" s="3" customFormat="true" x14ac:dyDescent="0.25">
      <c r="A587" s="383"/>
      <c r="B587" s="121"/>
      <c r="L587" s="121"/>
      <c r="V587" s="121"/>
      <c r="AF587" s="121"/>
      <c r="AP587" s="121"/>
      <c r="AZ587" s="121"/>
      <c r="BA587" s="121"/>
      <c r="BB587" s="121"/>
      <c r="BC587" s="121"/>
      <c r="BD587" s="121"/>
      <c r="BE587" s="121"/>
      <c r="BF587" s="121"/>
      <c r="BG587" s="121"/>
      <c r="BJ587" s="121"/>
      <c r="BT587" s="121"/>
      <c r="CD587" s="121"/>
      <c r="CN587" s="121"/>
      <c r="CX587" s="121"/>
      <c r="DH587" s="121"/>
      <c r="DR587" s="121"/>
      <c r="EB587" s="121"/>
      <c r="EL587" s="121"/>
      <c r="EV587" s="121"/>
      <c r="FF587" s="121"/>
      <c r="FP587" s="121"/>
      <c r="FZ587" s="121"/>
      <c r="GJ587" s="121"/>
      <c r="GT587" s="121"/>
      <c r="HD587" s="121"/>
      <c r="HN587" s="121"/>
      <c r="HX587" s="121"/>
      <c r="IH587" s="121"/>
    </row>
    <row xmlns:x14ac="http://schemas.microsoft.com/office/spreadsheetml/2009/9/ac" r="588" s="3" customFormat="true" x14ac:dyDescent="0.25">
      <c r="A588" s="383"/>
      <c r="B588" s="121"/>
      <c r="L588" s="121"/>
      <c r="V588" s="121"/>
      <c r="AF588" s="121"/>
      <c r="AP588" s="121"/>
      <c r="AZ588" s="121"/>
      <c r="BA588" s="121"/>
      <c r="BB588" s="121"/>
      <c r="BC588" s="121"/>
      <c r="BD588" s="121"/>
      <c r="BE588" s="121"/>
      <c r="BF588" s="121"/>
      <c r="BG588" s="121"/>
      <c r="BJ588" s="121"/>
      <c r="BT588" s="121"/>
      <c r="CD588" s="121"/>
      <c r="CN588" s="121"/>
      <c r="CX588" s="121"/>
      <c r="DH588" s="121"/>
      <c r="DR588" s="121"/>
      <c r="EB588" s="121"/>
      <c r="EL588" s="121"/>
      <c r="EV588" s="121"/>
      <c r="FF588" s="121"/>
      <c r="FP588" s="121"/>
      <c r="FZ588" s="121"/>
      <c r="GJ588" s="121"/>
      <c r="GT588" s="121"/>
      <c r="HD588" s="121"/>
      <c r="HN588" s="121"/>
      <c r="HX588" s="121"/>
      <c r="IH588" s="121"/>
    </row>
    <row xmlns:x14ac="http://schemas.microsoft.com/office/spreadsheetml/2009/9/ac" r="589" s="3" customFormat="true" x14ac:dyDescent="0.25">
      <c r="A589" s="383"/>
      <c r="B589" s="121"/>
      <c r="L589" s="121"/>
      <c r="V589" s="121"/>
      <c r="AF589" s="121"/>
      <c r="AP589" s="121"/>
      <c r="AZ589" s="121"/>
      <c r="BA589" s="121"/>
      <c r="BB589" s="121"/>
      <c r="BC589" s="121"/>
      <c r="BD589" s="121"/>
      <c r="BE589" s="121"/>
      <c r="BF589" s="121"/>
      <c r="BG589" s="121"/>
      <c r="BJ589" s="121"/>
      <c r="BT589" s="121"/>
      <c r="CD589" s="121"/>
      <c r="CN589" s="121"/>
      <c r="CX589" s="121"/>
      <c r="DH589" s="121"/>
      <c r="DR589" s="121"/>
      <c r="EB589" s="121"/>
      <c r="EL589" s="121"/>
      <c r="EV589" s="121"/>
      <c r="FF589" s="121"/>
      <c r="FP589" s="121"/>
      <c r="FZ589" s="121"/>
      <c r="GJ589" s="121"/>
      <c r="GT589" s="121"/>
      <c r="HD589" s="121"/>
      <c r="HN589" s="121"/>
      <c r="HX589" s="121"/>
      <c r="IH589" s="121"/>
    </row>
    <row xmlns:x14ac="http://schemas.microsoft.com/office/spreadsheetml/2009/9/ac" r="590" s="3" customFormat="true" x14ac:dyDescent="0.25">
      <c r="A590" s="383"/>
      <c r="B590" s="121"/>
      <c r="L590" s="121"/>
      <c r="V590" s="121"/>
      <c r="AF590" s="121"/>
      <c r="AP590" s="121"/>
      <c r="AZ590" s="121"/>
      <c r="BA590" s="121"/>
      <c r="BB590" s="121"/>
      <c r="BC590" s="121"/>
      <c r="BD590" s="121"/>
      <c r="BE590" s="121"/>
      <c r="BF590" s="121"/>
      <c r="BG590" s="121"/>
      <c r="BJ590" s="121"/>
      <c r="BT590" s="121"/>
      <c r="CD590" s="121"/>
      <c r="CN590" s="121"/>
      <c r="CX590" s="121"/>
      <c r="DH590" s="121"/>
      <c r="DR590" s="121"/>
      <c r="EB590" s="121"/>
      <c r="EL590" s="121"/>
      <c r="EV590" s="121"/>
      <c r="FF590" s="121"/>
      <c r="FP590" s="121"/>
      <c r="FZ590" s="121"/>
      <c r="GJ590" s="121"/>
      <c r="GT590" s="121"/>
      <c r="HD590" s="121"/>
      <c r="HN590" s="121"/>
      <c r="HX590" s="121"/>
      <c r="IH590" s="121"/>
    </row>
    <row xmlns:x14ac="http://schemas.microsoft.com/office/spreadsheetml/2009/9/ac" r="591" s="3" customFormat="true" x14ac:dyDescent="0.25">
      <c r="A591" s="383"/>
      <c r="B591" s="121"/>
      <c r="L591" s="121"/>
      <c r="V591" s="121"/>
      <c r="AF591" s="121"/>
      <c r="AP591" s="121"/>
      <c r="AZ591" s="121"/>
      <c r="BA591" s="121"/>
      <c r="BB591" s="121"/>
      <c r="BC591" s="121"/>
      <c r="BD591" s="121"/>
      <c r="BE591" s="121"/>
      <c r="BF591" s="121"/>
      <c r="BG591" s="121"/>
      <c r="BJ591" s="121"/>
      <c r="BT591" s="121"/>
      <c r="CD591" s="121"/>
      <c r="CN591" s="121"/>
      <c r="CX591" s="121"/>
      <c r="DH591" s="121"/>
      <c r="DR591" s="121"/>
      <c r="EB591" s="121"/>
      <c r="EL591" s="121"/>
      <c r="EV591" s="121"/>
      <c r="FF591" s="121"/>
      <c r="FP591" s="121"/>
      <c r="FZ591" s="121"/>
      <c r="GJ591" s="121"/>
      <c r="GT591" s="121"/>
      <c r="HD591" s="121"/>
      <c r="HN591" s="121"/>
      <c r="HX591" s="121"/>
      <c r="IH591" s="121"/>
    </row>
    <row xmlns:x14ac="http://schemas.microsoft.com/office/spreadsheetml/2009/9/ac" r="592" s="3" customFormat="true" x14ac:dyDescent="0.25">
      <c r="A592" s="383"/>
      <c r="B592" s="121"/>
      <c r="L592" s="121"/>
      <c r="V592" s="121"/>
      <c r="AF592" s="121"/>
      <c r="AP592" s="121"/>
      <c r="AZ592" s="121"/>
      <c r="BA592" s="121"/>
      <c r="BB592" s="121"/>
      <c r="BC592" s="121"/>
      <c r="BD592" s="121"/>
      <c r="BE592" s="121"/>
      <c r="BF592" s="121"/>
      <c r="BG592" s="121"/>
      <c r="BJ592" s="121"/>
      <c r="BT592" s="121"/>
      <c r="CD592" s="121"/>
      <c r="CN592" s="121"/>
      <c r="CX592" s="121"/>
      <c r="DH592" s="121"/>
      <c r="DR592" s="121"/>
      <c r="EB592" s="121"/>
      <c r="EL592" s="121"/>
      <c r="EV592" s="121"/>
      <c r="FF592" s="121"/>
      <c r="FP592" s="121"/>
      <c r="FZ592" s="121"/>
      <c r="GJ592" s="121"/>
      <c r="GT592" s="121"/>
      <c r="HD592" s="121"/>
      <c r="HN592" s="121"/>
      <c r="HX592" s="121"/>
      <c r="IH592" s="121"/>
    </row>
    <row xmlns:x14ac="http://schemas.microsoft.com/office/spreadsheetml/2009/9/ac" r="593" s="3" customFormat="true" x14ac:dyDescent="0.25">
      <c r="A593" s="383"/>
      <c r="B593" s="121"/>
      <c r="L593" s="121"/>
      <c r="V593" s="121"/>
      <c r="AF593" s="121"/>
      <c r="AP593" s="121"/>
      <c r="AZ593" s="121"/>
      <c r="BA593" s="121"/>
      <c r="BB593" s="121"/>
      <c r="BC593" s="121"/>
      <c r="BD593" s="121"/>
      <c r="BE593" s="121"/>
      <c r="BF593" s="121"/>
      <c r="BG593" s="121"/>
      <c r="BJ593" s="121"/>
      <c r="BT593" s="121"/>
      <c r="CD593" s="121"/>
      <c r="CN593" s="121"/>
      <c r="CX593" s="121"/>
      <c r="DH593" s="121"/>
      <c r="DR593" s="121"/>
      <c r="EB593" s="121"/>
      <c r="EL593" s="121"/>
      <c r="EV593" s="121"/>
      <c r="FF593" s="121"/>
      <c r="FP593" s="121"/>
      <c r="FZ593" s="121"/>
      <c r="GJ593" s="121"/>
      <c r="GT593" s="121"/>
      <c r="HD593" s="121"/>
      <c r="HN593" s="121"/>
      <c r="HX593" s="121"/>
      <c r="IH593" s="121"/>
    </row>
    <row xmlns:x14ac="http://schemas.microsoft.com/office/spreadsheetml/2009/9/ac" r="594" s="3" customFormat="true" x14ac:dyDescent="0.25">
      <c r="A594" s="383"/>
      <c r="B594" s="121"/>
      <c r="L594" s="121"/>
      <c r="V594" s="121"/>
      <c r="AF594" s="121"/>
      <c r="AP594" s="121"/>
      <c r="AZ594" s="121"/>
      <c r="BA594" s="121"/>
      <c r="BB594" s="121"/>
      <c r="BC594" s="121"/>
      <c r="BD594" s="121"/>
      <c r="BE594" s="121"/>
      <c r="BF594" s="121"/>
      <c r="BG594" s="121"/>
      <c r="BJ594" s="121"/>
      <c r="BT594" s="121"/>
      <c r="CD594" s="121"/>
      <c r="CN594" s="121"/>
      <c r="CX594" s="121"/>
      <c r="DH594" s="121"/>
      <c r="DR594" s="121"/>
      <c r="EB594" s="121"/>
      <c r="EL594" s="121"/>
      <c r="EV594" s="121"/>
      <c r="FF594" s="121"/>
      <c r="FP594" s="121"/>
      <c r="FZ594" s="121"/>
      <c r="GJ594" s="121"/>
      <c r="GT594" s="121"/>
      <c r="HD594" s="121"/>
      <c r="HN594" s="121"/>
      <c r="HX594" s="121"/>
      <c r="IH594" s="121"/>
    </row>
    <row xmlns:x14ac="http://schemas.microsoft.com/office/spreadsheetml/2009/9/ac" r="595" s="3" customFormat="true" x14ac:dyDescent="0.25">
      <c r="A595" s="383"/>
      <c r="B595" s="121"/>
      <c r="L595" s="121"/>
      <c r="V595" s="121"/>
      <c r="AF595" s="121"/>
      <c r="AP595" s="121"/>
      <c r="AZ595" s="121"/>
      <c r="BA595" s="121"/>
      <c r="BB595" s="121"/>
      <c r="BC595" s="121"/>
      <c r="BD595" s="121"/>
      <c r="BE595" s="121"/>
      <c r="BF595" s="121"/>
      <c r="BG595" s="121"/>
      <c r="BJ595" s="121"/>
      <c r="BT595" s="121"/>
      <c r="CD595" s="121"/>
      <c r="CN595" s="121"/>
      <c r="CX595" s="121"/>
      <c r="DH595" s="121"/>
      <c r="DR595" s="121"/>
      <c r="EB595" s="121"/>
      <c r="EL595" s="121"/>
      <c r="EV595" s="121"/>
      <c r="FF595" s="121"/>
      <c r="FP595" s="121"/>
      <c r="FZ595" s="121"/>
      <c r="GJ595" s="121"/>
      <c r="GT595" s="121"/>
      <c r="HD595" s="121"/>
      <c r="HN595" s="121"/>
      <c r="HX595" s="121"/>
      <c r="IH595" s="121"/>
    </row>
    <row xmlns:x14ac="http://schemas.microsoft.com/office/spreadsheetml/2009/9/ac" r="596" s="3" customFormat="true" x14ac:dyDescent="0.25">
      <c r="A596" s="383"/>
      <c r="B596" s="121"/>
      <c r="L596" s="121"/>
      <c r="V596" s="121"/>
      <c r="AF596" s="121"/>
      <c r="AP596" s="121"/>
      <c r="AZ596" s="121"/>
      <c r="BA596" s="121"/>
      <c r="BB596" s="121"/>
      <c r="BC596" s="121"/>
      <c r="BD596" s="121"/>
      <c r="BE596" s="121"/>
      <c r="BF596" s="121"/>
      <c r="BG596" s="121"/>
      <c r="BJ596" s="121"/>
      <c r="BT596" s="121"/>
      <c r="CD596" s="121"/>
      <c r="CN596" s="121"/>
      <c r="CX596" s="121"/>
      <c r="DH596" s="121"/>
      <c r="DR596" s="121"/>
      <c r="EB596" s="121"/>
      <c r="EL596" s="121"/>
      <c r="EV596" s="121"/>
      <c r="FF596" s="121"/>
      <c r="FP596" s="121"/>
      <c r="FZ596" s="121"/>
      <c r="GJ596" s="121"/>
      <c r="GT596" s="121"/>
      <c r="HD596" s="121"/>
      <c r="HN596" s="121"/>
      <c r="HX596" s="121"/>
      <c r="IH596" s="121"/>
    </row>
    <row xmlns:x14ac="http://schemas.microsoft.com/office/spreadsheetml/2009/9/ac" r="597" s="3" customFormat="true" x14ac:dyDescent="0.25">
      <c r="A597" s="383"/>
      <c r="B597" s="121"/>
      <c r="L597" s="121"/>
      <c r="V597" s="121"/>
      <c r="AF597" s="121"/>
      <c r="AP597" s="121"/>
      <c r="AZ597" s="121"/>
      <c r="BA597" s="121"/>
      <c r="BB597" s="121"/>
      <c r="BC597" s="121"/>
      <c r="BD597" s="121"/>
      <c r="BE597" s="121"/>
      <c r="BF597" s="121"/>
      <c r="BG597" s="121"/>
      <c r="BJ597" s="121"/>
      <c r="BT597" s="121"/>
      <c r="CD597" s="121"/>
      <c r="CN597" s="121"/>
      <c r="CX597" s="121"/>
      <c r="DH597" s="121"/>
      <c r="DR597" s="121"/>
      <c r="EB597" s="121"/>
      <c r="EL597" s="121"/>
      <c r="EV597" s="121"/>
      <c r="FF597" s="121"/>
      <c r="FP597" s="121"/>
      <c r="FZ597" s="121"/>
      <c r="GJ597" s="121"/>
      <c r="GT597" s="121"/>
      <c r="HD597" s="121"/>
      <c r="HN597" s="121"/>
      <c r="HX597" s="121"/>
      <c r="IH597" s="121"/>
    </row>
    <row xmlns:x14ac="http://schemas.microsoft.com/office/spreadsheetml/2009/9/ac" r="598" s="3" customFormat="true" x14ac:dyDescent="0.25">
      <c r="A598" s="383"/>
      <c r="B598" s="121"/>
      <c r="L598" s="121"/>
      <c r="V598" s="121"/>
      <c r="AF598" s="121"/>
      <c r="AP598" s="121"/>
      <c r="AZ598" s="121"/>
      <c r="BA598" s="121"/>
      <c r="BB598" s="121"/>
      <c r="BC598" s="121"/>
      <c r="BD598" s="121"/>
      <c r="BE598" s="121"/>
      <c r="BF598" s="121"/>
      <c r="BG598" s="121"/>
      <c r="BJ598" s="121"/>
      <c r="BT598" s="121"/>
      <c r="CD598" s="121"/>
      <c r="CN598" s="121"/>
      <c r="CX598" s="121"/>
      <c r="DH598" s="121"/>
      <c r="DR598" s="121"/>
      <c r="EB598" s="121"/>
      <c r="EL598" s="121"/>
      <c r="EV598" s="121"/>
      <c r="FF598" s="121"/>
      <c r="FP598" s="121"/>
      <c r="FZ598" s="121"/>
      <c r="GJ598" s="121"/>
      <c r="GT598" s="121"/>
      <c r="HD598" s="121"/>
      <c r="HN598" s="121"/>
      <c r="HX598" s="121"/>
      <c r="IH598" s="121"/>
    </row>
    <row xmlns:x14ac="http://schemas.microsoft.com/office/spreadsheetml/2009/9/ac" r="599" s="3" customFormat="true" x14ac:dyDescent="0.25">
      <c r="A599" s="383"/>
      <c r="B599" s="121"/>
      <c r="L599" s="121"/>
      <c r="V599" s="121"/>
      <c r="AF599" s="121"/>
      <c r="AP599" s="121"/>
      <c r="AZ599" s="121"/>
      <c r="BA599" s="121"/>
      <c r="BB599" s="121"/>
      <c r="BC599" s="121"/>
      <c r="BD599" s="121"/>
      <c r="BE599" s="121"/>
      <c r="BF599" s="121"/>
      <c r="BG599" s="121"/>
      <c r="BJ599" s="121"/>
      <c r="BT599" s="121"/>
      <c r="CD599" s="121"/>
      <c r="CN599" s="121"/>
      <c r="CX599" s="121"/>
      <c r="DH599" s="121"/>
      <c r="DR599" s="121"/>
      <c r="EB599" s="121"/>
      <c r="EL599" s="121"/>
      <c r="EV599" s="121"/>
      <c r="FF599" s="121"/>
      <c r="FP599" s="121"/>
      <c r="FZ599" s="121"/>
      <c r="GJ599" s="121"/>
      <c r="GT599" s="121"/>
      <c r="HD599" s="121"/>
      <c r="HN599" s="121"/>
      <c r="HX599" s="121"/>
      <c r="IH599" s="121"/>
    </row>
    <row xmlns:x14ac="http://schemas.microsoft.com/office/spreadsheetml/2009/9/ac" r="600" s="3" customFormat="true" x14ac:dyDescent="0.25">
      <c r="A600" s="383"/>
      <c r="B600" s="121"/>
      <c r="L600" s="121"/>
      <c r="V600" s="121"/>
      <c r="AF600" s="121"/>
      <c r="AP600" s="121"/>
      <c r="AZ600" s="121"/>
      <c r="BA600" s="121"/>
      <c r="BB600" s="121"/>
      <c r="BC600" s="121"/>
      <c r="BD600" s="121"/>
      <c r="BE600" s="121"/>
      <c r="BF600" s="121"/>
      <c r="BG600" s="121"/>
      <c r="BJ600" s="121"/>
      <c r="BT600" s="121"/>
      <c r="CD600" s="121"/>
      <c r="CN600" s="121"/>
      <c r="CX600" s="121"/>
      <c r="DH600" s="121"/>
      <c r="DR600" s="121"/>
      <c r="EB600" s="121"/>
      <c r="EL600" s="121"/>
      <c r="EV600" s="121"/>
      <c r="FF600" s="121"/>
      <c r="FP600" s="121"/>
      <c r="FZ600" s="121"/>
      <c r="GJ600" s="121"/>
      <c r="GT600" s="121"/>
      <c r="HD600" s="121"/>
      <c r="HN600" s="121"/>
      <c r="HX600" s="121"/>
      <c r="IH600" s="121"/>
    </row>
    <row xmlns:x14ac="http://schemas.microsoft.com/office/spreadsheetml/2009/9/ac" r="601" s="3" customFormat="true" x14ac:dyDescent="0.25">
      <c r="A601" s="383"/>
      <c r="B601" s="121"/>
      <c r="L601" s="121"/>
      <c r="V601" s="121"/>
      <c r="AF601" s="121"/>
      <c r="AP601" s="121"/>
      <c r="AZ601" s="121"/>
      <c r="BA601" s="121"/>
      <c r="BB601" s="121"/>
      <c r="BC601" s="121"/>
      <c r="BD601" s="121"/>
      <c r="BE601" s="121"/>
      <c r="BF601" s="121"/>
      <c r="BG601" s="121"/>
      <c r="BJ601" s="121"/>
      <c r="BT601" s="121"/>
      <c r="CD601" s="121"/>
      <c r="CN601" s="121"/>
      <c r="CX601" s="121"/>
      <c r="DH601" s="121"/>
      <c r="DR601" s="121"/>
      <c r="EB601" s="121"/>
      <c r="EL601" s="121"/>
      <c r="EV601" s="121"/>
      <c r="FF601" s="121"/>
      <c r="FP601" s="121"/>
      <c r="FZ601" s="121"/>
      <c r="GJ601" s="121"/>
      <c r="GT601" s="121"/>
      <c r="HD601" s="121"/>
      <c r="HN601" s="121"/>
      <c r="HX601" s="121"/>
      <c r="IH601" s="121"/>
    </row>
    <row xmlns:x14ac="http://schemas.microsoft.com/office/spreadsheetml/2009/9/ac" r="602" s="3" customFormat="true" x14ac:dyDescent="0.25">
      <c r="A602" s="383"/>
      <c r="B602" s="121"/>
      <c r="L602" s="121"/>
      <c r="V602" s="121"/>
      <c r="AF602" s="121"/>
      <c r="AP602" s="121"/>
      <c r="AZ602" s="121"/>
      <c r="BA602" s="121"/>
      <c r="BB602" s="121"/>
      <c r="BC602" s="121"/>
      <c r="BD602" s="121"/>
      <c r="BE602" s="121"/>
      <c r="BF602" s="121"/>
      <c r="BG602" s="121"/>
      <c r="BJ602" s="121"/>
      <c r="BT602" s="121"/>
      <c r="CD602" s="121"/>
      <c r="CN602" s="121"/>
      <c r="CX602" s="121"/>
      <c r="DH602" s="121"/>
      <c r="DR602" s="121"/>
      <c r="EB602" s="121"/>
      <c r="EL602" s="121"/>
      <c r="EV602" s="121"/>
      <c r="FF602" s="121"/>
      <c r="FP602" s="121"/>
      <c r="FZ602" s="121"/>
      <c r="GJ602" s="121"/>
      <c r="GT602" s="121"/>
      <c r="HD602" s="121"/>
      <c r="HN602" s="121"/>
      <c r="HX602" s="121"/>
      <c r="IH602" s="121"/>
    </row>
    <row xmlns:x14ac="http://schemas.microsoft.com/office/spreadsheetml/2009/9/ac" r="603" s="3" customFormat="true" x14ac:dyDescent="0.25">
      <c r="A603" s="383"/>
      <c r="B603" s="121"/>
      <c r="L603" s="121"/>
      <c r="V603" s="121"/>
      <c r="AF603" s="121"/>
      <c r="AP603" s="121"/>
      <c r="AZ603" s="121"/>
      <c r="BA603" s="121"/>
      <c r="BB603" s="121"/>
      <c r="BC603" s="121"/>
      <c r="BD603" s="121"/>
      <c r="BE603" s="121"/>
      <c r="BF603" s="121"/>
      <c r="BG603" s="121"/>
      <c r="BJ603" s="121"/>
      <c r="BT603" s="121"/>
      <c r="CD603" s="121"/>
      <c r="CN603" s="121"/>
      <c r="CX603" s="121"/>
      <c r="DH603" s="121"/>
      <c r="DR603" s="121"/>
      <c r="EB603" s="121"/>
      <c r="EL603" s="121"/>
      <c r="EV603" s="121"/>
      <c r="FF603" s="121"/>
      <c r="FP603" s="121"/>
      <c r="FZ603" s="121"/>
      <c r="GJ603" s="121"/>
      <c r="GT603" s="121"/>
      <c r="HD603" s="121"/>
      <c r="HN603" s="121"/>
      <c r="HX603" s="121"/>
      <c r="IH603" s="121"/>
    </row>
    <row xmlns:x14ac="http://schemas.microsoft.com/office/spreadsheetml/2009/9/ac" r="604" s="3" customFormat="true" x14ac:dyDescent="0.25">
      <c r="A604" s="383"/>
      <c r="B604" s="121"/>
      <c r="L604" s="121"/>
      <c r="V604" s="121"/>
      <c r="AF604" s="121"/>
      <c r="AP604" s="121"/>
      <c r="AZ604" s="121"/>
      <c r="BA604" s="121"/>
      <c r="BB604" s="121"/>
      <c r="BC604" s="121"/>
      <c r="BD604" s="121"/>
      <c r="BE604" s="121"/>
      <c r="BF604" s="121"/>
      <c r="BG604" s="121"/>
      <c r="BJ604" s="121"/>
      <c r="BT604" s="121"/>
      <c r="CD604" s="121"/>
      <c r="CN604" s="121"/>
      <c r="CX604" s="121"/>
      <c r="DH604" s="121"/>
      <c r="DR604" s="121"/>
      <c r="EB604" s="121"/>
      <c r="EL604" s="121"/>
      <c r="EV604" s="121"/>
      <c r="FF604" s="121"/>
      <c r="FP604" s="121"/>
      <c r="FZ604" s="121"/>
      <c r="GJ604" s="121"/>
      <c r="GT604" s="121"/>
      <c r="HD604" s="121"/>
      <c r="HN604" s="121"/>
      <c r="HX604" s="121"/>
      <c r="IH604" s="121"/>
    </row>
    <row xmlns:x14ac="http://schemas.microsoft.com/office/spreadsheetml/2009/9/ac" r="605" s="3" customFormat="true" x14ac:dyDescent="0.25">
      <c r="A605" s="383"/>
      <c r="B605" s="121"/>
      <c r="L605" s="121"/>
      <c r="V605" s="121"/>
      <c r="AF605" s="121"/>
      <c r="AP605" s="121"/>
      <c r="AZ605" s="121"/>
      <c r="BA605" s="121"/>
      <c r="BB605" s="121"/>
      <c r="BC605" s="121"/>
      <c r="BD605" s="121"/>
      <c r="BE605" s="121"/>
      <c r="BF605" s="121"/>
      <c r="BG605" s="121"/>
      <c r="BJ605" s="121"/>
      <c r="BT605" s="121"/>
      <c r="CD605" s="121"/>
      <c r="CN605" s="121"/>
      <c r="CX605" s="121"/>
      <c r="DH605" s="121"/>
      <c r="DR605" s="121"/>
      <c r="EB605" s="121"/>
      <c r="EL605" s="121"/>
      <c r="EV605" s="121"/>
      <c r="FF605" s="121"/>
      <c r="FP605" s="121"/>
      <c r="FZ605" s="121"/>
      <c r="GJ605" s="121"/>
      <c r="GT605" s="121"/>
      <c r="HD605" s="121"/>
      <c r="HN605" s="121"/>
      <c r="HX605" s="121"/>
      <c r="IH605" s="121"/>
    </row>
    <row xmlns:x14ac="http://schemas.microsoft.com/office/spreadsheetml/2009/9/ac" r="606" s="3" customFormat="true" x14ac:dyDescent="0.25">
      <c r="A606" s="383"/>
      <c r="B606" s="121"/>
      <c r="L606" s="121"/>
      <c r="V606" s="121"/>
      <c r="AF606" s="121"/>
      <c r="AP606" s="121"/>
      <c r="AZ606" s="121"/>
      <c r="BA606" s="121"/>
      <c r="BB606" s="121"/>
      <c r="BC606" s="121"/>
      <c r="BD606" s="121"/>
      <c r="BE606" s="121"/>
      <c r="BF606" s="121"/>
      <c r="BG606" s="121"/>
      <c r="BJ606" s="121"/>
      <c r="BT606" s="121"/>
      <c r="CD606" s="121"/>
      <c r="CN606" s="121"/>
      <c r="CX606" s="121"/>
      <c r="DH606" s="121"/>
      <c r="DR606" s="121"/>
      <c r="EB606" s="121"/>
      <c r="EL606" s="121"/>
      <c r="EV606" s="121"/>
      <c r="FF606" s="121"/>
      <c r="FP606" s="121"/>
      <c r="FZ606" s="121"/>
      <c r="GJ606" s="121"/>
      <c r="GT606" s="121"/>
      <c r="HD606" s="121"/>
      <c r="HN606" s="121"/>
      <c r="HX606" s="121"/>
      <c r="IH606" s="121"/>
    </row>
    <row xmlns:x14ac="http://schemas.microsoft.com/office/spreadsheetml/2009/9/ac" r="607" s="3" customFormat="true" x14ac:dyDescent="0.25">
      <c r="A607" s="383"/>
      <c r="B607" s="121"/>
      <c r="L607" s="121"/>
      <c r="V607" s="121"/>
      <c r="AF607" s="121"/>
      <c r="AP607" s="121"/>
      <c r="AZ607" s="121"/>
      <c r="BA607" s="121"/>
      <c r="BB607" s="121"/>
      <c r="BC607" s="121"/>
      <c r="BD607" s="121"/>
      <c r="BE607" s="121"/>
      <c r="BF607" s="121"/>
      <c r="BG607" s="121"/>
      <c r="BJ607" s="121"/>
      <c r="BT607" s="121"/>
      <c r="CD607" s="121"/>
      <c r="CN607" s="121"/>
      <c r="CX607" s="121"/>
      <c r="DH607" s="121"/>
      <c r="DR607" s="121"/>
      <c r="EB607" s="121"/>
      <c r="EL607" s="121"/>
      <c r="EV607" s="121"/>
      <c r="FF607" s="121"/>
      <c r="FP607" s="121"/>
      <c r="FZ607" s="121"/>
      <c r="GJ607" s="121"/>
      <c r="GT607" s="121"/>
      <c r="HD607" s="121"/>
      <c r="HN607" s="121"/>
      <c r="HX607" s="121"/>
      <c r="IH607" s="121"/>
    </row>
    <row xmlns:x14ac="http://schemas.microsoft.com/office/spreadsheetml/2009/9/ac" r="608" s="3" customFormat="true" x14ac:dyDescent="0.25">
      <c r="A608" s="383"/>
      <c r="B608" s="121"/>
      <c r="L608" s="121"/>
      <c r="V608" s="121"/>
      <c r="AF608" s="121"/>
      <c r="AP608" s="121"/>
      <c r="AZ608" s="121"/>
      <c r="BA608" s="121"/>
      <c r="BB608" s="121"/>
      <c r="BC608" s="121"/>
      <c r="BD608" s="121"/>
      <c r="BE608" s="121"/>
      <c r="BF608" s="121"/>
      <c r="BG608" s="121"/>
      <c r="BJ608" s="121"/>
      <c r="BT608" s="121"/>
      <c r="CD608" s="121"/>
      <c r="CN608" s="121"/>
      <c r="CX608" s="121"/>
      <c r="DH608" s="121"/>
      <c r="DR608" s="121"/>
      <c r="EB608" s="121"/>
      <c r="EL608" s="121"/>
      <c r="EV608" s="121"/>
      <c r="FF608" s="121"/>
      <c r="FP608" s="121"/>
      <c r="FZ608" s="121"/>
      <c r="GJ608" s="121"/>
      <c r="GT608" s="121"/>
      <c r="HD608" s="121"/>
      <c r="HN608" s="121"/>
      <c r="HX608" s="121"/>
      <c r="IH608" s="121"/>
    </row>
    <row xmlns:x14ac="http://schemas.microsoft.com/office/spreadsheetml/2009/9/ac" r="609" s="3" customFormat="true" x14ac:dyDescent="0.25">
      <c r="A609" s="383"/>
      <c r="B609" s="121"/>
      <c r="L609" s="121"/>
      <c r="V609" s="121"/>
      <c r="AF609" s="121"/>
      <c r="AP609" s="121"/>
      <c r="AZ609" s="121"/>
      <c r="BA609" s="121"/>
      <c r="BB609" s="121"/>
      <c r="BC609" s="121"/>
      <c r="BD609" s="121"/>
      <c r="BE609" s="121"/>
      <c r="BF609" s="121"/>
      <c r="BG609" s="121"/>
      <c r="BJ609" s="121"/>
      <c r="BT609" s="121"/>
      <c r="CD609" s="121"/>
      <c r="CN609" s="121"/>
      <c r="CX609" s="121"/>
      <c r="DH609" s="121"/>
      <c r="DR609" s="121"/>
      <c r="EB609" s="121"/>
      <c r="EL609" s="121"/>
      <c r="EV609" s="121"/>
      <c r="FF609" s="121"/>
      <c r="FP609" s="121"/>
      <c r="FZ609" s="121"/>
      <c r="GJ609" s="121"/>
      <c r="GT609" s="121"/>
      <c r="HD609" s="121"/>
      <c r="HN609" s="121"/>
      <c r="HX609" s="121"/>
      <c r="IH609" s="121"/>
    </row>
    <row xmlns:x14ac="http://schemas.microsoft.com/office/spreadsheetml/2009/9/ac" r="610" s="3" customFormat="true" x14ac:dyDescent="0.25">
      <c r="A610" s="383"/>
      <c r="B610" s="121"/>
      <c r="L610" s="121"/>
      <c r="V610" s="121"/>
      <c r="AF610" s="121"/>
      <c r="AP610" s="121"/>
      <c r="AZ610" s="121"/>
      <c r="BA610" s="121"/>
      <c r="BB610" s="121"/>
      <c r="BC610" s="121"/>
      <c r="BD610" s="121"/>
      <c r="BE610" s="121"/>
      <c r="BF610" s="121"/>
      <c r="BG610" s="121"/>
      <c r="BJ610" s="121"/>
      <c r="BT610" s="121"/>
      <c r="CD610" s="121"/>
      <c r="CN610" s="121"/>
      <c r="CX610" s="121"/>
      <c r="DH610" s="121"/>
      <c r="DR610" s="121"/>
      <c r="EB610" s="121"/>
      <c r="EL610" s="121"/>
      <c r="EV610" s="121"/>
      <c r="FF610" s="121"/>
      <c r="FP610" s="121"/>
      <c r="FZ610" s="121"/>
      <c r="GJ610" s="121"/>
      <c r="GT610" s="121"/>
      <c r="HD610" s="121"/>
      <c r="HN610" s="121"/>
      <c r="HX610" s="121"/>
      <c r="IH610" s="121"/>
    </row>
    <row xmlns:x14ac="http://schemas.microsoft.com/office/spreadsheetml/2009/9/ac" r="611" s="3" customFormat="true" x14ac:dyDescent="0.25">
      <c r="A611" s="383"/>
      <c r="B611" s="121"/>
      <c r="L611" s="121"/>
      <c r="V611" s="121"/>
      <c r="AF611" s="121"/>
      <c r="AP611" s="121"/>
      <c r="AZ611" s="121"/>
      <c r="BA611" s="121"/>
      <c r="BB611" s="121"/>
      <c r="BC611" s="121"/>
      <c r="BD611" s="121"/>
      <c r="BE611" s="121"/>
      <c r="BF611" s="121"/>
      <c r="BG611" s="121"/>
      <c r="BJ611" s="121"/>
      <c r="BT611" s="121"/>
      <c r="CD611" s="121"/>
      <c r="CN611" s="121"/>
      <c r="CX611" s="121"/>
      <c r="DH611" s="121"/>
      <c r="DR611" s="121"/>
      <c r="EB611" s="121"/>
      <c r="EL611" s="121"/>
      <c r="EV611" s="121"/>
      <c r="FF611" s="121"/>
      <c r="FP611" s="121"/>
      <c r="FZ611" s="121"/>
      <c r="GJ611" s="121"/>
      <c r="GT611" s="121"/>
      <c r="HD611" s="121"/>
      <c r="HN611" s="121"/>
      <c r="HX611" s="121"/>
      <c r="IH611" s="121"/>
    </row>
    <row xmlns:x14ac="http://schemas.microsoft.com/office/spreadsheetml/2009/9/ac" r="612" s="3" customFormat="true" x14ac:dyDescent="0.25">
      <c r="A612" s="383"/>
      <c r="B612" s="121"/>
      <c r="L612" s="121"/>
      <c r="V612" s="121"/>
      <c r="AF612" s="121"/>
      <c r="AP612" s="121"/>
      <c r="AZ612" s="121"/>
      <c r="BA612" s="121"/>
      <c r="BB612" s="121"/>
      <c r="BC612" s="121"/>
      <c r="BD612" s="121"/>
      <c r="BE612" s="121"/>
      <c r="BF612" s="121"/>
      <c r="BG612" s="121"/>
      <c r="BJ612" s="121"/>
      <c r="BT612" s="121"/>
      <c r="CD612" s="121"/>
      <c r="CN612" s="121"/>
      <c r="CX612" s="121"/>
      <c r="DH612" s="121"/>
      <c r="DR612" s="121"/>
      <c r="EB612" s="121"/>
      <c r="EL612" s="121"/>
      <c r="EV612" s="121"/>
      <c r="FF612" s="121"/>
      <c r="FP612" s="121"/>
      <c r="FZ612" s="121"/>
      <c r="GJ612" s="121"/>
      <c r="GT612" s="121"/>
      <c r="HD612" s="121"/>
      <c r="HN612" s="121"/>
      <c r="HX612" s="121"/>
      <c r="IH612" s="121"/>
    </row>
    <row xmlns:x14ac="http://schemas.microsoft.com/office/spreadsheetml/2009/9/ac" r="613" s="3" customFormat="true" x14ac:dyDescent="0.25">
      <c r="A613" s="383"/>
      <c r="B613" s="121"/>
      <c r="L613" s="121"/>
      <c r="V613" s="121"/>
      <c r="AF613" s="121"/>
      <c r="AP613" s="121"/>
      <c r="AZ613" s="121"/>
      <c r="BA613" s="121"/>
      <c r="BB613" s="121"/>
      <c r="BC613" s="121"/>
      <c r="BD613" s="121"/>
      <c r="BE613" s="121"/>
      <c r="BF613" s="121"/>
      <c r="BG613" s="121"/>
      <c r="BJ613" s="121"/>
      <c r="BT613" s="121"/>
      <c r="CD613" s="121"/>
      <c r="CN613" s="121"/>
      <c r="CX613" s="121"/>
      <c r="DH613" s="121"/>
      <c r="DR613" s="121"/>
      <c r="EB613" s="121"/>
      <c r="EL613" s="121"/>
      <c r="EV613" s="121"/>
      <c r="FF613" s="121"/>
      <c r="FP613" s="121"/>
      <c r="FZ613" s="121"/>
      <c r="GJ613" s="121"/>
      <c r="GT613" s="121"/>
      <c r="HD613" s="121"/>
      <c r="HN613" s="121"/>
      <c r="HX613" s="121"/>
      <c r="IH613" s="121"/>
    </row>
    <row xmlns:x14ac="http://schemas.microsoft.com/office/spreadsheetml/2009/9/ac" r="614" s="3" customFormat="true" x14ac:dyDescent="0.25">
      <c r="A614" s="383"/>
      <c r="B614" s="121"/>
      <c r="L614" s="121"/>
      <c r="V614" s="121"/>
      <c r="AF614" s="121"/>
      <c r="AP614" s="121"/>
      <c r="AZ614" s="121"/>
      <c r="BA614" s="121"/>
      <c r="BB614" s="121"/>
      <c r="BC614" s="121"/>
      <c r="BD614" s="121"/>
      <c r="BE614" s="121"/>
      <c r="BF614" s="121"/>
      <c r="BG614" s="121"/>
      <c r="BJ614" s="121"/>
      <c r="BT614" s="121"/>
      <c r="CD614" s="121"/>
      <c r="CN614" s="121"/>
      <c r="CX614" s="121"/>
      <c r="DH614" s="121"/>
      <c r="DR614" s="121"/>
      <c r="EB614" s="121"/>
      <c r="EL614" s="121"/>
      <c r="EV614" s="121"/>
      <c r="FF614" s="121"/>
      <c r="FP614" s="121"/>
      <c r="FZ614" s="121"/>
      <c r="GJ614" s="121"/>
      <c r="GT614" s="121"/>
      <c r="HD614" s="121"/>
      <c r="HN614" s="121"/>
      <c r="HX614" s="121"/>
      <c r="IH614" s="121"/>
    </row>
    <row xmlns:x14ac="http://schemas.microsoft.com/office/spreadsheetml/2009/9/ac" r="615" s="3" customFormat="true" x14ac:dyDescent="0.25">
      <c r="A615" s="383"/>
      <c r="B615" s="121"/>
      <c r="L615" s="121"/>
      <c r="V615" s="121"/>
      <c r="AF615" s="121"/>
      <c r="AP615" s="121"/>
      <c r="AZ615" s="121"/>
      <c r="BA615" s="121"/>
      <c r="BB615" s="121"/>
      <c r="BC615" s="121"/>
      <c r="BD615" s="121"/>
      <c r="BE615" s="121"/>
      <c r="BF615" s="121"/>
      <c r="BG615" s="121"/>
      <c r="BJ615" s="121"/>
      <c r="BT615" s="121"/>
      <c r="CD615" s="121"/>
      <c r="CN615" s="121"/>
      <c r="CX615" s="121"/>
      <c r="DH615" s="121"/>
      <c r="DR615" s="121"/>
      <c r="EB615" s="121"/>
      <c r="EL615" s="121"/>
      <c r="EV615" s="121"/>
      <c r="FF615" s="121"/>
      <c r="FP615" s="121"/>
      <c r="FZ615" s="121"/>
      <c r="GJ615" s="121"/>
      <c r="GT615" s="121"/>
      <c r="HD615" s="121"/>
      <c r="HN615" s="121"/>
      <c r="HX615" s="121"/>
      <c r="IH615" s="121"/>
    </row>
    <row xmlns:x14ac="http://schemas.microsoft.com/office/spreadsheetml/2009/9/ac" r="616" s="3" customFormat="true" x14ac:dyDescent="0.25">
      <c r="A616" s="383"/>
      <c r="B616" s="121"/>
      <c r="L616" s="121"/>
      <c r="V616" s="121"/>
      <c r="AF616" s="121"/>
      <c r="AP616" s="121"/>
      <c r="AZ616" s="121"/>
      <c r="BA616" s="121"/>
      <c r="BB616" s="121"/>
      <c r="BC616" s="121"/>
      <c r="BD616" s="121"/>
      <c r="BE616" s="121"/>
      <c r="BF616" s="121"/>
      <c r="BG616" s="121"/>
      <c r="BJ616" s="121"/>
      <c r="BT616" s="121"/>
      <c r="CD616" s="121"/>
      <c r="CN616" s="121"/>
      <c r="CX616" s="121"/>
      <c r="DH616" s="121"/>
      <c r="DR616" s="121"/>
      <c r="EB616" s="121"/>
      <c r="EL616" s="121"/>
      <c r="EV616" s="121"/>
      <c r="FF616" s="121"/>
      <c r="FP616" s="121"/>
      <c r="FZ616" s="121"/>
      <c r="GJ616" s="121"/>
      <c r="GT616" s="121"/>
      <c r="HD616" s="121"/>
      <c r="HN616" s="121"/>
      <c r="HX616" s="121"/>
      <c r="IH616" s="121"/>
    </row>
    <row xmlns:x14ac="http://schemas.microsoft.com/office/spreadsheetml/2009/9/ac" r="617" s="3" customFormat="true" x14ac:dyDescent="0.25">
      <c r="A617" s="383"/>
      <c r="B617" s="121"/>
      <c r="L617" s="121"/>
      <c r="V617" s="121"/>
      <c r="AF617" s="121"/>
      <c r="AP617" s="121"/>
      <c r="AZ617" s="121"/>
      <c r="BA617" s="121"/>
      <c r="BB617" s="121"/>
      <c r="BC617" s="121"/>
      <c r="BD617" s="121"/>
      <c r="BE617" s="121"/>
      <c r="BF617" s="121"/>
      <c r="BG617" s="121"/>
      <c r="BJ617" s="121"/>
      <c r="BT617" s="121"/>
      <c r="CD617" s="121"/>
      <c r="CN617" s="121"/>
      <c r="CX617" s="121"/>
      <c r="DH617" s="121"/>
      <c r="DR617" s="121"/>
      <c r="EB617" s="121"/>
      <c r="EL617" s="121"/>
      <c r="EV617" s="121"/>
      <c r="FF617" s="121"/>
      <c r="FP617" s="121"/>
      <c r="FZ617" s="121"/>
      <c r="GJ617" s="121"/>
      <c r="GT617" s="121"/>
      <c r="HD617" s="121"/>
      <c r="HN617" s="121"/>
      <c r="HX617" s="121"/>
      <c r="IH617" s="121"/>
    </row>
    <row xmlns:x14ac="http://schemas.microsoft.com/office/spreadsheetml/2009/9/ac" r="618" s="3" customFormat="true" x14ac:dyDescent="0.25">
      <c r="A618" s="383"/>
      <c r="B618" s="121"/>
      <c r="L618" s="121"/>
      <c r="V618" s="121"/>
      <c r="AF618" s="121"/>
      <c r="AP618" s="121"/>
      <c r="AZ618" s="121"/>
      <c r="BA618" s="121"/>
      <c r="BB618" s="121"/>
      <c r="BC618" s="121"/>
      <c r="BD618" s="121"/>
      <c r="BE618" s="121"/>
      <c r="BF618" s="121"/>
      <c r="BG618" s="121"/>
      <c r="BJ618" s="121"/>
      <c r="BT618" s="121"/>
      <c r="CD618" s="121"/>
      <c r="CN618" s="121"/>
      <c r="CX618" s="121"/>
      <c r="DH618" s="121"/>
      <c r="DR618" s="121"/>
      <c r="EB618" s="121"/>
      <c r="EL618" s="121"/>
      <c r="EV618" s="121"/>
      <c r="FF618" s="121"/>
      <c r="FP618" s="121"/>
      <c r="FZ618" s="121"/>
      <c r="GJ618" s="121"/>
      <c r="GT618" s="121"/>
      <c r="HD618" s="121"/>
      <c r="HN618" s="121"/>
      <c r="HX618" s="121"/>
      <c r="IH618" s="121"/>
    </row>
    <row xmlns:x14ac="http://schemas.microsoft.com/office/spreadsheetml/2009/9/ac" r="619" s="3" customFormat="true" x14ac:dyDescent="0.25">
      <c r="A619" s="383"/>
      <c r="B619" s="121"/>
      <c r="L619" s="121"/>
      <c r="V619" s="121"/>
      <c r="AF619" s="121"/>
      <c r="AP619" s="121"/>
      <c r="AZ619" s="121"/>
      <c r="BA619" s="121"/>
      <c r="BB619" s="121"/>
      <c r="BC619" s="121"/>
      <c r="BD619" s="121"/>
      <c r="BE619" s="121"/>
      <c r="BF619" s="121"/>
      <c r="BG619" s="121"/>
      <c r="BJ619" s="121"/>
      <c r="BT619" s="121"/>
      <c r="CD619" s="121"/>
      <c r="CN619" s="121"/>
      <c r="CX619" s="121"/>
      <c r="DH619" s="121"/>
      <c r="DR619" s="121"/>
      <c r="EB619" s="121"/>
      <c r="EL619" s="121"/>
      <c r="EV619" s="121"/>
      <c r="FF619" s="121"/>
      <c r="FP619" s="121"/>
      <c r="FZ619" s="121"/>
      <c r="GJ619" s="121"/>
      <c r="GT619" s="121"/>
      <c r="HD619" s="121"/>
      <c r="HN619" s="121"/>
      <c r="HX619" s="121"/>
      <c r="IH619" s="121"/>
    </row>
    <row xmlns:x14ac="http://schemas.microsoft.com/office/spreadsheetml/2009/9/ac" r="620" s="3" customFormat="true" x14ac:dyDescent="0.25">
      <c r="A620" s="383"/>
      <c r="B620" s="121"/>
      <c r="L620" s="121"/>
      <c r="V620" s="121"/>
      <c r="AF620" s="121"/>
      <c r="AP620" s="121"/>
      <c r="AZ620" s="121"/>
      <c r="BA620" s="121"/>
      <c r="BB620" s="121"/>
      <c r="BC620" s="121"/>
      <c r="BD620" s="121"/>
      <c r="BE620" s="121"/>
      <c r="BF620" s="121"/>
      <c r="BG620" s="121"/>
      <c r="BJ620" s="121"/>
      <c r="BT620" s="121"/>
      <c r="CD620" s="121"/>
      <c r="CN620" s="121"/>
      <c r="CX620" s="121"/>
      <c r="DH620" s="121"/>
      <c r="DR620" s="121"/>
      <c r="EB620" s="121"/>
      <c r="EL620" s="121"/>
      <c r="EV620" s="121"/>
      <c r="FF620" s="121"/>
      <c r="FP620" s="121"/>
      <c r="FZ620" s="121"/>
      <c r="GJ620" s="121"/>
      <c r="GT620" s="121"/>
      <c r="HD620" s="121"/>
      <c r="HN620" s="121"/>
      <c r="HX620" s="121"/>
      <c r="IH620" s="121"/>
    </row>
    <row xmlns:x14ac="http://schemas.microsoft.com/office/spreadsheetml/2009/9/ac" r="621" s="3" customFormat="true" x14ac:dyDescent="0.25">
      <c r="A621" s="383"/>
      <c r="B621" s="121"/>
      <c r="L621" s="121"/>
      <c r="V621" s="121"/>
      <c r="AF621" s="121"/>
      <c r="AP621" s="121"/>
      <c r="AZ621" s="121"/>
      <c r="BA621" s="121"/>
      <c r="BB621" s="121"/>
      <c r="BC621" s="121"/>
      <c r="BD621" s="121"/>
      <c r="BE621" s="121"/>
      <c r="BF621" s="121"/>
      <c r="BG621" s="121"/>
      <c r="BJ621" s="121"/>
      <c r="BT621" s="121"/>
      <c r="CD621" s="121"/>
      <c r="CN621" s="121"/>
      <c r="CX621" s="121"/>
      <c r="DH621" s="121"/>
      <c r="DR621" s="121"/>
      <c r="EB621" s="121"/>
      <c r="EL621" s="121"/>
      <c r="EV621" s="121"/>
      <c r="FF621" s="121"/>
      <c r="FP621" s="121"/>
      <c r="FZ621" s="121"/>
      <c r="GJ621" s="121"/>
      <c r="GT621" s="121"/>
      <c r="HD621" s="121"/>
      <c r="HN621" s="121"/>
      <c r="HX621" s="121"/>
      <c r="IH621" s="121"/>
    </row>
    <row xmlns:x14ac="http://schemas.microsoft.com/office/spreadsheetml/2009/9/ac" r="622" s="3" customFormat="true" x14ac:dyDescent="0.25">
      <c r="A622" s="383"/>
      <c r="B622" s="121"/>
      <c r="L622" s="121"/>
      <c r="V622" s="121"/>
      <c r="AF622" s="121"/>
      <c r="AP622" s="121"/>
      <c r="AZ622" s="121"/>
      <c r="BA622" s="121"/>
      <c r="BB622" s="121"/>
      <c r="BC622" s="121"/>
      <c r="BD622" s="121"/>
      <c r="BE622" s="121"/>
      <c r="BF622" s="121"/>
      <c r="BG622" s="121"/>
      <c r="BJ622" s="121"/>
      <c r="BT622" s="121"/>
      <c r="CD622" s="121"/>
      <c r="CN622" s="121"/>
      <c r="CX622" s="121"/>
      <c r="DH622" s="121"/>
      <c r="DR622" s="121"/>
      <c r="EB622" s="121"/>
      <c r="EL622" s="121"/>
      <c r="EV622" s="121"/>
      <c r="FF622" s="121"/>
      <c r="FP622" s="121"/>
      <c r="FZ622" s="121"/>
      <c r="GJ622" s="121"/>
      <c r="GT622" s="121"/>
      <c r="HD622" s="121"/>
      <c r="HN622" s="121"/>
      <c r="HX622" s="121"/>
      <c r="IH622" s="121"/>
    </row>
    <row xmlns:x14ac="http://schemas.microsoft.com/office/spreadsheetml/2009/9/ac" r="623" s="3" customFormat="true" x14ac:dyDescent="0.25">
      <c r="A623" s="383"/>
      <c r="B623" s="121"/>
      <c r="L623" s="121"/>
      <c r="V623" s="121"/>
      <c r="AF623" s="121"/>
      <c r="AP623" s="121"/>
      <c r="AZ623" s="121"/>
      <c r="BA623" s="121"/>
      <c r="BB623" s="121"/>
      <c r="BC623" s="121"/>
      <c r="BD623" s="121"/>
      <c r="BE623" s="121"/>
      <c r="BF623" s="121"/>
      <c r="BG623" s="121"/>
      <c r="BJ623" s="121"/>
      <c r="BT623" s="121"/>
      <c r="CD623" s="121"/>
      <c r="CN623" s="121"/>
      <c r="CX623" s="121"/>
      <c r="DH623" s="121"/>
      <c r="DR623" s="121"/>
      <c r="EB623" s="121"/>
      <c r="EL623" s="121"/>
      <c r="EV623" s="121"/>
      <c r="FF623" s="121"/>
      <c r="FP623" s="121"/>
      <c r="FZ623" s="121"/>
      <c r="GJ623" s="121"/>
      <c r="GT623" s="121"/>
      <c r="HD623" s="121"/>
      <c r="HN623" s="121"/>
      <c r="HX623" s="121"/>
      <c r="IH623" s="121"/>
    </row>
    <row xmlns:x14ac="http://schemas.microsoft.com/office/spreadsheetml/2009/9/ac" r="624" s="3" customFormat="true" x14ac:dyDescent="0.25">
      <c r="A624" s="383"/>
      <c r="B624" s="121"/>
      <c r="L624" s="121"/>
      <c r="V624" s="121"/>
      <c r="AF624" s="121"/>
      <c r="AP624" s="121"/>
      <c r="AZ624" s="121"/>
      <c r="BA624" s="121"/>
      <c r="BB624" s="121"/>
      <c r="BC624" s="121"/>
      <c r="BD624" s="121"/>
      <c r="BE624" s="121"/>
      <c r="BF624" s="121"/>
      <c r="BG624" s="121"/>
      <c r="BJ624" s="121"/>
      <c r="BT624" s="121"/>
      <c r="CD624" s="121"/>
      <c r="CN624" s="121"/>
      <c r="CX624" s="121"/>
      <c r="DH624" s="121"/>
      <c r="DR624" s="121"/>
      <c r="EB624" s="121"/>
      <c r="EL624" s="121"/>
      <c r="EV624" s="121"/>
      <c r="FF624" s="121"/>
      <c r="FP624" s="121"/>
      <c r="FZ624" s="121"/>
      <c r="GJ624" s="121"/>
      <c r="GT624" s="121"/>
      <c r="HD624" s="121"/>
      <c r="HN624" s="121"/>
      <c r="HX624" s="121"/>
      <c r="IH624" s="121"/>
    </row>
    <row xmlns:x14ac="http://schemas.microsoft.com/office/spreadsheetml/2009/9/ac" r="625" s="3" customFormat="true" x14ac:dyDescent="0.25">
      <c r="A625" s="383"/>
      <c r="B625" s="121"/>
      <c r="L625" s="121"/>
      <c r="V625" s="121"/>
      <c r="AF625" s="121"/>
      <c r="AP625" s="121"/>
      <c r="AZ625" s="121"/>
      <c r="BA625" s="121"/>
      <c r="BB625" s="121"/>
      <c r="BC625" s="121"/>
      <c r="BD625" s="121"/>
      <c r="BE625" s="121"/>
      <c r="BF625" s="121"/>
      <c r="BG625" s="121"/>
      <c r="BJ625" s="121"/>
      <c r="BT625" s="121"/>
      <c r="CD625" s="121"/>
      <c r="CN625" s="121"/>
      <c r="CX625" s="121"/>
      <c r="DH625" s="121"/>
      <c r="DR625" s="121"/>
      <c r="EB625" s="121"/>
      <c r="EL625" s="121"/>
      <c r="EV625" s="121"/>
      <c r="FF625" s="121"/>
      <c r="FP625" s="121"/>
      <c r="FZ625" s="121"/>
      <c r="GJ625" s="121"/>
      <c r="GT625" s="121"/>
      <c r="HD625" s="121"/>
      <c r="HN625" s="121"/>
      <c r="HX625" s="121"/>
      <c r="IH625" s="121"/>
    </row>
    <row xmlns:x14ac="http://schemas.microsoft.com/office/spreadsheetml/2009/9/ac" r="626" s="3" customFormat="true" x14ac:dyDescent="0.25">
      <c r="A626" s="383"/>
      <c r="B626" s="121"/>
      <c r="L626" s="121"/>
      <c r="V626" s="121"/>
      <c r="AF626" s="121"/>
      <c r="AP626" s="121"/>
      <c r="AZ626" s="121"/>
      <c r="BA626" s="121"/>
      <c r="BB626" s="121"/>
      <c r="BC626" s="121"/>
      <c r="BD626" s="121"/>
      <c r="BE626" s="121"/>
      <c r="BF626" s="121"/>
      <c r="BG626" s="121"/>
      <c r="BJ626" s="121"/>
      <c r="BT626" s="121"/>
      <c r="CD626" s="121"/>
      <c r="CN626" s="121"/>
      <c r="CX626" s="121"/>
      <c r="DH626" s="121"/>
      <c r="DR626" s="121"/>
      <c r="EB626" s="121"/>
      <c r="EL626" s="121"/>
      <c r="EV626" s="121"/>
      <c r="FF626" s="121"/>
      <c r="FP626" s="121"/>
      <c r="FZ626" s="121"/>
      <c r="GJ626" s="121"/>
      <c r="GT626" s="121"/>
      <c r="HD626" s="121"/>
      <c r="HN626" s="121"/>
      <c r="HX626" s="121"/>
      <c r="IH626" s="121"/>
    </row>
    <row xmlns:x14ac="http://schemas.microsoft.com/office/spreadsheetml/2009/9/ac" r="627" s="3" customFormat="true" x14ac:dyDescent="0.25">
      <c r="A627" s="383"/>
      <c r="B627" s="121"/>
      <c r="L627" s="121"/>
      <c r="V627" s="121"/>
      <c r="AF627" s="121"/>
      <c r="AP627" s="121"/>
      <c r="AZ627" s="121"/>
      <c r="BA627" s="121"/>
      <c r="BB627" s="121"/>
      <c r="BC627" s="121"/>
      <c r="BD627" s="121"/>
      <c r="BE627" s="121"/>
      <c r="BF627" s="121"/>
      <c r="BG627" s="121"/>
      <c r="BJ627" s="121"/>
      <c r="BT627" s="121"/>
      <c r="CD627" s="121"/>
      <c r="CN627" s="121"/>
      <c r="CX627" s="121"/>
      <c r="DH627" s="121"/>
      <c r="DR627" s="121"/>
      <c r="EB627" s="121"/>
      <c r="EL627" s="121"/>
      <c r="EV627" s="121"/>
      <c r="FF627" s="121"/>
      <c r="FP627" s="121"/>
      <c r="FZ627" s="121"/>
      <c r="GJ627" s="121"/>
      <c r="GT627" s="121"/>
      <c r="HD627" s="121"/>
      <c r="HN627" s="121"/>
      <c r="HX627" s="121"/>
      <c r="IH627" s="121"/>
    </row>
    <row xmlns:x14ac="http://schemas.microsoft.com/office/spreadsheetml/2009/9/ac" r="628" s="3" customFormat="true" x14ac:dyDescent="0.25">
      <c r="A628" s="383"/>
      <c r="B628" s="121"/>
      <c r="L628" s="121"/>
      <c r="V628" s="121"/>
      <c r="AF628" s="121"/>
      <c r="AP628" s="121"/>
      <c r="AZ628" s="121"/>
      <c r="BA628" s="121"/>
      <c r="BB628" s="121"/>
      <c r="BC628" s="121"/>
      <c r="BD628" s="121"/>
      <c r="BE628" s="121"/>
      <c r="BF628" s="121"/>
      <c r="BG628" s="121"/>
      <c r="BJ628" s="121"/>
      <c r="BT628" s="121"/>
      <c r="CD628" s="121"/>
      <c r="CN628" s="121"/>
      <c r="CX628" s="121"/>
      <c r="DH628" s="121"/>
      <c r="DR628" s="121"/>
      <c r="EB628" s="121"/>
      <c r="EL628" s="121"/>
      <c r="EV628" s="121"/>
      <c r="FF628" s="121"/>
      <c r="FP628" s="121"/>
      <c r="FZ628" s="121"/>
      <c r="GJ628" s="121"/>
      <c r="GT628" s="121"/>
      <c r="HD628" s="121"/>
      <c r="HN628" s="121"/>
      <c r="HX628" s="121"/>
      <c r="IH628" s="121"/>
    </row>
    <row xmlns:x14ac="http://schemas.microsoft.com/office/spreadsheetml/2009/9/ac" r="629" s="3" customFormat="true" x14ac:dyDescent="0.25">
      <c r="A629" s="383"/>
      <c r="B629" s="121"/>
      <c r="L629" s="121"/>
      <c r="V629" s="121"/>
      <c r="AF629" s="121"/>
      <c r="AP629" s="121"/>
      <c r="AZ629" s="121"/>
      <c r="BA629" s="121"/>
      <c r="BB629" s="121"/>
      <c r="BC629" s="121"/>
      <c r="BD629" s="121"/>
      <c r="BE629" s="121"/>
      <c r="BF629" s="121"/>
      <c r="BG629" s="121"/>
      <c r="BJ629" s="121"/>
      <c r="BT629" s="121"/>
      <c r="CD629" s="121"/>
      <c r="CN629" s="121"/>
      <c r="CX629" s="121"/>
      <c r="DH629" s="121"/>
      <c r="DR629" s="121"/>
      <c r="EB629" s="121"/>
      <c r="EL629" s="121"/>
      <c r="EV629" s="121"/>
      <c r="FF629" s="121"/>
      <c r="FP629" s="121"/>
      <c r="FZ629" s="121"/>
      <c r="GJ629" s="121"/>
      <c r="GT629" s="121"/>
      <c r="HD629" s="121"/>
      <c r="HN629" s="121"/>
      <c r="HX629" s="121"/>
      <c r="IH629" s="121"/>
    </row>
    <row xmlns:x14ac="http://schemas.microsoft.com/office/spreadsheetml/2009/9/ac" r="630" s="3" customFormat="true" x14ac:dyDescent="0.25">
      <c r="A630" s="383"/>
      <c r="B630" s="121"/>
      <c r="L630" s="121"/>
      <c r="V630" s="121"/>
      <c r="AF630" s="121"/>
      <c r="AP630" s="121"/>
      <c r="AZ630" s="121"/>
      <c r="BA630" s="121"/>
      <c r="BB630" s="121"/>
      <c r="BC630" s="121"/>
      <c r="BD630" s="121"/>
      <c r="BE630" s="121"/>
      <c r="BF630" s="121"/>
      <c r="BG630" s="121"/>
      <c r="BJ630" s="121"/>
      <c r="BT630" s="121"/>
      <c r="CD630" s="121"/>
      <c r="CN630" s="121"/>
      <c r="CX630" s="121"/>
      <c r="DH630" s="121"/>
      <c r="DR630" s="121"/>
      <c r="EB630" s="121"/>
      <c r="EL630" s="121"/>
      <c r="EV630" s="121"/>
      <c r="FF630" s="121"/>
      <c r="FP630" s="121"/>
      <c r="FZ630" s="121"/>
      <c r="GJ630" s="121"/>
      <c r="GT630" s="121"/>
      <c r="HD630" s="121"/>
      <c r="HN630" s="121"/>
      <c r="HX630" s="121"/>
      <c r="IH630" s="121"/>
    </row>
    <row xmlns:x14ac="http://schemas.microsoft.com/office/spreadsheetml/2009/9/ac" r="631" s="3" customFormat="true" x14ac:dyDescent="0.25">
      <c r="A631" s="383"/>
      <c r="B631" s="121"/>
      <c r="L631" s="121"/>
      <c r="V631" s="121"/>
      <c r="AF631" s="121"/>
      <c r="AP631" s="121"/>
      <c r="AZ631" s="121"/>
      <c r="BA631" s="121"/>
      <c r="BB631" s="121"/>
      <c r="BC631" s="121"/>
      <c r="BD631" s="121"/>
      <c r="BE631" s="121"/>
      <c r="BF631" s="121"/>
      <c r="BG631" s="121"/>
      <c r="BJ631" s="121"/>
      <c r="BT631" s="121"/>
      <c r="CD631" s="121"/>
      <c r="CN631" s="121"/>
      <c r="CX631" s="121"/>
      <c r="DH631" s="121"/>
      <c r="DR631" s="121"/>
      <c r="EB631" s="121"/>
      <c r="EL631" s="121"/>
      <c r="EV631" s="121"/>
      <c r="FF631" s="121"/>
      <c r="FP631" s="121"/>
      <c r="FZ631" s="121"/>
      <c r="GJ631" s="121"/>
      <c r="GT631" s="121"/>
      <c r="HD631" s="121"/>
      <c r="HN631" s="121"/>
      <c r="HX631" s="121"/>
      <c r="IH631" s="121"/>
    </row>
    <row xmlns:x14ac="http://schemas.microsoft.com/office/spreadsheetml/2009/9/ac" r="632" s="3" customFormat="true" x14ac:dyDescent="0.25">
      <c r="A632" s="383"/>
      <c r="B632" s="121"/>
      <c r="L632" s="121"/>
      <c r="V632" s="121"/>
      <c r="AF632" s="121"/>
      <c r="AP632" s="121"/>
      <c r="AZ632" s="121"/>
      <c r="BA632" s="121"/>
      <c r="BB632" s="121"/>
      <c r="BC632" s="121"/>
      <c r="BD632" s="121"/>
      <c r="BE632" s="121"/>
      <c r="BF632" s="121"/>
      <c r="BG632" s="121"/>
      <c r="BJ632" s="121"/>
      <c r="BT632" s="121"/>
      <c r="CD632" s="121"/>
      <c r="CN632" s="121"/>
      <c r="CX632" s="121"/>
      <c r="DH632" s="121"/>
      <c r="DR632" s="121"/>
      <c r="EB632" s="121"/>
      <c r="EL632" s="121"/>
      <c r="EV632" s="121"/>
      <c r="FF632" s="121"/>
      <c r="FP632" s="121"/>
      <c r="FZ632" s="121"/>
      <c r="GJ632" s="121"/>
      <c r="GT632" s="121"/>
      <c r="HD632" s="121"/>
      <c r="HN632" s="121"/>
      <c r="HX632" s="121"/>
      <c r="IH632" s="121"/>
    </row>
    <row xmlns:x14ac="http://schemas.microsoft.com/office/spreadsheetml/2009/9/ac" r="633" s="3" customFormat="true" x14ac:dyDescent="0.25">
      <c r="A633" s="383"/>
      <c r="B633" s="121"/>
      <c r="L633" s="121"/>
      <c r="V633" s="121"/>
      <c r="AF633" s="121"/>
      <c r="AP633" s="121"/>
      <c r="AZ633" s="121"/>
      <c r="BA633" s="121"/>
      <c r="BB633" s="121"/>
      <c r="BC633" s="121"/>
      <c r="BD633" s="121"/>
      <c r="BE633" s="121"/>
      <c r="BF633" s="121"/>
      <c r="BG633" s="121"/>
      <c r="BJ633" s="121"/>
      <c r="BT633" s="121"/>
      <c r="CD633" s="121"/>
      <c r="CN633" s="121"/>
      <c r="CX633" s="121"/>
      <c r="DH633" s="121"/>
      <c r="DR633" s="121"/>
      <c r="EB633" s="121"/>
      <c r="EL633" s="121"/>
      <c r="EV633" s="121"/>
      <c r="FF633" s="121"/>
      <c r="FP633" s="121"/>
      <c r="FZ633" s="121"/>
      <c r="GJ633" s="121"/>
      <c r="GT633" s="121"/>
      <c r="HD633" s="121"/>
      <c r="HN633" s="121"/>
      <c r="HX633" s="121"/>
      <c r="IH633" s="121"/>
    </row>
    <row xmlns:x14ac="http://schemas.microsoft.com/office/spreadsheetml/2009/9/ac" r="634" s="3" customFormat="true" x14ac:dyDescent="0.25">
      <c r="A634" s="383"/>
      <c r="B634" s="121"/>
      <c r="L634" s="121"/>
      <c r="V634" s="121"/>
      <c r="AF634" s="121"/>
      <c r="AP634" s="121"/>
      <c r="AZ634" s="121"/>
      <c r="BA634" s="121"/>
      <c r="BB634" s="121"/>
      <c r="BC634" s="121"/>
      <c r="BD634" s="121"/>
      <c r="BE634" s="121"/>
      <c r="BF634" s="121"/>
      <c r="BG634" s="121"/>
      <c r="BJ634" s="121"/>
      <c r="BT634" s="121"/>
      <c r="CD634" s="121"/>
      <c r="CN634" s="121"/>
      <c r="CX634" s="121"/>
      <c r="DH634" s="121"/>
      <c r="DR634" s="121"/>
      <c r="EB634" s="121"/>
      <c r="EL634" s="121"/>
      <c r="EV634" s="121"/>
      <c r="FF634" s="121"/>
      <c r="FP634" s="121"/>
      <c r="FZ634" s="121"/>
      <c r="GJ634" s="121"/>
      <c r="GT634" s="121"/>
      <c r="HD634" s="121"/>
      <c r="HN634" s="121"/>
      <c r="HX634" s="121"/>
      <c r="IH634" s="121"/>
    </row>
    <row xmlns:x14ac="http://schemas.microsoft.com/office/spreadsheetml/2009/9/ac" r="635" s="3" customFormat="true" x14ac:dyDescent="0.25">
      <c r="A635" s="383"/>
      <c r="B635" s="121"/>
      <c r="L635" s="121"/>
      <c r="V635" s="121"/>
      <c r="AF635" s="121"/>
      <c r="AP635" s="121"/>
      <c r="AZ635" s="121"/>
      <c r="BA635" s="121"/>
      <c r="BB635" s="121"/>
      <c r="BC635" s="121"/>
      <c r="BD635" s="121"/>
      <c r="BE635" s="121"/>
      <c r="BF635" s="121"/>
      <c r="BG635" s="121"/>
      <c r="BJ635" s="121"/>
      <c r="BT635" s="121"/>
      <c r="CD635" s="121"/>
      <c r="CN635" s="121"/>
      <c r="CX635" s="121"/>
      <c r="DH635" s="121"/>
      <c r="DR635" s="121"/>
      <c r="EB635" s="121"/>
      <c r="EL635" s="121"/>
      <c r="EV635" s="121"/>
      <c r="FF635" s="121"/>
      <c r="FP635" s="121"/>
      <c r="FZ635" s="121"/>
      <c r="GJ635" s="121"/>
      <c r="GT635" s="121"/>
      <c r="HD635" s="121"/>
      <c r="HN635" s="121"/>
      <c r="HX635" s="121"/>
      <c r="IH635" s="121"/>
    </row>
    <row xmlns:x14ac="http://schemas.microsoft.com/office/spreadsheetml/2009/9/ac" r="636" s="3" customFormat="true" x14ac:dyDescent="0.25">
      <c r="A636" s="383"/>
      <c r="B636" s="121"/>
      <c r="L636" s="121"/>
      <c r="V636" s="121"/>
      <c r="AF636" s="121"/>
      <c r="AP636" s="121"/>
      <c r="AZ636" s="121"/>
      <c r="BA636" s="121"/>
      <c r="BB636" s="121"/>
      <c r="BC636" s="121"/>
      <c r="BD636" s="121"/>
      <c r="BE636" s="121"/>
      <c r="BF636" s="121"/>
      <c r="BG636" s="121"/>
      <c r="BJ636" s="121"/>
      <c r="BT636" s="121"/>
      <c r="CD636" s="121"/>
      <c r="CN636" s="121"/>
      <c r="CX636" s="121"/>
      <c r="DH636" s="121"/>
      <c r="DR636" s="121"/>
      <c r="EB636" s="121"/>
      <c r="EL636" s="121"/>
      <c r="EV636" s="121"/>
      <c r="FF636" s="121"/>
      <c r="FP636" s="121"/>
      <c r="FZ636" s="121"/>
      <c r="GJ636" s="121"/>
      <c r="GT636" s="121"/>
      <c r="HD636" s="121"/>
      <c r="HN636" s="121"/>
      <c r="HX636" s="121"/>
      <c r="IH636" s="121"/>
    </row>
    <row xmlns:x14ac="http://schemas.microsoft.com/office/spreadsheetml/2009/9/ac" r="637" s="3" customFormat="true" x14ac:dyDescent="0.25">
      <c r="A637" s="383"/>
      <c r="B637" s="121"/>
      <c r="L637" s="121"/>
      <c r="V637" s="121"/>
      <c r="AF637" s="121"/>
      <c r="AP637" s="121"/>
      <c r="AZ637" s="121"/>
      <c r="BA637" s="121"/>
      <c r="BB637" s="121"/>
      <c r="BC637" s="121"/>
      <c r="BD637" s="121"/>
      <c r="BE637" s="121"/>
      <c r="BF637" s="121"/>
      <c r="BG637" s="121"/>
      <c r="BJ637" s="121"/>
      <c r="BT637" s="121"/>
      <c r="CD637" s="121"/>
      <c r="CN637" s="121"/>
      <c r="CX637" s="121"/>
      <c r="DH637" s="121"/>
      <c r="DR637" s="121"/>
      <c r="EB637" s="121"/>
      <c r="EL637" s="121"/>
      <c r="EV637" s="121"/>
      <c r="FF637" s="121"/>
      <c r="FP637" s="121"/>
      <c r="FZ637" s="121"/>
      <c r="GJ637" s="121"/>
      <c r="GT637" s="121"/>
      <c r="HD637" s="121"/>
      <c r="HN637" s="121"/>
      <c r="HX637" s="121"/>
      <c r="IH637" s="121"/>
    </row>
  </sheetData>
  <mergeCells count="17">
    <mergeCell ref="A2:A3"/>
    <mergeCell ref="DS26:DY26"/>
    <mergeCell ref="DI26:DO26"/>
    <mergeCell ref="CY26:DE26"/>
    <mergeCell ref="C26:I26"/>
    <mergeCell ref="M26:S26"/>
    <mergeCell ref="W26:AC26"/>
    <mergeCell ref="BU26:CA26"/>
    <mergeCell ref="BK26:BQ26"/>
    <mergeCell ref="BA26:BG26"/>
    <mergeCell ref="AG26:AM26"/>
    <mergeCell ref="AQ26:AW26"/>
    <mergeCell ref="CO26:CU26"/>
    <mergeCell ref="CE26:CK26"/>
    <mergeCell ref="EW26:FC26"/>
    <mergeCell ref="EC26:EI26"/>
    <mergeCell ref="EM26:ES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2" customWidth="true"/>
    <col min="3" max="3" width="29.75" customWidth="true"/>
    <col min="4" max="9" width="7.875" customWidth="true"/>
    <col min="10" max="11" width="1.125" customWidth="true"/>
    <col min="12" max="12" width="24.625" style="122" customWidth="true"/>
    <col min="13" max="13" width="29.75" customWidth="true"/>
    <col min="14" max="19" width="7.875" customWidth="true"/>
    <col min="20" max="21" width="1.125" customWidth="true"/>
    <col min="22" max="22" width="24.625" style="122" customWidth="true"/>
    <col min="23" max="23" width="29.75" customWidth="true"/>
    <col min="24" max="29" width="7.875" customWidth="true"/>
    <col min="30" max="31" width="1.125" customWidth="true"/>
    <col min="32" max="32" width="24.625" style="122" customWidth="true"/>
    <col min="33" max="33" width="29.75" customWidth="true"/>
    <col min="34" max="39" width="7.875" customWidth="true"/>
    <col min="40" max="41" width="1.125" customWidth="true"/>
    <col min="42" max="42" width="24.625" style="122" customWidth="true"/>
    <col min="43" max="43" width="29.75" customWidth="true"/>
    <col min="44" max="49" width="7.875" customWidth="true"/>
    <col min="50" max="51" width="1.125" customWidth="true"/>
    <col min="52" max="52" width="24.625" style="122" customWidth="true"/>
    <col min="53" max="53" width="29.75" style="122" customWidth="true"/>
    <col min="54" max="59" width="7.875" style="122" customWidth="true"/>
    <col min="60" max="61" width="1.125" customWidth="true"/>
    <col min="62" max="62" width="24.625" style="122" customWidth="true"/>
    <col min="63" max="63" width="29.75" customWidth="true"/>
    <col min="64" max="69" width="7.875" customWidth="true"/>
    <col min="70" max="71" width="1.125" customWidth="true"/>
    <col min="72" max="72" width="24.625" style="122" customWidth="true"/>
    <col min="73" max="73" width="29.75" customWidth="true"/>
    <col min="74" max="79" width="7.875" customWidth="true"/>
    <col min="80" max="81" width="1.125" customWidth="true"/>
    <col min="82" max="82" width="24.625" style="122" customWidth="true"/>
    <col min="83" max="83" width="29.75" customWidth="true"/>
    <col min="84" max="89" width="7.875" customWidth="true"/>
    <col min="90" max="91" width="1.125" customWidth="true"/>
    <col min="92" max="92" width="24.625" style="122" customWidth="true"/>
    <col min="93" max="93" width="29.75" customWidth="true"/>
    <col min="94" max="99" width="7.875" customWidth="true"/>
    <col min="100" max="101" width="1.125" customWidth="true"/>
    <col min="102" max="102" width="24.625" style="122" customWidth="true"/>
    <col min="103" max="103" width="29.75" customWidth="true"/>
    <col min="104" max="109" width="7.875" customWidth="true"/>
    <col min="110" max="111" width="1.125" customWidth="true"/>
    <col min="112" max="112" width="24.625" style="122" customWidth="true"/>
    <col min="113" max="113" width="29.75" customWidth="true"/>
    <col min="114" max="119" width="7.875" customWidth="true"/>
    <col min="120" max="121" width="1.125" customWidth="true"/>
    <col min="122" max="122" width="24.625" style="122" customWidth="true"/>
    <col min="123" max="123" width="29.75" customWidth="true"/>
    <col min="124" max="129" width="7.875" customWidth="true"/>
    <col min="130" max="131" width="1.125" customWidth="true"/>
    <col min="132" max="132" width="24.625" style="122" customWidth="true"/>
    <col min="133" max="133" width="29.75" customWidth="true"/>
    <col min="134" max="139" width="7.875" customWidth="true"/>
    <col min="140" max="141" width="1.125" customWidth="true"/>
    <col min="142" max="142" width="24.625" style="122" customWidth="true"/>
    <col min="143" max="143" width="29.75" customWidth="true"/>
    <col min="144" max="149" width="7.875" customWidth="true"/>
    <col min="150" max="151" width="1.125" customWidth="true"/>
    <col min="152" max="152" width="24.625" style="122" customWidth="true"/>
    <col min="153" max="153" width="29.75" customWidth="true"/>
    <col min="154" max="159" width="7.875" customWidth="true"/>
    <col min="160" max="161" width="1.125" customWidth="true"/>
    <col min="162" max="162" width="24.625" style="122" customWidth="true"/>
    <col min="163" max="163" width="29.75" customWidth="true"/>
    <col min="164" max="169" width="7.875" customWidth="true"/>
    <col min="170" max="171" width="1.125" customWidth="true"/>
    <col min="172" max="172" width="24.625" style="122" customWidth="true"/>
    <col min="173" max="173" width="29.75" customWidth="true"/>
    <col min="174" max="179" width="7.875" customWidth="true"/>
    <col min="180" max="181" width="1.125" customWidth="true"/>
    <col min="182" max="182" width="24.625" style="122" customWidth="true"/>
    <col min="183" max="183" width="29.75" customWidth="true"/>
    <col min="184" max="189" width="7.875" customWidth="true"/>
    <col min="190" max="191" width="1.125" customWidth="true"/>
    <col min="192" max="192" width="24.625" style="122" customWidth="true"/>
    <col min="193" max="193" width="29.75" customWidth="true"/>
    <col min="194" max="199" width="7.875" customWidth="true"/>
    <col min="200" max="201" width="1.125" customWidth="true"/>
    <col min="202" max="202" width="24.625" style="122" customWidth="true"/>
    <col min="203" max="203" width="29.75" customWidth="true"/>
    <col min="204" max="209" width="7.875" customWidth="true"/>
    <col min="210" max="211" width="1.125" customWidth="true"/>
    <col min="212" max="212" width="24.625" style="122" customWidth="true"/>
    <col min="213" max="213" width="29.75" customWidth="true"/>
    <col min="214" max="219" width="7.875" customWidth="true"/>
    <col min="220" max="221" width="1.125" customWidth="true"/>
    <col min="222" max="222" width="24.625" style="122" customWidth="true"/>
    <col min="223" max="223" width="29.75" customWidth="true"/>
    <col min="224" max="229" width="7.875" customWidth="true"/>
    <col min="230" max="231" width="1.125" customWidth="true"/>
    <col min="232" max="232" width="24.625" style="122" customWidth="true"/>
    <col min="233" max="233" width="29.75" customWidth="true"/>
    <col min="234" max="239" width="7.875" customWidth="true"/>
    <col min="240" max="241" width="1.125" customWidth="true"/>
    <col min="242" max="242" width="24.625" style="122" customWidth="true"/>
    <col min="243" max="243" width="29.75" customWidth="true"/>
    <col min="244" max="249" width="7.875" customWidth="true"/>
    <col min="250" max="251" width="1.125" customWidth="true"/>
  </cols>
  <sheetData>
    <row xmlns:x14ac="http://schemas.microsoft.com/office/spreadsheetml/2009/9/ac" r="1" s="318" customFormat="true" ht="30" customHeight="true" x14ac:dyDescent="0.25">
      <c r="B1" s="334" t="s">
        <v>22</v>
      </c>
      <c r="C1" s="412" t="s">
        <v>267</v>
      </c>
      <c r="D1" s="315" t="s">
        <v>159</v>
      </c>
      <c r="E1" s="315"/>
      <c r="F1" s="315"/>
      <c r="G1" s="315"/>
      <c r="H1" s="315"/>
      <c r="I1" s="317"/>
      <c r="J1" s="316"/>
      <c r="K1" s="316"/>
      <c r="L1" s="334" t="s">
        <v>22</v>
      </c>
      <c r="M1" s="412" t="s">
        <v>268</v>
      </c>
      <c r="N1" s="315" t="s">
        <v>159</v>
      </c>
      <c r="O1" s="315"/>
      <c r="P1" s="315"/>
      <c r="Q1" s="315"/>
      <c r="R1" s="315"/>
      <c r="S1" s="317"/>
      <c r="T1" s="316"/>
      <c r="U1" s="316"/>
      <c r="V1" s="334" t="s">
        <v>22</v>
      </c>
      <c r="W1" s="412" t="s">
        <v>269</v>
      </c>
      <c r="X1" s="315" t="s">
        <v>159</v>
      </c>
      <c r="Y1" s="315"/>
      <c r="Z1" s="315"/>
      <c r="AA1" s="315"/>
      <c r="AB1" s="315"/>
      <c r="AC1" s="317"/>
      <c r="AD1" s="316"/>
      <c r="AE1" s="316"/>
      <c r="AF1" s="334" t="s">
        <v>22</v>
      </c>
      <c r="AG1" s="412" t="s">
        <v>270</v>
      </c>
      <c r="AH1" s="315" t="s">
        <v>159</v>
      </c>
      <c r="AI1" s="315"/>
      <c r="AJ1" s="315"/>
      <c r="AK1" s="315"/>
      <c r="AL1" s="315"/>
      <c r="AM1" s="317"/>
      <c r="AN1" s="316"/>
      <c r="AO1" s="316"/>
      <c r="AP1" s="334" t="s">
        <v>22</v>
      </c>
      <c r="AQ1" s="412" t="s">
        <v>271</v>
      </c>
      <c r="AR1" s="315" t="s">
        <v>159</v>
      </c>
      <c r="AS1" s="315"/>
      <c r="AT1" s="315"/>
      <c r="AU1" s="315"/>
      <c r="AV1" s="315"/>
      <c r="AW1" s="317"/>
      <c r="AX1" s="316"/>
      <c r="AY1" s="316"/>
      <c r="AZ1" s="334" t="s">
        <v>22</v>
      </c>
      <c r="BA1" s="412" t="s">
        <v>272</v>
      </c>
      <c r="BB1" s="315" t="s">
        <v>159</v>
      </c>
      <c r="BC1" s="315"/>
      <c r="BD1" s="315"/>
      <c r="BE1" s="315"/>
      <c r="BF1" s="315"/>
      <c r="BG1" s="317"/>
      <c r="BH1" s="316"/>
      <c r="BI1" s="316"/>
      <c r="BJ1" s="334" t="s">
        <v>22</v>
      </c>
      <c r="BK1" s="412" t="s">
        <v>272</v>
      </c>
      <c r="BL1" s="315" t="s">
        <v>159</v>
      </c>
      <c r="BM1" s="315"/>
      <c r="BN1" s="315"/>
      <c r="BO1" s="315"/>
      <c r="BP1" s="315"/>
      <c r="BQ1" s="317"/>
      <c r="BR1" s="316"/>
      <c r="BS1" s="316"/>
      <c r="BT1" s="334" t="s">
        <v>22</v>
      </c>
      <c r="BU1" s="412" t="s">
        <v>273</v>
      </c>
      <c r="BV1" s="315" t="s">
        <v>159</v>
      </c>
      <c r="BW1" s="315"/>
      <c r="BX1" s="315"/>
      <c r="BY1" s="315"/>
      <c r="BZ1" s="315"/>
      <c r="CA1" s="317"/>
      <c r="CB1" s="316"/>
      <c r="CC1" s="316"/>
      <c r="CD1" s="334" t="s">
        <v>22</v>
      </c>
      <c r="CE1" s="412" t="s">
        <v>273</v>
      </c>
      <c r="CF1" s="315" t="s">
        <v>159</v>
      </c>
      <c r="CG1" s="315"/>
      <c r="CH1" s="315"/>
      <c r="CI1" s="315"/>
      <c r="CJ1" s="315"/>
      <c r="CK1" s="317"/>
      <c r="CL1" s="316"/>
      <c r="CM1" s="316"/>
      <c r="CN1" s="334" t="s">
        <v>22</v>
      </c>
      <c r="CO1" s="412" t="s">
        <v>274</v>
      </c>
      <c r="CP1" s="315" t="s">
        <v>159</v>
      </c>
      <c r="CQ1" s="315"/>
      <c r="CR1" s="315"/>
      <c r="CS1" s="315"/>
      <c r="CT1" s="315"/>
      <c r="CU1" s="317"/>
      <c r="CV1" s="316"/>
      <c r="CW1" s="316"/>
      <c r="CX1" s="334" t="s">
        <v>22</v>
      </c>
      <c r="CY1" s="412" t="s">
        <v>274</v>
      </c>
      <c r="CZ1" s="315" t="s">
        <v>159</v>
      </c>
      <c r="DA1" s="315"/>
      <c r="DB1" s="315"/>
      <c r="DC1" s="315"/>
      <c r="DD1" s="315"/>
      <c r="DE1" s="317"/>
      <c r="DF1" s="316"/>
      <c r="DG1" s="316"/>
      <c r="DH1" s="334" t="s">
        <v>22</v>
      </c>
      <c r="DI1" s="412">
        <v>2019</v>
      </c>
      <c r="DJ1" s="315" t="s">
        <v>159</v>
      </c>
      <c r="DK1" s="315"/>
      <c r="DL1" s="315"/>
      <c r="DM1" s="315"/>
      <c r="DN1" s="315"/>
      <c r="DO1" s="317"/>
      <c r="DP1" s="316"/>
      <c r="DQ1" s="316"/>
      <c r="DR1" s="334" t="s">
        <v>22</v>
      </c>
      <c r="DS1" s="412">
        <v>2019</v>
      </c>
      <c r="DT1" s="315" t="s">
        <v>159</v>
      </c>
      <c r="DU1" s="315"/>
      <c r="DV1" s="315"/>
      <c r="DW1" s="315"/>
      <c r="DX1" s="315"/>
      <c r="DY1" s="317"/>
      <c r="DZ1" s="316"/>
      <c r="EA1" s="316"/>
      <c r="EB1" s="334" t="s">
        <v>22</v>
      </c>
      <c r="EC1" s="412">
        <v>2020</v>
      </c>
      <c r="ED1" s="315" t="s">
        <v>159</v>
      </c>
      <c r="EE1" s="315"/>
      <c r="EF1" s="315"/>
      <c r="EG1" s="315"/>
      <c r="EH1" s="315"/>
      <c r="EI1" s="317"/>
      <c r="EJ1" s="316"/>
      <c r="EK1" s="316"/>
      <c r="EL1" s="334" t="s">
        <v>22</v>
      </c>
      <c r="EM1" s="412">
        <v>2021</v>
      </c>
      <c r="EN1" s="315" t="s">
        <v>159</v>
      </c>
      <c r="EO1" s="315"/>
      <c r="EP1" s="315"/>
      <c r="EQ1" s="315"/>
      <c r="ER1" s="315"/>
      <c r="ES1" s="317"/>
      <c r="ET1" s="316"/>
      <c r="EU1" s="316"/>
      <c r="EV1" s="334" t="s">
        <v>22</v>
      </c>
      <c r="EW1" s="412">
        <v>2023</v>
      </c>
      <c r="EX1" s="315" t="s">
        <v>159</v>
      </c>
      <c r="EY1" s="315"/>
      <c r="EZ1" s="315"/>
      <c r="FA1" s="315"/>
      <c r="FB1" s="315"/>
      <c r="FC1" s="317"/>
      <c r="FD1" s="316"/>
      <c r="FE1" s="316"/>
    </row>
    <row xmlns:x14ac="http://schemas.microsoft.com/office/spreadsheetml/2009/9/ac" r="2" s="318" customFormat="true" ht="30" customHeight="true" x14ac:dyDescent="0.25">
      <c r="A2" s="576" t="s">
        <v>304</v>
      </c>
      <c r="B2" s="320" t="s">
        <v>256</v>
      </c>
      <c r="C2" s="262" t="s">
        <v>186</v>
      </c>
      <c r="D2" s="262" t="s">
        <v>168</v>
      </c>
      <c r="E2" s="321"/>
      <c r="F2" s="321"/>
      <c r="G2" s="321"/>
      <c r="H2" s="321"/>
      <c r="I2" s="322"/>
      <c r="J2" s="319" t="s">
        <v>275</v>
      </c>
      <c r="K2" s="319"/>
      <c r="L2" s="320" t="s">
        <v>257</v>
      </c>
      <c r="M2" s="262" t="s">
        <v>186</v>
      </c>
      <c r="N2" s="262" t="s">
        <v>168</v>
      </c>
      <c r="O2" s="321"/>
      <c r="P2" s="321"/>
      <c r="Q2" s="321"/>
      <c r="R2" s="321"/>
      <c r="S2" s="322"/>
      <c r="T2" s="319" t="s">
        <v>275</v>
      </c>
      <c r="U2" s="319"/>
      <c r="V2" s="320" t="s">
        <v>258</v>
      </c>
      <c r="W2" s="262" t="s">
        <v>186</v>
      </c>
      <c r="X2" s="262" t="s">
        <v>168</v>
      </c>
      <c r="Y2" s="321"/>
      <c r="Z2" s="321"/>
      <c r="AA2" s="321"/>
      <c r="AB2" s="321"/>
      <c r="AC2" s="322"/>
      <c r="AD2" s="319" t="s">
        <v>275</v>
      </c>
      <c r="AE2" s="319"/>
      <c r="AF2" s="320" t="s">
        <v>259</v>
      </c>
      <c r="AG2" s="262" t="s">
        <v>186</v>
      </c>
      <c r="AH2" s="262" t="s">
        <v>168</v>
      </c>
      <c r="AI2" s="321"/>
      <c r="AJ2" s="321"/>
      <c r="AK2" s="321"/>
      <c r="AL2" s="321"/>
      <c r="AM2" s="322"/>
      <c r="AN2" s="319" t="s">
        <v>275</v>
      </c>
      <c r="AO2" s="319"/>
      <c r="AP2" s="320" t="s">
        <v>260</v>
      </c>
      <c r="AQ2" s="262" t="s">
        <v>186</v>
      </c>
      <c r="AR2" s="262" t="s">
        <v>168</v>
      </c>
      <c r="AS2" s="321"/>
      <c r="AT2" s="321"/>
      <c r="AU2" s="321"/>
      <c r="AV2" s="321"/>
      <c r="AW2" s="322"/>
      <c r="AX2" s="319" t="s">
        <v>275</v>
      </c>
      <c r="AY2" s="319"/>
      <c r="AZ2" s="320" t="s">
        <v>261</v>
      </c>
      <c r="BA2" s="262" t="s">
        <v>188</v>
      </c>
      <c r="BB2" s="262" t="s">
        <v>187</v>
      </c>
      <c r="BC2" s="321"/>
      <c r="BD2" s="321"/>
      <c r="BE2" s="321"/>
      <c r="BF2" s="321"/>
      <c r="BG2" s="322"/>
      <c r="BH2" s="319" t="s">
        <v>275</v>
      </c>
      <c r="BI2" s="319"/>
      <c r="BJ2" s="320" t="s">
        <v>262</v>
      </c>
      <c r="BK2" s="262" t="s">
        <v>238</v>
      </c>
      <c r="BL2" s="262" t="s">
        <v>237</v>
      </c>
      <c r="BM2" s="321"/>
      <c r="BN2" s="321"/>
      <c r="BO2" s="321"/>
      <c r="BP2" s="321"/>
      <c r="BQ2" s="322"/>
      <c r="BR2" s="319" t="s">
        <v>275</v>
      </c>
      <c r="BS2" s="319"/>
      <c r="BT2" s="320" t="s">
        <v>263</v>
      </c>
      <c r="BU2" s="262" t="s">
        <v>186</v>
      </c>
      <c r="BV2" s="262" t="s">
        <v>163</v>
      </c>
      <c r="BW2" s="321"/>
      <c r="BX2" s="321"/>
      <c r="BY2" s="321"/>
      <c r="BZ2" s="321"/>
      <c r="CA2" s="322"/>
      <c r="CB2" s="319" t="s">
        <v>275</v>
      </c>
      <c r="CC2" s="319"/>
      <c r="CD2" s="320" t="s">
        <v>264</v>
      </c>
      <c r="CE2" s="262" t="s">
        <v>188</v>
      </c>
      <c r="CF2" s="262" t="s">
        <v>187</v>
      </c>
      <c r="CG2" s="321"/>
      <c r="CH2" s="321"/>
      <c r="CI2" s="321"/>
      <c r="CJ2" s="321"/>
      <c r="CK2" s="322"/>
      <c r="CL2" s="319" t="s">
        <v>275</v>
      </c>
      <c r="CM2" s="319"/>
      <c r="CN2" s="320" t="s">
        <v>265</v>
      </c>
      <c r="CO2" s="262" t="s">
        <v>188</v>
      </c>
      <c r="CP2" s="262" t="s">
        <v>187</v>
      </c>
      <c r="CQ2" s="321"/>
      <c r="CR2" s="321"/>
      <c r="CS2" s="321"/>
      <c r="CT2" s="321"/>
      <c r="CU2" s="322"/>
      <c r="CV2" s="319" t="s">
        <v>275</v>
      </c>
      <c r="CW2" s="319"/>
      <c r="CX2" s="320" t="s">
        <v>266</v>
      </c>
      <c r="CY2" s="262" t="s">
        <v>186</v>
      </c>
      <c r="CZ2" s="262" t="s">
        <v>229</v>
      </c>
      <c r="DA2" s="321"/>
      <c r="DB2" s="321"/>
      <c r="DC2" s="321"/>
      <c r="DD2" s="321"/>
      <c r="DE2" s="322"/>
      <c r="DF2" s="319" t="s">
        <v>275</v>
      </c>
      <c r="DG2" s="319"/>
      <c r="DH2" s="320" t="s">
        <v>292</v>
      </c>
      <c r="DI2" s="262" t="s">
        <v>188</v>
      </c>
      <c r="DJ2" s="262" t="s">
        <v>187</v>
      </c>
      <c r="DK2" s="321"/>
      <c r="DL2" s="321"/>
      <c r="DM2" s="321"/>
      <c r="DN2" s="321"/>
      <c r="DO2" s="322"/>
      <c r="DP2" s="319" t="s">
        <v>275</v>
      </c>
      <c r="DQ2" s="319"/>
      <c r="DR2" s="320" t="s">
        <v>294</v>
      </c>
      <c r="DS2" s="262" t="s">
        <v>238</v>
      </c>
      <c r="DT2" s="262" t="s">
        <v>295</v>
      </c>
      <c r="DU2" s="321"/>
      <c r="DV2" s="321"/>
      <c r="DW2" s="321"/>
      <c r="DX2" s="321"/>
      <c r="DY2" s="322"/>
      <c r="DZ2" s="319" t="s">
        <v>275</v>
      </c>
      <c r="EA2" s="319"/>
      <c r="EB2" s="320" t="s">
        <v>310</v>
      </c>
      <c r="EC2" s="262" t="s">
        <v>188</v>
      </c>
      <c r="ED2" s="262" t="s">
        <v>187</v>
      </c>
      <c r="EE2" s="321"/>
      <c r="EF2" s="321"/>
      <c r="EG2" s="321"/>
      <c r="EH2" s="321"/>
      <c r="EI2" s="322"/>
      <c r="EJ2" s="319" t="s">
        <v>275</v>
      </c>
      <c r="EK2" s="319"/>
      <c r="EL2" s="320" t="s">
        <v>311</v>
      </c>
      <c r="EM2" s="262" t="s">
        <v>188</v>
      </c>
      <c r="EN2" s="262" t="s">
        <v>187</v>
      </c>
      <c r="EO2" s="321"/>
      <c r="EP2" s="321"/>
      <c r="EQ2" s="321"/>
      <c r="ER2" s="321"/>
      <c r="ES2" s="322"/>
      <c r="ET2" s="319" t="s">
        <v>275</v>
      </c>
      <c r="EU2" s="319"/>
      <c r="EV2" s="320" t="s">
        <v>313</v>
      </c>
      <c r="EW2" s="262" t="s">
        <v>186</v>
      </c>
      <c r="EX2" s="262" t="s">
        <v>314</v>
      </c>
      <c r="EY2" s="321"/>
      <c r="EZ2" s="321"/>
      <c r="FA2" s="321"/>
      <c r="FB2" s="321"/>
      <c r="FC2" s="322"/>
      <c r="FD2" s="319" t="s">
        <v>275</v>
      </c>
      <c r="FE2" s="319"/>
    </row>
    <row xmlns:x14ac="http://schemas.microsoft.com/office/spreadsheetml/2009/9/ac" r="3" s="253" customFormat="true" ht="18" customHeight="true" x14ac:dyDescent="0.25">
      <c r="A3" s="576"/>
      <c r="B3" s="362" t="s">
        <v>178</v>
      </c>
      <c r="C3" s="264" t="s">
        <v>56</v>
      </c>
      <c r="D3" s="265" t="s">
        <v>7</v>
      </c>
      <c r="E3" s="266" t="s">
        <v>1</v>
      </c>
      <c r="F3" s="266" t="s">
        <v>2</v>
      </c>
      <c r="G3" s="266" t="s">
        <v>16</v>
      </c>
      <c r="H3" s="266" t="s">
        <v>17</v>
      </c>
      <c r="I3" s="267" t="s">
        <v>18</v>
      </c>
      <c r="J3" s="250"/>
      <c r="K3" s="250"/>
      <c r="L3" s="362" t="s">
        <v>178</v>
      </c>
      <c r="M3" s="264" t="s">
        <v>56</v>
      </c>
      <c r="N3" s="265" t="s">
        <v>7</v>
      </c>
      <c r="O3" s="266" t="s">
        <v>1</v>
      </c>
      <c r="P3" s="266" t="s">
        <v>2</v>
      </c>
      <c r="Q3" s="266" t="s">
        <v>16</v>
      </c>
      <c r="R3" s="266" t="s">
        <v>17</v>
      </c>
      <c r="S3" s="267" t="s">
        <v>18</v>
      </c>
      <c r="T3" s="250"/>
      <c r="U3" s="250"/>
      <c r="V3" s="362" t="s">
        <v>178</v>
      </c>
      <c r="W3" s="264" t="s">
        <v>56</v>
      </c>
      <c r="X3" s="265" t="s">
        <v>7</v>
      </c>
      <c r="Y3" s="266" t="s">
        <v>1</v>
      </c>
      <c r="Z3" s="266" t="s">
        <v>2</v>
      </c>
      <c r="AA3" s="266" t="s">
        <v>16</v>
      </c>
      <c r="AB3" s="266" t="s">
        <v>17</v>
      </c>
      <c r="AC3" s="267" t="s">
        <v>18</v>
      </c>
      <c r="AD3" s="250"/>
      <c r="AE3" s="250"/>
      <c r="AF3" s="362" t="s">
        <v>178</v>
      </c>
      <c r="AG3" s="264" t="s">
        <v>56</v>
      </c>
      <c r="AH3" s="265" t="s">
        <v>7</v>
      </c>
      <c r="AI3" s="266" t="s">
        <v>1</v>
      </c>
      <c r="AJ3" s="266" t="s">
        <v>2</v>
      </c>
      <c r="AK3" s="266" t="s">
        <v>16</v>
      </c>
      <c r="AL3" s="266" t="s">
        <v>17</v>
      </c>
      <c r="AM3" s="267" t="s">
        <v>18</v>
      </c>
      <c r="AN3" s="250"/>
      <c r="AO3" s="250"/>
      <c r="AP3" s="362" t="s">
        <v>178</v>
      </c>
      <c r="AQ3" s="264" t="s">
        <v>56</v>
      </c>
      <c r="AR3" s="265" t="s">
        <v>7</v>
      </c>
      <c r="AS3" s="266" t="s">
        <v>1</v>
      </c>
      <c r="AT3" s="266" t="s">
        <v>2</v>
      </c>
      <c r="AU3" s="266" t="s">
        <v>16</v>
      </c>
      <c r="AV3" s="266" t="s">
        <v>17</v>
      </c>
      <c r="AW3" s="267" t="s">
        <v>18</v>
      </c>
      <c r="AX3" s="250"/>
      <c r="AY3" s="250"/>
      <c r="AZ3" s="362" t="s">
        <v>178</v>
      </c>
      <c r="BA3" s="268" t="s">
        <v>56</v>
      </c>
      <c r="BB3" s="265" t="s">
        <v>7</v>
      </c>
      <c r="BC3" s="266" t="s">
        <v>1</v>
      </c>
      <c r="BD3" s="266" t="s">
        <v>2</v>
      </c>
      <c r="BE3" s="266" t="s">
        <v>16</v>
      </c>
      <c r="BF3" s="266" t="s">
        <v>17</v>
      </c>
      <c r="BG3" s="267" t="s">
        <v>18</v>
      </c>
      <c r="BH3" s="250"/>
      <c r="BI3" s="250"/>
      <c r="BJ3" s="362" t="s">
        <v>178</v>
      </c>
      <c r="BK3" s="268" t="s">
        <v>56</v>
      </c>
      <c r="BL3" s="265" t="s">
        <v>7</v>
      </c>
      <c r="BM3" s="266" t="s">
        <v>1</v>
      </c>
      <c r="BN3" s="266" t="s">
        <v>2</v>
      </c>
      <c r="BO3" s="266" t="s">
        <v>16</v>
      </c>
      <c r="BP3" s="266" t="s">
        <v>17</v>
      </c>
      <c r="BQ3" s="267" t="s">
        <v>18</v>
      </c>
      <c r="BR3" s="250"/>
      <c r="BS3" s="250"/>
      <c r="BT3" s="362" t="s">
        <v>178</v>
      </c>
      <c r="BU3" s="268" t="s">
        <v>56</v>
      </c>
      <c r="BV3" s="265" t="s">
        <v>7</v>
      </c>
      <c r="BW3" s="266" t="s">
        <v>1</v>
      </c>
      <c r="BX3" s="266" t="s">
        <v>2</v>
      </c>
      <c r="BY3" s="266" t="s">
        <v>16</v>
      </c>
      <c r="BZ3" s="266" t="s">
        <v>17</v>
      </c>
      <c r="CA3" s="267" t="s">
        <v>18</v>
      </c>
      <c r="CB3" s="250"/>
      <c r="CC3" s="250"/>
      <c r="CD3" s="362" t="s">
        <v>178</v>
      </c>
      <c r="CE3" s="268" t="s">
        <v>56</v>
      </c>
      <c r="CF3" s="265" t="s">
        <v>7</v>
      </c>
      <c r="CG3" s="266" t="s">
        <v>1</v>
      </c>
      <c r="CH3" s="266" t="s">
        <v>2</v>
      </c>
      <c r="CI3" s="266" t="s">
        <v>16</v>
      </c>
      <c r="CJ3" s="266" t="s">
        <v>17</v>
      </c>
      <c r="CK3" s="267" t="s">
        <v>18</v>
      </c>
      <c r="CL3" s="250"/>
      <c r="CM3" s="250"/>
      <c r="CN3" s="362" t="s">
        <v>178</v>
      </c>
      <c r="CO3" s="268" t="s">
        <v>56</v>
      </c>
      <c r="CP3" s="265" t="s">
        <v>7</v>
      </c>
      <c r="CQ3" s="266" t="s">
        <v>1</v>
      </c>
      <c r="CR3" s="266" t="s">
        <v>2</v>
      </c>
      <c r="CS3" s="266" t="s">
        <v>16</v>
      </c>
      <c r="CT3" s="266" t="s">
        <v>17</v>
      </c>
      <c r="CU3" s="267" t="s">
        <v>18</v>
      </c>
      <c r="CV3" s="250"/>
      <c r="CW3" s="250"/>
      <c r="CX3" s="362" t="s">
        <v>178</v>
      </c>
      <c r="CY3" s="268" t="s">
        <v>56</v>
      </c>
      <c r="CZ3" s="265" t="s">
        <v>7</v>
      </c>
      <c r="DA3" s="266" t="s">
        <v>1</v>
      </c>
      <c r="DB3" s="266" t="s">
        <v>2</v>
      </c>
      <c r="DC3" s="266" t="s">
        <v>16</v>
      </c>
      <c r="DD3" s="266" t="s">
        <v>17</v>
      </c>
      <c r="DE3" s="267" t="s">
        <v>18</v>
      </c>
      <c r="DF3" s="250"/>
      <c r="DG3" s="250"/>
      <c r="DH3" s="362" t="s">
        <v>178</v>
      </c>
      <c r="DI3" s="268" t="s">
        <v>56</v>
      </c>
      <c r="DJ3" s="265" t="s">
        <v>7</v>
      </c>
      <c r="DK3" s="266" t="s">
        <v>1</v>
      </c>
      <c r="DL3" s="266" t="s">
        <v>2</v>
      </c>
      <c r="DM3" s="266" t="s">
        <v>16</v>
      </c>
      <c r="DN3" s="266" t="s">
        <v>17</v>
      </c>
      <c r="DO3" s="267" t="s">
        <v>18</v>
      </c>
      <c r="DP3" s="250"/>
      <c r="DQ3" s="250"/>
      <c r="DR3" s="362" t="s">
        <v>178</v>
      </c>
      <c r="DS3" s="268" t="s">
        <v>56</v>
      </c>
      <c r="DT3" s="265" t="s">
        <v>7</v>
      </c>
      <c r="DU3" s="266" t="s">
        <v>1</v>
      </c>
      <c r="DV3" s="266" t="s">
        <v>2</v>
      </c>
      <c r="DW3" s="266" t="s">
        <v>16</v>
      </c>
      <c r="DX3" s="266" t="s">
        <v>17</v>
      </c>
      <c r="DY3" s="267" t="s">
        <v>18</v>
      </c>
      <c r="DZ3" s="250"/>
      <c r="EA3" s="250"/>
      <c r="EB3" s="362" t="s">
        <v>178</v>
      </c>
      <c r="EC3" s="268" t="s">
        <v>56</v>
      </c>
      <c r="ED3" s="265" t="s">
        <v>7</v>
      </c>
      <c r="EE3" s="266" t="s">
        <v>1</v>
      </c>
      <c r="EF3" s="266" t="s">
        <v>2</v>
      </c>
      <c r="EG3" s="266" t="s">
        <v>16</v>
      </c>
      <c r="EH3" s="266" t="s">
        <v>17</v>
      </c>
      <c r="EI3" s="267" t="s">
        <v>18</v>
      </c>
      <c r="EJ3" s="250"/>
      <c r="EK3" s="250"/>
      <c r="EL3" s="362" t="s">
        <v>178</v>
      </c>
      <c r="EM3" s="268" t="s">
        <v>56</v>
      </c>
      <c r="EN3" s="265" t="s">
        <v>7</v>
      </c>
      <c r="EO3" s="266" t="s">
        <v>1</v>
      </c>
      <c r="EP3" s="266" t="s">
        <v>2</v>
      </c>
      <c r="EQ3" s="266" t="s">
        <v>16</v>
      </c>
      <c r="ER3" s="266" t="s">
        <v>17</v>
      </c>
      <c r="ES3" s="267" t="s">
        <v>18</v>
      </c>
      <c r="ET3" s="250"/>
      <c r="EU3" s="250"/>
      <c r="EV3" s="362" t="s">
        <v>178</v>
      </c>
      <c r="EW3" s="268" t="s">
        <v>56</v>
      </c>
      <c r="EX3" s="265" t="s">
        <v>7</v>
      </c>
      <c r="EY3" s="266" t="s">
        <v>1</v>
      </c>
      <c r="EZ3" s="266" t="s">
        <v>2</v>
      </c>
      <c r="FA3" s="266" t="s">
        <v>16</v>
      </c>
      <c r="FB3" s="266" t="s">
        <v>17</v>
      </c>
      <c r="FC3" s="267" t="s">
        <v>18</v>
      </c>
      <c r="FD3" s="250"/>
      <c r="FE3" s="250"/>
      <c r="FF3" s="252"/>
      <c r="FP3" s="252"/>
      <c r="FZ3" s="252"/>
      <c r="GJ3" s="252"/>
      <c r="GT3" s="252"/>
      <c r="HD3" s="252"/>
      <c r="HN3" s="252"/>
      <c r="HX3" s="252"/>
      <c r="IH3" s="252"/>
    </row>
    <row xmlns:x14ac="http://schemas.microsoft.com/office/spreadsheetml/2009/9/ac" r="4" s="4" customFormat="true" x14ac:dyDescent="0.25">
      <c r="A4" s="386" t="str">
        <f>IF(ISBLANK('Data Summary'!A6),"",'Data Summary'!A6)</f>
        <v>LKA_2010_EMIS</v>
      </c>
      <c r="B4" s="114"/>
      <c r="C4" s="15" t="s">
        <v>3</v>
      </c>
      <c r="D4" s="9" t="str">
        <f t="shared" ref="D4:I4" si="0">IF(COUNTA(D14)=0,"",D14)</f>
        <v/>
      </c>
      <c r="E4" s="9" t="str">
        <f t="shared" si="0"/>
        <v/>
      </c>
      <c r="F4" s="9" t="str">
        <f t="shared" si="0"/>
        <v/>
      </c>
      <c r="G4" s="9" t="str">
        <f t="shared" si="0"/>
        <v/>
      </c>
      <c r="H4" s="9" t="str">
        <f t="shared" si="0"/>
        <v/>
      </c>
      <c r="I4" s="25" t="str">
        <f t="shared" si="0"/>
        <v/>
      </c>
      <c r="J4" s="20"/>
      <c r="K4" s="20"/>
      <c r="L4" s="114"/>
      <c r="M4" s="15" t="s">
        <v>3</v>
      </c>
      <c r="N4" s="9" t="str">
        <f t="shared" ref="N4:S4" si="1">IF(COUNTA(N14)=0,"",N14)</f>
        <v/>
      </c>
      <c r="O4" s="9" t="str">
        <f t="shared" si="1"/>
        <v/>
      </c>
      <c r="P4" s="9" t="str">
        <f t="shared" si="1"/>
        <v/>
      </c>
      <c r="Q4" s="9" t="str">
        <f t="shared" si="1"/>
        <v/>
      </c>
      <c r="R4" s="9" t="str">
        <f t="shared" si="1"/>
        <v/>
      </c>
      <c r="S4" s="25" t="str">
        <f t="shared" si="1"/>
        <v/>
      </c>
      <c r="T4" s="20"/>
      <c r="U4" s="20"/>
      <c r="V4" s="114"/>
      <c r="W4" s="15" t="s">
        <v>3</v>
      </c>
      <c r="X4" s="9" t="str">
        <f t="shared" ref="X4:AC4" si="2">IF(COUNTA(X14)=0,"",X14)</f>
        <v/>
      </c>
      <c r="Y4" s="9" t="str">
        <f t="shared" si="2"/>
        <v/>
      </c>
      <c r="Z4" s="9" t="str">
        <f t="shared" si="2"/>
        <v/>
      </c>
      <c r="AA4" s="9" t="str">
        <f t="shared" si="2"/>
        <v/>
      </c>
      <c r="AB4" s="9" t="str">
        <f t="shared" si="2"/>
        <v/>
      </c>
      <c r="AC4" s="25" t="str">
        <f t="shared" si="2"/>
        <v/>
      </c>
      <c r="AD4" s="20"/>
      <c r="AE4" s="20"/>
      <c r="AF4" s="114"/>
      <c r="AG4" s="15" t="s">
        <v>3</v>
      </c>
      <c r="AH4" s="9" t="str">
        <f t="shared" ref="AH4:AM4" si="3">IF(COUNTA(AH14)=0,"",AH14)</f>
        <v/>
      </c>
      <c r="AI4" s="9" t="str">
        <f t="shared" si="3"/>
        <v/>
      </c>
      <c r="AJ4" s="9" t="str">
        <f t="shared" si="3"/>
        <v/>
      </c>
      <c r="AK4" s="9" t="str">
        <f t="shared" si="3"/>
        <v/>
      </c>
      <c r="AL4" s="9" t="str">
        <f t="shared" si="3"/>
        <v/>
      </c>
      <c r="AM4" s="25" t="str">
        <f t="shared" si="3"/>
        <v/>
      </c>
      <c r="AN4" s="20"/>
      <c r="AO4" s="20"/>
      <c r="AP4" s="114"/>
      <c r="AQ4" s="15" t="s">
        <v>3</v>
      </c>
      <c r="AR4" s="9" t="str">
        <f t="shared" ref="AR4:AW4" si="4">IF(COUNTA(AR14)=0,"",AR14)</f>
        <v/>
      </c>
      <c r="AS4" s="9" t="str">
        <f t="shared" si="4"/>
        <v/>
      </c>
      <c r="AT4" s="9" t="str">
        <f t="shared" si="4"/>
        <v/>
      </c>
      <c r="AU4" s="9" t="str">
        <f t="shared" si="4"/>
        <v/>
      </c>
      <c r="AV4" s="9" t="str">
        <f t="shared" si="4"/>
        <v/>
      </c>
      <c r="AW4" s="25" t="str">
        <f t="shared" si="4"/>
        <v/>
      </c>
      <c r="AX4" s="20"/>
      <c r="AY4" s="20"/>
      <c r="AZ4" s="114"/>
      <c r="BA4" s="15" t="s">
        <v>3</v>
      </c>
      <c r="BB4" s="9" t="str">
        <f t="shared" ref="BB4:BG4" si="5">IF(COUNTA(BB14)=0,"",BB14)</f>
        <v/>
      </c>
      <c r="BC4" s="9" t="str">
        <f t="shared" si="5"/>
        <v/>
      </c>
      <c r="BD4" s="9" t="str">
        <f t="shared" si="5"/>
        <v/>
      </c>
      <c r="BE4" s="9" t="str">
        <f t="shared" si="5"/>
        <v/>
      </c>
      <c r="BF4" s="9" t="str">
        <f t="shared" si="5"/>
        <v/>
      </c>
      <c r="BG4" s="25">
        <f t="shared" si="5"/>
        <v>0</v>
      </c>
      <c r="BH4" s="20"/>
      <c r="BI4" s="20"/>
      <c r="BJ4" s="114"/>
      <c r="BK4" s="61" t="s">
        <v>3</v>
      </c>
      <c r="BL4" s="9" t="str">
        <f t="shared" ref="BL4:BQ4" si="6">IF(COUNTA(BL14)=0,"",BL14)</f>
        <v/>
      </c>
      <c r="BM4" s="9" t="str">
        <f t="shared" si="6"/>
        <v/>
      </c>
      <c r="BN4" s="9" t="str">
        <f t="shared" si="6"/>
        <v/>
      </c>
      <c r="BO4" s="9">
        <f t="shared" si="6"/>
        <v>1.4000000000000057</v>
      </c>
      <c r="BP4" s="9" t="str">
        <f t="shared" si="6"/>
        <v/>
      </c>
      <c r="BQ4" s="25" t="str">
        <f t="shared" si="6"/>
        <v/>
      </c>
      <c r="BR4" s="20"/>
      <c r="BS4" s="20"/>
      <c r="BT4" s="114"/>
      <c r="BU4" s="61" t="s">
        <v>3</v>
      </c>
      <c r="BV4" s="9">
        <f t="shared" ref="BV4:CA4" si="7">IF(COUNTA(BV14)=0,"",BV14)</f>
        <v>0</v>
      </c>
      <c r="BW4" s="9" t="str">
        <f t="shared" si="7"/>
        <v/>
      </c>
      <c r="BX4" s="9" t="str">
        <f t="shared" si="7"/>
        <v/>
      </c>
      <c r="BY4" s="9" t="str">
        <f t="shared" si="7"/>
        <v/>
      </c>
      <c r="BZ4" s="9" t="str">
        <f t="shared" si="7"/>
        <v/>
      </c>
      <c r="CA4" s="25" t="str">
        <f t="shared" si="7"/>
        <v/>
      </c>
      <c r="CB4" s="20"/>
      <c r="CC4" s="20"/>
      <c r="CD4" s="114"/>
      <c r="CE4" s="15" t="s">
        <v>3</v>
      </c>
      <c r="CF4" s="9" t="str">
        <f t="shared" ref="CF4:CK4" si="8">IF(COUNTA(CF14)=0,"",CF14)</f>
        <v/>
      </c>
      <c r="CG4" s="9" t="str">
        <f t="shared" si="8"/>
        <v/>
      </c>
      <c r="CH4" s="9" t="str">
        <f t="shared" si="8"/>
        <v/>
      </c>
      <c r="CI4" s="9" t="str">
        <f t="shared" si="8"/>
        <v/>
      </c>
      <c r="CJ4" s="9" t="str">
        <f t="shared" si="8"/>
        <v/>
      </c>
      <c r="CK4" s="25" t="str">
        <f t="shared" si="8"/>
        <v/>
      </c>
      <c r="CL4" s="20"/>
      <c r="CM4" s="20"/>
      <c r="CN4" s="114"/>
      <c r="CO4" s="15" t="s">
        <v>3</v>
      </c>
      <c r="CP4" s="9" t="str">
        <f t="shared" ref="CP4:CU4" si="9">IF(COUNTA(CP14)=0,"",CP14)</f>
        <v/>
      </c>
      <c r="CQ4" s="9" t="str">
        <f t="shared" si="9"/>
        <v/>
      </c>
      <c r="CR4" s="9" t="str">
        <f t="shared" si="9"/>
        <v/>
      </c>
      <c r="CS4" s="9" t="str">
        <f t="shared" si="9"/>
        <v/>
      </c>
      <c r="CT4" s="9" t="str">
        <f t="shared" si="9"/>
        <v/>
      </c>
      <c r="CU4" s="25" t="str">
        <f t="shared" si="9"/>
        <v/>
      </c>
      <c r="CV4" s="20"/>
      <c r="CW4" s="20"/>
      <c r="CX4" s="114"/>
      <c r="CY4" s="15" t="s">
        <v>3</v>
      </c>
      <c r="CZ4" s="9">
        <f t="shared" ref="CZ4:DE4" si="10">IF(COUNTA(CZ14)=0,"",CZ14)</f>
        <v>0</v>
      </c>
      <c r="DA4" s="9" t="str">
        <f t="shared" si="10"/>
        <v/>
      </c>
      <c r="DB4" s="9" t="str">
        <f t="shared" si="10"/>
        <v/>
      </c>
      <c r="DC4" s="9" t="str">
        <f t="shared" si="10"/>
        <v/>
      </c>
      <c r="DD4" s="9" t="str">
        <f t="shared" si="10"/>
        <v/>
      </c>
      <c r="DE4" s="25" t="str">
        <f t="shared" si="10"/>
        <v/>
      </c>
      <c r="DF4" s="20"/>
      <c r="DG4" s="20"/>
      <c r="DH4" s="114"/>
      <c r="DI4" s="15" t="s">
        <v>3</v>
      </c>
      <c r="DJ4" s="9" t="str">
        <f t="shared" ref="DJ4:DO4" si="11">IF(COUNTA(DJ14)=0,"",DJ14)</f>
        <v/>
      </c>
      <c r="DK4" s="9" t="str">
        <f t="shared" si="11"/>
        <v/>
      </c>
      <c r="DL4" s="9" t="str">
        <f t="shared" si="11"/>
        <v/>
      </c>
      <c r="DM4" s="9" t="str">
        <f t="shared" si="11"/>
        <v/>
      </c>
      <c r="DN4" s="9" t="str">
        <f t="shared" si="11"/>
        <v/>
      </c>
      <c r="DO4" s="25" t="str">
        <f t="shared" si="11"/>
        <v/>
      </c>
      <c r="DP4" s="20"/>
      <c r="DQ4" s="20"/>
      <c r="DR4" s="114"/>
      <c r="DS4" s="15" t="s">
        <v>3</v>
      </c>
      <c r="DT4" s="9" t="str">
        <f t="shared" ref="DT4:DY4" si="12">IF(COUNTA(DT14)=0,"",DT14)</f>
        <v/>
      </c>
      <c r="DU4" s="9" t="str">
        <f t="shared" si="12"/>
        <v/>
      </c>
      <c r="DV4" s="9" t="str">
        <f t="shared" si="12"/>
        <v/>
      </c>
      <c r="DW4" s="9" t="str">
        <f t="shared" si="12"/>
        <v/>
      </c>
      <c r="DX4" s="9" t="str">
        <f t="shared" si="12"/>
        <v/>
      </c>
      <c r="DY4" s="25" t="str">
        <f t="shared" si="12"/>
        <v/>
      </c>
      <c r="DZ4" s="20"/>
      <c r="EA4" s="20"/>
      <c r="EB4" s="114"/>
      <c r="EC4" s="15" t="s">
        <v>3</v>
      </c>
      <c r="ED4" s="9" t="str">
        <f t="shared" ref="ED4:EI4" si="13">IF(COUNTA(ED14)=0,"",ED14)</f>
        <v/>
      </c>
      <c r="EE4" s="9" t="str">
        <f t="shared" si="13"/>
        <v/>
      </c>
      <c r="EF4" s="9" t="str">
        <f t="shared" si="13"/>
        <v/>
      </c>
      <c r="EG4" s="9" t="str">
        <f t="shared" si="13"/>
        <v/>
      </c>
      <c r="EH4" s="9" t="str">
        <f t="shared" si="13"/>
        <v/>
      </c>
      <c r="EI4" s="25" t="str">
        <f t="shared" si="13"/>
        <v/>
      </c>
      <c r="EJ4" s="20"/>
      <c r="EK4" s="20"/>
      <c r="EL4" s="114"/>
      <c r="EM4" s="15" t="s">
        <v>3</v>
      </c>
      <c r="EN4" s="9" t="str">
        <f t="shared" ref="EN4:ES4" si="14">IF(COUNTA(EN14)=0,"",EN14)</f>
        <v/>
      </c>
      <c r="EO4" s="9" t="str">
        <f t="shared" si="14"/>
        <v/>
      </c>
      <c r="EP4" s="9" t="str">
        <f t="shared" si="14"/>
        <v/>
      </c>
      <c r="EQ4" s="9" t="str">
        <f t="shared" si="14"/>
        <v/>
      </c>
      <c r="ER4" s="9" t="str">
        <f t="shared" si="14"/>
        <v/>
      </c>
      <c r="ES4" s="25" t="str">
        <f t="shared" si="14"/>
        <v/>
      </c>
      <c r="ET4" s="20"/>
      <c r="EU4" s="20"/>
      <c r="EV4" s="114"/>
      <c r="EW4" s="15" t="s">
        <v>3</v>
      </c>
      <c r="EX4" s="9">
        <f t="shared" ref="EX4:FC4" si="15">IF(COUNTA(EX14)=0,"",EX14)</f>
        <v>0.12838238198696425</v>
      </c>
      <c r="EY4" s="9" t="str">
        <f t="shared" si="15"/>
        <v/>
      </c>
      <c r="EZ4" s="9" t="str">
        <f t="shared" si="15"/>
        <v/>
      </c>
      <c r="FA4" s="9" t="str">
        <f t="shared" si="15"/>
        <v/>
      </c>
      <c r="FB4" s="9" t="str">
        <f t="shared" si="15"/>
        <v/>
      </c>
      <c r="FC4" s="25" t="str">
        <f t="shared" si="15"/>
        <v/>
      </c>
      <c r="FD4" s="20"/>
      <c r="FE4" s="20"/>
      <c r="FF4" s="126"/>
      <c r="FP4" s="126"/>
      <c r="FZ4" s="126"/>
      <c r="GJ4" s="126"/>
      <c r="GT4" s="126"/>
      <c r="HD4" s="126"/>
      <c r="HN4" s="126"/>
      <c r="HX4" s="126"/>
      <c r="IH4" s="126"/>
    </row>
    <row xmlns:x14ac="http://schemas.microsoft.com/office/spreadsheetml/2009/9/ac" r="5" s="4" customFormat="true" x14ac:dyDescent="0.25">
      <c r="A5" s="386" t="str">
        <f ca="true">IF(ISBLANK('Data Summary'!A7),"",'Data Summary'!A7)</f>
        <v>LKA_2012_EMIS</v>
      </c>
      <c r="B5" s="114"/>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5" t="str">
        <f>IF((COUNTA(I15:I26)=0)+(COUNTA(I14)=0),"",100-I14-SUMPRODUCT(C15:C26,I15:I26))</f>
        <v/>
      </c>
      <c r="J5" s="20"/>
      <c r="K5" s="20"/>
      <c r="L5" s="114"/>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5" t="str">
        <f>IF((COUNTA(S15:S26)=0)+(COUNTA(S14)=0),"",100-S14-SUMPRODUCT(M15:M26,S15:S26))</f>
        <v/>
      </c>
      <c r="T5" s="20"/>
      <c r="U5" s="20"/>
      <c r="V5" s="114"/>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5" t="str">
        <f>IF((COUNTA(AC15:AC26)=0)+(COUNTA(AC14)=0),"",100-AC14-SUMPRODUCT(W15:W26,AC15:AC26))</f>
        <v/>
      </c>
      <c r="AD5" s="20"/>
      <c r="AE5" s="20"/>
      <c r="AF5" s="114"/>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5" t="str">
        <f>IF((COUNTA(AM15:AM26)=0)+(COUNTA(AM14)=0),"",100-AM14-SUMPRODUCT(AG15:AG26,AM15:AM26))</f>
        <v/>
      </c>
      <c r="AN5" s="20"/>
      <c r="AO5" s="20"/>
      <c r="AP5" s="114"/>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5" t="str">
        <f>IF((COUNTA(AW15:AW26)=0)+(COUNTA(AW14)=0),"",100-AW14-SUMPRODUCT(AQ15:AQ26,AW15:AW26))</f>
        <v/>
      </c>
      <c r="AX5" s="20"/>
      <c r="AY5" s="20"/>
      <c r="AZ5" s="114"/>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5">
        <f>IF((COUNTA(BG15:BG26)=0)+(COUNTA(BG14)=0),"",100-BG14-SUMPRODUCT(BA15:BA26,BG15:BG26))</f>
        <v>0</v>
      </c>
      <c r="BH5" s="20"/>
      <c r="BI5" s="20"/>
      <c r="BJ5" s="114"/>
      <c r="BK5" s="61" t="s">
        <v>0</v>
      </c>
      <c r="BL5" s="9"/>
      <c r="BM5" s="9" t="str">
        <f>IF((COUNTA(BM15:BM26)=0)+(COUNTA(BM14)=0),"",100-BM14-SUMPRODUCT(BK15:BK26,BM15:BM26))</f>
        <v/>
      </c>
      <c r="BN5" s="9" t="str">
        <f>IF((COUNTA(BN15:BN26)=0)+(COUNTA(BN14)=0),"",100-BN14-SUMPRODUCT(BK15:BK26,BN15:BN26))</f>
        <v/>
      </c>
      <c r="BO5" s="9">
        <f>IF((COUNTA(BO15:BO26)=0)+(COUNTA(BO14)=0),"",100-BO14-SUMPRODUCT(BK15:BK26,BO15:BO26))</f>
        <v>0.48973509933773585</v>
      </c>
      <c r="BP5" s="9" t="str">
        <f>IF((COUNTA(BP15:BP26)=0)+(COUNTA(BP14)=0),"",100-BP14-SUMPRODUCT(BK15:BK26,BP15:BP26))</f>
        <v/>
      </c>
      <c r="BQ5" s="25" t="str">
        <f>IF((COUNTA(BQ15:BQ26)=0)+(COUNTA(BQ14)=0),"",100-BQ14-SUMPRODUCT(BK15:BK26,BQ15:BQ26))</f>
        <v/>
      </c>
      <c r="BR5" s="20"/>
      <c r="BS5" s="20"/>
      <c r="BT5" s="114"/>
      <c r="BU5" s="61" t="s">
        <v>0</v>
      </c>
      <c r="BV5" s="9"/>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5" t="str">
        <f>IF((COUNTA(CA15:CA26)=0)+(COUNTA(CA14)=0),"",100-CA14-SUMPRODUCT(BU15:BU26,CA15:CA26))</f>
        <v/>
      </c>
      <c r="CB5" s="20"/>
      <c r="CC5" s="20"/>
      <c r="CD5" s="114"/>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5" t="str">
        <f>IF((COUNTA(CK15:CK26)=0)+(COUNTA(CK14)=0),"",100-CK14-SUMPRODUCT(CE15:CE26,CK15:CK26))</f>
        <v/>
      </c>
      <c r="CL5" s="20"/>
      <c r="CM5" s="20"/>
      <c r="CN5" s="114"/>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5" t="str">
        <f>IF((COUNTA(CU15:CU26)=0)+(COUNTA(CU14)=0),"",100-CU14-SUMPRODUCT(CO15:CO26,CU15:CU26))</f>
        <v/>
      </c>
      <c r="CV5" s="20"/>
      <c r="CW5" s="20"/>
      <c r="CX5" s="114"/>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5" t="str">
        <f>IF((COUNTA(DE15:DE26)=0)+(COUNTA(DE14)=0),"",100-DE14-SUMPRODUCT(CY15:CY26,DE15:DE26))</f>
        <v/>
      </c>
      <c r="DF5" s="20"/>
      <c r="DG5" s="20"/>
      <c r="DH5" s="114"/>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5" t="str">
        <f>IF((COUNTA(DO15:DO26)=0)+(COUNTA(DO14)=0),"",100-DO14-SUMPRODUCT(DI15:DI26,DO15:DO26))</f>
        <v/>
      </c>
      <c r="DP5" s="20"/>
      <c r="DQ5" s="20"/>
      <c r="DR5" s="114"/>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25" t="str">
        <f>IF((COUNTA(DY15:DY26)=0)+(COUNTA(DY14)=0),"",100-DY14-SUMPRODUCT(DS15:DS26,DY15:DY26))</f>
        <v/>
      </c>
      <c r="DZ5" s="20"/>
      <c r="EA5" s="20"/>
      <c r="EB5" s="114"/>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25" t="str">
        <f>IF((COUNTA(EI15:EI26)=0)+(COUNTA(EI14)=0),"",100-EI14-SUMPRODUCT(EC15:EC26,EI15:EI26))</f>
        <v/>
      </c>
      <c r="EJ5" s="20"/>
      <c r="EK5" s="20"/>
      <c r="EL5" s="114"/>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t="str">
        <f>IF((COUNTA(ER15:ER26)=0)+(COUNTA(ER14)=0),"",100-ER14-SUMPRODUCT(EM15:EM26,ER15:ER26))</f>
        <v/>
      </c>
      <c r="ES5" s="25" t="str">
        <f>IF((COUNTA(ES15:ES26)=0)+(COUNTA(ES14)=0),"",100-ES14-SUMPRODUCT(EM15:EM26,ES15:ES26))</f>
        <v/>
      </c>
      <c r="ET5" s="20"/>
      <c r="EU5" s="20"/>
      <c r="EV5" s="114"/>
      <c r="EW5" s="15"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t="str">
        <f>IF((COUNTA(FB15:FB26)=0)+(COUNTA(FB14)=0),"",100-FB14-SUMPRODUCT(EW15:EW26,FB15:FB26))</f>
        <v/>
      </c>
      <c r="FC5" s="25" t="str">
        <f>IF((COUNTA(FC15:FC26)=0)+(COUNTA(FC14)=0),"",100-FC14-SUMPRODUCT(EW15:EW26,FC15:FC26))</f>
        <v/>
      </c>
      <c r="FD5" s="20"/>
      <c r="FE5" s="20"/>
      <c r="FF5" s="126"/>
      <c r="FP5" s="126"/>
      <c r="FZ5" s="126"/>
      <c r="GJ5" s="126"/>
      <c r="GT5" s="126"/>
      <c r="HD5" s="126"/>
      <c r="HN5" s="126"/>
      <c r="HX5" s="126"/>
      <c r="IH5" s="126"/>
    </row>
    <row xmlns:x14ac="http://schemas.microsoft.com/office/spreadsheetml/2009/9/ac" r="6" s="4" customFormat="true" x14ac:dyDescent="0.25">
      <c r="A6" s="386" t="str">
        <f ca="true">IF(ISBLANK('Data Summary'!A8),"",'Data Summary'!A8)</f>
        <v>LKA_2013_EMIS</v>
      </c>
      <c r="B6" s="114"/>
      <c r="C6" s="15" t="s">
        <v>19</v>
      </c>
      <c r="D6" s="9"/>
      <c r="E6" s="9" t="str">
        <f>IF(COUNTA(E15:E26)=0,"",SUMPRODUCT(E15:E26,C15:C26))</f>
        <v/>
      </c>
      <c r="F6" s="9" t="str">
        <f>IF(COUNTA(F15:F26)=0,"",SUMPRODUCT(F15:F26,C15:C26))</f>
        <v/>
      </c>
      <c r="G6" s="9" t="str">
        <f>IF(COUNTA(G15:G26)=0,"",SUMPRODUCT(G15:G26,C15:C26))</f>
        <v/>
      </c>
      <c r="H6" s="9" t="str">
        <f>IF(COUNTA(H15:H26)=0,"",SUMPRODUCT(H15:H26,C15:C26))</f>
        <v/>
      </c>
      <c r="I6" s="25" t="str">
        <f>IF(COUNTA(I15:I26)=0,"",SUMPRODUCT(I15:I26,C15:C26))</f>
        <v/>
      </c>
      <c r="J6" s="20"/>
      <c r="K6" s="20"/>
      <c r="L6" s="114"/>
      <c r="M6" s="15" t="s">
        <v>19</v>
      </c>
      <c r="N6" s="9"/>
      <c r="O6" s="9" t="str">
        <f>IF(COUNTA(O15:O26)=0,"",SUMPRODUCT(O15:O26,M15:M26))</f>
        <v/>
      </c>
      <c r="P6" s="9" t="str">
        <f>IF(COUNTA(P15:P26)=0,"",SUMPRODUCT(P15:P26,M15:M26))</f>
        <v/>
      </c>
      <c r="Q6" s="9" t="str">
        <f>IF(COUNTA(Q15:Q26)=0,"",SUMPRODUCT(Q15:Q26,M15:M26))</f>
        <v/>
      </c>
      <c r="R6" s="9" t="str">
        <f>IF(COUNTA(R15:R26)=0,"",SUMPRODUCT(R15:R26,M15:M26))</f>
        <v/>
      </c>
      <c r="S6" s="25" t="str">
        <f>IF(COUNTA(S15:S26)=0,"",SUMPRODUCT(S15:S26,M15:M26))</f>
        <v/>
      </c>
      <c r="T6" s="20"/>
      <c r="U6" s="20"/>
      <c r="V6" s="114"/>
      <c r="W6" s="15" t="s">
        <v>19</v>
      </c>
      <c r="X6" s="9"/>
      <c r="Y6" s="9" t="str">
        <f>IF(COUNTA(Y15:Y26)=0,"",SUMPRODUCT(Y15:Y26,W15:W26))</f>
        <v/>
      </c>
      <c r="Z6" s="9" t="str">
        <f>IF(COUNTA(Z15:Z26)=0,"",SUMPRODUCT(Z15:Z26,W15:W26))</f>
        <v/>
      </c>
      <c r="AA6" s="9" t="str">
        <f>IF(COUNTA(AA15:AA26)=0,"",SUMPRODUCT(AA15:AA26,W15:W26))</f>
        <v/>
      </c>
      <c r="AB6" s="9" t="str">
        <f>IF(COUNTA(AB15:AB26)=0,"",SUMPRODUCT(AB15:AB26,W15:W26))</f>
        <v/>
      </c>
      <c r="AC6" s="25" t="str">
        <f>IF(COUNTA(AC15:AC26)=0,"",SUMPRODUCT(AC15:AC26,W15:W26))</f>
        <v/>
      </c>
      <c r="AD6" s="20"/>
      <c r="AE6" s="20"/>
      <c r="AF6" s="114"/>
      <c r="AG6" s="15" t="s">
        <v>19</v>
      </c>
      <c r="AH6" s="9"/>
      <c r="AI6" s="9" t="str">
        <f>IF(COUNTA(AI15:AI26)=0,"",SUMPRODUCT(AI15:AI26,AG15:AG26))</f>
        <v/>
      </c>
      <c r="AJ6" s="9" t="str">
        <f>IF(COUNTA(AJ15:AJ26)=0,"",SUMPRODUCT(AJ15:AJ26,AG15:AG26))</f>
        <v/>
      </c>
      <c r="AK6" s="9" t="str">
        <f>IF(COUNTA(AK15:AK26)=0,"",SUMPRODUCT(AK15:AK26,AG15:AG26))</f>
        <v/>
      </c>
      <c r="AL6" s="9" t="str">
        <f>IF(COUNTA(AL15:AL26)=0,"",SUMPRODUCT(AL15:AL26,AG15:AG26))</f>
        <v/>
      </c>
      <c r="AM6" s="25" t="str">
        <f>IF(COUNTA(AM15:AM26)=0,"",SUMPRODUCT(AM15:AM26,AG15:AG26))</f>
        <v/>
      </c>
      <c r="AN6" s="20"/>
      <c r="AO6" s="20"/>
      <c r="AP6" s="114"/>
      <c r="AQ6" s="15" t="s">
        <v>19</v>
      </c>
      <c r="AR6" s="9"/>
      <c r="AS6" s="9" t="str">
        <f>IF(COUNTA(AS15:AS26)=0,"",SUMPRODUCT(AS15:AS26,AQ15:AQ26))</f>
        <v/>
      </c>
      <c r="AT6" s="9" t="str">
        <f>IF(COUNTA(AT15:AT26)=0,"",SUMPRODUCT(AT15:AT26,AQ15:AQ26))</f>
        <v/>
      </c>
      <c r="AU6" s="9" t="str">
        <f>IF(COUNTA(AU15:AU26)=0,"",SUMPRODUCT(AU15:AU26,AQ15:AQ26))</f>
        <v/>
      </c>
      <c r="AV6" s="9" t="str">
        <f>IF(COUNTA(AV15:AV26)=0,"",SUMPRODUCT(AV15:AV26,AQ15:AQ26))</f>
        <v/>
      </c>
      <c r="AW6" s="25" t="str">
        <f>IF(COUNTA(AW15:AW26)=0,"",SUMPRODUCT(AW15:AW26,AQ15:AQ26))</f>
        <v/>
      </c>
      <c r="AX6" s="20"/>
      <c r="AY6" s="20"/>
      <c r="AZ6" s="114"/>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5">
        <f>IF(COUNTA(BG15:BG26)=0,"",SUMPRODUCT(BG15:BG26,BA15:BA26))</f>
        <v>100</v>
      </c>
      <c r="BH6" s="20"/>
      <c r="BI6" s="20"/>
      <c r="BJ6" s="114"/>
      <c r="BK6" s="61" t="s">
        <v>19</v>
      </c>
      <c r="BL6" s="9"/>
      <c r="BM6" s="9" t="str">
        <f>IF(COUNTA(BM15:BM26)=0,"",SUMPRODUCT(BM15:BM26,BK15:BK26))</f>
        <v/>
      </c>
      <c r="BN6" s="9" t="str">
        <f>IF(COUNTA(BN15:BN26)=0,"",SUMPRODUCT(BN15:BN26,BK15:BK26))</f>
        <v/>
      </c>
      <c r="BO6" s="9">
        <f>IF(COUNTA(BO15:BO26)=0,"",SUMPRODUCT(BO15:BO26,BK15:BK26))</f>
        <v>98.110264900662258</v>
      </c>
      <c r="BP6" s="9" t="str">
        <f>IF(COUNTA(BP15:BP26)=0,"",SUMPRODUCT(BP15:BP26,BK15:BK26))</f>
        <v/>
      </c>
      <c r="BQ6" s="25" t="str">
        <f>IF(COUNTA(BQ15:BQ26)=0,"",SUMPRODUCT(BQ15:BQ26,BK15:BK26))</f>
        <v/>
      </c>
      <c r="BR6" s="20"/>
      <c r="BS6" s="20"/>
      <c r="BT6" s="114"/>
      <c r="BU6" s="61" t="s">
        <v>19</v>
      </c>
      <c r="BV6" s="9"/>
      <c r="BW6" s="9" t="str">
        <f>IF(COUNTA(BW15:BW26)=0,"",SUMPRODUCT(BW15:BW26,BU15:BU26))</f>
        <v/>
      </c>
      <c r="BX6" s="9" t="str">
        <f>IF(COUNTA(BX15:BX26)=0,"",SUMPRODUCT(BX15:BX26,BU15:BU26))</f>
        <v/>
      </c>
      <c r="BY6" s="9" t="str">
        <f>IF(COUNTA(BY15:BY26)=0,"",SUMPRODUCT(BY15:BY26,BU15:BU26))</f>
        <v/>
      </c>
      <c r="BZ6" s="9" t="str">
        <f>IF(COUNTA(BZ15:BZ26)=0,"",SUMPRODUCT(BZ15:BZ26,BU15:BU26))</f>
        <v/>
      </c>
      <c r="CA6" s="25" t="str">
        <f>IF(COUNTA(CA15:CA26)=0,"",SUMPRODUCT(CA15:CA26,BU15:BU26))</f>
        <v/>
      </c>
      <c r="CB6" s="20"/>
      <c r="CC6" s="20"/>
      <c r="CD6" s="114"/>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5" t="str">
        <f>IF(COUNTA(CK15:CK26)=0,"",SUMPRODUCT(CK15:CK26,CE15:CE26))</f>
        <v/>
      </c>
      <c r="CL6" s="20"/>
      <c r="CM6" s="20"/>
      <c r="CN6" s="114"/>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5" t="str">
        <f>IF(COUNTA(CU15:CU26)=0,"",SUMPRODUCT(CU15:CU26,CO15:CO26))</f>
        <v/>
      </c>
      <c r="CV6" s="20"/>
      <c r="CW6" s="20"/>
      <c r="CX6" s="114"/>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25" t="str">
        <f>IF(COUNTA(DE15:DE26)=0,"",SUMPRODUCT(DE15:DE26,CY15:CY26))</f>
        <v/>
      </c>
      <c r="DF6" s="20"/>
      <c r="DG6" s="20"/>
      <c r="DH6" s="114"/>
      <c r="DI6" s="15" t="s">
        <v>19</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25" t="str">
        <f>IF(COUNTA(DO15:DO26)=0,"",SUMPRODUCT(DO15:DO26,DI15:DI26))</f>
        <v/>
      </c>
      <c r="DP6" s="20"/>
      <c r="DQ6" s="20"/>
      <c r="DR6" s="114"/>
      <c r="DS6" s="15" t="s">
        <v>19</v>
      </c>
      <c r="DT6" s="9" t="str">
        <f>IF(COUNTA(DT15:DT26)=0,"",SUMPRODUCT(DT15:DT26,DS15:DS26))</f>
        <v/>
      </c>
      <c r="DU6" s="9" t="str">
        <f>IF(COUNTA(DU15:DU26)=0,"",SUMPRODUCT(DU15:DU26,DS15:DS26))</f>
        <v/>
      </c>
      <c r="DV6" s="9" t="str">
        <f>IF(COUNTA(DV15:DV26)=0,"",SUMPRODUCT(DV15:DV26,DS15:DS26))</f>
        <v/>
      </c>
      <c r="DW6" s="9" t="str">
        <f>IF(COUNTA(DW15:DW26)=0,"",SUMPRODUCT(DW15:DW26,DS15:DS26))</f>
        <v/>
      </c>
      <c r="DX6" s="9" t="str">
        <f>IF(COUNTA(DX15:DX26)=0,"",SUMPRODUCT(DX15:DX26,DS15:DS26))</f>
        <v/>
      </c>
      <c r="DY6" s="25" t="str">
        <f>IF(COUNTA(DY15:DY26)=0,"",SUMPRODUCT(DY15:DY26,DS15:DS26))</f>
        <v/>
      </c>
      <c r="DZ6" s="20"/>
      <c r="EA6" s="20"/>
      <c r="EB6" s="114"/>
      <c r="EC6" s="15" t="s">
        <v>19</v>
      </c>
      <c r="ED6" s="9" t="str">
        <f>IF(COUNTA(ED15:ED26)=0,"",SUMPRODUCT(ED15:ED26,EC15:EC26))</f>
        <v/>
      </c>
      <c r="EE6" s="9" t="str">
        <f>IF(COUNTA(EE15:EE26)=0,"",SUMPRODUCT(EE15:EE26,EC15:EC26))</f>
        <v/>
      </c>
      <c r="EF6" s="9" t="str">
        <f>IF(COUNTA(EF15:EF26)=0,"",SUMPRODUCT(EF15:EF26,EC15:EC26))</f>
        <v/>
      </c>
      <c r="EG6" s="9" t="str">
        <f>IF(COUNTA(EG15:EG26)=0,"",SUMPRODUCT(EG15:EG26,EC15:EC26))</f>
        <v/>
      </c>
      <c r="EH6" s="9" t="str">
        <f>IF(COUNTA(EH15:EH26)=0,"",SUMPRODUCT(EH15:EH26,EC15:EC26))</f>
        <v/>
      </c>
      <c r="EI6" s="25" t="str">
        <f>IF(COUNTA(EI15:EI26)=0,"",SUMPRODUCT(EI15:EI26,EC15:EC26))</f>
        <v/>
      </c>
      <c r="EJ6" s="20"/>
      <c r="EK6" s="20"/>
      <c r="EL6" s="114"/>
      <c r="EM6" s="15" t="s">
        <v>19</v>
      </c>
      <c r="EN6" s="9" t="str">
        <f>IF(COUNTA(EN15:EN26)=0,"",SUMPRODUCT(EN15:EN26,EM15:EM26))</f>
        <v/>
      </c>
      <c r="EO6" s="9" t="str">
        <f>IF(COUNTA(EO15:EO26)=0,"",SUMPRODUCT(EO15:EO26,EM15:EM26))</f>
        <v/>
      </c>
      <c r="EP6" s="9" t="str">
        <f>IF(COUNTA(EP15:EP26)=0,"",SUMPRODUCT(EP15:EP26,EM15:EM26))</f>
        <v/>
      </c>
      <c r="EQ6" s="9" t="str">
        <f>IF(COUNTA(EQ15:EQ26)=0,"",SUMPRODUCT(EQ15:EQ26,EM15:EM26))</f>
        <v/>
      </c>
      <c r="ER6" s="9" t="str">
        <f>IF(COUNTA(ER15:ER26)=0,"",SUMPRODUCT(ER15:ER26,EM15:EM26))</f>
        <v/>
      </c>
      <c r="ES6" s="25" t="str">
        <f>IF(COUNTA(ES15:ES26)=0,"",SUMPRODUCT(ES15:ES26,EM15:EM26))</f>
        <v/>
      </c>
      <c r="ET6" s="20"/>
      <c r="EU6" s="20"/>
      <c r="EV6" s="114"/>
      <c r="EW6" s="15" t="s">
        <v>19</v>
      </c>
      <c r="EX6" s="9" t="str">
        <f>IF(COUNTA(EX15:EX26)=0,"",SUMPRODUCT(EX15:EX26,EW15:EW26))</f>
        <v/>
      </c>
      <c r="EY6" s="9" t="str">
        <f>IF(COUNTA(EY15:EY26)=0,"",SUMPRODUCT(EY15:EY26,EW15:EW26))</f>
        <v/>
      </c>
      <c r="EZ6" s="9" t="str">
        <f>IF(COUNTA(EZ15:EZ26)=0,"",SUMPRODUCT(EZ15:EZ26,EW15:EW26))</f>
        <v/>
      </c>
      <c r="FA6" s="9" t="str">
        <f>IF(COUNTA(FA15:FA26)=0,"",SUMPRODUCT(FA15:FA26,EW15:EW26))</f>
        <v/>
      </c>
      <c r="FB6" s="9" t="str">
        <f>IF(COUNTA(FB15:FB26)=0,"",SUMPRODUCT(FB15:FB26,EW15:EW26))</f>
        <v/>
      </c>
      <c r="FC6" s="25" t="str">
        <f>IF(COUNTA(FC15:FC26)=0,"",SUMPRODUCT(FC15:FC26,EW15:EW26))</f>
        <v/>
      </c>
      <c r="FD6" s="20"/>
      <c r="FE6" s="20"/>
      <c r="FF6" s="126"/>
      <c r="FP6" s="126"/>
      <c r="FZ6" s="126"/>
      <c r="GJ6" s="126"/>
      <c r="GT6" s="126"/>
      <c r="HD6" s="126"/>
      <c r="HN6" s="126"/>
      <c r="HX6" s="126"/>
      <c r="IH6" s="126"/>
    </row>
    <row xmlns:x14ac="http://schemas.microsoft.com/office/spreadsheetml/2009/9/ac" r="7" s="4" customFormat="true" x14ac:dyDescent="0.25">
      <c r="A7" s="386" t="str">
        <f ca="true">IF(ISBLANK('Data Summary'!A9),"",'Data Summary'!A9)</f>
        <v>LKA_2014_EMIS</v>
      </c>
      <c r="B7" s="114"/>
      <c r="C7" s="42" t="s">
        <v>53</v>
      </c>
      <c r="D7" s="41"/>
      <c r="E7" s="16"/>
      <c r="F7" s="16"/>
      <c r="G7" s="16"/>
      <c r="H7" s="16"/>
      <c r="I7" s="73"/>
      <c r="J7" s="20"/>
      <c r="K7" s="20"/>
      <c r="L7" s="114"/>
      <c r="M7" s="42" t="s">
        <v>53</v>
      </c>
      <c r="N7" s="41"/>
      <c r="O7" s="16"/>
      <c r="P7" s="16"/>
      <c r="Q7" s="16"/>
      <c r="R7" s="16"/>
      <c r="S7" s="73"/>
      <c r="T7" s="20"/>
      <c r="U7" s="20"/>
      <c r="V7" s="114"/>
      <c r="W7" s="42" t="s">
        <v>53</v>
      </c>
      <c r="X7" s="41"/>
      <c r="Y7" s="16"/>
      <c r="Z7" s="16"/>
      <c r="AA7" s="16"/>
      <c r="AB7" s="16"/>
      <c r="AC7" s="73"/>
      <c r="AD7" s="20"/>
      <c r="AE7" s="20"/>
      <c r="AF7" s="114"/>
      <c r="AG7" s="42" t="s">
        <v>53</v>
      </c>
      <c r="AH7" s="41"/>
      <c r="AI7" s="16"/>
      <c r="AJ7" s="16"/>
      <c r="AK7" s="16"/>
      <c r="AL7" s="16"/>
      <c r="AM7" s="73"/>
      <c r="AN7" s="20"/>
      <c r="AO7" s="20"/>
      <c r="AP7" s="114"/>
      <c r="AQ7" s="42" t="s">
        <v>53</v>
      </c>
      <c r="AR7" s="41"/>
      <c r="AS7" s="16"/>
      <c r="AT7" s="16"/>
      <c r="AU7" s="16"/>
      <c r="AV7" s="16"/>
      <c r="AW7" s="73"/>
      <c r="AX7" s="20"/>
      <c r="AY7" s="20"/>
      <c r="AZ7" s="114"/>
      <c r="BA7" s="42" t="s">
        <v>53</v>
      </c>
      <c r="BB7" s="16"/>
      <c r="BC7" s="16"/>
      <c r="BD7" s="16"/>
      <c r="BE7" s="16"/>
      <c r="BF7" s="16"/>
      <c r="BG7" s="73"/>
      <c r="BH7" s="20"/>
      <c r="BI7" s="20"/>
      <c r="BJ7" s="114" t="s">
        <v>251</v>
      </c>
      <c r="BK7" s="94" t="s">
        <v>53</v>
      </c>
      <c r="BL7" s="41"/>
      <c r="BM7" s="16"/>
      <c r="BN7" s="16"/>
      <c r="BO7" s="16">
        <v>90.6</v>
      </c>
      <c r="BP7" s="16"/>
      <c r="BQ7" s="73"/>
      <c r="BR7" s="20"/>
      <c r="BS7" s="20"/>
      <c r="BT7" s="114"/>
      <c r="BU7" s="94" t="s">
        <v>53</v>
      </c>
      <c r="BV7" s="41"/>
      <c r="BW7" s="16"/>
      <c r="BX7" s="16"/>
      <c r="BY7" s="16"/>
      <c r="BZ7" s="16"/>
      <c r="CA7" s="73"/>
      <c r="CB7" s="20"/>
      <c r="CC7" s="20"/>
      <c r="CD7" s="114"/>
      <c r="CE7" s="42" t="s">
        <v>53</v>
      </c>
      <c r="CF7" s="16"/>
      <c r="CG7" s="16"/>
      <c r="CH7" s="16"/>
      <c r="CI7" s="16"/>
      <c r="CJ7" s="16"/>
      <c r="CK7" s="73"/>
      <c r="CL7" s="20"/>
      <c r="CM7" s="20"/>
      <c r="CN7" s="114"/>
      <c r="CO7" s="42" t="s">
        <v>53</v>
      </c>
      <c r="CP7" s="16"/>
      <c r="CQ7" s="16"/>
      <c r="CR7" s="16"/>
      <c r="CS7" s="16"/>
      <c r="CT7" s="16"/>
      <c r="CU7" s="73"/>
      <c r="CV7" s="20"/>
      <c r="CW7" s="20"/>
      <c r="CX7" s="114"/>
      <c r="CY7" s="42" t="s">
        <v>53</v>
      </c>
      <c r="CZ7" s="16"/>
      <c r="DA7" s="16"/>
      <c r="DB7" s="16"/>
      <c r="DC7" s="16"/>
      <c r="DD7" s="16"/>
      <c r="DE7" s="73"/>
      <c r="DF7" s="20"/>
      <c r="DG7" s="20"/>
      <c r="DH7" s="114"/>
      <c r="DI7" s="42" t="s">
        <v>53</v>
      </c>
      <c r="DJ7" s="16"/>
      <c r="DK7" s="16"/>
      <c r="DL7" s="16"/>
      <c r="DM7" s="16"/>
      <c r="DN7" s="16"/>
      <c r="DO7" s="73"/>
      <c r="DP7" s="20"/>
      <c r="DQ7" s="20"/>
      <c r="DR7" s="114"/>
      <c r="DS7" s="42" t="s">
        <v>53</v>
      </c>
      <c r="DT7" s="16"/>
      <c r="DU7" s="16"/>
      <c r="DV7" s="16"/>
      <c r="DW7" s="16"/>
      <c r="DX7" s="16"/>
      <c r="DY7" s="73"/>
      <c r="DZ7" s="20"/>
      <c r="EA7" s="20"/>
      <c r="EB7" s="114"/>
      <c r="EC7" s="42" t="s">
        <v>53</v>
      </c>
      <c r="ED7" s="16"/>
      <c r="EE7" s="16"/>
      <c r="EF7" s="16"/>
      <c r="EG7" s="16"/>
      <c r="EH7" s="16"/>
      <c r="EI7" s="73"/>
      <c r="EJ7" s="20"/>
      <c r="EK7" s="20"/>
      <c r="EL7" s="114"/>
      <c r="EM7" s="42" t="s">
        <v>53</v>
      </c>
      <c r="EN7" s="16"/>
      <c r="EO7" s="16"/>
      <c r="EP7" s="16"/>
      <c r="EQ7" s="16"/>
      <c r="ER7" s="16"/>
      <c r="ES7" s="73"/>
      <c r="ET7" s="20"/>
      <c r="EU7" s="20"/>
      <c r="EV7" s="114"/>
      <c r="EW7" s="42" t="s">
        <v>53</v>
      </c>
      <c r="EX7" s="16"/>
      <c r="EY7" s="16"/>
      <c r="EZ7" s="16"/>
      <c r="FA7" s="16"/>
      <c r="FB7" s="16"/>
      <c r="FC7" s="73"/>
      <c r="FD7" s="20"/>
      <c r="FE7" s="20"/>
      <c r="FF7" s="126"/>
      <c r="FP7" s="126"/>
      <c r="FZ7" s="126"/>
      <c r="GJ7" s="126"/>
      <c r="GT7" s="126"/>
      <c r="HD7" s="126"/>
      <c r="HN7" s="126"/>
      <c r="HX7" s="126"/>
      <c r="IH7" s="126"/>
    </row>
    <row xmlns:x14ac="http://schemas.microsoft.com/office/spreadsheetml/2009/9/ac" r="8" s="4" customFormat="true" x14ac:dyDescent="0.25">
      <c r="A8" s="386" t="str">
        <f ca="true">IF(ISBLANK('Data Summary'!A10),"",'Data Summary'!A10)</f>
        <v>LKA_2015_EMIS</v>
      </c>
      <c r="B8" s="114"/>
      <c r="C8" s="42" t="s">
        <v>58</v>
      </c>
      <c r="D8" s="41"/>
      <c r="E8" s="16"/>
      <c r="F8" s="16"/>
      <c r="G8" s="16"/>
      <c r="H8" s="16"/>
      <c r="I8" s="73"/>
      <c r="J8" s="20"/>
      <c r="K8" s="20"/>
      <c r="L8" s="114"/>
      <c r="M8" s="42" t="s">
        <v>58</v>
      </c>
      <c r="N8" s="41"/>
      <c r="O8" s="16"/>
      <c r="P8" s="16"/>
      <c r="Q8" s="16"/>
      <c r="R8" s="16"/>
      <c r="S8" s="73"/>
      <c r="T8" s="20"/>
      <c r="U8" s="20"/>
      <c r="V8" s="114"/>
      <c r="W8" s="42" t="s">
        <v>58</v>
      </c>
      <c r="X8" s="41"/>
      <c r="Y8" s="16"/>
      <c r="Z8" s="16"/>
      <c r="AA8" s="16"/>
      <c r="AB8" s="16"/>
      <c r="AC8" s="73"/>
      <c r="AD8" s="20"/>
      <c r="AE8" s="20"/>
      <c r="AF8" s="114"/>
      <c r="AG8" s="42" t="s">
        <v>58</v>
      </c>
      <c r="AH8" s="41"/>
      <c r="AI8" s="16"/>
      <c r="AJ8" s="16"/>
      <c r="AK8" s="16"/>
      <c r="AL8" s="16"/>
      <c r="AM8" s="73"/>
      <c r="AN8" s="20"/>
      <c r="AO8" s="20"/>
      <c r="AP8" s="114"/>
      <c r="AQ8" s="42" t="s">
        <v>58</v>
      </c>
      <c r="AR8" s="41"/>
      <c r="AS8" s="16"/>
      <c r="AT8" s="16"/>
      <c r="AU8" s="16"/>
      <c r="AV8" s="16"/>
      <c r="AW8" s="73"/>
      <c r="AX8" s="20"/>
      <c r="AY8" s="20"/>
      <c r="AZ8" s="114"/>
      <c r="BA8" s="42" t="s">
        <v>58</v>
      </c>
      <c r="BB8" s="16"/>
      <c r="BC8" s="16"/>
      <c r="BD8" s="16"/>
      <c r="BE8" s="16"/>
      <c r="BF8" s="16"/>
      <c r="BG8" s="73"/>
      <c r="BH8" s="20"/>
      <c r="BI8" s="20"/>
      <c r="BJ8" s="114" t="s">
        <v>250</v>
      </c>
      <c r="BK8" s="94" t="s">
        <v>58</v>
      </c>
      <c r="BL8" s="41"/>
      <c r="BM8" s="16"/>
      <c r="BN8" s="16"/>
      <c r="BO8" s="16">
        <v>16</v>
      </c>
      <c r="BP8" s="16"/>
      <c r="BQ8" s="73"/>
      <c r="BR8" s="20"/>
      <c r="BS8" s="20"/>
      <c r="BT8" s="114"/>
      <c r="BU8" s="94" t="s">
        <v>58</v>
      </c>
      <c r="BV8" s="41"/>
      <c r="BW8" s="16"/>
      <c r="BX8" s="16"/>
      <c r="BY8" s="16"/>
      <c r="BZ8" s="16"/>
      <c r="CA8" s="73"/>
      <c r="CB8" s="20"/>
      <c r="CC8" s="20"/>
      <c r="CD8" s="114"/>
      <c r="CE8" s="42" t="s">
        <v>58</v>
      </c>
      <c r="CF8" s="16"/>
      <c r="CG8" s="16"/>
      <c r="CH8" s="16"/>
      <c r="CI8" s="16"/>
      <c r="CJ8" s="16"/>
      <c r="CK8" s="73"/>
      <c r="CL8" s="20"/>
      <c r="CM8" s="20"/>
      <c r="CN8" s="114"/>
      <c r="CO8" s="42" t="s">
        <v>58</v>
      </c>
      <c r="CP8" s="16"/>
      <c r="CQ8" s="16"/>
      <c r="CR8" s="16"/>
      <c r="CS8" s="16"/>
      <c r="CT8" s="16"/>
      <c r="CU8" s="73"/>
      <c r="CV8" s="20"/>
      <c r="CW8" s="20"/>
      <c r="CX8" s="114"/>
      <c r="CY8" s="42" t="s">
        <v>58</v>
      </c>
      <c r="CZ8" s="16"/>
      <c r="DA8" s="16"/>
      <c r="DB8" s="16"/>
      <c r="DC8" s="16"/>
      <c r="DD8" s="16"/>
      <c r="DE8" s="73"/>
      <c r="DF8" s="20"/>
      <c r="DG8" s="20"/>
      <c r="DH8" s="114"/>
      <c r="DI8" s="42" t="s">
        <v>58</v>
      </c>
      <c r="DJ8" s="16"/>
      <c r="DK8" s="16"/>
      <c r="DL8" s="16"/>
      <c r="DM8" s="16"/>
      <c r="DN8" s="16"/>
      <c r="DO8" s="73"/>
      <c r="DP8" s="20"/>
      <c r="DQ8" s="20"/>
      <c r="DR8" s="114"/>
      <c r="DS8" s="42" t="s">
        <v>58</v>
      </c>
      <c r="DT8" s="16"/>
      <c r="DU8" s="16"/>
      <c r="DV8" s="16"/>
      <c r="DW8" s="16"/>
      <c r="DX8" s="16"/>
      <c r="DY8" s="73"/>
      <c r="DZ8" s="20"/>
      <c r="EA8" s="20"/>
      <c r="EB8" s="114"/>
      <c r="EC8" s="42" t="s">
        <v>58</v>
      </c>
      <c r="ED8" s="16"/>
      <c r="EE8" s="16"/>
      <c r="EF8" s="16"/>
      <c r="EG8" s="16"/>
      <c r="EH8" s="16"/>
      <c r="EI8" s="73"/>
      <c r="EJ8" s="20"/>
      <c r="EK8" s="20"/>
      <c r="EL8" s="114"/>
      <c r="EM8" s="42" t="s">
        <v>58</v>
      </c>
      <c r="EN8" s="16"/>
      <c r="EO8" s="16"/>
      <c r="EP8" s="16"/>
      <c r="EQ8" s="16"/>
      <c r="ER8" s="16"/>
      <c r="ES8" s="73"/>
      <c r="ET8" s="20"/>
      <c r="EU8" s="20"/>
      <c r="EV8" s="114"/>
      <c r="EW8" s="42" t="s">
        <v>58</v>
      </c>
      <c r="EX8" s="16"/>
      <c r="EY8" s="16"/>
      <c r="EZ8" s="16"/>
      <c r="FA8" s="16"/>
      <c r="FB8" s="16"/>
      <c r="FC8" s="73"/>
      <c r="FD8" s="20"/>
      <c r="FE8" s="20"/>
      <c r="FF8" s="126"/>
      <c r="FP8" s="126"/>
      <c r="FZ8" s="126"/>
      <c r="GJ8" s="126"/>
      <c r="GT8" s="126"/>
      <c r="HD8" s="126"/>
      <c r="HN8" s="126"/>
      <c r="HX8" s="126"/>
      <c r="IH8" s="126"/>
    </row>
    <row xmlns:x14ac="http://schemas.microsoft.com/office/spreadsheetml/2009/9/ac" r="9" s="4" customFormat="true" x14ac:dyDescent="0.25">
      <c r="A9" s="386" t="str">
        <f ca="true">IF(ISBLANK('Data Summary'!A11),"",'Data Summary'!A11)</f>
        <v>LKA_2016_UIS</v>
      </c>
      <c r="B9" s="114"/>
      <c r="C9" s="42" t="s">
        <v>109</v>
      </c>
      <c r="D9" s="16"/>
      <c r="E9" s="16"/>
      <c r="F9" s="16"/>
      <c r="G9" s="16"/>
      <c r="H9" s="16"/>
      <c r="I9" s="73"/>
      <c r="J9" s="20"/>
      <c r="K9" s="20"/>
      <c r="L9" s="114"/>
      <c r="M9" s="42" t="s">
        <v>109</v>
      </c>
      <c r="N9" s="16"/>
      <c r="O9" s="16"/>
      <c r="P9" s="16"/>
      <c r="Q9" s="16"/>
      <c r="R9" s="16"/>
      <c r="S9" s="73"/>
      <c r="T9" s="20"/>
      <c r="U9" s="20"/>
      <c r="V9" s="114"/>
      <c r="W9" s="42" t="s">
        <v>109</v>
      </c>
      <c r="X9" s="16"/>
      <c r="Y9" s="16"/>
      <c r="Z9" s="16"/>
      <c r="AA9" s="16"/>
      <c r="AB9" s="16"/>
      <c r="AC9" s="73"/>
      <c r="AD9" s="20"/>
      <c r="AE9" s="20"/>
      <c r="AF9" s="114"/>
      <c r="AG9" s="42" t="s">
        <v>109</v>
      </c>
      <c r="AH9" s="16"/>
      <c r="AI9" s="16"/>
      <c r="AJ9" s="16"/>
      <c r="AK9" s="16"/>
      <c r="AL9" s="16"/>
      <c r="AM9" s="73"/>
      <c r="AN9" s="20"/>
      <c r="AO9" s="20"/>
      <c r="AP9" s="114"/>
      <c r="AQ9" s="42" t="s">
        <v>109</v>
      </c>
      <c r="AR9" s="16"/>
      <c r="AS9" s="16"/>
      <c r="AT9" s="16"/>
      <c r="AU9" s="16"/>
      <c r="AV9" s="16"/>
      <c r="AW9" s="73"/>
      <c r="AX9" s="20"/>
      <c r="AY9" s="20"/>
      <c r="AZ9" s="114"/>
      <c r="BA9" s="42" t="s">
        <v>109</v>
      </c>
      <c r="BB9" s="16"/>
      <c r="BC9" s="16"/>
      <c r="BD9" s="16"/>
      <c r="BE9" s="16"/>
      <c r="BF9" s="16"/>
      <c r="BG9" s="73"/>
      <c r="BH9" s="20"/>
      <c r="BI9" s="20"/>
      <c r="BJ9" s="114"/>
      <c r="BK9" s="94" t="s">
        <v>109</v>
      </c>
      <c r="BL9" s="16"/>
      <c r="BM9" s="16"/>
      <c r="BN9" s="16"/>
      <c r="BO9" s="16"/>
      <c r="BP9" s="16"/>
      <c r="BQ9" s="73"/>
      <c r="BR9" s="20"/>
      <c r="BS9" s="20"/>
      <c r="BT9" s="114"/>
      <c r="BU9" s="94" t="s">
        <v>109</v>
      </c>
      <c r="BV9" s="16"/>
      <c r="BW9" s="16"/>
      <c r="BX9" s="16"/>
      <c r="BY9" s="16"/>
      <c r="BZ9" s="16"/>
      <c r="CA9" s="73"/>
      <c r="CB9" s="20"/>
      <c r="CC9" s="20"/>
      <c r="CD9" s="114"/>
      <c r="CE9" s="42" t="s">
        <v>109</v>
      </c>
      <c r="CF9" s="16"/>
      <c r="CG9" s="16"/>
      <c r="CH9" s="16"/>
      <c r="CI9" s="16"/>
      <c r="CJ9" s="16"/>
      <c r="CK9" s="73"/>
      <c r="CL9" s="20"/>
      <c r="CM9" s="20"/>
      <c r="CN9" s="114"/>
      <c r="CO9" s="42" t="s">
        <v>109</v>
      </c>
      <c r="CP9" s="16"/>
      <c r="CQ9" s="16"/>
      <c r="CR9" s="16"/>
      <c r="CS9" s="16"/>
      <c r="CT9" s="16"/>
      <c r="CU9" s="73"/>
      <c r="CV9" s="20"/>
      <c r="CW9" s="20"/>
      <c r="CX9" s="114"/>
      <c r="CY9" s="42" t="s">
        <v>109</v>
      </c>
      <c r="CZ9" s="16"/>
      <c r="DA9" s="16"/>
      <c r="DB9" s="16"/>
      <c r="DC9" s="16"/>
      <c r="DD9" s="16"/>
      <c r="DE9" s="73"/>
      <c r="DF9" s="20"/>
      <c r="DG9" s="20"/>
      <c r="DH9" s="114"/>
      <c r="DI9" s="42" t="s">
        <v>109</v>
      </c>
      <c r="DJ9" s="16"/>
      <c r="DK9" s="16"/>
      <c r="DL9" s="16"/>
      <c r="DM9" s="16"/>
      <c r="DN9" s="16"/>
      <c r="DO9" s="73"/>
      <c r="DP9" s="20"/>
      <c r="DQ9" s="20"/>
      <c r="DR9" s="114"/>
      <c r="DS9" s="42" t="s">
        <v>109</v>
      </c>
      <c r="DT9" s="16"/>
      <c r="DU9" s="16"/>
      <c r="DV9" s="16"/>
      <c r="DW9" s="16"/>
      <c r="DX9" s="16"/>
      <c r="DY9" s="73"/>
      <c r="DZ9" s="20"/>
      <c r="EA9" s="20"/>
      <c r="EB9" s="114"/>
      <c r="EC9" s="42" t="s">
        <v>109</v>
      </c>
      <c r="ED9" s="16"/>
      <c r="EE9" s="16"/>
      <c r="EF9" s="16"/>
      <c r="EG9" s="16"/>
      <c r="EH9" s="16"/>
      <c r="EI9" s="73"/>
      <c r="EJ9" s="20"/>
      <c r="EK9" s="20"/>
      <c r="EL9" s="114"/>
      <c r="EM9" s="42" t="s">
        <v>109</v>
      </c>
      <c r="EN9" s="16"/>
      <c r="EO9" s="16"/>
      <c r="EP9" s="16"/>
      <c r="EQ9" s="16"/>
      <c r="ER9" s="16"/>
      <c r="ES9" s="73"/>
      <c r="ET9" s="20"/>
      <c r="EU9" s="20"/>
      <c r="EV9" s="114"/>
      <c r="EW9" s="42" t="s">
        <v>109</v>
      </c>
      <c r="EX9" s="16"/>
      <c r="EY9" s="16"/>
      <c r="EZ9" s="16"/>
      <c r="FA9" s="16"/>
      <c r="FB9" s="16"/>
      <c r="FC9" s="73"/>
      <c r="FD9" s="20"/>
      <c r="FE9" s="20"/>
      <c r="FF9" s="126"/>
      <c r="FP9" s="126"/>
      <c r="FZ9" s="126"/>
      <c r="GJ9" s="126"/>
      <c r="GT9" s="126"/>
      <c r="HD9" s="126"/>
      <c r="HN9" s="126"/>
      <c r="HX9" s="126"/>
      <c r="IH9" s="126"/>
    </row>
    <row xmlns:x14ac="http://schemas.microsoft.com/office/spreadsheetml/2009/9/ac" r="10" s="4" customFormat="true" x14ac:dyDescent="0.25">
      <c r="A10" s="386" t="str">
        <f ca="true">IF(ISBLANK('Data Summary'!A12),"",'Data Summary'!A12)</f>
        <v>LKA_2016_CEN</v>
      </c>
      <c r="B10" s="114"/>
      <c r="C10" s="61" t="s">
        <v>21</v>
      </c>
      <c r="D10" s="74"/>
      <c r="E10" s="16"/>
      <c r="F10" s="16"/>
      <c r="G10" s="16"/>
      <c r="H10" s="7"/>
      <c r="I10" s="22"/>
      <c r="J10" s="20"/>
      <c r="K10" s="20"/>
      <c r="L10" s="114"/>
      <c r="M10" s="61" t="s">
        <v>21</v>
      </c>
      <c r="N10" s="74"/>
      <c r="O10" s="16"/>
      <c r="P10" s="16"/>
      <c r="Q10" s="16"/>
      <c r="R10" s="7"/>
      <c r="S10" s="22"/>
      <c r="T10" s="20"/>
      <c r="U10" s="20"/>
      <c r="V10" s="114"/>
      <c r="W10" s="61" t="s">
        <v>21</v>
      </c>
      <c r="X10" s="74"/>
      <c r="Y10" s="16"/>
      <c r="Z10" s="16"/>
      <c r="AA10" s="16"/>
      <c r="AB10" s="7"/>
      <c r="AC10" s="22"/>
      <c r="AD10" s="20"/>
      <c r="AE10" s="20"/>
      <c r="AF10" s="114"/>
      <c r="AG10" s="61" t="s">
        <v>21</v>
      </c>
      <c r="AH10" s="74"/>
      <c r="AI10" s="16"/>
      <c r="AJ10" s="16"/>
      <c r="AK10" s="16"/>
      <c r="AL10" s="7"/>
      <c r="AM10" s="22"/>
      <c r="AN10" s="20"/>
      <c r="AO10" s="20"/>
      <c r="AP10" s="114"/>
      <c r="AQ10" s="61" t="s">
        <v>21</v>
      </c>
      <c r="AR10" s="74"/>
      <c r="AS10" s="16"/>
      <c r="AT10" s="16"/>
      <c r="AU10" s="16"/>
      <c r="AV10" s="7"/>
      <c r="AW10" s="22"/>
      <c r="AX10" s="20"/>
      <c r="AY10" s="20"/>
      <c r="AZ10" s="114"/>
      <c r="BA10" s="61" t="s">
        <v>21</v>
      </c>
      <c r="BB10" s="74"/>
      <c r="BC10" s="16"/>
      <c r="BD10" s="16"/>
      <c r="BE10" s="16"/>
      <c r="BF10" s="16"/>
      <c r="BG10" s="73"/>
      <c r="BH10" s="20"/>
      <c r="BI10" s="20"/>
      <c r="BJ10" s="114" t="s">
        <v>252</v>
      </c>
      <c r="BK10" s="61" t="s">
        <v>21</v>
      </c>
      <c r="BL10" s="74"/>
      <c r="BM10" s="16"/>
      <c r="BN10" s="16"/>
      <c r="BO10" s="16">
        <f>BO6*BO7/100</f>
        <v>88.887900000000002</v>
      </c>
      <c r="BP10" s="7"/>
      <c r="BQ10" s="22"/>
      <c r="BR10" s="20"/>
      <c r="BS10" s="20"/>
      <c r="BT10" s="114"/>
      <c r="BU10" s="61" t="s">
        <v>21</v>
      </c>
      <c r="BV10" s="74"/>
      <c r="BW10" s="16"/>
      <c r="BX10" s="16"/>
      <c r="BY10" s="16"/>
      <c r="BZ10" s="7"/>
      <c r="CA10" s="22"/>
      <c r="CB10" s="20"/>
      <c r="CC10" s="20"/>
      <c r="CD10" s="114"/>
      <c r="CE10" s="61" t="s">
        <v>21</v>
      </c>
      <c r="CF10" s="74"/>
      <c r="CG10" s="16"/>
      <c r="CH10" s="16"/>
      <c r="CI10" s="16"/>
      <c r="CJ10" s="16"/>
      <c r="CK10" s="73"/>
      <c r="CL10" s="20"/>
      <c r="CM10" s="20"/>
      <c r="CN10" s="114"/>
      <c r="CO10" s="61" t="s">
        <v>21</v>
      </c>
      <c r="CP10" s="74"/>
      <c r="CQ10" s="16"/>
      <c r="CR10" s="16"/>
      <c r="CS10" s="16"/>
      <c r="CT10" s="16"/>
      <c r="CU10" s="73"/>
      <c r="CV10" s="20"/>
      <c r="CW10" s="20"/>
      <c r="CX10" s="114"/>
      <c r="CY10" s="61" t="s">
        <v>21</v>
      </c>
      <c r="CZ10" s="74"/>
      <c r="DA10" s="16"/>
      <c r="DB10" s="16"/>
      <c r="DC10" s="16"/>
      <c r="DD10" s="16"/>
      <c r="DE10" s="73"/>
      <c r="DF10" s="20"/>
      <c r="DG10" s="20"/>
      <c r="DH10" s="114"/>
      <c r="DI10" s="61" t="s">
        <v>21</v>
      </c>
      <c r="DJ10" s="74"/>
      <c r="DK10" s="16"/>
      <c r="DL10" s="16"/>
      <c r="DM10" s="16"/>
      <c r="DN10" s="16"/>
      <c r="DO10" s="73"/>
      <c r="DP10" s="20"/>
      <c r="DQ10" s="20"/>
      <c r="DR10" s="114"/>
      <c r="DS10" s="61" t="s">
        <v>21</v>
      </c>
      <c r="DT10" s="74"/>
      <c r="DU10" s="16"/>
      <c r="DV10" s="16"/>
      <c r="DW10" s="16"/>
      <c r="DX10" s="16"/>
      <c r="DY10" s="73"/>
      <c r="DZ10" s="20"/>
      <c r="EA10" s="20"/>
      <c r="EB10" s="114"/>
      <c r="EC10" s="61" t="s">
        <v>21</v>
      </c>
      <c r="ED10" s="74"/>
      <c r="EE10" s="16"/>
      <c r="EF10" s="16"/>
      <c r="EG10" s="16"/>
      <c r="EH10" s="16"/>
      <c r="EI10" s="73"/>
      <c r="EJ10" s="20"/>
      <c r="EK10" s="20"/>
      <c r="EL10" s="114"/>
      <c r="EM10" s="61" t="s">
        <v>21</v>
      </c>
      <c r="EN10" s="74"/>
      <c r="EO10" s="16"/>
      <c r="EP10" s="16"/>
      <c r="EQ10" s="16"/>
      <c r="ER10" s="16"/>
      <c r="ES10" s="73"/>
      <c r="ET10" s="20"/>
      <c r="EU10" s="20"/>
      <c r="EV10" s="114"/>
      <c r="EW10" s="61" t="s">
        <v>21</v>
      </c>
      <c r="EX10" s="74"/>
      <c r="EY10" s="16"/>
      <c r="EZ10" s="16"/>
      <c r="FA10" s="16"/>
      <c r="FB10" s="16"/>
      <c r="FC10" s="73"/>
      <c r="FD10" s="20"/>
      <c r="FE10" s="20"/>
      <c r="FF10" s="126"/>
      <c r="FP10" s="126"/>
      <c r="FZ10" s="126"/>
      <c r="GJ10" s="126"/>
      <c r="GT10" s="126"/>
      <c r="HD10" s="126"/>
      <c r="HN10" s="126"/>
      <c r="HX10" s="126"/>
      <c r="IH10" s="126"/>
    </row>
    <row xmlns:x14ac="http://schemas.microsoft.com/office/spreadsheetml/2009/9/ac" r="11" s="4" customFormat="true" x14ac:dyDescent="0.25">
      <c r="A11" s="386" t="str">
        <f ca="true">IF(ISBLANK('Data Summary'!A13),"",'Data Summary'!A13)</f>
        <v>LKA_2017_EMIS</v>
      </c>
      <c r="B11" s="114"/>
      <c r="C11" s="61" t="s">
        <v>29</v>
      </c>
      <c r="D11" s="16"/>
      <c r="E11" s="7"/>
      <c r="F11" s="7"/>
      <c r="G11" s="7"/>
      <c r="H11" s="7"/>
      <c r="I11" s="22"/>
      <c r="J11" s="20"/>
      <c r="K11" s="20"/>
      <c r="L11" s="114"/>
      <c r="M11" s="61" t="s">
        <v>29</v>
      </c>
      <c r="N11" s="16"/>
      <c r="O11" s="7"/>
      <c r="P11" s="7"/>
      <c r="Q11" s="7"/>
      <c r="R11" s="7"/>
      <c r="S11" s="22"/>
      <c r="T11" s="20"/>
      <c r="U11" s="20"/>
      <c r="V11" s="114"/>
      <c r="W11" s="61" t="s">
        <v>29</v>
      </c>
      <c r="X11" s="16"/>
      <c r="Y11" s="7"/>
      <c r="Z11" s="7"/>
      <c r="AA11" s="7"/>
      <c r="AB11" s="7"/>
      <c r="AC11" s="22"/>
      <c r="AD11" s="20"/>
      <c r="AE11" s="20"/>
      <c r="AF11" s="114"/>
      <c r="AG11" s="61" t="s">
        <v>29</v>
      </c>
      <c r="AH11" s="16"/>
      <c r="AI11" s="7"/>
      <c r="AJ11" s="7"/>
      <c r="AK11" s="7"/>
      <c r="AL11" s="7"/>
      <c r="AM11" s="22"/>
      <c r="AN11" s="20"/>
      <c r="AO11" s="20"/>
      <c r="AP11" s="114"/>
      <c r="AQ11" s="61" t="s">
        <v>29</v>
      </c>
      <c r="AR11" s="16"/>
      <c r="AS11" s="7"/>
      <c r="AT11" s="7"/>
      <c r="AU11" s="7"/>
      <c r="AV11" s="7"/>
      <c r="AW11" s="22"/>
      <c r="AX11" s="20"/>
      <c r="AY11" s="20"/>
      <c r="AZ11" s="114"/>
      <c r="BA11" s="61" t="s">
        <v>29</v>
      </c>
      <c r="BB11" s="16"/>
      <c r="BC11" s="7"/>
      <c r="BD11" s="7"/>
      <c r="BE11" s="7"/>
      <c r="BF11" s="7"/>
      <c r="BG11" s="22"/>
      <c r="BH11" s="20"/>
      <c r="BI11" s="20"/>
      <c r="BJ11" s="114"/>
      <c r="BK11" s="61" t="s">
        <v>29</v>
      </c>
      <c r="BL11" s="16"/>
      <c r="BM11" s="7"/>
      <c r="BN11" s="7"/>
      <c r="BO11" s="7"/>
      <c r="BP11" s="7"/>
      <c r="BQ11" s="22"/>
      <c r="BR11" s="20"/>
      <c r="BS11" s="20"/>
      <c r="BT11" s="114"/>
      <c r="BU11" s="61" t="s">
        <v>29</v>
      </c>
      <c r="BV11" s="16"/>
      <c r="BW11" s="7"/>
      <c r="BX11" s="7"/>
      <c r="BY11" s="7"/>
      <c r="BZ11" s="7"/>
      <c r="CA11" s="22"/>
      <c r="CB11" s="20"/>
      <c r="CC11" s="20"/>
      <c r="CD11" s="114"/>
      <c r="CE11" s="61" t="s">
        <v>29</v>
      </c>
      <c r="CF11" s="16"/>
      <c r="CG11" s="7"/>
      <c r="CH11" s="7"/>
      <c r="CI11" s="7"/>
      <c r="CJ11" s="7"/>
      <c r="CK11" s="22"/>
      <c r="CL11" s="20"/>
      <c r="CM11" s="20"/>
      <c r="CN11" s="114"/>
      <c r="CO11" s="61" t="s">
        <v>29</v>
      </c>
      <c r="CP11" s="16"/>
      <c r="CQ11" s="7"/>
      <c r="CR11" s="7"/>
      <c r="CS11" s="7"/>
      <c r="CT11" s="7"/>
      <c r="CU11" s="22"/>
      <c r="CV11" s="20"/>
      <c r="CW11" s="20"/>
      <c r="CX11" s="114"/>
      <c r="CY11" s="61" t="s">
        <v>29</v>
      </c>
      <c r="CZ11" s="16"/>
      <c r="DA11" s="7"/>
      <c r="DB11" s="7"/>
      <c r="DC11" s="7"/>
      <c r="DD11" s="7"/>
      <c r="DE11" s="22"/>
      <c r="DF11" s="20"/>
      <c r="DG11" s="20"/>
      <c r="DH11" s="114"/>
      <c r="DI11" s="61" t="s">
        <v>29</v>
      </c>
      <c r="DJ11" s="16"/>
      <c r="DK11" s="7"/>
      <c r="DL11" s="7"/>
      <c r="DM11" s="7"/>
      <c r="DN11" s="7"/>
      <c r="DO11" s="22"/>
      <c r="DP11" s="20"/>
      <c r="DQ11" s="20"/>
      <c r="DR11" s="114"/>
      <c r="DS11" s="61" t="s">
        <v>29</v>
      </c>
      <c r="DT11" s="16"/>
      <c r="DU11" s="7"/>
      <c r="DV11" s="7"/>
      <c r="DW11" s="7"/>
      <c r="DX11" s="7"/>
      <c r="DY11" s="22"/>
      <c r="DZ11" s="20"/>
      <c r="EA11" s="20"/>
      <c r="EB11" s="114"/>
      <c r="EC11" s="61" t="s">
        <v>29</v>
      </c>
      <c r="ED11" s="16"/>
      <c r="EE11" s="7"/>
      <c r="EF11" s="7"/>
      <c r="EG11" s="7"/>
      <c r="EH11" s="7"/>
      <c r="EI11" s="22"/>
      <c r="EJ11" s="20"/>
      <c r="EK11" s="20"/>
      <c r="EL11" s="114"/>
      <c r="EM11" s="61" t="s">
        <v>29</v>
      </c>
      <c r="EN11" s="16"/>
      <c r="EO11" s="7"/>
      <c r="EP11" s="7"/>
      <c r="EQ11" s="7"/>
      <c r="ER11" s="7"/>
      <c r="ES11" s="22"/>
      <c r="ET11" s="20"/>
      <c r="EU11" s="20"/>
      <c r="EV11" s="114"/>
      <c r="EW11" s="61" t="s">
        <v>29</v>
      </c>
      <c r="EX11" s="16"/>
      <c r="EY11" s="7"/>
      <c r="EZ11" s="7"/>
      <c r="FA11" s="7"/>
      <c r="FB11" s="7"/>
      <c r="FC11" s="22"/>
      <c r="FD11" s="20"/>
      <c r="FE11" s="20"/>
      <c r="FF11" s="126"/>
      <c r="FP11" s="126"/>
      <c r="FZ11" s="126"/>
      <c r="GJ11" s="126"/>
      <c r="GT11" s="126"/>
      <c r="HD11" s="126"/>
      <c r="HN11" s="126"/>
      <c r="HX11" s="126"/>
      <c r="IH11" s="126"/>
    </row>
    <row xmlns:x14ac="http://schemas.microsoft.com/office/spreadsheetml/2009/9/ac" r="12" s="1" customFormat="true" ht="15.75" customHeight="true" x14ac:dyDescent="0.2">
      <c r="A12" s="386" t="str">
        <f ca="true">IF(ISBLANK('Data Summary'!A14),"",'Data Summary'!A14)</f>
        <v>LKA_2017_UIS</v>
      </c>
      <c r="B12" s="114"/>
      <c r="C12" s="61" t="s">
        <v>180</v>
      </c>
      <c r="D12" s="16"/>
      <c r="E12" s="16"/>
      <c r="F12" s="16"/>
      <c r="G12" s="16"/>
      <c r="H12" s="16"/>
      <c r="I12" s="73"/>
      <c r="J12" s="20"/>
      <c r="K12" s="20"/>
      <c r="L12" s="114"/>
      <c r="M12" s="61" t="s">
        <v>180</v>
      </c>
      <c r="N12" s="16"/>
      <c r="O12" s="16"/>
      <c r="P12" s="16"/>
      <c r="Q12" s="16"/>
      <c r="R12" s="16"/>
      <c r="S12" s="73"/>
      <c r="T12" s="20"/>
      <c r="U12" s="20"/>
      <c r="V12" s="114"/>
      <c r="W12" s="61" t="s">
        <v>180</v>
      </c>
      <c r="X12" s="16"/>
      <c r="Y12" s="16"/>
      <c r="Z12" s="16"/>
      <c r="AA12" s="16"/>
      <c r="AB12" s="16"/>
      <c r="AC12" s="73"/>
      <c r="AD12" s="20"/>
      <c r="AE12" s="20"/>
      <c r="AF12" s="114"/>
      <c r="AG12" s="61" t="s">
        <v>180</v>
      </c>
      <c r="AH12" s="16"/>
      <c r="AI12" s="16"/>
      <c r="AJ12" s="16"/>
      <c r="AK12" s="16"/>
      <c r="AL12" s="16"/>
      <c r="AM12" s="73"/>
      <c r="AN12" s="20"/>
      <c r="AO12" s="20"/>
      <c r="AP12" s="114"/>
      <c r="AQ12" s="61" t="s">
        <v>180</v>
      </c>
      <c r="AR12" s="16"/>
      <c r="AS12" s="16"/>
      <c r="AT12" s="16"/>
      <c r="AU12" s="16"/>
      <c r="AV12" s="16"/>
      <c r="AW12" s="73"/>
      <c r="AX12" s="20"/>
      <c r="AY12" s="20"/>
      <c r="AZ12" s="114" t="s">
        <v>190</v>
      </c>
      <c r="BA12" s="61" t="s">
        <v>180</v>
      </c>
      <c r="BB12" s="16">
        <v>99.91</v>
      </c>
      <c r="BC12" s="16"/>
      <c r="BD12" s="16"/>
      <c r="BE12" s="16"/>
      <c r="BF12" s="16">
        <v>99.77</v>
      </c>
      <c r="BG12" s="73">
        <v>100</v>
      </c>
      <c r="BH12" s="20"/>
      <c r="BI12" s="20"/>
      <c r="BJ12" s="114"/>
      <c r="BK12" s="61" t="s">
        <v>180</v>
      </c>
      <c r="BL12" s="16"/>
      <c r="BM12" s="16"/>
      <c r="BN12" s="16"/>
      <c r="BO12" s="16">
        <f>BO10</f>
        <v>88.887900000000002</v>
      </c>
      <c r="BP12" s="16"/>
      <c r="BQ12" s="73"/>
      <c r="BR12" s="20"/>
      <c r="BS12" s="20"/>
      <c r="BT12" s="114"/>
      <c r="BU12" s="61" t="s">
        <v>180</v>
      </c>
      <c r="BV12" s="16"/>
      <c r="BW12" s="16"/>
      <c r="BX12" s="16"/>
      <c r="BY12" s="16"/>
      <c r="BZ12" s="16"/>
      <c r="CA12" s="73"/>
      <c r="CB12" s="20"/>
      <c r="CC12" s="20"/>
      <c r="CD12" s="114" t="s">
        <v>190</v>
      </c>
      <c r="CE12" s="61" t="s">
        <v>180</v>
      </c>
      <c r="CF12" s="16">
        <v>92.089858107221076</v>
      </c>
      <c r="CG12" s="16"/>
      <c r="CH12" s="16"/>
      <c r="CI12" s="16"/>
      <c r="CJ12" s="16">
        <v>90.473619999999997</v>
      </c>
      <c r="CK12" s="73">
        <v>93.128194098161345</v>
      </c>
      <c r="CL12" s="20"/>
      <c r="CM12" s="20"/>
      <c r="CN12" s="114" t="s">
        <v>190</v>
      </c>
      <c r="CO12" s="61" t="s">
        <v>180</v>
      </c>
      <c r="CP12" s="8">
        <v>91.963259452637914</v>
      </c>
      <c r="CQ12" s="16"/>
      <c r="CR12" s="16"/>
      <c r="CS12" s="16"/>
      <c r="CT12" s="16">
        <v>90.490629999999996</v>
      </c>
      <c r="CU12" s="73">
        <v>92.896300686558405</v>
      </c>
      <c r="CV12" s="20"/>
      <c r="CW12" s="20"/>
      <c r="CX12" s="114"/>
      <c r="CY12" s="61" t="s">
        <v>180</v>
      </c>
      <c r="CZ12" s="8"/>
      <c r="DA12" s="16"/>
      <c r="DB12" s="16"/>
      <c r="DC12" s="16"/>
      <c r="DD12" s="16"/>
      <c r="DE12" s="73"/>
      <c r="DF12" s="20"/>
      <c r="DG12" s="20"/>
      <c r="DH12" s="114" t="s">
        <v>190</v>
      </c>
      <c r="DI12" s="61" t="s">
        <v>180</v>
      </c>
      <c r="DJ12" s="8">
        <v>85.356381050712713</v>
      </c>
      <c r="DK12" s="16"/>
      <c r="DL12" s="16"/>
      <c r="DM12" s="16"/>
      <c r="DN12" s="16">
        <v>84.934030000000007</v>
      </c>
      <c r="DO12" s="73">
        <v>85.620260000000002</v>
      </c>
      <c r="DP12" s="20"/>
      <c r="DQ12" s="20"/>
      <c r="DR12" s="114"/>
      <c r="DS12" s="61" t="s">
        <v>180</v>
      </c>
      <c r="DT12" s="8"/>
      <c r="DU12" s="16"/>
      <c r="DV12" s="16"/>
      <c r="DW12" s="16"/>
      <c r="DX12" s="16"/>
      <c r="DY12" s="73"/>
      <c r="DZ12" s="20"/>
      <c r="EA12" s="20"/>
      <c r="EB12" s="114" t="s">
        <v>190</v>
      </c>
      <c r="EC12" s="61" t="s">
        <v>180</v>
      </c>
      <c r="ED12" s="8">
        <v>87.13</v>
      </c>
      <c r="EE12" s="16"/>
      <c r="EF12" s="16"/>
      <c r="EG12" s="16"/>
      <c r="EH12" s="16">
        <v>87.13</v>
      </c>
      <c r="EI12" s="73" t="s">
        <v>302</v>
      </c>
      <c r="EJ12" s="20"/>
      <c r="EK12" s="20"/>
      <c r="EL12" s="114" t="s">
        <v>190</v>
      </c>
      <c r="EM12" s="61" t="s">
        <v>180</v>
      </c>
      <c r="EN12" s="8">
        <v>99.844910690733698</v>
      </c>
      <c r="EO12" s="16"/>
      <c r="EP12" s="16"/>
      <c r="EQ12" s="16"/>
      <c r="ER12" s="16">
        <v>99.87</v>
      </c>
      <c r="ES12" s="73">
        <v>99.829510496786213</v>
      </c>
      <c r="ET12" s="20"/>
      <c r="EU12" s="20"/>
      <c r="EV12" s="114"/>
      <c r="EW12" s="61" t="s">
        <v>180</v>
      </c>
      <c r="EX12" s="8"/>
      <c r="EY12" s="16"/>
      <c r="EZ12" s="16"/>
      <c r="FA12" s="16"/>
      <c r="FB12" s="16"/>
      <c r="FC12" s="73"/>
      <c r="FD12" s="20"/>
      <c r="FE12" s="20"/>
      <c r="FF12" s="127"/>
      <c r="FP12" s="127"/>
      <c r="FZ12" s="127"/>
      <c r="GJ12" s="127"/>
      <c r="GT12" s="127"/>
      <c r="HD12" s="127"/>
      <c r="HN12" s="127"/>
      <c r="HX12" s="127"/>
      <c r="IH12" s="127"/>
    </row>
    <row xmlns:x14ac="http://schemas.microsoft.com/office/spreadsheetml/2009/9/ac" r="13" s="277" customFormat="true" ht="18" customHeight="true" x14ac:dyDescent="0.25">
      <c r="A13" s="386" t="str">
        <f ca="true">IF(ISBLANK('Data Summary'!A15),"",'Data Summary'!A15)</f>
        <v>LKA_2018_UIS</v>
      </c>
      <c r="B13" s="263" t="s">
        <v>57</v>
      </c>
      <c r="C13" s="269" t="s">
        <v>27</v>
      </c>
      <c r="D13" s="270"/>
      <c r="E13" s="270"/>
      <c r="F13" s="270"/>
      <c r="G13" s="271"/>
      <c r="H13" s="271"/>
      <c r="I13" s="272"/>
      <c r="J13" s="250"/>
      <c r="K13" s="250"/>
      <c r="L13" s="263" t="s">
        <v>57</v>
      </c>
      <c r="M13" s="269" t="s">
        <v>27</v>
      </c>
      <c r="N13" s="270"/>
      <c r="O13" s="270"/>
      <c r="P13" s="270"/>
      <c r="Q13" s="271"/>
      <c r="R13" s="271"/>
      <c r="S13" s="272"/>
      <c r="T13" s="250"/>
      <c r="U13" s="250"/>
      <c r="V13" s="263" t="s">
        <v>57</v>
      </c>
      <c r="W13" s="269" t="s">
        <v>27</v>
      </c>
      <c r="X13" s="270"/>
      <c r="Y13" s="270"/>
      <c r="Z13" s="270"/>
      <c r="AA13" s="271"/>
      <c r="AB13" s="271"/>
      <c r="AC13" s="272"/>
      <c r="AD13" s="250"/>
      <c r="AE13" s="250"/>
      <c r="AF13" s="263" t="s">
        <v>57</v>
      </c>
      <c r="AG13" s="269" t="s">
        <v>27</v>
      </c>
      <c r="AH13" s="270"/>
      <c r="AI13" s="270"/>
      <c r="AJ13" s="270"/>
      <c r="AK13" s="271"/>
      <c r="AL13" s="271"/>
      <c r="AM13" s="272"/>
      <c r="AN13" s="250"/>
      <c r="AO13" s="250"/>
      <c r="AP13" s="263" t="s">
        <v>57</v>
      </c>
      <c r="AQ13" s="269" t="s">
        <v>27</v>
      </c>
      <c r="AR13" s="270"/>
      <c r="AS13" s="270"/>
      <c r="AT13" s="270"/>
      <c r="AU13" s="271"/>
      <c r="AV13" s="271"/>
      <c r="AW13" s="272"/>
      <c r="AX13" s="250"/>
      <c r="AY13" s="250"/>
      <c r="AZ13" s="263" t="s">
        <v>57</v>
      </c>
      <c r="BA13" s="269" t="s">
        <v>27</v>
      </c>
      <c r="BB13" s="270"/>
      <c r="BC13" s="270"/>
      <c r="BD13" s="270"/>
      <c r="BE13" s="271"/>
      <c r="BF13" s="271"/>
      <c r="BG13" s="272"/>
      <c r="BH13" s="250"/>
      <c r="BI13" s="250"/>
      <c r="BJ13" s="263" t="s">
        <v>57</v>
      </c>
      <c r="BK13" s="269" t="s">
        <v>27</v>
      </c>
      <c r="BL13" s="273"/>
      <c r="BM13" s="273"/>
      <c r="BN13" s="273"/>
      <c r="BO13" s="274"/>
      <c r="BP13" s="274"/>
      <c r="BQ13" s="275"/>
      <c r="BR13" s="250"/>
      <c r="BS13" s="250"/>
      <c r="BT13" s="263" t="s">
        <v>57</v>
      </c>
      <c r="BU13" s="269" t="s">
        <v>27</v>
      </c>
      <c r="BV13" s="273"/>
      <c r="BW13" s="273"/>
      <c r="BX13" s="273"/>
      <c r="BY13" s="274"/>
      <c r="BZ13" s="274"/>
      <c r="CA13" s="275"/>
      <c r="CB13" s="250"/>
      <c r="CC13" s="250"/>
      <c r="CD13" s="263" t="s">
        <v>57</v>
      </c>
      <c r="CE13" s="269" t="s">
        <v>27</v>
      </c>
      <c r="CF13" s="270"/>
      <c r="CG13" s="270"/>
      <c r="CH13" s="270"/>
      <c r="CI13" s="271"/>
      <c r="CJ13" s="271"/>
      <c r="CK13" s="272"/>
      <c r="CL13" s="250"/>
      <c r="CM13" s="250"/>
      <c r="CN13" s="263" t="s">
        <v>57</v>
      </c>
      <c r="CO13" s="269" t="s">
        <v>27</v>
      </c>
      <c r="CP13" s="270"/>
      <c r="CQ13" s="270"/>
      <c r="CR13" s="270"/>
      <c r="CS13" s="271"/>
      <c r="CT13" s="271"/>
      <c r="CU13" s="272"/>
      <c r="CV13" s="250"/>
      <c r="CW13" s="250"/>
      <c r="CX13" s="263" t="s">
        <v>57</v>
      </c>
      <c r="CY13" s="269" t="s">
        <v>27</v>
      </c>
      <c r="CZ13" s="270"/>
      <c r="DA13" s="270"/>
      <c r="DB13" s="270"/>
      <c r="DC13" s="271"/>
      <c r="DD13" s="271"/>
      <c r="DE13" s="272"/>
      <c r="DF13" s="250"/>
      <c r="DG13" s="250"/>
      <c r="DH13" s="263" t="s">
        <v>57</v>
      </c>
      <c r="DI13" s="269" t="s">
        <v>27</v>
      </c>
      <c r="DJ13" s="270"/>
      <c r="DK13" s="270"/>
      <c r="DL13" s="270"/>
      <c r="DM13" s="271"/>
      <c r="DN13" s="271"/>
      <c r="DO13" s="272"/>
      <c r="DP13" s="250"/>
      <c r="DQ13" s="250"/>
      <c r="DR13" s="263" t="s">
        <v>57</v>
      </c>
      <c r="DS13" s="269" t="s">
        <v>27</v>
      </c>
      <c r="DT13" s="270"/>
      <c r="DU13" s="270"/>
      <c r="DV13" s="270"/>
      <c r="DW13" s="271"/>
      <c r="DX13" s="271"/>
      <c r="DY13" s="272"/>
      <c r="DZ13" s="250"/>
      <c r="EA13" s="250"/>
      <c r="EB13" s="263" t="s">
        <v>57</v>
      </c>
      <c r="EC13" s="269" t="s">
        <v>27</v>
      </c>
      <c r="ED13" s="270"/>
      <c r="EE13" s="270"/>
      <c r="EF13" s="270"/>
      <c r="EG13" s="271"/>
      <c r="EH13" s="271"/>
      <c r="EI13" s="272"/>
      <c r="EJ13" s="250"/>
      <c r="EK13" s="250"/>
      <c r="EL13" s="263" t="s">
        <v>57</v>
      </c>
      <c r="EM13" s="269" t="s">
        <v>27</v>
      </c>
      <c r="EN13" s="270"/>
      <c r="EO13" s="270"/>
      <c r="EP13" s="270"/>
      <c r="EQ13" s="271"/>
      <c r="ER13" s="271"/>
      <c r="ES13" s="272"/>
      <c r="ET13" s="250"/>
      <c r="EU13" s="250"/>
      <c r="EV13" s="263" t="s">
        <v>57</v>
      </c>
      <c r="EW13" s="269" t="s">
        <v>27</v>
      </c>
      <c r="EX13" s="270"/>
      <c r="EY13" s="270"/>
      <c r="EZ13" s="270"/>
      <c r="FA13" s="271"/>
      <c r="FB13" s="271"/>
      <c r="FC13" s="272"/>
      <c r="FD13" s="250"/>
      <c r="FE13" s="250"/>
      <c r="FF13" s="276"/>
      <c r="FP13" s="276"/>
      <c r="FZ13" s="276"/>
      <c r="GJ13" s="276"/>
      <c r="GT13" s="276"/>
      <c r="HD13" s="276"/>
      <c r="HN13" s="276"/>
      <c r="HX13" s="276"/>
      <c r="IH13" s="276"/>
    </row>
    <row xmlns:x14ac="http://schemas.microsoft.com/office/spreadsheetml/2009/9/ac" r="14" x14ac:dyDescent="0.25">
      <c r="A14" s="386" t="str">
        <f ca="true">IF(ISBLANK('Data Summary'!A16),"",'Data Summary'!A16)</f>
        <v>LKA_2018_EMIS</v>
      </c>
      <c r="B14" s="115" t="s">
        <v>30</v>
      </c>
      <c r="C14" s="17">
        <v>0</v>
      </c>
      <c r="D14" s="74"/>
      <c r="E14" s="41"/>
      <c r="F14" s="41"/>
      <c r="G14" s="7"/>
      <c r="H14" s="7"/>
      <c r="I14" s="22"/>
      <c r="J14" s="11"/>
      <c r="K14" s="11"/>
      <c r="L14" s="115" t="s">
        <v>30</v>
      </c>
      <c r="M14" s="17">
        <v>0</v>
      </c>
      <c r="N14" s="74"/>
      <c r="O14" s="41"/>
      <c r="P14" s="41"/>
      <c r="Q14" s="7"/>
      <c r="R14" s="7"/>
      <c r="S14" s="22"/>
      <c r="T14" s="11"/>
      <c r="U14" s="11"/>
      <c r="V14" s="115" t="s">
        <v>30</v>
      </c>
      <c r="W14" s="17">
        <v>0</v>
      </c>
      <c r="X14" s="74"/>
      <c r="Y14" s="41"/>
      <c r="Z14" s="41"/>
      <c r="AA14" s="7"/>
      <c r="AB14" s="7"/>
      <c r="AC14" s="22"/>
      <c r="AD14" s="11"/>
      <c r="AE14" s="11"/>
      <c r="AF14" s="115" t="s">
        <v>30</v>
      </c>
      <c r="AG14" s="17">
        <v>0</v>
      </c>
      <c r="AH14" s="74"/>
      <c r="AI14" s="41"/>
      <c r="AJ14" s="41"/>
      <c r="AK14" s="7"/>
      <c r="AL14" s="7"/>
      <c r="AM14" s="22"/>
      <c r="AN14" s="11"/>
      <c r="AO14" s="11"/>
      <c r="AP14" s="115" t="s">
        <v>30</v>
      </c>
      <c r="AQ14" s="17">
        <v>0</v>
      </c>
      <c r="AR14" s="74"/>
      <c r="AS14" s="41"/>
      <c r="AT14" s="41"/>
      <c r="AU14" s="7"/>
      <c r="AV14" s="7"/>
      <c r="AW14" s="22"/>
      <c r="AX14" s="11"/>
      <c r="AY14" s="11"/>
      <c r="AZ14" s="115" t="s">
        <v>30</v>
      </c>
      <c r="BA14" s="17">
        <v>0</v>
      </c>
      <c r="BB14" s="41"/>
      <c r="BC14" s="41"/>
      <c r="BD14" s="41"/>
      <c r="BE14" s="7"/>
      <c r="BF14" s="7"/>
      <c r="BG14" s="22">
        <v>0</v>
      </c>
      <c r="BH14" s="11"/>
      <c r="BI14" s="11"/>
      <c r="BJ14" s="115" t="s">
        <v>30</v>
      </c>
      <c r="BK14" s="17">
        <v>0</v>
      </c>
      <c r="BL14" s="74"/>
      <c r="BM14" s="41"/>
      <c r="BN14" s="41"/>
      <c r="BO14" s="7">
        <v>1.4000000000000057</v>
      </c>
      <c r="BP14" s="7"/>
      <c r="BQ14" s="22"/>
      <c r="BR14" s="11"/>
      <c r="BS14" s="11"/>
      <c r="BT14" s="115" t="s">
        <v>30</v>
      </c>
      <c r="BU14" s="17">
        <v>0</v>
      </c>
      <c r="BV14" s="74">
        <v>0</v>
      </c>
      <c r="BW14" s="41"/>
      <c r="BX14" s="41"/>
      <c r="BY14" s="7"/>
      <c r="BZ14" s="7"/>
      <c r="CA14" s="22"/>
      <c r="CB14" s="11"/>
      <c r="CC14" s="11"/>
      <c r="CD14" s="115" t="s">
        <v>30</v>
      </c>
      <c r="CE14" s="17">
        <v>0</v>
      </c>
      <c r="CF14" s="41"/>
      <c r="CG14" s="41"/>
      <c r="CH14" s="41"/>
      <c r="CI14" s="7"/>
      <c r="CJ14" s="7"/>
      <c r="CK14" s="22"/>
      <c r="CL14" s="11"/>
      <c r="CM14" s="11"/>
      <c r="CN14" s="115" t="s">
        <v>30</v>
      </c>
      <c r="CO14" s="17">
        <v>0</v>
      </c>
      <c r="CP14" s="41"/>
      <c r="CQ14" s="41"/>
      <c r="CR14" s="41"/>
      <c r="CS14" s="7"/>
      <c r="CT14" s="7"/>
      <c r="CU14" s="22"/>
      <c r="CV14" s="11"/>
      <c r="CW14" s="11"/>
      <c r="CX14" s="115" t="s">
        <v>30</v>
      </c>
      <c r="CY14" s="17">
        <v>0</v>
      </c>
      <c r="CZ14" s="41">
        <v>0</v>
      </c>
      <c r="DA14" s="41"/>
      <c r="DB14" s="41"/>
      <c r="DC14" s="7"/>
      <c r="DD14" s="7"/>
      <c r="DE14" s="22"/>
      <c r="DF14" s="11"/>
      <c r="DG14" s="11"/>
      <c r="DH14" s="115" t="s">
        <v>30</v>
      </c>
      <c r="DI14" s="17">
        <v>0</v>
      </c>
      <c r="DJ14" s="41"/>
      <c r="DK14" s="41"/>
      <c r="DL14" s="41"/>
      <c r="DM14" s="7"/>
      <c r="DN14" s="7"/>
      <c r="DO14" s="22"/>
      <c r="DP14" s="11"/>
      <c r="DQ14" s="11"/>
      <c r="DR14" s="115" t="s">
        <v>30</v>
      </c>
      <c r="DS14" s="17">
        <v>0</v>
      </c>
      <c r="DT14" s="41"/>
      <c r="DU14" s="41"/>
      <c r="DV14" s="41"/>
      <c r="DW14" s="7"/>
      <c r="DX14" s="7"/>
      <c r="DY14" s="22"/>
      <c r="DZ14" s="11"/>
      <c r="EA14" s="11"/>
      <c r="EB14" s="115" t="s">
        <v>30</v>
      </c>
      <c r="EC14" s="17">
        <v>0</v>
      </c>
      <c r="ED14" s="41"/>
      <c r="EE14" s="41"/>
      <c r="EF14" s="41"/>
      <c r="EG14" s="7"/>
      <c r="EH14" s="7"/>
      <c r="EI14" s="22"/>
      <c r="EJ14" s="11"/>
      <c r="EK14" s="11"/>
      <c r="EL14" s="115" t="s">
        <v>30</v>
      </c>
      <c r="EM14" s="17">
        <v>0</v>
      </c>
      <c r="EN14" s="41"/>
      <c r="EO14" s="41"/>
      <c r="EP14" s="41"/>
      <c r="EQ14" s="7"/>
      <c r="ER14" s="7"/>
      <c r="ES14" s="22"/>
      <c r="ET14" s="11"/>
      <c r="EU14" s="11"/>
      <c r="EV14" s="115" t="s">
        <v>30</v>
      </c>
      <c r="EW14" s="17">
        <v>0</v>
      </c>
      <c r="EX14" s="41">
        <v>0.12838238198696425</v>
      </c>
      <c r="EY14" s="41"/>
      <c r="EZ14" s="41"/>
      <c r="FA14" s="7"/>
      <c r="FB14" s="7"/>
      <c r="FC14" s="22"/>
      <c r="FD14" s="11"/>
      <c r="FE14" s="11"/>
    </row>
    <row xmlns:x14ac="http://schemas.microsoft.com/office/spreadsheetml/2009/9/ac" r="15" s="2" customFormat="true" x14ac:dyDescent="0.25">
      <c r="A15" s="386" t="str">
        <f ca="true">IF(ISBLANK('Data Summary'!A17),"",'Data Summary'!A17)</f>
        <v>LKA_2019_UIS</v>
      </c>
      <c r="B15" s="115" t="s">
        <v>105</v>
      </c>
      <c r="C15" s="75">
        <v>0</v>
      </c>
      <c r="D15" s="41"/>
      <c r="E15" s="41"/>
      <c r="F15" s="41"/>
      <c r="G15" s="7"/>
      <c r="H15" s="7"/>
      <c r="I15" s="22"/>
      <c r="J15" s="11"/>
      <c r="K15" s="11"/>
      <c r="L15" s="115" t="s">
        <v>105</v>
      </c>
      <c r="M15" s="75">
        <v>0</v>
      </c>
      <c r="N15" s="41"/>
      <c r="O15" s="41"/>
      <c r="P15" s="41"/>
      <c r="Q15" s="7"/>
      <c r="R15" s="7"/>
      <c r="S15" s="22"/>
      <c r="T15" s="11"/>
      <c r="U15" s="11"/>
      <c r="V15" s="115" t="s">
        <v>105</v>
      </c>
      <c r="W15" s="75">
        <v>0</v>
      </c>
      <c r="X15" s="41"/>
      <c r="Y15" s="41"/>
      <c r="Z15" s="41"/>
      <c r="AA15" s="7"/>
      <c r="AB15" s="7"/>
      <c r="AC15" s="22"/>
      <c r="AD15" s="11"/>
      <c r="AE15" s="11"/>
      <c r="AF15" s="115" t="s">
        <v>105</v>
      </c>
      <c r="AG15" s="75">
        <v>0</v>
      </c>
      <c r="AH15" s="41"/>
      <c r="AI15" s="41"/>
      <c r="AJ15" s="41"/>
      <c r="AK15" s="7"/>
      <c r="AL15" s="7"/>
      <c r="AM15" s="22"/>
      <c r="AN15" s="11"/>
      <c r="AO15" s="11"/>
      <c r="AP15" s="115" t="s">
        <v>105</v>
      </c>
      <c r="AQ15" s="75">
        <v>0</v>
      </c>
      <c r="AR15" s="41"/>
      <c r="AS15" s="41"/>
      <c r="AT15" s="41"/>
      <c r="AU15" s="7"/>
      <c r="AV15" s="7"/>
      <c r="AW15" s="22"/>
      <c r="AX15" s="11"/>
      <c r="AY15" s="11"/>
      <c r="AZ15" s="115" t="s">
        <v>105</v>
      </c>
      <c r="BA15" s="75">
        <v>0</v>
      </c>
      <c r="BB15" s="41"/>
      <c r="BC15" s="41"/>
      <c r="BD15" s="41"/>
      <c r="BE15" s="7"/>
      <c r="BF15" s="7"/>
      <c r="BG15" s="22"/>
      <c r="BH15" s="11"/>
      <c r="BI15" s="11"/>
      <c r="BJ15" s="115" t="s">
        <v>105</v>
      </c>
      <c r="BK15" s="75">
        <v>0</v>
      </c>
      <c r="BL15" s="41"/>
      <c r="BM15" s="41"/>
      <c r="BN15" s="41"/>
      <c r="BO15" s="7"/>
      <c r="BP15" s="7"/>
      <c r="BQ15" s="22"/>
      <c r="BR15" s="11"/>
      <c r="BS15" s="11"/>
      <c r="BT15" s="115" t="s">
        <v>105</v>
      </c>
      <c r="BU15" s="75">
        <v>0</v>
      </c>
      <c r="BV15" s="41"/>
      <c r="BW15" s="41"/>
      <c r="BX15" s="41"/>
      <c r="BY15" s="7"/>
      <c r="BZ15" s="7"/>
      <c r="CA15" s="22"/>
      <c r="CB15" s="11"/>
      <c r="CC15" s="11"/>
      <c r="CD15" s="115" t="s">
        <v>105</v>
      </c>
      <c r="CE15" s="75">
        <v>0</v>
      </c>
      <c r="CF15" s="41"/>
      <c r="CG15" s="41"/>
      <c r="CH15" s="41"/>
      <c r="CI15" s="7"/>
      <c r="CJ15" s="7"/>
      <c r="CK15" s="22"/>
      <c r="CL15" s="11"/>
      <c r="CM15" s="11"/>
      <c r="CN15" s="115" t="s">
        <v>105</v>
      </c>
      <c r="CO15" s="75">
        <v>0</v>
      </c>
      <c r="CP15" s="41"/>
      <c r="CQ15" s="41"/>
      <c r="CR15" s="41"/>
      <c r="CS15" s="7"/>
      <c r="CT15" s="7"/>
      <c r="CU15" s="22"/>
      <c r="CV15" s="11"/>
      <c r="CW15" s="11"/>
      <c r="CX15" s="115" t="s">
        <v>105</v>
      </c>
      <c r="CY15" s="75">
        <v>0</v>
      </c>
      <c r="CZ15" s="41"/>
      <c r="DA15" s="41"/>
      <c r="DB15" s="41"/>
      <c r="DC15" s="7"/>
      <c r="DD15" s="7"/>
      <c r="DE15" s="22"/>
      <c r="DF15" s="11"/>
      <c r="DG15" s="11"/>
      <c r="DH15" s="115" t="s">
        <v>105</v>
      </c>
      <c r="DI15" s="75">
        <v>0</v>
      </c>
      <c r="DJ15" s="41"/>
      <c r="DK15" s="41"/>
      <c r="DL15" s="41"/>
      <c r="DM15" s="7"/>
      <c r="DN15" s="7"/>
      <c r="DO15" s="22"/>
      <c r="DP15" s="11"/>
      <c r="DQ15" s="11"/>
      <c r="DR15" s="115" t="s">
        <v>105</v>
      </c>
      <c r="DS15" s="75">
        <v>0</v>
      </c>
      <c r="DT15" s="41"/>
      <c r="DU15" s="41"/>
      <c r="DV15" s="41"/>
      <c r="DW15" s="7"/>
      <c r="DX15" s="7"/>
      <c r="DY15" s="22"/>
      <c r="DZ15" s="11"/>
      <c r="EA15" s="11"/>
      <c r="EB15" s="115" t="s">
        <v>105</v>
      </c>
      <c r="EC15" s="75">
        <v>0</v>
      </c>
      <c r="ED15" s="41"/>
      <c r="EE15" s="41"/>
      <c r="EF15" s="41"/>
      <c r="EG15" s="7"/>
      <c r="EH15" s="7"/>
      <c r="EI15" s="22"/>
      <c r="EJ15" s="11"/>
      <c r="EK15" s="11"/>
      <c r="EL15" s="115" t="s">
        <v>105</v>
      </c>
      <c r="EM15" s="75">
        <v>0</v>
      </c>
      <c r="EN15" s="41"/>
      <c r="EO15" s="41"/>
      <c r="EP15" s="41"/>
      <c r="EQ15" s="7"/>
      <c r="ER15" s="7"/>
      <c r="ES15" s="22"/>
      <c r="ET15" s="11"/>
      <c r="EU15" s="11"/>
      <c r="EV15" s="115" t="s">
        <v>105</v>
      </c>
      <c r="EW15" s="75">
        <v>0</v>
      </c>
      <c r="EX15" s="41"/>
      <c r="EY15" s="41"/>
      <c r="EZ15" s="41"/>
      <c r="FA15" s="7"/>
      <c r="FB15" s="7"/>
      <c r="FC15" s="22"/>
      <c r="FD15" s="11"/>
      <c r="FE15" s="11"/>
      <c r="FF15" s="129"/>
      <c r="FP15" s="129"/>
      <c r="FZ15" s="129"/>
      <c r="GJ15" s="129"/>
      <c r="GT15" s="129"/>
      <c r="HD15" s="129"/>
      <c r="HN15" s="129"/>
      <c r="HX15" s="129"/>
      <c r="IH15" s="129"/>
    </row>
    <row xmlns:x14ac="http://schemas.microsoft.com/office/spreadsheetml/2009/9/ac" r="16" s="2" customFormat="true" x14ac:dyDescent="0.25">
      <c r="A16" s="386" t="str">
        <f ca="true">IF(ISBLANK('Data Summary'!A18),"",'Data Summary'!A18)</f>
        <v>LKA_2019_CEN</v>
      </c>
      <c r="B16" s="114" t="s">
        <v>169</v>
      </c>
      <c r="C16" s="18" t="s">
        <v>192</v>
      </c>
      <c r="D16" s="16">
        <v>51</v>
      </c>
      <c r="E16" s="41"/>
      <c r="F16" s="41"/>
      <c r="G16" s="7"/>
      <c r="H16" s="7"/>
      <c r="I16" s="22"/>
      <c r="J16" s="11"/>
      <c r="K16" s="11"/>
      <c r="L16" s="114" t="s">
        <v>169</v>
      </c>
      <c r="M16" s="18" t="s">
        <v>192</v>
      </c>
      <c r="N16" s="16">
        <v>79</v>
      </c>
      <c r="O16" s="41"/>
      <c r="P16" s="41"/>
      <c r="Q16" s="7"/>
      <c r="R16" s="7"/>
      <c r="S16" s="22"/>
      <c r="T16" s="11"/>
      <c r="U16" s="11"/>
      <c r="V16" s="114" t="s">
        <v>169</v>
      </c>
      <c r="W16" s="18" t="s">
        <v>192</v>
      </c>
      <c r="X16" s="16">
        <v>75</v>
      </c>
      <c r="Y16" s="41"/>
      <c r="Z16" s="41"/>
      <c r="AA16" s="7"/>
      <c r="AB16" s="7"/>
      <c r="AC16" s="22"/>
      <c r="AD16" s="11"/>
      <c r="AE16" s="11"/>
      <c r="AF16" s="114" t="s">
        <v>169</v>
      </c>
      <c r="AG16" s="18" t="s">
        <v>192</v>
      </c>
      <c r="AH16" s="16">
        <v>98</v>
      </c>
      <c r="AI16" s="41"/>
      <c r="AJ16" s="41"/>
      <c r="AK16" s="7"/>
      <c r="AL16" s="7"/>
      <c r="AM16" s="22"/>
      <c r="AN16" s="11"/>
      <c r="AO16" s="11"/>
      <c r="AP16" s="114" t="s">
        <v>169</v>
      </c>
      <c r="AQ16" s="18" t="s">
        <v>192</v>
      </c>
      <c r="AR16" s="16">
        <v>99</v>
      </c>
      <c r="AS16" s="41"/>
      <c r="AT16" s="41"/>
      <c r="AU16" s="7"/>
      <c r="AV16" s="7"/>
      <c r="AW16" s="22"/>
      <c r="AX16" s="11"/>
      <c r="AY16" s="11"/>
      <c r="AZ16" s="116" t="s">
        <v>196</v>
      </c>
      <c r="BA16" s="6">
        <v>1</v>
      </c>
      <c r="BB16" s="74"/>
      <c r="BC16" s="41"/>
      <c r="BD16" s="41"/>
      <c r="BE16" s="7"/>
      <c r="BF16" s="7"/>
      <c r="BG16" s="22">
        <v>100</v>
      </c>
      <c r="BH16" s="11"/>
      <c r="BI16" s="11"/>
      <c r="BJ16" s="114" t="s">
        <v>247</v>
      </c>
      <c r="BK16" s="18">
        <v>1</v>
      </c>
      <c r="BL16" s="74"/>
      <c r="BM16" s="41"/>
      <c r="BN16" s="41"/>
      <c r="BO16" s="7">
        <v>69.433554083885213</v>
      </c>
      <c r="BP16" s="7"/>
      <c r="BQ16" s="22"/>
      <c r="BR16" s="11"/>
      <c r="BS16" s="11"/>
      <c r="BT16" s="114" t="s">
        <v>171</v>
      </c>
      <c r="BU16" s="18" t="s">
        <v>192</v>
      </c>
      <c r="BV16" s="74">
        <v>98.2</v>
      </c>
      <c r="BW16" s="41"/>
      <c r="BX16" s="41"/>
      <c r="BY16" s="7"/>
      <c r="BZ16" s="7"/>
      <c r="CA16" s="22"/>
      <c r="CB16" s="11"/>
      <c r="CC16" s="11"/>
      <c r="CD16" s="116"/>
      <c r="CE16" s="6"/>
      <c r="CF16" s="74"/>
      <c r="CG16" s="41"/>
      <c r="CH16" s="41"/>
      <c r="CI16" s="7"/>
      <c r="CJ16" s="7"/>
      <c r="CK16" s="22"/>
      <c r="CL16" s="11"/>
      <c r="CM16" s="11"/>
      <c r="CN16" s="116"/>
      <c r="CO16" s="6"/>
      <c r="CP16" s="74"/>
      <c r="CQ16" s="41"/>
      <c r="CR16" s="41"/>
      <c r="CS16" s="7"/>
      <c r="CT16" s="7"/>
      <c r="CU16" s="22"/>
      <c r="CV16" s="11"/>
      <c r="CW16" s="11"/>
      <c r="CX16" s="116"/>
      <c r="CY16" s="6"/>
      <c r="CZ16" s="74"/>
      <c r="DA16" s="41"/>
      <c r="DB16" s="41"/>
      <c r="DC16" s="7"/>
      <c r="DD16" s="7"/>
      <c r="DE16" s="22"/>
      <c r="DF16" s="11"/>
      <c r="DG16" s="11"/>
      <c r="DH16" s="116"/>
      <c r="DI16" s="6"/>
      <c r="DJ16" s="74"/>
      <c r="DK16" s="41"/>
      <c r="DL16" s="41"/>
      <c r="DM16" s="7"/>
      <c r="DN16" s="7"/>
      <c r="DO16" s="22"/>
      <c r="DP16" s="11"/>
      <c r="DQ16" s="11"/>
      <c r="DR16" s="116"/>
      <c r="DS16" s="6"/>
      <c r="DT16" s="74"/>
      <c r="DU16" s="41"/>
      <c r="DV16" s="41"/>
      <c r="DW16" s="7"/>
      <c r="DX16" s="7"/>
      <c r="DY16" s="22"/>
      <c r="DZ16" s="11"/>
      <c r="EA16" s="11"/>
      <c r="EB16" s="116"/>
      <c r="EC16" s="6"/>
      <c r="ED16" s="74"/>
      <c r="EE16" s="41"/>
      <c r="EF16" s="41"/>
      <c r="EG16" s="7"/>
      <c r="EH16" s="7"/>
      <c r="EI16" s="22"/>
      <c r="EJ16" s="11"/>
      <c r="EK16" s="11"/>
      <c r="EL16" s="116"/>
      <c r="EM16" s="6"/>
      <c r="EN16" s="74"/>
      <c r="EO16" s="41"/>
      <c r="EP16" s="41"/>
      <c r="EQ16" s="7"/>
      <c r="ER16" s="7"/>
      <c r="ES16" s="22"/>
      <c r="ET16" s="11"/>
      <c r="EU16" s="11"/>
      <c r="EV16" s="116" t="s">
        <v>317</v>
      </c>
      <c r="EW16" s="6"/>
      <c r="EX16" s="74"/>
      <c r="EY16" s="41"/>
      <c r="EZ16" s="41"/>
      <c r="FA16" s="7"/>
      <c r="FB16" s="7"/>
      <c r="FC16" s="22"/>
      <c r="FD16" s="11"/>
      <c r="FE16" s="11"/>
      <c r="FF16" s="129"/>
      <c r="FP16" s="129"/>
      <c r="FZ16" s="129"/>
      <c r="GJ16" s="129"/>
      <c r="GT16" s="129"/>
      <c r="HD16" s="129"/>
      <c r="HN16" s="129"/>
      <c r="HX16" s="129"/>
      <c r="IH16" s="129"/>
    </row>
    <row xmlns:x14ac="http://schemas.microsoft.com/office/spreadsheetml/2009/9/ac" r="17" s="2" customFormat="true" x14ac:dyDescent="0.25">
      <c r="A17" s="386" t="str">
        <f ca="true">IF(ISBLANK('Data Summary'!A19),"",'Data Summary'!A19)</f>
        <v>LKA_2020_UIS</v>
      </c>
      <c r="B17" s="116"/>
      <c r="C17" s="19"/>
      <c r="D17" s="41"/>
      <c r="E17" s="7"/>
      <c r="F17" s="7"/>
      <c r="G17" s="7"/>
      <c r="H17" s="7"/>
      <c r="I17" s="22"/>
      <c r="J17" s="11"/>
      <c r="K17" s="11"/>
      <c r="L17" s="116"/>
      <c r="M17" s="19"/>
      <c r="N17" s="41"/>
      <c r="O17" s="7"/>
      <c r="P17" s="7"/>
      <c r="Q17" s="7"/>
      <c r="R17" s="7"/>
      <c r="S17" s="22"/>
      <c r="T17" s="11"/>
      <c r="U17" s="11"/>
      <c r="V17" s="116"/>
      <c r="W17" s="19"/>
      <c r="X17" s="41"/>
      <c r="Y17" s="7"/>
      <c r="Z17" s="7"/>
      <c r="AA17" s="7"/>
      <c r="AB17" s="7"/>
      <c r="AC17" s="22"/>
      <c r="AD17" s="11"/>
      <c r="AE17" s="11"/>
      <c r="AF17" s="116"/>
      <c r="AG17" s="19"/>
      <c r="AH17" s="41"/>
      <c r="AI17" s="7"/>
      <c r="AJ17" s="7"/>
      <c r="AK17" s="7"/>
      <c r="AL17" s="7"/>
      <c r="AM17" s="22"/>
      <c r="AN17" s="11"/>
      <c r="AO17" s="11"/>
      <c r="AP17" s="116"/>
      <c r="AQ17" s="19"/>
      <c r="AR17" s="41"/>
      <c r="AS17" s="7"/>
      <c r="AT17" s="7"/>
      <c r="AU17" s="7"/>
      <c r="AV17" s="7"/>
      <c r="AW17" s="22"/>
      <c r="AX17" s="11"/>
      <c r="AY17" s="11"/>
      <c r="AZ17" s="116"/>
      <c r="BA17" s="19"/>
      <c r="BB17" s="41"/>
      <c r="BC17" s="7"/>
      <c r="BD17" s="7"/>
      <c r="BE17" s="7"/>
      <c r="BF17" s="7"/>
      <c r="BG17" s="22"/>
      <c r="BH17" s="11"/>
      <c r="BI17" s="11"/>
      <c r="BJ17" s="116" t="s">
        <v>248</v>
      </c>
      <c r="BK17" s="19">
        <v>1</v>
      </c>
      <c r="BL17" s="41"/>
      <c r="BM17" s="7"/>
      <c r="BN17" s="7"/>
      <c r="BO17" s="7">
        <v>28.186975717439292</v>
      </c>
      <c r="BP17" s="7"/>
      <c r="BQ17" s="22"/>
      <c r="BR17" s="11"/>
      <c r="BS17" s="11"/>
      <c r="BT17" s="116"/>
      <c r="BU17" s="19"/>
      <c r="BV17" s="41"/>
      <c r="BW17" s="7"/>
      <c r="BX17" s="7"/>
      <c r="BY17" s="7"/>
      <c r="BZ17" s="7"/>
      <c r="CA17" s="22"/>
      <c r="CB17" s="11"/>
      <c r="CC17" s="11"/>
      <c r="CD17" s="116"/>
      <c r="CE17" s="19"/>
      <c r="CF17" s="41"/>
      <c r="CG17" s="7"/>
      <c r="CH17" s="7"/>
      <c r="CI17" s="7"/>
      <c r="CJ17" s="7"/>
      <c r="CK17" s="22"/>
      <c r="CL17" s="11"/>
      <c r="CM17" s="11"/>
      <c r="CN17" s="116"/>
      <c r="CO17" s="19"/>
      <c r="CP17" s="41"/>
      <c r="CQ17" s="7"/>
      <c r="CR17" s="7"/>
      <c r="CS17" s="7"/>
      <c r="CT17" s="7"/>
      <c r="CU17" s="22"/>
      <c r="CV17" s="11"/>
      <c r="CW17" s="11"/>
      <c r="CX17" s="116"/>
      <c r="CY17" s="19"/>
      <c r="CZ17" s="41"/>
      <c r="DA17" s="7"/>
      <c r="DB17" s="7"/>
      <c r="DC17" s="7"/>
      <c r="DD17" s="7"/>
      <c r="DE17" s="22"/>
      <c r="DF17" s="11"/>
      <c r="DG17" s="11"/>
      <c r="DH17" s="116"/>
      <c r="DI17" s="19"/>
      <c r="DJ17" s="41"/>
      <c r="DK17" s="7"/>
      <c r="DL17" s="7"/>
      <c r="DM17" s="7"/>
      <c r="DN17" s="7"/>
      <c r="DO17" s="22"/>
      <c r="DP17" s="11"/>
      <c r="DQ17" s="11"/>
      <c r="DR17" s="116"/>
      <c r="DS17" s="19"/>
      <c r="DT17" s="41"/>
      <c r="DU17" s="7"/>
      <c r="DV17" s="7"/>
      <c r="DW17" s="7"/>
      <c r="DX17" s="7"/>
      <c r="DY17" s="22"/>
      <c r="DZ17" s="11"/>
      <c r="EA17" s="11"/>
      <c r="EB17" s="116"/>
      <c r="EC17" s="19"/>
      <c r="ED17" s="41"/>
      <c r="EE17" s="7"/>
      <c r="EF17" s="7"/>
      <c r="EG17" s="7"/>
      <c r="EH17" s="7"/>
      <c r="EI17" s="22"/>
      <c r="EJ17" s="11"/>
      <c r="EK17" s="11"/>
      <c r="EL17" s="116"/>
      <c r="EM17" s="19"/>
      <c r="EN17" s="41"/>
      <c r="EO17" s="7"/>
      <c r="EP17" s="7"/>
      <c r="EQ17" s="7"/>
      <c r="ER17" s="7"/>
      <c r="ES17" s="22"/>
      <c r="ET17" s="11"/>
      <c r="EU17" s="11"/>
      <c r="EV17" s="116"/>
      <c r="EW17" s="19"/>
      <c r="EX17" s="41"/>
      <c r="EY17" s="7"/>
      <c r="EZ17" s="7"/>
      <c r="FA17" s="7"/>
      <c r="FB17" s="7"/>
      <c r="FC17" s="22"/>
      <c r="FD17" s="11"/>
      <c r="FE17" s="11"/>
      <c r="FF17" s="129"/>
      <c r="FP17" s="129"/>
      <c r="FZ17" s="129"/>
      <c r="GJ17" s="129"/>
      <c r="GT17" s="129"/>
      <c r="HD17" s="129"/>
      <c r="HN17" s="129"/>
      <c r="HX17" s="129"/>
      <c r="IH17" s="129"/>
    </row>
    <row xmlns:x14ac="http://schemas.microsoft.com/office/spreadsheetml/2009/9/ac" r="18" s="2" customFormat="true" x14ac:dyDescent="0.25">
      <c r="A18" s="386" t="str">
        <f ca="true">IF(ISBLANK('Data Summary'!A20),"",'Data Summary'!A20)</f>
        <v>LKA_2021_UIS</v>
      </c>
      <c r="B18" s="116"/>
      <c r="C18" s="19"/>
      <c r="D18" s="7"/>
      <c r="E18" s="7"/>
      <c r="F18" s="7"/>
      <c r="G18" s="7"/>
      <c r="H18" s="7"/>
      <c r="I18" s="22"/>
      <c r="J18" s="11"/>
      <c r="K18" s="11"/>
      <c r="L18" s="116"/>
      <c r="M18" s="19"/>
      <c r="N18" s="7"/>
      <c r="O18" s="7"/>
      <c r="P18" s="7"/>
      <c r="Q18" s="7"/>
      <c r="R18" s="7"/>
      <c r="S18" s="22"/>
      <c r="T18" s="11"/>
      <c r="U18" s="11"/>
      <c r="V18" s="116"/>
      <c r="W18" s="19"/>
      <c r="X18" s="7"/>
      <c r="Y18" s="7"/>
      <c r="Z18" s="7"/>
      <c r="AA18" s="7"/>
      <c r="AB18" s="7"/>
      <c r="AC18" s="22"/>
      <c r="AD18" s="11"/>
      <c r="AE18" s="11"/>
      <c r="AF18" s="116"/>
      <c r="AG18" s="19"/>
      <c r="AH18" s="7"/>
      <c r="AI18" s="7"/>
      <c r="AJ18" s="7"/>
      <c r="AK18" s="7"/>
      <c r="AL18" s="7"/>
      <c r="AM18" s="22"/>
      <c r="AN18" s="11"/>
      <c r="AO18" s="11"/>
      <c r="AP18" s="116"/>
      <c r="AQ18" s="19"/>
      <c r="AR18" s="7"/>
      <c r="AS18" s="7"/>
      <c r="AT18" s="7"/>
      <c r="AU18" s="7"/>
      <c r="AV18" s="7"/>
      <c r="AW18" s="22"/>
      <c r="AX18" s="11"/>
      <c r="AY18" s="11"/>
      <c r="AZ18" s="116"/>
      <c r="BA18" s="19"/>
      <c r="BB18" s="7"/>
      <c r="BC18" s="7"/>
      <c r="BD18" s="7"/>
      <c r="BE18" s="7"/>
      <c r="BF18" s="7"/>
      <c r="BG18" s="22"/>
      <c r="BH18" s="11"/>
      <c r="BI18" s="11"/>
      <c r="BJ18" s="116" t="s">
        <v>249</v>
      </c>
      <c r="BK18" s="19">
        <v>0.5</v>
      </c>
      <c r="BL18" s="7"/>
      <c r="BM18" s="7"/>
      <c r="BN18" s="7"/>
      <c r="BO18" s="7">
        <v>0.97947019867549667</v>
      </c>
      <c r="BP18" s="7"/>
      <c r="BQ18" s="22"/>
      <c r="BR18" s="11"/>
      <c r="BS18" s="11"/>
      <c r="BT18" s="116"/>
      <c r="BU18" s="19"/>
      <c r="BV18" s="7"/>
      <c r="BW18" s="7"/>
      <c r="BX18" s="7"/>
      <c r="BY18" s="7"/>
      <c r="BZ18" s="7"/>
      <c r="CA18" s="22"/>
      <c r="CB18" s="11"/>
      <c r="CC18" s="11"/>
      <c r="CD18" s="116"/>
      <c r="CE18" s="19"/>
      <c r="CF18" s="7"/>
      <c r="CG18" s="7"/>
      <c r="CH18" s="7"/>
      <c r="CI18" s="7"/>
      <c r="CJ18" s="7"/>
      <c r="CK18" s="22"/>
      <c r="CL18" s="11"/>
      <c r="CM18" s="11"/>
      <c r="CN18" s="116"/>
      <c r="CO18" s="19"/>
      <c r="CP18" s="7"/>
      <c r="CQ18" s="7"/>
      <c r="CR18" s="7"/>
      <c r="CS18" s="7"/>
      <c r="CT18" s="7"/>
      <c r="CU18" s="22"/>
      <c r="CV18" s="11"/>
      <c r="CW18" s="11"/>
      <c r="CX18" s="116"/>
      <c r="CY18" s="19"/>
      <c r="CZ18" s="7"/>
      <c r="DA18" s="7"/>
      <c r="DB18" s="7"/>
      <c r="DC18" s="7"/>
      <c r="DD18" s="7"/>
      <c r="DE18" s="22"/>
      <c r="DF18" s="11"/>
      <c r="DG18" s="11"/>
      <c r="DH18" s="116"/>
      <c r="DI18" s="19"/>
      <c r="DJ18" s="7"/>
      <c r="DK18" s="7"/>
      <c r="DL18" s="7"/>
      <c r="DM18" s="7"/>
      <c r="DN18" s="7"/>
      <c r="DO18" s="22"/>
      <c r="DP18" s="11"/>
      <c r="DQ18" s="11"/>
      <c r="DR18" s="116"/>
      <c r="DS18" s="19"/>
      <c r="DT18" s="7"/>
      <c r="DU18" s="7"/>
      <c r="DV18" s="7"/>
      <c r="DW18" s="7"/>
      <c r="DX18" s="7"/>
      <c r="DY18" s="22"/>
      <c r="DZ18" s="11"/>
      <c r="EA18" s="11"/>
      <c r="EB18" s="116"/>
      <c r="EC18" s="19"/>
      <c r="ED18" s="7"/>
      <c r="EE18" s="7"/>
      <c r="EF18" s="7"/>
      <c r="EG18" s="7"/>
      <c r="EH18" s="7"/>
      <c r="EI18" s="22"/>
      <c r="EJ18" s="11"/>
      <c r="EK18" s="11"/>
      <c r="EL18" s="116"/>
      <c r="EM18" s="19"/>
      <c r="EN18" s="7"/>
      <c r="EO18" s="7"/>
      <c r="EP18" s="7"/>
      <c r="EQ18" s="7"/>
      <c r="ER18" s="7"/>
      <c r="ES18" s="22"/>
      <c r="ET18" s="11"/>
      <c r="EU18" s="11"/>
      <c r="EV18" s="116"/>
      <c r="EW18" s="19"/>
      <c r="EX18" s="7"/>
      <c r="EY18" s="7"/>
      <c r="EZ18" s="7"/>
      <c r="FA18" s="7"/>
      <c r="FB18" s="7"/>
      <c r="FC18" s="22"/>
      <c r="FD18" s="11"/>
      <c r="FE18" s="11"/>
      <c r="FF18" s="129"/>
      <c r="FP18" s="129"/>
      <c r="FZ18" s="129"/>
      <c r="GJ18" s="129"/>
      <c r="GT18" s="129"/>
      <c r="HD18" s="129"/>
      <c r="HN18" s="129"/>
      <c r="HX18" s="129"/>
      <c r="IH18" s="129"/>
    </row>
    <row xmlns:x14ac="http://schemas.microsoft.com/office/spreadsheetml/2009/9/ac" r="19" s="2" customFormat="true" x14ac:dyDescent="0.25">
      <c r="A19" s="386" t="str">
        <f ca="true">IF(ISBLANK('Data Summary'!A21),"",'Data Summary'!A21)</f>
        <v>LKA_2023_EMIS</v>
      </c>
      <c r="B19" s="116"/>
      <c r="C19" s="19"/>
      <c r="D19" s="7"/>
      <c r="E19" s="7"/>
      <c r="F19" s="63"/>
      <c r="G19" s="7"/>
      <c r="H19" s="7"/>
      <c r="I19" s="22"/>
      <c r="J19" s="11"/>
      <c r="K19" s="11"/>
      <c r="L19" s="116"/>
      <c r="M19" s="19"/>
      <c r="N19" s="7"/>
      <c r="O19" s="7"/>
      <c r="P19" s="63"/>
      <c r="Q19" s="7"/>
      <c r="R19" s="7"/>
      <c r="S19" s="22"/>
      <c r="T19" s="11"/>
      <c r="U19" s="11"/>
      <c r="V19" s="116"/>
      <c r="W19" s="19"/>
      <c r="X19" s="7"/>
      <c r="Y19" s="7"/>
      <c r="Z19" s="63"/>
      <c r="AA19" s="7"/>
      <c r="AB19" s="7"/>
      <c r="AC19" s="22"/>
      <c r="AD19" s="11"/>
      <c r="AE19" s="11"/>
      <c r="AF19" s="116"/>
      <c r="AG19" s="19"/>
      <c r="AH19" s="7"/>
      <c r="AI19" s="7"/>
      <c r="AJ19" s="63"/>
      <c r="AK19" s="7"/>
      <c r="AL19" s="7"/>
      <c r="AM19" s="22"/>
      <c r="AN19" s="11"/>
      <c r="AO19" s="11"/>
      <c r="AP19" s="116"/>
      <c r="AQ19" s="19"/>
      <c r="AR19" s="7"/>
      <c r="AS19" s="7"/>
      <c r="AT19" s="63"/>
      <c r="AU19" s="7"/>
      <c r="AV19" s="7"/>
      <c r="AW19" s="22"/>
      <c r="AX19" s="11"/>
      <c r="AY19" s="11"/>
      <c r="AZ19" s="116"/>
      <c r="BA19" s="19"/>
      <c r="BB19" s="7"/>
      <c r="BC19" s="7"/>
      <c r="BD19" s="7"/>
      <c r="BE19" s="7"/>
      <c r="BF19" s="7"/>
      <c r="BG19" s="22"/>
      <c r="BH19" s="11"/>
      <c r="BI19" s="11"/>
      <c r="BJ19" s="116"/>
      <c r="BK19" s="19"/>
      <c r="BL19" s="7"/>
      <c r="BM19" s="7"/>
      <c r="BN19" s="63"/>
      <c r="BO19" s="7"/>
      <c r="BP19" s="7"/>
      <c r="BQ19" s="22"/>
      <c r="BR19" s="11"/>
      <c r="BS19" s="11"/>
      <c r="BT19" s="116"/>
      <c r="BU19" s="19"/>
      <c r="BV19" s="7"/>
      <c r="BW19" s="7"/>
      <c r="BX19" s="63"/>
      <c r="BY19" s="7"/>
      <c r="BZ19" s="7"/>
      <c r="CA19" s="22"/>
      <c r="CB19" s="11"/>
      <c r="CC19" s="11"/>
      <c r="CD19" s="116"/>
      <c r="CE19" s="19"/>
      <c r="CF19" s="7"/>
      <c r="CG19" s="7"/>
      <c r="CH19" s="7"/>
      <c r="CI19" s="7"/>
      <c r="CJ19" s="7"/>
      <c r="CK19" s="22"/>
      <c r="CL19" s="11"/>
      <c r="CM19" s="11"/>
      <c r="CN19" s="116"/>
      <c r="CO19" s="19"/>
      <c r="CP19" s="7"/>
      <c r="CQ19" s="7"/>
      <c r="CR19" s="7"/>
      <c r="CS19" s="7"/>
      <c r="CT19" s="7"/>
      <c r="CU19" s="22"/>
      <c r="CV19" s="11"/>
      <c r="CW19" s="11"/>
      <c r="CX19" s="116"/>
      <c r="CY19" s="19"/>
      <c r="CZ19" s="7"/>
      <c r="DA19" s="7"/>
      <c r="DB19" s="7"/>
      <c r="DC19" s="7"/>
      <c r="DD19" s="7"/>
      <c r="DE19" s="22"/>
      <c r="DF19" s="11"/>
      <c r="DG19" s="11"/>
      <c r="DH19" s="116"/>
      <c r="DI19" s="19"/>
      <c r="DJ19" s="7"/>
      <c r="DK19" s="7"/>
      <c r="DL19" s="7"/>
      <c r="DM19" s="7"/>
      <c r="DN19" s="7"/>
      <c r="DO19" s="22"/>
      <c r="DP19" s="11"/>
      <c r="DQ19" s="11"/>
      <c r="DR19" s="116"/>
      <c r="DS19" s="19"/>
      <c r="DT19" s="7"/>
      <c r="DU19" s="7"/>
      <c r="DV19" s="7"/>
      <c r="DW19" s="7"/>
      <c r="DX19" s="7"/>
      <c r="DY19" s="22"/>
      <c r="DZ19" s="11"/>
      <c r="EA19" s="11"/>
      <c r="EB19" s="116"/>
      <c r="EC19" s="19"/>
      <c r="ED19" s="7"/>
      <c r="EE19" s="7"/>
      <c r="EF19" s="7"/>
      <c r="EG19" s="7"/>
      <c r="EH19" s="7"/>
      <c r="EI19" s="22"/>
      <c r="EJ19" s="11"/>
      <c r="EK19" s="11"/>
      <c r="EL19" s="116"/>
      <c r="EM19" s="19"/>
      <c r="EN19" s="7"/>
      <c r="EO19" s="7"/>
      <c r="EP19" s="7"/>
      <c r="EQ19" s="7"/>
      <c r="ER19" s="7"/>
      <c r="ES19" s="22"/>
      <c r="ET19" s="11"/>
      <c r="EU19" s="11"/>
      <c r="EV19" s="116"/>
      <c r="EW19" s="19"/>
      <c r="EX19" s="7"/>
      <c r="EY19" s="7"/>
      <c r="EZ19" s="7"/>
      <c r="FA19" s="7"/>
      <c r="FB19" s="7"/>
      <c r="FC19" s="22"/>
      <c r="FD19" s="11"/>
      <c r="FE19" s="11"/>
      <c r="FF19" s="129"/>
      <c r="FP19" s="129"/>
      <c r="FZ19" s="129"/>
      <c r="GJ19" s="129"/>
      <c r="GT19" s="129"/>
      <c r="HD19" s="129"/>
      <c r="HN19" s="129"/>
      <c r="HX19" s="129"/>
      <c r="IH19" s="129"/>
    </row>
    <row xmlns:x14ac="http://schemas.microsoft.com/office/spreadsheetml/2009/9/ac" r="20" s="2" customFormat="true" x14ac:dyDescent="0.25">
      <c r="A20" s="387" t="str">
        <f ca="true">IF(ISBLANK('Data Summary'!A22),"",'Data Summary'!A22)</f>
        <v/>
      </c>
      <c r="B20" s="116"/>
      <c r="C20" s="18"/>
      <c r="D20" s="7"/>
      <c r="E20" s="63"/>
      <c r="F20" s="63"/>
      <c r="G20" s="7"/>
      <c r="H20" s="7"/>
      <c r="I20" s="22"/>
      <c r="J20" s="11"/>
      <c r="K20" s="11"/>
      <c r="L20" s="116"/>
      <c r="M20" s="18"/>
      <c r="N20" s="7"/>
      <c r="O20" s="63"/>
      <c r="P20" s="63"/>
      <c r="Q20" s="7"/>
      <c r="R20" s="7"/>
      <c r="S20" s="22"/>
      <c r="T20" s="11"/>
      <c r="U20" s="11"/>
      <c r="V20" s="116"/>
      <c r="W20" s="18"/>
      <c r="X20" s="7"/>
      <c r="Y20" s="63"/>
      <c r="Z20" s="63"/>
      <c r="AA20" s="7"/>
      <c r="AB20" s="7"/>
      <c r="AC20" s="22"/>
      <c r="AD20" s="11"/>
      <c r="AE20" s="11"/>
      <c r="AF20" s="116"/>
      <c r="AG20" s="18"/>
      <c r="AH20" s="7"/>
      <c r="AI20" s="63"/>
      <c r="AJ20" s="63"/>
      <c r="AK20" s="7"/>
      <c r="AL20" s="7"/>
      <c r="AM20" s="22"/>
      <c r="AN20" s="11"/>
      <c r="AO20" s="11"/>
      <c r="AP20" s="116"/>
      <c r="AQ20" s="18"/>
      <c r="AR20" s="7"/>
      <c r="AS20" s="63"/>
      <c r="AT20" s="63"/>
      <c r="AU20" s="7"/>
      <c r="AV20" s="7"/>
      <c r="AW20" s="22"/>
      <c r="AX20" s="11"/>
      <c r="AY20" s="11"/>
      <c r="AZ20" s="116"/>
      <c r="BA20" s="18"/>
      <c r="BB20" s="7"/>
      <c r="BC20" s="63"/>
      <c r="BD20" s="63"/>
      <c r="BE20" s="7"/>
      <c r="BF20" s="7"/>
      <c r="BG20" s="22"/>
      <c r="BH20" s="11"/>
      <c r="BI20" s="11"/>
      <c r="BJ20" s="116"/>
      <c r="BK20" s="18"/>
      <c r="BL20" s="7"/>
      <c r="BM20" s="63"/>
      <c r="BN20" s="63"/>
      <c r="BO20" s="7"/>
      <c r="BP20" s="7"/>
      <c r="BQ20" s="22"/>
      <c r="BR20" s="11"/>
      <c r="BS20" s="11"/>
      <c r="BT20" s="116"/>
      <c r="BU20" s="18"/>
      <c r="BV20" s="7"/>
      <c r="BW20" s="63"/>
      <c r="BX20" s="63"/>
      <c r="BY20" s="7"/>
      <c r="BZ20" s="7"/>
      <c r="CA20" s="22"/>
      <c r="CB20" s="11"/>
      <c r="CC20" s="11"/>
      <c r="CD20" s="116"/>
      <c r="CE20" s="18"/>
      <c r="CF20" s="7"/>
      <c r="CG20" s="63"/>
      <c r="CH20" s="63"/>
      <c r="CI20" s="7"/>
      <c r="CJ20" s="7"/>
      <c r="CK20" s="22"/>
      <c r="CL20" s="11"/>
      <c r="CM20" s="11"/>
      <c r="CN20" s="116"/>
      <c r="CO20" s="18"/>
      <c r="CP20" s="7"/>
      <c r="CQ20" s="63"/>
      <c r="CR20" s="63"/>
      <c r="CS20" s="7"/>
      <c r="CT20" s="7"/>
      <c r="CU20" s="22"/>
      <c r="CV20" s="11"/>
      <c r="CW20" s="11"/>
      <c r="CX20" s="116"/>
      <c r="CY20" s="18"/>
      <c r="CZ20" s="7"/>
      <c r="DA20" s="63"/>
      <c r="DB20" s="63"/>
      <c r="DC20" s="7"/>
      <c r="DD20" s="7"/>
      <c r="DE20" s="22"/>
      <c r="DF20" s="11"/>
      <c r="DG20" s="11"/>
      <c r="DH20" s="116"/>
      <c r="DI20" s="18"/>
      <c r="DJ20" s="7"/>
      <c r="DK20" s="63"/>
      <c r="DL20" s="63"/>
      <c r="DM20" s="7"/>
      <c r="DN20" s="7"/>
      <c r="DO20" s="22"/>
      <c r="DP20" s="11"/>
      <c r="DQ20" s="11"/>
      <c r="DR20" s="116"/>
      <c r="DS20" s="18"/>
      <c r="DT20" s="7"/>
      <c r="DU20" s="63"/>
      <c r="DV20" s="63"/>
      <c r="DW20" s="7"/>
      <c r="DX20" s="7"/>
      <c r="DY20" s="22"/>
      <c r="DZ20" s="11"/>
      <c r="EA20" s="11"/>
      <c r="EB20" s="116"/>
      <c r="EC20" s="18"/>
      <c r="ED20" s="7"/>
      <c r="EE20" s="63"/>
      <c r="EF20" s="63"/>
      <c r="EG20" s="7"/>
      <c r="EH20" s="7"/>
      <c r="EI20" s="22"/>
      <c r="EJ20" s="11"/>
      <c r="EK20" s="11"/>
      <c r="EL20" s="116"/>
      <c r="EM20" s="18"/>
      <c r="EN20" s="7"/>
      <c r="EO20" s="63"/>
      <c r="EP20" s="63"/>
      <c r="EQ20" s="7"/>
      <c r="ER20" s="7"/>
      <c r="ES20" s="22"/>
      <c r="ET20" s="11"/>
      <c r="EU20" s="11"/>
      <c r="EV20" s="116"/>
      <c r="EW20" s="18"/>
      <c r="EX20" s="7"/>
      <c r="EY20" s="63"/>
      <c r="EZ20" s="63"/>
      <c r="FA20" s="7"/>
      <c r="FB20" s="7"/>
      <c r="FC20" s="22"/>
      <c r="FD20" s="11"/>
      <c r="FE20" s="11"/>
      <c r="FF20" s="129"/>
      <c r="FP20" s="129"/>
      <c r="FZ20" s="129"/>
      <c r="GJ20" s="129"/>
      <c r="GT20" s="129"/>
      <c r="HD20" s="129"/>
      <c r="HN20" s="129"/>
      <c r="HX20" s="129"/>
      <c r="IH20" s="129"/>
    </row>
    <row xmlns:x14ac="http://schemas.microsoft.com/office/spreadsheetml/2009/9/ac" r="21" s="2" customFormat="true" x14ac:dyDescent="0.25">
      <c r="A21" s="387" t="str">
        <f ca="true">IF(ISBLANK('Data Summary'!A23),"",'Data Summary'!A23)</f>
        <v/>
      </c>
      <c r="B21" s="116"/>
      <c r="C21" s="18"/>
      <c r="D21" s="63"/>
      <c r="E21" s="63"/>
      <c r="F21" s="63"/>
      <c r="G21" s="63"/>
      <c r="H21" s="63"/>
      <c r="I21" s="64"/>
      <c r="J21" s="11"/>
      <c r="K21" s="11"/>
      <c r="L21" s="116"/>
      <c r="M21" s="18"/>
      <c r="N21" s="63"/>
      <c r="O21" s="63"/>
      <c r="P21" s="63"/>
      <c r="Q21" s="63"/>
      <c r="R21" s="63"/>
      <c r="S21" s="64"/>
      <c r="T21" s="11"/>
      <c r="U21" s="11"/>
      <c r="V21" s="116"/>
      <c r="W21" s="18"/>
      <c r="X21" s="63"/>
      <c r="Y21" s="63"/>
      <c r="Z21" s="63"/>
      <c r="AA21" s="63"/>
      <c r="AB21" s="63"/>
      <c r="AC21" s="64"/>
      <c r="AD21" s="11"/>
      <c r="AE21" s="11"/>
      <c r="AF21" s="116"/>
      <c r="AG21" s="18"/>
      <c r="AH21" s="63"/>
      <c r="AI21" s="63"/>
      <c r="AJ21" s="63"/>
      <c r="AK21" s="63"/>
      <c r="AL21" s="63"/>
      <c r="AM21" s="64"/>
      <c r="AN21" s="11"/>
      <c r="AO21" s="11"/>
      <c r="AP21" s="116"/>
      <c r="AQ21" s="18"/>
      <c r="AR21" s="63"/>
      <c r="AS21" s="63"/>
      <c r="AT21" s="63"/>
      <c r="AU21" s="63"/>
      <c r="AV21" s="63"/>
      <c r="AW21" s="64"/>
      <c r="AX21" s="11"/>
      <c r="AY21" s="11"/>
      <c r="AZ21" s="116"/>
      <c r="BA21" s="18"/>
      <c r="BB21" s="63"/>
      <c r="BC21" s="63"/>
      <c r="BD21" s="63"/>
      <c r="BE21" s="63"/>
      <c r="BF21" s="63"/>
      <c r="BG21" s="64"/>
      <c r="BH21" s="11"/>
      <c r="BI21" s="11"/>
      <c r="BJ21" s="116"/>
      <c r="BK21" s="18"/>
      <c r="BL21" s="63"/>
      <c r="BM21" s="63"/>
      <c r="BN21" s="63"/>
      <c r="BO21" s="63"/>
      <c r="BP21" s="63"/>
      <c r="BQ21" s="64"/>
      <c r="BR21" s="11"/>
      <c r="BS21" s="11"/>
      <c r="BT21" s="116"/>
      <c r="BU21" s="18"/>
      <c r="BV21" s="63"/>
      <c r="BW21" s="63"/>
      <c r="BX21" s="63"/>
      <c r="BY21" s="63"/>
      <c r="BZ21" s="63"/>
      <c r="CA21" s="64"/>
      <c r="CB21" s="11"/>
      <c r="CC21" s="11"/>
      <c r="CD21" s="116"/>
      <c r="CE21" s="18"/>
      <c r="CF21" s="63"/>
      <c r="CG21" s="63"/>
      <c r="CH21" s="63"/>
      <c r="CI21" s="63"/>
      <c r="CJ21" s="63"/>
      <c r="CK21" s="64"/>
      <c r="CL21" s="11"/>
      <c r="CM21" s="11"/>
      <c r="CN21" s="116"/>
      <c r="CO21" s="18"/>
      <c r="CP21" s="63"/>
      <c r="CQ21" s="63"/>
      <c r="CR21" s="63"/>
      <c r="CS21" s="63"/>
      <c r="CT21" s="63"/>
      <c r="CU21" s="64"/>
      <c r="CV21" s="11"/>
      <c r="CW21" s="11"/>
      <c r="CX21" s="116"/>
      <c r="CY21" s="18"/>
      <c r="CZ21" s="63"/>
      <c r="DA21" s="63"/>
      <c r="DB21" s="63"/>
      <c r="DC21" s="63"/>
      <c r="DD21" s="63"/>
      <c r="DE21" s="64"/>
      <c r="DF21" s="11"/>
      <c r="DG21" s="11"/>
      <c r="DH21" s="116"/>
      <c r="DI21" s="18"/>
      <c r="DJ21" s="63"/>
      <c r="DK21" s="63"/>
      <c r="DL21" s="63"/>
      <c r="DM21" s="63"/>
      <c r="DN21" s="63"/>
      <c r="DO21" s="64"/>
      <c r="DP21" s="11"/>
      <c r="DQ21" s="11"/>
      <c r="DR21" s="116"/>
      <c r="DS21" s="18"/>
      <c r="DT21" s="63"/>
      <c r="DU21" s="63"/>
      <c r="DV21" s="63"/>
      <c r="DW21" s="63"/>
      <c r="DX21" s="63"/>
      <c r="DY21" s="64"/>
      <c r="DZ21" s="11"/>
      <c r="EA21" s="11"/>
      <c r="EB21" s="116"/>
      <c r="EC21" s="18"/>
      <c r="ED21" s="63"/>
      <c r="EE21" s="63"/>
      <c r="EF21" s="63"/>
      <c r="EG21" s="63"/>
      <c r="EH21" s="63"/>
      <c r="EI21" s="64"/>
      <c r="EJ21" s="11"/>
      <c r="EK21" s="11"/>
      <c r="EL21" s="116"/>
      <c r="EM21" s="18"/>
      <c r="EN21" s="63"/>
      <c r="EO21" s="63"/>
      <c r="EP21" s="63"/>
      <c r="EQ21" s="63"/>
      <c r="ER21" s="63"/>
      <c r="ES21" s="64"/>
      <c r="ET21" s="11"/>
      <c r="EU21" s="11"/>
      <c r="EV21" s="116"/>
      <c r="EW21" s="18"/>
      <c r="EX21" s="63"/>
      <c r="EY21" s="63"/>
      <c r="EZ21" s="63"/>
      <c r="FA21" s="63"/>
      <c r="FB21" s="63"/>
      <c r="FC21" s="64"/>
      <c r="FD21" s="11"/>
      <c r="FE21" s="11"/>
      <c r="FF21" s="129"/>
      <c r="FP21" s="129"/>
      <c r="FZ21" s="129"/>
      <c r="GJ21" s="129"/>
      <c r="GT21" s="129"/>
      <c r="HD21" s="129"/>
      <c r="HN21" s="129"/>
      <c r="HX21" s="129"/>
      <c r="IH21" s="129"/>
    </row>
    <row xmlns:x14ac="http://schemas.microsoft.com/office/spreadsheetml/2009/9/ac" r="22" s="2" customFormat="true" x14ac:dyDescent="0.25">
      <c r="A22" s="387" t="str">
        <f ca="true">IF(ISBLANK('Data Summary'!A24),"",'Data Summary'!A24)</f>
        <v/>
      </c>
      <c r="B22" s="116"/>
      <c r="C22" s="18"/>
      <c r="D22" s="63"/>
      <c r="E22" s="63"/>
      <c r="F22" s="63"/>
      <c r="G22" s="63"/>
      <c r="H22" s="63"/>
      <c r="I22" s="64"/>
      <c r="J22" s="11"/>
      <c r="K22" s="11"/>
      <c r="L22" s="116"/>
      <c r="M22" s="18"/>
      <c r="N22" s="63"/>
      <c r="O22" s="63"/>
      <c r="P22" s="63"/>
      <c r="Q22" s="63"/>
      <c r="R22" s="63"/>
      <c r="S22" s="64"/>
      <c r="T22" s="11"/>
      <c r="U22" s="11"/>
      <c r="V22" s="116"/>
      <c r="W22" s="18"/>
      <c r="X22" s="63"/>
      <c r="Y22" s="63"/>
      <c r="Z22" s="63"/>
      <c r="AA22" s="63"/>
      <c r="AB22" s="63"/>
      <c r="AC22" s="64"/>
      <c r="AD22" s="11"/>
      <c r="AE22" s="11"/>
      <c r="AF22" s="116"/>
      <c r="AG22" s="18"/>
      <c r="AH22" s="63"/>
      <c r="AI22" s="63"/>
      <c r="AJ22" s="63"/>
      <c r="AK22" s="63"/>
      <c r="AL22" s="63"/>
      <c r="AM22" s="64"/>
      <c r="AN22" s="11"/>
      <c r="AO22" s="11"/>
      <c r="AP22" s="116"/>
      <c r="AQ22" s="18"/>
      <c r="AR22" s="63"/>
      <c r="AS22" s="63"/>
      <c r="AT22" s="63"/>
      <c r="AU22" s="63"/>
      <c r="AV22" s="63"/>
      <c r="AW22" s="64"/>
      <c r="AX22" s="11"/>
      <c r="AY22" s="11"/>
      <c r="AZ22" s="116"/>
      <c r="BA22" s="18"/>
      <c r="BB22" s="63"/>
      <c r="BC22" s="63"/>
      <c r="BD22" s="63"/>
      <c r="BE22" s="63"/>
      <c r="BF22" s="63"/>
      <c r="BG22" s="64"/>
      <c r="BH22" s="11"/>
      <c r="BI22" s="11"/>
      <c r="BJ22" s="116"/>
      <c r="BK22" s="18"/>
      <c r="BL22" s="63"/>
      <c r="BM22" s="63"/>
      <c r="BN22" s="63"/>
      <c r="BO22" s="63"/>
      <c r="BP22" s="63"/>
      <c r="BQ22" s="64"/>
      <c r="BR22" s="11"/>
      <c r="BS22" s="11"/>
      <c r="BT22" s="116"/>
      <c r="BU22" s="18"/>
      <c r="BV22" s="63"/>
      <c r="BW22" s="63"/>
      <c r="BX22" s="63"/>
      <c r="BY22" s="63"/>
      <c r="BZ22" s="63"/>
      <c r="CA22" s="64"/>
      <c r="CB22" s="11"/>
      <c r="CC22" s="11"/>
      <c r="CD22" s="116"/>
      <c r="CE22" s="18"/>
      <c r="CF22" s="63"/>
      <c r="CG22" s="63"/>
      <c r="CH22" s="63"/>
      <c r="CI22" s="63"/>
      <c r="CJ22" s="63"/>
      <c r="CK22" s="64"/>
      <c r="CL22" s="11"/>
      <c r="CM22" s="11"/>
      <c r="CN22" s="116"/>
      <c r="CO22" s="18"/>
      <c r="CP22" s="63"/>
      <c r="CQ22" s="63"/>
      <c r="CR22" s="63"/>
      <c r="CS22" s="63"/>
      <c r="CT22" s="63"/>
      <c r="CU22" s="64"/>
      <c r="CV22" s="11"/>
      <c r="CW22" s="11"/>
      <c r="CX22" s="116"/>
      <c r="CY22" s="18"/>
      <c r="CZ22" s="63"/>
      <c r="DA22" s="63"/>
      <c r="DB22" s="63"/>
      <c r="DC22" s="63"/>
      <c r="DD22" s="63"/>
      <c r="DE22" s="64"/>
      <c r="DF22" s="11"/>
      <c r="DG22" s="11"/>
      <c r="DH22" s="116"/>
      <c r="DI22" s="18"/>
      <c r="DJ22" s="63"/>
      <c r="DK22" s="63"/>
      <c r="DL22" s="63"/>
      <c r="DM22" s="63"/>
      <c r="DN22" s="63"/>
      <c r="DO22" s="64"/>
      <c r="DP22" s="11"/>
      <c r="DQ22" s="11"/>
      <c r="DR22" s="116"/>
      <c r="DS22" s="18"/>
      <c r="DT22" s="63"/>
      <c r="DU22" s="63"/>
      <c r="DV22" s="63"/>
      <c r="DW22" s="63"/>
      <c r="DX22" s="63"/>
      <c r="DY22" s="64"/>
      <c r="DZ22" s="11"/>
      <c r="EA22" s="11"/>
      <c r="EB22" s="116"/>
      <c r="EC22" s="18"/>
      <c r="ED22" s="63"/>
      <c r="EE22" s="63"/>
      <c r="EF22" s="63"/>
      <c r="EG22" s="63"/>
      <c r="EH22" s="63"/>
      <c r="EI22" s="64"/>
      <c r="EJ22" s="11"/>
      <c r="EK22" s="11"/>
      <c r="EL22" s="116"/>
      <c r="EM22" s="18"/>
      <c r="EN22" s="63"/>
      <c r="EO22" s="63"/>
      <c r="EP22" s="63"/>
      <c r="EQ22" s="63"/>
      <c r="ER22" s="63"/>
      <c r="ES22" s="64"/>
      <c r="ET22" s="11"/>
      <c r="EU22" s="11"/>
      <c r="EV22" s="116"/>
      <c r="EW22" s="18"/>
      <c r="EX22" s="63"/>
      <c r="EY22" s="63"/>
      <c r="EZ22" s="63"/>
      <c r="FA22" s="63"/>
      <c r="FB22" s="63"/>
      <c r="FC22" s="64"/>
      <c r="FD22" s="11"/>
      <c r="FE22" s="11"/>
      <c r="FF22" s="129"/>
      <c r="FP22" s="129"/>
      <c r="FZ22" s="129"/>
      <c r="GJ22" s="129"/>
      <c r="GT22" s="129"/>
      <c r="HD22" s="129"/>
      <c r="HN22" s="129"/>
      <c r="HX22" s="129"/>
      <c r="IH22" s="129"/>
    </row>
    <row xmlns:x14ac="http://schemas.microsoft.com/office/spreadsheetml/2009/9/ac" r="23" s="2" customFormat="true" x14ac:dyDescent="0.25">
      <c r="A23" s="387" t="str">
        <f ca="true">IF(ISBLANK('Data Summary'!A25),"",'Data Summary'!A25)</f>
        <v/>
      </c>
      <c r="B23" s="116"/>
      <c r="C23" s="18"/>
      <c r="D23" s="63"/>
      <c r="E23" s="63"/>
      <c r="F23" s="63"/>
      <c r="G23" s="63"/>
      <c r="H23" s="63"/>
      <c r="I23" s="64"/>
      <c r="J23" s="11"/>
      <c r="K23" s="11"/>
      <c r="L23" s="116"/>
      <c r="M23" s="18"/>
      <c r="N23" s="63"/>
      <c r="O23" s="63"/>
      <c r="P23" s="63"/>
      <c r="Q23" s="63"/>
      <c r="R23" s="63"/>
      <c r="S23" s="64"/>
      <c r="T23" s="11"/>
      <c r="U23" s="11"/>
      <c r="V23" s="116"/>
      <c r="W23" s="18"/>
      <c r="X23" s="63"/>
      <c r="Y23" s="63"/>
      <c r="Z23" s="63"/>
      <c r="AA23" s="63"/>
      <c r="AB23" s="63"/>
      <c r="AC23" s="64"/>
      <c r="AD23" s="11"/>
      <c r="AE23" s="11"/>
      <c r="AF23" s="116"/>
      <c r="AG23" s="18"/>
      <c r="AH23" s="63"/>
      <c r="AI23" s="63"/>
      <c r="AJ23" s="63"/>
      <c r="AK23" s="63"/>
      <c r="AL23" s="63"/>
      <c r="AM23" s="64"/>
      <c r="AN23" s="11"/>
      <c r="AO23" s="11"/>
      <c r="AP23" s="116"/>
      <c r="AQ23" s="18"/>
      <c r="AR23" s="63"/>
      <c r="AS23" s="63"/>
      <c r="AT23" s="63"/>
      <c r="AU23" s="63"/>
      <c r="AV23" s="63"/>
      <c r="AW23" s="64"/>
      <c r="AX23" s="11"/>
      <c r="AY23" s="11"/>
      <c r="AZ23" s="116"/>
      <c r="BA23" s="18"/>
      <c r="BB23" s="63"/>
      <c r="BC23" s="63"/>
      <c r="BD23" s="63"/>
      <c r="BE23" s="63"/>
      <c r="BF23" s="63"/>
      <c r="BG23" s="64"/>
      <c r="BH23" s="11"/>
      <c r="BI23" s="11"/>
      <c r="BJ23" s="116"/>
      <c r="BK23" s="18"/>
      <c r="BL23" s="63"/>
      <c r="BM23" s="63"/>
      <c r="BN23" s="63"/>
      <c r="BO23" s="63"/>
      <c r="BP23" s="63"/>
      <c r="BQ23" s="64"/>
      <c r="BR23" s="11"/>
      <c r="BS23" s="11"/>
      <c r="BT23" s="116"/>
      <c r="BU23" s="18"/>
      <c r="BV23" s="63"/>
      <c r="BW23" s="63"/>
      <c r="BX23" s="63"/>
      <c r="BY23" s="63"/>
      <c r="BZ23" s="63"/>
      <c r="CA23" s="64"/>
      <c r="CB23" s="11"/>
      <c r="CC23" s="11"/>
      <c r="CD23" s="116"/>
      <c r="CE23" s="18"/>
      <c r="CF23" s="63"/>
      <c r="CG23" s="63"/>
      <c r="CH23" s="63"/>
      <c r="CI23" s="63"/>
      <c r="CJ23" s="63"/>
      <c r="CK23" s="64"/>
      <c r="CL23" s="11"/>
      <c r="CM23" s="11"/>
      <c r="CN23" s="116"/>
      <c r="CO23" s="18"/>
      <c r="CP23" s="63"/>
      <c r="CQ23" s="63"/>
      <c r="CR23" s="63"/>
      <c r="CS23" s="63"/>
      <c r="CT23" s="63"/>
      <c r="CU23" s="64"/>
      <c r="CV23" s="11"/>
      <c r="CW23" s="11"/>
      <c r="CX23" s="116"/>
      <c r="CY23" s="18"/>
      <c r="CZ23" s="63"/>
      <c r="DA23" s="63"/>
      <c r="DB23" s="63"/>
      <c r="DC23" s="63"/>
      <c r="DD23" s="63"/>
      <c r="DE23" s="64"/>
      <c r="DF23" s="11"/>
      <c r="DG23" s="11"/>
      <c r="DH23" s="116"/>
      <c r="DI23" s="18"/>
      <c r="DJ23" s="63"/>
      <c r="DK23" s="63"/>
      <c r="DL23" s="63"/>
      <c r="DM23" s="63"/>
      <c r="DN23" s="63"/>
      <c r="DO23" s="64"/>
      <c r="DP23" s="11"/>
      <c r="DQ23" s="11"/>
      <c r="DR23" s="116"/>
      <c r="DS23" s="18"/>
      <c r="DT23" s="63"/>
      <c r="DU23" s="63"/>
      <c r="DV23" s="63"/>
      <c r="DW23" s="63"/>
      <c r="DX23" s="63"/>
      <c r="DY23" s="64"/>
      <c r="DZ23" s="11"/>
      <c r="EA23" s="11"/>
      <c r="EB23" s="116"/>
      <c r="EC23" s="18"/>
      <c r="ED23" s="63"/>
      <c r="EE23" s="63"/>
      <c r="EF23" s="63"/>
      <c r="EG23" s="63"/>
      <c r="EH23" s="63"/>
      <c r="EI23" s="64"/>
      <c r="EJ23" s="11"/>
      <c r="EK23" s="11"/>
      <c r="EL23" s="116"/>
      <c r="EM23" s="18"/>
      <c r="EN23" s="63"/>
      <c r="EO23" s="63"/>
      <c r="EP23" s="63"/>
      <c r="EQ23" s="63"/>
      <c r="ER23" s="63"/>
      <c r="ES23" s="64"/>
      <c r="ET23" s="11"/>
      <c r="EU23" s="11"/>
      <c r="EV23" s="116"/>
      <c r="EW23" s="18"/>
      <c r="EX23" s="63"/>
      <c r="EY23" s="63"/>
      <c r="EZ23" s="63"/>
      <c r="FA23" s="63"/>
      <c r="FB23" s="63"/>
      <c r="FC23" s="64"/>
      <c r="FD23" s="11"/>
      <c r="FE23" s="11"/>
      <c r="FF23" s="129"/>
      <c r="FP23" s="129"/>
      <c r="FZ23" s="129"/>
      <c r="GJ23" s="129"/>
      <c r="GT23" s="129"/>
      <c r="HD23" s="129"/>
      <c r="HN23" s="129"/>
      <c r="HX23" s="129"/>
      <c r="IH23" s="129"/>
    </row>
    <row xmlns:x14ac="http://schemas.microsoft.com/office/spreadsheetml/2009/9/ac" r="24" s="2" customFormat="true" x14ac:dyDescent="0.25">
      <c r="A24" s="387" t="str">
        <f ca="true">IF(ISBLANK('Data Summary'!A26),"",'Data Summary'!A26)</f>
        <v/>
      </c>
      <c r="B24" s="116"/>
      <c r="C24" s="18"/>
      <c r="D24" s="63"/>
      <c r="E24" s="63"/>
      <c r="F24" s="63"/>
      <c r="G24" s="63"/>
      <c r="H24" s="63"/>
      <c r="I24" s="64"/>
      <c r="J24" s="11"/>
      <c r="K24" s="11"/>
      <c r="L24" s="116"/>
      <c r="M24" s="18"/>
      <c r="N24" s="63"/>
      <c r="O24" s="63"/>
      <c r="P24" s="63"/>
      <c r="Q24" s="63"/>
      <c r="R24" s="63"/>
      <c r="S24" s="64"/>
      <c r="T24" s="11"/>
      <c r="U24" s="11"/>
      <c r="V24" s="116"/>
      <c r="W24" s="18"/>
      <c r="X24" s="63"/>
      <c r="Y24" s="63"/>
      <c r="Z24" s="63"/>
      <c r="AA24" s="63"/>
      <c r="AB24" s="63"/>
      <c r="AC24" s="64"/>
      <c r="AD24" s="11"/>
      <c r="AE24" s="11"/>
      <c r="AF24" s="116"/>
      <c r="AG24" s="18"/>
      <c r="AH24" s="63"/>
      <c r="AI24" s="63"/>
      <c r="AJ24" s="63"/>
      <c r="AK24" s="63"/>
      <c r="AL24" s="63"/>
      <c r="AM24" s="64"/>
      <c r="AN24" s="11"/>
      <c r="AO24" s="11"/>
      <c r="AP24" s="116"/>
      <c r="AQ24" s="18"/>
      <c r="AR24" s="63"/>
      <c r="AS24" s="63"/>
      <c r="AT24" s="63"/>
      <c r="AU24" s="63"/>
      <c r="AV24" s="63"/>
      <c r="AW24" s="64"/>
      <c r="AX24" s="11"/>
      <c r="AY24" s="11"/>
      <c r="AZ24" s="116"/>
      <c r="BA24" s="18"/>
      <c r="BB24" s="63"/>
      <c r="BC24" s="63"/>
      <c r="BD24" s="63"/>
      <c r="BE24" s="63"/>
      <c r="BF24" s="63"/>
      <c r="BG24" s="64"/>
      <c r="BH24" s="11"/>
      <c r="BI24" s="11"/>
      <c r="BJ24" s="116"/>
      <c r="BK24" s="18"/>
      <c r="BL24" s="63"/>
      <c r="BM24" s="63"/>
      <c r="BN24" s="63"/>
      <c r="BO24" s="63"/>
      <c r="BP24" s="63"/>
      <c r="BQ24" s="64"/>
      <c r="BR24" s="11"/>
      <c r="BS24" s="11"/>
      <c r="BT24" s="116"/>
      <c r="BU24" s="18"/>
      <c r="BV24" s="63"/>
      <c r="BW24" s="63"/>
      <c r="BX24" s="63"/>
      <c r="BY24" s="63"/>
      <c r="BZ24" s="63"/>
      <c r="CA24" s="64"/>
      <c r="CB24" s="11"/>
      <c r="CC24" s="11"/>
      <c r="CD24" s="116"/>
      <c r="CE24" s="18"/>
      <c r="CF24" s="63"/>
      <c r="CG24" s="63"/>
      <c r="CH24" s="63"/>
      <c r="CI24" s="63"/>
      <c r="CJ24" s="63"/>
      <c r="CK24" s="64"/>
      <c r="CL24" s="11"/>
      <c r="CM24" s="11"/>
      <c r="CN24" s="116"/>
      <c r="CO24" s="18"/>
      <c r="CP24" s="63"/>
      <c r="CQ24" s="63"/>
      <c r="CR24" s="63"/>
      <c r="CS24" s="63"/>
      <c r="CT24" s="63"/>
      <c r="CU24" s="64"/>
      <c r="CV24" s="11"/>
      <c r="CW24" s="11"/>
      <c r="CX24" s="116"/>
      <c r="CY24" s="18"/>
      <c r="CZ24" s="63"/>
      <c r="DA24" s="63"/>
      <c r="DB24" s="63"/>
      <c r="DC24" s="63"/>
      <c r="DD24" s="63"/>
      <c r="DE24" s="64"/>
      <c r="DF24" s="11"/>
      <c r="DG24" s="11"/>
      <c r="DH24" s="116"/>
      <c r="DI24" s="18"/>
      <c r="DJ24" s="63"/>
      <c r="DK24" s="63"/>
      <c r="DL24" s="63"/>
      <c r="DM24" s="63"/>
      <c r="DN24" s="63"/>
      <c r="DO24" s="64"/>
      <c r="DP24" s="11"/>
      <c r="DQ24" s="11"/>
      <c r="DR24" s="116"/>
      <c r="DS24" s="18"/>
      <c r="DT24" s="63"/>
      <c r="DU24" s="63"/>
      <c r="DV24" s="63"/>
      <c r="DW24" s="63"/>
      <c r="DX24" s="63"/>
      <c r="DY24" s="64"/>
      <c r="DZ24" s="11"/>
      <c r="EA24" s="11"/>
      <c r="EB24" s="116"/>
      <c r="EC24" s="18"/>
      <c r="ED24" s="63"/>
      <c r="EE24" s="63"/>
      <c r="EF24" s="63"/>
      <c r="EG24" s="63"/>
      <c r="EH24" s="63"/>
      <c r="EI24" s="64"/>
      <c r="EJ24" s="11"/>
      <c r="EK24" s="11"/>
      <c r="EL24" s="116"/>
      <c r="EM24" s="18"/>
      <c r="EN24" s="63"/>
      <c r="EO24" s="63"/>
      <c r="EP24" s="63"/>
      <c r="EQ24" s="63"/>
      <c r="ER24" s="63"/>
      <c r="ES24" s="64"/>
      <c r="ET24" s="11"/>
      <c r="EU24" s="11"/>
      <c r="EV24" s="116"/>
      <c r="EW24" s="18"/>
      <c r="EX24" s="63"/>
      <c r="EY24" s="63"/>
      <c r="EZ24" s="63"/>
      <c r="FA24" s="63"/>
      <c r="FB24" s="63"/>
      <c r="FC24" s="64"/>
      <c r="FD24" s="11"/>
      <c r="FE24" s="11"/>
      <c r="FF24" s="129"/>
      <c r="FP24" s="129"/>
      <c r="FZ24" s="129"/>
      <c r="GJ24" s="129"/>
      <c r="GT24" s="129"/>
      <c r="HD24" s="129"/>
      <c r="HN24" s="129"/>
      <c r="HX24" s="129"/>
      <c r="IH24" s="129"/>
    </row>
    <row xmlns:x14ac="http://schemas.microsoft.com/office/spreadsheetml/2009/9/ac" r="25" s="2" customFormat="true" x14ac:dyDescent="0.25">
      <c r="A25" s="387" t="str">
        <f ca="true">IF(ISBLANK('Data Summary'!A27),"",'Data Summary'!A27)</f>
        <v/>
      </c>
      <c r="B25" s="116"/>
      <c r="C25" s="18"/>
      <c r="D25" s="63"/>
      <c r="E25" s="63"/>
      <c r="F25" s="63"/>
      <c r="G25" s="63"/>
      <c r="H25" s="63"/>
      <c r="I25" s="64"/>
      <c r="J25" s="11"/>
      <c r="K25" s="11"/>
      <c r="L25" s="116"/>
      <c r="M25" s="18"/>
      <c r="N25" s="63"/>
      <c r="O25" s="63"/>
      <c r="P25" s="63"/>
      <c r="Q25" s="63"/>
      <c r="R25" s="63"/>
      <c r="S25" s="64"/>
      <c r="T25" s="11"/>
      <c r="U25" s="11"/>
      <c r="V25" s="116"/>
      <c r="W25" s="18"/>
      <c r="X25" s="63"/>
      <c r="Y25" s="63"/>
      <c r="Z25" s="63"/>
      <c r="AA25" s="63"/>
      <c r="AB25" s="63"/>
      <c r="AC25" s="64"/>
      <c r="AD25" s="11"/>
      <c r="AE25" s="11"/>
      <c r="AF25" s="116"/>
      <c r="AG25" s="18"/>
      <c r="AH25" s="63"/>
      <c r="AI25" s="63"/>
      <c r="AJ25" s="63"/>
      <c r="AK25" s="63"/>
      <c r="AL25" s="63"/>
      <c r="AM25" s="64"/>
      <c r="AN25" s="11"/>
      <c r="AO25" s="11"/>
      <c r="AP25" s="116"/>
      <c r="AQ25" s="18"/>
      <c r="AR25" s="63"/>
      <c r="AS25" s="63"/>
      <c r="AT25" s="63"/>
      <c r="AU25" s="63"/>
      <c r="AV25" s="63"/>
      <c r="AW25" s="64"/>
      <c r="AX25" s="11"/>
      <c r="AY25" s="11"/>
      <c r="AZ25" s="116"/>
      <c r="BA25" s="18"/>
      <c r="BB25" s="63"/>
      <c r="BC25" s="63"/>
      <c r="BD25" s="63"/>
      <c r="BE25" s="63"/>
      <c r="BF25" s="63"/>
      <c r="BG25" s="64"/>
      <c r="BH25" s="11"/>
      <c r="BI25" s="11"/>
      <c r="BJ25" s="116"/>
      <c r="BK25" s="18"/>
      <c r="BL25" s="63"/>
      <c r="BM25" s="63"/>
      <c r="BN25" s="63"/>
      <c r="BO25" s="63"/>
      <c r="BP25" s="63"/>
      <c r="BQ25" s="64"/>
      <c r="BR25" s="11"/>
      <c r="BS25" s="11"/>
      <c r="BT25" s="116"/>
      <c r="BU25" s="18"/>
      <c r="BV25" s="63"/>
      <c r="BW25" s="63"/>
      <c r="BX25" s="63"/>
      <c r="BY25" s="63"/>
      <c r="BZ25" s="63"/>
      <c r="CA25" s="64"/>
      <c r="CB25" s="11"/>
      <c r="CC25" s="11"/>
      <c r="CD25" s="116"/>
      <c r="CE25" s="18"/>
      <c r="CF25" s="63"/>
      <c r="CG25" s="63"/>
      <c r="CH25" s="63"/>
      <c r="CI25" s="63"/>
      <c r="CJ25" s="63"/>
      <c r="CK25" s="64"/>
      <c r="CL25" s="11"/>
      <c r="CM25" s="11"/>
      <c r="CN25" s="116"/>
      <c r="CO25" s="18"/>
      <c r="CP25" s="63"/>
      <c r="CQ25" s="63"/>
      <c r="CR25" s="63"/>
      <c r="CS25" s="63"/>
      <c r="CT25" s="63"/>
      <c r="CU25" s="64"/>
      <c r="CV25" s="11"/>
      <c r="CW25" s="11"/>
      <c r="CX25" s="116"/>
      <c r="CY25" s="18"/>
      <c r="CZ25" s="63"/>
      <c r="DA25" s="63"/>
      <c r="DB25" s="63"/>
      <c r="DC25" s="63"/>
      <c r="DD25" s="63"/>
      <c r="DE25" s="64"/>
      <c r="DF25" s="11"/>
      <c r="DG25" s="11"/>
      <c r="DH25" s="116"/>
      <c r="DI25" s="18"/>
      <c r="DJ25" s="63"/>
      <c r="DK25" s="63"/>
      <c r="DL25" s="63"/>
      <c r="DM25" s="63"/>
      <c r="DN25" s="63"/>
      <c r="DO25" s="64"/>
      <c r="DP25" s="11"/>
      <c r="DQ25" s="11"/>
      <c r="DR25" s="116"/>
      <c r="DS25" s="18"/>
      <c r="DT25" s="63"/>
      <c r="DU25" s="63"/>
      <c r="DV25" s="63"/>
      <c r="DW25" s="63"/>
      <c r="DX25" s="63"/>
      <c r="DY25" s="64"/>
      <c r="DZ25" s="11"/>
      <c r="EA25" s="11"/>
      <c r="EB25" s="116"/>
      <c r="EC25" s="18"/>
      <c r="ED25" s="63"/>
      <c r="EE25" s="63"/>
      <c r="EF25" s="63"/>
      <c r="EG25" s="63"/>
      <c r="EH25" s="63"/>
      <c r="EI25" s="64"/>
      <c r="EJ25" s="11"/>
      <c r="EK25" s="11"/>
      <c r="EL25" s="116"/>
      <c r="EM25" s="18"/>
      <c r="EN25" s="63"/>
      <c r="EO25" s="63"/>
      <c r="EP25" s="63"/>
      <c r="EQ25" s="63"/>
      <c r="ER25" s="63"/>
      <c r="ES25" s="64"/>
      <c r="ET25" s="11"/>
      <c r="EU25" s="11"/>
      <c r="EV25" s="116"/>
      <c r="EW25" s="18"/>
      <c r="EX25" s="63"/>
      <c r="EY25" s="63"/>
      <c r="EZ25" s="63"/>
      <c r="FA25" s="63"/>
      <c r="FB25" s="63"/>
      <c r="FC25" s="64"/>
      <c r="FD25" s="11"/>
      <c r="FE25" s="11"/>
      <c r="FF25" s="129"/>
      <c r="FP25" s="129"/>
      <c r="FZ25" s="129"/>
      <c r="GJ25" s="129"/>
      <c r="GT25" s="129"/>
      <c r="HD25" s="129"/>
      <c r="HN25" s="129"/>
      <c r="HX25" s="129"/>
      <c r="IH25" s="129"/>
    </row>
    <row xmlns:x14ac="http://schemas.microsoft.com/office/spreadsheetml/2009/9/ac" r="26" s="2" customFormat="true" x14ac:dyDescent="0.25">
      <c r="A26" s="387" t="str">
        <f ca="true">IF(ISBLANK('Data Summary'!A28),"",'Data Summary'!A28)</f>
        <v/>
      </c>
      <c r="B26" s="116"/>
      <c r="C26" s="18"/>
      <c r="D26" s="6"/>
      <c r="E26" s="6"/>
      <c r="F26" s="6"/>
      <c r="G26" s="6"/>
      <c r="H26" s="6"/>
      <c r="I26" s="23"/>
      <c r="J26" s="11"/>
      <c r="K26" s="11"/>
      <c r="L26" s="116"/>
      <c r="M26" s="18"/>
      <c r="N26" s="6"/>
      <c r="O26" s="6"/>
      <c r="P26" s="6"/>
      <c r="Q26" s="6"/>
      <c r="R26" s="6"/>
      <c r="S26" s="23"/>
      <c r="T26" s="11"/>
      <c r="U26" s="11"/>
      <c r="V26" s="116"/>
      <c r="W26" s="18"/>
      <c r="X26" s="6"/>
      <c r="Y26" s="6"/>
      <c r="Z26" s="6"/>
      <c r="AA26" s="6"/>
      <c r="AB26" s="6"/>
      <c r="AC26" s="23"/>
      <c r="AD26" s="11"/>
      <c r="AE26" s="11"/>
      <c r="AF26" s="116"/>
      <c r="AG26" s="18"/>
      <c r="AH26" s="6"/>
      <c r="AI26" s="6"/>
      <c r="AJ26" s="6"/>
      <c r="AK26" s="6"/>
      <c r="AL26" s="6"/>
      <c r="AM26" s="23"/>
      <c r="AN26" s="11"/>
      <c r="AO26" s="11"/>
      <c r="AP26" s="116"/>
      <c r="AQ26" s="18"/>
      <c r="AR26" s="6"/>
      <c r="AS26" s="6"/>
      <c r="AT26" s="6"/>
      <c r="AU26" s="6"/>
      <c r="AV26" s="6"/>
      <c r="AW26" s="23"/>
      <c r="AX26" s="11"/>
      <c r="AY26" s="11"/>
      <c r="AZ26" s="116"/>
      <c r="BA26" s="147"/>
      <c r="BB26" s="6"/>
      <c r="BC26" s="6"/>
      <c r="BD26" s="6"/>
      <c r="BE26" s="6"/>
      <c r="BF26" s="6"/>
      <c r="BG26" s="23"/>
      <c r="BH26" s="11"/>
      <c r="BI26" s="11"/>
      <c r="BJ26" s="116"/>
      <c r="BK26" s="18"/>
      <c r="BL26" s="6"/>
      <c r="BM26" s="6"/>
      <c r="BN26" s="6"/>
      <c r="BO26" s="6"/>
      <c r="BP26" s="6"/>
      <c r="BQ26" s="23"/>
      <c r="BR26" s="11"/>
      <c r="BS26" s="11"/>
      <c r="BT26" s="116"/>
      <c r="BU26" s="18"/>
      <c r="BV26" s="6"/>
      <c r="BW26" s="6"/>
      <c r="BX26" s="6"/>
      <c r="BY26" s="6"/>
      <c r="BZ26" s="6"/>
      <c r="CA26" s="23"/>
      <c r="CB26" s="11"/>
      <c r="CC26" s="11"/>
      <c r="CD26" s="116"/>
      <c r="CE26" s="147"/>
      <c r="CF26" s="6"/>
      <c r="CG26" s="6"/>
      <c r="CH26" s="6"/>
      <c r="CI26" s="6"/>
      <c r="CJ26" s="6"/>
      <c r="CK26" s="23"/>
      <c r="CL26" s="11"/>
      <c r="CM26" s="11"/>
      <c r="CN26" s="116"/>
      <c r="CO26" s="147"/>
      <c r="CP26" s="6"/>
      <c r="CQ26" s="6"/>
      <c r="CR26" s="6"/>
      <c r="CS26" s="6"/>
      <c r="CT26" s="6"/>
      <c r="CU26" s="23"/>
      <c r="CV26" s="11"/>
      <c r="CW26" s="11"/>
      <c r="CX26" s="116"/>
      <c r="CY26" s="147"/>
      <c r="CZ26" s="6"/>
      <c r="DA26" s="6"/>
      <c r="DB26" s="6"/>
      <c r="DC26" s="6"/>
      <c r="DD26" s="6"/>
      <c r="DE26" s="23"/>
      <c r="DF26" s="11"/>
      <c r="DG26" s="11"/>
      <c r="DH26" s="116"/>
      <c r="DI26" s="147"/>
      <c r="DJ26" s="6"/>
      <c r="DK26" s="6"/>
      <c r="DL26" s="6"/>
      <c r="DM26" s="6"/>
      <c r="DN26" s="6"/>
      <c r="DO26" s="23"/>
      <c r="DP26" s="11"/>
      <c r="DQ26" s="11"/>
      <c r="DR26" s="116"/>
      <c r="DS26" s="147"/>
      <c r="DT26" s="6"/>
      <c r="DU26" s="6"/>
      <c r="DV26" s="6"/>
      <c r="DW26" s="6"/>
      <c r="DX26" s="6"/>
      <c r="DY26" s="23"/>
      <c r="DZ26" s="11"/>
      <c r="EA26" s="11"/>
      <c r="EB26" s="116"/>
      <c r="EC26" s="147"/>
      <c r="ED26" s="6"/>
      <c r="EE26" s="6"/>
      <c r="EF26" s="6"/>
      <c r="EG26" s="6"/>
      <c r="EH26" s="6"/>
      <c r="EI26" s="23"/>
      <c r="EJ26" s="11"/>
      <c r="EK26" s="11"/>
      <c r="EL26" s="116"/>
      <c r="EM26" s="147"/>
      <c r="EN26" s="6"/>
      <c r="EO26" s="6"/>
      <c r="EP26" s="6"/>
      <c r="EQ26" s="6"/>
      <c r="ER26" s="6"/>
      <c r="ES26" s="23"/>
      <c r="ET26" s="11"/>
      <c r="EU26" s="11"/>
      <c r="EV26" s="116"/>
      <c r="EW26" s="147"/>
      <c r="EX26" s="6"/>
      <c r="EY26" s="6"/>
      <c r="EZ26" s="6"/>
      <c r="FA26" s="6"/>
      <c r="FB26" s="6"/>
      <c r="FC26" s="23"/>
      <c r="FD26" s="11"/>
      <c r="FE26" s="11"/>
      <c r="FF26" s="129"/>
      <c r="FP26" s="129"/>
      <c r="FZ26" s="129"/>
      <c r="GJ26" s="129"/>
      <c r="GT26" s="129"/>
      <c r="HD26" s="129"/>
      <c r="HN26" s="129"/>
      <c r="HX26" s="129"/>
      <c r="IH26" s="129"/>
    </row>
    <row xmlns:x14ac="http://schemas.microsoft.com/office/spreadsheetml/2009/9/ac" r="27" s="2" customFormat="true" ht="93" customHeight="true" x14ac:dyDescent="0.25">
      <c r="A27" s="387" t="str">
        <f ca="true">IF(ISBLANK('Data Summary'!A29),"",'Data Summary'!A29)</f>
        <v/>
      </c>
      <c r="B27" s="118" t="s">
        <v>12</v>
      </c>
      <c r="C27" s="573" t="s">
        <v>172</v>
      </c>
      <c r="D27" s="574"/>
      <c r="E27" s="574"/>
      <c r="F27" s="574"/>
      <c r="G27" s="574"/>
      <c r="H27" s="574"/>
      <c r="I27" s="575"/>
      <c r="J27" s="11"/>
      <c r="K27" s="11"/>
      <c r="L27" s="118" t="s">
        <v>12</v>
      </c>
      <c r="M27" s="573" t="s">
        <v>172</v>
      </c>
      <c r="N27" s="574"/>
      <c r="O27" s="574"/>
      <c r="P27" s="574"/>
      <c r="Q27" s="574"/>
      <c r="R27" s="574"/>
      <c r="S27" s="575"/>
      <c r="T27" s="11"/>
      <c r="U27" s="11"/>
      <c r="V27" s="118" t="s">
        <v>12</v>
      </c>
      <c r="W27" s="573" t="s">
        <v>172</v>
      </c>
      <c r="X27" s="574"/>
      <c r="Y27" s="574"/>
      <c r="Z27" s="574"/>
      <c r="AA27" s="574"/>
      <c r="AB27" s="574"/>
      <c r="AC27" s="575"/>
      <c r="AD27" s="11"/>
      <c r="AE27" s="11"/>
      <c r="AF27" s="118" t="s">
        <v>12</v>
      </c>
      <c r="AG27" s="573" t="s">
        <v>172</v>
      </c>
      <c r="AH27" s="574"/>
      <c r="AI27" s="574"/>
      <c r="AJ27" s="574"/>
      <c r="AK27" s="574"/>
      <c r="AL27" s="574"/>
      <c r="AM27" s="575"/>
      <c r="AN27" s="11"/>
      <c r="AO27" s="11"/>
      <c r="AP27" s="118" t="s">
        <v>12</v>
      </c>
      <c r="AQ27" s="573" t="s">
        <v>172</v>
      </c>
      <c r="AR27" s="574"/>
      <c r="AS27" s="574"/>
      <c r="AT27" s="574"/>
      <c r="AU27" s="574"/>
      <c r="AV27" s="574"/>
      <c r="AW27" s="575"/>
      <c r="AX27" s="11"/>
      <c r="AY27" s="11"/>
      <c r="AZ27" s="118" t="s">
        <v>12</v>
      </c>
      <c r="BA27" s="577" t="s">
        <v>195</v>
      </c>
      <c r="BB27" s="577"/>
      <c r="BC27" s="577"/>
      <c r="BD27" s="577"/>
      <c r="BE27" s="577"/>
      <c r="BF27" s="577"/>
      <c r="BG27" s="578"/>
      <c r="BH27" s="11"/>
      <c r="BI27" s="11"/>
      <c r="BJ27" s="118" t="s">
        <v>12</v>
      </c>
      <c r="BK27" s="573" t="s">
        <v>254</v>
      </c>
      <c r="BL27" s="574"/>
      <c r="BM27" s="574"/>
      <c r="BN27" s="574"/>
      <c r="BO27" s="574"/>
      <c r="BP27" s="574"/>
      <c r="BQ27" s="575"/>
      <c r="BR27" s="11"/>
      <c r="BS27" s="11"/>
      <c r="BT27" s="118" t="s">
        <v>12</v>
      </c>
      <c r="BU27" s="573" t="s">
        <v>172</v>
      </c>
      <c r="BV27" s="574"/>
      <c r="BW27" s="574"/>
      <c r="BX27" s="574"/>
      <c r="BY27" s="574"/>
      <c r="BZ27" s="574"/>
      <c r="CA27" s="575"/>
      <c r="CB27" s="11"/>
      <c r="CC27" s="11"/>
      <c r="CD27" s="118" t="s">
        <v>12</v>
      </c>
      <c r="CE27" s="573" t="s">
        <v>224</v>
      </c>
      <c r="CF27" s="574"/>
      <c r="CG27" s="574"/>
      <c r="CH27" s="574"/>
      <c r="CI27" s="574"/>
      <c r="CJ27" s="574"/>
      <c r="CK27" s="575"/>
      <c r="CL27" s="11"/>
      <c r="CM27" s="11"/>
      <c r="CN27" s="118" t="s">
        <v>12</v>
      </c>
      <c r="CO27" s="573" t="s">
        <v>224</v>
      </c>
      <c r="CP27" s="574"/>
      <c r="CQ27" s="574"/>
      <c r="CR27" s="574"/>
      <c r="CS27" s="574"/>
      <c r="CT27" s="574"/>
      <c r="CU27" s="575"/>
      <c r="CV27" s="11"/>
      <c r="CW27" s="11"/>
      <c r="CX27" s="118" t="s">
        <v>12</v>
      </c>
      <c r="CY27" s="573" t="s">
        <v>235</v>
      </c>
      <c r="CZ27" s="574"/>
      <c r="DA27" s="574"/>
      <c r="DB27" s="574"/>
      <c r="DC27" s="574"/>
      <c r="DD27" s="574"/>
      <c r="DE27" s="575"/>
      <c r="DF27" s="11"/>
      <c r="DG27" s="11"/>
      <c r="DH27" s="118" t="s">
        <v>12</v>
      </c>
      <c r="DI27" s="573" t="s">
        <v>224</v>
      </c>
      <c r="DJ27" s="574"/>
      <c r="DK27" s="574"/>
      <c r="DL27" s="574"/>
      <c r="DM27" s="574"/>
      <c r="DN27" s="574"/>
      <c r="DO27" s="575"/>
      <c r="DP27" s="11"/>
      <c r="DQ27" s="11"/>
      <c r="DR27" s="118" t="s">
        <v>12</v>
      </c>
      <c r="DS27" s="573" t="s">
        <v>303</v>
      </c>
      <c r="DT27" s="574"/>
      <c r="DU27" s="574"/>
      <c r="DV27" s="574"/>
      <c r="DW27" s="574"/>
      <c r="DX27" s="574"/>
      <c r="DY27" s="575"/>
      <c r="DZ27" s="11"/>
      <c r="EA27" s="11"/>
      <c r="EB27" s="118" t="s">
        <v>12</v>
      </c>
      <c r="EC27" s="573" t="s">
        <v>312</v>
      </c>
      <c r="ED27" s="574"/>
      <c r="EE27" s="574"/>
      <c r="EF27" s="574"/>
      <c r="EG27" s="574"/>
      <c r="EH27" s="574"/>
      <c r="EI27" s="575"/>
      <c r="EJ27" s="11"/>
      <c r="EK27" s="11"/>
      <c r="EL27" s="118" t="s">
        <v>12</v>
      </c>
      <c r="EM27" s="573" t="s">
        <v>224</v>
      </c>
      <c r="EN27" s="574"/>
      <c r="EO27" s="574"/>
      <c r="EP27" s="574"/>
      <c r="EQ27" s="574"/>
      <c r="ER27" s="574"/>
      <c r="ES27" s="575"/>
      <c r="ET27" s="11"/>
      <c r="EU27" s="11"/>
      <c r="EV27" s="118" t="s">
        <v>12</v>
      </c>
      <c r="EW27" s="573"/>
      <c r="EX27" s="574"/>
      <c r="EY27" s="574"/>
      <c r="EZ27" s="574"/>
      <c r="FA27" s="574"/>
      <c r="FB27" s="574"/>
      <c r="FC27" s="575"/>
      <c r="FD27" s="11"/>
      <c r="FE27" s="11"/>
      <c r="FF27" s="129"/>
      <c r="FP27" s="129"/>
      <c r="FZ27" s="129"/>
      <c r="GJ27" s="129"/>
      <c r="GT27" s="129"/>
      <c r="HD27" s="129"/>
      <c r="HN27" s="129"/>
      <c r="HX27" s="129"/>
      <c r="IH27" s="129"/>
    </row>
    <row xmlns:x14ac="http://schemas.microsoft.com/office/spreadsheetml/2009/9/ac" r="28" s="2" customFormat="true" ht="15.75" customHeight="true" x14ac:dyDescent="0.25">
      <c r="A28" s="387" t="str">
        <f ca="true">IF(ISBLANK('Data Summary'!A30),"",'Data Summary'!A30)</f>
        <v/>
      </c>
      <c r="B28" s="118"/>
      <c r="C28" s="60" t="s">
        <v>120</v>
      </c>
      <c r="D28" s="101"/>
      <c r="E28" s="101"/>
      <c r="F28" s="101"/>
      <c r="G28" s="101"/>
      <c r="H28" s="101"/>
      <c r="I28" s="102"/>
      <c r="J28" s="11"/>
      <c r="K28" s="11"/>
      <c r="L28" s="118"/>
      <c r="M28" s="60" t="s">
        <v>120</v>
      </c>
      <c r="N28" s="101"/>
      <c r="O28" s="101"/>
      <c r="P28" s="101"/>
      <c r="Q28" s="101"/>
      <c r="R28" s="101"/>
      <c r="S28" s="102"/>
      <c r="T28" s="11"/>
      <c r="U28" s="11"/>
      <c r="V28" s="118"/>
      <c r="W28" s="60" t="s">
        <v>120</v>
      </c>
      <c r="X28" s="101"/>
      <c r="Y28" s="101"/>
      <c r="Z28" s="101"/>
      <c r="AA28" s="101"/>
      <c r="AB28" s="101"/>
      <c r="AC28" s="102"/>
      <c r="AD28" s="11"/>
      <c r="AE28" s="11"/>
      <c r="AF28" s="118"/>
      <c r="AG28" s="60" t="s">
        <v>120</v>
      </c>
      <c r="AH28" s="101"/>
      <c r="AI28" s="101"/>
      <c r="AJ28" s="101"/>
      <c r="AK28" s="101"/>
      <c r="AL28" s="101"/>
      <c r="AM28" s="102"/>
      <c r="AN28" s="11"/>
      <c r="AO28" s="11"/>
      <c r="AP28" s="118"/>
      <c r="AQ28" s="60" t="s">
        <v>120</v>
      </c>
      <c r="AR28" s="101"/>
      <c r="AS28" s="101"/>
      <c r="AT28" s="101"/>
      <c r="AU28" s="101"/>
      <c r="AV28" s="101"/>
      <c r="AW28" s="102"/>
      <c r="AX28" s="11"/>
      <c r="AY28" s="11"/>
      <c r="AZ28" s="118"/>
      <c r="BA28" s="60" t="s">
        <v>120</v>
      </c>
      <c r="BB28" s="48"/>
      <c r="BC28" s="48"/>
      <c r="BD28" s="48"/>
      <c r="BE28" s="48"/>
      <c r="BF28" s="48"/>
      <c r="BG28" s="92" t="s">
        <v>161</v>
      </c>
      <c r="BH28" s="11"/>
      <c r="BI28" s="11"/>
      <c r="BJ28" s="118"/>
      <c r="BK28" s="60" t="s">
        <v>120</v>
      </c>
      <c r="BL28" s="48"/>
      <c r="BM28" s="143"/>
      <c r="BN28" s="143"/>
      <c r="BO28" s="48" t="s">
        <v>161</v>
      </c>
      <c r="BP28" s="143"/>
      <c r="BQ28" s="144"/>
      <c r="BR28" s="11"/>
      <c r="BS28" s="11"/>
      <c r="BT28" s="118"/>
      <c r="BU28" s="60" t="s">
        <v>120</v>
      </c>
      <c r="BV28" s="48" t="s">
        <v>161</v>
      </c>
      <c r="BW28" s="143"/>
      <c r="BX28" s="143"/>
      <c r="BY28" s="143"/>
      <c r="BZ28" s="143"/>
      <c r="CA28" s="144"/>
      <c r="CB28" s="11"/>
      <c r="CC28" s="11"/>
      <c r="CD28" s="118"/>
      <c r="CE28" s="60" t="s">
        <v>120</v>
      </c>
      <c r="CF28" s="48"/>
      <c r="CG28" s="48"/>
      <c r="CH28" s="48"/>
      <c r="CI28" s="48"/>
      <c r="CJ28" s="48"/>
      <c r="CK28" s="92"/>
      <c r="CL28" s="11"/>
      <c r="CM28" s="11"/>
      <c r="CN28" s="118"/>
      <c r="CO28" s="60" t="s">
        <v>120</v>
      </c>
      <c r="CP28" s="48"/>
      <c r="CQ28" s="48"/>
      <c r="CR28" s="48"/>
      <c r="CS28" s="48"/>
      <c r="CT28" s="48"/>
      <c r="CU28" s="92"/>
      <c r="CV28" s="11"/>
      <c r="CW28" s="11"/>
      <c r="CX28" s="118"/>
      <c r="CY28" s="60" t="s">
        <v>120</v>
      </c>
      <c r="CZ28" s="48" t="s">
        <v>161</v>
      </c>
      <c r="DA28" s="48"/>
      <c r="DB28" s="48"/>
      <c r="DC28" s="48"/>
      <c r="DD28" s="48"/>
      <c r="DE28" s="92"/>
      <c r="DF28" s="11"/>
      <c r="DG28" s="11"/>
      <c r="DH28" s="118"/>
      <c r="DI28" s="60" t="s">
        <v>120</v>
      </c>
      <c r="DJ28" s="48"/>
      <c r="DK28" s="48"/>
      <c r="DL28" s="48"/>
      <c r="DM28" s="48"/>
      <c r="DN28" s="48"/>
      <c r="DO28" s="92"/>
      <c r="DP28" s="11"/>
      <c r="DQ28" s="11"/>
      <c r="DR28" s="118"/>
      <c r="DS28" s="60" t="s">
        <v>120</v>
      </c>
      <c r="DT28" s="48"/>
      <c r="DU28" s="48"/>
      <c r="DV28" s="48"/>
      <c r="DW28" s="48"/>
      <c r="DX28" s="48"/>
      <c r="DY28" s="92"/>
      <c r="DZ28" s="11"/>
      <c r="EA28" s="11"/>
      <c r="EB28" s="118"/>
      <c r="EC28" s="60" t="s">
        <v>120</v>
      </c>
      <c r="ED28" s="48"/>
      <c r="EE28" s="48"/>
      <c r="EF28" s="48"/>
      <c r="EG28" s="48"/>
      <c r="EH28" s="48"/>
      <c r="EI28" s="92"/>
      <c r="EJ28" s="11"/>
      <c r="EK28" s="11"/>
      <c r="EL28" s="118"/>
      <c r="EM28" s="60" t="s">
        <v>120</v>
      </c>
      <c r="EN28" s="48"/>
      <c r="EO28" s="48"/>
      <c r="EP28" s="48"/>
      <c r="EQ28" s="48"/>
      <c r="ER28" s="48"/>
      <c r="ES28" s="92"/>
      <c r="ET28" s="11"/>
      <c r="EU28" s="11"/>
      <c r="EV28" s="118"/>
      <c r="EW28" s="60" t="s">
        <v>120</v>
      </c>
      <c r="EX28" s="48" t="s">
        <v>161</v>
      </c>
      <c r="EY28" s="48"/>
      <c r="EZ28" s="48"/>
      <c r="FA28" s="48"/>
      <c r="FB28" s="48"/>
      <c r="FC28" s="92"/>
      <c r="FD28" s="11"/>
      <c r="FE28" s="11"/>
      <c r="FF28" s="129"/>
      <c r="FP28" s="129"/>
      <c r="FZ28" s="129"/>
      <c r="GJ28" s="129"/>
      <c r="GT28" s="129"/>
      <c r="HD28" s="129"/>
      <c r="HN28" s="129"/>
      <c r="HX28" s="129"/>
      <c r="IH28" s="129"/>
    </row>
    <row xmlns:x14ac="http://schemas.microsoft.com/office/spreadsheetml/2009/9/ac" r="29" s="2" customFormat="true" ht="15" customHeight="true" x14ac:dyDescent="0.25">
      <c r="A29" s="387" t="str">
        <f ca="true">IF(ISBLANK('Data Summary'!A31),"",'Data Summary'!A31)</f>
        <v/>
      </c>
      <c r="B29" s="118"/>
      <c r="C29" s="60" t="s">
        <v>102</v>
      </c>
      <c r="D29" s="48"/>
      <c r="E29" s="48"/>
      <c r="F29" s="48"/>
      <c r="G29" s="48"/>
      <c r="H29" s="48"/>
      <c r="I29" s="92"/>
      <c r="J29" s="11"/>
      <c r="K29" s="11"/>
      <c r="L29" s="118"/>
      <c r="M29" s="60" t="s">
        <v>102</v>
      </c>
      <c r="N29" s="48"/>
      <c r="O29" s="48"/>
      <c r="P29" s="48"/>
      <c r="Q29" s="48"/>
      <c r="R29" s="48"/>
      <c r="S29" s="92"/>
      <c r="T29" s="11"/>
      <c r="U29" s="11"/>
      <c r="V29" s="118"/>
      <c r="W29" s="60" t="s">
        <v>102</v>
      </c>
      <c r="X29" s="48"/>
      <c r="Y29" s="48"/>
      <c r="Z29" s="48"/>
      <c r="AA29" s="48"/>
      <c r="AB29" s="48"/>
      <c r="AC29" s="92"/>
      <c r="AD29" s="11"/>
      <c r="AE29" s="11"/>
      <c r="AF29" s="118"/>
      <c r="AG29" s="60" t="s">
        <v>102</v>
      </c>
      <c r="AH29" s="48"/>
      <c r="AI29" s="48"/>
      <c r="AJ29" s="48"/>
      <c r="AK29" s="48"/>
      <c r="AL29" s="48"/>
      <c r="AM29" s="92"/>
      <c r="AN29" s="11"/>
      <c r="AO29" s="11"/>
      <c r="AP29" s="118"/>
      <c r="AQ29" s="60" t="s">
        <v>102</v>
      </c>
      <c r="AR29" s="48"/>
      <c r="AS29" s="48"/>
      <c r="AT29" s="48"/>
      <c r="AU29" s="48"/>
      <c r="AV29" s="48"/>
      <c r="AW29" s="92"/>
      <c r="AX29" s="11"/>
      <c r="AY29" s="11"/>
      <c r="AZ29" s="118"/>
      <c r="BA29" s="60" t="s">
        <v>102</v>
      </c>
      <c r="BB29" s="48"/>
      <c r="BC29" s="48"/>
      <c r="BD29" s="48"/>
      <c r="BE29" s="48"/>
      <c r="BF29" s="48"/>
      <c r="BG29" s="92" t="s">
        <v>161</v>
      </c>
      <c r="BH29" s="11"/>
      <c r="BI29" s="11"/>
      <c r="BJ29" s="118"/>
      <c r="BK29" s="60" t="s">
        <v>102</v>
      </c>
      <c r="BL29" s="48"/>
      <c r="BM29" s="48"/>
      <c r="BN29" s="48"/>
      <c r="BO29" s="48" t="s">
        <v>161</v>
      </c>
      <c r="BP29" s="48"/>
      <c r="BQ29" s="92"/>
      <c r="BR29" s="11"/>
      <c r="BS29" s="11"/>
      <c r="BT29" s="118"/>
      <c r="BU29" s="60" t="s">
        <v>102</v>
      </c>
      <c r="BV29" s="48"/>
      <c r="BW29" s="48"/>
      <c r="BX29" s="48"/>
      <c r="BY29" s="48"/>
      <c r="BZ29" s="48"/>
      <c r="CA29" s="92"/>
      <c r="CB29" s="11"/>
      <c r="CC29" s="11"/>
      <c r="CD29" s="118"/>
      <c r="CE29" s="60" t="s">
        <v>102</v>
      </c>
      <c r="CF29" s="48"/>
      <c r="CG29" s="48"/>
      <c r="CH29" s="48"/>
      <c r="CI29" s="48"/>
      <c r="CJ29" s="48"/>
      <c r="CK29" s="92"/>
      <c r="CL29" s="11"/>
      <c r="CM29" s="11"/>
      <c r="CN29" s="118"/>
      <c r="CO29" s="60" t="s">
        <v>102</v>
      </c>
      <c r="CP29" s="48"/>
      <c r="CQ29" s="48"/>
      <c r="CR29" s="48"/>
      <c r="CS29" s="48"/>
      <c r="CT29" s="48"/>
      <c r="CU29" s="92"/>
      <c r="CV29" s="11"/>
      <c r="CW29" s="11"/>
      <c r="CX29" s="118"/>
      <c r="CY29" s="60" t="s">
        <v>102</v>
      </c>
      <c r="CZ29" s="48"/>
      <c r="DA29" s="48"/>
      <c r="DB29" s="48"/>
      <c r="DC29" s="48"/>
      <c r="DD29" s="48"/>
      <c r="DE29" s="92"/>
      <c r="DF29" s="11"/>
      <c r="DG29" s="11"/>
      <c r="DH29" s="118"/>
      <c r="DI29" s="60" t="s">
        <v>102</v>
      </c>
      <c r="DJ29" s="48"/>
      <c r="DK29" s="48"/>
      <c r="DL29" s="48"/>
      <c r="DM29" s="48"/>
      <c r="DN29" s="48"/>
      <c r="DO29" s="92"/>
      <c r="DP29" s="11"/>
      <c r="DQ29" s="11"/>
      <c r="DR29" s="118"/>
      <c r="DS29" s="60" t="s">
        <v>102</v>
      </c>
      <c r="DT29" s="48"/>
      <c r="DU29" s="48"/>
      <c r="DV29" s="48"/>
      <c r="DW29" s="48"/>
      <c r="DX29" s="48"/>
      <c r="DY29" s="92"/>
      <c r="DZ29" s="11"/>
      <c r="EA29" s="11"/>
      <c r="EB29" s="118"/>
      <c r="EC29" s="60" t="s">
        <v>102</v>
      </c>
      <c r="ED29" s="48"/>
      <c r="EE29" s="48"/>
      <c r="EF29" s="48"/>
      <c r="EG29" s="48"/>
      <c r="EH29" s="48"/>
      <c r="EI29" s="92"/>
      <c r="EJ29" s="11"/>
      <c r="EK29" s="11"/>
      <c r="EL29" s="118"/>
      <c r="EM29" s="60" t="s">
        <v>102</v>
      </c>
      <c r="EN29" s="48"/>
      <c r="EO29" s="48"/>
      <c r="EP29" s="48"/>
      <c r="EQ29" s="48"/>
      <c r="ER29" s="48"/>
      <c r="ES29" s="92"/>
      <c r="ET29" s="11"/>
      <c r="EU29" s="11"/>
      <c r="EV29" s="118"/>
      <c r="EW29" s="60" t="s">
        <v>102</v>
      </c>
      <c r="EX29" s="48"/>
      <c r="EY29" s="48"/>
      <c r="EZ29" s="48"/>
      <c r="FA29" s="48"/>
      <c r="FB29" s="48"/>
      <c r="FC29" s="92"/>
      <c r="FD29" s="11"/>
      <c r="FE29" s="11"/>
      <c r="FF29" s="129"/>
      <c r="FP29" s="129"/>
      <c r="FZ29" s="129"/>
      <c r="GJ29" s="129"/>
      <c r="GT29" s="129"/>
      <c r="HD29" s="129"/>
      <c r="HN29" s="129"/>
      <c r="HX29" s="129"/>
      <c r="IH29" s="129"/>
    </row>
    <row xmlns:x14ac="http://schemas.microsoft.com/office/spreadsheetml/2009/9/ac" r="30" s="2" customFormat="true" ht="15" customHeight="true" x14ac:dyDescent="0.25">
      <c r="A30" s="387" t="str">
        <f ca="true">IF(ISBLANK('Data Summary'!A32),"",'Data Summary'!A32)</f>
        <v/>
      </c>
      <c r="B30" s="118"/>
      <c r="C30" s="60" t="s">
        <v>127</v>
      </c>
      <c r="D30" s="48"/>
      <c r="E30" s="48"/>
      <c r="F30" s="48"/>
      <c r="G30" s="48"/>
      <c r="H30" s="48"/>
      <c r="I30" s="92"/>
      <c r="J30" s="11"/>
      <c r="K30" s="11"/>
      <c r="L30" s="118"/>
      <c r="M30" s="60" t="s">
        <v>127</v>
      </c>
      <c r="N30" s="48"/>
      <c r="O30" s="48"/>
      <c r="P30" s="48"/>
      <c r="Q30" s="48"/>
      <c r="R30" s="48"/>
      <c r="S30" s="92"/>
      <c r="T30" s="11"/>
      <c r="U30" s="11"/>
      <c r="V30" s="118"/>
      <c r="W30" s="60" t="s">
        <v>127</v>
      </c>
      <c r="X30" s="48"/>
      <c r="Y30" s="48"/>
      <c r="Z30" s="48"/>
      <c r="AA30" s="48"/>
      <c r="AB30" s="48"/>
      <c r="AC30" s="92"/>
      <c r="AD30" s="11"/>
      <c r="AE30" s="11"/>
      <c r="AF30" s="118"/>
      <c r="AG30" s="60" t="s">
        <v>127</v>
      </c>
      <c r="AH30" s="48"/>
      <c r="AI30" s="48"/>
      <c r="AJ30" s="48"/>
      <c r="AK30" s="48"/>
      <c r="AL30" s="48"/>
      <c r="AM30" s="92"/>
      <c r="AN30" s="11"/>
      <c r="AO30" s="11"/>
      <c r="AP30" s="118"/>
      <c r="AQ30" s="60" t="s">
        <v>127</v>
      </c>
      <c r="AR30" s="48"/>
      <c r="AS30" s="48"/>
      <c r="AT30" s="48"/>
      <c r="AU30" s="48"/>
      <c r="AV30" s="48"/>
      <c r="AW30" s="92"/>
      <c r="AX30" s="11"/>
      <c r="AY30" s="11"/>
      <c r="AZ30" s="118"/>
      <c r="BA30" s="60" t="s">
        <v>127</v>
      </c>
      <c r="BB30" s="48"/>
      <c r="BC30" s="48"/>
      <c r="BD30" s="48"/>
      <c r="BE30" s="48"/>
      <c r="BF30" s="48"/>
      <c r="BG30" s="92"/>
      <c r="BH30" s="11"/>
      <c r="BI30" s="11"/>
      <c r="BJ30" s="118"/>
      <c r="BK30" s="60" t="s">
        <v>127</v>
      </c>
      <c r="BL30" s="48"/>
      <c r="BM30" s="48"/>
      <c r="BN30" s="48"/>
      <c r="BO30" s="48" t="s">
        <v>161</v>
      </c>
      <c r="BP30" s="48"/>
      <c r="BQ30" s="92"/>
      <c r="BR30" s="11"/>
      <c r="BS30" s="11"/>
      <c r="BT30" s="118"/>
      <c r="BU30" s="60" t="s">
        <v>127</v>
      </c>
      <c r="BV30" s="48"/>
      <c r="BW30" s="48"/>
      <c r="BX30" s="48"/>
      <c r="BY30" s="48"/>
      <c r="BZ30" s="48"/>
      <c r="CA30" s="92"/>
      <c r="CB30" s="11"/>
      <c r="CC30" s="11"/>
      <c r="CD30" s="118"/>
      <c r="CE30" s="60" t="s">
        <v>127</v>
      </c>
      <c r="CF30" s="48"/>
      <c r="CG30" s="48"/>
      <c r="CH30" s="48"/>
      <c r="CI30" s="48"/>
      <c r="CJ30" s="48"/>
      <c r="CK30" s="92"/>
      <c r="CL30" s="11"/>
      <c r="CM30" s="11"/>
      <c r="CN30" s="118"/>
      <c r="CO30" s="60" t="s">
        <v>127</v>
      </c>
      <c r="CP30" s="48"/>
      <c r="CQ30" s="48"/>
      <c r="CR30" s="48"/>
      <c r="CS30" s="48"/>
      <c r="CT30" s="48"/>
      <c r="CU30" s="92"/>
      <c r="CV30" s="11"/>
      <c r="CW30" s="11"/>
      <c r="CX30" s="118"/>
      <c r="CY30" s="60" t="s">
        <v>127</v>
      </c>
      <c r="CZ30" s="48"/>
      <c r="DA30" s="48"/>
      <c r="DB30" s="48"/>
      <c r="DC30" s="48"/>
      <c r="DD30" s="48"/>
      <c r="DE30" s="92"/>
      <c r="DF30" s="11"/>
      <c r="DG30" s="11"/>
      <c r="DH30" s="118"/>
      <c r="DI30" s="60" t="s">
        <v>127</v>
      </c>
      <c r="DJ30" s="48"/>
      <c r="DK30" s="48"/>
      <c r="DL30" s="48"/>
      <c r="DM30" s="48"/>
      <c r="DN30" s="48"/>
      <c r="DO30" s="92"/>
      <c r="DP30" s="11"/>
      <c r="DQ30" s="11"/>
      <c r="DR30" s="118"/>
      <c r="DS30" s="60" t="s">
        <v>127</v>
      </c>
      <c r="DT30" s="48"/>
      <c r="DU30" s="48"/>
      <c r="DV30" s="48"/>
      <c r="DW30" s="48"/>
      <c r="DX30" s="48"/>
      <c r="DY30" s="92"/>
      <c r="DZ30" s="11"/>
      <c r="EA30" s="11"/>
      <c r="EB30" s="118"/>
      <c r="EC30" s="60" t="s">
        <v>127</v>
      </c>
      <c r="ED30" s="48"/>
      <c r="EE30" s="48"/>
      <c r="EF30" s="48"/>
      <c r="EG30" s="48"/>
      <c r="EH30" s="48"/>
      <c r="EI30" s="92"/>
      <c r="EJ30" s="11"/>
      <c r="EK30" s="11"/>
      <c r="EL30" s="118"/>
      <c r="EM30" s="60" t="s">
        <v>127</v>
      </c>
      <c r="EN30" s="48"/>
      <c r="EO30" s="48"/>
      <c r="EP30" s="48"/>
      <c r="EQ30" s="48"/>
      <c r="ER30" s="48"/>
      <c r="ES30" s="92"/>
      <c r="ET30" s="11"/>
      <c r="EU30" s="11"/>
      <c r="EV30" s="118"/>
      <c r="EW30" s="60" t="s">
        <v>127</v>
      </c>
      <c r="EX30" s="48"/>
      <c r="EY30" s="48"/>
      <c r="EZ30" s="48"/>
      <c r="FA30" s="48"/>
      <c r="FB30" s="48"/>
      <c r="FC30" s="92"/>
      <c r="FD30" s="11"/>
      <c r="FE30" s="11"/>
      <c r="FF30" s="129"/>
      <c r="FP30" s="129"/>
      <c r="FZ30" s="129"/>
      <c r="GJ30" s="129"/>
      <c r="GT30" s="129"/>
      <c r="HD30" s="129"/>
      <c r="HN30" s="129"/>
      <c r="HX30" s="129"/>
      <c r="IH30" s="129"/>
    </row>
    <row xmlns:x14ac="http://schemas.microsoft.com/office/spreadsheetml/2009/9/ac" r="31" ht="16.5" customHeight="true" x14ac:dyDescent="0.25">
      <c r="A31" s="387" t="str">
        <f ca="true">IF(ISBLANK('Data Summary'!A33),"",'Data Summary'!A33)</f>
        <v/>
      </c>
      <c r="B31" s="118"/>
      <c r="C31" s="60" t="s">
        <v>128</v>
      </c>
      <c r="D31" s="48"/>
      <c r="E31" s="48"/>
      <c r="F31" s="48"/>
      <c r="G31" s="48"/>
      <c r="H31" s="48"/>
      <c r="I31" s="92"/>
      <c r="J31" s="11"/>
      <c r="K31" s="11"/>
      <c r="L31" s="118"/>
      <c r="M31" s="60" t="s">
        <v>128</v>
      </c>
      <c r="N31" s="48"/>
      <c r="O31" s="48"/>
      <c r="P31" s="48"/>
      <c r="Q31" s="48"/>
      <c r="R31" s="48"/>
      <c r="S31" s="92"/>
      <c r="T31" s="11"/>
      <c r="U31" s="11"/>
      <c r="V31" s="118"/>
      <c r="W31" s="60" t="s">
        <v>128</v>
      </c>
      <c r="X31" s="48"/>
      <c r="Y31" s="48"/>
      <c r="Z31" s="48"/>
      <c r="AA31" s="48"/>
      <c r="AB31" s="48"/>
      <c r="AC31" s="92"/>
      <c r="AD31" s="11"/>
      <c r="AE31" s="11"/>
      <c r="AF31" s="118"/>
      <c r="AG31" s="60" t="s">
        <v>128</v>
      </c>
      <c r="AH31" s="48"/>
      <c r="AI31" s="48"/>
      <c r="AJ31" s="48"/>
      <c r="AK31" s="48"/>
      <c r="AL31" s="48"/>
      <c r="AM31" s="92"/>
      <c r="AN31" s="11"/>
      <c r="AO31" s="11"/>
      <c r="AP31" s="118"/>
      <c r="AQ31" s="60" t="s">
        <v>128</v>
      </c>
      <c r="AR31" s="48"/>
      <c r="AS31" s="48"/>
      <c r="AT31" s="48"/>
      <c r="AU31" s="48"/>
      <c r="AV31" s="48"/>
      <c r="AW31" s="92"/>
      <c r="AX31" s="11"/>
      <c r="AY31" s="11"/>
      <c r="AZ31" s="118"/>
      <c r="BA31" s="60" t="s">
        <v>128</v>
      </c>
      <c r="BB31" s="48"/>
      <c r="BC31" s="48"/>
      <c r="BD31" s="48"/>
      <c r="BE31" s="48"/>
      <c r="BF31" s="48"/>
      <c r="BG31" s="92"/>
      <c r="BH31" s="11"/>
      <c r="BI31" s="11"/>
      <c r="BJ31" s="118"/>
      <c r="BK31" s="60" t="s">
        <v>128</v>
      </c>
      <c r="BL31" s="48"/>
      <c r="BM31" s="48"/>
      <c r="BN31" s="48"/>
      <c r="BO31" s="48"/>
      <c r="BP31" s="48"/>
      <c r="BQ31" s="92"/>
      <c r="BR31" s="11"/>
      <c r="BS31" s="11"/>
      <c r="BT31" s="118"/>
      <c r="BU31" s="60" t="s">
        <v>128</v>
      </c>
      <c r="BV31" s="48"/>
      <c r="BW31" s="48"/>
      <c r="BX31" s="48"/>
      <c r="BY31" s="48"/>
      <c r="BZ31" s="48"/>
      <c r="CA31" s="92"/>
      <c r="CB31" s="11"/>
      <c r="CC31" s="11"/>
      <c r="CD31" s="118"/>
      <c r="CE31" s="60" t="s">
        <v>128</v>
      </c>
      <c r="CF31" s="48"/>
      <c r="CG31" s="48"/>
      <c r="CH31" s="48"/>
      <c r="CI31" s="48"/>
      <c r="CJ31" s="48"/>
      <c r="CK31" s="92"/>
      <c r="CL31" s="11"/>
      <c r="CM31" s="11"/>
      <c r="CN31" s="118"/>
      <c r="CO31" s="60" t="s">
        <v>128</v>
      </c>
      <c r="CP31" s="48"/>
      <c r="CQ31" s="48"/>
      <c r="CR31" s="48"/>
      <c r="CS31" s="48"/>
      <c r="CT31" s="48"/>
      <c r="CU31" s="92"/>
      <c r="CV31" s="11"/>
      <c r="CW31" s="11"/>
      <c r="CX31" s="118"/>
      <c r="CY31" s="60" t="s">
        <v>128</v>
      </c>
      <c r="CZ31" s="48"/>
      <c r="DA31" s="48"/>
      <c r="DB31" s="48"/>
      <c r="DC31" s="48"/>
      <c r="DD31" s="48"/>
      <c r="DE31" s="92"/>
      <c r="DF31" s="11"/>
      <c r="DG31" s="11"/>
      <c r="DH31" s="118"/>
      <c r="DI31" s="60" t="s">
        <v>128</v>
      </c>
      <c r="DJ31" s="48"/>
      <c r="DK31" s="48"/>
      <c r="DL31" s="48"/>
      <c r="DM31" s="48"/>
      <c r="DN31" s="48"/>
      <c r="DO31" s="92"/>
      <c r="DP31" s="11"/>
      <c r="DQ31" s="11"/>
      <c r="DR31" s="118"/>
      <c r="DS31" s="60" t="s">
        <v>128</v>
      </c>
      <c r="DT31" s="48"/>
      <c r="DU31" s="48"/>
      <c r="DV31" s="48"/>
      <c r="DW31" s="48"/>
      <c r="DX31" s="48"/>
      <c r="DY31" s="92"/>
      <c r="DZ31" s="11"/>
      <c r="EA31" s="11"/>
      <c r="EB31" s="118"/>
      <c r="EC31" s="60" t="s">
        <v>128</v>
      </c>
      <c r="ED31" s="48"/>
      <c r="EE31" s="48"/>
      <c r="EF31" s="48"/>
      <c r="EG31" s="48"/>
      <c r="EH31" s="48"/>
      <c r="EI31" s="92"/>
      <c r="EJ31" s="11"/>
      <c r="EK31" s="11"/>
      <c r="EL31" s="118"/>
      <c r="EM31" s="60" t="s">
        <v>128</v>
      </c>
      <c r="EN31" s="48"/>
      <c r="EO31" s="48"/>
      <c r="EP31" s="48"/>
      <c r="EQ31" s="48"/>
      <c r="ER31" s="48"/>
      <c r="ES31" s="92"/>
      <c r="ET31" s="11"/>
      <c r="EU31" s="11"/>
      <c r="EV31" s="118"/>
      <c r="EW31" s="60" t="s">
        <v>128</v>
      </c>
      <c r="EX31" s="48"/>
      <c r="EY31" s="48"/>
      <c r="EZ31" s="48"/>
      <c r="FA31" s="48"/>
      <c r="FB31" s="48"/>
      <c r="FC31" s="92"/>
      <c r="FD31" s="11"/>
      <c r="FE31" s="11"/>
    </row>
    <row xmlns:x14ac="http://schemas.microsoft.com/office/spreadsheetml/2009/9/ac" r="32" ht="16.5" customHeight="true" x14ac:dyDescent="0.25">
      <c r="A32" s="387" t="str">
        <f ca="true">IF(ISBLANK('Data Summary'!A34),"",'Data Summary'!A34)</f>
        <v/>
      </c>
      <c r="B32" s="118"/>
      <c r="C32" s="60" t="s">
        <v>103</v>
      </c>
      <c r="D32" s="48"/>
      <c r="E32" s="48"/>
      <c r="F32" s="48"/>
      <c r="G32" s="48"/>
      <c r="H32" s="48"/>
      <c r="I32" s="92"/>
      <c r="J32" s="11"/>
      <c r="K32" s="11"/>
      <c r="L32" s="118"/>
      <c r="M32" s="60" t="s">
        <v>103</v>
      </c>
      <c r="N32" s="48"/>
      <c r="O32" s="48"/>
      <c r="P32" s="48"/>
      <c r="Q32" s="48"/>
      <c r="R32" s="48"/>
      <c r="S32" s="92"/>
      <c r="T32" s="11"/>
      <c r="U32" s="11"/>
      <c r="V32" s="118"/>
      <c r="W32" s="60" t="s">
        <v>103</v>
      </c>
      <c r="X32" s="48"/>
      <c r="Y32" s="48"/>
      <c r="Z32" s="48"/>
      <c r="AA32" s="48"/>
      <c r="AB32" s="48"/>
      <c r="AC32" s="92"/>
      <c r="AD32" s="11"/>
      <c r="AE32" s="11"/>
      <c r="AF32" s="118"/>
      <c r="AG32" s="60" t="s">
        <v>103</v>
      </c>
      <c r="AH32" s="48"/>
      <c r="AI32" s="48"/>
      <c r="AJ32" s="48"/>
      <c r="AK32" s="48"/>
      <c r="AL32" s="48"/>
      <c r="AM32" s="92"/>
      <c r="AN32" s="11"/>
      <c r="AO32" s="11"/>
      <c r="AP32" s="118"/>
      <c r="AQ32" s="60" t="s">
        <v>103</v>
      </c>
      <c r="AR32" s="48"/>
      <c r="AS32" s="48"/>
      <c r="AT32" s="48"/>
      <c r="AU32" s="48"/>
      <c r="AV32" s="48"/>
      <c r="AW32" s="92"/>
      <c r="AX32" s="11"/>
      <c r="AY32" s="11"/>
      <c r="AZ32" s="118"/>
      <c r="BA32" s="60" t="s">
        <v>103</v>
      </c>
      <c r="BB32" s="48" t="s">
        <v>161</v>
      </c>
      <c r="BC32" s="48"/>
      <c r="BD32" s="48"/>
      <c r="BE32" s="48"/>
      <c r="BF32" s="48" t="s">
        <v>161</v>
      </c>
      <c r="BG32" s="92" t="s">
        <v>161</v>
      </c>
      <c r="BH32" s="11"/>
      <c r="BI32" s="11"/>
      <c r="BJ32" s="118"/>
      <c r="BK32" s="60" t="s">
        <v>103</v>
      </c>
      <c r="BL32" s="48"/>
      <c r="BM32" s="48"/>
      <c r="BN32" s="48"/>
      <c r="BO32" s="48" t="s">
        <v>161</v>
      </c>
      <c r="BP32" s="48"/>
      <c r="BQ32" s="92"/>
      <c r="BR32" s="11"/>
      <c r="BS32" s="11"/>
      <c r="BT32" s="118"/>
      <c r="BU32" s="60" t="s">
        <v>103</v>
      </c>
      <c r="BV32" s="48"/>
      <c r="BW32" s="48"/>
      <c r="BX32" s="48"/>
      <c r="BY32" s="48"/>
      <c r="BZ32" s="48"/>
      <c r="CA32" s="92"/>
      <c r="CB32" s="11"/>
      <c r="CC32" s="11"/>
      <c r="CD32" s="118"/>
      <c r="CE32" s="60" t="s">
        <v>103</v>
      </c>
      <c r="CF32" s="48" t="s">
        <v>161</v>
      </c>
      <c r="CG32" s="48"/>
      <c r="CH32" s="48"/>
      <c r="CI32" s="48"/>
      <c r="CJ32" s="48" t="s">
        <v>161</v>
      </c>
      <c r="CK32" s="92" t="s">
        <v>161</v>
      </c>
      <c r="CL32" s="11"/>
      <c r="CM32" s="11"/>
      <c r="CN32" s="118"/>
      <c r="CO32" s="60" t="s">
        <v>103</v>
      </c>
      <c r="CP32" s="48" t="s">
        <v>161</v>
      </c>
      <c r="CQ32" s="48"/>
      <c r="CR32" s="48"/>
      <c r="CS32" s="48"/>
      <c r="CT32" s="48" t="s">
        <v>161</v>
      </c>
      <c r="CU32" s="92" t="s">
        <v>161</v>
      </c>
      <c r="CV32" s="11"/>
      <c r="CW32" s="11"/>
      <c r="CX32" s="118"/>
      <c r="CY32" s="60" t="s">
        <v>103</v>
      </c>
      <c r="CZ32" s="48"/>
      <c r="DA32" s="48"/>
      <c r="DB32" s="48"/>
      <c r="DC32" s="48"/>
      <c r="DD32" s="48"/>
      <c r="DE32" s="92"/>
      <c r="DF32" s="11"/>
      <c r="DG32" s="11"/>
      <c r="DH32" s="118"/>
      <c r="DI32" s="60" t="s">
        <v>103</v>
      </c>
      <c r="DJ32" s="48" t="s">
        <v>161</v>
      </c>
      <c r="DK32" s="48"/>
      <c r="DL32" s="48"/>
      <c r="DM32" s="48"/>
      <c r="DN32" s="48" t="s">
        <v>161</v>
      </c>
      <c r="DO32" s="92" t="s">
        <v>161</v>
      </c>
      <c r="DP32" s="11"/>
      <c r="DQ32" s="11"/>
      <c r="DR32" s="118"/>
      <c r="DS32" s="60" t="s">
        <v>103</v>
      </c>
      <c r="DT32" s="48"/>
      <c r="DU32" s="48"/>
      <c r="DV32" s="48"/>
      <c r="DW32" s="48"/>
      <c r="DX32" s="48"/>
      <c r="DY32" s="92"/>
      <c r="DZ32" s="11"/>
      <c r="EA32" s="11"/>
      <c r="EB32" s="118"/>
      <c r="EC32" s="60" t="s">
        <v>103</v>
      </c>
      <c r="ED32" s="48" t="s">
        <v>161</v>
      </c>
      <c r="EE32" s="48"/>
      <c r="EF32" s="48"/>
      <c r="EG32" s="48"/>
      <c r="EH32" s="48" t="s">
        <v>161</v>
      </c>
      <c r="EI32" s="92"/>
      <c r="EJ32" s="11"/>
      <c r="EK32" s="11"/>
      <c r="EL32" s="118"/>
      <c r="EM32" s="60" t="s">
        <v>103</v>
      </c>
      <c r="EN32" s="48" t="s">
        <v>161</v>
      </c>
      <c r="EO32" s="48"/>
      <c r="EP32" s="48"/>
      <c r="EQ32" s="48"/>
      <c r="ER32" s="48" t="s">
        <v>161</v>
      </c>
      <c r="ES32" s="92" t="s">
        <v>161</v>
      </c>
      <c r="ET32" s="11"/>
      <c r="EU32" s="11"/>
      <c r="EV32" s="118"/>
      <c r="EW32" s="60" t="s">
        <v>103</v>
      </c>
      <c r="EX32" s="48"/>
      <c r="EY32" s="48"/>
      <c r="EZ32" s="48"/>
      <c r="FA32" s="48"/>
      <c r="FB32" s="48"/>
      <c r="FC32" s="92"/>
      <c r="FD32" s="11"/>
      <c r="FE32" s="11"/>
    </row>
    <row xmlns:x14ac="http://schemas.microsoft.com/office/spreadsheetml/2009/9/ac" r="33" ht="16.5" customHeight="true" x14ac:dyDescent="0.25">
      <c r="A33" s="387" t="str">
        <f ca="true">IF(ISBLANK('Data Summary'!A35),"",'Data Summary'!A35)</f>
        <v/>
      </c>
      <c r="B33" s="119"/>
      <c r="C33" s="12" t="s">
        <v>23</v>
      </c>
      <c r="D33" s="66"/>
      <c r="E33" s="66"/>
      <c r="F33" s="66"/>
      <c r="G33" s="67"/>
      <c r="H33" s="68"/>
      <c r="I33" s="69"/>
      <c r="J33" s="11"/>
      <c r="K33" s="11"/>
      <c r="L33" s="119"/>
      <c r="M33" s="12" t="s">
        <v>23</v>
      </c>
      <c r="N33" s="66"/>
      <c r="O33" s="66"/>
      <c r="P33" s="66"/>
      <c r="Q33" s="67"/>
      <c r="R33" s="68"/>
      <c r="S33" s="69"/>
      <c r="T33" s="11"/>
      <c r="U33" s="11"/>
      <c r="V33" s="119"/>
      <c r="W33" s="12" t="s">
        <v>23</v>
      </c>
      <c r="X33" s="66"/>
      <c r="Y33" s="66"/>
      <c r="Z33" s="66"/>
      <c r="AA33" s="67"/>
      <c r="AB33" s="68"/>
      <c r="AC33" s="69"/>
      <c r="AD33" s="11"/>
      <c r="AE33" s="11"/>
      <c r="AF33" s="119"/>
      <c r="AG33" s="12" t="s">
        <v>23</v>
      </c>
      <c r="AH33" s="66"/>
      <c r="AI33" s="66"/>
      <c r="AJ33" s="66"/>
      <c r="AK33" s="67"/>
      <c r="AL33" s="68"/>
      <c r="AM33" s="69"/>
      <c r="AN33" s="11"/>
      <c r="AO33" s="11"/>
      <c r="AP33" s="119"/>
      <c r="AQ33" s="12" t="s">
        <v>23</v>
      </c>
      <c r="AR33" s="66"/>
      <c r="AS33" s="66"/>
      <c r="AT33" s="66"/>
      <c r="AU33" s="67"/>
      <c r="AV33" s="68"/>
      <c r="AW33" s="69"/>
      <c r="AX33" s="11"/>
      <c r="AY33" s="11"/>
      <c r="AZ33" s="119"/>
      <c r="BA33" s="12" t="s">
        <v>23</v>
      </c>
      <c r="BB33" s="66"/>
      <c r="BC33" s="10"/>
      <c r="BD33" s="10"/>
      <c r="BE33" s="67"/>
      <c r="BF33" s="68"/>
      <c r="BG33" s="69"/>
      <c r="BH33" s="11"/>
      <c r="BI33" s="11"/>
      <c r="BJ33" s="119"/>
      <c r="BK33" s="12" t="s">
        <v>23</v>
      </c>
      <c r="BL33" s="66"/>
      <c r="BM33" s="66"/>
      <c r="BN33" s="66"/>
      <c r="BO33" s="67"/>
      <c r="BP33" s="68"/>
      <c r="BQ33" s="69"/>
      <c r="BR33" s="11"/>
      <c r="BS33" s="11"/>
      <c r="BT33" s="119"/>
      <c r="BU33" s="12" t="s">
        <v>23</v>
      </c>
      <c r="BV33" s="66"/>
      <c r="BW33" s="66"/>
      <c r="BX33" s="66"/>
      <c r="BY33" s="67"/>
      <c r="BZ33" s="68"/>
      <c r="CA33" s="69"/>
      <c r="CB33" s="11"/>
      <c r="CC33" s="11"/>
      <c r="CD33" s="119"/>
      <c r="CE33" s="12" t="s">
        <v>23</v>
      </c>
      <c r="CF33" s="66"/>
      <c r="CG33" s="10"/>
      <c r="CH33" s="10"/>
      <c r="CI33" s="67"/>
      <c r="CJ33" s="68"/>
      <c r="CK33" s="69"/>
      <c r="CL33" s="11"/>
      <c r="CM33" s="11"/>
      <c r="CN33" s="119"/>
      <c r="CO33" s="12" t="s">
        <v>23</v>
      </c>
      <c r="CP33" s="66"/>
      <c r="CQ33" s="10"/>
      <c r="CR33" s="10"/>
      <c r="CS33" s="67"/>
      <c r="CT33" s="68"/>
      <c r="CU33" s="69"/>
      <c r="CV33" s="11"/>
      <c r="CW33" s="11"/>
      <c r="CX33" s="119"/>
      <c r="CY33" s="12" t="s">
        <v>23</v>
      </c>
      <c r="CZ33" s="66"/>
      <c r="DA33" s="10"/>
      <c r="DB33" s="10"/>
      <c r="DC33" s="67"/>
      <c r="DD33" s="68"/>
      <c r="DE33" s="69"/>
      <c r="DF33" s="11"/>
      <c r="DG33" s="11"/>
      <c r="DH33" s="119"/>
      <c r="DI33" s="12" t="s">
        <v>23</v>
      </c>
      <c r="DJ33" s="66"/>
      <c r="DK33" s="10"/>
      <c r="DL33" s="10"/>
      <c r="DM33" s="67"/>
      <c r="DN33" s="68"/>
      <c r="DO33" s="69"/>
      <c r="DP33" s="11"/>
      <c r="DQ33" s="11"/>
      <c r="DR33" s="119"/>
      <c r="DS33" s="12" t="s">
        <v>23</v>
      </c>
      <c r="DT33" s="66"/>
      <c r="DU33" s="10"/>
      <c r="DV33" s="10"/>
      <c r="DW33" s="67"/>
      <c r="DX33" s="68"/>
      <c r="DY33" s="69"/>
      <c r="DZ33" s="11"/>
      <c r="EA33" s="11"/>
      <c r="EB33" s="119"/>
      <c r="EC33" s="12" t="s">
        <v>23</v>
      </c>
      <c r="ED33" s="66"/>
      <c r="EE33" s="10"/>
      <c r="EF33" s="10"/>
      <c r="EG33" s="67"/>
      <c r="EH33" s="68"/>
      <c r="EI33" s="69"/>
      <c r="EJ33" s="11"/>
      <c r="EK33" s="11"/>
      <c r="EL33" s="119"/>
      <c r="EM33" s="12" t="s">
        <v>23</v>
      </c>
      <c r="EN33" s="66"/>
      <c r="EO33" s="10"/>
      <c r="EP33" s="10"/>
      <c r="EQ33" s="67"/>
      <c r="ER33" s="68"/>
      <c r="ES33" s="69"/>
      <c r="ET33" s="11"/>
      <c r="EU33" s="11"/>
      <c r="EV33" s="119"/>
      <c r="EW33" s="12" t="s">
        <v>23</v>
      </c>
      <c r="EX33" s="66"/>
      <c r="EY33" s="10"/>
      <c r="EZ33" s="10"/>
      <c r="FA33" s="67"/>
      <c r="FB33" s="68"/>
      <c r="FC33" s="69"/>
      <c r="FD33" s="11"/>
      <c r="FE33" s="11"/>
    </row>
    <row xmlns:x14ac="http://schemas.microsoft.com/office/spreadsheetml/2009/9/ac" r="34" s="3" customFormat="true" ht="16.5" customHeight="true" thickBot="true" x14ac:dyDescent="0.3">
      <c r="A34" s="387" t="str">
        <f ca="true">IF(ISBLANK('Data Summary'!A36),"",'Data Summary'!A36)</f>
        <v/>
      </c>
      <c r="B34" s="120"/>
      <c r="C34" s="24" t="s">
        <v>20</v>
      </c>
      <c r="D34" s="71"/>
      <c r="E34" s="71"/>
      <c r="F34" s="71"/>
      <c r="G34" s="71"/>
      <c r="H34" s="71"/>
      <c r="I34" s="72"/>
      <c r="J34" s="21"/>
      <c r="K34" s="21"/>
      <c r="L34" s="120"/>
      <c r="M34" s="24" t="s">
        <v>20</v>
      </c>
      <c r="N34" s="71"/>
      <c r="O34" s="71"/>
      <c r="P34" s="71"/>
      <c r="Q34" s="71"/>
      <c r="R34" s="71"/>
      <c r="S34" s="72"/>
      <c r="T34" s="21"/>
      <c r="U34" s="21"/>
      <c r="V34" s="120"/>
      <c r="W34" s="24" t="s">
        <v>20</v>
      </c>
      <c r="X34" s="71">
        <v>10162</v>
      </c>
      <c r="Y34" s="71"/>
      <c r="Z34" s="71"/>
      <c r="AA34" s="71"/>
      <c r="AB34" s="71"/>
      <c r="AC34" s="72"/>
      <c r="AD34" s="21"/>
      <c r="AE34" s="21"/>
      <c r="AF34" s="120"/>
      <c r="AG34" s="24" t="s">
        <v>20</v>
      </c>
      <c r="AH34" s="71"/>
      <c r="AI34" s="71"/>
      <c r="AJ34" s="71"/>
      <c r="AK34" s="71"/>
      <c r="AL34" s="71"/>
      <c r="AM34" s="72"/>
      <c r="AN34" s="21"/>
      <c r="AO34" s="21"/>
      <c r="AP34" s="120"/>
      <c r="AQ34" s="24" t="s">
        <v>20</v>
      </c>
      <c r="AR34" s="71"/>
      <c r="AS34" s="71"/>
      <c r="AT34" s="71"/>
      <c r="AU34" s="71"/>
      <c r="AV34" s="71"/>
      <c r="AW34" s="72"/>
      <c r="AX34" s="21"/>
      <c r="AY34" s="21"/>
      <c r="AZ34" s="120"/>
      <c r="BA34" s="24" t="s">
        <v>20</v>
      </c>
      <c r="BB34" s="71"/>
      <c r="BC34" s="71"/>
      <c r="BD34" s="71"/>
      <c r="BE34" s="71"/>
      <c r="BF34" s="71"/>
      <c r="BG34" s="72"/>
      <c r="BH34" s="21"/>
      <c r="BI34" s="21"/>
      <c r="BJ34" s="120"/>
      <c r="BK34" s="24" t="s">
        <v>20</v>
      </c>
      <c r="BL34" s="71"/>
      <c r="BM34" s="71"/>
      <c r="BN34" s="71"/>
      <c r="BO34" s="71"/>
      <c r="BP34" s="71"/>
      <c r="BQ34" s="72"/>
      <c r="BR34" s="21"/>
      <c r="BS34" s="21"/>
      <c r="BT34" s="120"/>
      <c r="BU34" s="24" t="s">
        <v>20</v>
      </c>
      <c r="BV34" s="71"/>
      <c r="BW34" s="71"/>
      <c r="BX34" s="71"/>
      <c r="BY34" s="71"/>
      <c r="BZ34" s="71"/>
      <c r="CA34" s="72"/>
      <c r="CB34" s="21"/>
      <c r="CC34" s="21"/>
      <c r="CD34" s="120"/>
      <c r="CE34" s="24" t="s">
        <v>20</v>
      </c>
      <c r="CF34" s="71"/>
      <c r="CG34" s="71"/>
      <c r="CH34" s="71"/>
      <c r="CI34" s="71"/>
      <c r="CJ34" s="71"/>
      <c r="CK34" s="72"/>
      <c r="CL34" s="21"/>
      <c r="CM34" s="21"/>
      <c r="CN34" s="120"/>
      <c r="CO34" s="24" t="s">
        <v>20</v>
      </c>
      <c r="CP34" s="71"/>
      <c r="CQ34" s="71"/>
      <c r="CR34" s="71"/>
      <c r="CS34" s="71"/>
      <c r="CT34" s="71"/>
      <c r="CU34" s="72"/>
      <c r="CV34" s="21"/>
      <c r="CW34" s="21"/>
      <c r="CX34" s="120"/>
      <c r="CY34" s="24" t="s">
        <v>20</v>
      </c>
      <c r="CZ34" s="71">
        <v>10175</v>
      </c>
      <c r="DA34" s="71"/>
      <c r="DB34" s="71"/>
      <c r="DC34" s="71"/>
      <c r="DD34" s="71"/>
      <c r="DE34" s="72"/>
      <c r="DF34" s="21"/>
      <c r="DG34" s="21"/>
      <c r="DH34" s="120"/>
      <c r="DI34" s="24" t="s">
        <v>20</v>
      </c>
      <c r="DJ34" s="71"/>
      <c r="DK34" s="71"/>
      <c r="DL34" s="71"/>
      <c r="DM34" s="71"/>
      <c r="DN34" s="71"/>
      <c r="DO34" s="72"/>
      <c r="DP34" s="21"/>
      <c r="DQ34" s="21"/>
      <c r="DR34" s="120"/>
      <c r="DS34" s="24" t="s">
        <v>20</v>
      </c>
      <c r="DT34" s="71"/>
      <c r="DU34" s="71"/>
      <c r="DV34" s="71"/>
      <c r="DW34" s="71"/>
      <c r="DX34" s="71"/>
      <c r="DY34" s="72"/>
      <c r="DZ34" s="21"/>
      <c r="EA34" s="21"/>
      <c r="EB34" s="120"/>
      <c r="EC34" s="24" t="s">
        <v>20</v>
      </c>
      <c r="ED34" s="71"/>
      <c r="EE34" s="71"/>
      <c r="EF34" s="71"/>
      <c r="EG34" s="71"/>
      <c r="EH34" s="71"/>
      <c r="EI34" s="72"/>
      <c r="EJ34" s="21"/>
      <c r="EK34" s="21"/>
      <c r="EL34" s="120"/>
      <c r="EM34" s="24" t="s">
        <v>20</v>
      </c>
      <c r="EN34" s="71"/>
      <c r="EO34" s="71"/>
      <c r="EP34" s="71"/>
      <c r="EQ34" s="71"/>
      <c r="ER34" s="71"/>
      <c r="ES34" s="72"/>
      <c r="ET34" s="21"/>
      <c r="EU34" s="21"/>
      <c r="EV34" s="120"/>
      <c r="EW34" s="24" t="s">
        <v>20</v>
      </c>
      <c r="EX34" s="71">
        <v>10126</v>
      </c>
      <c r="EY34" s="71"/>
      <c r="EZ34" s="71"/>
      <c r="FA34" s="71"/>
      <c r="FB34" s="71"/>
      <c r="FC34" s="72"/>
      <c r="FD34" s="21"/>
      <c r="FE34" s="21"/>
      <c r="FF34" s="121"/>
      <c r="FP34" s="121"/>
      <c r="FZ34" s="121"/>
      <c r="GJ34" s="121"/>
      <c r="GT34" s="121"/>
      <c r="HD34" s="121"/>
      <c r="HN34" s="121"/>
      <c r="HX34" s="121"/>
      <c r="IH34" s="121"/>
    </row>
    <row xmlns:x14ac="http://schemas.microsoft.com/office/spreadsheetml/2009/9/ac" r="35" s="3" customFormat="true" x14ac:dyDescent="0.25">
      <c r="A35" s="387" t="str">
        <f ca="true">IF(ISBLANK('Data Summary'!A37),"",'Data Summary'!A37)</f>
        <v/>
      </c>
      <c r="B35" s="121"/>
      <c r="L35" s="121"/>
      <c r="V35" s="121"/>
      <c r="AF35" s="121"/>
      <c r="AP35" s="121"/>
      <c r="AZ35" s="121"/>
      <c r="BA35" s="121"/>
      <c r="BB35" s="121"/>
      <c r="BC35" s="121"/>
      <c r="BD35" s="121"/>
      <c r="BE35" s="121"/>
      <c r="BF35" s="121"/>
      <c r="BG35" s="121"/>
      <c r="BJ35" s="121"/>
      <c r="BT35" s="121"/>
      <c r="CD35" s="121"/>
      <c r="CN35" s="121"/>
      <c r="CX35" s="121"/>
      <c r="DH35" s="121"/>
      <c r="DR35" s="121"/>
      <c r="EB35" s="121"/>
      <c r="EL35" s="121"/>
      <c r="EV35" s="121"/>
      <c r="FF35" s="121"/>
      <c r="FP35" s="121"/>
      <c r="FZ35" s="121"/>
      <c r="GJ35" s="121"/>
      <c r="GT35" s="121"/>
      <c r="HD35" s="121"/>
      <c r="HN35" s="121"/>
      <c r="HX35" s="121"/>
      <c r="IH35" s="121"/>
    </row>
    <row xmlns:x14ac="http://schemas.microsoft.com/office/spreadsheetml/2009/9/ac" r="36" s="3" customFormat="true" x14ac:dyDescent="0.25">
      <c r="A36" s="387" t="str">
        <f ca="true">IF(ISBLANK('Data Summary'!A38),"",'Data Summary'!A38)</f>
        <v/>
      </c>
      <c r="B36" s="121"/>
      <c r="L36" s="121"/>
      <c r="V36" s="121"/>
      <c r="AF36" s="121"/>
      <c r="AP36" s="121"/>
      <c r="AZ36" s="121"/>
      <c r="BA36" s="121"/>
      <c r="BB36" s="121"/>
      <c r="BC36" s="121"/>
      <c r="BD36" s="121"/>
      <c r="BE36" s="121"/>
      <c r="BF36" s="121"/>
      <c r="BG36" s="121"/>
      <c r="BJ36" s="121"/>
      <c r="BT36" s="121"/>
      <c r="CD36" s="121"/>
      <c r="CN36" s="121"/>
      <c r="CX36" s="121"/>
      <c r="DH36" s="121"/>
      <c r="DR36" s="121"/>
      <c r="EB36" s="121"/>
      <c r="EL36" s="121"/>
      <c r="EV36" s="121"/>
      <c r="FF36" s="121"/>
      <c r="FP36" s="121"/>
      <c r="FZ36" s="121"/>
      <c r="GJ36" s="121"/>
      <c r="GT36" s="121"/>
      <c r="HD36" s="121"/>
      <c r="HN36" s="121"/>
      <c r="HX36" s="121"/>
      <c r="IH36" s="121"/>
    </row>
    <row xmlns:x14ac="http://schemas.microsoft.com/office/spreadsheetml/2009/9/ac" r="37" s="3" customFormat="true" x14ac:dyDescent="0.25">
      <c r="A37" s="387" t="str">
        <f ca="true">IF(ISBLANK('Data Summary'!A39),"",'Data Summary'!A39)</f>
        <v/>
      </c>
      <c r="B37" s="121"/>
      <c r="L37" s="121"/>
      <c r="V37" s="121"/>
      <c r="AF37" s="121"/>
      <c r="AP37" s="121"/>
      <c r="AZ37" s="121"/>
      <c r="BA37" s="121"/>
      <c r="BB37" s="121"/>
      <c r="BC37" s="121"/>
      <c r="BD37" s="121"/>
      <c r="BE37" s="121"/>
      <c r="BF37" s="121"/>
      <c r="BG37" s="121"/>
      <c r="BJ37" s="121"/>
      <c r="BT37" s="121"/>
      <c r="CD37" s="121"/>
      <c r="CN37" s="121"/>
      <c r="CX37" s="121"/>
      <c r="DH37" s="121"/>
      <c r="DR37" s="121"/>
      <c r="EB37" s="121"/>
      <c r="EL37" s="121"/>
      <c r="EV37" s="121"/>
      <c r="FF37" s="121"/>
      <c r="FP37" s="121"/>
      <c r="FZ37" s="121"/>
      <c r="GJ37" s="121"/>
      <c r="GT37" s="121"/>
      <c r="HD37" s="121"/>
      <c r="HN37" s="121"/>
      <c r="HX37" s="121"/>
      <c r="IH37" s="121"/>
    </row>
    <row xmlns:x14ac="http://schemas.microsoft.com/office/spreadsheetml/2009/9/ac" r="38" s="3" customFormat="true" x14ac:dyDescent="0.25">
      <c r="A38" s="387" t="str">
        <f ca="true">IF(ISBLANK('Data Summary'!A40),"",'Data Summary'!A40)</f>
        <v/>
      </c>
      <c r="B38" s="121"/>
      <c r="L38" s="121"/>
      <c r="V38" s="121"/>
      <c r="AF38" s="121"/>
      <c r="AP38" s="121"/>
      <c r="AZ38" s="121"/>
      <c r="BA38" s="121"/>
      <c r="BB38" s="121"/>
      <c r="BC38" s="121"/>
      <c r="BD38" s="121"/>
      <c r="BE38" s="121"/>
      <c r="BF38" s="121"/>
      <c r="BG38" s="121"/>
      <c r="BJ38" s="121"/>
      <c r="BT38" s="121"/>
      <c r="CD38" s="121"/>
      <c r="CN38" s="121"/>
      <c r="CX38" s="121"/>
      <c r="DH38" s="121"/>
      <c r="DR38" s="121"/>
      <c r="EB38" s="121"/>
      <c r="EL38" s="121"/>
      <c r="EV38" s="121"/>
      <c r="FF38" s="121"/>
      <c r="FP38" s="121"/>
      <c r="FZ38" s="121"/>
      <c r="GJ38" s="121"/>
      <c r="GT38" s="121"/>
      <c r="HD38" s="121"/>
      <c r="HN38" s="121"/>
      <c r="HX38" s="121"/>
      <c r="IH38" s="121"/>
    </row>
    <row xmlns:x14ac="http://schemas.microsoft.com/office/spreadsheetml/2009/9/ac" r="39" s="3" customFormat="true" x14ac:dyDescent="0.25">
      <c r="A39" s="387" t="str">
        <f ca="true">IF(ISBLANK('Data Summary'!A41),"",'Data Summary'!A41)</f>
        <v/>
      </c>
      <c r="B39" s="121"/>
      <c r="L39" s="121"/>
      <c r="V39" s="121"/>
      <c r="AF39" s="121"/>
      <c r="AP39" s="121"/>
      <c r="AZ39" s="121"/>
      <c r="BA39" s="121"/>
      <c r="BB39" s="121"/>
      <c r="BC39" s="121"/>
      <c r="BD39" s="121"/>
      <c r="BE39" s="121"/>
      <c r="BF39" s="121"/>
      <c r="BG39" s="121"/>
      <c r="BJ39" s="121"/>
      <c r="BT39" s="121"/>
      <c r="CD39" s="121"/>
      <c r="CN39" s="121"/>
      <c r="CX39" s="121"/>
      <c r="DH39" s="121"/>
      <c r="DR39" s="121"/>
      <c r="EB39" s="121"/>
      <c r="EL39" s="121"/>
      <c r="EV39" s="121"/>
      <c r="FF39" s="121"/>
      <c r="FP39" s="121"/>
      <c r="FZ39" s="121"/>
      <c r="GJ39" s="121"/>
      <c r="GT39" s="121"/>
      <c r="HD39" s="121"/>
      <c r="HN39" s="121"/>
      <c r="HX39" s="121"/>
      <c r="IH39" s="121"/>
    </row>
    <row xmlns:x14ac="http://schemas.microsoft.com/office/spreadsheetml/2009/9/ac" r="40" s="3" customFormat="true" x14ac:dyDescent="0.25">
      <c r="A40" s="387" t="str">
        <f ca="true">IF(ISBLANK('Data Summary'!A42),"",'Data Summary'!A42)</f>
        <v/>
      </c>
      <c r="B40" s="121"/>
      <c r="L40" s="121"/>
      <c r="V40" s="121"/>
      <c r="AF40" s="121"/>
      <c r="AP40" s="121"/>
      <c r="AZ40" s="121"/>
      <c r="BA40" s="121"/>
      <c r="BB40" s="121"/>
      <c r="BC40" s="121"/>
      <c r="BD40" s="121"/>
      <c r="BE40" s="121"/>
      <c r="BF40" s="121"/>
      <c r="BG40" s="121"/>
      <c r="BJ40" s="121"/>
      <c r="BT40" s="121"/>
      <c r="CD40" s="121"/>
      <c r="CN40" s="121"/>
      <c r="CX40" s="121"/>
      <c r="DH40" s="121"/>
      <c r="DR40" s="121"/>
      <c r="EB40" s="121"/>
      <c r="EL40" s="121"/>
      <c r="EV40" s="121"/>
      <c r="FF40" s="121"/>
      <c r="FP40" s="121"/>
      <c r="FZ40" s="121"/>
      <c r="GJ40" s="121"/>
      <c r="GT40" s="121"/>
      <c r="HD40" s="121"/>
      <c r="HN40" s="121"/>
      <c r="HX40" s="121"/>
      <c r="IH40" s="121"/>
    </row>
    <row xmlns:x14ac="http://schemas.microsoft.com/office/spreadsheetml/2009/9/ac" r="41" s="3" customFormat="true" x14ac:dyDescent="0.25">
      <c r="A41" s="387" t="str">
        <f ca="true">IF(ISBLANK('Data Summary'!A43),"",'Data Summary'!A43)</f>
        <v/>
      </c>
      <c r="B41" s="121"/>
      <c r="L41" s="121"/>
      <c r="V41" s="121"/>
      <c r="AF41" s="121"/>
      <c r="AP41" s="121"/>
      <c r="AZ41" s="121"/>
      <c r="BA41" s="121"/>
      <c r="BB41" s="121"/>
      <c r="BC41" s="121"/>
      <c r="BD41" s="121"/>
      <c r="BE41" s="121"/>
      <c r="BF41" s="121"/>
      <c r="BG41" s="121"/>
      <c r="BJ41" s="121"/>
      <c r="BT41" s="121"/>
      <c r="CD41" s="121"/>
      <c r="CN41" s="121"/>
      <c r="CX41" s="121"/>
      <c r="DH41" s="121"/>
      <c r="DR41" s="121"/>
      <c r="EB41" s="121"/>
      <c r="EL41" s="121"/>
      <c r="EV41" s="121"/>
      <c r="FF41" s="121"/>
      <c r="FP41" s="121"/>
      <c r="FZ41" s="121"/>
      <c r="GJ41" s="121"/>
      <c r="GT41" s="121"/>
      <c r="HD41" s="121"/>
      <c r="HN41" s="121"/>
      <c r="HX41" s="121"/>
      <c r="IH41" s="121"/>
    </row>
    <row xmlns:x14ac="http://schemas.microsoft.com/office/spreadsheetml/2009/9/ac" r="42" s="3" customFormat="true" x14ac:dyDescent="0.25">
      <c r="A42" s="387" t="str">
        <f ca="true">IF(ISBLANK('Data Summary'!A44),"",'Data Summary'!A44)</f>
        <v/>
      </c>
      <c r="B42" s="121"/>
      <c r="L42" s="121"/>
      <c r="V42" s="121"/>
      <c r="AF42" s="121"/>
      <c r="AP42" s="121"/>
      <c r="AZ42" s="121"/>
      <c r="BA42" s="121"/>
      <c r="BB42" s="121"/>
      <c r="BC42" s="121"/>
      <c r="BD42" s="121"/>
      <c r="BE42" s="121"/>
      <c r="BF42" s="121"/>
      <c r="BG42" s="121"/>
      <c r="BJ42" s="121"/>
      <c r="BT42" s="121"/>
      <c r="CD42" s="121"/>
      <c r="CN42" s="121"/>
      <c r="CX42" s="121"/>
      <c r="DH42" s="121"/>
      <c r="DR42" s="121"/>
      <c r="EB42" s="121"/>
      <c r="EL42" s="121"/>
      <c r="EV42" s="121"/>
      <c r="FF42" s="121"/>
      <c r="FP42" s="121"/>
      <c r="FZ42" s="121"/>
      <c r="GJ42" s="121"/>
      <c r="GT42" s="121"/>
      <c r="HD42" s="121"/>
      <c r="HN42" s="121"/>
      <c r="HX42" s="121"/>
      <c r="IH42" s="121"/>
    </row>
    <row xmlns:x14ac="http://schemas.microsoft.com/office/spreadsheetml/2009/9/ac" r="43" s="3" customFormat="true" x14ac:dyDescent="0.25">
      <c r="A43" s="387" t="str">
        <f ca="true">IF(ISBLANK('Data Summary'!A45),"",'Data Summary'!A45)</f>
        <v/>
      </c>
      <c r="B43" s="121"/>
      <c r="L43" s="121"/>
      <c r="V43" s="121"/>
      <c r="AF43" s="121"/>
      <c r="AP43" s="121"/>
      <c r="AZ43" s="121"/>
      <c r="BA43" s="121"/>
      <c r="BB43" s="121"/>
      <c r="BC43" s="121"/>
      <c r="BD43" s="121"/>
      <c r="BE43" s="121"/>
      <c r="BF43" s="121"/>
      <c r="BG43" s="121"/>
      <c r="BJ43" s="121"/>
      <c r="BT43" s="121"/>
      <c r="CD43" s="121"/>
      <c r="CN43" s="121"/>
      <c r="CX43" s="121"/>
      <c r="DH43" s="121"/>
      <c r="DR43" s="121"/>
      <c r="EB43" s="121"/>
      <c r="EL43" s="121"/>
      <c r="EV43" s="121"/>
      <c r="FF43" s="121"/>
      <c r="FP43" s="121"/>
      <c r="FZ43" s="121"/>
      <c r="GJ43" s="121"/>
      <c r="GT43" s="121"/>
      <c r="HD43" s="121"/>
      <c r="HN43" s="121"/>
      <c r="HX43" s="121"/>
      <c r="IH43" s="121"/>
    </row>
    <row xmlns:x14ac="http://schemas.microsoft.com/office/spreadsheetml/2009/9/ac" r="44" s="3" customFormat="true" x14ac:dyDescent="0.25">
      <c r="A44" s="387" t="str">
        <f ca="true">IF(ISBLANK('Data Summary'!A46),"",'Data Summary'!A46)</f>
        <v/>
      </c>
      <c r="B44" s="121"/>
      <c r="L44" s="121"/>
      <c r="V44" s="121"/>
      <c r="AF44" s="121"/>
      <c r="AP44" s="121"/>
      <c r="AZ44" s="121"/>
      <c r="BA44" s="121"/>
      <c r="BB44" s="121"/>
      <c r="BC44" s="121"/>
      <c r="BD44" s="121"/>
      <c r="BE44" s="121"/>
      <c r="BF44" s="121"/>
      <c r="BG44" s="121"/>
      <c r="BJ44" s="121"/>
      <c r="BT44" s="121"/>
      <c r="CD44" s="121"/>
      <c r="CN44" s="121"/>
      <c r="CX44" s="121"/>
      <c r="DH44" s="121"/>
      <c r="DR44" s="121"/>
      <c r="EB44" s="121"/>
      <c r="EL44" s="121"/>
      <c r="EV44" s="121"/>
      <c r="FF44" s="121"/>
      <c r="FP44" s="121"/>
      <c r="FZ44" s="121"/>
      <c r="GJ44" s="121"/>
      <c r="GT44" s="121"/>
      <c r="HD44" s="121"/>
      <c r="HN44" s="121"/>
      <c r="HX44" s="121"/>
      <c r="IH44" s="121"/>
    </row>
    <row xmlns:x14ac="http://schemas.microsoft.com/office/spreadsheetml/2009/9/ac" r="45" s="3" customFormat="true" x14ac:dyDescent="0.25">
      <c r="A45" s="387" t="str">
        <f ca="true">IF(ISBLANK('Data Summary'!A47),"",'Data Summary'!A47)</f>
        <v/>
      </c>
      <c r="B45" s="121"/>
      <c r="L45" s="121"/>
      <c r="V45" s="121"/>
      <c r="AF45" s="121"/>
      <c r="AP45" s="121"/>
      <c r="AZ45" s="121"/>
      <c r="BA45" s="121"/>
      <c r="BB45" s="121"/>
      <c r="BC45" s="121"/>
      <c r="BD45" s="121"/>
      <c r="BE45" s="121"/>
      <c r="BF45" s="121"/>
      <c r="BG45" s="121"/>
      <c r="BJ45" s="121"/>
      <c r="BT45" s="121"/>
      <c r="CD45" s="121"/>
      <c r="CN45" s="121"/>
      <c r="CX45" s="121"/>
      <c r="DH45" s="121"/>
      <c r="DR45" s="121"/>
      <c r="EB45" s="121"/>
      <c r="EL45" s="121"/>
      <c r="EV45" s="121"/>
      <c r="FF45" s="121"/>
      <c r="FP45" s="121"/>
      <c r="FZ45" s="121"/>
      <c r="GJ45" s="121"/>
      <c r="GT45" s="121"/>
      <c r="HD45" s="121"/>
      <c r="HN45" s="121"/>
      <c r="HX45" s="121"/>
      <c r="IH45" s="121"/>
    </row>
    <row xmlns:x14ac="http://schemas.microsoft.com/office/spreadsheetml/2009/9/ac" r="46" s="3" customFormat="true" x14ac:dyDescent="0.25">
      <c r="A46" s="387" t="str">
        <f ca="true">IF(ISBLANK('Data Summary'!A48),"",'Data Summary'!A48)</f>
        <v/>
      </c>
      <c r="B46" s="121"/>
      <c r="L46" s="121"/>
      <c r="V46" s="121"/>
      <c r="AF46" s="121"/>
      <c r="AP46" s="121"/>
      <c r="AZ46" s="121"/>
      <c r="BA46" s="121"/>
      <c r="BB46" s="121"/>
      <c r="BC46" s="121"/>
      <c r="BD46" s="121"/>
      <c r="BE46" s="121"/>
      <c r="BF46" s="121"/>
      <c r="BG46" s="121"/>
      <c r="BJ46" s="121"/>
      <c r="BT46" s="121"/>
      <c r="CD46" s="121"/>
      <c r="CN46" s="121"/>
      <c r="CX46" s="121"/>
      <c r="DH46" s="121"/>
      <c r="DR46" s="121"/>
      <c r="EB46" s="121"/>
      <c r="EL46" s="121"/>
      <c r="EV46" s="121"/>
      <c r="FF46" s="121"/>
      <c r="FP46" s="121"/>
      <c r="FZ46" s="121"/>
      <c r="GJ46" s="121"/>
      <c r="GT46" s="121"/>
      <c r="HD46" s="121"/>
      <c r="HN46" s="121"/>
      <c r="HX46" s="121"/>
      <c r="IH46" s="121"/>
    </row>
    <row xmlns:x14ac="http://schemas.microsoft.com/office/spreadsheetml/2009/9/ac" r="47" s="3" customFormat="true" x14ac:dyDescent="0.25">
      <c r="A47" s="387" t="str">
        <f ca="true">IF(ISBLANK('Data Summary'!A49),"",'Data Summary'!A49)</f>
        <v/>
      </c>
      <c r="B47" s="121"/>
      <c r="L47" s="121"/>
      <c r="V47" s="121"/>
      <c r="AF47" s="121"/>
      <c r="AP47" s="121"/>
      <c r="AZ47" s="121"/>
      <c r="BA47" s="121"/>
      <c r="BB47" s="121"/>
      <c r="BC47" s="121"/>
      <c r="BD47" s="121"/>
      <c r="BE47" s="121"/>
      <c r="BF47" s="121"/>
      <c r="BG47" s="121"/>
      <c r="BJ47" s="121"/>
      <c r="BT47" s="121"/>
      <c r="CD47" s="121"/>
      <c r="CN47" s="121"/>
      <c r="CX47" s="121"/>
      <c r="DH47" s="121"/>
      <c r="DR47" s="121"/>
      <c r="EB47" s="121"/>
      <c r="EL47" s="121"/>
      <c r="EV47" s="121"/>
      <c r="FF47" s="121"/>
      <c r="FP47" s="121"/>
      <c r="FZ47" s="121"/>
      <c r="GJ47" s="121"/>
      <c r="GT47" s="121"/>
      <c r="HD47" s="121"/>
      <c r="HN47" s="121"/>
      <c r="HX47" s="121"/>
      <c r="IH47" s="121"/>
    </row>
    <row xmlns:x14ac="http://schemas.microsoft.com/office/spreadsheetml/2009/9/ac" r="48" s="3" customFormat="true" x14ac:dyDescent="0.25">
      <c r="A48" s="387" t="str">
        <f ca="true">IF(ISBLANK('Data Summary'!A50),"",'Data Summary'!A50)</f>
        <v/>
      </c>
      <c r="B48" s="121"/>
      <c r="L48" s="121"/>
      <c r="V48" s="121"/>
      <c r="AF48" s="121"/>
      <c r="AP48" s="121"/>
      <c r="AZ48" s="121"/>
      <c r="BA48" s="121"/>
      <c r="BB48" s="121"/>
      <c r="BC48" s="121"/>
      <c r="BD48" s="121"/>
      <c r="BE48" s="121"/>
      <c r="BF48" s="121"/>
      <c r="BG48" s="121"/>
      <c r="BJ48" s="121"/>
      <c r="BT48" s="121"/>
      <c r="CD48" s="121"/>
      <c r="CN48" s="121"/>
      <c r="CX48" s="121"/>
      <c r="DH48" s="121"/>
      <c r="DR48" s="121"/>
      <c r="EB48" s="121"/>
      <c r="EL48" s="121"/>
      <c r="EV48" s="121"/>
      <c r="FF48" s="121"/>
      <c r="FP48" s="121"/>
      <c r="FZ48" s="121"/>
      <c r="GJ48" s="121"/>
      <c r="GT48" s="121"/>
      <c r="HD48" s="121"/>
      <c r="HN48" s="121"/>
      <c r="HX48" s="121"/>
      <c r="IH48" s="121"/>
    </row>
    <row xmlns:x14ac="http://schemas.microsoft.com/office/spreadsheetml/2009/9/ac" r="49" s="3" customFormat="true" x14ac:dyDescent="0.25">
      <c r="A49" s="387" t="str">
        <f ca="true">IF(ISBLANK('Data Summary'!A51),"",'Data Summary'!A51)</f>
        <v/>
      </c>
      <c r="B49" s="121"/>
      <c r="L49" s="121"/>
      <c r="V49" s="121"/>
      <c r="AF49" s="121"/>
      <c r="AP49" s="121"/>
      <c r="AZ49" s="121"/>
      <c r="BA49" s="121"/>
      <c r="BB49" s="121"/>
      <c r="BC49" s="121"/>
      <c r="BD49" s="121"/>
      <c r="BE49" s="121"/>
      <c r="BF49" s="121"/>
      <c r="BG49" s="121"/>
      <c r="BJ49" s="121"/>
      <c r="BT49" s="121"/>
      <c r="CD49" s="121"/>
      <c r="CN49" s="121"/>
      <c r="CX49" s="121"/>
      <c r="DH49" s="121"/>
      <c r="DR49" s="121"/>
      <c r="EB49" s="121"/>
      <c r="EL49" s="121"/>
      <c r="EV49" s="121"/>
      <c r="FF49" s="121"/>
      <c r="FP49" s="121"/>
      <c r="FZ49" s="121"/>
      <c r="GJ49" s="121"/>
      <c r="GT49" s="121"/>
      <c r="HD49" s="121"/>
      <c r="HN49" s="121"/>
      <c r="HX49" s="121"/>
      <c r="IH49" s="121"/>
    </row>
    <row xmlns:x14ac="http://schemas.microsoft.com/office/spreadsheetml/2009/9/ac" r="50" s="3" customFormat="true" x14ac:dyDescent="0.25">
      <c r="A50" s="387" t="str">
        <f ca="true">IF(ISBLANK('Data Summary'!A52),"",'Data Summary'!A52)</f>
        <v/>
      </c>
      <c r="B50" s="121"/>
      <c r="L50" s="121"/>
      <c r="V50" s="121"/>
      <c r="AF50" s="121"/>
      <c r="AP50" s="121"/>
      <c r="AZ50" s="121"/>
      <c r="BA50" s="121"/>
      <c r="BB50" s="121"/>
      <c r="BC50" s="121"/>
      <c r="BD50" s="121"/>
      <c r="BE50" s="121"/>
      <c r="BF50" s="121"/>
      <c r="BG50" s="121"/>
      <c r="BJ50" s="121"/>
      <c r="BT50" s="121"/>
      <c r="CD50" s="121"/>
      <c r="CN50" s="121"/>
      <c r="CX50" s="121"/>
      <c r="DH50" s="121"/>
      <c r="DR50" s="121"/>
      <c r="EB50" s="121"/>
      <c r="EL50" s="121"/>
      <c r="EV50" s="121"/>
      <c r="FF50" s="121"/>
      <c r="FP50" s="121"/>
      <c r="FZ50" s="121"/>
      <c r="GJ50" s="121"/>
      <c r="GT50" s="121"/>
      <c r="HD50" s="121"/>
      <c r="HN50" s="121"/>
      <c r="HX50" s="121"/>
      <c r="IH50" s="121"/>
    </row>
    <row xmlns:x14ac="http://schemas.microsoft.com/office/spreadsheetml/2009/9/ac" r="51" s="3" customFormat="true" x14ac:dyDescent="0.25">
      <c r="A51" s="387" t="str">
        <f ca="true">IF(ISBLANK('Data Summary'!A53),"",'Data Summary'!A53)</f>
        <v/>
      </c>
      <c r="B51" s="121"/>
      <c r="L51" s="121"/>
      <c r="V51" s="121"/>
      <c r="AF51" s="121"/>
      <c r="AP51" s="121"/>
      <c r="AZ51" s="121"/>
      <c r="BA51" s="121"/>
      <c r="BB51" s="121"/>
      <c r="BC51" s="121"/>
      <c r="BD51" s="121"/>
      <c r="BE51" s="121"/>
      <c r="BF51" s="121"/>
      <c r="BG51" s="121"/>
      <c r="BJ51" s="121"/>
      <c r="BT51" s="121"/>
      <c r="CD51" s="121"/>
      <c r="CN51" s="121"/>
      <c r="CX51" s="121"/>
      <c r="DH51" s="121"/>
      <c r="DR51" s="121"/>
      <c r="EB51" s="121"/>
      <c r="EL51" s="121"/>
      <c r="EV51" s="121"/>
      <c r="FF51" s="121"/>
      <c r="FP51" s="121"/>
      <c r="FZ51" s="121"/>
      <c r="GJ51" s="121"/>
      <c r="GT51" s="121"/>
      <c r="HD51" s="121"/>
      <c r="HN51" s="121"/>
      <c r="HX51" s="121"/>
      <c r="IH51" s="121"/>
    </row>
    <row xmlns:x14ac="http://schemas.microsoft.com/office/spreadsheetml/2009/9/ac" r="52" s="3" customFormat="true" x14ac:dyDescent="0.25">
      <c r="A52" s="387" t="str">
        <f ca="true">IF(ISBLANK('Data Summary'!A54),"",'Data Summary'!A54)</f>
        <v/>
      </c>
      <c r="B52" s="121"/>
      <c r="L52" s="121"/>
      <c r="V52" s="121"/>
      <c r="AF52" s="121"/>
      <c r="AP52" s="121"/>
      <c r="AZ52" s="121"/>
      <c r="BA52" s="121"/>
      <c r="BB52" s="121"/>
      <c r="BC52" s="121"/>
      <c r="BD52" s="121"/>
      <c r="BE52" s="121"/>
      <c r="BF52" s="121"/>
      <c r="BG52" s="121"/>
      <c r="BJ52" s="121"/>
      <c r="BT52" s="121"/>
      <c r="CD52" s="121"/>
      <c r="CN52" s="121"/>
      <c r="CX52" s="121"/>
      <c r="DH52" s="121"/>
      <c r="DR52" s="121"/>
      <c r="EB52" s="121"/>
      <c r="EL52" s="121"/>
      <c r="EV52" s="121"/>
      <c r="FF52" s="121"/>
      <c r="FP52" s="121"/>
      <c r="FZ52" s="121"/>
      <c r="GJ52" s="121"/>
      <c r="GT52" s="121"/>
      <c r="HD52" s="121"/>
      <c r="HN52" s="121"/>
      <c r="HX52" s="121"/>
      <c r="IH52" s="121"/>
    </row>
    <row xmlns:x14ac="http://schemas.microsoft.com/office/spreadsheetml/2009/9/ac" r="53" s="3" customFormat="true" x14ac:dyDescent="0.25">
      <c r="A53" s="387" t="str">
        <f ca="true">IF(ISBLANK('Data Summary'!A55),"",'Data Summary'!A55)</f>
        <v/>
      </c>
      <c r="B53" s="121"/>
      <c r="L53" s="121"/>
      <c r="V53" s="121"/>
      <c r="AF53" s="121"/>
      <c r="AP53" s="121"/>
      <c r="AZ53" s="121"/>
      <c r="BA53" s="121"/>
      <c r="BB53" s="121"/>
      <c r="BC53" s="121"/>
      <c r="BD53" s="121"/>
      <c r="BE53" s="121"/>
      <c r="BF53" s="121"/>
      <c r="BG53" s="121"/>
      <c r="BJ53" s="121"/>
      <c r="BT53" s="121"/>
      <c r="CD53" s="121"/>
      <c r="CN53" s="121"/>
      <c r="CX53" s="121"/>
      <c r="DH53" s="121"/>
      <c r="DR53" s="121"/>
      <c r="EB53" s="121"/>
      <c r="EL53" s="121"/>
      <c r="EV53" s="121"/>
      <c r="FF53" s="121"/>
      <c r="FP53" s="121"/>
      <c r="FZ53" s="121"/>
      <c r="GJ53" s="121"/>
      <c r="GT53" s="121"/>
      <c r="HD53" s="121"/>
      <c r="HN53" s="121"/>
      <c r="HX53" s="121"/>
      <c r="IH53" s="121"/>
    </row>
    <row xmlns:x14ac="http://schemas.microsoft.com/office/spreadsheetml/2009/9/ac" r="54" s="3" customFormat="true" x14ac:dyDescent="0.25">
      <c r="A54" s="387" t="str">
        <f ca="true">IF(ISBLANK('Data Summary'!A56),"",'Data Summary'!A56)</f>
        <v/>
      </c>
      <c r="B54" s="121"/>
      <c r="L54" s="121"/>
      <c r="V54" s="121"/>
      <c r="AF54" s="121"/>
      <c r="AP54" s="121"/>
      <c r="AZ54" s="121"/>
      <c r="BA54" s="121"/>
      <c r="BB54" s="121"/>
      <c r="BC54" s="121"/>
      <c r="BD54" s="121"/>
      <c r="BE54" s="121"/>
      <c r="BF54" s="121"/>
      <c r="BG54" s="121"/>
      <c r="BJ54" s="121"/>
      <c r="BT54" s="121"/>
      <c r="CD54" s="121"/>
      <c r="CN54" s="121"/>
      <c r="CX54" s="121"/>
      <c r="DH54" s="121"/>
      <c r="DR54" s="121"/>
      <c r="EB54" s="121"/>
      <c r="EL54" s="121"/>
      <c r="EV54" s="121"/>
      <c r="FF54" s="121"/>
      <c r="FP54" s="121"/>
      <c r="FZ54" s="121"/>
      <c r="GJ54" s="121"/>
      <c r="GT54" s="121"/>
      <c r="HD54" s="121"/>
      <c r="HN54" s="121"/>
      <c r="HX54" s="121"/>
      <c r="IH54" s="121"/>
    </row>
    <row xmlns:x14ac="http://schemas.microsoft.com/office/spreadsheetml/2009/9/ac" r="55" s="3" customFormat="true" x14ac:dyDescent="0.25">
      <c r="A55" s="387" t="str">
        <f ca="true">IF(ISBLANK('Data Summary'!A57),"",'Data Summary'!A57)</f>
        <v/>
      </c>
      <c r="B55" s="121"/>
      <c r="L55" s="121"/>
      <c r="V55" s="121"/>
      <c r="AF55" s="121"/>
      <c r="AP55" s="121"/>
      <c r="AZ55" s="121"/>
      <c r="BA55" s="121"/>
      <c r="BB55" s="121"/>
      <c r="BC55" s="121"/>
      <c r="BD55" s="121"/>
      <c r="BE55" s="121"/>
      <c r="BF55" s="121"/>
      <c r="BG55" s="121"/>
      <c r="BJ55" s="121"/>
      <c r="BT55" s="121"/>
      <c r="CD55" s="121"/>
      <c r="CN55" s="121"/>
      <c r="CX55" s="121"/>
      <c r="DH55" s="121"/>
      <c r="DR55" s="121"/>
      <c r="EB55" s="121"/>
      <c r="EL55" s="121"/>
      <c r="EV55" s="121"/>
      <c r="FF55" s="121"/>
      <c r="FP55" s="121"/>
      <c r="FZ55" s="121"/>
      <c r="GJ55" s="121"/>
      <c r="GT55" s="121"/>
      <c r="HD55" s="121"/>
      <c r="HN55" s="121"/>
      <c r="HX55" s="121"/>
      <c r="IH55" s="121"/>
    </row>
    <row xmlns:x14ac="http://schemas.microsoft.com/office/spreadsheetml/2009/9/ac" r="56" s="3" customFormat="true" x14ac:dyDescent="0.25">
      <c r="A56" s="387" t="str">
        <f ca="true">IF(ISBLANK('Data Summary'!A58),"",'Data Summary'!A58)</f>
        <v/>
      </c>
      <c r="B56" s="121"/>
      <c r="L56" s="121"/>
      <c r="V56" s="121"/>
      <c r="AF56" s="121"/>
      <c r="AP56" s="121"/>
      <c r="AZ56" s="121"/>
      <c r="BA56" s="121"/>
      <c r="BB56" s="121"/>
      <c r="BC56" s="121"/>
      <c r="BD56" s="121"/>
      <c r="BE56" s="121"/>
      <c r="BF56" s="121"/>
      <c r="BG56" s="121"/>
      <c r="BJ56" s="121"/>
      <c r="BT56" s="121"/>
      <c r="CD56" s="121"/>
      <c r="CN56" s="121"/>
      <c r="CX56" s="121"/>
      <c r="DH56" s="121"/>
      <c r="DR56" s="121"/>
      <c r="EB56" s="121"/>
      <c r="EL56" s="121"/>
      <c r="EV56" s="121"/>
      <c r="FF56" s="121"/>
      <c r="FP56" s="121"/>
      <c r="FZ56" s="121"/>
      <c r="GJ56" s="121"/>
      <c r="GT56" s="121"/>
      <c r="HD56" s="121"/>
      <c r="HN56" s="121"/>
      <c r="HX56" s="121"/>
      <c r="IH56" s="121"/>
    </row>
    <row xmlns:x14ac="http://schemas.microsoft.com/office/spreadsheetml/2009/9/ac" r="57" s="3" customFormat="true" x14ac:dyDescent="0.25">
      <c r="A57" s="387" t="str">
        <f ca="true">IF(ISBLANK('Data Summary'!A59),"",'Data Summary'!A59)</f>
        <v/>
      </c>
      <c r="B57" s="121"/>
      <c r="L57" s="121"/>
      <c r="V57" s="121"/>
      <c r="AF57" s="121"/>
      <c r="AP57" s="121"/>
      <c r="AZ57" s="121"/>
      <c r="BA57" s="121"/>
      <c r="BB57" s="121"/>
      <c r="BC57" s="121"/>
      <c r="BD57" s="121"/>
      <c r="BE57" s="121"/>
      <c r="BF57" s="121"/>
      <c r="BG57" s="121"/>
      <c r="BJ57" s="121"/>
      <c r="BT57" s="121"/>
      <c r="CD57" s="121"/>
      <c r="CN57" s="121"/>
      <c r="CX57" s="121"/>
      <c r="DH57" s="121"/>
      <c r="DR57" s="121"/>
      <c r="EB57" s="121"/>
      <c r="EL57" s="121"/>
      <c r="EV57" s="121"/>
      <c r="FF57" s="121"/>
      <c r="FP57" s="121"/>
      <c r="FZ57" s="121"/>
      <c r="GJ57" s="121"/>
      <c r="GT57" s="121"/>
      <c r="HD57" s="121"/>
      <c r="HN57" s="121"/>
      <c r="HX57" s="121"/>
      <c r="IH57" s="121"/>
    </row>
    <row xmlns:x14ac="http://schemas.microsoft.com/office/spreadsheetml/2009/9/ac" r="58" s="3" customFormat="true" x14ac:dyDescent="0.25">
      <c r="A58" s="387" t="str">
        <f ca="true">IF(ISBLANK('Data Summary'!A60),"",'Data Summary'!A60)</f>
        <v/>
      </c>
      <c r="B58" s="121"/>
      <c r="L58" s="121"/>
      <c r="V58" s="121"/>
      <c r="AF58" s="121"/>
      <c r="AP58" s="121"/>
      <c r="AZ58" s="121"/>
      <c r="BA58" s="121"/>
      <c r="BB58" s="121"/>
      <c r="BC58" s="121"/>
      <c r="BD58" s="121"/>
      <c r="BE58" s="121"/>
      <c r="BF58" s="121"/>
      <c r="BG58" s="121"/>
      <c r="BJ58" s="121"/>
      <c r="BT58" s="121"/>
      <c r="CD58" s="121"/>
      <c r="CN58" s="121"/>
      <c r="CX58" s="121"/>
      <c r="DH58" s="121"/>
      <c r="DR58" s="121"/>
      <c r="EB58" s="121"/>
      <c r="EL58" s="121"/>
      <c r="EV58" s="121"/>
      <c r="FF58" s="121"/>
      <c r="FP58" s="121"/>
      <c r="FZ58" s="121"/>
      <c r="GJ58" s="121"/>
      <c r="GT58" s="121"/>
      <c r="HD58" s="121"/>
      <c r="HN58" s="121"/>
      <c r="HX58" s="121"/>
      <c r="IH58" s="121"/>
    </row>
    <row xmlns:x14ac="http://schemas.microsoft.com/office/spreadsheetml/2009/9/ac" r="59" s="3" customFormat="true" x14ac:dyDescent="0.25">
      <c r="A59" s="387" t="str">
        <f ca="true">IF(ISBLANK('Data Summary'!A61),"",'Data Summary'!A61)</f>
        <v/>
      </c>
      <c r="B59" s="121"/>
      <c r="L59" s="121"/>
      <c r="V59" s="121"/>
      <c r="AF59" s="121"/>
      <c r="AP59" s="121"/>
      <c r="AZ59" s="121"/>
      <c r="BA59" s="121"/>
      <c r="BB59" s="121"/>
      <c r="BC59" s="121"/>
      <c r="BD59" s="121"/>
      <c r="BE59" s="121"/>
      <c r="BF59" s="121"/>
      <c r="BG59" s="121"/>
      <c r="BJ59" s="121"/>
      <c r="BT59" s="121"/>
      <c r="CD59" s="121"/>
      <c r="CN59" s="121"/>
      <c r="CX59" s="121"/>
      <c r="DH59" s="121"/>
      <c r="DR59" s="121"/>
      <c r="EB59" s="121"/>
      <c r="EL59" s="121"/>
      <c r="EV59" s="121"/>
      <c r="FF59" s="121"/>
      <c r="FP59" s="121"/>
      <c r="FZ59" s="121"/>
      <c r="GJ59" s="121"/>
      <c r="GT59" s="121"/>
      <c r="HD59" s="121"/>
      <c r="HN59" s="121"/>
      <c r="HX59" s="121"/>
      <c r="IH59" s="121"/>
    </row>
    <row xmlns:x14ac="http://schemas.microsoft.com/office/spreadsheetml/2009/9/ac" r="60" s="3" customFormat="true" x14ac:dyDescent="0.25">
      <c r="A60" s="387" t="str">
        <f ca="true">IF(ISBLANK('Data Summary'!A62),"",'Data Summary'!A62)</f>
        <v/>
      </c>
      <c r="B60" s="121"/>
      <c r="L60" s="121"/>
      <c r="V60" s="121"/>
      <c r="AF60" s="121"/>
      <c r="AP60" s="121"/>
      <c r="AZ60" s="121"/>
      <c r="BA60" s="121"/>
      <c r="BB60" s="121"/>
      <c r="BC60" s="121"/>
      <c r="BD60" s="121"/>
      <c r="BE60" s="121"/>
      <c r="BF60" s="121"/>
      <c r="BG60" s="121"/>
      <c r="BJ60" s="121"/>
      <c r="BT60" s="121"/>
      <c r="CD60" s="121"/>
      <c r="CN60" s="121"/>
      <c r="CX60" s="121"/>
      <c r="DH60" s="121"/>
      <c r="DR60" s="121"/>
      <c r="EB60" s="121"/>
      <c r="EL60" s="121"/>
      <c r="EV60" s="121"/>
      <c r="FF60" s="121"/>
      <c r="FP60" s="121"/>
      <c r="FZ60" s="121"/>
      <c r="GJ60" s="121"/>
      <c r="GT60" s="121"/>
      <c r="HD60" s="121"/>
      <c r="HN60" s="121"/>
      <c r="HX60" s="121"/>
      <c r="IH60" s="121"/>
    </row>
    <row xmlns:x14ac="http://schemas.microsoft.com/office/spreadsheetml/2009/9/ac" r="61" s="3" customFormat="true" x14ac:dyDescent="0.25">
      <c r="A61" s="387" t="str">
        <f ca="true">IF(ISBLANK('Data Summary'!A63),"",'Data Summary'!A63)</f>
        <v/>
      </c>
      <c r="B61" s="121"/>
      <c r="L61" s="121"/>
      <c r="V61" s="121"/>
      <c r="AF61" s="121"/>
      <c r="AP61" s="121"/>
      <c r="AZ61" s="121"/>
      <c r="BA61" s="121"/>
      <c r="BB61" s="121"/>
      <c r="BC61" s="121"/>
      <c r="BD61" s="121"/>
      <c r="BE61" s="121"/>
      <c r="BF61" s="121"/>
      <c r="BG61" s="121"/>
      <c r="BJ61" s="121"/>
      <c r="BT61" s="121"/>
      <c r="CD61" s="121"/>
      <c r="CN61" s="121"/>
      <c r="CX61" s="121"/>
      <c r="DH61" s="121"/>
      <c r="DR61" s="121"/>
      <c r="EB61" s="121"/>
      <c r="EL61" s="121"/>
      <c r="EV61" s="121"/>
      <c r="FF61" s="121"/>
      <c r="FP61" s="121"/>
      <c r="FZ61" s="121"/>
      <c r="GJ61" s="121"/>
      <c r="GT61" s="121"/>
      <c r="HD61" s="121"/>
      <c r="HN61" s="121"/>
      <c r="HX61" s="121"/>
      <c r="IH61" s="121"/>
    </row>
    <row xmlns:x14ac="http://schemas.microsoft.com/office/spreadsheetml/2009/9/ac" r="62" s="3" customFormat="true" x14ac:dyDescent="0.25">
      <c r="A62" s="387" t="str">
        <f ca="true">IF(ISBLANK('Data Summary'!A64),"",'Data Summary'!A64)</f>
        <v/>
      </c>
      <c r="B62" s="121"/>
      <c r="L62" s="121"/>
      <c r="V62" s="121"/>
      <c r="AF62" s="121"/>
      <c r="AP62" s="121"/>
      <c r="AZ62" s="121"/>
      <c r="BA62" s="121"/>
      <c r="BB62" s="121"/>
      <c r="BC62" s="121"/>
      <c r="BD62" s="121"/>
      <c r="BE62" s="121"/>
      <c r="BF62" s="121"/>
      <c r="BG62" s="121"/>
      <c r="BJ62" s="121"/>
      <c r="BT62" s="121"/>
      <c r="CD62" s="121"/>
      <c r="CN62" s="121"/>
      <c r="CX62" s="121"/>
      <c r="DH62" s="121"/>
      <c r="DR62" s="121"/>
      <c r="EB62" s="121"/>
      <c r="EL62" s="121"/>
      <c r="EV62" s="121"/>
      <c r="FF62" s="121"/>
      <c r="FP62" s="121"/>
      <c r="FZ62" s="121"/>
      <c r="GJ62" s="121"/>
      <c r="GT62" s="121"/>
      <c r="HD62" s="121"/>
      <c r="HN62" s="121"/>
      <c r="HX62" s="121"/>
      <c r="IH62" s="121"/>
    </row>
    <row xmlns:x14ac="http://schemas.microsoft.com/office/spreadsheetml/2009/9/ac" r="63" s="3" customFormat="true" x14ac:dyDescent="0.25">
      <c r="A63" s="387" t="str">
        <f ca="true">IF(ISBLANK('Data Summary'!A65),"",'Data Summary'!A65)</f>
        <v/>
      </c>
      <c r="B63" s="121"/>
      <c r="L63" s="121"/>
      <c r="V63" s="121"/>
      <c r="AF63" s="121"/>
      <c r="AP63" s="121"/>
      <c r="AZ63" s="121"/>
      <c r="BA63" s="121"/>
      <c r="BB63" s="121"/>
      <c r="BC63" s="121"/>
      <c r="BD63" s="121"/>
      <c r="BE63" s="121"/>
      <c r="BF63" s="121"/>
      <c r="BG63" s="121"/>
      <c r="BJ63" s="121"/>
      <c r="BT63" s="121"/>
      <c r="CD63" s="121"/>
      <c r="CN63" s="121"/>
      <c r="CX63" s="121"/>
      <c r="DH63" s="121"/>
      <c r="DR63" s="121"/>
      <c r="EB63" s="121"/>
      <c r="EL63" s="121"/>
      <c r="EV63" s="121"/>
      <c r="FF63" s="121"/>
      <c r="FP63" s="121"/>
      <c r="FZ63" s="121"/>
      <c r="GJ63" s="121"/>
      <c r="GT63" s="121"/>
      <c r="HD63" s="121"/>
      <c r="HN63" s="121"/>
      <c r="HX63" s="121"/>
      <c r="IH63" s="121"/>
    </row>
    <row xmlns:x14ac="http://schemas.microsoft.com/office/spreadsheetml/2009/9/ac" r="64" s="3" customFormat="true" x14ac:dyDescent="0.25">
      <c r="A64" s="387" t="str">
        <f ca="true">IF(ISBLANK('Data Summary'!A66),"",'Data Summary'!A66)</f>
        <v/>
      </c>
      <c r="B64" s="121"/>
      <c r="L64" s="121"/>
      <c r="V64" s="121"/>
      <c r="AF64" s="121"/>
      <c r="AP64" s="121"/>
      <c r="AZ64" s="121"/>
      <c r="BA64" s="121"/>
      <c r="BB64" s="121"/>
      <c r="BC64" s="121"/>
      <c r="BD64" s="121"/>
      <c r="BE64" s="121"/>
      <c r="BF64" s="121"/>
      <c r="BG64" s="121"/>
      <c r="BJ64" s="121"/>
      <c r="BT64" s="121"/>
      <c r="CD64" s="121"/>
      <c r="CN64" s="121"/>
      <c r="CX64" s="121"/>
      <c r="DH64" s="121"/>
      <c r="DR64" s="121"/>
      <c r="EB64" s="121"/>
      <c r="EL64" s="121"/>
      <c r="EV64" s="121"/>
      <c r="FF64" s="121"/>
      <c r="FP64" s="121"/>
      <c r="FZ64" s="121"/>
      <c r="GJ64" s="121"/>
      <c r="GT64" s="121"/>
      <c r="HD64" s="121"/>
      <c r="HN64" s="121"/>
      <c r="HX64" s="121"/>
      <c r="IH64" s="121"/>
    </row>
    <row xmlns:x14ac="http://schemas.microsoft.com/office/spreadsheetml/2009/9/ac" r="65" s="3" customFormat="true" x14ac:dyDescent="0.25">
      <c r="A65" s="387" t="str">
        <f ca="true">IF(ISBLANK('Data Summary'!A67),"",'Data Summary'!A67)</f>
        <v/>
      </c>
      <c r="B65" s="121"/>
      <c r="L65" s="121"/>
      <c r="V65" s="121"/>
      <c r="AF65" s="121"/>
      <c r="AP65" s="121"/>
      <c r="AZ65" s="121"/>
      <c r="BA65" s="121"/>
      <c r="BB65" s="121"/>
      <c r="BC65" s="121"/>
      <c r="BD65" s="121"/>
      <c r="BE65" s="121"/>
      <c r="BF65" s="121"/>
      <c r="BG65" s="121"/>
      <c r="BJ65" s="121"/>
      <c r="BT65" s="121"/>
      <c r="CD65" s="121"/>
      <c r="CN65" s="121"/>
      <c r="CX65" s="121"/>
      <c r="DH65" s="121"/>
      <c r="DR65" s="121"/>
      <c r="EB65" s="121"/>
      <c r="EL65" s="121"/>
      <c r="EV65" s="121"/>
      <c r="FF65" s="121"/>
      <c r="FP65" s="121"/>
      <c r="FZ65" s="121"/>
      <c r="GJ65" s="121"/>
      <c r="GT65" s="121"/>
      <c r="HD65" s="121"/>
      <c r="HN65" s="121"/>
      <c r="HX65" s="121"/>
      <c r="IH65" s="121"/>
    </row>
    <row xmlns:x14ac="http://schemas.microsoft.com/office/spreadsheetml/2009/9/ac" r="66" s="3" customFormat="true" x14ac:dyDescent="0.25">
      <c r="A66" s="387" t="str">
        <f ca="true">IF(ISBLANK('Data Summary'!A68),"",'Data Summary'!A68)</f>
        <v/>
      </c>
      <c r="B66" s="121"/>
      <c r="L66" s="121"/>
      <c r="V66" s="121"/>
      <c r="AF66" s="121"/>
      <c r="AP66" s="121"/>
      <c r="AZ66" s="121"/>
      <c r="BA66" s="121"/>
      <c r="BB66" s="121"/>
      <c r="BC66" s="121"/>
      <c r="BD66" s="121"/>
      <c r="BE66" s="121"/>
      <c r="BF66" s="121"/>
      <c r="BG66" s="121"/>
      <c r="BJ66" s="121"/>
      <c r="BT66" s="121"/>
      <c r="CD66" s="121"/>
      <c r="CN66" s="121"/>
      <c r="CX66" s="121"/>
      <c r="DH66" s="121"/>
      <c r="DR66" s="121"/>
      <c r="EB66" s="121"/>
      <c r="EL66" s="121"/>
      <c r="EV66" s="121"/>
      <c r="FF66" s="121"/>
      <c r="FP66" s="121"/>
      <c r="FZ66" s="121"/>
      <c r="GJ66" s="121"/>
      <c r="GT66" s="121"/>
      <c r="HD66" s="121"/>
      <c r="HN66" s="121"/>
      <c r="HX66" s="121"/>
      <c r="IH66" s="121"/>
    </row>
    <row xmlns:x14ac="http://schemas.microsoft.com/office/spreadsheetml/2009/9/ac" r="67" s="3" customFormat="true" x14ac:dyDescent="0.25">
      <c r="A67" s="387" t="str">
        <f ca="true">IF(ISBLANK('Data Summary'!A69),"",'Data Summary'!A69)</f>
        <v/>
      </c>
      <c r="B67" s="121"/>
      <c r="L67" s="121"/>
      <c r="V67" s="121"/>
      <c r="AF67" s="121"/>
      <c r="AP67" s="121"/>
      <c r="AZ67" s="121"/>
      <c r="BA67" s="121"/>
      <c r="BB67" s="121"/>
      <c r="BC67" s="121"/>
      <c r="BD67" s="121"/>
      <c r="BE67" s="121"/>
      <c r="BF67" s="121"/>
      <c r="BG67" s="121"/>
      <c r="BJ67" s="121"/>
      <c r="BT67" s="121"/>
      <c r="CD67" s="121"/>
      <c r="CN67" s="121"/>
      <c r="CX67" s="121"/>
      <c r="DH67" s="121"/>
      <c r="DR67" s="121"/>
      <c r="EB67" s="121"/>
      <c r="EL67" s="121"/>
      <c r="EV67" s="121"/>
      <c r="FF67" s="121"/>
      <c r="FP67" s="121"/>
      <c r="FZ67" s="121"/>
      <c r="GJ67" s="121"/>
      <c r="GT67" s="121"/>
      <c r="HD67" s="121"/>
      <c r="HN67" s="121"/>
      <c r="HX67" s="121"/>
      <c r="IH67" s="121"/>
    </row>
    <row xmlns:x14ac="http://schemas.microsoft.com/office/spreadsheetml/2009/9/ac" r="68" s="3" customFormat="true" x14ac:dyDescent="0.25">
      <c r="A68" s="387" t="str">
        <f ca="true">IF(ISBLANK('Data Summary'!A70),"",'Data Summary'!A70)</f>
        <v/>
      </c>
      <c r="B68" s="121"/>
      <c r="L68" s="121"/>
      <c r="V68" s="121"/>
      <c r="AF68" s="121"/>
      <c r="AP68" s="121"/>
      <c r="AZ68" s="121"/>
      <c r="BA68" s="121"/>
      <c r="BB68" s="121"/>
      <c r="BC68" s="121"/>
      <c r="BD68" s="121"/>
      <c r="BE68" s="121"/>
      <c r="BF68" s="121"/>
      <c r="BG68" s="121"/>
      <c r="BJ68" s="121"/>
      <c r="BT68" s="121"/>
      <c r="CD68" s="121"/>
      <c r="CN68" s="121"/>
      <c r="CX68" s="121"/>
      <c r="DH68" s="121"/>
      <c r="DR68" s="121"/>
      <c r="EB68" s="121"/>
      <c r="EL68" s="121"/>
      <c r="EV68" s="121"/>
      <c r="FF68" s="121"/>
      <c r="FP68" s="121"/>
      <c r="FZ68" s="121"/>
      <c r="GJ68" s="121"/>
      <c r="GT68" s="121"/>
      <c r="HD68" s="121"/>
      <c r="HN68" s="121"/>
      <c r="HX68" s="121"/>
      <c r="IH68" s="121"/>
    </row>
    <row xmlns:x14ac="http://schemas.microsoft.com/office/spreadsheetml/2009/9/ac" r="69" s="3" customFormat="true" x14ac:dyDescent="0.25">
      <c r="A69" s="387" t="str">
        <f ca="true">IF(ISBLANK('Data Summary'!A71),"",'Data Summary'!A71)</f>
        <v/>
      </c>
      <c r="B69" s="121"/>
      <c r="L69" s="121"/>
      <c r="V69" s="121"/>
      <c r="AF69" s="121"/>
      <c r="AP69" s="121"/>
      <c r="AZ69" s="121"/>
      <c r="BA69" s="121"/>
      <c r="BB69" s="121"/>
      <c r="BC69" s="121"/>
      <c r="BD69" s="121"/>
      <c r="BE69" s="121"/>
      <c r="BF69" s="121"/>
      <c r="BG69" s="121"/>
      <c r="BJ69" s="121"/>
      <c r="BT69" s="121"/>
      <c r="CD69" s="121"/>
      <c r="CN69" s="121"/>
      <c r="CX69" s="121"/>
      <c r="DH69" s="121"/>
      <c r="DR69" s="121"/>
      <c r="EB69" s="121"/>
      <c r="EL69" s="121"/>
      <c r="EV69" s="121"/>
      <c r="FF69" s="121"/>
      <c r="FP69" s="121"/>
      <c r="FZ69" s="121"/>
      <c r="GJ69" s="121"/>
      <c r="GT69" s="121"/>
      <c r="HD69" s="121"/>
      <c r="HN69" s="121"/>
      <c r="HX69" s="121"/>
      <c r="IH69" s="121"/>
    </row>
    <row xmlns:x14ac="http://schemas.microsoft.com/office/spreadsheetml/2009/9/ac" r="70" s="3" customFormat="true" x14ac:dyDescent="0.25">
      <c r="A70" s="387" t="str">
        <f ca="true">IF(ISBLANK('Data Summary'!A72),"",'Data Summary'!A72)</f>
        <v/>
      </c>
      <c r="B70" s="121"/>
      <c r="L70" s="121"/>
      <c r="V70" s="121"/>
      <c r="AF70" s="121"/>
      <c r="AP70" s="121"/>
      <c r="AZ70" s="121"/>
      <c r="BA70" s="121"/>
      <c r="BB70" s="121"/>
      <c r="BC70" s="121"/>
      <c r="BD70" s="121"/>
      <c r="BE70" s="121"/>
      <c r="BF70" s="121"/>
      <c r="BG70" s="121"/>
      <c r="BJ70" s="121"/>
      <c r="BT70" s="121"/>
      <c r="CD70" s="121"/>
      <c r="CN70" s="121"/>
      <c r="CX70" s="121"/>
      <c r="DH70" s="121"/>
      <c r="DR70" s="121"/>
      <c r="EB70" s="121"/>
      <c r="EL70" s="121"/>
      <c r="EV70" s="121"/>
      <c r="FF70" s="121"/>
      <c r="FP70" s="121"/>
      <c r="FZ70" s="121"/>
      <c r="GJ70" s="121"/>
      <c r="GT70" s="121"/>
      <c r="HD70" s="121"/>
      <c r="HN70" s="121"/>
      <c r="HX70" s="121"/>
      <c r="IH70" s="121"/>
    </row>
    <row xmlns:x14ac="http://schemas.microsoft.com/office/spreadsheetml/2009/9/ac" r="71" s="3" customFormat="true" x14ac:dyDescent="0.25">
      <c r="A71" s="387" t="str">
        <f ca="true">IF(ISBLANK('Data Summary'!A73),"",'Data Summary'!A73)</f>
        <v/>
      </c>
      <c r="B71" s="121"/>
      <c r="L71" s="121"/>
      <c r="V71" s="121"/>
      <c r="AF71" s="121"/>
      <c r="AP71" s="121"/>
      <c r="AZ71" s="121"/>
      <c r="BA71" s="121"/>
      <c r="BB71" s="121"/>
      <c r="BC71" s="121"/>
      <c r="BD71" s="121"/>
      <c r="BE71" s="121"/>
      <c r="BF71" s="121"/>
      <c r="BG71" s="121"/>
      <c r="BJ71" s="121"/>
      <c r="BT71" s="121"/>
      <c r="CD71" s="121"/>
      <c r="CN71" s="121"/>
      <c r="CX71" s="121"/>
      <c r="DH71" s="121"/>
      <c r="DR71" s="121"/>
      <c r="EB71" s="121"/>
      <c r="EL71" s="121"/>
      <c r="EV71" s="121"/>
      <c r="FF71" s="121"/>
      <c r="FP71" s="121"/>
      <c r="FZ71" s="121"/>
      <c r="GJ71" s="121"/>
      <c r="GT71" s="121"/>
      <c r="HD71" s="121"/>
      <c r="HN71" s="121"/>
      <c r="HX71" s="121"/>
      <c r="IH71" s="121"/>
    </row>
    <row xmlns:x14ac="http://schemas.microsoft.com/office/spreadsheetml/2009/9/ac" r="72" s="3" customFormat="true" x14ac:dyDescent="0.25">
      <c r="A72" s="387" t="str">
        <f ca="true">IF(ISBLANK('Data Summary'!A74),"",'Data Summary'!A74)</f>
        <v/>
      </c>
      <c r="B72" s="121"/>
      <c r="L72" s="121"/>
      <c r="V72" s="121"/>
      <c r="AF72" s="121"/>
      <c r="AP72" s="121"/>
      <c r="AZ72" s="121"/>
      <c r="BA72" s="121"/>
      <c r="BB72" s="121"/>
      <c r="BC72" s="121"/>
      <c r="BD72" s="121"/>
      <c r="BE72" s="121"/>
      <c r="BF72" s="121"/>
      <c r="BG72" s="121"/>
      <c r="BJ72" s="121"/>
      <c r="BT72" s="121"/>
      <c r="CD72" s="121"/>
      <c r="CN72" s="121"/>
      <c r="CX72" s="121"/>
      <c r="DH72" s="121"/>
      <c r="DR72" s="121"/>
      <c r="EB72" s="121"/>
      <c r="EL72" s="121"/>
      <c r="EV72" s="121"/>
      <c r="FF72" s="121"/>
      <c r="FP72" s="121"/>
      <c r="FZ72" s="121"/>
      <c r="GJ72" s="121"/>
      <c r="GT72" s="121"/>
      <c r="HD72" s="121"/>
      <c r="HN72" s="121"/>
      <c r="HX72" s="121"/>
      <c r="IH72" s="121"/>
    </row>
    <row xmlns:x14ac="http://schemas.microsoft.com/office/spreadsheetml/2009/9/ac" r="73" s="3" customFormat="true" x14ac:dyDescent="0.25">
      <c r="A73" s="387" t="str">
        <f ca="true">IF(ISBLANK('Data Summary'!A75),"",'Data Summary'!A75)</f>
        <v/>
      </c>
      <c r="B73" s="121"/>
      <c r="L73" s="121"/>
      <c r="V73" s="121"/>
      <c r="AF73" s="121"/>
      <c r="AP73" s="121"/>
      <c r="AZ73" s="121"/>
      <c r="BA73" s="121"/>
      <c r="BB73" s="121"/>
      <c r="BC73" s="121"/>
      <c r="BD73" s="121"/>
      <c r="BE73" s="121"/>
      <c r="BF73" s="121"/>
      <c r="BG73" s="121"/>
      <c r="BJ73" s="121"/>
      <c r="BT73" s="121"/>
      <c r="CD73" s="121"/>
      <c r="CN73" s="121"/>
      <c r="CX73" s="121"/>
      <c r="DH73" s="121"/>
      <c r="DR73" s="121"/>
      <c r="EB73" s="121"/>
      <c r="EL73" s="121"/>
      <c r="EV73" s="121"/>
      <c r="FF73" s="121"/>
      <c r="FP73" s="121"/>
      <c r="FZ73" s="121"/>
      <c r="GJ73" s="121"/>
      <c r="GT73" s="121"/>
      <c r="HD73" s="121"/>
      <c r="HN73" s="121"/>
      <c r="HX73" s="121"/>
      <c r="IH73" s="121"/>
    </row>
    <row xmlns:x14ac="http://schemas.microsoft.com/office/spreadsheetml/2009/9/ac" r="74" s="3" customFormat="true" x14ac:dyDescent="0.25">
      <c r="A74" s="387" t="str">
        <f ca="true">IF(ISBLANK('Data Summary'!A76),"",'Data Summary'!A76)</f>
        <v/>
      </c>
      <c r="B74" s="121"/>
      <c r="L74" s="121"/>
      <c r="V74" s="121"/>
      <c r="AF74" s="121"/>
      <c r="AP74" s="121"/>
      <c r="AZ74" s="121"/>
      <c r="BA74" s="121"/>
      <c r="BB74" s="121"/>
      <c r="BC74" s="121"/>
      <c r="BD74" s="121"/>
      <c r="BE74" s="121"/>
      <c r="BF74" s="121"/>
      <c r="BG74" s="121"/>
      <c r="BJ74" s="121"/>
      <c r="BT74" s="121"/>
      <c r="CD74" s="121"/>
      <c r="CN74" s="121"/>
      <c r="CX74" s="121"/>
      <c r="DH74" s="121"/>
      <c r="DR74" s="121"/>
      <c r="EB74" s="121"/>
      <c r="EL74" s="121"/>
      <c r="EV74" s="121"/>
      <c r="FF74" s="121"/>
      <c r="FP74" s="121"/>
      <c r="FZ74" s="121"/>
      <c r="GJ74" s="121"/>
      <c r="GT74" s="121"/>
      <c r="HD74" s="121"/>
      <c r="HN74" s="121"/>
      <c r="HX74" s="121"/>
      <c r="IH74" s="121"/>
    </row>
    <row xmlns:x14ac="http://schemas.microsoft.com/office/spreadsheetml/2009/9/ac" r="75" s="3" customFormat="true" x14ac:dyDescent="0.25">
      <c r="A75" s="387" t="str">
        <f ca="true">IF(ISBLANK('Data Summary'!A77),"",'Data Summary'!A77)</f>
        <v/>
      </c>
      <c r="B75" s="121"/>
      <c r="L75" s="121"/>
      <c r="V75" s="121"/>
      <c r="AF75" s="121"/>
      <c r="AP75" s="121"/>
      <c r="AZ75" s="121"/>
      <c r="BA75" s="121"/>
      <c r="BB75" s="121"/>
      <c r="BC75" s="121"/>
      <c r="BD75" s="121"/>
      <c r="BE75" s="121"/>
      <c r="BF75" s="121"/>
      <c r="BG75" s="121"/>
      <c r="BJ75" s="121"/>
      <c r="BT75" s="121"/>
      <c r="CD75" s="121"/>
      <c r="CN75" s="121"/>
      <c r="CX75" s="121"/>
      <c r="DH75" s="121"/>
      <c r="DR75" s="121"/>
      <c r="EB75" s="121"/>
      <c r="EL75" s="121"/>
      <c r="EV75" s="121"/>
      <c r="FF75" s="121"/>
      <c r="FP75" s="121"/>
      <c r="FZ75" s="121"/>
      <c r="GJ75" s="121"/>
      <c r="GT75" s="121"/>
      <c r="HD75" s="121"/>
      <c r="HN75" s="121"/>
      <c r="HX75" s="121"/>
      <c r="IH75" s="121"/>
    </row>
    <row xmlns:x14ac="http://schemas.microsoft.com/office/spreadsheetml/2009/9/ac" r="76" s="3" customFormat="true" x14ac:dyDescent="0.25">
      <c r="A76" s="387" t="str">
        <f ca="true">IF(ISBLANK('Data Summary'!A78),"",'Data Summary'!A78)</f>
        <v/>
      </c>
      <c r="B76" s="121"/>
      <c r="L76" s="121"/>
      <c r="V76" s="121"/>
      <c r="AF76" s="121"/>
      <c r="AP76" s="121"/>
      <c r="AZ76" s="121"/>
      <c r="BA76" s="121"/>
      <c r="BB76" s="121"/>
      <c r="BC76" s="121"/>
      <c r="BD76" s="121"/>
      <c r="BE76" s="121"/>
      <c r="BF76" s="121"/>
      <c r="BG76" s="121"/>
      <c r="BJ76" s="121"/>
      <c r="BT76" s="121"/>
      <c r="CD76" s="121"/>
      <c r="CN76" s="121"/>
      <c r="CX76" s="121"/>
      <c r="DH76" s="121"/>
      <c r="DR76" s="121"/>
      <c r="EB76" s="121"/>
      <c r="EL76" s="121"/>
      <c r="EV76" s="121"/>
      <c r="FF76" s="121"/>
      <c r="FP76" s="121"/>
      <c r="FZ76" s="121"/>
      <c r="GJ76" s="121"/>
      <c r="GT76" s="121"/>
      <c r="HD76" s="121"/>
      <c r="HN76" s="121"/>
      <c r="HX76" s="121"/>
      <c r="IH76" s="121"/>
    </row>
    <row xmlns:x14ac="http://schemas.microsoft.com/office/spreadsheetml/2009/9/ac" r="77" s="3" customFormat="true" x14ac:dyDescent="0.25">
      <c r="A77" s="387" t="str">
        <f ca="true">IF(ISBLANK('Data Summary'!A79),"",'Data Summary'!A79)</f>
        <v/>
      </c>
      <c r="B77" s="121"/>
      <c r="L77" s="121"/>
      <c r="V77" s="121"/>
      <c r="AF77" s="121"/>
      <c r="AP77" s="121"/>
      <c r="AZ77" s="121"/>
      <c r="BA77" s="121"/>
      <c r="BB77" s="121"/>
      <c r="BC77" s="121"/>
      <c r="BD77" s="121"/>
      <c r="BE77" s="121"/>
      <c r="BF77" s="121"/>
      <c r="BG77" s="121"/>
      <c r="BJ77" s="121"/>
      <c r="BT77" s="121"/>
      <c r="CD77" s="121"/>
      <c r="CN77" s="121"/>
      <c r="CX77" s="121"/>
      <c r="DH77" s="121"/>
      <c r="DR77" s="121"/>
      <c r="EB77" s="121"/>
      <c r="EL77" s="121"/>
      <c r="EV77" s="121"/>
      <c r="FF77" s="121"/>
      <c r="FP77" s="121"/>
      <c r="FZ77" s="121"/>
      <c r="GJ77" s="121"/>
      <c r="GT77" s="121"/>
      <c r="HD77" s="121"/>
      <c r="HN77" s="121"/>
      <c r="HX77" s="121"/>
      <c r="IH77" s="121"/>
    </row>
    <row xmlns:x14ac="http://schemas.microsoft.com/office/spreadsheetml/2009/9/ac" r="78" s="3" customFormat="true" x14ac:dyDescent="0.25">
      <c r="A78" s="387" t="str">
        <f ca="true">IF(ISBLANK('Data Summary'!A80),"",'Data Summary'!A80)</f>
        <v/>
      </c>
      <c r="B78" s="121"/>
      <c r="L78" s="121"/>
      <c r="V78" s="121"/>
      <c r="AF78" s="121"/>
      <c r="AP78" s="121"/>
      <c r="AZ78" s="121"/>
      <c r="BA78" s="121"/>
      <c r="BB78" s="121"/>
      <c r="BC78" s="121"/>
      <c r="BD78" s="121"/>
      <c r="BE78" s="121"/>
      <c r="BF78" s="121"/>
      <c r="BG78" s="121"/>
      <c r="BJ78" s="121"/>
      <c r="BT78" s="121"/>
      <c r="CD78" s="121"/>
      <c r="CN78" s="121"/>
      <c r="CX78" s="121"/>
      <c r="DH78" s="121"/>
      <c r="DR78" s="121"/>
      <c r="EB78" s="121"/>
      <c r="EL78" s="121"/>
      <c r="EV78" s="121"/>
      <c r="FF78" s="121"/>
      <c r="FP78" s="121"/>
      <c r="FZ78" s="121"/>
      <c r="GJ78" s="121"/>
      <c r="GT78" s="121"/>
      <c r="HD78" s="121"/>
      <c r="HN78" s="121"/>
      <c r="HX78" s="121"/>
      <c r="IH78" s="121"/>
    </row>
    <row xmlns:x14ac="http://schemas.microsoft.com/office/spreadsheetml/2009/9/ac" r="79" s="3" customFormat="true" x14ac:dyDescent="0.25">
      <c r="A79" s="387" t="str">
        <f ca="true">IF(ISBLANK('Data Summary'!A81),"",'Data Summary'!A81)</f>
        <v/>
      </c>
      <c r="B79" s="121"/>
      <c r="L79" s="121"/>
      <c r="V79" s="121"/>
      <c r="AF79" s="121"/>
      <c r="AP79" s="121"/>
      <c r="AZ79" s="121"/>
      <c r="BA79" s="121"/>
      <c r="BB79" s="121"/>
      <c r="BC79" s="121"/>
      <c r="BD79" s="121"/>
      <c r="BE79" s="121"/>
      <c r="BF79" s="121"/>
      <c r="BG79" s="121"/>
      <c r="BJ79" s="121"/>
      <c r="BT79" s="121"/>
      <c r="CD79" s="121"/>
      <c r="CN79" s="121"/>
      <c r="CX79" s="121"/>
      <c r="DH79" s="121"/>
      <c r="DR79" s="121"/>
      <c r="EB79" s="121"/>
      <c r="EL79" s="121"/>
      <c r="EV79" s="121"/>
      <c r="FF79" s="121"/>
      <c r="FP79" s="121"/>
      <c r="FZ79" s="121"/>
      <c r="GJ79" s="121"/>
      <c r="GT79" s="121"/>
      <c r="HD79" s="121"/>
      <c r="HN79" s="121"/>
      <c r="HX79" s="121"/>
      <c r="IH79" s="121"/>
    </row>
    <row xmlns:x14ac="http://schemas.microsoft.com/office/spreadsheetml/2009/9/ac" r="80" s="3" customFormat="true" x14ac:dyDescent="0.25">
      <c r="A80" s="387" t="str">
        <f ca="true">IF(ISBLANK('Data Summary'!A82),"",'Data Summary'!A82)</f>
        <v/>
      </c>
      <c r="B80" s="121"/>
      <c r="L80" s="121"/>
      <c r="V80" s="121"/>
      <c r="AF80" s="121"/>
      <c r="AP80" s="121"/>
      <c r="AZ80" s="121"/>
      <c r="BA80" s="121"/>
      <c r="BB80" s="121"/>
      <c r="BC80" s="121"/>
      <c r="BD80" s="121"/>
      <c r="BE80" s="121"/>
      <c r="BF80" s="121"/>
      <c r="BG80" s="121"/>
      <c r="BJ80" s="121"/>
      <c r="BT80" s="121"/>
      <c r="CD80" s="121"/>
      <c r="CN80" s="121"/>
      <c r="CX80" s="121"/>
      <c r="DH80" s="121"/>
      <c r="DR80" s="121"/>
      <c r="EB80" s="121"/>
      <c r="EL80" s="121"/>
      <c r="EV80" s="121"/>
      <c r="FF80" s="121"/>
      <c r="FP80" s="121"/>
      <c r="FZ80" s="121"/>
      <c r="GJ80" s="121"/>
      <c r="GT80" s="121"/>
      <c r="HD80" s="121"/>
      <c r="HN80" s="121"/>
      <c r="HX80" s="121"/>
      <c r="IH80" s="121"/>
    </row>
    <row xmlns:x14ac="http://schemas.microsoft.com/office/spreadsheetml/2009/9/ac" r="81" s="3" customFormat="true" x14ac:dyDescent="0.25">
      <c r="A81" s="387" t="str">
        <f ca="true">IF(ISBLANK('Data Summary'!A83),"",'Data Summary'!A83)</f>
        <v/>
      </c>
      <c r="B81" s="121"/>
      <c r="L81" s="121"/>
      <c r="V81" s="121"/>
      <c r="AF81" s="121"/>
      <c r="AP81" s="121"/>
      <c r="AZ81" s="121"/>
      <c r="BA81" s="121"/>
      <c r="BB81" s="121"/>
      <c r="BC81" s="121"/>
      <c r="BD81" s="121"/>
      <c r="BE81" s="121"/>
      <c r="BF81" s="121"/>
      <c r="BG81" s="121"/>
      <c r="BJ81" s="121"/>
      <c r="BT81" s="121"/>
      <c r="CD81" s="121"/>
      <c r="CN81" s="121"/>
      <c r="CX81" s="121"/>
      <c r="DH81" s="121"/>
      <c r="DR81" s="121"/>
      <c r="EB81" s="121"/>
      <c r="EL81" s="121"/>
      <c r="EV81" s="121"/>
      <c r="FF81" s="121"/>
      <c r="FP81" s="121"/>
      <c r="FZ81" s="121"/>
      <c r="GJ81" s="121"/>
      <c r="GT81" s="121"/>
      <c r="HD81" s="121"/>
      <c r="HN81" s="121"/>
      <c r="HX81" s="121"/>
      <c r="IH81" s="121"/>
    </row>
    <row xmlns:x14ac="http://schemas.microsoft.com/office/spreadsheetml/2009/9/ac" r="82" s="3" customFormat="true" x14ac:dyDescent="0.25">
      <c r="A82" s="387" t="str">
        <f ca="true">IF(ISBLANK('Data Summary'!A84),"",'Data Summary'!A84)</f>
        <v/>
      </c>
      <c r="B82" s="121"/>
      <c r="L82" s="121"/>
      <c r="V82" s="121"/>
      <c r="AF82" s="121"/>
      <c r="AP82" s="121"/>
      <c r="AZ82" s="121"/>
      <c r="BA82" s="121"/>
      <c r="BB82" s="121"/>
      <c r="BC82" s="121"/>
      <c r="BD82" s="121"/>
      <c r="BE82" s="121"/>
      <c r="BF82" s="121"/>
      <c r="BG82" s="121"/>
      <c r="BJ82" s="121"/>
      <c r="BT82" s="121"/>
      <c r="CD82" s="121"/>
      <c r="CN82" s="121"/>
      <c r="CX82" s="121"/>
      <c r="DH82" s="121"/>
      <c r="DR82" s="121"/>
      <c r="EB82" s="121"/>
      <c r="EL82" s="121"/>
      <c r="EV82" s="121"/>
      <c r="FF82" s="121"/>
      <c r="FP82" s="121"/>
      <c r="FZ82" s="121"/>
      <c r="GJ82" s="121"/>
      <c r="GT82" s="121"/>
      <c r="HD82" s="121"/>
      <c r="HN82" s="121"/>
      <c r="HX82" s="121"/>
      <c r="IH82" s="121"/>
    </row>
    <row xmlns:x14ac="http://schemas.microsoft.com/office/spreadsheetml/2009/9/ac" r="83" s="3" customFormat="true" x14ac:dyDescent="0.25">
      <c r="A83" s="387" t="str">
        <f ca="true">IF(ISBLANK('Data Summary'!A85),"",'Data Summary'!A85)</f>
        <v/>
      </c>
      <c r="B83" s="121"/>
      <c r="L83" s="121"/>
      <c r="V83" s="121"/>
      <c r="AF83" s="121"/>
      <c r="AP83" s="121"/>
      <c r="AZ83" s="121"/>
      <c r="BA83" s="121"/>
      <c r="BB83" s="121"/>
      <c r="BC83" s="121"/>
      <c r="BD83" s="121"/>
      <c r="BE83" s="121"/>
      <c r="BF83" s="121"/>
      <c r="BG83" s="121"/>
      <c r="BJ83" s="121"/>
      <c r="BT83" s="121"/>
      <c r="CD83" s="121"/>
      <c r="CN83" s="121"/>
      <c r="CX83" s="121"/>
      <c r="DH83" s="121"/>
      <c r="DR83" s="121"/>
      <c r="EB83" s="121"/>
      <c r="EL83" s="121"/>
      <c r="EV83" s="121"/>
      <c r="FF83" s="121"/>
      <c r="FP83" s="121"/>
      <c r="FZ83" s="121"/>
      <c r="GJ83" s="121"/>
      <c r="GT83" s="121"/>
      <c r="HD83" s="121"/>
      <c r="HN83" s="121"/>
      <c r="HX83" s="121"/>
      <c r="IH83" s="121"/>
    </row>
    <row xmlns:x14ac="http://schemas.microsoft.com/office/spreadsheetml/2009/9/ac" r="84" s="3" customFormat="true" x14ac:dyDescent="0.25">
      <c r="A84" s="387" t="str">
        <f ca="true">IF(ISBLANK('Data Summary'!A86),"",'Data Summary'!A86)</f>
        <v/>
      </c>
      <c r="B84" s="121"/>
      <c r="L84" s="121"/>
      <c r="V84" s="121"/>
      <c r="AF84" s="121"/>
      <c r="AP84" s="121"/>
      <c r="AZ84" s="121"/>
      <c r="BA84" s="121"/>
      <c r="BB84" s="121"/>
      <c r="BC84" s="121"/>
      <c r="BD84" s="121"/>
      <c r="BE84" s="121"/>
      <c r="BF84" s="121"/>
      <c r="BG84" s="121"/>
      <c r="BJ84" s="121"/>
      <c r="BT84" s="121"/>
      <c r="CD84" s="121"/>
      <c r="CN84" s="121"/>
      <c r="CX84" s="121"/>
      <c r="DH84" s="121"/>
      <c r="DR84" s="121"/>
      <c r="EB84" s="121"/>
      <c r="EL84" s="121"/>
      <c r="EV84" s="121"/>
      <c r="FF84" s="121"/>
      <c r="FP84" s="121"/>
      <c r="FZ84" s="121"/>
      <c r="GJ84" s="121"/>
      <c r="GT84" s="121"/>
      <c r="HD84" s="121"/>
      <c r="HN84" s="121"/>
      <c r="HX84" s="121"/>
      <c r="IH84" s="121"/>
    </row>
    <row xmlns:x14ac="http://schemas.microsoft.com/office/spreadsheetml/2009/9/ac" r="85" s="3" customFormat="true" x14ac:dyDescent="0.25">
      <c r="A85" s="387" t="str">
        <f ca="true">IF(ISBLANK('Data Summary'!A87),"",'Data Summary'!A87)</f>
        <v/>
      </c>
      <c r="B85" s="121"/>
      <c r="L85" s="121"/>
      <c r="V85" s="121"/>
      <c r="AF85" s="121"/>
      <c r="AP85" s="121"/>
      <c r="AZ85" s="121"/>
      <c r="BA85" s="121"/>
      <c r="BB85" s="121"/>
      <c r="BC85" s="121"/>
      <c r="BD85" s="121"/>
      <c r="BE85" s="121"/>
      <c r="BF85" s="121"/>
      <c r="BG85" s="121"/>
      <c r="BJ85" s="121"/>
      <c r="BT85" s="121"/>
      <c r="CD85" s="121"/>
      <c r="CN85" s="121"/>
      <c r="CX85" s="121"/>
      <c r="DH85" s="121"/>
      <c r="DR85" s="121"/>
      <c r="EB85" s="121"/>
      <c r="EL85" s="121"/>
      <c r="EV85" s="121"/>
      <c r="FF85" s="121"/>
      <c r="FP85" s="121"/>
      <c r="FZ85" s="121"/>
      <c r="GJ85" s="121"/>
      <c r="GT85" s="121"/>
      <c r="HD85" s="121"/>
      <c r="HN85" s="121"/>
      <c r="HX85" s="121"/>
      <c r="IH85" s="121"/>
    </row>
    <row xmlns:x14ac="http://schemas.microsoft.com/office/spreadsheetml/2009/9/ac" r="86" s="3" customFormat="true" x14ac:dyDescent="0.25">
      <c r="A86" s="387" t="str">
        <f ca="true">IF(ISBLANK('Data Summary'!A88),"",'Data Summary'!A88)</f>
        <v/>
      </c>
      <c r="B86" s="121"/>
      <c r="L86" s="121"/>
      <c r="V86" s="121"/>
      <c r="AF86" s="121"/>
      <c r="AP86" s="121"/>
      <c r="AZ86" s="121"/>
      <c r="BA86" s="121"/>
      <c r="BB86" s="121"/>
      <c r="BC86" s="121"/>
      <c r="BD86" s="121"/>
      <c r="BE86" s="121"/>
      <c r="BF86" s="121"/>
      <c r="BG86" s="121"/>
      <c r="BJ86" s="121"/>
      <c r="BT86" s="121"/>
      <c r="CD86" s="121"/>
      <c r="CN86" s="121"/>
      <c r="CX86" s="121"/>
      <c r="DH86" s="121"/>
      <c r="DR86" s="121"/>
      <c r="EB86" s="121"/>
      <c r="EL86" s="121"/>
      <c r="EV86" s="121"/>
      <c r="FF86" s="121"/>
      <c r="FP86" s="121"/>
      <c r="FZ86" s="121"/>
      <c r="GJ86" s="121"/>
      <c r="GT86" s="121"/>
      <c r="HD86" s="121"/>
      <c r="HN86" s="121"/>
      <c r="HX86" s="121"/>
      <c r="IH86" s="121"/>
    </row>
    <row xmlns:x14ac="http://schemas.microsoft.com/office/spreadsheetml/2009/9/ac" r="87" s="3" customFormat="true" x14ac:dyDescent="0.25">
      <c r="A87" s="387" t="str">
        <f ca="true">IF(ISBLANK('Data Summary'!A89),"",'Data Summary'!A89)</f>
        <v/>
      </c>
      <c r="B87" s="121"/>
      <c r="L87" s="121"/>
      <c r="V87" s="121"/>
      <c r="AF87" s="121"/>
      <c r="AP87" s="121"/>
      <c r="AZ87" s="121"/>
      <c r="BA87" s="121"/>
      <c r="BB87" s="121"/>
      <c r="BC87" s="121"/>
      <c r="BD87" s="121"/>
      <c r="BE87" s="121"/>
      <c r="BF87" s="121"/>
      <c r="BG87" s="121"/>
      <c r="BJ87" s="121"/>
      <c r="BT87" s="121"/>
      <c r="CD87" s="121"/>
      <c r="CN87" s="121"/>
      <c r="CX87" s="121"/>
      <c r="DH87" s="121"/>
      <c r="DR87" s="121"/>
      <c r="EB87" s="121"/>
      <c r="EL87" s="121"/>
      <c r="EV87" s="121"/>
      <c r="FF87" s="121"/>
      <c r="FP87" s="121"/>
      <c r="FZ87" s="121"/>
      <c r="GJ87" s="121"/>
      <c r="GT87" s="121"/>
      <c r="HD87" s="121"/>
      <c r="HN87" s="121"/>
      <c r="HX87" s="121"/>
      <c r="IH87" s="121"/>
    </row>
    <row xmlns:x14ac="http://schemas.microsoft.com/office/spreadsheetml/2009/9/ac" r="88" s="3" customFormat="true" x14ac:dyDescent="0.25">
      <c r="A88" s="387" t="str">
        <f ca="true">IF(ISBLANK('Data Summary'!A90),"",'Data Summary'!A90)</f>
        <v/>
      </c>
      <c r="B88" s="121"/>
      <c r="L88" s="121"/>
      <c r="V88" s="121"/>
      <c r="AF88" s="121"/>
      <c r="AP88" s="121"/>
      <c r="AZ88" s="121"/>
      <c r="BA88" s="121"/>
      <c r="BB88" s="121"/>
      <c r="BC88" s="121"/>
      <c r="BD88" s="121"/>
      <c r="BE88" s="121"/>
      <c r="BF88" s="121"/>
      <c r="BG88" s="121"/>
      <c r="BJ88" s="121"/>
      <c r="BT88" s="121"/>
      <c r="CD88" s="121"/>
      <c r="CN88" s="121"/>
      <c r="CX88" s="121"/>
      <c r="DH88" s="121"/>
      <c r="DR88" s="121"/>
      <c r="EB88" s="121"/>
      <c r="EL88" s="121"/>
      <c r="EV88" s="121"/>
      <c r="FF88" s="121"/>
      <c r="FP88" s="121"/>
      <c r="FZ88" s="121"/>
      <c r="GJ88" s="121"/>
      <c r="GT88" s="121"/>
      <c r="HD88" s="121"/>
      <c r="HN88" s="121"/>
      <c r="HX88" s="121"/>
      <c r="IH88" s="121"/>
    </row>
    <row xmlns:x14ac="http://schemas.microsoft.com/office/spreadsheetml/2009/9/ac" r="89" s="3" customFormat="true" x14ac:dyDescent="0.25">
      <c r="A89" s="387" t="str">
        <f ca="true">IF(ISBLANK('Data Summary'!A91),"",'Data Summary'!A91)</f>
        <v/>
      </c>
      <c r="B89" s="121"/>
      <c r="L89" s="121"/>
      <c r="V89" s="121"/>
      <c r="AF89" s="121"/>
      <c r="AP89" s="121"/>
      <c r="AZ89" s="121"/>
      <c r="BA89" s="121"/>
      <c r="BB89" s="121"/>
      <c r="BC89" s="121"/>
      <c r="BD89" s="121"/>
      <c r="BE89" s="121"/>
      <c r="BF89" s="121"/>
      <c r="BG89" s="121"/>
      <c r="BJ89" s="121"/>
      <c r="BT89" s="121"/>
      <c r="CD89" s="121"/>
      <c r="CN89" s="121"/>
      <c r="CX89" s="121"/>
      <c r="DH89" s="121"/>
      <c r="DR89" s="121"/>
      <c r="EB89" s="121"/>
      <c r="EL89" s="121"/>
      <c r="EV89" s="121"/>
      <c r="FF89" s="121"/>
      <c r="FP89" s="121"/>
      <c r="FZ89" s="121"/>
      <c r="GJ89" s="121"/>
      <c r="GT89" s="121"/>
      <c r="HD89" s="121"/>
      <c r="HN89" s="121"/>
      <c r="HX89" s="121"/>
      <c r="IH89" s="121"/>
    </row>
    <row xmlns:x14ac="http://schemas.microsoft.com/office/spreadsheetml/2009/9/ac" r="90" s="3" customFormat="true" x14ac:dyDescent="0.25">
      <c r="A90" s="387" t="str">
        <f ca="true">IF(ISBLANK('Data Summary'!A92),"",'Data Summary'!A92)</f>
        <v/>
      </c>
      <c r="B90" s="121"/>
      <c r="L90" s="121"/>
      <c r="V90" s="121"/>
      <c r="AF90" s="121"/>
      <c r="AP90" s="121"/>
      <c r="AZ90" s="121"/>
      <c r="BA90" s="121"/>
      <c r="BB90" s="121"/>
      <c r="BC90" s="121"/>
      <c r="BD90" s="121"/>
      <c r="BE90" s="121"/>
      <c r="BF90" s="121"/>
      <c r="BG90" s="121"/>
      <c r="BJ90" s="121"/>
      <c r="BT90" s="121"/>
      <c r="CD90" s="121"/>
      <c r="CN90" s="121"/>
      <c r="CX90" s="121"/>
      <c r="DH90" s="121"/>
      <c r="DR90" s="121"/>
      <c r="EB90" s="121"/>
      <c r="EL90" s="121"/>
      <c r="EV90" s="121"/>
      <c r="FF90" s="121"/>
      <c r="FP90" s="121"/>
      <c r="FZ90" s="121"/>
      <c r="GJ90" s="121"/>
      <c r="GT90" s="121"/>
      <c r="HD90" s="121"/>
      <c r="HN90" s="121"/>
      <c r="HX90" s="121"/>
      <c r="IH90" s="121"/>
    </row>
    <row xmlns:x14ac="http://schemas.microsoft.com/office/spreadsheetml/2009/9/ac" r="91" s="3" customFormat="true" x14ac:dyDescent="0.25">
      <c r="A91" s="387" t="str">
        <f ca="true">IF(ISBLANK('Data Summary'!A93),"",'Data Summary'!A93)</f>
        <v/>
      </c>
      <c r="B91" s="121"/>
      <c r="L91" s="121"/>
      <c r="V91" s="121"/>
      <c r="AF91" s="121"/>
      <c r="AP91" s="121"/>
      <c r="AZ91" s="121"/>
      <c r="BA91" s="121"/>
      <c r="BB91" s="121"/>
      <c r="BC91" s="121"/>
      <c r="BD91" s="121"/>
      <c r="BE91" s="121"/>
      <c r="BF91" s="121"/>
      <c r="BG91" s="121"/>
      <c r="BJ91" s="121"/>
      <c r="BT91" s="121"/>
      <c r="CD91" s="121"/>
      <c r="CN91" s="121"/>
      <c r="CX91" s="121"/>
      <c r="DH91" s="121"/>
      <c r="DR91" s="121"/>
      <c r="EB91" s="121"/>
      <c r="EL91" s="121"/>
      <c r="EV91" s="121"/>
      <c r="FF91" s="121"/>
      <c r="FP91" s="121"/>
      <c r="FZ91" s="121"/>
      <c r="GJ91" s="121"/>
      <c r="GT91" s="121"/>
      <c r="HD91" s="121"/>
      <c r="HN91" s="121"/>
      <c r="HX91" s="121"/>
      <c r="IH91" s="121"/>
    </row>
    <row xmlns:x14ac="http://schemas.microsoft.com/office/spreadsheetml/2009/9/ac" r="92" s="3" customFormat="true" x14ac:dyDescent="0.25">
      <c r="A92" s="387" t="str">
        <f ca="true">IF(ISBLANK('Data Summary'!A94),"",'Data Summary'!A94)</f>
        <v/>
      </c>
      <c r="B92" s="121"/>
      <c r="L92" s="121"/>
      <c r="V92" s="121"/>
      <c r="AF92" s="121"/>
      <c r="AP92" s="121"/>
      <c r="AZ92" s="121"/>
      <c r="BA92" s="121"/>
      <c r="BB92" s="121"/>
      <c r="BC92" s="121"/>
      <c r="BD92" s="121"/>
      <c r="BE92" s="121"/>
      <c r="BF92" s="121"/>
      <c r="BG92" s="121"/>
      <c r="BJ92" s="121"/>
      <c r="BT92" s="121"/>
      <c r="CD92" s="121"/>
      <c r="CN92" s="121"/>
      <c r="CX92" s="121"/>
      <c r="DH92" s="121"/>
      <c r="DR92" s="121"/>
      <c r="EB92" s="121"/>
      <c r="EL92" s="121"/>
      <c r="EV92" s="121"/>
      <c r="FF92" s="121"/>
      <c r="FP92" s="121"/>
      <c r="FZ92" s="121"/>
      <c r="GJ92" s="121"/>
      <c r="GT92" s="121"/>
      <c r="HD92" s="121"/>
      <c r="HN92" s="121"/>
      <c r="HX92" s="121"/>
      <c r="IH92" s="121"/>
    </row>
    <row xmlns:x14ac="http://schemas.microsoft.com/office/spreadsheetml/2009/9/ac" r="93" s="3" customFormat="true" x14ac:dyDescent="0.25">
      <c r="A93" s="387" t="str">
        <f ca="true">IF(ISBLANK('Data Summary'!A95),"",'Data Summary'!A95)</f>
        <v/>
      </c>
      <c r="B93" s="121"/>
      <c r="L93" s="121"/>
      <c r="V93" s="121"/>
      <c r="AF93" s="121"/>
      <c r="AP93" s="121"/>
      <c r="AZ93" s="121"/>
      <c r="BA93" s="121"/>
      <c r="BB93" s="121"/>
      <c r="BC93" s="121"/>
      <c r="BD93" s="121"/>
      <c r="BE93" s="121"/>
      <c r="BF93" s="121"/>
      <c r="BG93" s="121"/>
      <c r="BJ93" s="121"/>
      <c r="BT93" s="121"/>
      <c r="CD93" s="121"/>
      <c r="CN93" s="121"/>
      <c r="CX93" s="121"/>
      <c r="DH93" s="121"/>
      <c r="DR93" s="121"/>
      <c r="EB93" s="121"/>
      <c r="EL93" s="121"/>
      <c r="EV93" s="121"/>
      <c r="FF93" s="121"/>
      <c r="FP93" s="121"/>
      <c r="FZ93" s="121"/>
      <c r="GJ93" s="121"/>
      <c r="GT93" s="121"/>
      <c r="HD93" s="121"/>
      <c r="HN93" s="121"/>
      <c r="HX93" s="121"/>
      <c r="IH93" s="121"/>
    </row>
    <row xmlns:x14ac="http://schemas.microsoft.com/office/spreadsheetml/2009/9/ac" r="94" s="3" customFormat="true" x14ac:dyDescent="0.25">
      <c r="A94" s="387" t="str">
        <f ca="true">IF(ISBLANK('Data Summary'!A96),"",'Data Summary'!A96)</f>
        <v/>
      </c>
      <c r="B94" s="121"/>
      <c r="L94" s="121"/>
      <c r="V94" s="121"/>
      <c r="AF94" s="121"/>
      <c r="AP94" s="121"/>
      <c r="AZ94" s="121"/>
      <c r="BA94" s="121"/>
      <c r="BB94" s="121"/>
      <c r="BC94" s="121"/>
      <c r="BD94" s="121"/>
      <c r="BE94" s="121"/>
      <c r="BF94" s="121"/>
      <c r="BG94" s="121"/>
      <c r="BJ94" s="121"/>
      <c r="BT94" s="121"/>
      <c r="CD94" s="121"/>
      <c r="CN94" s="121"/>
      <c r="CX94" s="121"/>
      <c r="DH94" s="121"/>
      <c r="DR94" s="121"/>
      <c r="EB94" s="121"/>
      <c r="EL94" s="121"/>
      <c r="EV94" s="121"/>
      <c r="FF94" s="121"/>
      <c r="FP94" s="121"/>
      <c r="FZ94" s="121"/>
      <c r="GJ94" s="121"/>
      <c r="GT94" s="121"/>
      <c r="HD94" s="121"/>
      <c r="HN94" s="121"/>
      <c r="HX94" s="121"/>
      <c r="IH94" s="121"/>
    </row>
    <row xmlns:x14ac="http://schemas.microsoft.com/office/spreadsheetml/2009/9/ac" r="95" s="3" customFormat="true" x14ac:dyDescent="0.25">
      <c r="A95" s="387" t="str">
        <f ca="true">IF(ISBLANK('Data Summary'!A97),"",'Data Summary'!A97)</f>
        <v/>
      </c>
      <c r="B95" s="121"/>
      <c r="L95" s="121"/>
      <c r="V95" s="121"/>
      <c r="AF95" s="121"/>
      <c r="AP95" s="121"/>
      <c r="AZ95" s="121"/>
      <c r="BA95" s="121"/>
      <c r="BB95" s="121"/>
      <c r="BC95" s="121"/>
      <c r="BD95" s="121"/>
      <c r="BE95" s="121"/>
      <c r="BF95" s="121"/>
      <c r="BG95" s="121"/>
      <c r="BJ95" s="121"/>
      <c r="BT95" s="121"/>
      <c r="CD95" s="121"/>
      <c r="CN95" s="121"/>
      <c r="CX95" s="121"/>
      <c r="DH95" s="121"/>
      <c r="DR95" s="121"/>
      <c r="EB95" s="121"/>
      <c r="EL95" s="121"/>
      <c r="EV95" s="121"/>
      <c r="FF95" s="121"/>
      <c r="FP95" s="121"/>
      <c r="FZ95" s="121"/>
      <c r="GJ95" s="121"/>
      <c r="GT95" s="121"/>
      <c r="HD95" s="121"/>
      <c r="HN95" s="121"/>
      <c r="HX95" s="121"/>
      <c r="IH95" s="121"/>
    </row>
    <row xmlns:x14ac="http://schemas.microsoft.com/office/spreadsheetml/2009/9/ac" r="96" s="3" customFormat="true" x14ac:dyDescent="0.25">
      <c r="A96" s="387" t="str">
        <f ca="true">IF(ISBLANK('Data Summary'!A98),"",'Data Summary'!A98)</f>
        <v/>
      </c>
      <c r="B96" s="121"/>
      <c r="L96" s="121"/>
      <c r="V96" s="121"/>
      <c r="AF96" s="121"/>
      <c r="AP96" s="121"/>
      <c r="AZ96" s="121"/>
      <c r="BA96" s="121"/>
      <c r="BB96" s="121"/>
      <c r="BC96" s="121"/>
      <c r="BD96" s="121"/>
      <c r="BE96" s="121"/>
      <c r="BF96" s="121"/>
      <c r="BG96" s="121"/>
      <c r="BJ96" s="121"/>
      <c r="BT96" s="121"/>
      <c r="CD96" s="121"/>
      <c r="CN96" s="121"/>
      <c r="CX96" s="121"/>
      <c r="DH96" s="121"/>
      <c r="DR96" s="121"/>
      <c r="EB96" s="121"/>
      <c r="EL96" s="121"/>
      <c r="EV96" s="121"/>
      <c r="FF96" s="121"/>
      <c r="FP96" s="121"/>
      <c r="FZ96" s="121"/>
      <c r="GJ96" s="121"/>
      <c r="GT96" s="121"/>
      <c r="HD96" s="121"/>
      <c r="HN96" s="121"/>
      <c r="HX96" s="121"/>
      <c r="IH96" s="121"/>
    </row>
    <row xmlns:x14ac="http://schemas.microsoft.com/office/spreadsheetml/2009/9/ac" r="97" s="3" customFormat="true" x14ac:dyDescent="0.25">
      <c r="A97" s="387" t="str">
        <f ca="true">IF(ISBLANK('Data Summary'!A99),"",'Data Summary'!A99)</f>
        <v/>
      </c>
      <c r="B97" s="121"/>
      <c r="L97" s="121"/>
      <c r="V97" s="121"/>
      <c r="AF97" s="121"/>
      <c r="AP97" s="121"/>
      <c r="AZ97" s="121"/>
      <c r="BA97" s="121"/>
      <c r="BB97" s="121"/>
      <c r="BC97" s="121"/>
      <c r="BD97" s="121"/>
      <c r="BE97" s="121"/>
      <c r="BF97" s="121"/>
      <c r="BG97" s="121"/>
      <c r="BJ97" s="121"/>
      <c r="BT97" s="121"/>
      <c r="CD97" s="121"/>
      <c r="CN97" s="121"/>
      <c r="CX97" s="121"/>
      <c r="DH97" s="121"/>
      <c r="DR97" s="121"/>
      <c r="EB97" s="121"/>
      <c r="EL97" s="121"/>
      <c r="EV97" s="121"/>
      <c r="FF97" s="121"/>
      <c r="FP97" s="121"/>
      <c r="FZ97" s="121"/>
      <c r="GJ97" s="121"/>
      <c r="GT97" s="121"/>
      <c r="HD97" s="121"/>
      <c r="HN97" s="121"/>
      <c r="HX97" s="121"/>
      <c r="IH97" s="121"/>
    </row>
    <row xmlns:x14ac="http://schemas.microsoft.com/office/spreadsheetml/2009/9/ac" r="98" s="3" customFormat="true" x14ac:dyDescent="0.25">
      <c r="A98" s="387" t="str">
        <f ca="true">IF(ISBLANK('Data Summary'!A100),"",'Data Summary'!A100)</f>
        <v/>
      </c>
      <c r="B98" s="121"/>
      <c r="L98" s="121"/>
      <c r="V98" s="121"/>
      <c r="AF98" s="121"/>
      <c r="AP98" s="121"/>
      <c r="AZ98" s="121"/>
      <c r="BA98" s="121"/>
      <c r="BB98" s="121"/>
      <c r="BC98" s="121"/>
      <c r="BD98" s="121"/>
      <c r="BE98" s="121"/>
      <c r="BF98" s="121"/>
      <c r="BG98" s="121"/>
      <c r="BJ98" s="121"/>
      <c r="BT98" s="121"/>
      <c r="CD98" s="121"/>
      <c r="CN98" s="121"/>
      <c r="CX98" s="121"/>
      <c r="DH98" s="121"/>
      <c r="DR98" s="121"/>
      <c r="EB98" s="121"/>
      <c r="EL98" s="121"/>
      <c r="EV98" s="121"/>
      <c r="FF98" s="121"/>
      <c r="FP98" s="121"/>
      <c r="FZ98" s="121"/>
      <c r="GJ98" s="121"/>
      <c r="GT98" s="121"/>
      <c r="HD98" s="121"/>
      <c r="HN98" s="121"/>
      <c r="HX98" s="121"/>
      <c r="IH98" s="121"/>
    </row>
    <row xmlns:x14ac="http://schemas.microsoft.com/office/spreadsheetml/2009/9/ac" r="99" s="3" customFormat="true" x14ac:dyDescent="0.25">
      <c r="A99" s="387" t="str">
        <f ca="true">IF(ISBLANK('Data Summary'!A101),"",'Data Summary'!A101)</f>
        <v/>
      </c>
      <c r="B99" s="121"/>
      <c r="L99" s="121"/>
      <c r="V99" s="121"/>
      <c r="AF99" s="121"/>
      <c r="AP99" s="121"/>
      <c r="AZ99" s="121"/>
      <c r="BA99" s="121"/>
      <c r="BB99" s="121"/>
      <c r="BC99" s="121"/>
      <c r="BD99" s="121"/>
      <c r="BE99" s="121"/>
      <c r="BF99" s="121"/>
      <c r="BG99" s="121"/>
      <c r="BJ99" s="121"/>
      <c r="BT99" s="121"/>
      <c r="CD99" s="121"/>
      <c r="CN99" s="121"/>
      <c r="CX99" s="121"/>
      <c r="DH99" s="121"/>
      <c r="DR99" s="121"/>
      <c r="EB99" s="121"/>
      <c r="EL99" s="121"/>
      <c r="EV99" s="121"/>
      <c r="FF99" s="121"/>
      <c r="FP99" s="121"/>
      <c r="FZ99" s="121"/>
      <c r="GJ99" s="121"/>
      <c r="GT99" s="121"/>
      <c r="HD99" s="121"/>
      <c r="HN99" s="121"/>
      <c r="HX99" s="121"/>
      <c r="IH99" s="121"/>
    </row>
    <row xmlns:x14ac="http://schemas.microsoft.com/office/spreadsheetml/2009/9/ac" r="100" s="3" customFormat="true" x14ac:dyDescent="0.25">
      <c r="A100" s="387" t="str">
        <f ca="true">IF(ISBLANK('Data Summary'!A102),"",'Data Summary'!A102)</f>
        <v/>
      </c>
      <c r="B100" s="121"/>
      <c r="L100" s="121"/>
      <c r="V100" s="121"/>
      <c r="AF100" s="121"/>
      <c r="AP100" s="121"/>
      <c r="AZ100" s="121"/>
      <c r="BA100" s="121"/>
      <c r="BB100" s="121"/>
      <c r="BC100" s="121"/>
      <c r="BD100" s="121"/>
      <c r="BE100" s="121"/>
      <c r="BF100" s="121"/>
      <c r="BG100" s="121"/>
      <c r="BJ100" s="121"/>
      <c r="BT100" s="121"/>
      <c r="CD100" s="121"/>
      <c r="CN100" s="121"/>
      <c r="CX100" s="121"/>
      <c r="DH100" s="121"/>
      <c r="DR100" s="121"/>
      <c r="EB100" s="121"/>
      <c r="EL100" s="121"/>
      <c r="EV100" s="121"/>
      <c r="FF100" s="121"/>
      <c r="FP100" s="121"/>
      <c r="FZ100" s="121"/>
      <c r="GJ100" s="121"/>
      <c r="GT100" s="121"/>
      <c r="HD100" s="121"/>
      <c r="HN100" s="121"/>
      <c r="HX100" s="121"/>
      <c r="IH100" s="121"/>
    </row>
    <row xmlns:x14ac="http://schemas.microsoft.com/office/spreadsheetml/2009/9/ac" r="101" s="3" customFormat="true" x14ac:dyDescent="0.25">
      <c r="A101" s="387" t="str">
        <f ca="true">IF(ISBLANK('Data Summary'!A103),"",'Data Summary'!A103)</f>
        <v/>
      </c>
      <c r="B101" s="121"/>
      <c r="L101" s="121"/>
      <c r="V101" s="121"/>
      <c r="AF101" s="121"/>
      <c r="AP101" s="121"/>
      <c r="AZ101" s="121"/>
      <c r="BA101" s="121"/>
      <c r="BB101" s="121"/>
      <c r="BC101" s="121"/>
      <c r="BD101" s="121"/>
      <c r="BE101" s="121"/>
      <c r="BF101" s="121"/>
      <c r="BG101" s="121"/>
      <c r="BJ101" s="121"/>
      <c r="BT101" s="121"/>
      <c r="CD101" s="121"/>
      <c r="CN101" s="121"/>
      <c r="CX101" s="121"/>
      <c r="DH101" s="121"/>
      <c r="DR101" s="121"/>
      <c r="EB101" s="121"/>
      <c r="EL101" s="121"/>
      <c r="EV101" s="121"/>
      <c r="FF101" s="121"/>
      <c r="FP101" s="121"/>
      <c r="FZ101" s="121"/>
      <c r="GJ101" s="121"/>
      <c r="GT101" s="121"/>
      <c r="HD101" s="121"/>
      <c r="HN101" s="121"/>
      <c r="HX101" s="121"/>
      <c r="IH101" s="121"/>
    </row>
    <row xmlns:x14ac="http://schemas.microsoft.com/office/spreadsheetml/2009/9/ac" r="102" s="3" customFormat="true" x14ac:dyDescent="0.25">
      <c r="A102" s="387" t="str">
        <f ca="true">IF(ISBLANK('Data Summary'!A104),"",'Data Summary'!A104)</f>
        <v/>
      </c>
      <c r="B102" s="121"/>
      <c r="L102" s="121"/>
      <c r="V102" s="121"/>
      <c r="AF102" s="121"/>
      <c r="AP102" s="121"/>
      <c r="AZ102" s="121"/>
      <c r="BA102" s="121"/>
      <c r="BB102" s="121"/>
      <c r="BC102" s="121"/>
      <c r="BD102" s="121"/>
      <c r="BE102" s="121"/>
      <c r="BF102" s="121"/>
      <c r="BG102" s="121"/>
      <c r="BJ102" s="121"/>
      <c r="BT102" s="121"/>
      <c r="CD102" s="121"/>
      <c r="CN102" s="121"/>
      <c r="CX102" s="121"/>
      <c r="DH102" s="121"/>
      <c r="DR102" s="121"/>
      <c r="EB102" s="121"/>
      <c r="EL102" s="121"/>
      <c r="EV102" s="121"/>
      <c r="FF102" s="121"/>
      <c r="FP102" s="121"/>
      <c r="FZ102" s="121"/>
      <c r="GJ102" s="121"/>
      <c r="GT102" s="121"/>
      <c r="HD102" s="121"/>
      <c r="HN102" s="121"/>
      <c r="HX102" s="121"/>
      <c r="IH102" s="121"/>
    </row>
    <row xmlns:x14ac="http://schemas.microsoft.com/office/spreadsheetml/2009/9/ac" r="103" s="3" customFormat="true" x14ac:dyDescent="0.25">
      <c r="A103" s="387" t="str">
        <f ca="true">IF(ISBLANK('Data Summary'!A105),"",'Data Summary'!A105)</f>
        <v/>
      </c>
      <c r="B103" s="121"/>
      <c r="L103" s="121"/>
      <c r="V103" s="121"/>
      <c r="AF103" s="121"/>
      <c r="AP103" s="121"/>
      <c r="AZ103" s="121"/>
      <c r="BA103" s="121"/>
      <c r="BB103" s="121"/>
      <c r="BC103" s="121"/>
      <c r="BD103" s="121"/>
      <c r="BE103" s="121"/>
      <c r="BF103" s="121"/>
      <c r="BG103" s="121"/>
      <c r="BJ103" s="121"/>
      <c r="BT103" s="121"/>
      <c r="CD103" s="121"/>
      <c r="CN103" s="121"/>
      <c r="CX103" s="121"/>
      <c r="DH103" s="121"/>
      <c r="DR103" s="121"/>
      <c r="EB103" s="121"/>
      <c r="EL103" s="121"/>
      <c r="EV103" s="121"/>
      <c r="FF103" s="121"/>
      <c r="FP103" s="121"/>
      <c r="FZ103" s="121"/>
      <c r="GJ103" s="121"/>
      <c r="GT103" s="121"/>
      <c r="HD103" s="121"/>
      <c r="HN103" s="121"/>
      <c r="HX103" s="121"/>
      <c r="IH103" s="121"/>
    </row>
    <row xmlns:x14ac="http://schemas.microsoft.com/office/spreadsheetml/2009/9/ac" r="104" s="3" customFormat="true" x14ac:dyDescent="0.25">
      <c r="A104" s="387" t="str">
        <f ca="true">IF(ISBLANK('Data Summary'!A106),"",'Data Summary'!A106)</f>
        <v/>
      </c>
      <c r="B104" s="121"/>
      <c r="L104" s="121"/>
      <c r="V104" s="121"/>
      <c r="AF104" s="121"/>
      <c r="AP104" s="121"/>
      <c r="AZ104" s="121"/>
      <c r="BA104" s="121"/>
      <c r="BB104" s="121"/>
      <c r="BC104" s="121"/>
      <c r="BD104" s="121"/>
      <c r="BE104" s="121"/>
      <c r="BF104" s="121"/>
      <c r="BG104" s="121"/>
      <c r="BJ104" s="121"/>
      <c r="BT104" s="121"/>
      <c r="CD104" s="121"/>
      <c r="CN104" s="121"/>
      <c r="CX104" s="121"/>
      <c r="DH104" s="121"/>
      <c r="DR104" s="121"/>
      <c r="EB104" s="121"/>
      <c r="EL104" s="121"/>
      <c r="EV104" s="121"/>
      <c r="FF104" s="121"/>
      <c r="FP104" s="121"/>
      <c r="FZ104" s="121"/>
      <c r="GJ104" s="121"/>
      <c r="GT104" s="121"/>
      <c r="HD104" s="121"/>
      <c r="HN104" s="121"/>
      <c r="HX104" s="121"/>
      <c r="IH104" s="121"/>
    </row>
    <row xmlns:x14ac="http://schemas.microsoft.com/office/spreadsheetml/2009/9/ac" r="105" s="3" customFormat="true" x14ac:dyDescent="0.25">
      <c r="A105" s="387" t="str">
        <f ca="true">IF(ISBLANK('Data Summary'!A107),"",'Data Summary'!A107)</f>
        <v/>
      </c>
      <c r="B105" s="121"/>
      <c r="L105" s="121"/>
      <c r="V105" s="121"/>
      <c r="AF105" s="121"/>
      <c r="AP105" s="121"/>
      <c r="AZ105" s="121"/>
      <c r="BA105" s="121"/>
      <c r="BB105" s="121"/>
      <c r="BC105" s="121"/>
      <c r="BD105" s="121"/>
      <c r="BE105" s="121"/>
      <c r="BF105" s="121"/>
      <c r="BG105" s="121"/>
      <c r="BJ105" s="121"/>
      <c r="BT105" s="121"/>
      <c r="CD105" s="121"/>
      <c r="CN105" s="121"/>
      <c r="CX105" s="121"/>
      <c r="DH105" s="121"/>
      <c r="DR105" s="121"/>
      <c r="EB105" s="121"/>
      <c r="EL105" s="121"/>
      <c r="EV105" s="121"/>
      <c r="FF105" s="121"/>
      <c r="FP105" s="121"/>
      <c r="FZ105" s="121"/>
      <c r="GJ105" s="121"/>
      <c r="GT105" s="121"/>
      <c r="HD105" s="121"/>
      <c r="HN105" s="121"/>
      <c r="HX105" s="121"/>
      <c r="IH105" s="121"/>
    </row>
    <row xmlns:x14ac="http://schemas.microsoft.com/office/spreadsheetml/2009/9/ac" r="106" s="3" customFormat="true" x14ac:dyDescent="0.25">
      <c r="A106" s="387" t="str">
        <f ca="true">IF(ISBLANK('Data Summary'!A108),"",'Data Summary'!A108)</f>
        <v/>
      </c>
      <c r="B106" s="121"/>
      <c r="L106" s="121"/>
      <c r="V106" s="121"/>
      <c r="AF106" s="121"/>
      <c r="AP106" s="121"/>
      <c r="AZ106" s="121"/>
      <c r="BA106" s="121"/>
      <c r="BB106" s="121"/>
      <c r="BC106" s="121"/>
      <c r="BD106" s="121"/>
      <c r="BE106" s="121"/>
      <c r="BF106" s="121"/>
      <c r="BG106" s="121"/>
      <c r="BJ106" s="121"/>
      <c r="BT106" s="121"/>
      <c r="CD106" s="121"/>
      <c r="CN106" s="121"/>
      <c r="CX106" s="121"/>
      <c r="DH106" s="121"/>
      <c r="DR106" s="121"/>
      <c r="EB106" s="121"/>
      <c r="EL106" s="121"/>
      <c r="EV106" s="121"/>
      <c r="FF106" s="121"/>
      <c r="FP106" s="121"/>
      <c r="FZ106" s="121"/>
      <c r="GJ106" s="121"/>
      <c r="GT106" s="121"/>
      <c r="HD106" s="121"/>
      <c r="HN106" s="121"/>
      <c r="HX106" s="121"/>
      <c r="IH106" s="121"/>
    </row>
    <row xmlns:x14ac="http://schemas.microsoft.com/office/spreadsheetml/2009/9/ac" r="107" s="3" customFormat="true" x14ac:dyDescent="0.25">
      <c r="A107" s="387" t="str">
        <f ca="true">IF(ISBLANK('Data Summary'!A109),"",'Data Summary'!A109)</f>
        <v/>
      </c>
      <c r="B107" s="121"/>
      <c r="L107" s="121"/>
      <c r="V107" s="121"/>
      <c r="AF107" s="121"/>
      <c r="AP107" s="121"/>
      <c r="AZ107" s="121"/>
      <c r="BA107" s="121"/>
      <c r="BB107" s="121"/>
      <c r="BC107" s="121"/>
      <c r="BD107" s="121"/>
      <c r="BE107" s="121"/>
      <c r="BF107" s="121"/>
      <c r="BG107" s="121"/>
      <c r="BJ107" s="121"/>
      <c r="BT107" s="121"/>
      <c r="CD107" s="121"/>
      <c r="CN107" s="121"/>
      <c r="CX107" s="121"/>
      <c r="DH107" s="121"/>
      <c r="DR107" s="121"/>
      <c r="EB107" s="121"/>
      <c r="EL107" s="121"/>
      <c r="EV107" s="121"/>
      <c r="FF107" s="121"/>
      <c r="FP107" s="121"/>
      <c r="FZ107" s="121"/>
      <c r="GJ107" s="121"/>
      <c r="GT107" s="121"/>
      <c r="HD107" s="121"/>
      <c r="HN107" s="121"/>
      <c r="HX107" s="121"/>
      <c r="IH107" s="121"/>
    </row>
    <row xmlns:x14ac="http://schemas.microsoft.com/office/spreadsheetml/2009/9/ac" r="108" s="3" customFormat="true" x14ac:dyDescent="0.25">
      <c r="A108" s="387" t="str">
        <f ca="true">IF(ISBLANK('Data Summary'!A110),"",'Data Summary'!A110)</f>
        <v/>
      </c>
      <c r="B108" s="121"/>
      <c r="L108" s="121"/>
      <c r="V108" s="121"/>
      <c r="AF108" s="121"/>
      <c r="AP108" s="121"/>
      <c r="AZ108" s="121"/>
      <c r="BA108" s="121"/>
      <c r="BB108" s="121"/>
      <c r="BC108" s="121"/>
      <c r="BD108" s="121"/>
      <c r="BE108" s="121"/>
      <c r="BF108" s="121"/>
      <c r="BG108" s="121"/>
      <c r="BJ108" s="121"/>
      <c r="BT108" s="121"/>
      <c r="CD108" s="121"/>
      <c r="CN108" s="121"/>
      <c r="CX108" s="121"/>
      <c r="DH108" s="121"/>
      <c r="DR108" s="121"/>
      <c r="EB108" s="121"/>
      <c r="EL108" s="121"/>
      <c r="EV108" s="121"/>
      <c r="FF108" s="121"/>
      <c r="FP108" s="121"/>
      <c r="FZ108" s="121"/>
      <c r="GJ108" s="121"/>
      <c r="GT108" s="121"/>
      <c r="HD108" s="121"/>
      <c r="HN108" s="121"/>
      <c r="HX108" s="121"/>
      <c r="IH108" s="121"/>
    </row>
    <row xmlns:x14ac="http://schemas.microsoft.com/office/spreadsheetml/2009/9/ac" r="109" s="3" customFormat="true" x14ac:dyDescent="0.25">
      <c r="A109" s="387" t="str">
        <f ca="true">IF(ISBLANK('Data Summary'!A111),"",'Data Summary'!A111)</f>
        <v/>
      </c>
      <c r="B109" s="121"/>
      <c r="L109" s="121"/>
      <c r="V109" s="121"/>
      <c r="AF109" s="121"/>
      <c r="AP109" s="121"/>
      <c r="AZ109" s="121"/>
      <c r="BA109" s="121"/>
      <c r="BB109" s="121"/>
      <c r="BC109" s="121"/>
      <c r="BD109" s="121"/>
      <c r="BE109" s="121"/>
      <c r="BF109" s="121"/>
      <c r="BG109" s="121"/>
      <c r="BJ109" s="121"/>
      <c r="BT109" s="121"/>
      <c r="CD109" s="121"/>
      <c r="CN109" s="121"/>
      <c r="CX109" s="121"/>
      <c r="DH109" s="121"/>
      <c r="DR109" s="121"/>
      <c r="EB109" s="121"/>
      <c r="EL109" s="121"/>
      <c r="EV109" s="121"/>
      <c r="FF109" s="121"/>
      <c r="FP109" s="121"/>
      <c r="FZ109" s="121"/>
      <c r="GJ109" s="121"/>
      <c r="GT109" s="121"/>
      <c r="HD109" s="121"/>
      <c r="HN109" s="121"/>
      <c r="HX109" s="121"/>
      <c r="IH109" s="121"/>
    </row>
    <row xmlns:x14ac="http://schemas.microsoft.com/office/spreadsheetml/2009/9/ac" r="110" s="3" customFormat="true" x14ac:dyDescent="0.25">
      <c r="A110" s="387" t="str">
        <f ca="true">IF(ISBLANK('Data Summary'!A112),"",'Data Summary'!A112)</f>
        <v/>
      </c>
      <c r="B110" s="121"/>
      <c r="L110" s="121"/>
      <c r="V110" s="121"/>
      <c r="AF110" s="121"/>
      <c r="AP110" s="121"/>
      <c r="AZ110" s="121"/>
      <c r="BA110" s="121"/>
      <c r="BB110" s="121"/>
      <c r="BC110" s="121"/>
      <c r="BD110" s="121"/>
      <c r="BE110" s="121"/>
      <c r="BF110" s="121"/>
      <c r="BG110" s="121"/>
      <c r="BJ110" s="121"/>
      <c r="BT110" s="121"/>
      <c r="CD110" s="121"/>
      <c r="CN110" s="121"/>
      <c r="CX110" s="121"/>
      <c r="DH110" s="121"/>
      <c r="DR110" s="121"/>
      <c r="EB110" s="121"/>
      <c r="EL110" s="121"/>
      <c r="EV110" s="121"/>
      <c r="FF110" s="121"/>
      <c r="FP110" s="121"/>
      <c r="FZ110" s="121"/>
      <c r="GJ110" s="121"/>
      <c r="GT110" s="121"/>
      <c r="HD110" s="121"/>
      <c r="HN110" s="121"/>
      <c r="HX110" s="121"/>
      <c r="IH110" s="121"/>
    </row>
    <row xmlns:x14ac="http://schemas.microsoft.com/office/spreadsheetml/2009/9/ac" r="111" s="3" customFormat="true" x14ac:dyDescent="0.25">
      <c r="A111" s="387" t="str">
        <f ca="true">IF(ISBLANK('Data Summary'!A113),"",'Data Summary'!A113)</f>
        <v/>
      </c>
      <c r="B111" s="121"/>
      <c r="L111" s="121"/>
      <c r="V111" s="121"/>
      <c r="AF111" s="121"/>
      <c r="AP111" s="121"/>
      <c r="AZ111" s="121"/>
      <c r="BA111" s="121"/>
      <c r="BB111" s="121"/>
      <c r="BC111" s="121"/>
      <c r="BD111" s="121"/>
      <c r="BE111" s="121"/>
      <c r="BF111" s="121"/>
      <c r="BG111" s="121"/>
      <c r="BJ111" s="121"/>
      <c r="BT111" s="121"/>
      <c r="CD111" s="121"/>
      <c r="CN111" s="121"/>
      <c r="CX111" s="121"/>
      <c r="DH111" s="121"/>
      <c r="DR111" s="121"/>
      <c r="EB111" s="121"/>
      <c r="EL111" s="121"/>
      <c r="EV111" s="121"/>
      <c r="FF111" s="121"/>
      <c r="FP111" s="121"/>
      <c r="FZ111" s="121"/>
      <c r="GJ111" s="121"/>
      <c r="GT111" s="121"/>
      <c r="HD111" s="121"/>
      <c r="HN111" s="121"/>
      <c r="HX111" s="121"/>
      <c r="IH111" s="121"/>
    </row>
    <row xmlns:x14ac="http://schemas.microsoft.com/office/spreadsheetml/2009/9/ac" r="112" s="3" customFormat="true" x14ac:dyDescent="0.25">
      <c r="A112" s="387" t="str">
        <f ca="true">IF(ISBLANK('Data Summary'!A114),"",'Data Summary'!A114)</f>
        <v/>
      </c>
      <c r="B112" s="121"/>
      <c r="L112" s="121"/>
      <c r="V112" s="121"/>
      <c r="AF112" s="121"/>
      <c r="AP112" s="121"/>
      <c r="AZ112" s="121"/>
      <c r="BA112" s="121"/>
      <c r="BB112" s="121"/>
      <c r="BC112" s="121"/>
      <c r="BD112" s="121"/>
      <c r="BE112" s="121"/>
      <c r="BF112" s="121"/>
      <c r="BG112" s="121"/>
      <c r="BJ112" s="121"/>
      <c r="BT112" s="121"/>
      <c r="CD112" s="121"/>
      <c r="CN112" s="121"/>
      <c r="CX112" s="121"/>
      <c r="DH112" s="121"/>
      <c r="DR112" s="121"/>
      <c r="EB112" s="121"/>
      <c r="EL112" s="121"/>
      <c r="EV112" s="121"/>
      <c r="FF112" s="121"/>
      <c r="FP112" s="121"/>
      <c r="FZ112" s="121"/>
      <c r="GJ112" s="121"/>
      <c r="GT112" s="121"/>
      <c r="HD112" s="121"/>
      <c r="HN112" s="121"/>
      <c r="HX112" s="121"/>
      <c r="IH112" s="121"/>
    </row>
    <row xmlns:x14ac="http://schemas.microsoft.com/office/spreadsheetml/2009/9/ac" r="113" s="3" customFormat="true" x14ac:dyDescent="0.25">
      <c r="A113" s="387" t="str">
        <f ca="true">IF(ISBLANK('Data Summary'!A115),"",'Data Summary'!A115)</f>
        <v/>
      </c>
      <c r="B113" s="121"/>
      <c r="L113" s="121"/>
      <c r="V113" s="121"/>
      <c r="AF113" s="121"/>
      <c r="AP113" s="121"/>
      <c r="AZ113" s="121"/>
      <c r="BA113" s="121"/>
      <c r="BB113" s="121"/>
      <c r="BC113" s="121"/>
      <c r="BD113" s="121"/>
      <c r="BE113" s="121"/>
      <c r="BF113" s="121"/>
      <c r="BG113" s="121"/>
      <c r="BJ113" s="121"/>
      <c r="BT113" s="121"/>
      <c r="CD113" s="121"/>
      <c r="CN113" s="121"/>
      <c r="CX113" s="121"/>
      <c r="DH113" s="121"/>
      <c r="DR113" s="121"/>
      <c r="EB113" s="121"/>
      <c r="EL113" s="121"/>
      <c r="EV113" s="121"/>
      <c r="FF113" s="121"/>
      <c r="FP113" s="121"/>
      <c r="FZ113" s="121"/>
      <c r="GJ113" s="121"/>
      <c r="GT113" s="121"/>
      <c r="HD113" s="121"/>
      <c r="HN113" s="121"/>
      <c r="HX113" s="121"/>
      <c r="IH113" s="121"/>
    </row>
    <row xmlns:x14ac="http://schemas.microsoft.com/office/spreadsheetml/2009/9/ac" r="114" s="3" customFormat="true" x14ac:dyDescent="0.25">
      <c r="A114" s="387" t="str">
        <f ca="true">IF(ISBLANK('Data Summary'!A116),"",'Data Summary'!A116)</f>
        <v/>
      </c>
      <c r="B114" s="121"/>
      <c r="L114" s="121"/>
      <c r="V114" s="121"/>
      <c r="AF114" s="121"/>
      <c r="AP114" s="121"/>
      <c r="AZ114" s="121"/>
      <c r="BA114" s="121"/>
      <c r="BB114" s="121"/>
      <c r="BC114" s="121"/>
      <c r="BD114" s="121"/>
      <c r="BE114" s="121"/>
      <c r="BF114" s="121"/>
      <c r="BG114" s="121"/>
      <c r="BJ114" s="121"/>
      <c r="BT114" s="121"/>
      <c r="CD114" s="121"/>
      <c r="CN114" s="121"/>
      <c r="CX114" s="121"/>
      <c r="DH114" s="121"/>
      <c r="DR114" s="121"/>
      <c r="EB114" s="121"/>
      <c r="EL114" s="121"/>
      <c r="EV114" s="121"/>
      <c r="FF114" s="121"/>
      <c r="FP114" s="121"/>
      <c r="FZ114" s="121"/>
      <c r="GJ114" s="121"/>
      <c r="GT114" s="121"/>
      <c r="HD114" s="121"/>
      <c r="HN114" s="121"/>
      <c r="HX114" s="121"/>
      <c r="IH114" s="121"/>
    </row>
    <row xmlns:x14ac="http://schemas.microsoft.com/office/spreadsheetml/2009/9/ac" r="115" s="3" customFormat="true" x14ac:dyDescent="0.25">
      <c r="A115" s="387" t="str">
        <f ca="true">IF(ISBLANK('Data Summary'!A117),"",'Data Summary'!A117)</f>
        <v/>
      </c>
      <c r="B115" s="121"/>
      <c r="L115" s="121"/>
      <c r="V115" s="121"/>
      <c r="AF115" s="121"/>
      <c r="AP115" s="121"/>
      <c r="AZ115" s="121"/>
      <c r="BA115" s="121"/>
      <c r="BB115" s="121"/>
      <c r="BC115" s="121"/>
      <c r="BD115" s="121"/>
      <c r="BE115" s="121"/>
      <c r="BF115" s="121"/>
      <c r="BG115" s="121"/>
      <c r="BJ115" s="121"/>
      <c r="BT115" s="121"/>
      <c r="CD115" s="121"/>
      <c r="CN115" s="121"/>
      <c r="CX115" s="121"/>
      <c r="DH115" s="121"/>
      <c r="DR115" s="121"/>
      <c r="EB115" s="121"/>
      <c r="EL115" s="121"/>
      <c r="EV115" s="121"/>
      <c r="FF115" s="121"/>
      <c r="FP115" s="121"/>
      <c r="FZ115" s="121"/>
      <c r="GJ115" s="121"/>
      <c r="GT115" s="121"/>
      <c r="HD115" s="121"/>
      <c r="HN115" s="121"/>
      <c r="HX115" s="121"/>
      <c r="IH115" s="121"/>
    </row>
    <row xmlns:x14ac="http://schemas.microsoft.com/office/spreadsheetml/2009/9/ac" r="116" s="3" customFormat="true" x14ac:dyDescent="0.25">
      <c r="A116" s="387" t="str">
        <f ca="true">IF(ISBLANK('Data Summary'!A118),"",'Data Summary'!A118)</f>
        <v/>
      </c>
      <c r="B116" s="121"/>
      <c r="L116" s="121"/>
      <c r="V116" s="121"/>
      <c r="AF116" s="121"/>
      <c r="AP116" s="121"/>
      <c r="AZ116" s="121"/>
      <c r="BA116" s="121"/>
      <c r="BB116" s="121"/>
      <c r="BC116" s="121"/>
      <c r="BD116" s="121"/>
      <c r="BE116" s="121"/>
      <c r="BF116" s="121"/>
      <c r="BG116" s="121"/>
      <c r="BJ116" s="121"/>
      <c r="BT116" s="121"/>
      <c r="CD116" s="121"/>
      <c r="CN116" s="121"/>
      <c r="CX116" s="121"/>
      <c r="DH116" s="121"/>
      <c r="DR116" s="121"/>
      <c r="EB116" s="121"/>
      <c r="EL116" s="121"/>
      <c r="EV116" s="121"/>
      <c r="FF116" s="121"/>
      <c r="FP116" s="121"/>
      <c r="FZ116" s="121"/>
      <c r="GJ116" s="121"/>
      <c r="GT116" s="121"/>
      <c r="HD116" s="121"/>
      <c r="HN116" s="121"/>
      <c r="HX116" s="121"/>
      <c r="IH116" s="121"/>
    </row>
    <row xmlns:x14ac="http://schemas.microsoft.com/office/spreadsheetml/2009/9/ac" r="117" s="3" customFormat="true" x14ac:dyDescent="0.25">
      <c r="A117" s="387" t="str">
        <f ca="true">IF(ISBLANK('Data Summary'!A119),"",'Data Summary'!A119)</f>
        <v/>
      </c>
      <c r="B117" s="121"/>
      <c r="L117" s="121"/>
      <c r="V117" s="121"/>
      <c r="AF117" s="121"/>
      <c r="AP117" s="121"/>
      <c r="AZ117" s="121"/>
      <c r="BA117" s="121"/>
      <c r="BB117" s="121"/>
      <c r="BC117" s="121"/>
      <c r="BD117" s="121"/>
      <c r="BE117" s="121"/>
      <c r="BF117" s="121"/>
      <c r="BG117" s="121"/>
      <c r="BJ117" s="121"/>
      <c r="BT117" s="121"/>
      <c r="CD117" s="121"/>
      <c r="CN117" s="121"/>
      <c r="CX117" s="121"/>
      <c r="DH117" s="121"/>
      <c r="DR117" s="121"/>
      <c r="EB117" s="121"/>
      <c r="EL117" s="121"/>
      <c r="EV117" s="121"/>
      <c r="FF117" s="121"/>
      <c r="FP117" s="121"/>
      <c r="FZ117" s="121"/>
      <c r="GJ117" s="121"/>
      <c r="GT117" s="121"/>
      <c r="HD117" s="121"/>
      <c r="HN117" s="121"/>
      <c r="HX117" s="121"/>
      <c r="IH117" s="121"/>
    </row>
    <row xmlns:x14ac="http://schemas.microsoft.com/office/spreadsheetml/2009/9/ac" r="118" s="3" customFormat="true" x14ac:dyDescent="0.25">
      <c r="A118" s="387" t="str">
        <f ca="true">IF(ISBLANK('Data Summary'!A120),"",'Data Summary'!A120)</f>
        <v/>
      </c>
      <c r="B118" s="121"/>
      <c r="L118" s="121"/>
      <c r="V118" s="121"/>
      <c r="AF118" s="121"/>
      <c r="AP118" s="121"/>
      <c r="AZ118" s="121"/>
      <c r="BA118" s="121"/>
      <c r="BB118" s="121"/>
      <c r="BC118" s="121"/>
      <c r="BD118" s="121"/>
      <c r="BE118" s="121"/>
      <c r="BF118" s="121"/>
      <c r="BG118" s="121"/>
      <c r="BJ118" s="121"/>
      <c r="BT118" s="121"/>
      <c r="CD118" s="121"/>
      <c r="CN118" s="121"/>
      <c r="CX118" s="121"/>
      <c r="DH118" s="121"/>
      <c r="DR118" s="121"/>
      <c r="EB118" s="121"/>
      <c r="EL118" s="121"/>
      <c r="EV118" s="121"/>
      <c r="FF118" s="121"/>
      <c r="FP118" s="121"/>
      <c r="FZ118" s="121"/>
      <c r="GJ118" s="121"/>
      <c r="GT118" s="121"/>
      <c r="HD118" s="121"/>
      <c r="HN118" s="121"/>
      <c r="HX118" s="121"/>
      <c r="IH118" s="121"/>
    </row>
    <row xmlns:x14ac="http://schemas.microsoft.com/office/spreadsheetml/2009/9/ac" r="119" s="3" customFormat="true" x14ac:dyDescent="0.25">
      <c r="A119" s="387" t="str">
        <f ca="true">IF(ISBLANK('Data Summary'!A121),"",'Data Summary'!A121)</f>
        <v/>
      </c>
      <c r="B119" s="121"/>
      <c r="L119" s="121"/>
      <c r="V119" s="121"/>
      <c r="AF119" s="121"/>
      <c r="AP119" s="121"/>
      <c r="AZ119" s="121"/>
      <c r="BA119" s="121"/>
      <c r="BB119" s="121"/>
      <c r="BC119" s="121"/>
      <c r="BD119" s="121"/>
      <c r="BE119" s="121"/>
      <c r="BF119" s="121"/>
      <c r="BG119" s="121"/>
      <c r="BJ119" s="121"/>
      <c r="BT119" s="121"/>
      <c r="CD119" s="121"/>
      <c r="CN119" s="121"/>
      <c r="CX119" s="121"/>
      <c r="DH119" s="121"/>
      <c r="DR119" s="121"/>
      <c r="EB119" s="121"/>
      <c r="EL119" s="121"/>
      <c r="EV119" s="121"/>
      <c r="FF119" s="121"/>
      <c r="FP119" s="121"/>
      <c r="FZ119" s="121"/>
      <c r="GJ119" s="121"/>
      <c r="GT119" s="121"/>
      <c r="HD119" s="121"/>
      <c r="HN119" s="121"/>
      <c r="HX119" s="121"/>
      <c r="IH119" s="121"/>
    </row>
    <row xmlns:x14ac="http://schemas.microsoft.com/office/spreadsheetml/2009/9/ac" r="120" s="3" customFormat="true" x14ac:dyDescent="0.25">
      <c r="A120" s="387" t="str">
        <f ca="true">IF(ISBLANK('Data Summary'!A122),"",'Data Summary'!A122)</f>
        <v/>
      </c>
      <c r="B120" s="121"/>
      <c r="L120" s="121"/>
      <c r="V120" s="121"/>
      <c r="AF120" s="121"/>
      <c r="AP120" s="121"/>
      <c r="AZ120" s="121"/>
      <c r="BA120" s="121"/>
      <c r="BB120" s="121"/>
      <c r="BC120" s="121"/>
      <c r="BD120" s="121"/>
      <c r="BE120" s="121"/>
      <c r="BF120" s="121"/>
      <c r="BG120" s="121"/>
      <c r="BJ120" s="121"/>
      <c r="BT120" s="121"/>
      <c r="CD120" s="121"/>
      <c r="CN120" s="121"/>
      <c r="CX120" s="121"/>
      <c r="DH120" s="121"/>
      <c r="DR120" s="121"/>
      <c r="EB120" s="121"/>
      <c r="EL120" s="121"/>
      <c r="EV120" s="121"/>
      <c r="FF120" s="121"/>
      <c r="FP120" s="121"/>
      <c r="FZ120" s="121"/>
      <c r="GJ120" s="121"/>
      <c r="GT120" s="121"/>
      <c r="HD120" s="121"/>
      <c r="HN120" s="121"/>
      <c r="HX120" s="121"/>
      <c r="IH120" s="121"/>
    </row>
    <row xmlns:x14ac="http://schemas.microsoft.com/office/spreadsheetml/2009/9/ac" r="121" s="3" customFormat="true" x14ac:dyDescent="0.25">
      <c r="A121" s="387" t="str">
        <f ca="true">IF(ISBLANK('Data Summary'!A123),"",'Data Summary'!A123)</f>
        <v/>
      </c>
      <c r="B121" s="121"/>
      <c r="L121" s="121"/>
      <c r="V121" s="121"/>
      <c r="AF121" s="121"/>
      <c r="AP121" s="121"/>
      <c r="AZ121" s="121"/>
      <c r="BA121" s="121"/>
      <c r="BB121" s="121"/>
      <c r="BC121" s="121"/>
      <c r="BD121" s="121"/>
      <c r="BE121" s="121"/>
      <c r="BF121" s="121"/>
      <c r="BG121" s="121"/>
      <c r="BJ121" s="121"/>
      <c r="BT121" s="121"/>
      <c r="CD121" s="121"/>
      <c r="CN121" s="121"/>
      <c r="CX121" s="121"/>
      <c r="DH121" s="121"/>
      <c r="DR121" s="121"/>
      <c r="EB121" s="121"/>
      <c r="EL121" s="121"/>
      <c r="EV121" s="121"/>
      <c r="FF121" s="121"/>
      <c r="FP121" s="121"/>
      <c r="FZ121" s="121"/>
      <c r="GJ121" s="121"/>
      <c r="GT121" s="121"/>
      <c r="HD121" s="121"/>
      <c r="HN121" s="121"/>
      <c r="HX121" s="121"/>
      <c r="IH121" s="121"/>
    </row>
    <row xmlns:x14ac="http://schemas.microsoft.com/office/spreadsheetml/2009/9/ac" r="122" s="3" customFormat="true" x14ac:dyDescent="0.25">
      <c r="A122" s="387" t="str">
        <f ca="true">IF(ISBLANK('Data Summary'!A124),"",'Data Summary'!A124)</f>
        <v/>
      </c>
      <c r="B122" s="121"/>
      <c r="L122" s="121"/>
      <c r="V122" s="121"/>
      <c r="AF122" s="121"/>
      <c r="AP122" s="121"/>
      <c r="AZ122" s="121"/>
      <c r="BA122" s="121"/>
      <c r="BB122" s="121"/>
      <c r="BC122" s="121"/>
      <c r="BD122" s="121"/>
      <c r="BE122" s="121"/>
      <c r="BF122" s="121"/>
      <c r="BG122" s="121"/>
      <c r="BJ122" s="121"/>
      <c r="BT122" s="121"/>
      <c r="CD122" s="121"/>
      <c r="CN122" s="121"/>
      <c r="CX122" s="121"/>
      <c r="DH122" s="121"/>
      <c r="DR122" s="121"/>
      <c r="EB122" s="121"/>
      <c r="EL122" s="121"/>
      <c r="EV122" s="121"/>
      <c r="FF122" s="121"/>
      <c r="FP122" s="121"/>
      <c r="FZ122" s="121"/>
      <c r="GJ122" s="121"/>
      <c r="GT122" s="121"/>
      <c r="HD122" s="121"/>
      <c r="HN122" s="121"/>
      <c r="HX122" s="121"/>
      <c r="IH122" s="121"/>
    </row>
    <row xmlns:x14ac="http://schemas.microsoft.com/office/spreadsheetml/2009/9/ac" r="123" s="3" customFormat="true" x14ac:dyDescent="0.25">
      <c r="A123" s="387" t="str">
        <f ca="true">IF(ISBLANK('Data Summary'!A125),"",'Data Summary'!A125)</f>
        <v/>
      </c>
      <c r="B123" s="121"/>
      <c r="L123" s="121"/>
      <c r="V123" s="121"/>
      <c r="AF123" s="121"/>
      <c r="AP123" s="121"/>
      <c r="AZ123" s="121"/>
      <c r="BA123" s="121"/>
      <c r="BB123" s="121"/>
      <c r="BC123" s="121"/>
      <c r="BD123" s="121"/>
      <c r="BE123" s="121"/>
      <c r="BF123" s="121"/>
      <c r="BG123" s="121"/>
      <c r="BJ123" s="121"/>
      <c r="BT123" s="121"/>
      <c r="CD123" s="121"/>
      <c r="CN123" s="121"/>
      <c r="CX123" s="121"/>
      <c r="DH123" s="121"/>
      <c r="DR123" s="121"/>
      <c r="EB123" s="121"/>
      <c r="EL123" s="121"/>
      <c r="EV123" s="121"/>
      <c r="FF123" s="121"/>
      <c r="FP123" s="121"/>
      <c r="FZ123" s="121"/>
      <c r="GJ123" s="121"/>
      <c r="GT123" s="121"/>
      <c r="HD123" s="121"/>
      <c r="HN123" s="121"/>
      <c r="HX123" s="121"/>
      <c r="IH123" s="121"/>
    </row>
    <row xmlns:x14ac="http://schemas.microsoft.com/office/spreadsheetml/2009/9/ac" r="124" s="3" customFormat="true" x14ac:dyDescent="0.25">
      <c r="A124" s="387" t="str">
        <f ca="true">IF(ISBLANK('Data Summary'!A126),"",'Data Summary'!A126)</f>
        <v/>
      </c>
      <c r="B124" s="121"/>
      <c r="L124" s="121"/>
      <c r="V124" s="121"/>
      <c r="AF124" s="121"/>
      <c r="AP124" s="121"/>
      <c r="AZ124" s="121"/>
      <c r="BA124" s="121"/>
      <c r="BB124" s="121"/>
      <c r="BC124" s="121"/>
      <c r="BD124" s="121"/>
      <c r="BE124" s="121"/>
      <c r="BF124" s="121"/>
      <c r="BG124" s="121"/>
      <c r="BJ124" s="121"/>
      <c r="BT124" s="121"/>
      <c r="CD124" s="121"/>
      <c r="CN124" s="121"/>
      <c r="CX124" s="121"/>
      <c r="DH124" s="121"/>
      <c r="DR124" s="121"/>
      <c r="EB124" s="121"/>
      <c r="EL124" s="121"/>
      <c r="EV124" s="121"/>
      <c r="FF124" s="121"/>
      <c r="FP124" s="121"/>
      <c r="FZ124" s="121"/>
      <c r="GJ124" s="121"/>
      <c r="GT124" s="121"/>
      <c r="HD124" s="121"/>
      <c r="HN124" s="121"/>
      <c r="HX124" s="121"/>
      <c r="IH124" s="121"/>
    </row>
    <row xmlns:x14ac="http://schemas.microsoft.com/office/spreadsheetml/2009/9/ac" r="125" s="3" customFormat="true" x14ac:dyDescent="0.25">
      <c r="A125" s="387" t="str">
        <f ca="true">IF(ISBLANK('Data Summary'!A127),"",'Data Summary'!A127)</f>
        <v/>
      </c>
      <c r="B125" s="121"/>
      <c r="L125" s="121"/>
      <c r="V125" s="121"/>
      <c r="AF125" s="121"/>
      <c r="AP125" s="121"/>
      <c r="AZ125" s="121"/>
      <c r="BA125" s="121"/>
      <c r="BB125" s="121"/>
      <c r="BC125" s="121"/>
      <c r="BD125" s="121"/>
      <c r="BE125" s="121"/>
      <c r="BF125" s="121"/>
      <c r="BG125" s="121"/>
      <c r="BJ125" s="121"/>
      <c r="BT125" s="121"/>
      <c r="CD125" s="121"/>
      <c r="CN125" s="121"/>
      <c r="CX125" s="121"/>
      <c r="DH125" s="121"/>
      <c r="DR125" s="121"/>
      <c r="EB125" s="121"/>
      <c r="EL125" s="121"/>
      <c r="EV125" s="121"/>
      <c r="FF125" s="121"/>
      <c r="FP125" s="121"/>
      <c r="FZ125" s="121"/>
      <c r="GJ125" s="121"/>
      <c r="GT125" s="121"/>
      <c r="HD125" s="121"/>
      <c r="HN125" s="121"/>
      <c r="HX125" s="121"/>
      <c r="IH125" s="121"/>
    </row>
    <row xmlns:x14ac="http://schemas.microsoft.com/office/spreadsheetml/2009/9/ac" r="126" s="3" customFormat="true" x14ac:dyDescent="0.25">
      <c r="A126" s="387" t="str">
        <f ca="true">IF(ISBLANK('Data Summary'!A128),"",'Data Summary'!A128)</f>
        <v/>
      </c>
      <c r="B126" s="121"/>
      <c r="L126" s="121"/>
      <c r="V126" s="121"/>
      <c r="AF126" s="121"/>
      <c r="AP126" s="121"/>
      <c r="AZ126" s="121"/>
      <c r="BA126" s="121"/>
      <c r="BB126" s="121"/>
      <c r="BC126" s="121"/>
      <c r="BD126" s="121"/>
      <c r="BE126" s="121"/>
      <c r="BF126" s="121"/>
      <c r="BG126" s="121"/>
      <c r="BJ126" s="121"/>
      <c r="BT126" s="121"/>
      <c r="CD126" s="121"/>
      <c r="CN126" s="121"/>
      <c r="CX126" s="121"/>
      <c r="DH126" s="121"/>
      <c r="DR126" s="121"/>
      <c r="EB126" s="121"/>
      <c r="EL126" s="121"/>
      <c r="EV126" s="121"/>
      <c r="FF126" s="121"/>
      <c r="FP126" s="121"/>
      <c r="FZ126" s="121"/>
      <c r="GJ126" s="121"/>
      <c r="GT126" s="121"/>
      <c r="HD126" s="121"/>
      <c r="HN126" s="121"/>
      <c r="HX126" s="121"/>
      <c r="IH126" s="121"/>
    </row>
    <row xmlns:x14ac="http://schemas.microsoft.com/office/spreadsheetml/2009/9/ac" r="127" s="3" customFormat="true" x14ac:dyDescent="0.25">
      <c r="A127" s="387" t="str">
        <f ca="true">IF(ISBLANK('Data Summary'!A129),"",'Data Summary'!A129)</f>
        <v/>
      </c>
      <c r="B127" s="121"/>
      <c r="L127" s="121"/>
      <c r="V127" s="121"/>
      <c r="AF127" s="121"/>
      <c r="AP127" s="121"/>
      <c r="AZ127" s="121"/>
      <c r="BA127" s="121"/>
      <c r="BB127" s="121"/>
      <c r="BC127" s="121"/>
      <c r="BD127" s="121"/>
      <c r="BE127" s="121"/>
      <c r="BF127" s="121"/>
      <c r="BG127" s="121"/>
      <c r="BJ127" s="121"/>
      <c r="BT127" s="121"/>
      <c r="CD127" s="121"/>
      <c r="CN127" s="121"/>
      <c r="CX127" s="121"/>
      <c r="DH127" s="121"/>
      <c r="DR127" s="121"/>
      <c r="EB127" s="121"/>
      <c r="EL127" s="121"/>
      <c r="EV127" s="121"/>
      <c r="FF127" s="121"/>
      <c r="FP127" s="121"/>
      <c r="FZ127" s="121"/>
      <c r="GJ127" s="121"/>
      <c r="GT127" s="121"/>
      <c r="HD127" s="121"/>
      <c r="HN127" s="121"/>
      <c r="HX127" s="121"/>
      <c r="IH127" s="121"/>
    </row>
    <row xmlns:x14ac="http://schemas.microsoft.com/office/spreadsheetml/2009/9/ac" r="128" s="3" customFormat="true" x14ac:dyDescent="0.25">
      <c r="A128" s="387" t="str">
        <f ca="true">IF(ISBLANK('Data Summary'!A130),"",'Data Summary'!A130)</f>
        <v/>
      </c>
      <c r="B128" s="121"/>
      <c r="L128" s="121"/>
      <c r="V128" s="121"/>
      <c r="AF128" s="121"/>
      <c r="AP128" s="121"/>
      <c r="AZ128" s="121"/>
      <c r="BA128" s="121"/>
      <c r="BB128" s="121"/>
      <c r="BC128" s="121"/>
      <c r="BD128" s="121"/>
      <c r="BE128" s="121"/>
      <c r="BF128" s="121"/>
      <c r="BG128" s="121"/>
      <c r="BJ128" s="121"/>
      <c r="BT128" s="121"/>
      <c r="CD128" s="121"/>
      <c r="CN128" s="121"/>
      <c r="CX128" s="121"/>
      <c r="DH128" s="121"/>
      <c r="DR128" s="121"/>
      <c r="EB128" s="121"/>
      <c r="EL128" s="121"/>
      <c r="EV128" s="121"/>
      <c r="FF128" s="121"/>
      <c r="FP128" s="121"/>
      <c r="FZ128" s="121"/>
      <c r="GJ128" s="121"/>
      <c r="GT128" s="121"/>
      <c r="HD128" s="121"/>
      <c r="HN128" s="121"/>
      <c r="HX128" s="121"/>
      <c r="IH128" s="121"/>
    </row>
    <row xmlns:x14ac="http://schemas.microsoft.com/office/spreadsheetml/2009/9/ac" r="129" s="3" customFormat="true" x14ac:dyDescent="0.25">
      <c r="A129" s="387" t="str">
        <f ca="true">IF(ISBLANK('Data Summary'!A131),"",'Data Summary'!A131)</f>
        <v/>
      </c>
      <c r="B129" s="121"/>
      <c r="L129" s="121"/>
      <c r="V129" s="121"/>
      <c r="AF129" s="121"/>
      <c r="AP129" s="121"/>
      <c r="AZ129" s="121"/>
      <c r="BA129" s="121"/>
      <c r="BB129" s="121"/>
      <c r="BC129" s="121"/>
      <c r="BD129" s="121"/>
      <c r="BE129" s="121"/>
      <c r="BF129" s="121"/>
      <c r="BG129" s="121"/>
      <c r="BJ129" s="121"/>
      <c r="BT129" s="121"/>
      <c r="CD129" s="121"/>
      <c r="CN129" s="121"/>
      <c r="CX129" s="121"/>
      <c r="DH129" s="121"/>
      <c r="DR129" s="121"/>
      <c r="EB129" s="121"/>
      <c r="EL129" s="121"/>
      <c r="EV129" s="121"/>
      <c r="FF129" s="121"/>
      <c r="FP129" s="121"/>
      <c r="FZ129" s="121"/>
      <c r="GJ129" s="121"/>
      <c r="GT129" s="121"/>
      <c r="HD129" s="121"/>
      <c r="HN129" s="121"/>
      <c r="HX129" s="121"/>
      <c r="IH129" s="121"/>
    </row>
    <row xmlns:x14ac="http://schemas.microsoft.com/office/spreadsheetml/2009/9/ac" r="130" s="3" customFormat="true" x14ac:dyDescent="0.25">
      <c r="A130" s="387" t="str">
        <f ca="true">IF(ISBLANK('Data Summary'!A132),"",'Data Summary'!A132)</f>
        <v/>
      </c>
      <c r="B130" s="121"/>
      <c r="L130" s="121"/>
      <c r="V130" s="121"/>
      <c r="AF130" s="121"/>
      <c r="AP130" s="121"/>
      <c r="AZ130" s="121"/>
      <c r="BA130" s="121"/>
      <c r="BB130" s="121"/>
      <c r="BC130" s="121"/>
      <c r="BD130" s="121"/>
      <c r="BE130" s="121"/>
      <c r="BF130" s="121"/>
      <c r="BG130" s="121"/>
      <c r="BJ130" s="121"/>
      <c r="BT130" s="121"/>
      <c r="CD130" s="121"/>
      <c r="CN130" s="121"/>
      <c r="CX130" s="121"/>
      <c r="DH130" s="121"/>
      <c r="DR130" s="121"/>
      <c r="EB130" s="121"/>
      <c r="EL130" s="121"/>
      <c r="EV130" s="121"/>
      <c r="FF130" s="121"/>
      <c r="FP130" s="121"/>
      <c r="FZ130" s="121"/>
      <c r="GJ130" s="121"/>
      <c r="GT130" s="121"/>
      <c r="HD130" s="121"/>
      <c r="HN130" s="121"/>
      <c r="HX130" s="121"/>
      <c r="IH130" s="121"/>
    </row>
    <row xmlns:x14ac="http://schemas.microsoft.com/office/spreadsheetml/2009/9/ac" r="131" s="3" customFormat="true" x14ac:dyDescent="0.25">
      <c r="A131" s="387" t="str">
        <f ca="true">IF(ISBLANK('Data Summary'!A133),"",'Data Summary'!A133)</f>
        <v/>
      </c>
      <c r="B131" s="121"/>
      <c r="L131" s="121"/>
      <c r="V131" s="121"/>
      <c r="AF131" s="121"/>
      <c r="AP131" s="121"/>
      <c r="AZ131" s="121"/>
      <c r="BA131" s="121"/>
      <c r="BB131" s="121"/>
      <c r="BC131" s="121"/>
      <c r="BD131" s="121"/>
      <c r="BE131" s="121"/>
      <c r="BF131" s="121"/>
      <c r="BG131" s="121"/>
      <c r="BJ131" s="121"/>
      <c r="BT131" s="121"/>
      <c r="CD131" s="121"/>
      <c r="CN131" s="121"/>
      <c r="CX131" s="121"/>
      <c r="DH131" s="121"/>
      <c r="DR131" s="121"/>
      <c r="EB131" s="121"/>
      <c r="EL131" s="121"/>
      <c r="EV131" s="121"/>
      <c r="FF131" s="121"/>
      <c r="FP131" s="121"/>
      <c r="FZ131" s="121"/>
      <c r="GJ131" s="121"/>
      <c r="GT131" s="121"/>
      <c r="HD131" s="121"/>
      <c r="HN131" s="121"/>
      <c r="HX131" s="121"/>
      <c r="IH131" s="121"/>
    </row>
    <row xmlns:x14ac="http://schemas.microsoft.com/office/spreadsheetml/2009/9/ac" r="132" s="3" customFormat="true" x14ac:dyDescent="0.25">
      <c r="A132" s="387" t="str">
        <f ca="true">IF(ISBLANK('Data Summary'!A134),"",'Data Summary'!A134)</f>
        <v/>
      </c>
      <c r="B132" s="121"/>
      <c r="L132" s="121"/>
      <c r="V132" s="121"/>
      <c r="AF132" s="121"/>
      <c r="AP132" s="121"/>
      <c r="AZ132" s="121"/>
      <c r="BA132" s="121"/>
      <c r="BB132" s="121"/>
      <c r="BC132" s="121"/>
      <c r="BD132" s="121"/>
      <c r="BE132" s="121"/>
      <c r="BF132" s="121"/>
      <c r="BG132" s="121"/>
      <c r="BJ132" s="121"/>
      <c r="BT132" s="121"/>
      <c r="CD132" s="121"/>
      <c r="CN132" s="121"/>
      <c r="CX132" s="121"/>
      <c r="DH132" s="121"/>
      <c r="DR132" s="121"/>
      <c r="EB132" s="121"/>
      <c r="EL132" s="121"/>
      <c r="EV132" s="121"/>
      <c r="FF132" s="121"/>
      <c r="FP132" s="121"/>
      <c r="FZ132" s="121"/>
      <c r="GJ132" s="121"/>
      <c r="GT132" s="121"/>
      <c r="HD132" s="121"/>
      <c r="HN132" s="121"/>
      <c r="HX132" s="121"/>
      <c r="IH132" s="121"/>
    </row>
    <row xmlns:x14ac="http://schemas.microsoft.com/office/spreadsheetml/2009/9/ac" r="133" s="3" customFormat="true" x14ac:dyDescent="0.25">
      <c r="A133" s="387" t="str">
        <f ca="true">IF(ISBLANK('Data Summary'!A135),"",'Data Summary'!A135)</f>
        <v/>
      </c>
      <c r="B133" s="121"/>
      <c r="L133" s="121"/>
      <c r="V133" s="121"/>
      <c r="AF133" s="121"/>
      <c r="AP133" s="121"/>
      <c r="AZ133" s="121"/>
      <c r="BA133" s="121"/>
      <c r="BB133" s="121"/>
      <c r="BC133" s="121"/>
      <c r="BD133" s="121"/>
      <c r="BE133" s="121"/>
      <c r="BF133" s="121"/>
      <c r="BG133" s="121"/>
      <c r="BJ133" s="121"/>
      <c r="BT133" s="121"/>
      <c r="CD133" s="121"/>
      <c r="CN133" s="121"/>
      <c r="CX133" s="121"/>
      <c r="DH133" s="121"/>
      <c r="DR133" s="121"/>
      <c r="EB133" s="121"/>
      <c r="EL133" s="121"/>
      <c r="EV133" s="121"/>
      <c r="FF133" s="121"/>
      <c r="FP133" s="121"/>
      <c r="FZ133" s="121"/>
      <c r="GJ133" s="121"/>
      <c r="GT133" s="121"/>
      <c r="HD133" s="121"/>
      <c r="HN133" s="121"/>
      <c r="HX133" s="121"/>
      <c r="IH133" s="121"/>
    </row>
    <row xmlns:x14ac="http://schemas.microsoft.com/office/spreadsheetml/2009/9/ac" r="134" s="3" customFormat="true" x14ac:dyDescent="0.25">
      <c r="A134" s="387" t="str">
        <f ca="true">IF(ISBLANK('Data Summary'!A136),"",'Data Summary'!A136)</f>
        <v/>
      </c>
      <c r="B134" s="121"/>
      <c r="L134" s="121"/>
      <c r="V134" s="121"/>
      <c r="AF134" s="121"/>
      <c r="AP134" s="121"/>
      <c r="AZ134" s="121"/>
      <c r="BA134" s="121"/>
      <c r="BB134" s="121"/>
      <c r="BC134" s="121"/>
      <c r="BD134" s="121"/>
      <c r="BE134" s="121"/>
      <c r="BF134" s="121"/>
      <c r="BG134" s="121"/>
      <c r="BJ134" s="121"/>
      <c r="BT134" s="121"/>
      <c r="CD134" s="121"/>
      <c r="CN134" s="121"/>
      <c r="CX134" s="121"/>
      <c r="DH134" s="121"/>
      <c r="DR134" s="121"/>
      <c r="EB134" s="121"/>
      <c r="EL134" s="121"/>
      <c r="EV134" s="121"/>
      <c r="FF134" s="121"/>
      <c r="FP134" s="121"/>
      <c r="FZ134" s="121"/>
      <c r="GJ134" s="121"/>
      <c r="GT134" s="121"/>
      <c r="HD134" s="121"/>
      <c r="HN134" s="121"/>
      <c r="HX134" s="121"/>
      <c r="IH134" s="121"/>
    </row>
    <row xmlns:x14ac="http://schemas.microsoft.com/office/spreadsheetml/2009/9/ac" r="135" s="3" customFormat="true" x14ac:dyDescent="0.25">
      <c r="A135" s="387" t="str">
        <f ca="true">IF(ISBLANK('Data Summary'!A137),"",'Data Summary'!A137)</f>
        <v/>
      </c>
      <c r="B135" s="121"/>
      <c r="L135" s="121"/>
      <c r="V135" s="121"/>
      <c r="AF135" s="121"/>
      <c r="AP135" s="121"/>
      <c r="AZ135" s="121"/>
      <c r="BA135" s="121"/>
      <c r="BB135" s="121"/>
      <c r="BC135" s="121"/>
      <c r="BD135" s="121"/>
      <c r="BE135" s="121"/>
      <c r="BF135" s="121"/>
      <c r="BG135" s="121"/>
      <c r="BJ135" s="121"/>
      <c r="BT135" s="121"/>
      <c r="CD135" s="121"/>
      <c r="CN135" s="121"/>
      <c r="CX135" s="121"/>
      <c r="DH135" s="121"/>
      <c r="DR135" s="121"/>
      <c r="EB135" s="121"/>
      <c r="EL135" s="121"/>
      <c r="EV135" s="121"/>
      <c r="FF135" s="121"/>
      <c r="FP135" s="121"/>
      <c r="FZ135" s="121"/>
      <c r="GJ135" s="121"/>
      <c r="GT135" s="121"/>
      <c r="HD135" s="121"/>
      <c r="HN135" s="121"/>
      <c r="HX135" s="121"/>
      <c r="IH135" s="121"/>
    </row>
    <row xmlns:x14ac="http://schemas.microsoft.com/office/spreadsheetml/2009/9/ac" r="136" s="3" customFormat="true" x14ac:dyDescent="0.25">
      <c r="A136" s="387" t="str">
        <f ca="true">IF(ISBLANK('Data Summary'!A138),"",'Data Summary'!A138)</f>
        <v/>
      </c>
      <c r="B136" s="121"/>
      <c r="L136" s="121"/>
      <c r="V136" s="121"/>
      <c r="AF136" s="121"/>
      <c r="AP136" s="121"/>
      <c r="AZ136" s="121"/>
      <c r="BA136" s="121"/>
      <c r="BB136" s="121"/>
      <c r="BC136" s="121"/>
      <c r="BD136" s="121"/>
      <c r="BE136" s="121"/>
      <c r="BF136" s="121"/>
      <c r="BG136" s="121"/>
      <c r="BJ136" s="121"/>
      <c r="BT136" s="121"/>
      <c r="CD136" s="121"/>
      <c r="CN136" s="121"/>
      <c r="CX136" s="121"/>
      <c r="DH136" s="121"/>
      <c r="DR136" s="121"/>
      <c r="EB136" s="121"/>
      <c r="EL136" s="121"/>
      <c r="EV136" s="121"/>
      <c r="FF136" s="121"/>
      <c r="FP136" s="121"/>
      <c r="FZ136" s="121"/>
      <c r="GJ136" s="121"/>
      <c r="GT136" s="121"/>
      <c r="HD136" s="121"/>
      <c r="HN136" s="121"/>
      <c r="HX136" s="121"/>
      <c r="IH136" s="121"/>
    </row>
    <row xmlns:x14ac="http://schemas.microsoft.com/office/spreadsheetml/2009/9/ac" r="137" s="3" customFormat="true" x14ac:dyDescent="0.25">
      <c r="A137" s="387" t="str">
        <f ca="true">IF(ISBLANK('Data Summary'!A139),"",'Data Summary'!A139)</f>
        <v/>
      </c>
      <c r="B137" s="121"/>
      <c r="L137" s="121"/>
      <c r="V137" s="121"/>
      <c r="AF137" s="121"/>
      <c r="AP137" s="121"/>
      <c r="AZ137" s="121"/>
      <c r="BA137" s="121"/>
      <c r="BB137" s="121"/>
      <c r="BC137" s="121"/>
      <c r="BD137" s="121"/>
      <c r="BE137" s="121"/>
      <c r="BF137" s="121"/>
      <c r="BG137" s="121"/>
      <c r="BJ137" s="121"/>
      <c r="BT137" s="121"/>
      <c r="CD137" s="121"/>
      <c r="CN137" s="121"/>
      <c r="CX137" s="121"/>
      <c r="DH137" s="121"/>
      <c r="DR137" s="121"/>
      <c r="EB137" s="121"/>
      <c r="EL137" s="121"/>
      <c r="EV137" s="121"/>
      <c r="FF137" s="121"/>
      <c r="FP137" s="121"/>
      <c r="FZ137" s="121"/>
      <c r="GJ137" s="121"/>
      <c r="GT137" s="121"/>
      <c r="HD137" s="121"/>
      <c r="HN137" s="121"/>
      <c r="HX137" s="121"/>
      <c r="IH137" s="121"/>
    </row>
    <row xmlns:x14ac="http://schemas.microsoft.com/office/spreadsheetml/2009/9/ac" r="138" s="3" customFormat="true" x14ac:dyDescent="0.25">
      <c r="A138" s="387" t="str">
        <f ca="true">IF(ISBLANK('Data Summary'!A140),"",'Data Summary'!A140)</f>
        <v/>
      </c>
      <c r="B138" s="121"/>
      <c r="L138" s="121"/>
      <c r="V138" s="121"/>
      <c r="AF138" s="121"/>
      <c r="AP138" s="121"/>
      <c r="AZ138" s="121"/>
      <c r="BA138" s="121"/>
      <c r="BB138" s="121"/>
      <c r="BC138" s="121"/>
      <c r="BD138" s="121"/>
      <c r="BE138" s="121"/>
      <c r="BF138" s="121"/>
      <c r="BG138" s="121"/>
      <c r="BJ138" s="121"/>
      <c r="BT138" s="121"/>
      <c r="CD138" s="121"/>
      <c r="CN138" s="121"/>
      <c r="CX138" s="121"/>
      <c r="DH138" s="121"/>
      <c r="DR138" s="121"/>
      <c r="EB138" s="121"/>
      <c r="EL138" s="121"/>
      <c r="EV138" s="121"/>
      <c r="FF138" s="121"/>
      <c r="FP138" s="121"/>
      <c r="FZ138" s="121"/>
      <c r="GJ138" s="121"/>
      <c r="GT138" s="121"/>
      <c r="HD138" s="121"/>
      <c r="HN138" s="121"/>
      <c r="HX138" s="121"/>
      <c r="IH138" s="121"/>
    </row>
    <row xmlns:x14ac="http://schemas.microsoft.com/office/spreadsheetml/2009/9/ac" r="139" s="3" customFormat="true" x14ac:dyDescent="0.25">
      <c r="A139" s="387" t="str">
        <f ca="true">IF(ISBLANK('Data Summary'!A141),"",'Data Summary'!A141)</f>
        <v/>
      </c>
      <c r="B139" s="121"/>
      <c r="L139" s="121"/>
      <c r="V139" s="121"/>
      <c r="AF139" s="121"/>
      <c r="AP139" s="121"/>
      <c r="AZ139" s="121"/>
      <c r="BA139" s="121"/>
      <c r="BB139" s="121"/>
      <c r="BC139" s="121"/>
      <c r="BD139" s="121"/>
      <c r="BE139" s="121"/>
      <c r="BF139" s="121"/>
      <c r="BG139" s="121"/>
      <c r="BJ139" s="121"/>
      <c r="BT139" s="121"/>
      <c r="CD139" s="121"/>
      <c r="CN139" s="121"/>
      <c r="CX139" s="121"/>
      <c r="DH139" s="121"/>
      <c r="DR139" s="121"/>
      <c r="EB139" s="121"/>
      <c r="EL139" s="121"/>
      <c r="EV139" s="121"/>
      <c r="FF139" s="121"/>
      <c r="FP139" s="121"/>
      <c r="FZ139" s="121"/>
      <c r="GJ139" s="121"/>
      <c r="GT139" s="121"/>
      <c r="HD139" s="121"/>
      <c r="HN139" s="121"/>
      <c r="HX139" s="121"/>
      <c r="IH139" s="121"/>
    </row>
    <row xmlns:x14ac="http://schemas.microsoft.com/office/spreadsheetml/2009/9/ac" r="140" s="3" customFormat="true" x14ac:dyDescent="0.25">
      <c r="A140" s="387" t="str">
        <f ca="true">IF(ISBLANK('Data Summary'!A142),"",'Data Summary'!A142)</f>
        <v/>
      </c>
      <c r="B140" s="121"/>
      <c r="L140" s="121"/>
      <c r="V140" s="121"/>
      <c r="AF140" s="121"/>
      <c r="AP140" s="121"/>
      <c r="AZ140" s="121"/>
      <c r="BA140" s="121"/>
      <c r="BB140" s="121"/>
      <c r="BC140" s="121"/>
      <c r="BD140" s="121"/>
      <c r="BE140" s="121"/>
      <c r="BF140" s="121"/>
      <c r="BG140" s="121"/>
      <c r="BJ140" s="121"/>
      <c r="BT140" s="121"/>
      <c r="CD140" s="121"/>
      <c r="CN140" s="121"/>
      <c r="CX140" s="121"/>
      <c r="DH140" s="121"/>
      <c r="DR140" s="121"/>
      <c r="EB140" s="121"/>
      <c r="EL140" s="121"/>
      <c r="EV140" s="121"/>
      <c r="FF140" s="121"/>
      <c r="FP140" s="121"/>
      <c r="FZ140" s="121"/>
      <c r="GJ140" s="121"/>
      <c r="GT140" s="121"/>
      <c r="HD140" s="121"/>
      <c r="HN140" s="121"/>
      <c r="HX140" s="121"/>
      <c r="IH140" s="121"/>
    </row>
    <row xmlns:x14ac="http://schemas.microsoft.com/office/spreadsheetml/2009/9/ac" r="141" s="3" customFormat="true" x14ac:dyDescent="0.25">
      <c r="A141" s="387" t="str">
        <f ca="true">IF(ISBLANK('Data Summary'!A143),"",'Data Summary'!A143)</f>
        <v/>
      </c>
      <c r="B141" s="121"/>
      <c r="L141" s="121"/>
      <c r="V141" s="121"/>
      <c r="AF141" s="121"/>
      <c r="AP141" s="121"/>
      <c r="AZ141" s="121"/>
      <c r="BA141" s="121"/>
      <c r="BB141" s="121"/>
      <c r="BC141" s="121"/>
      <c r="BD141" s="121"/>
      <c r="BE141" s="121"/>
      <c r="BF141" s="121"/>
      <c r="BG141" s="121"/>
      <c r="BJ141" s="121"/>
      <c r="BT141" s="121"/>
      <c r="CD141" s="121"/>
      <c r="CN141" s="121"/>
      <c r="CX141" s="121"/>
      <c r="DH141" s="121"/>
      <c r="DR141" s="121"/>
      <c r="EB141" s="121"/>
      <c r="EL141" s="121"/>
      <c r="EV141" s="121"/>
      <c r="FF141" s="121"/>
      <c r="FP141" s="121"/>
      <c r="FZ141" s="121"/>
      <c r="GJ141" s="121"/>
      <c r="GT141" s="121"/>
      <c r="HD141" s="121"/>
      <c r="HN141" s="121"/>
      <c r="HX141" s="121"/>
      <c r="IH141" s="121"/>
    </row>
    <row xmlns:x14ac="http://schemas.microsoft.com/office/spreadsheetml/2009/9/ac" r="142" s="3" customFormat="true" x14ac:dyDescent="0.25">
      <c r="A142" s="387" t="str">
        <f ca="true">IF(ISBLANK('Data Summary'!A144),"",'Data Summary'!A144)</f>
        <v/>
      </c>
      <c r="B142" s="121"/>
      <c r="L142" s="121"/>
      <c r="V142" s="121"/>
      <c r="AF142" s="121"/>
      <c r="AP142" s="121"/>
      <c r="AZ142" s="121"/>
      <c r="BA142" s="121"/>
      <c r="BB142" s="121"/>
      <c r="BC142" s="121"/>
      <c r="BD142" s="121"/>
      <c r="BE142" s="121"/>
      <c r="BF142" s="121"/>
      <c r="BG142" s="121"/>
      <c r="BJ142" s="121"/>
      <c r="BT142" s="121"/>
      <c r="CD142" s="121"/>
      <c r="CN142" s="121"/>
      <c r="CX142" s="121"/>
      <c r="DH142" s="121"/>
      <c r="DR142" s="121"/>
      <c r="EB142" s="121"/>
      <c r="EL142" s="121"/>
      <c r="EV142" s="121"/>
      <c r="FF142" s="121"/>
      <c r="FP142" s="121"/>
      <c r="FZ142" s="121"/>
      <c r="GJ142" s="121"/>
      <c r="GT142" s="121"/>
      <c r="HD142" s="121"/>
      <c r="HN142" s="121"/>
      <c r="HX142" s="121"/>
      <c r="IH142" s="121"/>
    </row>
    <row xmlns:x14ac="http://schemas.microsoft.com/office/spreadsheetml/2009/9/ac" r="143" s="3" customFormat="true" x14ac:dyDescent="0.25">
      <c r="A143" s="387" t="str">
        <f ca="true">IF(ISBLANK('Data Summary'!A145),"",'Data Summary'!A145)</f>
        <v/>
      </c>
      <c r="B143" s="121"/>
      <c r="L143" s="121"/>
      <c r="V143" s="121"/>
      <c r="AF143" s="121"/>
      <c r="AP143" s="121"/>
      <c r="AZ143" s="121"/>
      <c r="BA143" s="121"/>
      <c r="BB143" s="121"/>
      <c r="BC143" s="121"/>
      <c r="BD143" s="121"/>
      <c r="BE143" s="121"/>
      <c r="BF143" s="121"/>
      <c r="BG143" s="121"/>
      <c r="BJ143" s="121"/>
      <c r="BT143" s="121"/>
      <c r="CD143" s="121"/>
      <c r="CN143" s="121"/>
      <c r="CX143" s="121"/>
      <c r="DH143" s="121"/>
      <c r="DR143" s="121"/>
      <c r="EB143" s="121"/>
      <c r="EL143" s="121"/>
      <c r="EV143" s="121"/>
      <c r="FF143" s="121"/>
      <c r="FP143" s="121"/>
      <c r="FZ143" s="121"/>
      <c r="GJ143" s="121"/>
      <c r="GT143" s="121"/>
      <c r="HD143" s="121"/>
      <c r="HN143" s="121"/>
      <c r="HX143" s="121"/>
      <c r="IH143" s="121"/>
    </row>
    <row xmlns:x14ac="http://schemas.microsoft.com/office/spreadsheetml/2009/9/ac" r="144" s="3" customFormat="true" x14ac:dyDescent="0.25">
      <c r="A144" s="387" t="str">
        <f ca="true">IF(ISBLANK('Data Summary'!A146),"",'Data Summary'!A146)</f>
        <v/>
      </c>
      <c r="B144" s="121"/>
      <c r="L144" s="121"/>
      <c r="V144" s="121"/>
      <c r="AF144" s="121"/>
      <c r="AP144" s="121"/>
      <c r="AZ144" s="121"/>
      <c r="BA144" s="121"/>
      <c r="BB144" s="121"/>
      <c r="BC144" s="121"/>
      <c r="BD144" s="121"/>
      <c r="BE144" s="121"/>
      <c r="BF144" s="121"/>
      <c r="BG144" s="121"/>
      <c r="BJ144" s="121"/>
      <c r="BT144" s="121"/>
      <c r="CD144" s="121"/>
      <c r="CN144" s="121"/>
      <c r="CX144" s="121"/>
      <c r="DH144" s="121"/>
      <c r="DR144" s="121"/>
      <c r="EB144" s="121"/>
      <c r="EL144" s="121"/>
      <c r="EV144" s="121"/>
      <c r="FF144" s="121"/>
      <c r="FP144" s="121"/>
      <c r="FZ144" s="121"/>
      <c r="GJ144" s="121"/>
      <c r="GT144" s="121"/>
      <c r="HD144" s="121"/>
      <c r="HN144" s="121"/>
      <c r="HX144" s="121"/>
      <c r="IH144" s="121"/>
    </row>
    <row xmlns:x14ac="http://schemas.microsoft.com/office/spreadsheetml/2009/9/ac" r="145" s="3" customFormat="true" x14ac:dyDescent="0.25">
      <c r="A145" s="387" t="str">
        <f ca="true">IF(ISBLANK('Data Summary'!A147),"",'Data Summary'!A147)</f>
        <v/>
      </c>
      <c r="B145" s="121"/>
      <c r="L145" s="121"/>
      <c r="V145" s="121"/>
      <c r="AF145" s="121"/>
      <c r="AP145" s="121"/>
      <c r="AZ145" s="121"/>
      <c r="BA145" s="121"/>
      <c r="BB145" s="121"/>
      <c r="BC145" s="121"/>
      <c r="BD145" s="121"/>
      <c r="BE145" s="121"/>
      <c r="BF145" s="121"/>
      <c r="BG145" s="121"/>
      <c r="BJ145" s="121"/>
      <c r="BT145" s="121"/>
      <c r="CD145" s="121"/>
      <c r="CN145" s="121"/>
      <c r="CX145" s="121"/>
      <c r="DH145" s="121"/>
      <c r="DR145" s="121"/>
      <c r="EB145" s="121"/>
      <c r="EL145" s="121"/>
      <c r="EV145" s="121"/>
      <c r="FF145" s="121"/>
      <c r="FP145" s="121"/>
      <c r="FZ145" s="121"/>
      <c r="GJ145" s="121"/>
      <c r="GT145" s="121"/>
      <c r="HD145" s="121"/>
      <c r="HN145" s="121"/>
      <c r="HX145" s="121"/>
      <c r="IH145" s="121"/>
    </row>
    <row xmlns:x14ac="http://schemas.microsoft.com/office/spreadsheetml/2009/9/ac" r="146" s="3" customFormat="true" x14ac:dyDescent="0.25">
      <c r="A146" s="387" t="str">
        <f ca="true">IF(ISBLANK('Data Summary'!A148),"",'Data Summary'!A148)</f>
        <v/>
      </c>
      <c r="B146" s="121"/>
      <c r="L146" s="121"/>
      <c r="V146" s="121"/>
      <c r="AF146" s="121"/>
      <c r="AP146" s="121"/>
      <c r="AZ146" s="121"/>
      <c r="BA146" s="121"/>
      <c r="BB146" s="121"/>
      <c r="BC146" s="121"/>
      <c r="BD146" s="121"/>
      <c r="BE146" s="121"/>
      <c r="BF146" s="121"/>
      <c r="BG146" s="121"/>
      <c r="BJ146" s="121"/>
      <c r="BT146" s="121"/>
      <c r="CD146" s="121"/>
      <c r="CN146" s="121"/>
      <c r="CX146" s="121"/>
      <c r="DH146" s="121"/>
      <c r="DR146" s="121"/>
      <c r="EB146" s="121"/>
      <c r="EL146" s="121"/>
      <c r="EV146" s="121"/>
      <c r="FF146" s="121"/>
      <c r="FP146" s="121"/>
      <c r="FZ146" s="121"/>
      <c r="GJ146" s="121"/>
      <c r="GT146" s="121"/>
      <c r="HD146" s="121"/>
      <c r="HN146" s="121"/>
      <c r="HX146" s="121"/>
      <c r="IH146" s="121"/>
    </row>
    <row xmlns:x14ac="http://schemas.microsoft.com/office/spreadsheetml/2009/9/ac" r="147" s="3" customFormat="true" x14ac:dyDescent="0.25">
      <c r="A147" s="387" t="str">
        <f ca="true">IF(ISBLANK('Data Summary'!A149),"",'Data Summary'!A149)</f>
        <v/>
      </c>
      <c r="B147" s="121"/>
      <c r="L147" s="121"/>
      <c r="V147" s="121"/>
      <c r="AF147" s="121"/>
      <c r="AP147" s="121"/>
      <c r="AZ147" s="121"/>
      <c r="BA147" s="121"/>
      <c r="BB147" s="121"/>
      <c r="BC147" s="121"/>
      <c r="BD147" s="121"/>
      <c r="BE147" s="121"/>
      <c r="BF147" s="121"/>
      <c r="BG147" s="121"/>
      <c r="BJ147" s="121"/>
      <c r="BT147" s="121"/>
      <c r="CD147" s="121"/>
      <c r="CN147" s="121"/>
      <c r="CX147" s="121"/>
      <c r="DH147" s="121"/>
      <c r="DR147" s="121"/>
      <c r="EB147" s="121"/>
      <c r="EL147" s="121"/>
      <c r="EV147" s="121"/>
      <c r="FF147" s="121"/>
      <c r="FP147" s="121"/>
      <c r="FZ147" s="121"/>
      <c r="GJ147" s="121"/>
      <c r="GT147" s="121"/>
      <c r="HD147" s="121"/>
      <c r="HN147" s="121"/>
      <c r="HX147" s="121"/>
      <c r="IH147" s="121"/>
    </row>
    <row xmlns:x14ac="http://schemas.microsoft.com/office/spreadsheetml/2009/9/ac" r="148" s="3" customFormat="true" x14ac:dyDescent="0.25">
      <c r="A148" s="387" t="str">
        <f ca="true">IF(ISBLANK('Data Summary'!A150),"",'Data Summary'!A150)</f>
        <v/>
      </c>
      <c r="B148" s="121"/>
      <c r="L148" s="121"/>
      <c r="V148" s="121"/>
      <c r="AF148" s="121"/>
      <c r="AP148" s="121"/>
      <c r="AZ148" s="121"/>
      <c r="BA148" s="121"/>
      <c r="BB148" s="121"/>
      <c r="BC148" s="121"/>
      <c r="BD148" s="121"/>
      <c r="BE148" s="121"/>
      <c r="BF148" s="121"/>
      <c r="BG148" s="121"/>
      <c r="BJ148" s="121"/>
      <c r="BT148" s="121"/>
      <c r="CD148" s="121"/>
      <c r="CN148" s="121"/>
      <c r="CX148" s="121"/>
      <c r="DH148" s="121"/>
      <c r="DR148" s="121"/>
      <c r="EB148" s="121"/>
      <c r="EL148" s="121"/>
      <c r="EV148" s="121"/>
      <c r="FF148" s="121"/>
      <c r="FP148" s="121"/>
      <c r="FZ148" s="121"/>
      <c r="GJ148" s="121"/>
      <c r="GT148" s="121"/>
      <c r="HD148" s="121"/>
      <c r="HN148" s="121"/>
      <c r="HX148" s="121"/>
      <c r="IH148" s="121"/>
    </row>
    <row xmlns:x14ac="http://schemas.microsoft.com/office/spreadsheetml/2009/9/ac" r="149" s="3" customFormat="true" x14ac:dyDescent="0.25">
      <c r="A149" s="387" t="str">
        <f ca="true">IF(ISBLANK('Data Summary'!A151),"",'Data Summary'!A151)</f>
        <v/>
      </c>
      <c r="B149" s="121"/>
      <c r="L149" s="121"/>
      <c r="V149" s="121"/>
      <c r="AF149" s="121"/>
      <c r="AP149" s="121"/>
      <c r="AZ149" s="121"/>
      <c r="BA149" s="121"/>
      <c r="BB149" s="121"/>
      <c r="BC149" s="121"/>
      <c r="BD149" s="121"/>
      <c r="BE149" s="121"/>
      <c r="BF149" s="121"/>
      <c r="BG149" s="121"/>
      <c r="BJ149" s="121"/>
      <c r="BT149" s="121"/>
      <c r="CD149" s="121"/>
      <c r="CN149" s="121"/>
      <c r="CX149" s="121"/>
      <c r="DH149" s="121"/>
      <c r="DR149" s="121"/>
      <c r="EB149" s="121"/>
      <c r="EL149" s="121"/>
      <c r="EV149" s="121"/>
      <c r="FF149" s="121"/>
      <c r="FP149" s="121"/>
      <c r="FZ149" s="121"/>
      <c r="GJ149" s="121"/>
      <c r="GT149" s="121"/>
      <c r="HD149" s="121"/>
      <c r="HN149" s="121"/>
      <c r="HX149" s="121"/>
      <c r="IH149" s="121"/>
    </row>
    <row xmlns:x14ac="http://schemas.microsoft.com/office/spreadsheetml/2009/9/ac" r="150" s="3" customFormat="true" x14ac:dyDescent="0.25">
      <c r="A150" s="387" t="str">
        <f ca="true">IF(ISBLANK('Data Summary'!A152),"",'Data Summary'!A152)</f>
        <v/>
      </c>
      <c r="B150" s="121"/>
      <c r="L150" s="121"/>
      <c r="V150" s="121"/>
      <c r="AF150" s="121"/>
      <c r="AP150" s="121"/>
      <c r="AZ150" s="121"/>
      <c r="BA150" s="121"/>
      <c r="BB150" s="121"/>
      <c r="BC150" s="121"/>
      <c r="BD150" s="121"/>
      <c r="BE150" s="121"/>
      <c r="BF150" s="121"/>
      <c r="BG150" s="121"/>
      <c r="BJ150" s="121"/>
      <c r="BT150" s="121"/>
      <c r="CD150" s="121"/>
      <c r="CN150" s="121"/>
      <c r="CX150" s="121"/>
      <c r="DH150" s="121"/>
      <c r="DR150" s="121"/>
      <c r="EB150" s="121"/>
      <c r="EL150" s="121"/>
      <c r="EV150" s="121"/>
      <c r="FF150" s="121"/>
      <c r="FP150" s="121"/>
      <c r="FZ150" s="121"/>
      <c r="GJ150" s="121"/>
      <c r="GT150" s="121"/>
      <c r="HD150" s="121"/>
      <c r="HN150" s="121"/>
      <c r="HX150" s="121"/>
      <c r="IH150" s="121"/>
    </row>
    <row xmlns:x14ac="http://schemas.microsoft.com/office/spreadsheetml/2009/9/ac" r="151" s="3" customFormat="true" x14ac:dyDescent="0.25">
      <c r="A151" s="387" t="str">
        <f ca="true">IF(ISBLANK('Data Summary'!A153),"",'Data Summary'!A153)</f>
        <v/>
      </c>
      <c r="B151" s="121"/>
      <c r="L151" s="121"/>
      <c r="V151" s="121"/>
      <c r="AF151" s="121"/>
      <c r="AP151" s="121"/>
      <c r="AZ151" s="121"/>
      <c r="BA151" s="121"/>
      <c r="BB151" s="121"/>
      <c r="BC151" s="121"/>
      <c r="BD151" s="121"/>
      <c r="BE151" s="121"/>
      <c r="BF151" s="121"/>
      <c r="BG151" s="121"/>
      <c r="BJ151" s="121"/>
      <c r="BT151" s="121"/>
      <c r="CD151" s="121"/>
      <c r="CN151" s="121"/>
      <c r="CX151" s="121"/>
      <c r="DH151" s="121"/>
      <c r="DR151" s="121"/>
      <c r="EB151" s="121"/>
      <c r="EL151" s="121"/>
      <c r="EV151" s="121"/>
      <c r="FF151" s="121"/>
      <c r="FP151" s="121"/>
      <c r="FZ151" s="121"/>
      <c r="GJ151" s="121"/>
      <c r="GT151" s="121"/>
      <c r="HD151" s="121"/>
      <c r="HN151" s="121"/>
      <c r="HX151" s="121"/>
      <c r="IH151" s="121"/>
    </row>
    <row xmlns:x14ac="http://schemas.microsoft.com/office/spreadsheetml/2009/9/ac" r="152" s="3" customFormat="true" x14ac:dyDescent="0.25">
      <c r="A152" s="383"/>
      <c r="B152" s="121"/>
      <c r="L152" s="121"/>
      <c r="V152" s="121"/>
      <c r="AF152" s="121"/>
      <c r="AP152" s="121"/>
      <c r="AZ152" s="121"/>
      <c r="BA152" s="121"/>
      <c r="BB152" s="121"/>
      <c r="BC152" s="121"/>
      <c r="BD152" s="121"/>
      <c r="BE152" s="121"/>
      <c r="BF152" s="121"/>
      <c r="BG152" s="121"/>
      <c r="BJ152" s="121"/>
      <c r="BT152" s="121"/>
      <c r="CD152" s="121"/>
      <c r="CN152" s="121"/>
      <c r="CX152" s="121"/>
      <c r="DH152" s="121"/>
      <c r="DR152" s="121"/>
      <c r="EB152" s="121"/>
      <c r="EL152" s="121"/>
      <c r="EV152" s="121"/>
      <c r="FF152" s="121"/>
      <c r="FP152" s="121"/>
      <c r="FZ152" s="121"/>
      <c r="GJ152" s="121"/>
      <c r="GT152" s="121"/>
      <c r="HD152" s="121"/>
      <c r="HN152" s="121"/>
      <c r="HX152" s="121"/>
      <c r="IH152" s="121"/>
    </row>
    <row xmlns:x14ac="http://schemas.microsoft.com/office/spreadsheetml/2009/9/ac" r="153" s="3" customFormat="true" x14ac:dyDescent="0.25">
      <c r="A153" s="383"/>
      <c r="B153" s="121"/>
      <c r="L153" s="121"/>
      <c r="V153" s="121"/>
      <c r="AF153" s="121"/>
      <c r="AP153" s="121"/>
      <c r="AZ153" s="121"/>
      <c r="BA153" s="121"/>
      <c r="BB153" s="121"/>
      <c r="BC153" s="121"/>
      <c r="BD153" s="121"/>
      <c r="BE153" s="121"/>
      <c r="BF153" s="121"/>
      <c r="BG153" s="121"/>
      <c r="BJ153" s="121"/>
      <c r="BT153" s="121"/>
      <c r="CD153" s="121"/>
      <c r="CN153" s="121"/>
      <c r="CX153" s="121"/>
      <c r="DH153" s="121"/>
      <c r="DR153" s="121"/>
      <c r="EB153" s="121"/>
      <c r="EL153" s="121"/>
      <c r="EV153" s="121"/>
      <c r="FF153" s="121"/>
      <c r="FP153" s="121"/>
      <c r="FZ153" s="121"/>
      <c r="GJ153" s="121"/>
      <c r="GT153" s="121"/>
      <c r="HD153" s="121"/>
      <c r="HN153" s="121"/>
      <c r="HX153" s="121"/>
      <c r="IH153" s="121"/>
    </row>
    <row xmlns:x14ac="http://schemas.microsoft.com/office/spreadsheetml/2009/9/ac" r="154" s="3" customFormat="true" x14ac:dyDescent="0.25">
      <c r="A154" s="383"/>
      <c r="B154" s="121"/>
      <c r="L154" s="121"/>
      <c r="V154" s="121"/>
      <c r="AF154" s="121"/>
      <c r="AP154" s="121"/>
      <c r="AZ154" s="121"/>
      <c r="BA154" s="121"/>
      <c r="BB154" s="121"/>
      <c r="BC154" s="121"/>
      <c r="BD154" s="121"/>
      <c r="BE154" s="121"/>
      <c r="BF154" s="121"/>
      <c r="BG154" s="121"/>
      <c r="BJ154" s="121"/>
      <c r="BT154" s="121"/>
      <c r="CD154" s="121"/>
      <c r="CN154" s="121"/>
      <c r="CX154" s="121"/>
      <c r="DH154" s="121"/>
      <c r="DR154" s="121"/>
      <c r="EB154" s="121"/>
      <c r="EL154" s="121"/>
      <c r="EV154" s="121"/>
      <c r="FF154" s="121"/>
      <c r="FP154" s="121"/>
      <c r="FZ154" s="121"/>
      <c r="GJ154" s="121"/>
      <c r="GT154" s="121"/>
      <c r="HD154" s="121"/>
      <c r="HN154" s="121"/>
      <c r="HX154" s="121"/>
      <c r="IH154" s="121"/>
    </row>
    <row xmlns:x14ac="http://schemas.microsoft.com/office/spreadsheetml/2009/9/ac" r="155" s="3" customFormat="true" x14ac:dyDescent="0.25">
      <c r="A155" s="383"/>
      <c r="B155" s="121"/>
      <c r="L155" s="121"/>
      <c r="V155" s="121"/>
      <c r="AF155" s="121"/>
      <c r="AP155" s="121"/>
      <c r="AZ155" s="121"/>
      <c r="BA155" s="121"/>
      <c r="BB155" s="121"/>
      <c r="BC155" s="121"/>
      <c r="BD155" s="121"/>
      <c r="BE155" s="121"/>
      <c r="BF155" s="121"/>
      <c r="BG155" s="121"/>
      <c r="BJ155" s="121"/>
      <c r="BT155" s="121"/>
      <c r="CD155" s="121"/>
      <c r="CN155" s="121"/>
      <c r="CX155" s="121"/>
      <c r="DH155" s="121"/>
      <c r="DR155" s="121"/>
      <c r="EB155" s="121"/>
      <c r="EL155" s="121"/>
      <c r="EV155" s="121"/>
      <c r="FF155" s="121"/>
      <c r="FP155" s="121"/>
      <c r="FZ155" s="121"/>
      <c r="GJ155" s="121"/>
      <c r="GT155" s="121"/>
      <c r="HD155" s="121"/>
      <c r="HN155" s="121"/>
      <c r="HX155" s="121"/>
      <c r="IH155" s="121"/>
    </row>
    <row xmlns:x14ac="http://schemas.microsoft.com/office/spreadsheetml/2009/9/ac" r="156" s="3" customFormat="true" x14ac:dyDescent="0.25">
      <c r="A156" s="383"/>
      <c r="B156" s="121"/>
      <c r="L156" s="121"/>
      <c r="V156" s="121"/>
      <c r="AF156" s="121"/>
      <c r="AP156" s="121"/>
      <c r="AZ156" s="121"/>
      <c r="BA156" s="121"/>
      <c r="BB156" s="121"/>
      <c r="BC156" s="121"/>
      <c r="BD156" s="121"/>
      <c r="BE156" s="121"/>
      <c r="BF156" s="121"/>
      <c r="BG156" s="121"/>
      <c r="BJ156" s="121"/>
      <c r="BT156" s="121"/>
      <c r="CD156" s="121"/>
      <c r="CN156" s="121"/>
      <c r="CX156" s="121"/>
      <c r="DH156" s="121"/>
      <c r="DR156" s="121"/>
      <c r="EB156" s="121"/>
      <c r="EL156" s="121"/>
      <c r="EV156" s="121"/>
      <c r="FF156" s="121"/>
      <c r="FP156" s="121"/>
      <c r="FZ156" s="121"/>
      <c r="GJ156" s="121"/>
      <c r="GT156" s="121"/>
      <c r="HD156" s="121"/>
      <c r="HN156" s="121"/>
      <c r="HX156" s="121"/>
      <c r="IH156" s="121"/>
    </row>
    <row xmlns:x14ac="http://schemas.microsoft.com/office/spreadsheetml/2009/9/ac" r="157" s="3" customFormat="true" x14ac:dyDescent="0.25">
      <c r="A157" s="383"/>
      <c r="B157" s="121"/>
      <c r="L157" s="121"/>
      <c r="V157" s="121"/>
      <c r="AF157" s="121"/>
      <c r="AP157" s="121"/>
      <c r="AZ157" s="121"/>
      <c r="BA157" s="121"/>
      <c r="BB157" s="121"/>
      <c r="BC157" s="121"/>
      <c r="BD157" s="121"/>
      <c r="BE157" s="121"/>
      <c r="BF157" s="121"/>
      <c r="BG157" s="121"/>
      <c r="BJ157" s="121"/>
      <c r="BT157" s="121"/>
      <c r="CD157" s="121"/>
      <c r="CN157" s="121"/>
      <c r="CX157" s="121"/>
      <c r="DH157" s="121"/>
      <c r="DR157" s="121"/>
      <c r="EB157" s="121"/>
      <c r="EL157" s="121"/>
      <c r="EV157" s="121"/>
      <c r="FF157" s="121"/>
      <c r="FP157" s="121"/>
      <c r="FZ157" s="121"/>
      <c r="GJ157" s="121"/>
      <c r="GT157" s="121"/>
      <c r="HD157" s="121"/>
      <c r="HN157" s="121"/>
      <c r="HX157" s="121"/>
      <c r="IH157" s="121"/>
    </row>
    <row xmlns:x14ac="http://schemas.microsoft.com/office/spreadsheetml/2009/9/ac" r="158" s="3" customFormat="true" x14ac:dyDescent="0.25">
      <c r="A158" s="383"/>
      <c r="B158" s="121"/>
      <c r="L158" s="121"/>
      <c r="V158" s="121"/>
      <c r="AF158" s="121"/>
      <c r="AP158" s="121"/>
      <c r="AZ158" s="121"/>
      <c r="BA158" s="121"/>
      <c r="BB158" s="121"/>
      <c r="BC158" s="121"/>
      <c r="BD158" s="121"/>
      <c r="BE158" s="121"/>
      <c r="BF158" s="121"/>
      <c r="BG158" s="121"/>
      <c r="BJ158" s="121"/>
      <c r="BT158" s="121"/>
      <c r="CD158" s="121"/>
      <c r="CN158" s="121"/>
      <c r="CX158" s="121"/>
      <c r="DH158" s="121"/>
      <c r="DR158" s="121"/>
      <c r="EB158" s="121"/>
      <c r="EL158" s="121"/>
      <c r="EV158" s="121"/>
      <c r="FF158" s="121"/>
      <c r="FP158" s="121"/>
      <c r="FZ158" s="121"/>
      <c r="GJ158" s="121"/>
      <c r="GT158" s="121"/>
      <c r="HD158" s="121"/>
      <c r="HN158" s="121"/>
      <c r="HX158" s="121"/>
      <c r="IH158" s="121"/>
    </row>
    <row xmlns:x14ac="http://schemas.microsoft.com/office/spreadsheetml/2009/9/ac" r="159" s="3" customFormat="true" x14ac:dyDescent="0.25">
      <c r="A159" s="383"/>
      <c r="B159" s="121"/>
      <c r="L159" s="121"/>
      <c r="V159" s="121"/>
      <c r="AF159" s="121"/>
      <c r="AP159" s="121"/>
      <c r="AZ159" s="121"/>
      <c r="BA159" s="121"/>
      <c r="BB159" s="121"/>
      <c r="BC159" s="121"/>
      <c r="BD159" s="121"/>
      <c r="BE159" s="121"/>
      <c r="BF159" s="121"/>
      <c r="BG159" s="121"/>
      <c r="BJ159" s="121"/>
      <c r="BT159" s="121"/>
      <c r="CD159" s="121"/>
      <c r="CN159" s="121"/>
      <c r="CX159" s="121"/>
      <c r="DH159" s="121"/>
      <c r="DR159" s="121"/>
      <c r="EB159" s="121"/>
      <c r="EL159" s="121"/>
      <c r="EV159" s="121"/>
      <c r="FF159" s="121"/>
      <c r="FP159" s="121"/>
      <c r="FZ159" s="121"/>
      <c r="GJ159" s="121"/>
      <c r="GT159" s="121"/>
      <c r="HD159" s="121"/>
      <c r="HN159" s="121"/>
      <c r="HX159" s="121"/>
      <c r="IH159" s="121"/>
    </row>
    <row xmlns:x14ac="http://schemas.microsoft.com/office/spreadsheetml/2009/9/ac" r="160" s="3" customFormat="true" x14ac:dyDescent="0.25">
      <c r="A160" s="383"/>
      <c r="B160" s="121"/>
      <c r="L160" s="121"/>
      <c r="V160" s="121"/>
      <c r="AF160" s="121"/>
      <c r="AP160" s="121"/>
      <c r="AZ160" s="121"/>
      <c r="BA160" s="121"/>
      <c r="BB160" s="121"/>
      <c r="BC160" s="121"/>
      <c r="BD160" s="121"/>
      <c r="BE160" s="121"/>
      <c r="BF160" s="121"/>
      <c r="BG160" s="121"/>
      <c r="BJ160" s="121"/>
      <c r="BT160" s="121"/>
      <c r="CD160" s="121"/>
      <c r="CN160" s="121"/>
      <c r="CX160" s="121"/>
      <c r="DH160" s="121"/>
      <c r="DR160" s="121"/>
      <c r="EB160" s="121"/>
      <c r="EL160" s="121"/>
      <c r="EV160" s="121"/>
      <c r="FF160" s="121"/>
      <c r="FP160" s="121"/>
      <c r="FZ160" s="121"/>
      <c r="GJ160" s="121"/>
      <c r="GT160" s="121"/>
      <c r="HD160" s="121"/>
      <c r="HN160" s="121"/>
      <c r="HX160" s="121"/>
      <c r="IH160" s="121"/>
    </row>
    <row xmlns:x14ac="http://schemas.microsoft.com/office/spreadsheetml/2009/9/ac" r="161" s="3" customFormat="true" x14ac:dyDescent="0.25">
      <c r="A161" s="383"/>
      <c r="B161" s="121"/>
      <c r="L161" s="121"/>
      <c r="V161" s="121"/>
      <c r="AF161" s="121"/>
      <c r="AP161" s="121"/>
      <c r="AZ161" s="121"/>
      <c r="BA161" s="121"/>
      <c r="BB161" s="121"/>
      <c r="BC161" s="121"/>
      <c r="BD161" s="121"/>
      <c r="BE161" s="121"/>
      <c r="BF161" s="121"/>
      <c r="BG161" s="121"/>
      <c r="BJ161" s="121"/>
      <c r="BT161" s="121"/>
      <c r="CD161" s="121"/>
      <c r="CN161" s="121"/>
      <c r="CX161" s="121"/>
      <c r="DH161" s="121"/>
      <c r="DR161" s="121"/>
      <c r="EB161" s="121"/>
      <c r="EL161" s="121"/>
      <c r="EV161" s="121"/>
      <c r="FF161" s="121"/>
      <c r="FP161" s="121"/>
      <c r="FZ161" s="121"/>
      <c r="GJ161" s="121"/>
      <c r="GT161" s="121"/>
      <c r="HD161" s="121"/>
      <c r="HN161" s="121"/>
      <c r="HX161" s="121"/>
      <c r="IH161" s="121"/>
    </row>
    <row xmlns:x14ac="http://schemas.microsoft.com/office/spreadsheetml/2009/9/ac" r="162" s="3" customFormat="true" x14ac:dyDescent="0.25">
      <c r="A162" s="383"/>
      <c r="B162" s="121"/>
      <c r="L162" s="121"/>
      <c r="V162" s="121"/>
      <c r="AF162" s="121"/>
      <c r="AP162" s="121"/>
      <c r="AZ162" s="121"/>
      <c r="BA162" s="121"/>
      <c r="BB162" s="121"/>
      <c r="BC162" s="121"/>
      <c r="BD162" s="121"/>
      <c r="BE162" s="121"/>
      <c r="BF162" s="121"/>
      <c r="BG162" s="121"/>
      <c r="BJ162" s="121"/>
      <c r="BT162" s="121"/>
      <c r="CD162" s="121"/>
      <c r="CN162" s="121"/>
      <c r="CX162" s="121"/>
      <c r="DH162" s="121"/>
      <c r="DR162" s="121"/>
      <c r="EB162" s="121"/>
      <c r="EL162" s="121"/>
      <c r="EV162" s="121"/>
      <c r="FF162" s="121"/>
      <c r="FP162" s="121"/>
      <c r="FZ162" s="121"/>
      <c r="GJ162" s="121"/>
      <c r="GT162" s="121"/>
      <c r="HD162" s="121"/>
      <c r="HN162" s="121"/>
      <c r="HX162" s="121"/>
      <c r="IH162" s="121"/>
    </row>
    <row xmlns:x14ac="http://schemas.microsoft.com/office/spreadsheetml/2009/9/ac" r="163" s="3" customFormat="true" x14ac:dyDescent="0.25">
      <c r="A163" s="383"/>
      <c r="B163" s="121"/>
      <c r="L163" s="121"/>
      <c r="V163" s="121"/>
      <c r="AF163" s="121"/>
      <c r="AP163" s="121"/>
      <c r="AZ163" s="121"/>
      <c r="BA163" s="121"/>
      <c r="BB163" s="121"/>
      <c r="BC163" s="121"/>
      <c r="BD163" s="121"/>
      <c r="BE163" s="121"/>
      <c r="BF163" s="121"/>
      <c r="BG163" s="121"/>
      <c r="BJ163" s="121"/>
      <c r="BT163" s="121"/>
      <c r="CD163" s="121"/>
      <c r="CN163" s="121"/>
      <c r="CX163" s="121"/>
      <c r="DH163" s="121"/>
      <c r="DR163" s="121"/>
      <c r="EB163" s="121"/>
      <c r="EL163" s="121"/>
      <c r="EV163" s="121"/>
      <c r="FF163" s="121"/>
      <c r="FP163" s="121"/>
      <c r="FZ163" s="121"/>
      <c r="GJ163" s="121"/>
      <c r="GT163" s="121"/>
      <c r="HD163" s="121"/>
      <c r="HN163" s="121"/>
      <c r="HX163" s="121"/>
      <c r="IH163" s="121"/>
    </row>
    <row xmlns:x14ac="http://schemas.microsoft.com/office/spreadsheetml/2009/9/ac" r="164" s="3" customFormat="true" x14ac:dyDescent="0.25">
      <c r="A164" s="383"/>
      <c r="B164" s="121"/>
      <c r="L164" s="121"/>
      <c r="V164" s="121"/>
      <c r="AF164" s="121"/>
      <c r="AP164" s="121"/>
      <c r="AZ164" s="121"/>
      <c r="BA164" s="121"/>
      <c r="BB164" s="121"/>
      <c r="BC164" s="121"/>
      <c r="BD164" s="121"/>
      <c r="BE164" s="121"/>
      <c r="BF164" s="121"/>
      <c r="BG164" s="121"/>
      <c r="BJ164" s="121"/>
      <c r="BT164" s="121"/>
      <c r="CD164" s="121"/>
      <c r="CN164" s="121"/>
      <c r="CX164" s="121"/>
      <c r="DH164" s="121"/>
      <c r="DR164" s="121"/>
      <c r="EB164" s="121"/>
      <c r="EL164" s="121"/>
      <c r="EV164" s="121"/>
      <c r="FF164" s="121"/>
      <c r="FP164" s="121"/>
      <c r="FZ164" s="121"/>
      <c r="GJ164" s="121"/>
      <c r="GT164" s="121"/>
      <c r="HD164" s="121"/>
      <c r="HN164" s="121"/>
      <c r="HX164" s="121"/>
      <c r="IH164" s="121"/>
    </row>
    <row xmlns:x14ac="http://schemas.microsoft.com/office/spreadsheetml/2009/9/ac" r="165" s="3" customFormat="true" x14ac:dyDescent="0.25">
      <c r="A165" s="383"/>
      <c r="B165" s="121"/>
      <c r="L165" s="121"/>
      <c r="V165" s="121"/>
      <c r="AF165" s="121"/>
      <c r="AP165" s="121"/>
      <c r="AZ165" s="121"/>
      <c r="BA165" s="121"/>
      <c r="BB165" s="121"/>
      <c r="BC165" s="121"/>
      <c r="BD165" s="121"/>
      <c r="BE165" s="121"/>
      <c r="BF165" s="121"/>
      <c r="BG165" s="121"/>
      <c r="BJ165" s="121"/>
      <c r="BT165" s="121"/>
      <c r="CD165" s="121"/>
      <c r="CN165" s="121"/>
      <c r="CX165" s="121"/>
      <c r="DH165" s="121"/>
      <c r="DR165" s="121"/>
      <c r="EB165" s="121"/>
      <c r="EL165" s="121"/>
      <c r="EV165" s="121"/>
      <c r="FF165" s="121"/>
      <c r="FP165" s="121"/>
      <c r="FZ165" s="121"/>
      <c r="GJ165" s="121"/>
      <c r="GT165" s="121"/>
      <c r="HD165" s="121"/>
      <c r="HN165" s="121"/>
      <c r="HX165" s="121"/>
      <c r="IH165" s="121"/>
    </row>
    <row xmlns:x14ac="http://schemas.microsoft.com/office/spreadsheetml/2009/9/ac" r="166" s="3" customFormat="true" x14ac:dyDescent="0.25">
      <c r="A166" s="383"/>
      <c r="B166" s="121"/>
      <c r="L166" s="121"/>
      <c r="V166" s="121"/>
      <c r="AF166" s="121"/>
      <c r="AP166" s="121"/>
      <c r="AZ166" s="121"/>
      <c r="BA166" s="121"/>
      <c r="BB166" s="121"/>
      <c r="BC166" s="121"/>
      <c r="BD166" s="121"/>
      <c r="BE166" s="121"/>
      <c r="BF166" s="121"/>
      <c r="BG166" s="121"/>
      <c r="BJ166" s="121"/>
      <c r="BT166" s="121"/>
      <c r="CD166" s="121"/>
      <c r="CN166" s="121"/>
      <c r="CX166" s="121"/>
      <c r="DH166" s="121"/>
      <c r="DR166" s="121"/>
      <c r="EB166" s="121"/>
      <c r="EL166" s="121"/>
      <c r="EV166" s="121"/>
      <c r="FF166" s="121"/>
      <c r="FP166" s="121"/>
      <c r="FZ166" s="121"/>
      <c r="GJ166" s="121"/>
      <c r="GT166" s="121"/>
      <c r="HD166" s="121"/>
      <c r="HN166" s="121"/>
      <c r="HX166" s="121"/>
      <c r="IH166" s="121"/>
    </row>
    <row xmlns:x14ac="http://schemas.microsoft.com/office/spreadsheetml/2009/9/ac" r="167" s="3" customFormat="true" x14ac:dyDescent="0.25">
      <c r="A167" s="383"/>
      <c r="B167" s="121"/>
      <c r="L167" s="121"/>
      <c r="V167" s="121"/>
      <c r="AF167" s="121"/>
      <c r="AP167" s="121"/>
      <c r="AZ167" s="121"/>
      <c r="BA167" s="121"/>
      <c r="BB167" s="121"/>
      <c r="BC167" s="121"/>
      <c r="BD167" s="121"/>
      <c r="BE167" s="121"/>
      <c r="BF167" s="121"/>
      <c r="BG167" s="121"/>
      <c r="BJ167" s="121"/>
      <c r="BT167" s="121"/>
      <c r="CD167" s="121"/>
      <c r="CN167" s="121"/>
      <c r="CX167" s="121"/>
      <c r="DH167" s="121"/>
      <c r="DR167" s="121"/>
      <c r="EB167" s="121"/>
      <c r="EL167" s="121"/>
      <c r="EV167" s="121"/>
      <c r="FF167" s="121"/>
      <c r="FP167" s="121"/>
      <c r="FZ167" s="121"/>
      <c r="GJ167" s="121"/>
      <c r="GT167" s="121"/>
      <c r="HD167" s="121"/>
      <c r="HN167" s="121"/>
      <c r="HX167" s="121"/>
      <c r="IH167" s="121"/>
    </row>
    <row xmlns:x14ac="http://schemas.microsoft.com/office/spreadsheetml/2009/9/ac" r="168" s="3" customFormat="true" x14ac:dyDescent="0.25">
      <c r="A168" s="383"/>
      <c r="B168" s="121"/>
      <c r="L168" s="121"/>
      <c r="V168" s="121"/>
      <c r="AF168" s="121"/>
      <c r="AP168" s="121"/>
      <c r="AZ168" s="121"/>
      <c r="BA168" s="121"/>
      <c r="BB168" s="121"/>
      <c r="BC168" s="121"/>
      <c r="BD168" s="121"/>
      <c r="BE168" s="121"/>
      <c r="BF168" s="121"/>
      <c r="BG168" s="121"/>
      <c r="BJ168" s="121"/>
      <c r="BT168" s="121"/>
      <c r="CD168" s="121"/>
      <c r="CN168" s="121"/>
      <c r="CX168" s="121"/>
      <c r="DH168" s="121"/>
      <c r="DR168" s="121"/>
      <c r="EB168" s="121"/>
      <c r="EL168" s="121"/>
      <c r="EV168" s="121"/>
      <c r="FF168" s="121"/>
      <c r="FP168" s="121"/>
      <c r="FZ168" s="121"/>
      <c r="GJ168" s="121"/>
      <c r="GT168" s="121"/>
      <c r="HD168" s="121"/>
      <c r="HN168" s="121"/>
      <c r="HX168" s="121"/>
      <c r="IH168" s="121"/>
    </row>
    <row xmlns:x14ac="http://schemas.microsoft.com/office/spreadsheetml/2009/9/ac" r="169" s="3" customFormat="true" x14ac:dyDescent="0.25">
      <c r="A169" s="383"/>
      <c r="B169" s="121"/>
      <c r="L169" s="121"/>
      <c r="V169" s="121"/>
      <c r="AF169" s="121"/>
      <c r="AP169" s="121"/>
      <c r="AZ169" s="121"/>
      <c r="BA169" s="121"/>
      <c r="BB169" s="121"/>
      <c r="BC169" s="121"/>
      <c r="BD169" s="121"/>
      <c r="BE169" s="121"/>
      <c r="BF169" s="121"/>
      <c r="BG169" s="121"/>
      <c r="BJ169" s="121"/>
      <c r="BT169" s="121"/>
      <c r="CD169" s="121"/>
      <c r="CN169" s="121"/>
      <c r="CX169" s="121"/>
      <c r="DH169" s="121"/>
      <c r="DR169" s="121"/>
      <c r="EB169" s="121"/>
      <c r="EL169" s="121"/>
      <c r="EV169" s="121"/>
      <c r="FF169" s="121"/>
      <c r="FP169" s="121"/>
      <c r="FZ169" s="121"/>
      <c r="GJ169" s="121"/>
      <c r="GT169" s="121"/>
      <c r="HD169" s="121"/>
      <c r="HN169" s="121"/>
      <c r="HX169" s="121"/>
      <c r="IH169" s="121"/>
    </row>
    <row xmlns:x14ac="http://schemas.microsoft.com/office/spreadsheetml/2009/9/ac" r="170" s="3" customFormat="true" x14ac:dyDescent="0.25">
      <c r="A170" s="383"/>
      <c r="B170" s="121"/>
      <c r="L170" s="121"/>
      <c r="V170" s="121"/>
      <c r="AF170" s="121"/>
      <c r="AP170" s="121"/>
      <c r="AZ170" s="121"/>
      <c r="BA170" s="121"/>
      <c r="BB170" s="121"/>
      <c r="BC170" s="121"/>
      <c r="BD170" s="121"/>
      <c r="BE170" s="121"/>
      <c r="BF170" s="121"/>
      <c r="BG170" s="121"/>
      <c r="BJ170" s="121"/>
      <c r="BT170" s="121"/>
      <c r="CD170" s="121"/>
      <c r="CN170" s="121"/>
      <c r="CX170" s="121"/>
      <c r="DH170" s="121"/>
      <c r="DR170" s="121"/>
      <c r="EB170" s="121"/>
      <c r="EL170" s="121"/>
      <c r="EV170" s="121"/>
      <c r="FF170" s="121"/>
      <c r="FP170" s="121"/>
      <c r="FZ170" s="121"/>
      <c r="GJ170" s="121"/>
      <c r="GT170" s="121"/>
      <c r="HD170" s="121"/>
      <c r="HN170" s="121"/>
      <c r="HX170" s="121"/>
      <c r="IH170" s="121"/>
    </row>
    <row xmlns:x14ac="http://schemas.microsoft.com/office/spreadsheetml/2009/9/ac" r="171" s="3" customFormat="true" x14ac:dyDescent="0.25">
      <c r="A171" s="383"/>
      <c r="B171" s="121"/>
      <c r="L171" s="121"/>
      <c r="V171" s="121"/>
      <c r="AF171" s="121"/>
      <c r="AP171" s="121"/>
      <c r="AZ171" s="121"/>
      <c r="BA171" s="121"/>
      <c r="BB171" s="121"/>
      <c r="BC171" s="121"/>
      <c r="BD171" s="121"/>
      <c r="BE171" s="121"/>
      <c r="BF171" s="121"/>
      <c r="BG171" s="121"/>
      <c r="BJ171" s="121"/>
      <c r="BT171" s="121"/>
      <c r="CD171" s="121"/>
      <c r="CN171" s="121"/>
      <c r="CX171" s="121"/>
      <c r="DH171" s="121"/>
      <c r="DR171" s="121"/>
      <c r="EB171" s="121"/>
      <c r="EL171" s="121"/>
      <c r="EV171" s="121"/>
      <c r="FF171" s="121"/>
      <c r="FP171" s="121"/>
      <c r="FZ171" s="121"/>
      <c r="GJ171" s="121"/>
      <c r="GT171" s="121"/>
      <c r="HD171" s="121"/>
      <c r="HN171" s="121"/>
      <c r="HX171" s="121"/>
      <c r="IH171" s="121"/>
    </row>
    <row xmlns:x14ac="http://schemas.microsoft.com/office/spreadsheetml/2009/9/ac" r="172" s="3" customFormat="true" x14ac:dyDescent="0.25">
      <c r="A172" s="383"/>
      <c r="B172" s="121"/>
      <c r="L172" s="121"/>
      <c r="V172" s="121"/>
      <c r="AF172" s="121"/>
      <c r="AP172" s="121"/>
      <c r="AZ172" s="121"/>
      <c r="BA172" s="121"/>
      <c r="BB172" s="121"/>
      <c r="BC172" s="121"/>
      <c r="BD172" s="121"/>
      <c r="BE172" s="121"/>
      <c r="BF172" s="121"/>
      <c r="BG172" s="121"/>
      <c r="BJ172" s="121"/>
      <c r="BT172" s="121"/>
      <c r="CD172" s="121"/>
      <c r="CN172" s="121"/>
      <c r="CX172" s="121"/>
      <c r="DH172" s="121"/>
      <c r="DR172" s="121"/>
      <c r="EB172" s="121"/>
      <c r="EL172" s="121"/>
      <c r="EV172" s="121"/>
      <c r="FF172" s="121"/>
      <c r="FP172" s="121"/>
      <c r="FZ172" s="121"/>
      <c r="GJ172" s="121"/>
      <c r="GT172" s="121"/>
      <c r="HD172" s="121"/>
      <c r="HN172" s="121"/>
      <c r="HX172" s="121"/>
      <c r="IH172" s="121"/>
    </row>
    <row xmlns:x14ac="http://schemas.microsoft.com/office/spreadsheetml/2009/9/ac" r="173" s="3" customFormat="true" x14ac:dyDescent="0.25">
      <c r="A173" s="383"/>
      <c r="B173" s="121"/>
      <c r="L173" s="121"/>
      <c r="V173" s="121"/>
      <c r="AF173" s="121"/>
      <c r="AP173" s="121"/>
      <c r="AZ173" s="121"/>
      <c r="BA173" s="121"/>
      <c r="BB173" s="121"/>
      <c r="BC173" s="121"/>
      <c r="BD173" s="121"/>
      <c r="BE173" s="121"/>
      <c r="BF173" s="121"/>
      <c r="BG173" s="121"/>
      <c r="BJ173" s="121"/>
      <c r="BT173" s="121"/>
      <c r="CD173" s="121"/>
      <c r="CN173" s="121"/>
      <c r="CX173" s="121"/>
      <c r="DH173" s="121"/>
      <c r="DR173" s="121"/>
      <c r="EB173" s="121"/>
      <c r="EL173" s="121"/>
      <c r="EV173" s="121"/>
      <c r="FF173" s="121"/>
      <c r="FP173" s="121"/>
      <c r="FZ173" s="121"/>
      <c r="GJ173" s="121"/>
      <c r="GT173" s="121"/>
      <c r="HD173" s="121"/>
      <c r="HN173" s="121"/>
      <c r="HX173" s="121"/>
      <c r="IH173" s="121"/>
    </row>
    <row xmlns:x14ac="http://schemas.microsoft.com/office/spreadsheetml/2009/9/ac" r="174" s="3" customFormat="true" x14ac:dyDescent="0.25">
      <c r="A174" s="383"/>
      <c r="B174" s="121"/>
      <c r="L174" s="121"/>
      <c r="V174" s="121"/>
      <c r="AF174" s="121"/>
      <c r="AP174" s="121"/>
      <c r="AZ174" s="121"/>
      <c r="BA174" s="121"/>
      <c r="BB174" s="121"/>
      <c r="BC174" s="121"/>
      <c r="BD174" s="121"/>
      <c r="BE174" s="121"/>
      <c r="BF174" s="121"/>
      <c r="BG174" s="121"/>
      <c r="BJ174" s="121"/>
      <c r="BT174" s="121"/>
      <c r="CD174" s="121"/>
      <c r="CN174" s="121"/>
      <c r="CX174" s="121"/>
      <c r="DH174" s="121"/>
      <c r="DR174" s="121"/>
      <c r="EB174" s="121"/>
      <c r="EL174" s="121"/>
      <c r="EV174" s="121"/>
      <c r="FF174" s="121"/>
      <c r="FP174" s="121"/>
      <c r="FZ174" s="121"/>
      <c r="GJ174" s="121"/>
      <c r="GT174" s="121"/>
      <c r="HD174" s="121"/>
      <c r="HN174" s="121"/>
      <c r="HX174" s="121"/>
      <c r="IH174" s="121"/>
    </row>
    <row xmlns:x14ac="http://schemas.microsoft.com/office/spreadsheetml/2009/9/ac" r="175" s="3" customFormat="true" x14ac:dyDescent="0.25">
      <c r="A175" s="383"/>
      <c r="B175" s="121"/>
      <c r="L175" s="121"/>
      <c r="V175" s="121"/>
      <c r="AF175" s="121"/>
      <c r="AP175" s="121"/>
      <c r="AZ175" s="121"/>
      <c r="BA175" s="121"/>
      <c r="BB175" s="121"/>
      <c r="BC175" s="121"/>
      <c r="BD175" s="121"/>
      <c r="BE175" s="121"/>
      <c r="BF175" s="121"/>
      <c r="BG175" s="121"/>
      <c r="BJ175" s="121"/>
      <c r="BT175" s="121"/>
      <c r="CD175" s="121"/>
      <c r="CN175" s="121"/>
      <c r="CX175" s="121"/>
      <c r="DH175" s="121"/>
      <c r="DR175" s="121"/>
      <c r="EB175" s="121"/>
      <c r="EL175" s="121"/>
      <c r="EV175" s="121"/>
      <c r="FF175" s="121"/>
      <c r="FP175" s="121"/>
      <c r="FZ175" s="121"/>
      <c r="GJ175" s="121"/>
      <c r="GT175" s="121"/>
      <c r="HD175" s="121"/>
      <c r="HN175" s="121"/>
      <c r="HX175" s="121"/>
      <c r="IH175" s="121"/>
    </row>
    <row xmlns:x14ac="http://schemas.microsoft.com/office/spreadsheetml/2009/9/ac" r="176" s="3" customFormat="true" x14ac:dyDescent="0.25">
      <c r="A176" s="383"/>
      <c r="B176" s="121"/>
      <c r="L176" s="121"/>
      <c r="V176" s="121"/>
      <c r="AF176" s="121"/>
      <c r="AP176" s="121"/>
      <c r="AZ176" s="121"/>
      <c r="BA176" s="121"/>
      <c r="BB176" s="121"/>
      <c r="BC176" s="121"/>
      <c r="BD176" s="121"/>
      <c r="BE176" s="121"/>
      <c r="BF176" s="121"/>
      <c r="BG176" s="121"/>
      <c r="BJ176" s="121"/>
      <c r="BT176" s="121"/>
      <c r="CD176" s="121"/>
      <c r="CN176" s="121"/>
      <c r="CX176" s="121"/>
      <c r="DH176" s="121"/>
      <c r="DR176" s="121"/>
      <c r="EB176" s="121"/>
      <c r="EL176" s="121"/>
      <c r="EV176" s="121"/>
      <c r="FF176" s="121"/>
      <c r="FP176" s="121"/>
      <c r="FZ176" s="121"/>
      <c r="GJ176" s="121"/>
      <c r="GT176" s="121"/>
      <c r="HD176" s="121"/>
      <c r="HN176" s="121"/>
      <c r="HX176" s="121"/>
      <c r="IH176" s="121"/>
    </row>
    <row xmlns:x14ac="http://schemas.microsoft.com/office/spreadsheetml/2009/9/ac" r="177" s="3" customFormat="true" x14ac:dyDescent="0.25">
      <c r="A177" s="383"/>
      <c r="B177" s="121"/>
      <c r="L177" s="121"/>
      <c r="V177" s="121"/>
      <c r="AF177" s="121"/>
      <c r="AP177" s="121"/>
      <c r="AZ177" s="121"/>
      <c r="BA177" s="121"/>
      <c r="BB177" s="121"/>
      <c r="BC177" s="121"/>
      <c r="BD177" s="121"/>
      <c r="BE177" s="121"/>
      <c r="BF177" s="121"/>
      <c r="BG177" s="121"/>
      <c r="BJ177" s="121"/>
      <c r="BT177" s="121"/>
      <c r="CD177" s="121"/>
      <c r="CN177" s="121"/>
      <c r="CX177" s="121"/>
      <c r="DH177" s="121"/>
      <c r="DR177" s="121"/>
      <c r="EB177" s="121"/>
      <c r="EL177" s="121"/>
      <c r="EV177" s="121"/>
      <c r="FF177" s="121"/>
      <c r="FP177" s="121"/>
      <c r="FZ177" s="121"/>
      <c r="GJ177" s="121"/>
      <c r="GT177" s="121"/>
      <c r="HD177" s="121"/>
      <c r="HN177" s="121"/>
      <c r="HX177" s="121"/>
      <c r="IH177" s="121"/>
    </row>
    <row xmlns:x14ac="http://schemas.microsoft.com/office/spreadsheetml/2009/9/ac" r="178" s="3" customFormat="true" x14ac:dyDescent="0.25">
      <c r="A178" s="383"/>
      <c r="B178" s="121"/>
      <c r="L178" s="121"/>
      <c r="V178" s="121"/>
      <c r="AF178" s="121"/>
      <c r="AP178" s="121"/>
      <c r="AZ178" s="121"/>
      <c r="BA178" s="121"/>
      <c r="BB178" s="121"/>
      <c r="BC178" s="121"/>
      <c r="BD178" s="121"/>
      <c r="BE178" s="121"/>
      <c r="BF178" s="121"/>
      <c r="BG178" s="121"/>
      <c r="BJ178" s="121"/>
      <c r="BT178" s="121"/>
      <c r="CD178" s="121"/>
      <c r="CN178" s="121"/>
      <c r="CX178" s="121"/>
      <c r="DH178" s="121"/>
      <c r="DR178" s="121"/>
      <c r="EB178" s="121"/>
      <c r="EL178" s="121"/>
      <c r="EV178" s="121"/>
      <c r="FF178" s="121"/>
      <c r="FP178" s="121"/>
      <c r="FZ178" s="121"/>
      <c r="GJ178" s="121"/>
      <c r="GT178" s="121"/>
      <c r="HD178" s="121"/>
      <c r="HN178" s="121"/>
      <c r="HX178" s="121"/>
      <c r="IH178" s="121"/>
    </row>
    <row xmlns:x14ac="http://schemas.microsoft.com/office/spreadsheetml/2009/9/ac" r="179" s="3" customFormat="true" x14ac:dyDescent="0.25">
      <c r="A179" s="383"/>
      <c r="B179" s="121"/>
      <c r="L179" s="121"/>
      <c r="V179" s="121"/>
      <c r="AF179" s="121"/>
      <c r="AP179" s="121"/>
      <c r="AZ179" s="121"/>
      <c r="BA179" s="121"/>
      <c r="BB179" s="121"/>
      <c r="BC179" s="121"/>
      <c r="BD179" s="121"/>
      <c r="BE179" s="121"/>
      <c r="BF179" s="121"/>
      <c r="BG179" s="121"/>
      <c r="BJ179" s="121"/>
      <c r="BT179" s="121"/>
      <c r="CD179" s="121"/>
      <c r="CN179" s="121"/>
      <c r="CX179" s="121"/>
      <c r="DH179" s="121"/>
      <c r="DR179" s="121"/>
      <c r="EB179" s="121"/>
      <c r="EL179" s="121"/>
      <c r="EV179" s="121"/>
      <c r="FF179" s="121"/>
      <c r="FP179" s="121"/>
      <c r="FZ179" s="121"/>
      <c r="GJ179" s="121"/>
      <c r="GT179" s="121"/>
      <c r="HD179" s="121"/>
      <c r="HN179" s="121"/>
      <c r="HX179" s="121"/>
      <c r="IH179" s="121"/>
    </row>
    <row xmlns:x14ac="http://schemas.microsoft.com/office/spreadsheetml/2009/9/ac" r="180" s="3" customFormat="true" x14ac:dyDescent="0.25">
      <c r="A180" s="383"/>
      <c r="B180" s="121"/>
      <c r="L180" s="121"/>
      <c r="V180" s="121"/>
      <c r="AF180" s="121"/>
      <c r="AP180" s="121"/>
      <c r="AZ180" s="121"/>
      <c r="BA180" s="121"/>
      <c r="BB180" s="121"/>
      <c r="BC180" s="121"/>
      <c r="BD180" s="121"/>
      <c r="BE180" s="121"/>
      <c r="BF180" s="121"/>
      <c r="BG180" s="121"/>
      <c r="BJ180" s="121"/>
      <c r="BT180" s="121"/>
      <c r="CD180" s="121"/>
      <c r="CN180" s="121"/>
      <c r="CX180" s="121"/>
      <c r="DH180" s="121"/>
      <c r="DR180" s="121"/>
      <c r="EB180" s="121"/>
      <c r="EL180" s="121"/>
      <c r="EV180" s="121"/>
      <c r="FF180" s="121"/>
      <c r="FP180" s="121"/>
      <c r="FZ180" s="121"/>
      <c r="GJ180" s="121"/>
      <c r="GT180" s="121"/>
      <c r="HD180" s="121"/>
      <c r="HN180" s="121"/>
      <c r="HX180" s="121"/>
      <c r="IH180" s="121"/>
    </row>
    <row xmlns:x14ac="http://schemas.microsoft.com/office/spreadsheetml/2009/9/ac" r="181" s="3" customFormat="true" x14ac:dyDescent="0.25">
      <c r="A181" s="383"/>
      <c r="B181" s="121"/>
      <c r="L181" s="121"/>
      <c r="V181" s="121"/>
      <c r="AF181" s="121"/>
      <c r="AP181" s="121"/>
      <c r="AZ181" s="121"/>
      <c r="BA181" s="121"/>
      <c r="BB181" s="121"/>
      <c r="BC181" s="121"/>
      <c r="BD181" s="121"/>
      <c r="BE181" s="121"/>
      <c r="BF181" s="121"/>
      <c r="BG181" s="121"/>
      <c r="BJ181" s="121"/>
      <c r="BT181" s="121"/>
      <c r="CD181" s="121"/>
      <c r="CN181" s="121"/>
      <c r="CX181" s="121"/>
      <c r="DH181" s="121"/>
      <c r="DR181" s="121"/>
      <c r="EB181" s="121"/>
      <c r="EL181" s="121"/>
      <c r="EV181" s="121"/>
      <c r="FF181" s="121"/>
      <c r="FP181" s="121"/>
      <c r="FZ181" s="121"/>
      <c r="GJ181" s="121"/>
      <c r="GT181" s="121"/>
      <c r="HD181" s="121"/>
      <c r="HN181" s="121"/>
      <c r="HX181" s="121"/>
      <c r="IH181" s="121"/>
    </row>
    <row xmlns:x14ac="http://schemas.microsoft.com/office/spreadsheetml/2009/9/ac" r="182" s="3" customFormat="true" x14ac:dyDescent="0.25">
      <c r="A182" s="383"/>
      <c r="B182" s="121"/>
      <c r="L182" s="121"/>
      <c r="V182" s="121"/>
      <c r="AF182" s="121"/>
      <c r="AP182" s="121"/>
      <c r="AZ182" s="121"/>
      <c r="BA182" s="121"/>
      <c r="BB182" s="121"/>
      <c r="BC182" s="121"/>
      <c r="BD182" s="121"/>
      <c r="BE182" s="121"/>
      <c r="BF182" s="121"/>
      <c r="BG182" s="121"/>
      <c r="BJ182" s="121"/>
      <c r="BT182" s="121"/>
      <c r="CD182" s="121"/>
      <c r="CN182" s="121"/>
      <c r="CX182" s="121"/>
      <c r="DH182" s="121"/>
      <c r="DR182" s="121"/>
      <c r="EB182" s="121"/>
      <c r="EL182" s="121"/>
      <c r="EV182" s="121"/>
      <c r="FF182" s="121"/>
      <c r="FP182" s="121"/>
      <c r="FZ182" s="121"/>
      <c r="GJ182" s="121"/>
      <c r="GT182" s="121"/>
      <c r="HD182" s="121"/>
      <c r="HN182" s="121"/>
      <c r="HX182" s="121"/>
      <c r="IH182" s="121"/>
    </row>
    <row xmlns:x14ac="http://schemas.microsoft.com/office/spreadsheetml/2009/9/ac" r="183" s="3" customFormat="true" x14ac:dyDescent="0.25">
      <c r="A183" s="383"/>
      <c r="B183" s="121"/>
      <c r="L183" s="121"/>
      <c r="V183" s="121"/>
      <c r="AF183" s="121"/>
      <c r="AP183" s="121"/>
      <c r="AZ183" s="121"/>
      <c r="BA183" s="121"/>
      <c r="BB183" s="121"/>
      <c r="BC183" s="121"/>
      <c r="BD183" s="121"/>
      <c r="BE183" s="121"/>
      <c r="BF183" s="121"/>
      <c r="BG183" s="121"/>
      <c r="BJ183" s="121"/>
      <c r="BT183" s="121"/>
      <c r="CD183" s="121"/>
      <c r="CN183" s="121"/>
      <c r="CX183" s="121"/>
      <c r="DH183" s="121"/>
      <c r="DR183" s="121"/>
      <c r="EB183" s="121"/>
      <c r="EL183" s="121"/>
      <c r="EV183" s="121"/>
      <c r="FF183" s="121"/>
      <c r="FP183" s="121"/>
      <c r="FZ183" s="121"/>
      <c r="GJ183" s="121"/>
      <c r="GT183" s="121"/>
      <c r="HD183" s="121"/>
      <c r="HN183" s="121"/>
      <c r="HX183" s="121"/>
      <c r="IH183" s="121"/>
    </row>
    <row xmlns:x14ac="http://schemas.microsoft.com/office/spreadsheetml/2009/9/ac" r="184" s="3" customFormat="true" x14ac:dyDescent="0.25">
      <c r="A184" s="383"/>
      <c r="B184" s="121"/>
      <c r="L184" s="121"/>
      <c r="V184" s="121"/>
      <c r="AF184" s="121"/>
      <c r="AP184" s="121"/>
      <c r="AZ184" s="121"/>
      <c r="BA184" s="121"/>
      <c r="BB184" s="121"/>
      <c r="BC184" s="121"/>
      <c r="BD184" s="121"/>
      <c r="BE184" s="121"/>
      <c r="BF184" s="121"/>
      <c r="BG184" s="121"/>
      <c r="BJ184" s="121"/>
      <c r="BT184" s="121"/>
      <c r="CD184" s="121"/>
      <c r="CN184" s="121"/>
      <c r="CX184" s="121"/>
      <c r="DH184" s="121"/>
      <c r="DR184" s="121"/>
      <c r="EB184" s="121"/>
      <c r="EL184" s="121"/>
      <c r="EV184" s="121"/>
      <c r="FF184" s="121"/>
      <c r="FP184" s="121"/>
      <c r="FZ184" s="121"/>
      <c r="GJ184" s="121"/>
      <c r="GT184" s="121"/>
      <c r="HD184" s="121"/>
      <c r="HN184" s="121"/>
      <c r="HX184" s="121"/>
      <c r="IH184" s="121"/>
    </row>
    <row xmlns:x14ac="http://schemas.microsoft.com/office/spreadsheetml/2009/9/ac" r="185" s="3" customFormat="true" x14ac:dyDescent="0.25">
      <c r="A185" s="383"/>
      <c r="B185" s="121"/>
      <c r="L185" s="121"/>
      <c r="V185" s="121"/>
      <c r="AF185" s="121"/>
      <c r="AP185" s="121"/>
      <c r="AZ185" s="121"/>
      <c r="BA185" s="121"/>
      <c r="BB185" s="121"/>
      <c r="BC185" s="121"/>
      <c r="BD185" s="121"/>
      <c r="BE185" s="121"/>
      <c r="BF185" s="121"/>
      <c r="BG185" s="121"/>
      <c r="BJ185" s="121"/>
      <c r="BT185" s="121"/>
      <c r="CD185" s="121"/>
      <c r="CN185" s="121"/>
      <c r="CX185" s="121"/>
      <c r="DH185" s="121"/>
      <c r="DR185" s="121"/>
      <c r="EB185" s="121"/>
      <c r="EL185" s="121"/>
      <c r="EV185" s="121"/>
      <c r="FF185" s="121"/>
      <c r="FP185" s="121"/>
      <c r="FZ185" s="121"/>
      <c r="GJ185" s="121"/>
      <c r="GT185" s="121"/>
      <c r="HD185" s="121"/>
      <c r="HN185" s="121"/>
      <c r="HX185" s="121"/>
      <c r="IH185" s="121"/>
    </row>
    <row xmlns:x14ac="http://schemas.microsoft.com/office/spreadsheetml/2009/9/ac" r="186" s="3" customFormat="true" x14ac:dyDescent="0.25">
      <c r="A186" s="383"/>
      <c r="B186" s="121"/>
      <c r="L186" s="121"/>
      <c r="V186" s="121"/>
      <c r="AF186" s="121"/>
      <c r="AP186" s="121"/>
      <c r="AZ186" s="121"/>
      <c r="BA186" s="121"/>
      <c r="BB186" s="121"/>
      <c r="BC186" s="121"/>
      <c r="BD186" s="121"/>
      <c r="BE186" s="121"/>
      <c r="BF186" s="121"/>
      <c r="BG186" s="121"/>
      <c r="BJ186" s="121"/>
      <c r="BT186" s="121"/>
      <c r="CD186" s="121"/>
      <c r="CN186" s="121"/>
      <c r="CX186" s="121"/>
      <c r="DH186" s="121"/>
      <c r="DR186" s="121"/>
      <c r="EB186" s="121"/>
      <c r="EL186" s="121"/>
      <c r="EV186" s="121"/>
      <c r="FF186" s="121"/>
      <c r="FP186" s="121"/>
      <c r="FZ186" s="121"/>
      <c r="GJ186" s="121"/>
      <c r="GT186" s="121"/>
      <c r="HD186" s="121"/>
      <c r="HN186" s="121"/>
      <c r="HX186" s="121"/>
      <c r="IH186" s="121"/>
    </row>
    <row xmlns:x14ac="http://schemas.microsoft.com/office/spreadsheetml/2009/9/ac" r="187" s="3" customFormat="true" x14ac:dyDescent="0.25">
      <c r="A187" s="383"/>
      <c r="B187" s="121"/>
      <c r="L187" s="121"/>
      <c r="V187" s="121"/>
      <c r="AF187" s="121"/>
      <c r="AP187" s="121"/>
      <c r="AZ187" s="121"/>
      <c r="BA187" s="121"/>
      <c r="BB187" s="121"/>
      <c r="BC187" s="121"/>
      <c r="BD187" s="121"/>
      <c r="BE187" s="121"/>
      <c r="BF187" s="121"/>
      <c r="BG187" s="121"/>
      <c r="BJ187" s="121"/>
      <c r="BT187" s="121"/>
      <c r="CD187" s="121"/>
      <c r="CN187" s="121"/>
      <c r="CX187" s="121"/>
      <c r="DH187" s="121"/>
      <c r="DR187" s="121"/>
      <c r="EB187" s="121"/>
      <c r="EL187" s="121"/>
      <c r="EV187" s="121"/>
      <c r="FF187" s="121"/>
      <c r="FP187" s="121"/>
      <c r="FZ187" s="121"/>
      <c r="GJ187" s="121"/>
      <c r="GT187" s="121"/>
      <c r="HD187" s="121"/>
      <c r="HN187" s="121"/>
      <c r="HX187" s="121"/>
      <c r="IH187" s="121"/>
    </row>
    <row xmlns:x14ac="http://schemas.microsoft.com/office/spreadsheetml/2009/9/ac" r="188" s="3" customFormat="true" x14ac:dyDescent="0.25">
      <c r="A188" s="383"/>
      <c r="B188" s="121"/>
      <c r="L188" s="121"/>
      <c r="V188" s="121"/>
      <c r="AF188" s="121"/>
      <c r="AP188" s="121"/>
      <c r="AZ188" s="121"/>
      <c r="BA188" s="121"/>
      <c r="BB188" s="121"/>
      <c r="BC188" s="121"/>
      <c r="BD188" s="121"/>
      <c r="BE188" s="121"/>
      <c r="BF188" s="121"/>
      <c r="BG188" s="121"/>
      <c r="BJ188" s="121"/>
      <c r="BT188" s="121"/>
      <c r="CD188" s="121"/>
      <c r="CN188" s="121"/>
      <c r="CX188" s="121"/>
      <c r="DH188" s="121"/>
      <c r="DR188" s="121"/>
      <c r="EB188" s="121"/>
      <c r="EL188" s="121"/>
      <c r="EV188" s="121"/>
      <c r="FF188" s="121"/>
      <c r="FP188" s="121"/>
      <c r="FZ188" s="121"/>
      <c r="GJ188" s="121"/>
      <c r="GT188" s="121"/>
      <c r="HD188" s="121"/>
      <c r="HN188" s="121"/>
      <c r="HX188" s="121"/>
      <c r="IH188" s="121"/>
    </row>
    <row xmlns:x14ac="http://schemas.microsoft.com/office/spreadsheetml/2009/9/ac" r="189" s="3" customFormat="true" x14ac:dyDescent="0.25">
      <c r="A189" s="383"/>
      <c r="B189" s="121"/>
      <c r="L189" s="121"/>
      <c r="V189" s="121"/>
      <c r="AF189" s="121"/>
      <c r="AP189" s="121"/>
      <c r="AZ189" s="121"/>
      <c r="BA189" s="121"/>
      <c r="BB189" s="121"/>
      <c r="BC189" s="121"/>
      <c r="BD189" s="121"/>
      <c r="BE189" s="121"/>
      <c r="BF189" s="121"/>
      <c r="BG189" s="121"/>
      <c r="BJ189" s="121"/>
      <c r="BT189" s="121"/>
      <c r="CD189" s="121"/>
      <c r="CN189" s="121"/>
      <c r="CX189" s="121"/>
      <c r="DH189" s="121"/>
      <c r="DR189" s="121"/>
      <c r="EB189" s="121"/>
      <c r="EL189" s="121"/>
      <c r="EV189" s="121"/>
      <c r="FF189" s="121"/>
      <c r="FP189" s="121"/>
      <c r="FZ189" s="121"/>
      <c r="GJ189" s="121"/>
      <c r="GT189" s="121"/>
      <c r="HD189" s="121"/>
      <c r="HN189" s="121"/>
      <c r="HX189" s="121"/>
      <c r="IH189" s="121"/>
    </row>
    <row xmlns:x14ac="http://schemas.microsoft.com/office/spreadsheetml/2009/9/ac" r="190" s="3" customFormat="true" x14ac:dyDescent="0.25">
      <c r="A190" s="383"/>
      <c r="B190" s="121"/>
      <c r="L190" s="121"/>
      <c r="V190" s="121"/>
      <c r="AF190" s="121"/>
      <c r="AP190" s="121"/>
      <c r="AZ190" s="121"/>
      <c r="BA190" s="121"/>
      <c r="BB190" s="121"/>
      <c r="BC190" s="121"/>
      <c r="BD190" s="121"/>
      <c r="BE190" s="121"/>
      <c r="BF190" s="121"/>
      <c r="BG190" s="121"/>
      <c r="BJ190" s="121"/>
      <c r="BT190" s="121"/>
      <c r="CD190" s="121"/>
      <c r="CN190" s="121"/>
      <c r="CX190" s="121"/>
      <c r="DH190" s="121"/>
      <c r="DR190" s="121"/>
      <c r="EB190" s="121"/>
      <c r="EL190" s="121"/>
      <c r="EV190" s="121"/>
      <c r="FF190" s="121"/>
      <c r="FP190" s="121"/>
      <c r="FZ190" s="121"/>
      <c r="GJ190" s="121"/>
      <c r="GT190" s="121"/>
      <c r="HD190" s="121"/>
      <c r="HN190" s="121"/>
      <c r="HX190" s="121"/>
      <c r="IH190" s="121"/>
    </row>
    <row xmlns:x14ac="http://schemas.microsoft.com/office/spreadsheetml/2009/9/ac" r="191" s="3" customFormat="true" x14ac:dyDescent="0.25">
      <c r="A191" s="383"/>
      <c r="B191" s="121"/>
      <c r="L191" s="121"/>
      <c r="V191" s="121"/>
      <c r="AF191" s="121"/>
      <c r="AP191" s="121"/>
      <c r="AZ191" s="121"/>
      <c r="BA191" s="121"/>
      <c r="BB191" s="121"/>
      <c r="BC191" s="121"/>
      <c r="BD191" s="121"/>
      <c r="BE191" s="121"/>
      <c r="BF191" s="121"/>
      <c r="BG191" s="121"/>
      <c r="BJ191" s="121"/>
      <c r="BT191" s="121"/>
      <c r="CD191" s="121"/>
      <c r="CN191" s="121"/>
      <c r="CX191" s="121"/>
      <c r="DH191" s="121"/>
      <c r="DR191" s="121"/>
      <c r="EB191" s="121"/>
      <c r="EL191" s="121"/>
      <c r="EV191" s="121"/>
      <c r="FF191" s="121"/>
      <c r="FP191" s="121"/>
      <c r="FZ191" s="121"/>
      <c r="GJ191" s="121"/>
      <c r="GT191" s="121"/>
      <c r="HD191" s="121"/>
      <c r="HN191" s="121"/>
      <c r="HX191" s="121"/>
      <c r="IH191" s="121"/>
    </row>
    <row xmlns:x14ac="http://schemas.microsoft.com/office/spreadsheetml/2009/9/ac" r="192" s="3" customFormat="true" x14ac:dyDescent="0.25">
      <c r="A192" s="383"/>
      <c r="B192" s="121"/>
      <c r="L192" s="121"/>
      <c r="V192" s="121"/>
      <c r="AF192" s="121"/>
      <c r="AP192" s="121"/>
      <c r="AZ192" s="121"/>
      <c r="BA192" s="121"/>
      <c r="BB192" s="121"/>
      <c r="BC192" s="121"/>
      <c r="BD192" s="121"/>
      <c r="BE192" s="121"/>
      <c r="BF192" s="121"/>
      <c r="BG192" s="121"/>
      <c r="BJ192" s="121"/>
      <c r="BT192" s="121"/>
      <c r="CD192" s="121"/>
      <c r="CN192" s="121"/>
      <c r="CX192" s="121"/>
      <c r="DH192" s="121"/>
      <c r="DR192" s="121"/>
      <c r="EB192" s="121"/>
      <c r="EL192" s="121"/>
      <c r="EV192" s="121"/>
      <c r="FF192" s="121"/>
      <c r="FP192" s="121"/>
      <c r="FZ192" s="121"/>
      <c r="GJ192" s="121"/>
      <c r="GT192" s="121"/>
      <c r="HD192" s="121"/>
      <c r="HN192" s="121"/>
      <c r="HX192" s="121"/>
      <c r="IH192" s="121"/>
    </row>
    <row xmlns:x14ac="http://schemas.microsoft.com/office/spreadsheetml/2009/9/ac" r="193" s="3" customFormat="true" x14ac:dyDescent="0.25">
      <c r="A193" s="383"/>
      <c r="B193" s="121"/>
      <c r="L193" s="121"/>
      <c r="V193" s="121"/>
      <c r="AF193" s="121"/>
      <c r="AP193" s="121"/>
      <c r="AZ193" s="121"/>
      <c r="BA193" s="121"/>
      <c r="BB193" s="121"/>
      <c r="BC193" s="121"/>
      <c r="BD193" s="121"/>
      <c r="BE193" s="121"/>
      <c r="BF193" s="121"/>
      <c r="BG193" s="121"/>
      <c r="BJ193" s="121"/>
      <c r="BT193" s="121"/>
      <c r="CD193" s="121"/>
      <c r="CN193" s="121"/>
      <c r="CX193" s="121"/>
      <c r="DH193" s="121"/>
      <c r="DR193" s="121"/>
      <c r="EB193" s="121"/>
      <c r="EL193" s="121"/>
      <c r="EV193" s="121"/>
      <c r="FF193" s="121"/>
      <c r="FP193" s="121"/>
      <c r="FZ193" s="121"/>
      <c r="GJ193" s="121"/>
      <c r="GT193" s="121"/>
      <c r="HD193" s="121"/>
      <c r="HN193" s="121"/>
      <c r="HX193" s="121"/>
      <c r="IH193" s="121"/>
    </row>
    <row xmlns:x14ac="http://schemas.microsoft.com/office/spreadsheetml/2009/9/ac" r="194" s="3" customFormat="true" x14ac:dyDescent="0.25">
      <c r="A194" s="383"/>
      <c r="B194" s="121"/>
      <c r="L194" s="121"/>
      <c r="V194" s="121"/>
      <c r="AF194" s="121"/>
      <c r="AP194" s="121"/>
      <c r="AZ194" s="121"/>
      <c r="BA194" s="121"/>
      <c r="BB194" s="121"/>
      <c r="BC194" s="121"/>
      <c r="BD194" s="121"/>
      <c r="BE194" s="121"/>
      <c r="BF194" s="121"/>
      <c r="BG194" s="121"/>
      <c r="BJ194" s="121"/>
      <c r="BT194" s="121"/>
      <c r="CD194" s="121"/>
      <c r="CN194" s="121"/>
      <c r="CX194" s="121"/>
      <c r="DH194" s="121"/>
      <c r="DR194" s="121"/>
      <c r="EB194" s="121"/>
      <c r="EL194" s="121"/>
      <c r="EV194" s="121"/>
      <c r="FF194" s="121"/>
      <c r="FP194" s="121"/>
      <c r="FZ194" s="121"/>
      <c r="GJ194" s="121"/>
      <c r="GT194" s="121"/>
      <c r="HD194" s="121"/>
      <c r="HN194" s="121"/>
      <c r="HX194" s="121"/>
      <c r="IH194" s="121"/>
    </row>
    <row xmlns:x14ac="http://schemas.microsoft.com/office/spreadsheetml/2009/9/ac" r="195" s="3" customFormat="true" x14ac:dyDescent="0.25">
      <c r="A195" s="383"/>
      <c r="B195" s="121"/>
      <c r="L195" s="121"/>
      <c r="V195" s="121"/>
      <c r="AF195" s="121"/>
      <c r="AP195" s="121"/>
      <c r="AZ195" s="121"/>
      <c r="BA195" s="121"/>
      <c r="BB195" s="121"/>
      <c r="BC195" s="121"/>
      <c r="BD195" s="121"/>
      <c r="BE195" s="121"/>
      <c r="BF195" s="121"/>
      <c r="BG195" s="121"/>
      <c r="BJ195" s="121"/>
      <c r="BT195" s="121"/>
      <c r="CD195" s="121"/>
      <c r="CN195" s="121"/>
      <c r="CX195" s="121"/>
      <c r="DH195" s="121"/>
      <c r="DR195" s="121"/>
      <c r="EB195" s="121"/>
      <c r="EL195" s="121"/>
      <c r="EV195" s="121"/>
      <c r="FF195" s="121"/>
      <c r="FP195" s="121"/>
      <c r="FZ195" s="121"/>
      <c r="GJ195" s="121"/>
      <c r="GT195" s="121"/>
      <c r="HD195" s="121"/>
      <c r="HN195" s="121"/>
      <c r="HX195" s="121"/>
      <c r="IH195" s="121"/>
    </row>
    <row xmlns:x14ac="http://schemas.microsoft.com/office/spreadsheetml/2009/9/ac" r="196" s="3" customFormat="true" x14ac:dyDescent="0.25">
      <c r="A196" s="383"/>
      <c r="B196" s="121"/>
      <c r="L196" s="121"/>
      <c r="V196" s="121"/>
      <c r="AF196" s="121"/>
      <c r="AP196" s="121"/>
      <c r="AZ196" s="121"/>
      <c r="BA196" s="121"/>
      <c r="BB196" s="121"/>
      <c r="BC196" s="121"/>
      <c r="BD196" s="121"/>
      <c r="BE196" s="121"/>
      <c r="BF196" s="121"/>
      <c r="BG196" s="121"/>
      <c r="BJ196" s="121"/>
      <c r="BT196" s="121"/>
      <c r="CD196" s="121"/>
      <c r="CN196" s="121"/>
      <c r="CX196" s="121"/>
      <c r="DH196" s="121"/>
      <c r="DR196" s="121"/>
      <c r="EB196" s="121"/>
      <c r="EL196" s="121"/>
      <c r="EV196" s="121"/>
      <c r="FF196" s="121"/>
      <c r="FP196" s="121"/>
      <c r="FZ196" s="121"/>
      <c r="GJ196" s="121"/>
      <c r="GT196" s="121"/>
      <c r="HD196" s="121"/>
      <c r="HN196" s="121"/>
      <c r="HX196" s="121"/>
      <c r="IH196" s="121"/>
    </row>
    <row xmlns:x14ac="http://schemas.microsoft.com/office/spreadsheetml/2009/9/ac" r="197" s="3" customFormat="true" x14ac:dyDescent="0.25">
      <c r="A197" s="383"/>
      <c r="B197" s="121"/>
      <c r="L197" s="121"/>
      <c r="V197" s="121"/>
      <c r="AF197" s="121"/>
      <c r="AP197" s="121"/>
      <c r="AZ197" s="121"/>
      <c r="BA197" s="121"/>
      <c r="BB197" s="121"/>
      <c r="BC197" s="121"/>
      <c r="BD197" s="121"/>
      <c r="BE197" s="121"/>
      <c r="BF197" s="121"/>
      <c r="BG197" s="121"/>
      <c r="BJ197" s="121"/>
      <c r="BT197" s="121"/>
      <c r="CD197" s="121"/>
      <c r="CN197" s="121"/>
      <c r="CX197" s="121"/>
      <c r="DH197" s="121"/>
      <c r="DR197" s="121"/>
      <c r="EB197" s="121"/>
      <c r="EL197" s="121"/>
      <c r="EV197" s="121"/>
      <c r="FF197" s="121"/>
      <c r="FP197" s="121"/>
      <c r="FZ197" s="121"/>
      <c r="GJ197" s="121"/>
      <c r="GT197" s="121"/>
      <c r="HD197" s="121"/>
      <c r="HN197" s="121"/>
      <c r="HX197" s="121"/>
      <c r="IH197" s="121"/>
    </row>
    <row xmlns:x14ac="http://schemas.microsoft.com/office/spreadsheetml/2009/9/ac" r="198" s="3" customFormat="true" x14ac:dyDescent="0.25">
      <c r="A198" s="383"/>
      <c r="B198" s="121"/>
      <c r="L198" s="121"/>
      <c r="V198" s="121"/>
      <c r="AF198" s="121"/>
      <c r="AP198" s="121"/>
      <c r="AZ198" s="121"/>
      <c r="BA198" s="121"/>
      <c r="BB198" s="121"/>
      <c r="BC198" s="121"/>
      <c r="BD198" s="121"/>
      <c r="BE198" s="121"/>
      <c r="BF198" s="121"/>
      <c r="BG198" s="121"/>
      <c r="BJ198" s="121"/>
      <c r="BT198" s="121"/>
      <c r="CD198" s="121"/>
      <c r="CN198" s="121"/>
      <c r="CX198" s="121"/>
      <c r="DH198" s="121"/>
      <c r="DR198" s="121"/>
      <c r="EB198" s="121"/>
      <c r="EL198" s="121"/>
      <c r="EV198" s="121"/>
      <c r="FF198" s="121"/>
      <c r="FP198" s="121"/>
      <c r="FZ198" s="121"/>
      <c r="GJ198" s="121"/>
      <c r="GT198" s="121"/>
      <c r="HD198" s="121"/>
      <c r="HN198" s="121"/>
      <c r="HX198" s="121"/>
      <c r="IH198" s="121"/>
    </row>
    <row xmlns:x14ac="http://schemas.microsoft.com/office/spreadsheetml/2009/9/ac" r="199" s="3" customFormat="true" x14ac:dyDescent="0.25">
      <c r="A199" s="383"/>
      <c r="B199" s="121"/>
      <c r="L199" s="121"/>
      <c r="V199" s="121"/>
      <c r="AF199" s="121"/>
      <c r="AP199" s="121"/>
      <c r="AZ199" s="121"/>
      <c r="BA199" s="121"/>
      <c r="BB199" s="121"/>
      <c r="BC199" s="121"/>
      <c r="BD199" s="121"/>
      <c r="BE199" s="121"/>
      <c r="BF199" s="121"/>
      <c r="BG199" s="121"/>
      <c r="BJ199" s="121"/>
      <c r="BT199" s="121"/>
      <c r="CD199" s="121"/>
      <c r="CN199" s="121"/>
      <c r="CX199" s="121"/>
      <c r="DH199" s="121"/>
      <c r="DR199" s="121"/>
      <c r="EB199" s="121"/>
      <c r="EL199" s="121"/>
      <c r="EV199" s="121"/>
      <c r="FF199" s="121"/>
      <c r="FP199" s="121"/>
      <c r="FZ199" s="121"/>
      <c r="GJ199" s="121"/>
      <c r="GT199" s="121"/>
      <c r="HD199" s="121"/>
      <c r="HN199" s="121"/>
      <c r="HX199" s="121"/>
      <c r="IH199" s="121"/>
    </row>
    <row xmlns:x14ac="http://schemas.microsoft.com/office/spreadsheetml/2009/9/ac" r="200" s="3" customFormat="true" x14ac:dyDescent="0.25">
      <c r="A200" s="383"/>
      <c r="B200" s="121"/>
      <c r="L200" s="121"/>
      <c r="V200" s="121"/>
      <c r="AF200" s="121"/>
      <c r="AP200" s="121"/>
      <c r="AZ200" s="121"/>
      <c r="BA200" s="121"/>
      <c r="BB200" s="121"/>
      <c r="BC200" s="121"/>
      <c r="BD200" s="121"/>
      <c r="BE200" s="121"/>
      <c r="BF200" s="121"/>
      <c r="BG200" s="121"/>
      <c r="BJ200" s="121"/>
      <c r="BT200" s="121"/>
      <c r="CD200" s="121"/>
      <c r="CN200" s="121"/>
      <c r="CX200" s="121"/>
      <c r="DH200" s="121"/>
      <c r="DR200" s="121"/>
      <c r="EB200" s="121"/>
      <c r="EL200" s="121"/>
      <c r="EV200" s="121"/>
      <c r="FF200" s="121"/>
      <c r="FP200" s="121"/>
      <c r="FZ200" s="121"/>
      <c r="GJ200" s="121"/>
      <c r="GT200" s="121"/>
      <c r="HD200" s="121"/>
      <c r="HN200" s="121"/>
      <c r="HX200" s="121"/>
      <c r="IH200" s="121"/>
    </row>
    <row xmlns:x14ac="http://schemas.microsoft.com/office/spreadsheetml/2009/9/ac" r="201" s="3" customFormat="true" x14ac:dyDescent="0.25">
      <c r="A201" s="383"/>
      <c r="B201" s="121"/>
      <c r="L201" s="121"/>
      <c r="V201" s="121"/>
      <c r="AF201" s="121"/>
      <c r="AP201" s="121"/>
      <c r="AZ201" s="121"/>
      <c r="BA201" s="121"/>
      <c r="BB201" s="121"/>
      <c r="BC201" s="121"/>
      <c r="BD201" s="121"/>
      <c r="BE201" s="121"/>
      <c r="BF201" s="121"/>
      <c r="BG201" s="121"/>
      <c r="BJ201" s="121"/>
      <c r="BT201" s="121"/>
      <c r="CD201" s="121"/>
      <c r="CN201" s="121"/>
      <c r="CX201" s="121"/>
      <c r="DH201" s="121"/>
      <c r="DR201" s="121"/>
      <c r="EB201" s="121"/>
      <c r="EL201" s="121"/>
      <c r="EV201" s="121"/>
      <c r="FF201" s="121"/>
      <c r="FP201" s="121"/>
      <c r="FZ201" s="121"/>
      <c r="GJ201" s="121"/>
      <c r="GT201" s="121"/>
      <c r="HD201" s="121"/>
      <c r="HN201" s="121"/>
      <c r="HX201" s="121"/>
      <c r="IH201" s="121"/>
    </row>
    <row xmlns:x14ac="http://schemas.microsoft.com/office/spreadsheetml/2009/9/ac" r="202" s="3" customFormat="true" x14ac:dyDescent="0.25">
      <c r="A202" s="383"/>
      <c r="B202" s="121"/>
      <c r="L202" s="121"/>
      <c r="V202" s="121"/>
      <c r="AF202" s="121"/>
      <c r="AP202" s="121"/>
      <c r="AZ202" s="121"/>
      <c r="BA202" s="121"/>
      <c r="BB202" s="121"/>
      <c r="BC202" s="121"/>
      <c r="BD202" s="121"/>
      <c r="BE202" s="121"/>
      <c r="BF202" s="121"/>
      <c r="BG202" s="121"/>
      <c r="BJ202" s="121"/>
      <c r="BT202" s="121"/>
      <c r="CD202" s="121"/>
      <c r="CN202" s="121"/>
      <c r="CX202" s="121"/>
      <c r="DH202" s="121"/>
      <c r="DR202" s="121"/>
      <c r="EB202" s="121"/>
      <c r="EL202" s="121"/>
      <c r="EV202" s="121"/>
      <c r="FF202" s="121"/>
      <c r="FP202" s="121"/>
      <c r="FZ202" s="121"/>
      <c r="GJ202" s="121"/>
      <c r="GT202" s="121"/>
      <c r="HD202" s="121"/>
      <c r="HN202" s="121"/>
      <c r="HX202" s="121"/>
      <c r="IH202" s="121"/>
    </row>
    <row xmlns:x14ac="http://schemas.microsoft.com/office/spreadsheetml/2009/9/ac" r="203" s="3" customFormat="true" x14ac:dyDescent="0.25">
      <c r="A203" s="383"/>
      <c r="B203" s="121"/>
      <c r="L203" s="121"/>
      <c r="V203" s="121"/>
      <c r="AF203" s="121"/>
      <c r="AP203" s="121"/>
      <c r="AZ203" s="121"/>
      <c r="BA203" s="121"/>
      <c r="BB203" s="121"/>
      <c r="BC203" s="121"/>
      <c r="BD203" s="121"/>
      <c r="BE203" s="121"/>
      <c r="BF203" s="121"/>
      <c r="BG203" s="121"/>
      <c r="BJ203" s="121"/>
      <c r="BT203" s="121"/>
      <c r="CD203" s="121"/>
      <c r="CN203" s="121"/>
      <c r="CX203" s="121"/>
      <c r="DH203" s="121"/>
      <c r="DR203" s="121"/>
      <c r="EB203" s="121"/>
      <c r="EL203" s="121"/>
      <c r="EV203" s="121"/>
      <c r="FF203" s="121"/>
      <c r="FP203" s="121"/>
      <c r="FZ203" s="121"/>
      <c r="GJ203" s="121"/>
      <c r="GT203" s="121"/>
      <c r="HD203" s="121"/>
      <c r="HN203" s="121"/>
      <c r="HX203" s="121"/>
      <c r="IH203" s="121"/>
    </row>
    <row xmlns:x14ac="http://schemas.microsoft.com/office/spreadsheetml/2009/9/ac" r="204" s="3" customFormat="true" x14ac:dyDescent="0.25">
      <c r="A204" s="383"/>
      <c r="B204" s="121"/>
      <c r="L204" s="121"/>
      <c r="V204" s="121"/>
      <c r="AF204" s="121"/>
      <c r="AP204" s="121"/>
      <c r="AZ204" s="121"/>
      <c r="BA204" s="121"/>
      <c r="BB204" s="121"/>
      <c r="BC204" s="121"/>
      <c r="BD204" s="121"/>
      <c r="BE204" s="121"/>
      <c r="BF204" s="121"/>
      <c r="BG204" s="121"/>
      <c r="BJ204" s="121"/>
      <c r="BT204" s="121"/>
      <c r="CD204" s="121"/>
      <c r="CN204" s="121"/>
      <c r="CX204" s="121"/>
      <c r="DH204" s="121"/>
      <c r="DR204" s="121"/>
      <c r="EB204" s="121"/>
      <c r="EL204" s="121"/>
      <c r="EV204" s="121"/>
      <c r="FF204" s="121"/>
      <c r="FP204" s="121"/>
      <c r="FZ204" s="121"/>
      <c r="GJ204" s="121"/>
      <c r="GT204" s="121"/>
      <c r="HD204" s="121"/>
      <c r="HN204" s="121"/>
      <c r="HX204" s="121"/>
      <c r="IH204" s="121"/>
    </row>
    <row xmlns:x14ac="http://schemas.microsoft.com/office/spreadsheetml/2009/9/ac" r="205" s="3" customFormat="true" x14ac:dyDescent="0.25">
      <c r="A205" s="383"/>
      <c r="B205" s="121"/>
      <c r="L205" s="121"/>
      <c r="V205" s="121"/>
      <c r="AF205" s="121"/>
      <c r="AP205" s="121"/>
      <c r="AZ205" s="121"/>
      <c r="BA205" s="121"/>
      <c r="BB205" s="121"/>
      <c r="BC205" s="121"/>
      <c r="BD205" s="121"/>
      <c r="BE205" s="121"/>
      <c r="BF205" s="121"/>
      <c r="BG205" s="121"/>
      <c r="BJ205" s="121"/>
      <c r="BT205" s="121"/>
      <c r="CD205" s="121"/>
      <c r="CN205" s="121"/>
      <c r="CX205" s="121"/>
      <c r="DH205" s="121"/>
      <c r="DR205" s="121"/>
      <c r="EB205" s="121"/>
      <c r="EL205" s="121"/>
      <c r="EV205" s="121"/>
      <c r="FF205" s="121"/>
      <c r="FP205" s="121"/>
      <c r="FZ205" s="121"/>
      <c r="GJ205" s="121"/>
      <c r="GT205" s="121"/>
      <c r="HD205" s="121"/>
      <c r="HN205" s="121"/>
      <c r="HX205" s="121"/>
      <c r="IH205" s="121"/>
    </row>
    <row xmlns:x14ac="http://schemas.microsoft.com/office/spreadsheetml/2009/9/ac" r="206" s="3" customFormat="true" x14ac:dyDescent="0.25">
      <c r="A206" s="383"/>
      <c r="B206" s="121"/>
      <c r="L206" s="121"/>
      <c r="V206" s="121"/>
      <c r="AF206" s="121"/>
      <c r="AP206" s="121"/>
      <c r="AZ206" s="121"/>
      <c r="BA206" s="121"/>
      <c r="BB206" s="121"/>
      <c r="BC206" s="121"/>
      <c r="BD206" s="121"/>
      <c r="BE206" s="121"/>
      <c r="BF206" s="121"/>
      <c r="BG206" s="121"/>
      <c r="BJ206" s="121"/>
      <c r="BT206" s="121"/>
      <c r="CD206" s="121"/>
      <c r="CN206" s="121"/>
      <c r="CX206" s="121"/>
      <c r="DH206" s="121"/>
      <c r="DR206" s="121"/>
      <c r="EB206" s="121"/>
      <c r="EL206" s="121"/>
      <c r="EV206" s="121"/>
      <c r="FF206" s="121"/>
      <c r="FP206" s="121"/>
      <c r="FZ206" s="121"/>
      <c r="GJ206" s="121"/>
      <c r="GT206" s="121"/>
      <c r="HD206" s="121"/>
      <c r="HN206" s="121"/>
      <c r="HX206" s="121"/>
      <c r="IH206" s="121"/>
    </row>
    <row xmlns:x14ac="http://schemas.microsoft.com/office/spreadsheetml/2009/9/ac" r="207" s="3" customFormat="true" x14ac:dyDescent="0.25">
      <c r="A207" s="383"/>
      <c r="B207" s="121"/>
      <c r="L207" s="121"/>
      <c r="V207" s="121"/>
      <c r="AF207" s="121"/>
      <c r="AP207" s="121"/>
      <c r="AZ207" s="121"/>
      <c r="BA207" s="121"/>
      <c r="BB207" s="121"/>
      <c r="BC207" s="121"/>
      <c r="BD207" s="121"/>
      <c r="BE207" s="121"/>
      <c r="BF207" s="121"/>
      <c r="BG207" s="121"/>
      <c r="BJ207" s="121"/>
      <c r="BT207" s="121"/>
      <c r="CD207" s="121"/>
      <c r="CN207" s="121"/>
      <c r="CX207" s="121"/>
      <c r="DH207" s="121"/>
      <c r="DR207" s="121"/>
      <c r="EB207" s="121"/>
      <c r="EL207" s="121"/>
      <c r="EV207" s="121"/>
      <c r="FF207" s="121"/>
      <c r="FP207" s="121"/>
      <c r="FZ207" s="121"/>
      <c r="GJ207" s="121"/>
      <c r="GT207" s="121"/>
      <c r="HD207" s="121"/>
      <c r="HN207" s="121"/>
      <c r="HX207" s="121"/>
      <c r="IH207" s="121"/>
    </row>
    <row xmlns:x14ac="http://schemas.microsoft.com/office/spreadsheetml/2009/9/ac" r="208" s="3" customFormat="true" x14ac:dyDescent="0.25">
      <c r="A208" s="383"/>
      <c r="B208" s="121"/>
      <c r="L208" s="121"/>
      <c r="V208" s="121"/>
      <c r="AF208" s="121"/>
      <c r="AP208" s="121"/>
      <c r="AZ208" s="121"/>
      <c r="BA208" s="121"/>
      <c r="BB208" s="121"/>
      <c r="BC208" s="121"/>
      <c r="BD208" s="121"/>
      <c r="BE208" s="121"/>
      <c r="BF208" s="121"/>
      <c r="BG208" s="121"/>
      <c r="BJ208" s="121"/>
      <c r="BT208" s="121"/>
      <c r="CD208" s="121"/>
      <c r="CN208" s="121"/>
      <c r="CX208" s="121"/>
      <c r="DH208" s="121"/>
      <c r="DR208" s="121"/>
      <c r="EB208" s="121"/>
      <c r="EL208" s="121"/>
      <c r="EV208" s="121"/>
      <c r="FF208" s="121"/>
      <c r="FP208" s="121"/>
      <c r="FZ208" s="121"/>
      <c r="GJ208" s="121"/>
      <c r="GT208" s="121"/>
      <c r="HD208" s="121"/>
      <c r="HN208" s="121"/>
      <c r="HX208" s="121"/>
      <c r="IH208" s="121"/>
    </row>
    <row xmlns:x14ac="http://schemas.microsoft.com/office/spreadsheetml/2009/9/ac" r="209" s="3" customFormat="true" x14ac:dyDescent="0.25">
      <c r="A209" s="383"/>
      <c r="B209" s="121"/>
      <c r="L209" s="121"/>
      <c r="V209" s="121"/>
      <c r="AF209" s="121"/>
      <c r="AP209" s="121"/>
      <c r="AZ209" s="121"/>
      <c r="BA209" s="121"/>
      <c r="BB209" s="121"/>
      <c r="BC209" s="121"/>
      <c r="BD209" s="121"/>
      <c r="BE209" s="121"/>
      <c r="BF209" s="121"/>
      <c r="BG209" s="121"/>
      <c r="BJ209" s="121"/>
      <c r="BT209" s="121"/>
      <c r="CD209" s="121"/>
      <c r="CN209" s="121"/>
      <c r="CX209" s="121"/>
      <c r="DH209" s="121"/>
      <c r="DR209" s="121"/>
      <c r="EB209" s="121"/>
      <c r="EL209" s="121"/>
      <c r="EV209" s="121"/>
      <c r="FF209" s="121"/>
      <c r="FP209" s="121"/>
      <c r="FZ209" s="121"/>
      <c r="GJ209" s="121"/>
      <c r="GT209" s="121"/>
      <c r="HD209" s="121"/>
      <c r="HN209" s="121"/>
      <c r="HX209" s="121"/>
      <c r="IH209" s="121"/>
    </row>
    <row xmlns:x14ac="http://schemas.microsoft.com/office/spreadsheetml/2009/9/ac" r="210" s="3" customFormat="true" x14ac:dyDescent="0.25">
      <c r="A210" s="383"/>
      <c r="B210" s="121"/>
      <c r="L210" s="121"/>
      <c r="V210" s="121"/>
      <c r="AF210" s="121"/>
      <c r="AP210" s="121"/>
      <c r="AZ210" s="121"/>
      <c r="BA210" s="121"/>
      <c r="BB210" s="121"/>
      <c r="BC210" s="121"/>
      <c r="BD210" s="121"/>
      <c r="BE210" s="121"/>
      <c r="BF210" s="121"/>
      <c r="BG210" s="121"/>
      <c r="BJ210" s="121"/>
      <c r="BT210" s="121"/>
      <c r="CD210" s="121"/>
      <c r="CN210" s="121"/>
      <c r="CX210" s="121"/>
      <c r="DH210" s="121"/>
      <c r="DR210" s="121"/>
      <c r="EB210" s="121"/>
      <c r="EL210" s="121"/>
      <c r="EV210" s="121"/>
      <c r="FF210" s="121"/>
      <c r="FP210" s="121"/>
      <c r="FZ210" s="121"/>
      <c r="GJ210" s="121"/>
      <c r="GT210" s="121"/>
      <c r="HD210" s="121"/>
      <c r="HN210" s="121"/>
      <c r="HX210" s="121"/>
      <c r="IH210" s="121"/>
    </row>
    <row xmlns:x14ac="http://schemas.microsoft.com/office/spreadsheetml/2009/9/ac" r="211" s="3" customFormat="true" x14ac:dyDescent="0.25">
      <c r="A211" s="383"/>
      <c r="B211" s="121"/>
      <c r="L211" s="121"/>
      <c r="V211" s="121"/>
      <c r="AF211" s="121"/>
      <c r="AP211" s="121"/>
      <c r="AZ211" s="121"/>
      <c r="BA211" s="121"/>
      <c r="BB211" s="121"/>
      <c r="BC211" s="121"/>
      <c r="BD211" s="121"/>
      <c r="BE211" s="121"/>
      <c r="BF211" s="121"/>
      <c r="BG211" s="121"/>
      <c r="BJ211" s="121"/>
      <c r="BT211" s="121"/>
      <c r="CD211" s="121"/>
      <c r="CN211" s="121"/>
      <c r="CX211" s="121"/>
      <c r="DH211" s="121"/>
      <c r="DR211" s="121"/>
      <c r="EB211" s="121"/>
      <c r="EL211" s="121"/>
      <c r="EV211" s="121"/>
      <c r="FF211" s="121"/>
      <c r="FP211" s="121"/>
      <c r="FZ211" s="121"/>
      <c r="GJ211" s="121"/>
      <c r="GT211" s="121"/>
      <c r="HD211" s="121"/>
      <c r="HN211" s="121"/>
      <c r="HX211" s="121"/>
      <c r="IH211" s="121"/>
    </row>
    <row xmlns:x14ac="http://schemas.microsoft.com/office/spreadsheetml/2009/9/ac" r="212" s="3" customFormat="true" x14ac:dyDescent="0.25">
      <c r="A212" s="383"/>
      <c r="B212" s="121"/>
      <c r="L212" s="121"/>
      <c r="V212" s="121"/>
      <c r="AF212" s="121"/>
      <c r="AP212" s="121"/>
      <c r="AZ212" s="121"/>
      <c r="BA212" s="121"/>
      <c r="BB212" s="121"/>
      <c r="BC212" s="121"/>
      <c r="BD212" s="121"/>
      <c r="BE212" s="121"/>
      <c r="BF212" s="121"/>
      <c r="BG212" s="121"/>
      <c r="BJ212" s="121"/>
      <c r="BT212" s="121"/>
      <c r="CD212" s="121"/>
      <c r="CN212" s="121"/>
      <c r="CX212" s="121"/>
      <c r="DH212" s="121"/>
      <c r="DR212" s="121"/>
      <c r="EB212" s="121"/>
      <c r="EL212" s="121"/>
      <c r="EV212" s="121"/>
      <c r="FF212" s="121"/>
      <c r="FP212" s="121"/>
      <c r="FZ212" s="121"/>
      <c r="GJ212" s="121"/>
      <c r="GT212" s="121"/>
      <c r="HD212" s="121"/>
      <c r="HN212" s="121"/>
      <c r="HX212" s="121"/>
      <c r="IH212" s="121"/>
    </row>
    <row xmlns:x14ac="http://schemas.microsoft.com/office/spreadsheetml/2009/9/ac" r="213" s="3" customFormat="true" x14ac:dyDescent="0.25">
      <c r="A213" s="383"/>
      <c r="B213" s="121"/>
      <c r="L213" s="121"/>
      <c r="V213" s="121"/>
      <c r="AF213" s="121"/>
      <c r="AP213" s="121"/>
      <c r="AZ213" s="121"/>
      <c r="BA213" s="121"/>
      <c r="BB213" s="121"/>
      <c r="BC213" s="121"/>
      <c r="BD213" s="121"/>
      <c r="BE213" s="121"/>
      <c r="BF213" s="121"/>
      <c r="BG213" s="121"/>
      <c r="BJ213" s="121"/>
      <c r="BT213" s="121"/>
      <c r="CD213" s="121"/>
      <c r="CN213" s="121"/>
      <c r="CX213" s="121"/>
      <c r="DH213" s="121"/>
      <c r="DR213" s="121"/>
      <c r="EB213" s="121"/>
      <c r="EL213" s="121"/>
      <c r="EV213" s="121"/>
      <c r="FF213" s="121"/>
      <c r="FP213" s="121"/>
      <c r="FZ213" s="121"/>
      <c r="GJ213" s="121"/>
      <c r="GT213" s="121"/>
      <c r="HD213" s="121"/>
      <c r="HN213" s="121"/>
      <c r="HX213" s="121"/>
      <c r="IH213" s="121"/>
    </row>
    <row xmlns:x14ac="http://schemas.microsoft.com/office/spreadsheetml/2009/9/ac" r="214" s="3" customFormat="true" x14ac:dyDescent="0.25">
      <c r="A214" s="383"/>
      <c r="B214" s="121"/>
      <c r="L214" s="121"/>
      <c r="V214" s="121"/>
      <c r="AF214" s="121"/>
      <c r="AP214" s="121"/>
      <c r="AZ214" s="121"/>
      <c r="BA214" s="121"/>
      <c r="BB214" s="121"/>
      <c r="BC214" s="121"/>
      <c r="BD214" s="121"/>
      <c r="BE214" s="121"/>
      <c r="BF214" s="121"/>
      <c r="BG214" s="121"/>
      <c r="BJ214" s="121"/>
      <c r="BT214" s="121"/>
      <c r="CD214" s="121"/>
      <c r="CN214" s="121"/>
      <c r="CX214" s="121"/>
      <c r="DH214" s="121"/>
      <c r="DR214" s="121"/>
      <c r="EB214" s="121"/>
      <c r="EL214" s="121"/>
      <c r="EV214" s="121"/>
      <c r="FF214" s="121"/>
      <c r="FP214" s="121"/>
      <c r="FZ214" s="121"/>
      <c r="GJ214" s="121"/>
      <c r="GT214" s="121"/>
      <c r="HD214" s="121"/>
      <c r="HN214" s="121"/>
      <c r="HX214" s="121"/>
      <c r="IH214" s="121"/>
    </row>
    <row xmlns:x14ac="http://schemas.microsoft.com/office/spreadsheetml/2009/9/ac" r="215" s="3" customFormat="true" x14ac:dyDescent="0.25">
      <c r="A215" s="383"/>
      <c r="B215" s="121"/>
      <c r="L215" s="121"/>
      <c r="V215" s="121"/>
      <c r="AF215" s="121"/>
      <c r="AP215" s="121"/>
      <c r="AZ215" s="121"/>
      <c r="BA215" s="121"/>
      <c r="BB215" s="121"/>
      <c r="BC215" s="121"/>
      <c r="BD215" s="121"/>
      <c r="BE215" s="121"/>
      <c r="BF215" s="121"/>
      <c r="BG215" s="121"/>
      <c r="BJ215" s="121"/>
      <c r="BT215" s="121"/>
      <c r="CD215" s="121"/>
      <c r="CN215" s="121"/>
      <c r="CX215" s="121"/>
      <c r="DH215" s="121"/>
      <c r="DR215" s="121"/>
      <c r="EB215" s="121"/>
      <c r="EL215" s="121"/>
      <c r="EV215" s="121"/>
      <c r="FF215" s="121"/>
      <c r="FP215" s="121"/>
      <c r="FZ215" s="121"/>
      <c r="GJ215" s="121"/>
      <c r="GT215" s="121"/>
      <c r="HD215" s="121"/>
      <c r="HN215" s="121"/>
      <c r="HX215" s="121"/>
      <c r="IH215" s="121"/>
    </row>
    <row xmlns:x14ac="http://schemas.microsoft.com/office/spreadsheetml/2009/9/ac" r="216" s="3" customFormat="true" x14ac:dyDescent="0.25">
      <c r="A216" s="383"/>
      <c r="B216" s="121"/>
      <c r="L216" s="121"/>
      <c r="V216" s="121"/>
      <c r="AF216" s="121"/>
      <c r="AP216" s="121"/>
      <c r="AZ216" s="121"/>
      <c r="BA216" s="121"/>
      <c r="BB216" s="121"/>
      <c r="BC216" s="121"/>
      <c r="BD216" s="121"/>
      <c r="BE216" s="121"/>
      <c r="BF216" s="121"/>
      <c r="BG216" s="121"/>
      <c r="BJ216" s="121"/>
      <c r="BT216" s="121"/>
      <c r="CD216" s="121"/>
      <c r="CN216" s="121"/>
      <c r="CX216" s="121"/>
      <c r="DH216" s="121"/>
      <c r="DR216" s="121"/>
      <c r="EB216" s="121"/>
      <c r="EL216" s="121"/>
      <c r="EV216" s="121"/>
      <c r="FF216" s="121"/>
      <c r="FP216" s="121"/>
      <c r="FZ216" s="121"/>
      <c r="GJ216" s="121"/>
      <c r="GT216" s="121"/>
      <c r="HD216" s="121"/>
      <c r="HN216" s="121"/>
      <c r="HX216" s="121"/>
      <c r="IH216" s="121"/>
    </row>
    <row xmlns:x14ac="http://schemas.microsoft.com/office/spreadsheetml/2009/9/ac" r="217" s="3" customFormat="true" x14ac:dyDescent="0.25">
      <c r="A217" s="383"/>
      <c r="B217" s="121"/>
      <c r="L217" s="121"/>
      <c r="V217" s="121"/>
      <c r="AF217" s="121"/>
      <c r="AP217" s="121"/>
      <c r="AZ217" s="121"/>
      <c r="BA217" s="121"/>
      <c r="BB217" s="121"/>
      <c r="BC217" s="121"/>
      <c r="BD217" s="121"/>
      <c r="BE217" s="121"/>
      <c r="BF217" s="121"/>
      <c r="BG217" s="121"/>
      <c r="BJ217" s="121"/>
      <c r="BT217" s="121"/>
      <c r="CD217" s="121"/>
      <c r="CN217" s="121"/>
      <c r="CX217" s="121"/>
      <c r="DH217" s="121"/>
      <c r="DR217" s="121"/>
      <c r="EB217" s="121"/>
      <c r="EL217" s="121"/>
      <c r="EV217" s="121"/>
      <c r="FF217" s="121"/>
      <c r="FP217" s="121"/>
      <c r="FZ217" s="121"/>
      <c r="GJ217" s="121"/>
      <c r="GT217" s="121"/>
      <c r="HD217" s="121"/>
      <c r="HN217" s="121"/>
      <c r="HX217" s="121"/>
      <c r="IH217" s="121"/>
    </row>
    <row xmlns:x14ac="http://schemas.microsoft.com/office/spreadsheetml/2009/9/ac" r="218" s="3" customFormat="true" x14ac:dyDescent="0.25">
      <c r="A218" s="383"/>
      <c r="B218" s="121"/>
      <c r="L218" s="121"/>
      <c r="V218" s="121"/>
      <c r="AF218" s="121"/>
      <c r="AP218" s="121"/>
      <c r="AZ218" s="121"/>
      <c r="BA218" s="121"/>
      <c r="BB218" s="121"/>
      <c r="BC218" s="121"/>
      <c r="BD218" s="121"/>
      <c r="BE218" s="121"/>
      <c r="BF218" s="121"/>
      <c r="BG218" s="121"/>
      <c r="BJ218" s="121"/>
      <c r="BT218" s="121"/>
      <c r="CD218" s="121"/>
      <c r="CN218" s="121"/>
      <c r="CX218" s="121"/>
      <c r="DH218" s="121"/>
      <c r="DR218" s="121"/>
      <c r="EB218" s="121"/>
      <c r="EL218" s="121"/>
      <c r="EV218" s="121"/>
      <c r="FF218" s="121"/>
      <c r="FP218" s="121"/>
      <c r="FZ218" s="121"/>
      <c r="GJ218" s="121"/>
      <c r="GT218" s="121"/>
      <c r="HD218" s="121"/>
      <c r="HN218" s="121"/>
      <c r="HX218" s="121"/>
      <c r="IH218" s="121"/>
    </row>
    <row xmlns:x14ac="http://schemas.microsoft.com/office/spreadsheetml/2009/9/ac" r="219" s="3" customFormat="true" x14ac:dyDescent="0.25">
      <c r="A219" s="383"/>
      <c r="B219" s="121"/>
      <c r="L219" s="121"/>
      <c r="V219" s="121"/>
      <c r="AF219" s="121"/>
      <c r="AP219" s="121"/>
      <c r="AZ219" s="121"/>
      <c r="BA219" s="121"/>
      <c r="BB219" s="121"/>
      <c r="BC219" s="121"/>
      <c r="BD219" s="121"/>
      <c r="BE219" s="121"/>
      <c r="BF219" s="121"/>
      <c r="BG219" s="121"/>
      <c r="BJ219" s="121"/>
      <c r="BT219" s="121"/>
      <c r="CD219" s="121"/>
      <c r="CN219" s="121"/>
      <c r="CX219" s="121"/>
      <c r="DH219" s="121"/>
      <c r="DR219" s="121"/>
      <c r="EB219" s="121"/>
      <c r="EL219" s="121"/>
      <c r="EV219" s="121"/>
      <c r="FF219" s="121"/>
      <c r="FP219" s="121"/>
      <c r="FZ219" s="121"/>
      <c r="GJ219" s="121"/>
      <c r="GT219" s="121"/>
      <c r="HD219" s="121"/>
      <c r="HN219" s="121"/>
      <c r="HX219" s="121"/>
      <c r="IH219" s="121"/>
    </row>
    <row xmlns:x14ac="http://schemas.microsoft.com/office/spreadsheetml/2009/9/ac" r="220" s="3" customFormat="true" x14ac:dyDescent="0.25">
      <c r="A220" s="383"/>
      <c r="B220" s="121"/>
      <c r="L220" s="121"/>
      <c r="V220" s="121"/>
      <c r="AF220" s="121"/>
      <c r="AP220" s="121"/>
      <c r="AZ220" s="121"/>
      <c r="BA220" s="121"/>
      <c r="BB220" s="121"/>
      <c r="BC220" s="121"/>
      <c r="BD220" s="121"/>
      <c r="BE220" s="121"/>
      <c r="BF220" s="121"/>
      <c r="BG220" s="121"/>
      <c r="BJ220" s="121"/>
      <c r="BT220" s="121"/>
      <c r="CD220" s="121"/>
      <c r="CN220" s="121"/>
      <c r="CX220" s="121"/>
      <c r="DH220" s="121"/>
      <c r="DR220" s="121"/>
      <c r="EB220" s="121"/>
      <c r="EL220" s="121"/>
      <c r="EV220" s="121"/>
      <c r="FF220" s="121"/>
      <c r="FP220" s="121"/>
      <c r="FZ220" s="121"/>
      <c r="GJ220" s="121"/>
      <c r="GT220" s="121"/>
      <c r="HD220" s="121"/>
      <c r="HN220" s="121"/>
      <c r="HX220" s="121"/>
      <c r="IH220" s="121"/>
    </row>
    <row xmlns:x14ac="http://schemas.microsoft.com/office/spreadsheetml/2009/9/ac" r="221" s="3" customFormat="true" x14ac:dyDescent="0.25">
      <c r="A221" s="383"/>
      <c r="B221" s="121"/>
      <c r="L221" s="121"/>
      <c r="V221" s="121"/>
      <c r="AF221" s="121"/>
      <c r="AP221" s="121"/>
      <c r="AZ221" s="121"/>
      <c r="BA221" s="121"/>
      <c r="BB221" s="121"/>
      <c r="BC221" s="121"/>
      <c r="BD221" s="121"/>
      <c r="BE221" s="121"/>
      <c r="BF221" s="121"/>
      <c r="BG221" s="121"/>
      <c r="BJ221" s="121"/>
      <c r="BT221" s="121"/>
      <c r="CD221" s="121"/>
      <c r="CN221" s="121"/>
      <c r="CX221" s="121"/>
      <c r="DH221" s="121"/>
      <c r="DR221" s="121"/>
      <c r="EB221" s="121"/>
      <c r="EL221" s="121"/>
      <c r="EV221" s="121"/>
      <c r="FF221" s="121"/>
      <c r="FP221" s="121"/>
      <c r="FZ221" s="121"/>
      <c r="GJ221" s="121"/>
      <c r="GT221" s="121"/>
      <c r="HD221" s="121"/>
      <c r="HN221" s="121"/>
      <c r="HX221" s="121"/>
      <c r="IH221" s="121"/>
    </row>
    <row xmlns:x14ac="http://schemas.microsoft.com/office/spreadsheetml/2009/9/ac" r="222" s="3" customFormat="true" x14ac:dyDescent="0.25">
      <c r="A222" s="383"/>
      <c r="B222" s="121"/>
      <c r="L222" s="121"/>
      <c r="V222" s="121"/>
      <c r="AF222" s="121"/>
      <c r="AP222" s="121"/>
      <c r="AZ222" s="121"/>
      <c r="BA222" s="121"/>
      <c r="BB222" s="121"/>
      <c r="BC222" s="121"/>
      <c r="BD222" s="121"/>
      <c r="BE222" s="121"/>
      <c r="BF222" s="121"/>
      <c r="BG222" s="121"/>
      <c r="BJ222" s="121"/>
      <c r="BT222" s="121"/>
      <c r="CD222" s="121"/>
      <c r="CN222" s="121"/>
      <c r="CX222" s="121"/>
      <c r="DH222" s="121"/>
      <c r="DR222" s="121"/>
      <c r="EB222" s="121"/>
      <c r="EL222" s="121"/>
      <c r="EV222" s="121"/>
      <c r="FF222" s="121"/>
      <c r="FP222" s="121"/>
      <c r="FZ222" s="121"/>
      <c r="GJ222" s="121"/>
      <c r="GT222" s="121"/>
      <c r="HD222" s="121"/>
      <c r="HN222" s="121"/>
      <c r="HX222" s="121"/>
      <c r="IH222" s="121"/>
    </row>
    <row xmlns:x14ac="http://schemas.microsoft.com/office/spreadsheetml/2009/9/ac" r="223" s="3" customFormat="true" x14ac:dyDescent="0.25">
      <c r="A223" s="383"/>
      <c r="B223" s="121"/>
      <c r="L223" s="121"/>
      <c r="V223" s="121"/>
      <c r="AF223" s="121"/>
      <c r="AP223" s="121"/>
      <c r="AZ223" s="121"/>
      <c r="BA223" s="121"/>
      <c r="BB223" s="121"/>
      <c r="BC223" s="121"/>
      <c r="BD223" s="121"/>
      <c r="BE223" s="121"/>
      <c r="BF223" s="121"/>
      <c r="BG223" s="121"/>
      <c r="BJ223" s="121"/>
      <c r="BT223" s="121"/>
      <c r="CD223" s="121"/>
      <c r="CN223" s="121"/>
      <c r="CX223" s="121"/>
      <c r="DH223" s="121"/>
      <c r="DR223" s="121"/>
      <c r="EB223" s="121"/>
      <c r="EL223" s="121"/>
      <c r="EV223" s="121"/>
      <c r="FF223" s="121"/>
      <c r="FP223" s="121"/>
      <c r="FZ223" s="121"/>
      <c r="GJ223" s="121"/>
      <c r="GT223" s="121"/>
      <c r="HD223" s="121"/>
      <c r="HN223" s="121"/>
      <c r="HX223" s="121"/>
      <c r="IH223" s="121"/>
    </row>
    <row xmlns:x14ac="http://schemas.microsoft.com/office/spreadsheetml/2009/9/ac" r="224" s="3" customFormat="true" x14ac:dyDescent="0.25">
      <c r="A224" s="383"/>
      <c r="B224" s="121"/>
      <c r="L224" s="121"/>
      <c r="V224" s="121"/>
      <c r="AF224" s="121"/>
      <c r="AP224" s="121"/>
      <c r="AZ224" s="121"/>
      <c r="BA224" s="121"/>
      <c r="BB224" s="121"/>
      <c r="BC224" s="121"/>
      <c r="BD224" s="121"/>
      <c r="BE224" s="121"/>
      <c r="BF224" s="121"/>
      <c r="BG224" s="121"/>
      <c r="BJ224" s="121"/>
      <c r="BT224" s="121"/>
      <c r="CD224" s="121"/>
      <c r="CN224" s="121"/>
      <c r="CX224" s="121"/>
      <c r="DH224" s="121"/>
      <c r="DR224" s="121"/>
      <c r="EB224" s="121"/>
      <c r="EL224" s="121"/>
      <c r="EV224" s="121"/>
      <c r="FF224" s="121"/>
      <c r="FP224" s="121"/>
      <c r="FZ224" s="121"/>
      <c r="GJ224" s="121"/>
      <c r="GT224" s="121"/>
      <c r="HD224" s="121"/>
      <c r="HN224" s="121"/>
      <c r="HX224" s="121"/>
      <c r="IH224" s="121"/>
    </row>
    <row xmlns:x14ac="http://schemas.microsoft.com/office/spreadsheetml/2009/9/ac" r="225" s="3" customFormat="true" x14ac:dyDescent="0.25">
      <c r="A225" s="383"/>
      <c r="B225" s="121"/>
      <c r="L225" s="121"/>
      <c r="V225" s="121"/>
      <c r="AF225" s="121"/>
      <c r="AP225" s="121"/>
      <c r="AZ225" s="121"/>
      <c r="BA225" s="121"/>
      <c r="BB225" s="121"/>
      <c r="BC225" s="121"/>
      <c r="BD225" s="121"/>
      <c r="BE225" s="121"/>
      <c r="BF225" s="121"/>
      <c r="BG225" s="121"/>
      <c r="BJ225" s="121"/>
      <c r="BT225" s="121"/>
      <c r="CD225" s="121"/>
      <c r="CN225" s="121"/>
      <c r="CX225" s="121"/>
      <c r="DH225" s="121"/>
      <c r="DR225" s="121"/>
      <c r="EB225" s="121"/>
      <c r="EL225" s="121"/>
      <c r="EV225" s="121"/>
      <c r="FF225" s="121"/>
      <c r="FP225" s="121"/>
      <c r="FZ225" s="121"/>
      <c r="GJ225" s="121"/>
      <c r="GT225" s="121"/>
      <c r="HD225" s="121"/>
      <c r="HN225" s="121"/>
      <c r="HX225" s="121"/>
      <c r="IH225" s="121"/>
    </row>
    <row xmlns:x14ac="http://schemas.microsoft.com/office/spreadsheetml/2009/9/ac" r="226" s="3" customFormat="true" x14ac:dyDescent="0.25">
      <c r="A226" s="383"/>
      <c r="B226" s="121"/>
      <c r="L226" s="121"/>
      <c r="V226" s="121"/>
      <c r="AF226" s="121"/>
      <c r="AP226" s="121"/>
      <c r="AZ226" s="121"/>
      <c r="BA226" s="121"/>
      <c r="BB226" s="121"/>
      <c r="BC226" s="121"/>
      <c r="BD226" s="121"/>
      <c r="BE226" s="121"/>
      <c r="BF226" s="121"/>
      <c r="BG226" s="121"/>
      <c r="BJ226" s="121"/>
      <c r="BT226" s="121"/>
      <c r="CD226" s="121"/>
      <c r="CN226" s="121"/>
      <c r="CX226" s="121"/>
      <c r="DH226" s="121"/>
      <c r="DR226" s="121"/>
      <c r="EB226" s="121"/>
      <c r="EL226" s="121"/>
      <c r="EV226" s="121"/>
      <c r="FF226" s="121"/>
      <c r="FP226" s="121"/>
      <c r="FZ226" s="121"/>
      <c r="GJ226" s="121"/>
      <c r="GT226" s="121"/>
      <c r="HD226" s="121"/>
      <c r="HN226" s="121"/>
      <c r="HX226" s="121"/>
      <c r="IH226" s="121"/>
    </row>
    <row xmlns:x14ac="http://schemas.microsoft.com/office/spreadsheetml/2009/9/ac" r="227" s="3" customFormat="true" x14ac:dyDescent="0.25">
      <c r="A227" s="383"/>
      <c r="B227" s="121"/>
      <c r="L227" s="121"/>
      <c r="V227" s="121"/>
      <c r="AF227" s="121"/>
      <c r="AP227" s="121"/>
      <c r="AZ227" s="121"/>
      <c r="BA227" s="121"/>
      <c r="BB227" s="121"/>
      <c r="BC227" s="121"/>
      <c r="BD227" s="121"/>
      <c r="BE227" s="121"/>
      <c r="BF227" s="121"/>
      <c r="BG227" s="121"/>
      <c r="BJ227" s="121"/>
      <c r="BT227" s="121"/>
      <c r="CD227" s="121"/>
      <c r="CN227" s="121"/>
      <c r="CX227" s="121"/>
      <c r="DH227" s="121"/>
      <c r="DR227" s="121"/>
      <c r="EB227" s="121"/>
      <c r="EL227" s="121"/>
      <c r="EV227" s="121"/>
      <c r="FF227" s="121"/>
      <c r="FP227" s="121"/>
      <c r="FZ227" s="121"/>
      <c r="GJ227" s="121"/>
      <c r="GT227" s="121"/>
      <c r="HD227" s="121"/>
      <c r="HN227" s="121"/>
      <c r="HX227" s="121"/>
      <c r="IH227" s="121"/>
    </row>
    <row xmlns:x14ac="http://schemas.microsoft.com/office/spreadsheetml/2009/9/ac" r="228" s="3" customFormat="true" x14ac:dyDescent="0.25">
      <c r="A228" s="383"/>
      <c r="B228" s="121"/>
      <c r="L228" s="121"/>
      <c r="V228" s="121"/>
      <c r="AF228" s="121"/>
      <c r="AP228" s="121"/>
      <c r="AZ228" s="121"/>
      <c r="BA228" s="121"/>
      <c r="BB228" s="121"/>
      <c r="BC228" s="121"/>
      <c r="BD228" s="121"/>
      <c r="BE228" s="121"/>
      <c r="BF228" s="121"/>
      <c r="BG228" s="121"/>
      <c r="BJ228" s="121"/>
      <c r="BT228" s="121"/>
      <c r="CD228" s="121"/>
      <c r="CN228" s="121"/>
      <c r="CX228" s="121"/>
      <c r="DH228" s="121"/>
      <c r="DR228" s="121"/>
      <c r="EB228" s="121"/>
      <c r="EL228" s="121"/>
      <c r="EV228" s="121"/>
      <c r="FF228" s="121"/>
      <c r="FP228" s="121"/>
      <c r="FZ228" s="121"/>
      <c r="GJ228" s="121"/>
      <c r="GT228" s="121"/>
      <c r="HD228" s="121"/>
      <c r="HN228" s="121"/>
      <c r="HX228" s="121"/>
      <c r="IH228" s="121"/>
    </row>
    <row xmlns:x14ac="http://schemas.microsoft.com/office/spreadsheetml/2009/9/ac" r="229" s="3" customFormat="true" x14ac:dyDescent="0.25">
      <c r="A229" s="383"/>
      <c r="B229" s="121"/>
      <c r="L229" s="121"/>
      <c r="V229" s="121"/>
      <c r="AF229" s="121"/>
      <c r="AP229" s="121"/>
      <c r="AZ229" s="121"/>
      <c r="BA229" s="121"/>
      <c r="BB229" s="121"/>
      <c r="BC229" s="121"/>
      <c r="BD229" s="121"/>
      <c r="BE229" s="121"/>
      <c r="BF229" s="121"/>
      <c r="BG229" s="121"/>
      <c r="BJ229" s="121"/>
      <c r="BT229" s="121"/>
      <c r="CD229" s="121"/>
      <c r="CN229" s="121"/>
      <c r="CX229" s="121"/>
      <c r="DH229" s="121"/>
      <c r="DR229" s="121"/>
      <c r="EB229" s="121"/>
      <c r="EL229" s="121"/>
      <c r="EV229" s="121"/>
      <c r="FF229" s="121"/>
      <c r="FP229" s="121"/>
      <c r="FZ229" s="121"/>
      <c r="GJ229" s="121"/>
      <c r="GT229" s="121"/>
      <c r="HD229" s="121"/>
      <c r="HN229" s="121"/>
      <c r="HX229" s="121"/>
      <c r="IH229" s="121"/>
    </row>
    <row xmlns:x14ac="http://schemas.microsoft.com/office/spreadsheetml/2009/9/ac" r="230" s="3" customFormat="true" x14ac:dyDescent="0.25">
      <c r="A230" s="383"/>
      <c r="B230" s="121"/>
      <c r="L230" s="121"/>
      <c r="V230" s="121"/>
      <c r="AF230" s="121"/>
      <c r="AP230" s="121"/>
      <c r="AZ230" s="121"/>
      <c r="BA230" s="121"/>
      <c r="BB230" s="121"/>
      <c r="BC230" s="121"/>
      <c r="BD230" s="121"/>
      <c r="BE230" s="121"/>
      <c r="BF230" s="121"/>
      <c r="BG230" s="121"/>
      <c r="BJ230" s="121"/>
      <c r="BT230" s="121"/>
      <c r="CD230" s="121"/>
      <c r="CN230" s="121"/>
      <c r="CX230" s="121"/>
      <c r="DH230" s="121"/>
      <c r="DR230" s="121"/>
      <c r="EB230" s="121"/>
      <c r="EL230" s="121"/>
      <c r="EV230" s="121"/>
      <c r="FF230" s="121"/>
      <c r="FP230" s="121"/>
      <c r="FZ230" s="121"/>
      <c r="GJ230" s="121"/>
      <c r="GT230" s="121"/>
      <c r="HD230" s="121"/>
      <c r="HN230" s="121"/>
      <c r="HX230" s="121"/>
      <c r="IH230" s="121"/>
    </row>
    <row xmlns:x14ac="http://schemas.microsoft.com/office/spreadsheetml/2009/9/ac" r="231" s="3" customFormat="true" x14ac:dyDescent="0.25">
      <c r="A231" s="383"/>
      <c r="B231" s="121"/>
      <c r="L231" s="121"/>
      <c r="V231" s="121"/>
      <c r="AF231" s="121"/>
      <c r="AP231" s="121"/>
      <c r="AZ231" s="121"/>
      <c r="BA231" s="121"/>
      <c r="BB231" s="121"/>
      <c r="BC231" s="121"/>
      <c r="BD231" s="121"/>
      <c r="BE231" s="121"/>
      <c r="BF231" s="121"/>
      <c r="BG231" s="121"/>
      <c r="BJ231" s="121"/>
      <c r="BT231" s="121"/>
      <c r="CD231" s="121"/>
      <c r="CN231" s="121"/>
      <c r="CX231" s="121"/>
      <c r="DH231" s="121"/>
      <c r="DR231" s="121"/>
      <c r="EB231" s="121"/>
      <c r="EL231" s="121"/>
      <c r="EV231" s="121"/>
      <c r="FF231" s="121"/>
      <c r="FP231" s="121"/>
      <c r="FZ231" s="121"/>
      <c r="GJ231" s="121"/>
      <c r="GT231" s="121"/>
      <c r="HD231" s="121"/>
      <c r="HN231" s="121"/>
      <c r="HX231" s="121"/>
      <c r="IH231" s="121"/>
    </row>
    <row xmlns:x14ac="http://schemas.microsoft.com/office/spreadsheetml/2009/9/ac" r="232" s="3" customFormat="true" x14ac:dyDescent="0.25">
      <c r="A232" s="383"/>
      <c r="B232" s="121"/>
      <c r="L232" s="121"/>
      <c r="V232" s="121"/>
      <c r="AF232" s="121"/>
      <c r="AP232" s="121"/>
      <c r="AZ232" s="121"/>
      <c r="BA232" s="121"/>
      <c r="BB232" s="121"/>
      <c r="BC232" s="121"/>
      <c r="BD232" s="121"/>
      <c r="BE232" s="121"/>
      <c r="BF232" s="121"/>
      <c r="BG232" s="121"/>
      <c r="BJ232" s="121"/>
      <c r="BT232" s="121"/>
      <c r="CD232" s="121"/>
      <c r="CN232" s="121"/>
      <c r="CX232" s="121"/>
      <c r="DH232" s="121"/>
      <c r="DR232" s="121"/>
      <c r="EB232" s="121"/>
      <c r="EL232" s="121"/>
      <c r="EV232" s="121"/>
      <c r="FF232" s="121"/>
      <c r="FP232" s="121"/>
      <c r="FZ232" s="121"/>
      <c r="GJ232" s="121"/>
      <c r="GT232" s="121"/>
      <c r="HD232" s="121"/>
      <c r="HN232" s="121"/>
      <c r="HX232" s="121"/>
      <c r="IH232" s="121"/>
    </row>
    <row xmlns:x14ac="http://schemas.microsoft.com/office/spreadsheetml/2009/9/ac" r="233" s="3" customFormat="true" x14ac:dyDescent="0.25">
      <c r="A233" s="383"/>
      <c r="B233" s="121"/>
      <c r="L233" s="121"/>
      <c r="V233" s="121"/>
      <c r="AF233" s="121"/>
      <c r="AP233" s="121"/>
      <c r="AZ233" s="121"/>
      <c r="BA233" s="121"/>
      <c r="BB233" s="121"/>
      <c r="BC233" s="121"/>
      <c r="BD233" s="121"/>
      <c r="BE233" s="121"/>
      <c r="BF233" s="121"/>
      <c r="BG233" s="121"/>
      <c r="BJ233" s="121"/>
      <c r="BT233" s="121"/>
      <c r="CD233" s="121"/>
      <c r="CN233" s="121"/>
      <c r="CX233" s="121"/>
      <c r="DH233" s="121"/>
      <c r="DR233" s="121"/>
      <c r="EB233" s="121"/>
      <c r="EL233" s="121"/>
      <c r="EV233" s="121"/>
      <c r="FF233" s="121"/>
      <c r="FP233" s="121"/>
      <c r="FZ233" s="121"/>
      <c r="GJ233" s="121"/>
      <c r="GT233" s="121"/>
      <c r="HD233" s="121"/>
      <c r="HN233" s="121"/>
      <c r="HX233" s="121"/>
      <c r="IH233" s="121"/>
    </row>
    <row xmlns:x14ac="http://schemas.microsoft.com/office/spreadsheetml/2009/9/ac" r="234" s="3" customFormat="true" x14ac:dyDescent="0.25">
      <c r="A234" s="383"/>
      <c r="B234" s="121"/>
      <c r="L234" s="121"/>
      <c r="V234" s="121"/>
      <c r="AF234" s="121"/>
      <c r="AP234" s="121"/>
      <c r="AZ234" s="121"/>
      <c r="BA234" s="121"/>
      <c r="BB234" s="121"/>
      <c r="BC234" s="121"/>
      <c r="BD234" s="121"/>
      <c r="BE234" s="121"/>
      <c r="BF234" s="121"/>
      <c r="BG234" s="121"/>
      <c r="BJ234" s="121"/>
      <c r="BT234" s="121"/>
      <c r="CD234" s="121"/>
      <c r="CN234" s="121"/>
      <c r="CX234" s="121"/>
      <c r="DH234" s="121"/>
      <c r="DR234" s="121"/>
      <c r="EB234" s="121"/>
      <c r="EL234" s="121"/>
      <c r="EV234" s="121"/>
      <c r="FF234" s="121"/>
      <c r="FP234" s="121"/>
      <c r="FZ234" s="121"/>
      <c r="GJ234" s="121"/>
      <c r="GT234" s="121"/>
      <c r="HD234" s="121"/>
      <c r="HN234" s="121"/>
      <c r="HX234" s="121"/>
      <c r="IH234" s="121"/>
    </row>
    <row xmlns:x14ac="http://schemas.microsoft.com/office/spreadsheetml/2009/9/ac" r="235" s="3" customFormat="true" x14ac:dyDescent="0.25">
      <c r="A235" s="383"/>
      <c r="B235" s="121"/>
      <c r="L235" s="121"/>
      <c r="V235" s="121"/>
      <c r="AF235" s="121"/>
      <c r="AP235" s="121"/>
      <c r="AZ235" s="121"/>
      <c r="BA235" s="121"/>
      <c r="BB235" s="121"/>
      <c r="BC235" s="121"/>
      <c r="BD235" s="121"/>
      <c r="BE235" s="121"/>
      <c r="BF235" s="121"/>
      <c r="BG235" s="121"/>
      <c r="BJ235" s="121"/>
      <c r="BT235" s="121"/>
      <c r="CD235" s="121"/>
      <c r="CN235" s="121"/>
      <c r="CX235" s="121"/>
      <c r="DH235" s="121"/>
      <c r="DR235" s="121"/>
      <c r="EB235" s="121"/>
      <c r="EL235" s="121"/>
      <c r="EV235" s="121"/>
      <c r="FF235" s="121"/>
      <c r="FP235" s="121"/>
      <c r="FZ235" s="121"/>
      <c r="GJ235" s="121"/>
      <c r="GT235" s="121"/>
      <c r="HD235" s="121"/>
      <c r="HN235" s="121"/>
      <c r="HX235" s="121"/>
      <c r="IH235" s="121"/>
    </row>
    <row xmlns:x14ac="http://schemas.microsoft.com/office/spreadsheetml/2009/9/ac" r="236" s="3" customFormat="true" x14ac:dyDescent="0.25">
      <c r="A236" s="383"/>
      <c r="B236" s="121"/>
      <c r="L236" s="121"/>
      <c r="V236" s="121"/>
      <c r="AF236" s="121"/>
      <c r="AP236" s="121"/>
      <c r="AZ236" s="121"/>
      <c r="BA236" s="121"/>
      <c r="BB236" s="121"/>
      <c r="BC236" s="121"/>
      <c r="BD236" s="121"/>
      <c r="BE236" s="121"/>
      <c r="BF236" s="121"/>
      <c r="BG236" s="121"/>
      <c r="BJ236" s="121"/>
      <c r="BT236" s="121"/>
      <c r="CD236" s="121"/>
      <c r="CN236" s="121"/>
      <c r="CX236" s="121"/>
      <c r="DH236" s="121"/>
      <c r="DR236" s="121"/>
      <c r="EB236" s="121"/>
      <c r="EL236" s="121"/>
      <c r="EV236" s="121"/>
      <c r="FF236" s="121"/>
      <c r="FP236" s="121"/>
      <c r="FZ236" s="121"/>
      <c r="GJ236" s="121"/>
      <c r="GT236" s="121"/>
      <c r="HD236" s="121"/>
      <c r="HN236" s="121"/>
      <c r="HX236" s="121"/>
      <c r="IH236" s="121"/>
    </row>
    <row xmlns:x14ac="http://schemas.microsoft.com/office/spreadsheetml/2009/9/ac" r="237" s="3" customFormat="true" x14ac:dyDescent="0.25">
      <c r="A237" s="383"/>
      <c r="B237" s="121"/>
      <c r="L237" s="121"/>
      <c r="V237" s="121"/>
      <c r="AF237" s="121"/>
      <c r="AP237" s="121"/>
      <c r="AZ237" s="121"/>
      <c r="BA237" s="121"/>
      <c r="BB237" s="121"/>
      <c r="BC237" s="121"/>
      <c r="BD237" s="121"/>
      <c r="BE237" s="121"/>
      <c r="BF237" s="121"/>
      <c r="BG237" s="121"/>
      <c r="BJ237" s="121"/>
      <c r="BT237" s="121"/>
      <c r="CD237" s="121"/>
      <c r="CN237" s="121"/>
      <c r="CX237" s="121"/>
      <c r="DH237" s="121"/>
      <c r="DR237" s="121"/>
      <c r="EB237" s="121"/>
      <c r="EL237" s="121"/>
      <c r="EV237" s="121"/>
      <c r="FF237" s="121"/>
      <c r="FP237" s="121"/>
      <c r="FZ237" s="121"/>
      <c r="GJ237" s="121"/>
      <c r="GT237" s="121"/>
      <c r="HD237" s="121"/>
      <c r="HN237" s="121"/>
      <c r="HX237" s="121"/>
      <c r="IH237" s="121"/>
    </row>
    <row xmlns:x14ac="http://schemas.microsoft.com/office/spreadsheetml/2009/9/ac" r="238" s="3" customFormat="true" x14ac:dyDescent="0.25">
      <c r="A238" s="383"/>
      <c r="B238" s="121"/>
      <c r="L238" s="121"/>
      <c r="V238" s="121"/>
      <c r="AF238" s="121"/>
      <c r="AP238" s="121"/>
      <c r="AZ238" s="121"/>
      <c r="BA238" s="121"/>
      <c r="BB238" s="121"/>
      <c r="BC238" s="121"/>
      <c r="BD238" s="121"/>
      <c r="BE238" s="121"/>
      <c r="BF238" s="121"/>
      <c r="BG238" s="121"/>
      <c r="BJ238" s="121"/>
      <c r="BT238" s="121"/>
      <c r="CD238" s="121"/>
      <c r="CN238" s="121"/>
      <c r="CX238" s="121"/>
      <c r="DH238" s="121"/>
      <c r="DR238" s="121"/>
      <c r="EB238" s="121"/>
      <c r="EL238" s="121"/>
      <c r="EV238" s="121"/>
      <c r="FF238" s="121"/>
      <c r="FP238" s="121"/>
      <c r="FZ238" s="121"/>
      <c r="GJ238" s="121"/>
      <c r="GT238" s="121"/>
      <c r="HD238" s="121"/>
      <c r="HN238" s="121"/>
      <c r="HX238" s="121"/>
      <c r="IH238" s="121"/>
    </row>
    <row xmlns:x14ac="http://schemas.microsoft.com/office/spreadsheetml/2009/9/ac" r="239" s="3" customFormat="true" x14ac:dyDescent="0.25">
      <c r="A239" s="383"/>
      <c r="B239" s="121"/>
      <c r="L239" s="121"/>
      <c r="V239" s="121"/>
      <c r="AF239" s="121"/>
      <c r="AP239" s="121"/>
      <c r="AZ239" s="121"/>
      <c r="BA239" s="121"/>
      <c r="BB239" s="121"/>
      <c r="BC239" s="121"/>
      <c r="BD239" s="121"/>
      <c r="BE239" s="121"/>
      <c r="BF239" s="121"/>
      <c r="BG239" s="121"/>
      <c r="BJ239" s="121"/>
      <c r="BT239" s="121"/>
      <c r="CD239" s="121"/>
      <c r="CN239" s="121"/>
      <c r="CX239" s="121"/>
      <c r="DH239" s="121"/>
      <c r="DR239" s="121"/>
      <c r="EB239" s="121"/>
      <c r="EL239" s="121"/>
      <c r="EV239" s="121"/>
      <c r="FF239" s="121"/>
      <c r="FP239" s="121"/>
      <c r="FZ239" s="121"/>
      <c r="GJ239" s="121"/>
      <c r="GT239" s="121"/>
      <c r="HD239" s="121"/>
      <c r="HN239" s="121"/>
      <c r="HX239" s="121"/>
      <c r="IH239" s="121"/>
    </row>
    <row xmlns:x14ac="http://schemas.microsoft.com/office/spreadsheetml/2009/9/ac" r="240" s="3" customFormat="true" x14ac:dyDescent="0.25">
      <c r="A240" s="383"/>
      <c r="B240" s="121"/>
      <c r="L240" s="121"/>
      <c r="V240" s="121"/>
      <c r="AF240" s="121"/>
      <c r="AP240" s="121"/>
      <c r="AZ240" s="121"/>
      <c r="BA240" s="121"/>
      <c r="BB240" s="121"/>
      <c r="BC240" s="121"/>
      <c r="BD240" s="121"/>
      <c r="BE240" s="121"/>
      <c r="BF240" s="121"/>
      <c r="BG240" s="121"/>
      <c r="BJ240" s="121"/>
      <c r="BT240" s="121"/>
      <c r="CD240" s="121"/>
      <c r="CN240" s="121"/>
      <c r="CX240" s="121"/>
      <c r="DH240" s="121"/>
      <c r="DR240" s="121"/>
      <c r="EB240" s="121"/>
      <c r="EL240" s="121"/>
      <c r="EV240" s="121"/>
      <c r="FF240" s="121"/>
      <c r="FP240" s="121"/>
      <c r="FZ240" s="121"/>
      <c r="GJ240" s="121"/>
      <c r="GT240" s="121"/>
      <c r="HD240" s="121"/>
      <c r="HN240" s="121"/>
      <c r="HX240" s="121"/>
      <c r="IH240" s="121"/>
    </row>
    <row xmlns:x14ac="http://schemas.microsoft.com/office/spreadsheetml/2009/9/ac" r="241" s="3" customFormat="true" x14ac:dyDescent="0.25">
      <c r="A241" s="383"/>
      <c r="B241" s="121"/>
      <c r="L241" s="121"/>
      <c r="V241" s="121"/>
      <c r="AF241" s="121"/>
      <c r="AP241" s="121"/>
      <c r="AZ241" s="121"/>
      <c r="BA241" s="121"/>
      <c r="BB241" s="121"/>
      <c r="BC241" s="121"/>
      <c r="BD241" s="121"/>
      <c r="BE241" s="121"/>
      <c r="BF241" s="121"/>
      <c r="BG241" s="121"/>
      <c r="BJ241" s="121"/>
      <c r="BT241" s="121"/>
      <c r="CD241" s="121"/>
      <c r="CN241" s="121"/>
      <c r="CX241" s="121"/>
      <c r="DH241" s="121"/>
      <c r="DR241" s="121"/>
      <c r="EB241" s="121"/>
      <c r="EL241" s="121"/>
      <c r="EV241" s="121"/>
      <c r="FF241" s="121"/>
      <c r="FP241" s="121"/>
      <c r="FZ241" s="121"/>
      <c r="GJ241" s="121"/>
      <c r="GT241" s="121"/>
      <c r="HD241" s="121"/>
      <c r="HN241" s="121"/>
      <c r="HX241" s="121"/>
      <c r="IH241" s="121"/>
    </row>
    <row xmlns:x14ac="http://schemas.microsoft.com/office/spreadsheetml/2009/9/ac" r="242" s="3" customFormat="true" x14ac:dyDescent="0.25">
      <c r="A242" s="383"/>
      <c r="B242" s="121"/>
      <c r="L242" s="121"/>
      <c r="V242" s="121"/>
      <c r="AF242" s="121"/>
      <c r="AP242" s="121"/>
      <c r="AZ242" s="121"/>
      <c r="BA242" s="121"/>
      <c r="BB242" s="121"/>
      <c r="BC242" s="121"/>
      <c r="BD242" s="121"/>
      <c r="BE242" s="121"/>
      <c r="BF242" s="121"/>
      <c r="BG242" s="121"/>
      <c r="BJ242" s="121"/>
      <c r="BT242" s="121"/>
      <c r="CD242" s="121"/>
      <c r="CN242" s="121"/>
      <c r="CX242" s="121"/>
      <c r="DH242" s="121"/>
      <c r="DR242" s="121"/>
      <c r="EB242" s="121"/>
      <c r="EL242" s="121"/>
      <c r="EV242" s="121"/>
      <c r="FF242" s="121"/>
      <c r="FP242" s="121"/>
      <c r="FZ242" s="121"/>
      <c r="GJ242" s="121"/>
      <c r="GT242" s="121"/>
      <c r="HD242" s="121"/>
      <c r="HN242" s="121"/>
      <c r="HX242" s="121"/>
      <c r="IH242" s="121"/>
    </row>
    <row xmlns:x14ac="http://schemas.microsoft.com/office/spreadsheetml/2009/9/ac" r="243" s="3" customFormat="true" x14ac:dyDescent="0.25">
      <c r="A243" s="383"/>
      <c r="B243" s="121"/>
      <c r="L243" s="121"/>
      <c r="V243" s="121"/>
      <c r="AF243" s="121"/>
      <c r="AP243" s="121"/>
      <c r="AZ243" s="121"/>
      <c r="BA243" s="121"/>
      <c r="BB243" s="121"/>
      <c r="BC243" s="121"/>
      <c r="BD243" s="121"/>
      <c r="BE243" s="121"/>
      <c r="BF243" s="121"/>
      <c r="BG243" s="121"/>
      <c r="BJ243" s="121"/>
      <c r="BT243" s="121"/>
      <c r="CD243" s="121"/>
      <c r="CN243" s="121"/>
      <c r="CX243" s="121"/>
      <c r="DH243" s="121"/>
      <c r="DR243" s="121"/>
      <c r="EB243" s="121"/>
      <c r="EL243" s="121"/>
      <c r="EV243" s="121"/>
      <c r="FF243" s="121"/>
      <c r="FP243" s="121"/>
      <c r="FZ243" s="121"/>
      <c r="GJ243" s="121"/>
      <c r="GT243" s="121"/>
      <c r="HD243" s="121"/>
      <c r="HN243" s="121"/>
      <c r="HX243" s="121"/>
      <c r="IH243" s="121"/>
    </row>
    <row xmlns:x14ac="http://schemas.microsoft.com/office/spreadsheetml/2009/9/ac" r="244" s="3" customFormat="true" x14ac:dyDescent="0.25">
      <c r="A244" s="383"/>
      <c r="B244" s="121"/>
      <c r="L244" s="121"/>
      <c r="V244" s="121"/>
      <c r="AF244" s="121"/>
      <c r="AP244" s="121"/>
      <c r="AZ244" s="121"/>
      <c r="BA244" s="121"/>
      <c r="BB244" s="121"/>
      <c r="BC244" s="121"/>
      <c r="BD244" s="121"/>
      <c r="BE244" s="121"/>
      <c r="BF244" s="121"/>
      <c r="BG244" s="121"/>
      <c r="BJ244" s="121"/>
      <c r="BT244" s="121"/>
      <c r="CD244" s="121"/>
      <c r="CN244" s="121"/>
      <c r="CX244" s="121"/>
      <c r="DH244" s="121"/>
      <c r="DR244" s="121"/>
      <c r="EB244" s="121"/>
      <c r="EL244" s="121"/>
      <c r="EV244" s="121"/>
      <c r="FF244" s="121"/>
      <c r="FP244" s="121"/>
      <c r="FZ244" s="121"/>
      <c r="GJ244" s="121"/>
      <c r="GT244" s="121"/>
      <c r="HD244" s="121"/>
      <c r="HN244" s="121"/>
      <c r="HX244" s="121"/>
      <c r="IH244" s="121"/>
    </row>
    <row xmlns:x14ac="http://schemas.microsoft.com/office/spreadsheetml/2009/9/ac" r="245" s="3" customFormat="true" x14ac:dyDescent="0.25">
      <c r="A245" s="383"/>
      <c r="B245" s="121"/>
      <c r="L245" s="121"/>
      <c r="V245" s="121"/>
      <c r="AF245" s="121"/>
      <c r="AP245" s="121"/>
      <c r="AZ245" s="121"/>
      <c r="BA245" s="121"/>
      <c r="BB245" s="121"/>
      <c r="BC245" s="121"/>
      <c r="BD245" s="121"/>
      <c r="BE245" s="121"/>
      <c r="BF245" s="121"/>
      <c r="BG245" s="121"/>
      <c r="BJ245" s="121"/>
      <c r="BT245" s="121"/>
      <c r="CD245" s="121"/>
      <c r="CN245" s="121"/>
      <c r="CX245" s="121"/>
      <c r="DH245" s="121"/>
      <c r="DR245" s="121"/>
      <c r="EB245" s="121"/>
      <c r="EL245" s="121"/>
      <c r="EV245" s="121"/>
      <c r="FF245" s="121"/>
      <c r="FP245" s="121"/>
      <c r="FZ245" s="121"/>
      <c r="GJ245" s="121"/>
      <c r="GT245" s="121"/>
      <c r="HD245" s="121"/>
      <c r="HN245" s="121"/>
      <c r="HX245" s="121"/>
      <c r="IH245" s="121"/>
    </row>
    <row xmlns:x14ac="http://schemas.microsoft.com/office/spreadsheetml/2009/9/ac" r="246" s="3" customFormat="true" x14ac:dyDescent="0.25">
      <c r="A246" s="383"/>
      <c r="B246" s="121"/>
      <c r="L246" s="121"/>
      <c r="V246" s="121"/>
      <c r="AF246" s="121"/>
      <c r="AP246" s="121"/>
      <c r="AZ246" s="121"/>
      <c r="BA246" s="121"/>
      <c r="BB246" s="121"/>
      <c r="BC246" s="121"/>
      <c r="BD246" s="121"/>
      <c r="BE246" s="121"/>
      <c r="BF246" s="121"/>
      <c r="BG246" s="121"/>
      <c r="BJ246" s="121"/>
      <c r="BT246" s="121"/>
      <c r="CD246" s="121"/>
      <c r="CN246" s="121"/>
      <c r="CX246" s="121"/>
      <c r="DH246" s="121"/>
      <c r="DR246" s="121"/>
      <c r="EB246" s="121"/>
      <c r="EL246" s="121"/>
      <c r="EV246" s="121"/>
      <c r="FF246" s="121"/>
      <c r="FP246" s="121"/>
      <c r="FZ246" s="121"/>
      <c r="GJ246" s="121"/>
      <c r="GT246" s="121"/>
      <c r="HD246" s="121"/>
      <c r="HN246" s="121"/>
      <c r="HX246" s="121"/>
      <c r="IH246" s="121"/>
    </row>
    <row xmlns:x14ac="http://schemas.microsoft.com/office/spreadsheetml/2009/9/ac" r="247" s="3" customFormat="true" x14ac:dyDescent="0.25">
      <c r="A247" s="383"/>
      <c r="B247" s="121"/>
      <c r="L247" s="121"/>
      <c r="V247" s="121"/>
      <c r="AF247" s="121"/>
      <c r="AP247" s="121"/>
      <c r="AZ247" s="121"/>
      <c r="BA247" s="121"/>
      <c r="BB247" s="121"/>
      <c r="BC247" s="121"/>
      <c r="BD247" s="121"/>
      <c r="BE247" s="121"/>
      <c r="BF247" s="121"/>
      <c r="BG247" s="121"/>
      <c r="BJ247" s="121"/>
      <c r="BT247" s="121"/>
      <c r="CD247" s="121"/>
      <c r="CN247" s="121"/>
      <c r="CX247" s="121"/>
      <c r="DH247" s="121"/>
      <c r="DR247" s="121"/>
      <c r="EB247" s="121"/>
      <c r="EL247" s="121"/>
      <c r="EV247" s="121"/>
      <c r="FF247" s="121"/>
      <c r="FP247" s="121"/>
      <c r="FZ247" s="121"/>
      <c r="GJ247" s="121"/>
      <c r="GT247" s="121"/>
      <c r="HD247" s="121"/>
      <c r="HN247" s="121"/>
      <c r="HX247" s="121"/>
      <c r="IH247" s="121"/>
    </row>
    <row xmlns:x14ac="http://schemas.microsoft.com/office/spreadsheetml/2009/9/ac" r="248" s="3" customFormat="true" x14ac:dyDescent="0.25">
      <c r="A248" s="383"/>
      <c r="B248" s="121"/>
      <c r="L248" s="121"/>
      <c r="V248" s="121"/>
      <c r="AF248" s="121"/>
      <c r="AP248" s="121"/>
      <c r="AZ248" s="121"/>
      <c r="BA248" s="121"/>
      <c r="BB248" s="121"/>
      <c r="BC248" s="121"/>
      <c r="BD248" s="121"/>
      <c r="BE248" s="121"/>
      <c r="BF248" s="121"/>
      <c r="BG248" s="121"/>
      <c r="BJ248" s="121"/>
      <c r="BT248" s="121"/>
      <c r="CD248" s="121"/>
      <c r="CN248" s="121"/>
      <c r="CX248" s="121"/>
      <c r="DH248" s="121"/>
      <c r="DR248" s="121"/>
      <c r="EB248" s="121"/>
      <c r="EL248" s="121"/>
      <c r="EV248" s="121"/>
      <c r="FF248" s="121"/>
      <c r="FP248" s="121"/>
      <c r="FZ248" s="121"/>
      <c r="GJ248" s="121"/>
      <c r="GT248" s="121"/>
      <c r="HD248" s="121"/>
      <c r="HN248" s="121"/>
      <c r="HX248" s="121"/>
      <c r="IH248" s="121"/>
    </row>
    <row xmlns:x14ac="http://schemas.microsoft.com/office/spreadsheetml/2009/9/ac" r="249" s="3" customFormat="true" x14ac:dyDescent="0.25">
      <c r="A249" s="383"/>
      <c r="B249" s="121"/>
      <c r="L249" s="121"/>
      <c r="V249" s="121"/>
      <c r="AF249" s="121"/>
      <c r="AP249" s="121"/>
      <c r="AZ249" s="121"/>
      <c r="BA249" s="121"/>
      <c r="BB249" s="121"/>
      <c r="BC249" s="121"/>
      <c r="BD249" s="121"/>
      <c r="BE249" s="121"/>
      <c r="BF249" s="121"/>
      <c r="BG249" s="121"/>
      <c r="BJ249" s="121"/>
      <c r="BT249" s="121"/>
      <c r="CD249" s="121"/>
      <c r="CN249" s="121"/>
      <c r="CX249" s="121"/>
      <c r="DH249" s="121"/>
      <c r="DR249" s="121"/>
      <c r="EB249" s="121"/>
      <c r="EL249" s="121"/>
      <c r="EV249" s="121"/>
      <c r="FF249" s="121"/>
      <c r="FP249" s="121"/>
      <c r="FZ249" s="121"/>
      <c r="GJ249" s="121"/>
      <c r="GT249" s="121"/>
      <c r="HD249" s="121"/>
      <c r="HN249" s="121"/>
      <c r="HX249" s="121"/>
      <c r="IH249" s="121"/>
    </row>
    <row xmlns:x14ac="http://schemas.microsoft.com/office/spreadsheetml/2009/9/ac" r="250" s="3" customFormat="true" x14ac:dyDescent="0.25">
      <c r="A250" s="383"/>
      <c r="B250" s="121"/>
      <c r="L250" s="121"/>
      <c r="V250" s="121"/>
      <c r="AF250" s="121"/>
      <c r="AP250" s="121"/>
      <c r="AZ250" s="121"/>
      <c r="BA250" s="121"/>
      <c r="BB250" s="121"/>
      <c r="BC250" s="121"/>
      <c r="BD250" s="121"/>
      <c r="BE250" s="121"/>
      <c r="BF250" s="121"/>
      <c r="BG250" s="121"/>
      <c r="BJ250" s="121"/>
      <c r="BT250" s="121"/>
      <c r="CD250" s="121"/>
      <c r="CN250" s="121"/>
      <c r="CX250" s="121"/>
      <c r="DH250" s="121"/>
      <c r="DR250" s="121"/>
      <c r="EB250" s="121"/>
      <c r="EL250" s="121"/>
      <c r="EV250" s="121"/>
      <c r="FF250" s="121"/>
      <c r="FP250" s="121"/>
      <c r="FZ250" s="121"/>
      <c r="GJ250" s="121"/>
      <c r="GT250" s="121"/>
      <c r="HD250" s="121"/>
      <c r="HN250" s="121"/>
      <c r="HX250" s="121"/>
      <c r="IH250" s="121"/>
    </row>
    <row xmlns:x14ac="http://schemas.microsoft.com/office/spreadsheetml/2009/9/ac" r="251" s="3" customFormat="true" x14ac:dyDescent="0.25">
      <c r="A251" s="383"/>
      <c r="B251" s="121"/>
      <c r="L251" s="121"/>
      <c r="V251" s="121"/>
      <c r="AF251" s="121"/>
      <c r="AP251" s="121"/>
      <c r="AZ251" s="121"/>
      <c r="BA251" s="121"/>
      <c r="BB251" s="121"/>
      <c r="BC251" s="121"/>
      <c r="BD251" s="121"/>
      <c r="BE251" s="121"/>
      <c r="BF251" s="121"/>
      <c r="BG251" s="121"/>
      <c r="BJ251" s="121"/>
      <c r="BT251" s="121"/>
      <c r="CD251" s="121"/>
      <c r="CN251" s="121"/>
      <c r="CX251" s="121"/>
      <c r="DH251" s="121"/>
      <c r="DR251" s="121"/>
      <c r="EB251" s="121"/>
      <c r="EL251" s="121"/>
      <c r="EV251" s="121"/>
      <c r="FF251" s="121"/>
      <c r="FP251" s="121"/>
      <c r="FZ251" s="121"/>
      <c r="GJ251" s="121"/>
      <c r="GT251" s="121"/>
      <c r="HD251" s="121"/>
      <c r="HN251" s="121"/>
      <c r="HX251" s="121"/>
      <c r="IH251" s="121"/>
    </row>
    <row xmlns:x14ac="http://schemas.microsoft.com/office/spreadsheetml/2009/9/ac" r="252" s="3" customFormat="true" x14ac:dyDescent="0.25">
      <c r="A252" s="383"/>
      <c r="B252" s="121"/>
      <c r="L252" s="121"/>
      <c r="V252" s="121"/>
      <c r="AF252" s="121"/>
      <c r="AP252" s="121"/>
      <c r="AZ252" s="121"/>
      <c r="BA252" s="121"/>
      <c r="BB252" s="121"/>
      <c r="BC252" s="121"/>
      <c r="BD252" s="121"/>
      <c r="BE252" s="121"/>
      <c r="BF252" s="121"/>
      <c r="BG252" s="121"/>
      <c r="BJ252" s="121"/>
      <c r="BT252" s="121"/>
      <c r="CD252" s="121"/>
      <c r="CN252" s="121"/>
      <c r="CX252" s="121"/>
      <c r="DH252" s="121"/>
      <c r="DR252" s="121"/>
      <c r="EB252" s="121"/>
      <c r="EL252" s="121"/>
      <c r="EV252" s="121"/>
      <c r="FF252" s="121"/>
      <c r="FP252" s="121"/>
      <c r="FZ252" s="121"/>
      <c r="GJ252" s="121"/>
      <c r="GT252" s="121"/>
      <c r="HD252" s="121"/>
      <c r="HN252" s="121"/>
      <c r="HX252" s="121"/>
      <c r="IH252" s="121"/>
    </row>
    <row xmlns:x14ac="http://schemas.microsoft.com/office/spreadsheetml/2009/9/ac" r="253" s="3" customFormat="true" x14ac:dyDescent="0.25">
      <c r="A253" s="383"/>
      <c r="B253" s="121"/>
      <c r="L253" s="121"/>
      <c r="V253" s="121"/>
      <c r="AF253" s="121"/>
      <c r="AP253" s="121"/>
      <c r="AZ253" s="121"/>
      <c r="BA253" s="121"/>
      <c r="BB253" s="121"/>
      <c r="BC253" s="121"/>
      <c r="BD253" s="121"/>
      <c r="BE253" s="121"/>
      <c r="BF253" s="121"/>
      <c r="BG253" s="121"/>
      <c r="BJ253" s="121"/>
      <c r="BT253" s="121"/>
      <c r="CD253" s="121"/>
      <c r="CN253" s="121"/>
      <c r="CX253" s="121"/>
      <c r="DH253" s="121"/>
      <c r="DR253" s="121"/>
      <c r="EB253" s="121"/>
      <c r="EL253" s="121"/>
      <c r="EV253" s="121"/>
      <c r="FF253" s="121"/>
      <c r="FP253" s="121"/>
      <c r="FZ253" s="121"/>
      <c r="GJ253" s="121"/>
      <c r="GT253" s="121"/>
      <c r="HD253" s="121"/>
      <c r="HN253" s="121"/>
      <c r="HX253" s="121"/>
      <c r="IH253" s="121"/>
    </row>
    <row xmlns:x14ac="http://schemas.microsoft.com/office/spreadsheetml/2009/9/ac" r="254" s="3" customFormat="true" x14ac:dyDescent="0.25">
      <c r="A254" s="383"/>
      <c r="B254" s="121"/>
      <c r="L254" s="121"/>
      <c r="V254" s="121"/>
      <c r="AF254" s="121"/>
      <c r="AP254" s="121"/>
      <c r="AZ254" s="121"/>
      <c r="BA254" s="121"/>
      <c r="BB254" s="121"/>
      <c r="BC254" s="121"/>
      <c r="BD254" s="121"/>
      <c r="BE254" s="121"/>
      <c r="BF254" s="121"/>
      <c r="BG254" s="121"/>
      <c r="BJ254" s="121"/>
      <c r="BT254" s="121"/>
      <c r="CD254" s="121"/>
      <c r="CN254" s="121"/>
      <c r="CX254" s="121"/>
      <c r="DH254" s="121"/>
      <c r="DR254" s="121"/>
      <c r="EB254" s="121"/>
      <c r="EL254" s="121"/>
      <c r="EV254" s="121"/>
      <c r="FF254" s="121"/>
      <c r="FP254" s="121"/>
      <c r="FZ254" s="121"/>
      <c r="GJ254" s="121"/>
      <c r="GT254" s="121"/>
      <c r="HD254" s="121"/>
      <c r="HN254" s="121"/>
      <c r="HX254" s="121"/>
      <c r="IH254" s="121"/>
    </row>
    <row xmlns:x14ac="http://schemas.microsoft.com/office/spreadsheetml/2009/9/ac" r="255" s="3" customFormat="true" x14ac:dyDescent="0.25">
      <c r="A255" s="383"/>
      <c r="B255" s="121"/>
      <c r="L255" s="121"/>
      <c r="V255" s="121"/>
      <c r="AF255" s="121"/>
      <c r="AP255" s="121"/>
      <c r="AZ255" s="121"/>
      <c r="BA255" s="121"/>
      <c r="BB255" s="121"/>
      <c r="BC255" s="121"/>
      <c r="BD255" s="121"/>
      <c r="BE255" s="121"/>
      <c r="BF255" s="121"/>
      <c r="BG255" s="121"/>
      <c r="BJ255" s="121"/>
      <c r="BT255" s="121"/>
      <c r="CD255" s="121"/>
      <c r="CN255" s="121"/>
      <c r="CX255" s="121"/>
      <c r="DH255" s="121"/>
      <c r="DR255" s="121"/>
      <c r="EB255" s="121"/>
      <c r="EL255" s="121"/>
      <c r="EV255" s="121"/>
      <c r="FF255" s="121"/>
      <c r="FP255" s="121"/>
      <c r="FZ255" s="121"/>
      <c r="GJ255" s="121"/>
      <c r="GT255" s="121"/>
      <c r="HD255" s="121"/>
      <c r="HN255" s="121"/>
      <c r="HX255" s="121"/>
      <c r="IH255" s="121"/>
    </row>
    <row xmlns:x14ac="http://schemas.microsoft.com/office/spreadsheetml/2009/9/ac" r="256" s="3" customFormat="true" x14ac:dyDescent="0.25">
      <c r="A256" s="383"/>
      <c r="B256" s="121"/>
      <c r="L256" s="121"/>
      <c r="V256" s="121"/>
      <c r="AF256" s="121"/>
      <c r="AP256" s="121"/>
      <c r="AZ256" s="121"/>
      <c r="BA256" s="121"/>
      <c r="BB256" s="121"/>
      <c r="BC256" s="121"/>
      <c r="BD256" s="121"/>
      <c r="BE256" s="121"/>
      <c r="BF256" s="121"/>
      <c r="BG256" s="121"/>
      <c r="BJ256" s="121"/>
      <c r="BT256" s="121"/>
      <c r="CD256" s="121"/>
      <c r="CN256" s="121"/>
      <c r="CX256" s="121"/>
      <c r="DH256" s="121"/>
      <c r="DR256" s="121"/>
      <c r="EB256" s="121"/>
      <c r="EL256" s="121"/>
      <c r="EV256" s="121"/>
      <c r="FF256" s="121"/>
      <c r="FP256" s="121"/>
      <c r="FZ256" s="121"/>
      <c r="GJ256" s="121"/>
      <c r="GT256" s="121"/>
      <c r="HD256" s="121"/>
      <c r="HN256" s="121"/>
      <c r="HX256" s="121"/>
      <c r="IH256" s="121"/>
    </row>
    <row xmlns:x14ac="http://schemas.microsoft.com/office/spreadsheetml/2009/9/ac" r="257" s="3" customFormat="true" x14ac:dyDescent="0.25">
      <c r="A257" s="383"/>
      <c r="B257" s="121"/>
      <c r="L257" s="121"/>
      <c r="V257" s="121"/>
      <c r="AF257" s="121"/>
      <c r="AP257" s="121"/>
      <c r="AZ257" s="121"/>
      <c r="BA257" s="121"/>
      <c r="BB257" s="121"/>
      <c r="BC257" s="121"/>
      <c r="BD257" s="121"/>
      <c r="BE257" s="121"/>
      <c r="BF257" s="121"/>
      <c r="BG257" s="121"/>
      <c r="BJ257" s="121"/>
      <c r="BT257" s="121"/>
      <c r="CD257" s="121"/>
      <c r="CN257" s="121"/>
      <c r="CX257" s="121"/>
      <c r="DH257" s="121"/>
      <c r="DR257" s="121"/>
      <c r="EB257" s="121"/>
      <c r="EL257" s="121"/>
      <c r="EV257" s="121"/>
      <c r="FF257" s="121"/>
      <c r="FP257" s="121"/>
      <c r="FZ257" s="121"/>
      <c r="GJ257" s="121"/>
      <c r="GT257" s="121"/>
      <c r="HD257" s="121"/>
      <c r="HN257" s="121"/>
      <c r="HX257" s="121"/>
      <c r="IH257" s="121"/>
    </row>
    <row xmlns:x14ac="http://schemas.microsoft.com/office/spreadsheetml/2009/9/ac" r="258" s="3" customFormat="true" x14ac:dyDescent="0.25">
      <c r="A258" s="383"/>
      <c r="B258" s="121"/>
      <c r="L258" s="121"/>
      <c r="V258" s="121"/>
      <c r="AF258" s="121"/>
      <c r="AP258" s="121"/>
      <c r="AZ258" s="121"/>
      <c r="BA258" s="121"/>
      <c r="BB258" s="121"/>
      <c r="BC258" s="121"/>
      <c r="BD258" s="121"/>
      <c r="BE258" s="121"/>
      <c r="BF258" s="121"/>
      <c r="BG258" s="121"/>
      <c r="BJ258" s="121"/>
      <c r="BT258" s="121"/>
      <c r="CD258" s="121"/>
      <c r="CN258" s="121"/>
      <c r="CX258" s="121"/>
      <c r="DH258" s="121"/>
      <c r="DR258" s="121"/>
      <c r="EB258" s="121"/>
      <c r="EL258" s="121"/>
      <c r="EV258" s="121"/>
      <c r="FF258" s="121"/>
      <c r="FP258" s="121"/>
      <c r="FZ258" s="121"/>
      <c r="GJ258" s="121"/>
      <c r="GT258" s="121"/>
      <c r="HD258" s="121"/>
      <c r="HN258" s="121"/>
      <c r="HX258" s="121"/>
      <c r="IH258" s="121"/>
    </row>
    <row xmlns:x14ac="http://schemas.microsoft.com/office/spreadsheetml/2009/9/ac" r="259" s="3" customFormat="true" x14ac:dyDescent="0.25">
      <c r="A259" s="383"/>
      <c r="B259" s="121"/>
      <c r="L259" s="121"/>
      <c r="V259" s="121"/>
      <c r="AF259" s="121"/>
      <c r="AP259" s="121"/>
      <c r="AZ259" s="121"/>
      <c r="BA259" s="121"/>
      <c r="BB259" s="121"/>
      <c r="BC259" s="121"/>
      <c r="BD259" s="121"/>
      <c r="BE259" s="121"/>
      <c r="BF259" s="121"/>
      <c r="BG259" s="121"/>
      <c r="BJ259" s="121"/>
      <c r="BT259" s="121"/>
      <c r="CD259" s="121"/>
      <c r="CN259" s="121"/>
      <c r="CX259" s="121"/>
      <c r="DH259" s="121"/>
      <c r="DR259" s="121"/>
      <c r="EB259" s="121"/>
      <c r="EL259" s="121"/>
      <c r="EV259" s="121"/>
      <c r="FF259" s="121"/>
      <c r="FP259" s="121"/>
      <c r="FZ259" s="121"/>
      <c r="GJ259" s="121"/>
      <c r="GT259" s="121"/>
      <c r="HD259" s="121"/>
      <c r="HN259" s="121"/>
      <c r="HX259" s="121"/>
      <c r="IH259" s="121"/>
    </row>
    <row xmlns:x14ac="http://schemas.microsoft.com/office/spreadsheetml/2009/9/ac" r="260" s="3" customFormat="true" x14ac:dyDescent="0.25">
      <c r="A260" s="383"/>
      <c r="B260" s="121"/>
      <c r="L260" s="121"/>
      <c r="V260" s="121"/>
      <c r="AF260" s="121"/>
      <c r="AP260" s="121"/>
      <c r="AZ260" s="121"/>
      <c r="BA260" s="121"/>
      <c r="BB260" s="121"/>
      <c r="BC260" s="121"/>
      <c r="BD260" s="121"/>
      <c r="BE260" s="121"/>
      <c r="BF260" s="121"/>
      <c r="BG260" s="121"/>
      <c r="BJ260" s="121"/>
      <c r="BT260" s="121"/>
      <c r="CD260" s="121"/>
      <c r="CN260" s="121"/>
      <c r="CX260" s="121"/>
      <c r="DH260" s="121"/>
      <c r="DR260" s="121"/>
      <c r="EB260" s="121"/>
      <c r="EL260" s="121"/>
      <c r="EV260" s="121"/>
      <c r="FF260" s="121"/>
      <c r="FP260" s="121"/>
      <c r="FZ260" s="121"/>
      <c r="GJ260" s="121"/>
      <c r="GT260" s="121"/>
      <c r="HD260" s="121"/>
      <c r="HN260" s="121"/>
      <c r="HX260" s="121"/>
      <c r="IH260" s="121"/>
    </row>
    <row xmlns:x14ac="http://schemas.microsoft.com/office/spreadsheetml/2009/9/ac" r="261" s="3" customFormat="true" x14ac:dyDescent="0.25">
      <c r="A261" s="383"/>
      <c r="B261" s="121"/>
      <c r="L261" s="121"/>
      <c r="V261" s="121"/>
      <c r="AF261" s="121"/>
      <c r="AP261" s="121"/>
      <c r="AZ261" s="121"/>
      <c r="BA261" s="121"/>
      <c r="BB261" s="121"/>
      <c r="BC261" s="121"/>
      <c r="BD261" s="121"/>
      <c r="BE261" s="121"/>
      <c r="BF261" s="121"/>
      <c r="BG261" s="121"/>
      <c r="BJ261" s="121"/>
      <c r="BT261" s="121"/>
      <c r="CD261" s="121"/>
      <c r="CN261" s="121"/>
      <c r="CX261" s="121"/>
      <c r="DH261" s="121"/>
      <c r="DR261" s="121"/>
      <c r="EB261" s="121"/>
      <c r="EL261" s="121"/>
      <c r="EV261" s="121"/>
      <c r="FF261" s="121"/>
      <c r="FP261" s="121"/>
      <c r="FZ261" s="121"/>
      <c r="GJ261" s="121"/>
      <c r="GT261" s="121"/>
      <c r="HD261" s="121"/>
      <c r="HN261" s="121"/>
      <c r="HX261" s="121"/>
      <c r="IH261" s="121"/>
    </row>
    <row xmlns:x14ac="http://schemas.microsoft.com/office/spreadsheetml/2009/9/ac" r="262" s="3" customFormat="true" x14ac:dyDescent="0.25">
      <c r="A262" s="383"/>
      <c r="B262" s="121"/>
      <c r="L262" s="121"/>
      <c r="V262" s="121"/>
      <c r="AF262" s="121"/>
      <c r="AP262" s="121"/>
      <c r="AZ262" s="121"/>
      <c r="BA262" s="121"/>
      <c r="BB262" s="121"/>
      <c r="BC262" s="121"/>
      <c r="BD262" s="121"/>
      <c r="BE262" s="121"/>
      <c r="BF262" s="121"/>
      <c r="BG262" s="121"/>
      <c r="BJ262" s="121"/>
      <c r="BT262" s="121"/>
      <c r="CD262" s="121"/>
      <c r="CN262" s="121"/>
      <c r="CX262" s="121"/>
      <c r="DH262" s="121"/>
      <c r="DR262" s="121"/>
      <c r="EB262" s="121"/>
      <c r="EL262" s="121"/>
      <c r="EV262" s="121"/>
      <c r="FF262" s="121"/>
      <c r="FP262" s="121"/>
      <c r="FZ262" s="121"/>
      <c r="GJ262" s="121"/>
      <c r="GT262" s="121"/>
      <c r="HD262" s="121"/>
      <c r="HN262" s="121"/>
      <c r="HX262" s="121"/>
      <c r="IH262" s="121"/>
    </row>
    <row xmlns:x14ac="http://schemas.microsoft.com/office/spreadsheetml/2009/9/ac" r="263" s="3" customFormat="true" x14ac:dyDescent="0.25">
      <c r="A263" s="383"/>
      <c r="B263" s="121"/>
      <c r="L263" s="121"/>
      <c r="V263" s="121"/>
      <c r="AF263" s="121"/>
      <c r="AP263" s="121"/>
      <c r="AZ263" s="121"/>
      <c r="BA263" s="121"/>
      <c r="BB263" s="121"/>
      <c r="BC263" s="121"/>
      <c r="BD263" s="121"/>
      <c r="BE263" s="121"/>
      <c r="BF263" s="121"/>
      <c r="BG263" s="121"/>
      <c r="BJ263" s="121"/>
      <c r="BT263" s="121"/>
      <c r="CD263" s="121"/>
      <c r="CN263" s="121"/>
      <c r="CX263" s="121"/>
      <c r="DH263" s="121"/>
      <c r="DR263" s="121"/>
      <c r="EB263" s="121"/>
      <c r="EL263" s="121"/>
      <c r="EV263" s="121"/>
      <c r="FF263" s="121"/>
      <c r="FP263" s="121"/>
      <c r="FZ263" s="121"/>
      <c r="GJ263" s="121"/>
      <c r="GT263" s="121"/>
      <c r="HD263" s="121"/>
      <c r="HN263" s="121"/>
      <c r="HX263" s="121"/>
      <c r="IH263" s="121"/>
    </row>
    <row xmlns:x14ac="http://schemas.microsoft.com/office/spreadsheetml/2009/9/ac" r="264" s="3" customFormat="true" x14ac:dyDescent="0.25">
      <c r="A264" s="383"/>
      <c r="B264" s="121"/>
      <c r="L264" s="121"/>
      <c r="V264" s="121"/>
      <c r="AF264" s="121"/>
      <c r="AP264" s="121"/>
      <c r="AZ264" s="121"/>
      <c r="BA264" s="121"/>
      <c r="BB264" s="121"/>
      <c r="BC264" s="121"/>
      <c r="BD264" s="121"/>
      <c r="BE264" s="121"/>
      <c r="BF264" s="121"/>
      <c r="BG264" s="121"/>
      <c r="BJ264" s="121"/>
      <c r="BT264" s="121"/>
      <c r="CD264" s="121"/>
      <c r="CN264" s="121"/>
      <c r="CX264" s="121"/>
      <c r="DH264" s="121"/>
      <c r="DR264" s="121"/>
      <c r="EB264" s="121"/>
      <c r="EL264" s="121"/>
      <c r="EV264" s="121"/>
      <c r="FF264" s="121"/>
      <c r="FP264" s="121"/>
      <c r="FZ264" s="121"/>
      <c r="GJ264" s="121"/>
      <c r="GT264" s="121"/>
      <c r="HD264" s="121"/>
      <c r="HN264" s="121"/>
      <c r="HX264" s="121"/>
      <c r="IH264" s="121"/>
    </row>
    <row xmlns:x14ac="http://schemas.microsoft.com/office/spreadsheetml/2009/9/ac" r="265" s="3" customFormat="true" x14ac:dyDescent="0.25">
      <c r="A265" s="383"/>
      <c r="B265" s="121"/>
      <c r="L265" s="121"/>
      <c r="V265" s="121"/>
      <c r="AF265" s="121"/>
      <c r="AP265" s="121"/>
      <c r="AZ265" s="121"/>
      <c r="BA265" s="121"/>
      <c r="BB265" s="121"/>
      <c r="BC265" s="121"/>
      <c r="BD265" s="121"/>
      <c r="BE265" s="121"/>
      <c r="BF265" s="121"/>
      <c r="BG265" s="121"/>
      <c r="BJ265" s="121"/>
      <c r="BT265" s="121"/>
      <c r="CD265" s="121"/>
      <c r="CN265" s="121"/>
      <c r="CX265" s="121"/>
      <c r="DH265" s="121"/>
      <c r="DR265" s="121"/>
      <c r="EB265" s="121"/>
      <c r="EL265" s="121"/>
      <c r="EV265" s="121"/>
      <c r="FF265" s="121"/>
      <c r="FP265" s="121"/>
      <c r="FZ265" s="121"/>
      <c r="GJ265" s="121"/>
      <c r="GT265" s="121"/>
      <c r="HD265" s="121"/>
      <c r="HN265" s="121"/>
      <c r="HX265" s="121"/>
      <c r="IH265" s="121"/>
    </row>
    <row xmlns:x14ac="http://schemas.microsoft.com/office/spreadsheetml/2009/9/ac" r="266" s="3" customFormat="true" x14ac:dyDescent="0.25">
      <c r="A266" s="383"/>
      <c r="B266" s="121"/>
      <c r="L266" s="121"/>
      <c r="V266" s="121"/>
      <c r="AF266" s="121"/>
      <c r="AP266" s="121"/>
      <c r="AZ266" s="121"/>
      <c r="BA266" s="121"/>
      <c r="BB266" s="121"/>
      <c r="BC266" s="121"/>
      <c r="BD266" s="121"/>
      <c r="BE266" s="121"/>
      <c r="BF266" s="121"/>
      <c r="BG266" s="121"/>
      <c r="BJ266" s="121"/>
      <c r="BT266" s="121"/>
      <c r="CD266" s="121"/>
      <c r="CN266" s="121"/>
      <c r="CX266" s="121"/>
      <c r="DH266" s="121"/>
      <c r="DR266" s="121"/>
      <c r="EB266" s="121"/>
      <c r="EL266" s="121"/>
      <c r="EV266" s="121"/>
      <c r="FF266" s="121"/>
      <c r="FP266" s="121"/>
      <c r="FZ266" s="121"/>
      <c r="GJ266" s="121"/>
      <c r="GT266" s="121"/>
      <c r="HD266" s="121"/>
      <c r="HN266" s="121"/>
      <c r="HX266" s="121"/>
      <c r="IH266" s="121"/>
    </row>
    <row xmlns:x14ac="http://schemas.microsoft.com/office/spreadsheetml/2009/9/ac" r="267" s="3" customFormat="true" x14ac:dyDescent="0.25">
      <c r="A267" s="383"/>
      <c r="B267" s="121"/>
      <c r="L267" s="121"/>
      <c r="V267" s="121"/>
      <c r="AF267" s="121"/>
      <c r="AP267" s="121"/>
      <c r="AZ267" s="121"/>
      <c r="BA267" s="121"/>
      <c r="BB267" s="121"/>
      <c r="BC267" s="121"/>
      <c r="BD267" s="121"/>
      <c r="BE267" s="121"/>
      <c r="BF267" s="121"/>
      <c r="BG267" s="121"/>
      <c r="BJ267" s="121"/>
      <c r="BT267" s="121"/>
      <c r="CD267" s="121"/>
      <c r="CN267" s="121"/>
      <c r="CX267" s="121"/>
      <c r="DH267" s="121"/>
      <c r="DR267" s="121"/>
      <c r="EB267" s="121"/>
      <c r="EL267" s="121"/>
      <c r="EV267" s="121"/>
      <c r="FF267" s="121"/>
      <c r="FP267" s="121"/>
      <c r="FZ267" s="121"/>
      <c r="GJ267" s="121"/>
      <c r="GT267" s="121"/>
      <c r="HD267" s="121"/>
      <c r="HN267" s="121"/>
      <c r="HX267" s="121"/>
      <c r="IH267" s="121"/>
    </row>
    <row xmlns:x14ac="http://schemas.microsoft.com/office/spreadsheetml/2009/9/ac" r="268" s="3" customFormat="true" x14ac:dyDescent="0.25">
      <c r="A268" s="383"/>
      <c r="B268" s="121"/>
      <c r="L268" s="121"/>
      <c r="V268" s="121"/>
      <c r="AF268" s="121"/>
      <c r="AP268" s="121"/>
      <c r="AZ268" s="121"/>
      <c r="BA268" s="121"/>
      <c r="BB268" s="121"/>
      <c r="BC268" s="121"/>
      <c r="BD268" s="121"/>
      <c r="BE268" s="121"/>
      <c r="BF268" s="121"/>
      <c r="BG268" s="121"/>
      <c r="BJ268" s="121"/>
      <c r="BT268" s="121"/>
      <c r="CD268" s="121"/>
      <c r="CN268" s="121"/>
      <c r="CX268" s="121"/>
      <c r="DH268" s="121"/>
      <c r="DR268" s="121"/>
      <c r="EB268" s="121"/>
      <c r="EL268" s="121"/>
      <c r="EV268" s="121"/>
      <c r="FF268" s="121"/>
      <c r="FP268" s="121"/>
      <c r="FZ268" s="121"/>
      <c r="GJ268" s="121"/>
      <c r="GT268" s="121"/>
      <c r="HD268" s="121"/>
      <c r="HN268" s="121"/>
      <c r="HX268" s="121"/>
      <c r="IH268" s="121"/>
    </row>
    <row xmlns:x14ac="http://schemas.microsoft.com/office/spreadsheetml/2009/9/ac" r="269" s="3" customFormat="true" x14ac:dyDescent="0.25">
      <c r="A269" s="383"/>
      <c r="B269" s="121"/>
      <c r="L269" s="121"/>
      <c r="V269" s="121"/>
      <c r="AF269" s="121"/>
      <c r="AP269" s="121"/>
      <c r="AZ269" s="121"/>
      <c r="BA269" s="121"/>
      <c r="BB269" s="121"/>
      <c r="BC269" s="121"/>
      <c r="BD269" s="121"/>
      <c r="BE269" s="121"/>
      <c r="BF269" s="121"/>
      <c r="BG269" s="121"/>
      <c r="BJ269" s="121"/>
      <c r="BT269" s="121"/>
      <c r="CD269" s="121"/>
      <c r="CN269" s="121"/>
      <c r="CX269" s="121"/>
      <c r="DH269" s="121"/>
      <c r="DR269" s="121"/>
      <c r="EB269" s="121"/>
      <c r="EL269" s="121"/>
      <c r="EV269" s="121"/>
      <c r="FF269" s="121"/>
      <c r="FP269" s="121"/>
      <c r="FZ269" s="121"/>
      <c r="GJ269" s="121"/>
      <c r="GT269" s="121"/>
      <c r="HD269" s="121"/>
      <c r="HN269" s="121"/>
      <c r="HX269" s="121"/>
      <c r="IH269" s="121"/>
    </row>
    <row xmlns:x14ac="http://schemas.microsoft.com/office/spreadsheetml/2009/9/ac" r="270" s="3" customFormat="true" x14ac:dyDescent="0.25">
      <c r="A270" s="383"/>
      <c r="B270" s="121"/>
      <c r="L270" s="121"/>
      <c r="V270" s="121"/>
      <c r="AF270" s="121"/>
      <c r="AP270" s="121"/>
      <c r="AZ270" s="121"/>
      <c r="BA270" s="121"/>
      <c r="BB270" s="121"/>
      <c r="BC270" s="121"/>
      <c r="BD270" s="121"/>
      <c r="BE270" s="121"/>
      <c r="BF270" s="121"/>
      <c r="BG270" s="121"/>
      <c r="BJ270" s="121"/>
      <c r="BT270" s="121"/>
      <c r="CD270" s="121"/>
      <c r="CN270" s="121"/>
      <c r="CX270" s="121"/>
      <c r="DH270" s="121"/>
      <c r="DR270" s="121"/>
      <c r="EB270" s="121"/>
      <c r="EL270" s="121"/>
      <c r="EV270" s="121"/>
      <c r="FF270" s="121"/>
      <c r="FP270" s="121"/>
      <c r="FZ270" s="121"/>
      <c r="GJ270" s="121"/>
      <c r="GT270" s="121"/>
      <c r="HD270" s="121"/>
      <c r="HN270" s="121"/>
      <c r="HX270" s="121"/>
      <c r="IH270" s="121"/>
    </row>
    <row xmlns:x14ac="http://schemas.microsoft.com/office/spreadsheetml/2009/9/ac" r="271" s="3" customFormat="true" x14ac:dyDescent="0.25">
      <c r="A271" s="383"/>
      <c r="B271" s="121"/>
      <c r="L271" s="121"/>
      <c r="V271" s="121"/>
      <c r="AF271" s="121"/>
      <c r="AP271" s="121"/>
      <c r="AZ271" s="121"/>
      <c r="BA271" s="121"/>
      <c r="BB271" s="121"/>
      <c r="BC271" s="121"/>
      <c r="BD271" s="121"/>
      <c r="BE271" s="121"/>
      <c r="BF271" s="121"/>
      <c r="BG271" s="121"/>
      <c r="BJ271" s="121"/>
      <c r="BT271" s="121"/>
      <c r="CD271" s="121"/>
      <c r="CN271" s="121"/>
      <c r="CX271" s="121"/>
      <c r="DH271" s="121"/>
      <c r="DR271" s="121"/>
      <c r="EB271" s="121"/>
      <c r="EL271" s="121"/>
      <c r="EV271" s="121"/>
      <c r="FF271" s="121"/>
      <c r="FP271" s="121"/>
      <c r="FZ271" s="121"/>
      <c r="GJ271" s="121"/>
      <c r="GT271" s="121"/>
      <c r="HD271" s="121"/>
      <c r="HN271" s="121"/>
      <c r="HX271" s="121"/>
      <c r="IH271" s="121"/>
    </row>
    <row xmlns:x14ac="http://schemas.microsoft.com/office/spreadsheetml/2009/9/ac" r="272" s="3" customFormat="true" x14ac:dyDescent="0.25">
      <c r="A272" s="383"/>
      <c r="B272" s="121"/>
      <c r="L272" s="121"/>
      <c r="V272" s="121"/>
      <c r="AF272" s="121"/>
      <c r="AP272" s="121"/>
      <c r="AZ272" s="121"/>
      <c r="BA272" s="121"/>
      <c r="BB272" s="121"/>
      <c r="BC272" s="121"/>
      <c r="BD272" s="121"/>
      <c r="BE272" s="121"/>
      <c r="BF272" s="121"/>
      <c r="BG272" s="121"/>
      <c r="BJ272" s="121"/>
      <c r="BT272" s="121"/>
      <c r="CD272" s="121"/>
      <c r="CN272" s="121"/>
      <c r="CX272" s="121"/>
      <c r="DH272" s="121"/>
      <c r="DR272" s="121"/>
      <c r="EB272" s="121"/>
      <c r="EL272" s="121"/>
      <c r="EV272" s="121"/>
      <c r="FF272" s="121"/>
      <c r="FP272" s="121"/>
      <c r="FZ272" s="121"/>
      <c r="GJ272" s="121"/>
      <c r="GT272" s="121"/>
      <c r="HD272" s="121"/>
      <c r="HN272" s="121"/>
      <c r="HX272" s="121"/>
      <c r="IH272" s="121"/>
    </row>
    <row xmlns:x14ac="http://schemas.microsoft.com/office/spreadsheetml/2009/9/ac" r="273" s="3" customFormat="true" x14ac:dyDescent="0.25">
      <c r="A273" s="383"/>
      <c r="B273" s="121"/>
      <c r="L273" s="121"/>
      <c r="V273" s="121"/>
      <c r="AF273" s="121"/>
      <c r="AP273" s="121"/>
      <c r="AZ273" s="121"/>
      <c r="BA273" s="121"/>
      <c r="BB273" s="121"/>
      <c r="BC273" s="121"/>
      <c r="BD273" s="121"/>
      <c r="BE273" s="121"/>
      <c r="BF273" s="121"/>
      <c r="BG273" s="121"/>
      <c r="BJ273" s="121"/>
      <c r="BT273" s="121"/>
      <c r="CD273" s="121"/>
      <c r="CN273" s="121"/>
      <c r="CX273" s="121"/>
      <c r="DH273" s="121"/>
      <c r="DR273" s="121"/>
      <c r="EB273" s="121"/>
      <c r="EL273" s="121"/>
      <c r="EV273" s="121"/>
      <c r="FF273" s="121"/>
      <c r="FP273" s="121"/>
      <c r="FZ273" s="121"/>
      <c r="GJ273" s="121"/>
      <c r="GT273" s="121"/>
      <c r="HD273" s="121"/>
      <c r="HN273" s="121"/>
      <c r="HX273" s="121"/>
      <c r="IH273" s="121"/>
    </row>
    <row xmlns:x14ac="http://schemas.microsoft.com/office/spreadsheetml/2009/9/ac" r="274" s="3" customFormat="true" x14ac:dyDescent="0.25">
      <c r="A274" s="383"/>
      <c r="B274" s="121"/>
      <c r="L274" s="121"/>
      <c r="V274" s="121"/>
      <c r="AF274" s="121"/>
      <c r="AP274" s="121"/>
      <c r="AZ274" s="121"/>
      <c r="BA274" s="121"/>
      <c r="BB274" s="121"/>
      <c r="BC274" s="121"/>
      <c r="BD274" s="121"/>
      <c r="BE274" s="121"/>
      <c r="BF274" s="121"/>
      <c r="BG274" s="121"/>
      <c r="BJ274" s="121"/>
      <c r="BT274" s="121"/>
      <c r="CD274" s="121"/>
      <c r="CN274" s="121"/>
      <c r="CX274" s="121"/>
      <c r="DH274" s="121"/>
      <c r="DR274" s="121"/>
      <c r="EB274" s="121"/>
      <c r="EL274" s="121"/>
      <c r="EV274" s="121"/>
      <c r="FF274" s="121"/>
      <c r="FP274" s="121"/>
      <c r="FZ274" s="121"/>
      <c r="GJ274" s="121"/>
      <c r="GT274" s="121"/>
      <c r="HD274" s="121"/>
      <c r="HN274" s="121"/>
      <c r="HX274" s="121"/>
      <c r="IH274" s="121"/>
    </row>
    <row xmlns:x14ac="http://schemas.microsoft.com/office/spreadsheetml/2009/9/ac" r="275" s="3" customFormat="true" x14ac:dyDescent="0.25">
      <c r="A275" s="383"/>
      <c r="B275" s="121"/>
      <c r="L275" s="121"/>
      <c r="V275" s="121"/>
      <c r="AF275" s="121"/>
      <c r="AP275" s="121"/>
      <c r="AZ275" s="121"/>
      <c r="BA275" s="121"/>
      <c r="BB275" s="121"/>
      <c r="BC275" s="121"/>
      <c r="BD275" s="121"/>
      <c r="BE275" s="121"/>
      <c r="BF275" s="121"/>
      <c r="BG275" s="121"/>
      <c r="BJ275" s="121"/>
      <c r="BT275" s="121"/>
      <c r="CD275" s="121"/>
      <c r="CN275" s="121"/>
      <c r="CX275" s="121"/>
      <c r="DH275" s="121"/>
      <c r="DR275" s="121"/>
      <c r="EB275" s="121"/>
      <c r="EL275" s="121"/>
      <c r="EV275" s="121"/>
      <c r="FF275" s="121"/>
      <c r="FP275" s="121"/>
      <c r="FZ275" s="121"/>
      <c r="GJ275" s="121"/>
      <c r="GT275" s="121"/>
      <c r="HD275" s="121"/>
      <c r="HN275" s="121"/>
      <c r="HX275" s="121"/>
      <c r="IH275" s="121"/>
    </row>
    <row xmlns:x14ac="http://schemas.microsoft.com/office/spreadsheetml/2009/9/ac" r="276" s="3" customFormat="true" x14ac:dyDescent="0.25">
      <c r="A276" s="383"/>
      <c r="B276" s="121"/>
      <c r="L276" s="121"/>
      <c r="V276" s="121"/>
      <c r="AF276" s="121"/>
      <c r="AP276" s="121"/>
      <c r="AZ276" s="121"/>
      <c r="BA276" s="121"/>
      <c r="BB276" s="121"/>
      <c r="BC276" s="121"/>
      <c r="BD276" s="121"/>
      <c r="BE276" s="121"/>
      <c r="BF276" s="121"/>
      <c r="BG276" s="121"/>
      <c r="BJ276" s="121"/>
      <c r="BT276" s="121"/>
      <c r="CD276" s="121"/>
      <c r="CN276" s="121"/>
      <c r="CX276" s="121"/>
      <c r="DH276" s="121"/>
      <c r="DR276" s="121"/>
      <c r="EB276" s="121"/>
      <c r="EL276" s="121"/>
      <c r="EV276" s="121"/>
      <c r="FF276" s="121"/>
      <c r="FP276" s="121"/>
      <c r="FZ276" s="121"/>
      <c r="GJ276" s="121"/>
      <c r="GT276" s="121"/>
      <c r="HD276" s="121"/>
      <c r="HN276" s="121"/>
      <c r="HX276" s="121"/>
      <c r="IH276" s="121"/>
    </row>
    <row xmlns:x14ac="http://schemas.microsoft.com/office/spreadsheetml/2009/9/ac" r="277" s="3" customFormat="true" x14ac:dyDescent="0.25">
      <c r="A277" s="383"/>
      <c r="B277" s="121"/>
      <c r="L277" s="121"/>
      <c r="V277" s="121"/>
      <c r="AF277" s="121"/>
      <c r="AP277" s="121"/>
      <c r="AZ277" s="121"/>
      <c r="BA277" s="121"/>
      <c r="BB277" s="121"/>
      <c r="BC277" s="121"/>
      <c r="BD277" s="121"/>
      <c r="BE277" s="121"/>
      <c r="BF277" s="121"/>
      <c r="BG277" s="121"/>
      <c r="BJ277" s="121"/>
      <c r="BT277" s="121"/>
      <c r="CD277" s="121"/>
      <c r="CN277" s="121"/>
      <c r="CX277" s="121"/>
      <c r="DH277" s="121"/>
      <c r="DR277" s="121"/>
      <c r="EB277" s="121"/>
      <c r="EL277" s="121"/>
      <c r="EV277" s="121"/>
      <c r="FF277" s="121"/>
      <c r="FP277" s="121"/>
      <c r="FZ277" s="121"/>
      <c r="GJ277" s="121"/>
      <c r="GT277" s="121"/>
      <c r="HD277" s="121"/>
      <c r="HN277" s="121"/>
      <c r="HX277" s="121"/>
      <c r="IH277" s="121"/>
    </row>
    <row xmlns:x14ac="http://schemas.microsoft.com/office/spreadsheetml/2009/9/ac" r="278" s="3" customFormat="true" x14ac:dyDescent="0.25">
      <c r="A278" s="383"/>
      <c r="B278" s="121"/>
      <c r="L278" s="121"/>
      <c r="V278" s="121"/>
      <c r="AF278" s="121"/>
      <c r="AP278" s="121"/>
      <c r="AZ278" s="121"/>
      <c r="BA278" s="121"/>
      <c r="BB278" s="121"/>
      <c r="BC278" s="121"/>
      <c r="BD278" s="121"/>
      <c r="BE278" s="121"/>
      <c r="BF278" s="121"/>
      <c r="BG278" s="121"/>
      <c r="BJ278" s="121"/>
      <c r="BT278" s="121"/>
      <c r="CD278" s="121"/>
      <c r="CN278" s="121"/>
      <c r="CX278" s="121"/>
      <c r="DH278" s="121"/>
      <c r="DR278" s="121"/>
      <c r="EB278" s="121"/>
      <c r="EL278" s="121"/>
      <c r="EV278" s="121"/>
      <c r="FF278" s="121"/>
      <c r="FP278" s="121"/>
      <c r="FZ278" s="121"/>
      <c r="GJ278" s="121"/>
      <c r="GT278" s="121"/>
      <c r="HD278" s="121"/>
      <c r="HN278" s="121"/>
      <c r="HX278" s="121"/>
      <c r="IH278" s="121"/>
    </row>
    <row xmlns:x14ac="http://schemas.microsoft.com/office/spreadsheetml/2009/9/ac" r="279" s="3" customFormat="true" x14ac:dyDescent="0.25">
      <c r="A279" s="383"/>
      <c r="B279" s="121"/>
      <c r="L279" s="121"/>
      <c r="V279" s="121"/>
      <c r="AF279" s="121"/>
      <c r="AP279" s="121"/>
      <c r="AZ279" s="121"/>
      <c r="BA279" s="121"/>
      <c r="BB279" s="121"/>
      <c r="BC279" s="121"/>
      <c r="BD279" s="121"/>
      <c r="BE279" s="121"/>
      <c r="BF279" s="121"/>
      <c r="BG279" s="121"/>
      <c r="BJ279" s="121"/>
      <c r="BT279" s="121"/>
      <c r="CD279" s="121"/>
      <c r="CN279" s="121"/>
      <c r="CX279" s="121"/>
      <c r="DH279" s="121"/>
      <c r="DR279" s="121"/>
      <c r="EB279" s="121"/>
      <c r="EL279" s="121"/>
      <c r="EV279" s="121"/>
      <c r="FF279" s="121"/>
      <c r="FP279" s="121"/>
      <c r="FZ279" s="121"/>
      <c r="GJ279" s="121"/>
      <c r="GT279" s="121"/>
      <c r="HD279" s="121"/>
      <c r="HN279" s="121"/>
      <c r="HX279" s="121"/>
      <c r="IH279" s="121"/>
    </row>
    <row xmlns:x14ac="http://schemas.microsoft.com/office/spreadsheetml/2009/9/ac" r="280" s="3" customFormat="true" x14ac:dyDescent="0.25">
      <c r="A280" s="383"/>
      <c r="B280" s="121"/>
      <c r="L280" s="121"/>
      <c r="V280" s="121"/>
      <c r="AF280" s="121"/>
      <c r="AP280" s="121"/>
      <c r="AZ280" s="121"/>
      <c r="BA280" s="121"/>
      <c r="BB280" s="121"/>
      <c r="BC280" s="121"/>
      <c r="BD280" s="121"/>
      <c r="BE280" s="121"/>
      <c r="BF280" s="121"/>
      <c r="BG280" s="121"/>
      <c r="BJ280" s="121"/>
      <c r="BT280" s="121"/>
      <c r="CD280" s="121"/>
      <c r="CN280" s="121"/>
      <c r="CX280" s="121"/>
      <c r="DH280" s="121"/>
      <c r="DR280" s="121"/>
      <c r="EB280" s="121"/>
      <c r="EL280" s="121"/>
      <c r="EV280" s="121"/>
      <c r="FF280" s="121"/>
      <c r="FP280" s="121"/>
      <c r="FZ280" s="121"/>
      <c r="GJ280" s="121"/>
      <c r="GT280" s="121"/>
      <c r="HD280" s="121"/>
      <c r="HN280" s="121"/>
      <c r="HX280" s="121"/>
      <c r="IH280" s="121"/>
    </row>
    <row xmlns:x14ac="http://schemas.microsoft.com/office/spreadsheetml/2009/9/ac" r="281" s="3" customFormat="true" x14ac:dyDescent="0.25">
      <c r="A281" s="383"/>
      <c r="B281" s="121"/>
      <c r="L281" s="121"/>
      <c r="V281" s="121"/>
      <c r="AF281" s="121"/>
      <c r="AP281" s="121"/>
      <c r="AZ281" s="121"/>
      <c r="BA281" s="121"/>
      <c r="BB281" s="121"/>
      <c r="BC281" s="121"/>
      <c r="BD281" s="121"/>
      <c r="BE281" s="121"/>
      <c r="BF281" s="121"/>
      <c r="BG281" s="121"/>
      <c r="BJ281" s="121"/>
      <c r="BT281" s="121"/>
      <c r="CD281" s="121"/>
      <c r="CN281" s="121"/>
      <c r="CX281" s="121"/>
      <c r="DH281" s="121"/>
      <c r="DR281" s="121"/>
      <c r="EB281" s="121"/>
      <c r="EL281" s="121"/>
      <c r="EV281" s="121"/>
      <c r="FF281" s="121"/>
      <c r="FP281" s="121"/>
      <c r="FZ281" s="121"/>
      <c r="GJ281" s="121"/>
      <c r="GT281" s="121"/>
      <c r="HD281" s="121"/>
      <c r="HN281" s="121"/>
      <c r="HX281" s="121"/>
      <c r="IH281" s="121"/>
    </row>
    <row xmlns:x14ac="http://schemas.microsoft.com/office/spreadsheetml/2009/9/ac" r="282" s="3" customFormat="true" x14ac:dyDescent="0.25">
      <c r="A282" s="383"/>
      <c r="B282" s="121"/>
      <c r="L282" s="121"/>
      <c r="V282" s="121"/>
      <c r="AF282" s="121"/>
      <c r="AP282" s="121"/>
      <c r="AZ282" s="121"/>
      <c r="BA282" s="121"/>
      <c r="BB282" s="121"/>
      <c r="BC282" s="121"/>
      <c r="BD282" s="121"/>
      <c r="BE282" s="121"/>
      <c r="BF282" s="121"/>
      <c r="BG282" s="121"/>
      <c r="BJ282" s="121"/>
      <c r="BT282" s="121"/>
      <c r="CD282" s="121"/>
      <c r="CN282" s="121"/>
      <c r="CX282" s="121"/>
      <c r="DH282" s="121"/>
      <c r="DR282" s="121"/>
      <c r="EB282" s="121"/>
      <c r="EL282" s="121"/>
      <c r="EV282" s="121"/>
      <c r="FF282" s="121"/>
      <c r="FP282" s="121"/>
      <c r="FZ282" s="121"/>
      <c r="GJ282" s="121"/>
      <c r="GT282" s="121"/>
      <c r="HD282" s="121"/>
      <c r="HN282" s="121"/>
      <c r="HX282" s="121"/>
      <c r="IH282" s="121"/>
    </row>
    <row xmlns:x14ac="http://schemas.microsoft.com/office/spreadsheetml/2009/9/ac" r="283" s="3" customFormat="true" x14ac:dyDescent="0.25">
      <c r="A283" s="383"/>
      <c r="B283" s="121"/>
      <c r="L283" s="121"/>
      <c r="V283" s="121"/>
      <c r="AF283" s="121"/>
      <c r="AP283" s="121"/>
      <c r="AZ283" s="121"/>
      <c r="BA283" s="121"/>
      <c r="BB283" s="121"/>
      <c r="BC283" s="121"/>
      <c r="BD283" s="121"/>
      <c r="BE283" s="121"/>
      <c r="BF283" s="121"/>
      <c r="BG283" s="121"/>
      <c r="BJ283" s="121"/>
      <c r="BT283" s="121"/>
      <c r="CD283" s="121"/>
      <c r="CN283" s="121"/>
      <c r="CX283" s="121"/>
      <c r="DH283" s="121"/>
      <c r="DR283" s="121"/>
      <c r="EB283" s="121"/>
      <c r="EL283" s="121"/>
      <c r="EV283" s="121"/>
      <c r="FF283" s="121"/>
      <c r="FP283" s="121"/>
      <c r="FZ283" s="121"/>
      <c r="GJ283" s="121"/>
      <c r="GT283" s="121"/>
      <c r="HD283" s="121"/>
      <c r="HN283" s="121"/>
      <c r="HX283" s="121"/>
      <c r="IH283" s="121"/>
    </row>
    <row xmlns:x14ac="http://schemas.microsoft.com/office/spreadsheetml/2009/9/ac" r="284" s="3" customFormat="true" x14ac:dyDescent="0.25">
      <c r="A284" s="383"/>
      <c r="B284" s="121"/>
      <c r="L284" s="121"/>
      <c r="V284" s="121"/>
      <c r="AF284" s="121"/>
      <c r="AP284" s="121"/>
      <c r="AZ284" s="121"/>
      <c r="BA284" s="121"/>
      <c r="BB284" s="121"/>
      <c r="BC284" s="121"/>
      <c r="BD284" s="121"/>
      <c r="BE284" s="121"/>
      <c r="BF284" s="121"/>
      <c r="BG284" s="121"/>
      <c r="BJ284" s="121"/>
      <c r="BT284" s="121"/>
      <c r="CD284" s="121"/>
      <c r="CN284" s="121"/>
      <c r="CX284" s="121"/>
      <c r="DH284" s="121"/>
      <c r="DR284" s="121"/>
      <c r="EB284" s="121"/>
      <c r="EL284" s="121"/>
      <c r="EV284" s="121"/>
      <c r="FF284" s="121"/>
      <c r="FP284" s="121"/>
      <c r="FZ284" s="121"/>
      <c r="GJ284" s="121"/>
      <c r="GT284" s="121"/>
      <c r="HD284" s="121"/>
      <c r="HN284" s="121"/>
      <c r="HX284" s="121"/>
      <c r="IH284" s="121"/>
    </row>
    <row xmlns:x14ac="http://schemas.microsoft.com/office/spreadsheetml/2009/9/ac" r="285" s="3" customFormat="true" x14ac:dyDescent="0.25">
      <c r="A285" s="383"/>
      <c r="B285" s="121"/>
      <c r="L285" s="121"/>
      <c r="V285" s="121"/>
      <c r="AF285" s="121"/>
      <c r="AP285" s="121"/>
      <c r="AZ285" s="121"/>
      <c r="BA285" s="121"/>
      <c r="BB285" s="121"/>
      <c r="BC285" s="121"/>
      <c r="BD285" s="121"/>
      <c r="BE285" s="121"/>
      <c r="BF285" s="121"/>
      <c r="BG285" s="121"/>
      <c r="BJ285" s="121"/>
      <c r="BT285" s="121"/>
      <c r="CD285" s="121"/>
      <c r="CN285" s="121"/>
      <c r="CX285" s="121"/>
      <c r="DH285" s="121"/>
      <c r="DR285" s="121"/>
      <c r="EB285" s="121"/>
      <c r="EL285" s="121"/>
      <c r="EV285" s="121"/>
      <c r="FF285" s="121"/>
      <c r="FP285" s="121"/>
      <c r="FZ285" s="121"/>
      <c r="GJ285" s="121"/>
      <c r="GT285" s="121"/>
      <c r="HD285" s="121"/>
      <c r="HN285" s="121"/>
      <c r="HX285" s="121"/>
      <c r="IH285" s="121"/>
    </row>
    <row xmlns:x14ac="http://schemas.microsoft.com/office/spreadsheetml/2009/9/ac" r="286" s="3" customFormat="true" x14ac:dyDescent="0.25">
      <c r="A286" s="383"/>
      <c r="B286" s="121"/>
      <c r="L286" s="121"/>
      <c r="V286" s="121"/>
      <c r="AF286" s="121"/>
      <c r="AP286" s="121"/>
      <c r="AZ286" s="121"/>
      <c r="BA286" s="121"/>
      <c r="BB286" s="121"/>
      <c r="BC286" s="121"/>
      <c r="BD286" s="121"/>
      <c r="BE286" s="121"/>
      <c r="BF286" s="121"/>
      <c r="BG286" s="121"/>
      <c r="BJ286" s="121"/>
      <c r="BT286" s="121"/>
      <c r="CD286" s="121"/>
      <c r="CN286" s="121"/>
      <c r="CX286" s="121"/>
      <c r="DH286" s="121"/>
      <c r="DR286" s="121"/>
      <c r="EB286" s="121"/>
      <c r="EL286" s="121"/>
      <c r="EV286" s="121"/>
      <c r="FF286" s="121"/>
      <c r="FP286" s="121"/>
      <c r="FZ286" s="121"/>
      <c r="GJ286" s="121"/>
      <c r="GT286" s="121"/>
      <c r="HD286" s="121"/>
      <c r="HN286" s="121"/>
      <c r="HX286" s="121"/>
      <c r="IH286" s="121"/>
    </row>
    <row xmlns:x14ac="http://schemas.microsoft.com/office/spreadsheetml/2009/9/ac" r="287" s="3" customFormat="true" x14ac:dyDescent="0.25">
      <c r="A287" s="383"/>
      <c r="B287" s="121"/>
      <c r="L287" s="121"/>
      <c r="V287" s="121"/>
      <c r="AF287" s="121"/>
      <c r="AP287" s="121"/>
      <c r="AZ287" s="121"/>
      <c r="BA287" s="121"/>
      <c r="BB287" s="121"/>
      <c r="BC287" s="121"/>
      <c r="BD287" s="121"/>
      <c r="BE287" s="121"/>
      <c r="BF287" s="121"/>
      <c r="BG287" s="121"/>
      <c r="BJ287" s="121"/>
      <c r="BT287" s="121"/>
      <c r="CD287" s="121"/>
      <c r="CN287" s="121"/>
      <c r="CX287" s="121"/>
      <c r="DH287" s="121"/>
      <c r="DR287" s="121"/>
      <c r="EB287" s="121"/>
      <c r="EL287" s="121"/>
      <c r="EV287" s="121"/>
      <c r="FF287" s="121"/>
      <c r="FP287" s="121"/>
      <c r="FZ287" s="121"/>
      <c r="GJ287" s="121"/>
      <c r="GT287" s="121"/>
      <c r="HD287" s="121"/>
      <c r="HN287" s="121"/>
      <c r="HX287" s="121"/>
      <c r="IH287" s="121"/>
    </row>
    <row xmlns:x14ac="http://schemas.microsoft.com/office/spreadsheetml/2009/9/ac" r="288" s="3" customFormat="true" x14ac:dyDescent="0.25">
      <c r="A288" s="383"/>
      <c r="B288" s="121"/>
      <c r="L288" s="121"/>
      <c r="V288" s="121"/>
      <c r="AF288" s="121"/>
      <c r="AP288" s="121"/>
      <c r="AZ288" s="121"/>
      <c r="BA288" s="121"/>
      <c r="BB288" s="121"/>
      <c r="BC288" s="121"/>
      <c r="BD288" s="121"/>
      <c r="BE288" s="121"/>
      <c r="BF288" s="121"/>
      <c r="BG288" s="121"/>
      <c r="BJ288" s="121"/>
      <c r="BT288" s="121"/>
      <c r="CD288" s="121"/>
      <c r="CN288" s="121"/>
      <c r="CX288" s="121"/>
      <c r="DH288" s="121"/>
      <c r="DR288" s="121"/>
      <c r="EB288" s="121"/>
      <c r="EL288" s="121"/>
      <c r="EV288" s="121"/>
      <c r="FF288" s="121"/>
      <c r="FP288" s="121"/>
      <c r="FZ288" s="121"/>
      <c r="GJ288" s="121"/>
      <c r="GT288" s="121"/>
      <c r="HD288" s="121"/>
      <c r="HN288" s="121"/>
      <c r="HX288" s="121"/>
      <c r="IH288" s="121"/>
    </row>
    <row xmlns:x14ac="http://schemas.microsoft.com/office/spreadsheetml/2009/9/ac" r="289" s="3" customFormat="true" x14ac:dyDescent="0.25">
      <c r="A289" s="383"/>
      <c r="B289" s="121"/>
      <c r="L289" s="121"/>
      <c r="V289" s="121"/>
      <c r="AF289" s="121"/>
      <c r="AP289" s="121"/>
      <c r="AZ289" s="121"/>
      <c r="BA289" s="121"/>
      <c r="BB289" s="121"/>
      <c r="BC289" s="121"/>
      <c r="BD289" s="121"/>
      <c r="BE289" s="121"/>
      <c r="BF289" s="121"/>
      <c r="BG289" s="121"/>
      <c r="BJ289" s="121"/>
      <c r="BT289" s="121"/>
      <c r="CD289" s="121"/>
      <c r="CN289" s="121"/>
      <c r="CX289" s="121"/>
      <c r="DH289" s="121"/>
      <c r="DR289" s="121"/>
      <c r="EB289" s="121"/>
      <c r="EL289" s="121"/>
      <c r="EV289" s="121"/>
      <c r="FF289" s="121"/>
      <c r="FP289" s="121"/>
      <c r="FZ289" s="121"/>
      <c r="GJ289" s="121"/>
      <c r="GT289" s="121"/>
      <c r="HD289" s="121"/>
      <c r="HN289" s="121"/>
      <c r="HX289" s="121"/>
      <c r="IH289" s="121"/>
    </row>
    <row xmlns:x14ac="http://schemas.microsoft.com/office/spreadsheetml/2009/9/ac" r="290" s="3" customFormat="true" x14ac:dyDescent="0.25">
      <c r="A290" s="383"/>
      <c r="B290" s="121"/>
      <c r="L290" s="121"/>
      <c r="V290" s="121"/>
      <c r="AF290" s="121"/>
      <c r="AP290" s="121"/>
      <c r="AZ290" s="121"/>
      <c r="BA290" s="121"/>
      <c r="BB290" s="121"/>
      <c r="BC290" s="121"/>
      <c r="BD290" s="121"/>
      <c r="BE290" s="121"/>
      <c r="BF290" s="121"/>
      <c r="BG290" s="121"/>
      <c r="BJ290" s="121"/>
      <c r="BT290" s="121"/>
      <c r="CD290" s="121"/>
      <c r="CN290" s="121"/>
      <c r="CX290" s="121"/>
      <c r="DH290" s="121"/>
      <c r="DR290" s="121"/>
      <c r="EB290" s="121"/>
      <c r="EL290" s="121"/>
      <c r="EV290" s="121"/>
      <c r="FF290" s="121"/>
      <c r="FP290" s="121"/>
      <c r="FZ290" s="121"/>
      <c r="GJ290" s="121"/>
      <c r="GT290" s="121"/>
      <c r="HD290" s="121"/>
      <c r="HN290" s="121"/>
      <c r="HX290" s="121"/>
      <c r="IH290" s="121"/>
    </row>
    <row xmlns:x14ac="http://schemas.microsoft.com/office/spreadsheetml/2009/9/ac" r="291" s="3" customFormat="true" x14ac:dyDescent="0.25">
      <c r="A291" s="383"/>
      <c r="B291" s="121"/>
      <c r="L291" s="121"/>
      <c r="V291" s="121"/>
      <c r="AF291" s="121"/>
      <c r="AP291" s="121"/>
      <c r="AZ291" s="121"/>
      <c r="BA291" s="121"/>
      <c r="BB291" s="121"/>
      <c r="BC291" s="121"/>
      <c r="BD291" s="121"/>
      <c r="BE291" s="121"/>
      <c r="BF291" s="121"/>
      <c r="BG291" s="121"/>
      <c r="BJ291" s="121"/>
      <c r="BT291" s="121"/>
      <c r="CD291" s="121"/>
      <c r="CN291" s="121"/>
      <c r="CX291" s="121"/>
      <c r="DH291" s="121"/>
      <c r="DR291" s="121"/>
      <c r="EB291" s="121"/>
      <c r="EL291" s="121"/>
      <c r="EV291" s="121"/>
      <c r="FF291" s="121"/>
      <c r="FP291" s="121"/>
      <c r="FZ291" s="121"/>
      <c r="GJ291" s="121"/>
      <c r="GT291" s="121"/>
      <c r="HD291" s="121"/>
      <c r="HN291" s="121"/>
      <c r="HX291" s="121"/>
      <c r="IH291" s="121"/>
    </row>
    <row xmlns:x14ac="http://schemas.microsoft.com/office/spreadsheetml/2009/9/ac" r="292" s="3" customFormat="true" x14ac:dyDescent="0.25">
      <c r="A292" s="383"/>
      <c r="B292" s="121"/>
      <c r="L292" s="121"/>
      <c r="V292" s="121"/>
      <c r="AF292" s="121"/>
      <c r="AP292" s="121"/>
      <c r="AZ292" s="121"/>
      <c r="BA292" s="121"/>
      <c r="BB292" s="121"/>
      <c r="BC292" s="121"/>
      <c r="BD292" s="121"/>
      <c r="BE292" s="121"/>
      <c r="BF292" s="121"/>
      <c r="BG292" s="121"/>
      <c r="BJ292" s="121"/>
      <c r="BT292" s="121"/>
      <c r="CD292" s="121"/>
      <c r="CN292" s="121"/>
      <c r="CX292" s="121"/>
      <c r="DH292" s="121"/>
      <c r="DR292" s="121"/>
      <c r="EB292" s="121"/>
      <c r="EL292" s="121"/>
      <c r="EV292" s="121"/>
      <c r="FF292" s="121"/>
      <c r="FP292" s="121"/>
      <c r="FZ292" s="121"/>
      <c r="GJ292" s="121"/>
      <c r="GT292" s="121"/>
      <c r="HD292" s="121"/>
      <c r="HN292" s="121"/>
      <c r="HX292" s="121"/>
      <c r="IH292" s="121"/>
    </row>
    <row xmlns:x14ac="http://schemas.microsoft.com/office/spreadsheetml/2009/9/ac" r="293" s="3" customFormat="true" x14ac:dyDescent="0.25">
      <c r="A293" s="383"/>
      <c r="B293" s="121"/>
      <c r="L293" s="121"/>
      <c r="V293" s="121"/>
      <c r="AF293" s="121"/>
      <c r="AP293" s="121"/>
      <c r="AZ293" s="121"/>
      <c r="BA293" s="121"/>
      <c r="BB293" s="121"/>
      <c r="BC293" s="121"/>
      <c r="BD293" s="121"/>
      <c r="BE293" s="121"/>
      <c r="BF293" s="121"/>
      <c r="BG293" s="121"/>
      <c r="BJ293" s="121"/>
      <c r="BT293" s="121"/>
      <c r="CD293" s="121"/>
      <c r="CN293" s="121"/>
      <c r="CX293" s="121"/>
      <c r="DH293" s="121"/>
      <c r="DR293" s="121"/>
      <c r="EB293" s="121"/>
      <c r="EL293" s="121"/>
      <c r="EV293" s="121"/>
      <c r="FF293" s="121"/>
      <c r="FP293" s="121"/>
      <c r="FZ293" s="121"/>
      <c r="GJ293" s="121"/>
      <c r="GT293" s="121"/>
      <c r="HD293" s="121"/>
      <c r="HN293" s="121"/>
      <c r="HX293" s="121"/>
      <c r="IH293" s="121"/>
    </row>
    <row xmlns:x14ac="http://schemas.microsoft.com/office/spreadsheetml/2009/9/ac" r="294" s="3" customFormat="true" x14ac:dyDescent="0.25">
      <c r="A294" s="383"/>
      <c r="B294" s="121"/>
      <c r="L294" s="121"/>
      <c r="V294" s="121"/>
      <c r="AF294" s="121"/>
      <c r="AP294" s="121"/>
      <c r="AZ294" s="121"/>
      <c r="BA294" s="121"/>
      <c r="BB294" s="121"/>
      <c r="BC294" s="121"/>
      <c r="BD294" s="121"/>
      <c r="BE294" s="121"/>
      <c r="BF294" s="121"/>
      <c r="BG294" s="121"/>
      <c r="BJ294" s="121"/>
      <c r="BT294" s="121"/>
      <c r="CD294" s="121"/>
      <c r="CN294" s="121"/>
      <c r="CX294" s="121"/>
      <c r="DH294" s="121"/>
      <c r="DR294" s="121"/>
      <c r="EB294" s="121"/>
      <c r="EL294" s="121"/>
      <c r="EV294" s="121"/>
      <c r="FF294" s="121"/>
      <c r="FP294" s="121"/>
      <c r="FZ294" s="121"/>
      <c r="GJ294" s="121"/>
      <c r="GT294" s="121"/>
      <c r="HD294" s="121"/>
      <c r="HN294" s="121"/>
      <c r="HX294" s="121"/>
      <c r="IH294" s="121"/>
    </row>
    <row xmlns:x14ac="http://schemas.microsoft.com/office/spreadsheetml/2009/9/ac" r="295" s="3" customFormat="true" x14ac:dyDescent="0.25">
      <c r="A295" s="383"/>
      <c r="B295" s="121"/>
      <c r="L295" s="121"/>
      <c r="V295" s="121"/>
      <c r="AF295" s="121"/>
      <c r="AP295" s="121"/>
      <c r="AZ295" s="121"/>
      <c r="BA295" s="121"/>
      <c r="BB295" s="121"/>
      <c r="BC295" s="121"/>
      <c r="BD295" s="121"/>
      <c r="BE295" s="121"/>
      <c r="BF295" s="121"/>
      <c r="BG295" s="121"/>
      <c r="BJ295" s="121"/>
      <c r="BT295" s="121"/>
      <c r="CD295" s="121"/>
      <c r="CN295" s="121"/>
      <c r="CX295" s="121"/>
      <c r="DH295" s="121"/>
      <c r="DR295" s="121"/>
      <c r="EB295" s="121"/>
      <c r="EL295" s="121"/>
      <c r="EV295" s="121"/>
      <c r="FF295" s="121"/>
      <c r="FP295" s="121"/>
      <c r="FZ295" s="121"/>
      <c r="GJ295" s="121"/>
      <c r="GT295" s="121"/>
      <c r="HD295" s="121"/>
      <c r="HN295" s="121"/>
      <c r="HX295" s="121"/>
      <c r="IH295" s="121"/>
    </row>
    <row xmlns:x14ac="http://schemas.microsoft.com/office/spreadsheetml/2009/9/ac" r="296" s="3" customFormat="true" x14ac:dyDescent="0.25">
      <c r="A296" s="383"/>
      <c r="B296" s="121"/>
      <c r="L296" s="121"/>
      <c r="V296" s="121"/>
      <c r="AF296" s="121"/>
      <c r="AP296" s="121"/>
      <c r="AZ296" s="121"/>
      <c r="BA296" s="121"/>
      <c r="BB296" s="121"/>
      <c r="BC296" s="121"/>
      <c r="BD296" s="121"/>
      <c r="BE296" s="121"/>
      <c r="BF296" s="121"/>
      <c r="BG296" s="121"/>
      <c r="BJ296" s="121"/>
      <c r="BT296" s="121"/>
      <c r="CD296" s="121"/>
      <c r="CN296" s="121"/>
      <c r="CX296" s="121"/>
      <c r="DH296" s="121"/>
      <c r="DR296" s="121"/>
      <c r="EB296" s="121"/>
      <c r="EL296" s="121"/>
      <c r="EV296" s="121"/>
      <c r="FF296" s="121"/>
      <c r="FP296" s="121"/>
      <c r="FZ296" s="121"/>
      <c r="GJ296" s="121"/>
      <c r="GT296" s="121"/>
      <c r="HD296" s="121"/>
      <c r="HN296" s="121"/>
      <c r="HX296" s="121"/>
      <c r="IH296" s="121"/>
    </row>
    <row xmlns:x14ac="http://schemas.microsoft.com/office/spreadsheetml/2009/9/ac" r="297" s="3" customFormat="true" x14ac:dyDescent="0.25">
      <c r="A297" s="383"/>
      <c r="B297" s="121"/>
      <c r="L297" s="121"/>
      <c r="V297" s="121"/>
      <c r="AF297" s="121"/>
      <c r="AP297" s="121"/>
      <c r="AZ297" s="121"/>
      <c r="BA297" s="121"/>
      <c r="BB297" s="121"/>
      <c r="BC297" s="121"/>
      <c r="BD297" s="121"/>
      <c r="BE297" s="121"/>
      <c r="BF297" s="121"/>
      <c r="BG297" s="121"/>
      <c r="BJ297" s="121"/>
      <c r="BT297" s="121"/>
      <c r="CD297" s="121"/>
      <c r="CN297" s="121"/>
      <c r="CX297" s="121"/>
      <c r="DH297" s="121"/>
      <c r="DR297" s="121"/>
      <c r="EB297" s="121"/>
      <c r="EL297" s="121"/>
      <c r="EV297" s="121"/>
      <c r="FF297" s="121"/>
      <c r="FP297" s="121"/>
      <c r="FZ297" s="121"/>
      <c r="GJ297" s="121"/>
      <c r="GT297" s="121"/>
      <c r="HD297" s="121"/>
      <c r="HN297" s="121"/>
      <c r="HX297" s="121"/>
      <c r="IH297" s="121"/>
    </row>
    <row xmlns:x14ac="http://schemas.microsoft.com/office/spreadsheetml/2009/9/ac" r="298" s="3" customFormat="true" x14ac:dyDescent="0.25">
      <c r="A298" s="383"/>
      <c r="B298" s="121"/>
      <c r="L298" s="121"/>
      <c r="V298" s="121"/>
      <c r="AF298" s="121"/>
      <c r="AP298" s="121"/>
      <c r="AZ298" s="121"/>
      <c r="BA298" s="121"/>
      <c r="BB298" s="121"/>
      <c r="BC298" s="121"/>
      <c r="BD298" s="121"/>
      <c r="BE298" s="121"/>
      <c r="BF298" s="121"/>
      <c r="BG298" s="121"/>
      <c r="BJ298" s="121"/>
      <c r="BT298" s="121"/>
      <c r="CD298" s="121"/>
      <c r="CN298" s="121"/>
      <c r="CX298" s="121"/>
      <c r="DH298" s="121"/>
      <c r="DR298" s="121"/>
      <c r="EB298" s="121"/>
      <c r="EL298" s="121"/>
      <c r="EV298" s="121"/>
      <c r="FF298" s="121"/>
      <c r="FP298" s="121"/>
      <c r="FZ298" s="121"/>
      <c r="GJ298" s="121"/>
      <c r="GT298" s="121"/>
      <c r="HD298" s="121"/>
      <c r="HN298" s="121"/>
      <c r="HX298" s="121"/>
      <c r="IH298" s="121"/>
    </row>
    <row xmlns:x14ac="http://schemas.microsoft.com/office/spreadsheetml/2009/9/ac" r="299" s="3" customFormat="true" x14ac:dyDescent="0.25">
      <c r="A299" s="383"/>
      <c r="B299" s="121"/>
      <c r="L299" s="121"/>
      <c r="V299" s="121"/>
      <c r="AF299" s="121"/>
      <c r="AP299" s="121"/>
      <c r="AZ299" s="121"/>
      <c r="BA299" s="121"/>
      <c r="BB299" s="121"/>
      <c r="BC299" s="121"/>
      <c r="BD299" s="121"/>
      <c r="BE299" s="121"/>
      <c r="BF299" s="121"/>
      <c r="BG299" s="121"/>
      <c r="BJ299" s="121"/>
      <c r="BT299" s="121"/>
      <c r="CD299" s="121"/>
      <c r="CN299" s="121"/>
      <c r="CX299" s="121"/>
      <c r="DH299" s="121"/>
      <c r="DR299" s="121"/>
      <c r="EB299" s="121"/>
      <c r="EL299" s="121"/>
      <c r="EV299" s="121"/>
      <c r="FF299" s="121"/>
      <c r="FP299" s="121"/>
      <c r="FZ299" s="121"/>
      <c r="GJ299" s="121"/>
      <c r="GT299" s="121"/>
      <c r="HD299" s="121"/>
      <c r="HN299" s="121"/>
      <c r="HX299" s="121"/>
      <c r="IH299" s="121"/>
    </row>
    <row xmlns:x14ac="http://schemas.microsoft.com/office/spreadsheetml/2009/9/ac" r="300" s="3" customFormat="true" x14ac:dyDescent="0.25">
      <c r="A300" s="383"/>
      <c r="B300" s="121"/>
      <c r="L300" s="121"/>
      <c r="V300" s="121"/>
      <c r="AF300" s="121"/>
      <c r="AP300" s="121"/>
      <c r="AZ300" s="121"/>
      <c r="BA300" s="121"/>
      <c r="BB300" s="121"/>
      <c r="BC300" s="121"/>
      <c r="BD300" s="121"/>
      <c r="BE300" s="121"/>
      <c r="BF300" s="121"/>
      <c r="BG300" s="121"/>
      <c r="BJ300" s="121"/>
      <c r="BT300" s="121"/>
      <c r="CD300" s="121"/>
      <c r="CN300" s="121"/>
      <c r="CX300" s="121"/>
      <c r="DH300" s="121"/>
      <c r="DR300" s="121"/>
      <c r="EB300" s="121"/>
      <c r="EL300" s="121"/>
      <c r="EV300" s="121"/>
      <c r="FF300" s="121"/>
      <c r="FP300" s="121"/>
      <c r="FZ300" s="121"/>
      <c r="GJ300" s="121"/>
      <c r="GT300" s="121"/>
      <c r="HD300" s="121"/>
      <c r="HN300" s="121"/>
      <c r="HX300" s="121"/>
      <c r="IH300" s="121"/>
    </row>
    <row xmlns:x14ac="http://schemas.microsoft.com/office/spreadsheetml/2009/9/ac" r="301" s="3" customFormat="true" x14ac:dyDescent="0.25">
      <c r="A301" s="383"/>
      <c r="B301" s="121"/>
      <c r="L301" s="121"/>
      <c r="V301" s="121"/>
      <c r="AF301" s="121"/>
      <c r="AP301" s="121"/>
      <c r="AZ301" s="121"/>
      <c r="BA301" s="121"/>
      <c r="BB301" s="121"/>
      <c r="BC301" s="121"/>
      <c r="BD301" s="121"/>
      <c r="BE301" s="121"/>
      <c r="BF301" s="121"/>
      <c r="BG301" s="121"/>
      <c r="BJ301" s="121"/>
      <c r="BT301" s="121"/>
      <c r="CD301" s="121"/>
      <c r="CN301" s="121"/>
      <c r="CX301" s="121"/>
      <c r="DH301" s="121"/>
      <c r="DR301" s="121"/>
      <c r="EB301" s="121"/>
      <c r="EL301" s="121"/>
      <c r="EV301" s="121"/>
      <c r="FF301" s="121"/>
      <c r="FP301" s="121"/>
      <c r="FZ301" s="121"/>
      <c r="GJ301" s="121"/>
      <c r="GT301" s="121"/>
      <c r="HD301" s="121"/>
      <c r="HN301" s="121"/>
      <c r="HX301" s="121"/>
      <c r="IH301" s="121"/>
    </row>
    <row xmlns:x14ac="http://schemas.microsoft.com/office/spreadsheetml/2009/9/ac" r="302" s="3" customFormat="true" x14ac:dyDescent="0.25">
      <c r="A302" s="383"/>
      <c r="B302" s="121"/>
      <c r="L302" s="121"/>
      <c r="V302" s="121"/>
      <c r="AF302" s="121"/>
      <c r="AP302" s="121"/>
      <c r="AZ302" s="121"/>
      <c r="BA302" s="121"/>
      <c r="BB302" s="121"/>
      <c r="BC302" s="121"/>
      <c r="BD302" s="121"/>
      <c r="BE302" s="121"/>
      <c r="BF302" s="121"/>
      <c r="BG302" s="121"/>
      <c r="BJ302" s="121"/>
      <c r="BT302" s="121"/>
      <c r="CD302" s="121"/>
      <c r="CN302" s="121"/>
      <c r="CX302" s="121"/>
      <c r="DH302" s="121"/>
      <c r="DR302" s="121"/>
      <c r="EB302" s="121"/>
      <c r="EL302" s="121"/>
      <c r="EV302" s="121"/>
      <c r="FF302" s="121"/>
      <c r="FP302" s="121"/>
      <c r="FZ302" s="121"/>
      <c r="GJ302" s="121"/>
      <c r="GT302" s="121"/>
      <c r="HD302" s="121"/>
      <c r="HN302" s="121"/>
      <c r="HX302" s="121"/>
      <c r="IH302" s="121"/>
    </row>
    <row xmlns:x14ac="http://schemas.microsoft.com/office/spreadsheetml/2009/9/ac" r="303" s="3" customFormat="true" x14ac:dyDescent="0.25">
      <c r="A303" s="383"/>
      <c r="B303" s="121"/>
      <c r="L303" s="121"/>
      <c r="V303" s="121"/>
      <c r="AF303" s="121"/>
      <c r="AP303" s="121"/>
      <c r="AZ303" s="121"/>
      <c r="BA303" s="121"/>
      <c r="BB303" s="121"/>
      <c r="BC303" s="121"/>
      <c r="BD303" s="121"/>
      <c r="BE303" s="121"/>
      <c r="BF303" s="121"/>
      <c r="BG303" s="121"/>
      <c r="BJ303" s="121"/>
      <c r="BT303" s="121"/>
      <c r="CD303" s="121"/>
      <c r="CN303" s="121"/>
      <c r="CX303" s="121"/>
      <c r="DH303" s="121"/>
      <c r="DR303" s="121"/>
      <c r="EB303" s="121"/>
      <c r="EL303" s="121"/>
      <c r="EV303" s="121"/>
      <c r="FF303" s="121"/>
      <c r="FP303" s="121"/>
      <c r="FZ303" s="121"/>
      <c r="GJ303" s="121"/>
      <c r="GT303" s="121"/>
      <c r="HD303" s="121"/>
      <c r="HN303" s="121"/>
      <c r="HX303" s="121"/>
      <c r="IH303" s="121"/>
    </row>
    <row xmlns:x14ac="http://schemas.microsoft.com/office/spreadsheetml/2009/9/ac" r="304" s="3" customFormat="true" x14ac:dyDescent="0.25">
      <c r="A304" s="383"/>
      <c r="B304" s="121"/>
      <c r="L304" s="121"/>
      <c r="V304" s="121"/>
      <c r="AF304" s="121"/>
      <c r="AP304" s="121"/>
      <c r="AZ304" s="121"/>
      <c r="BA304" s="121"/>
      <c r="BB304" s="121"/>
      <c r="BC304" s="121"/>
      <c r="BD304" s="121"/>
      <c r="BE304" s="121"/>
      <c r="BF304" s="121"/>
      <c r="BG304" s="121"/>
      <c r="BJ304" s="121"/>
      <c r="BT304" s="121"/>
      <c r="CD304" s="121"/>
      <c r="CN304" s="121"/>
      <c r="CX304" s="121"/>
      <c r="DH304" s="121"/>
      <c r="DR304" s="121"/>
      <c r="EB304" s="121"/>
      <c r="EL304" s="121"/>
      <c r="EV304" s="121"/>
      <c r="FF304" s="121"/>
      <c r="FP304" s="121"/>
      <c r="FZ304" s="121"/>
      <c r="GJ304" s="121"/>
      <c r="GT304" s="121"/>
      <c r="HD304" s="121"/>
      <c r="HN304" s="121"/>
      <c r="HX304" s="121"/>
      <c r="IH304" s="121"/>
    </row>
    <row xmlns:x14ac="http://schemas.microsoft.com/office/spreadsheetml/2009/9/ac" r="305" s="3" customFormat="true" x14ac:dyDescent="0.25">
      <c r="A305" s="383"/>
      <c r="B305" s="121"/>
      <c r="L305" s="121"/>
      <c r="V305" s="121"/>
      <c r="AF305" s="121"/>
      <c r="AP305" s="121"/>
      <c r="AZ305" s="121"/>
      <c r="BA305" s="121"/>
      <c r="BB305" s="121"/>
      <c r="BC305" s="121"/>
      <c r="BD305" s="121"/>
      <c r="BE305" s="121"/>
      <c r="BF305" s="121"/>
      <c r="BG305" s="121"/>
      <c r="BJ305" s="121"/>
      <c r="BT305" s="121"/>
      <c r="CD305" s="121"/>
      <c r="CN305" s="121"/>
      <c r="CX305" s="121"/>
      <c r="DH305" s="121"/>
      <c r="DR305" s="121"/>
      <c r="EB305" s="121"/>
      <c r="EL305" s="121"/>
      <c r="EV305" s="121"/>
      <c r="FF305" s="121"/>
      <c r="FP305" s="121"/>
      <c r="FZ305" s="121"/>
      <c r="GJ305" s="121"/>
      <c r="GT305" s="121"/>
      <c r="HD305" s="121"/>
      <c r="HN305" s="121"/>
      <c r="HX305" s="121"/>
      <c r="IH305" s="121"/>
    </row>
    <row xmlns:x14ac="http://schemas.microsoft.com/office/spreadsheetml/2009/9/ac" r="306" s="3" customFormat="true" x14ac:dyDescent="0.25">
      <c r="A306" s="383"/>
      <c r="B306" s="121"/>
      <c r="L306" s="121"/>
      <c r="V306" s="121"/>
      <c r="AF306" s="121"/>
      <c r="AP306" s="121"/>
      <c r="AZ306" s="121"/>
      <c r="BA306" s="121"/>
      <c r="BB306" s="121"/>
      <c r="BC306" s="121"/>
      <c r="BD306" s="121"/>
      <c r="BE306" s="121"/>
      <c r="BF306" s="121"/>
      <c r="BG306" s="121"/>
      <c r="BJ306" s="121"/>
      <c r="BT306" s="121"/>
      <c r="CD306" s="121"/>
      <c r="CN306" s="121"/>
      <c r="CX306" s="121"/>
      <c r="DH306" s="121"/>
      <c r="DR306" s="121"/>
      <c r="EB306" s="121"/>
      <c r="EL306" s="121"/>
      <c r="EV306" s="121"/>
      <c r="FF306" s="121"/>
      <c r="FP306" s="121"/>
      <c r="FZ306" s="121"/>
      <c r="GJ306" s="121"/>
      <c r="GT306" s="121"/>
      <c r="HD306" s="121"/>
      <c r="HN306" s="121"/>
      <c r="HX306" s="121"/>
      <c r="IH306" s="121"/>
    </row>
    <row xmlns:x14ac="http://schemas.microsoft.com/office/spreadsheetml/2009/9/ac" r="307" s="3" customFormat="true" x14ac:dyDescent="0.25">
      <c r="A307" s="383"/>
      <c r="B307" s="121"/>
      <c r="L307" s="121"/>
      <c r="V307" s="121"/>
      <c r="AF307" s="121"/>
      <c r="AP307" s="121"/>
      <c r="AZ307" s="121"/>
      <c r="BA307" s="121"/>
      <c r="BB307" s="121"/>
      <c r="BC307" s="121"/>
      <c r="BD307" s="121"/>
      <c r="BE307" s="121"/>
      <c r="BF307" s="121"/>
      <c r="BG307" s="121"/>
      <c r="BJ307" s="121"/>
      <c r="BT307" s="121"/>
      <c r="CD307" s="121"/>
      <c r="CN307" s="121"/>
      <c r="CX307" s="121"/>
      <c r="DH307" s="121"/>
      <c r="DR307" s="121"/>
      <c r="EB307" s="121"/>
      <c r="EL307" s="121"/>
      <c r="EV307" s="121"/>
      <c r="FF307" s="121"/>
      <c r="FP307" s="121"/>
      <c r="FZ307" s="121"/>
      <c r="GJ307" s="121"/>
      <c r="GT307" s="121"/>
      <c r="HD307" s="121"/>
      <c r="HN307" s="121"/>
      <c r="HX307" s="121"/>
      <c r="IH307" s="121"/>
    </row>
    <row xmlns:x14ac="http://schemas.microsoft.com/office/spreadsheetml/2009/9/ac" r="308" s="3" customFormat="true" x14ac:dyDescent="0.25">
      <c r="A308" s="383"/>
      <c r="B308" s="121"/>
      <c r="L308" s="121"/>
      <c r="V308" s="121"/>
      <c r="AF308" s="121"/>
      <c r="AP308" s="121"/>
      <c r="AZ308" s="121"/>
      <c r="BA308" s="121"/>
      <c r="BB308" s="121"/>
      <c r="BC308" s="121"/>
      <c r="BD308" s="121"/>
      <c r="BE308" s="121"/>
      <c r="BF308" s="121"/>
      <c r="BG308" s="121"/>
      <c r="BJ308" s="121"/>
      <c r="BT308" s="121"/>
      <c r="CD308" s="121"/>
      <c r="CN308" s="121"/>
      <c r="CX308" s="121"/>
      <c r="DH308" s="121"/>
      <c r="DR308" s="121"/>
      <c r="EB308" s="121"/>
      <c r="EL308" s="121"/>
      <c r="EV308" s="121"/>
      <c r="FF308" s="121"/>
      <c r="FP308" s="121"/>
      <c r="FZ308" s="121"/>
      <c r="GJ308" s="121"/>
      <c r="GT308" s="121"/>
      <c r="HD308" s="121"/>
      <c r="HN308" s="121"/>
      <c r="HX308" s="121"/>
      <c r="IH308" s="121"/>
    </row>
    <row xmlns:x14ac="http://schemas.microsoft.com/office/spreadsheetml/2009/9/ac" r="309" s="3" customFormat="true" x14ac:dyDescent="0.25">
      <c r="A309" s="383"/>
      <c r="B309" s="121"/>
      <c r="L309" s="121"/>
      <c r="V309" s="121"/>
      <c r="AF309" s="121"/>
      <c r="AP309" s="121"/>
      <c r="AZ309" s="121"/>
      <c r="BA309" s="121"/>
      <c r="BB309" s="121"/>
      <c r="BC309" s="121"/>
      <c r="BD309" s="121"/>
      <c r="BE309" s="121"/>
      <c r="BF309" s="121"/>
      <c r="BG309" s="121"/>
      <c r="BJ309" s="121"/>
      <c r="BT309" s="121"/>
      <c r="CD309" s="121"/>
      <c r="CN309" s="121"/>
      <c r="CX309" s="121"/>
      <c r="DH309" s="121"/>
      <c r="DR309" s="121"/>
      <c r="EB309" s="121"/>
      <c r="EL309" s="121"/>
      <c r="EV309" s="121"/>
      <c r="FF309" s="121"/>
      <c r="FP309" s="121"/>
      <c r="FZ309" s="121"/>
      <c r="GJ309" s="121"/>
      <c r="GT309" s="121"/>
      <c r="HD309" s="121"/>
      <c r="HN309" s="121"/>
      <c r="HX309" s="121"/>
      <c r="IH309" s="121"/>
    </row>
    <row xmlns:x14ac="http://schemas.microsoft.com/office/spreadsheetml/2009/9/ac" r="310" s="3" customFormat="true" x14ac:dyDescent="0.25">
      <c r="A310" s="383"/>
      <c r="B310" s="121"/>
      <c r="L310" s="121"/>
      <c r="V310" s="121"/>
      <c r="AF310" s="121"/>
      <c r="AP310" s="121"/>
      <c r="AZ310" s="121"/>
      <c r="BA310" s="121"/>
      <c r="BB310" s="121"/>
      <c r="BC310" s="121"/>
      <c r="BD310" s="121"/>
      <c r="BE310" s="121"/>
      <c r="BF310" s="121"/>
      <c r="BG310" s="121"/>
      <c r="BJ310" s="121"/>
      <c r="BT310" s="121"/>
      <c r="CD310" s="121"/>
      <c r="CN310" s="121"/>
      <c r="CX310" s="121"/>
      <c r="DH310" s="121"/>
      <c r="DR310" s="121"/>
      <c r="EB310" s="121"/>
      <c r="EL310" s="121"/>
      <c r="EV310" s="121"/>
      <c r="FF310" s="121"/>
      <c r="FP310" s="121"/>
      <c r="FZ310" s="121"/>
      <c r="GJ310" s="121"/>
      <c r="GT310" s="121"/>
      <c r="HD310" s="121"/>
      <c r="HN310" s="121"/>
      <c r="HX310" s="121"/>
      <c r="IH310" s="121"/>
    </row>
    <row xmlns:x14ac="http://schemas.microsoft.com/office/spreadsheetml/2009/9/ac" r="311" s="3" customFormat="true" x14ac:dyDescent="0.25">
      <c r="A311" s="383"/>
      <c r="B311" s="121"/>
      <c r="L311" s="121"/>
      <c r="V311" s="121"/>
      <c r="AF311" s="121"/>
      <c r="AP311" s="121"/>
      <c r="AZ311" s="121"/>
      <c r="BA311" s="121"/>
      <c r="BB311" s="121"/>
      <c r="BC311" s="121"/>
      <c r="BD311" s="121"/>
      <c r="BE311" s="121"/>
      <c r="BF311" s="121"/>
      <c r="BG311" s="121"/>
      <c r="BJ311" s="121"/>
      <c r="BT311" s="121"/>
      <c r="CD311" s="121"/>
      <c r="CN311" s="121"/>
      <c r="CX311" s="121"/>
      <c r="DH311" s="121"/>
      <c r="DR311" s="121"/>
      <c r="EB311" s="121"/>
      <c r="EL311" s="121"/>
      <c r="EV311" s="121"/>
      <c r="FF311" s="121"/>
      <c r="FP311" s="121"/>
      <c r="FZ311" s="121"/>
      <c r="GJ311" s="121"/>
      <c r="GT311" s="121"/>
      <c r="HD311" s="121"/>
      <c r="HN311" s="121"/>
      <c r="HX311" s="121"/>
      <c r="IH311" s="121"/>
    </row>
    <row xmlns:x14ac="http://schemas.microsoft.com/office/spreadsheetml/2009/9/ac" r="312" s="3" customFormat="true" x14ac:dyDescent="0.25">
      <c r="A312" s="383"/>
      <c r="B312" s="121"/>
      <c r="L312" s="121"/>
      <c r="V312" s="121"/>
      <c r="AF312" s="121"/>
      <c r="AP312" s="121"/>
      <c r="AZ312" s="121"/>
      <c r="BA312" s="121"/>
      <c r="BB312" s="121"/>
      <c r="BC312" s="121"/>
      <c r="BD312" s="121"/>
      <c r="BE312" s="121"/>
      <c r="BF312" s="121"/>
      <c r="BG312" s="121"/>
      <c r="BJ312" s="121"/>
      <c r="BT312" s="121"/>
      <c r="CD312" s="121"/>
      <c r="CN312" s="121"/>
      <c r="CX312" s="121"/>
      <c r="DH312" s="121"/>
      <c r="DR312" s="121"/>
      <c r="EB312" s="121"/>
      <c r="EL312" s="121"/>
      <c r="EV312" s="121"/>
      <c r="FF312" s="121"/>
      <c r="FP312" s="121"/>
      <c r="FZ312" s="121"/>
      <c r="GJ312" s="121"/>
      <c r="GT312" s="121"/>
      <c r="HD312" s="121"/>
      <c r="HN312" s="121"/>
      <c r="HX312" s="121"/>
      <c r="IH312" s="121"/>
    </row>
    <row xmlns:x14ac="http://schemas.microsoft.com/office/spreadsheetml/2009/9/ac" r="313" s="3" customFormat="true" x14ac:dyDescent="0.25">
      <c r="A313" s="383"/>
      <c r="B313" s="121"/>
      <c r="L313" s="121"/>
      <c r="V313" s="121"/>
      <c r="AF313" s="121"/>
      <c r="AP313" s="121"/>
      <c r="AZ313" s="121"/>
      <c r="BA313" s="121"/>
      <c r="BB313" s="121"/>
      <c r="BC313" s="121"/>
      <c r="BD313" s="121"/>
      <c r="BE313" s="121"/>
      <c r="BF313" s="121"/>
      <c r="BG313" s="121"/>
      <c r="BJ313" s="121"/>
      <c r="BT313" s="121"/>
      <c r="CD313" s="121"/>
      <c r="CN313" s="121"/>
      <c r="CX313" s="121"/>
      <c r="DH313" s="121"/>
      <c r="DR313" s="121"/>
      <c r="EB313" s="121"/>
      <c r="EL313" s="121"/>
      <c r="EV313" s="121"/>
      <c r="FF313" s="121"/>
      <c r="FP313" s="121"/>
      <c r="FZ313" s="121"/>
      <c r="GJ313" s="121"/>
      <c r="GT313" s="121"/>
      <c r="HD313" s="121"/>
      <c r="HN313" s="121"/>
      <c r="HX313" s="121"/>
      <c r="IH313" s="121"/>
    </row>
    <row xmlns:x14ac="http://schemas.microsoft.com/office/spreadsheetml/2009/9/ac" r="314" s="3" customFormat="true" x14ac:dyDescent="0.25">
      <c r="A314" s="383"/>
      <c r="B314" s="121"/>
      <c r="L314" s="121"/>
      <c r="V314" s="121"/>
      <c r="AF314" s="121"/>
      <c r="AP314" s="121"/>
      <c r="AZ314" s="121"/>
      <c r="BA314" s="121"/>
      <c r="BB314" s="121"/>
      <c r="BC314" s="121"/>
      <c r="BD314" s="121"/>
      <c r="BE314" s="121"/>
      <c r="BF314" s="121"/>
      <c r="BG314" s="121"/>
      <c r="BJ314" s="121"/>
      <c r="BT314" s="121"/>
      <c r="CD314" s="121"/>
      <c r="CN314" s="121"/>
      <c r="CX314" s="121"/>
      <c r="DH314" s="121"/>
      <c r="DR314" s="121"/>
      <c r="EB314" s="121"/>
      <c r="EL314" s="121"/>
      <c r="EV314" s="121"/>
      <c r="FF314" s="121"/>
      <c r="FP314" s="121"/>
      <c r="FZ314" s="121"/>
      <c r="GJ314" s="121"/>
      <c r="GT314" s="121"/>
      <c r="HD314" s="121"/>
      <c r="HN314" s="121"/>
      <c r="HX314" s="121"/>
      <c r="IH314" s="121"/>
    </row>
    <row xmlns:x14ac="http://schemas.microsoft.com/office/spreadsheetml/2009/9/ac" r="315" s="3" customFormat="true" x14ac:dyDescent="0.25">
      <c r="A315" s="383"/>
      <c r="B315" s="121"/>
      <c r="L315" s="121"/>
      <c r="V315" s="121"/>
      <c r="AF315" s="121"/>
      <c r="AP315" s="121"/>
      <c r="AZ315" s="121"/>
      <c r="BA315" s="121"/>
      <c r="BB315" s="121"/>
      <c r="BC315" s="121"/>
      <c r="BD315" s="121"/>
      <c r="BE315" s="121"/>
      <c r="BF315" s="121"/>
      <c r="BG315" s="121"/>
      <c r="BJ315" s="121"/>
      <c r="BT315" s="121"/>
      <c r="CD315" s="121"/>
      <c r="CN315" s="121"/>
      <c r="CX315" s="121"/>
      <c r="DH315" s="121"/>
      <c r="DR315" s="121"/>
      <c r="EB315" s="121"/>
      <c r="EL315" s="121"/>
      <c r="EV315" s="121"/>
      <c r="FF315" s="121"/>
      <c r="FP315" s="121"/>
      <c r="FZ315" s="121"/>
      <c r="GJ315" s="121"/>
      <c r="GT315" s="121"/>
      <c r="HD315" s="121"/>
      <c r="HN315" s="121"/>
      <c r="HX315" s="121"/>
      <c r="IH315" s="121"/>
    </row>
    <row xmlns:x14ac="http://schemas.microsoft.com/office/spreadsheetml/2009/9/ac" r="316" s="3" customFormat="true" x14ac:dyDescent="0.25">
      <c r="A316" s="383"/>
      <c r="B316" s="121"/>
      <c r="L316" s="121"/>
      <c r="V316" s="121"/>
      <c r="AF316" s="121"/>
      <c r="AP316" s="121"/>
      <c r="AZ316" s="121"/>
      <c r="BA316" s="121"/>
      <c r="BB316" s="121"/>
      <c r="BC316" s="121"/>
      <c r="BD316" s="121"/>
      <c r="BE316" s="121"/>
      <c r="BF316" s="121"/>
      <c r="BG316" s="121"/>
      <c r="BJ316" s="121"/>
      <c r="BT316" s="121"/>
      <c r="CD316" s="121"/>
      <c r="CN316" s="121"/>
      <c r="CX316" s="121"/>
      <c r="DH316" s="121"/>
      <c r="DR316" s="121"/>
      <c r="EB316" s="121"/>
      <c r="EL316" s="121"/>
      <c r="EV316" s="121"/>
      <c r="FF316" s="121"/>
      <c r="FP316" s="121"/>
      <c r="FZ316" s="121"/>
      <c r="GJ316" s="121"/>
      <c r="GT316" s="121"/>
      <c r="HD316" s="121"/>
      <c r="HN316" s="121"/>
      <c r="HX316" s="121"/>
      <c r="IH316" s="121"/>
    </row>
    <row xmlns:x14ac="http://schemas.microsoft.com/office/spreadsheetml/2009/9/ac" r="317" s="3" customFormat="true" x14ac:dyDescent="0.25">
      <c r="A317" s="383"/>
      <c r="B317" s="121"/>
      <c r="L317" s="121"/>
      <c r="V317" s="121"/>
      <c r="AF317" s="121"/>
      <c r="AP317" s="121"/>
      <c r="AZ317" s="121"/>
      <c r="BA317" s="121"/>
      <c r="BB317" s="121"/>
      <c r="BC317" s="121"/>
      <c r="BD317" s="121"/>
      <c r="BE317" s="121"/>
      <c r="BF317" s="121"/>
      <c r="BG317" s="121"/>
      <c r="BJ317" s="121"/>
      <c r="BT317" s="121"/>
      <c r="CD317" s="121"/>
      <c r="CN317" s="121"/>
      <c r="CX317" s="121"/>
      <c r="DH317" s="121"/>
      <c r="DR317" s="121"/>
      <c r="EB317" s="121"/>
      <c r="EL317" s="121"/>
      <c r="EV317" s="121"/>
      <c r="FF317" s="121"/>
      <c r="FP317" s="121"/>
      <c r="FZ317" s="121"/>
      <c r="GJ317" s="121"/>
      <c r="GT317" s="121"/>
      <c r="HD317" s="121"/>
      <c r="HN317" s="121"/>
      <c r="HX317" s="121"/>
      <c r="IH317" s="121"/>
    </row>
    <row xmlns:x14ac="http://schemas.microsoft.com/office/spreadsheetml/2009/9/ac" r="318" s="3" customFormat="true" x14ac:dyDescent="0.25">
      <c r="A318" s="383"/>
      <c r="B318" s="121"/>
      <c r="L318" s="121"/>
      <c r="V318" s="121"/>
      <c r="AF318" s="121"/>
      <c r="AP318" s="121"/>
      <c r="AZ318" s="121"/>
      <c r="BA318" s="121"/>
      <c r="BB318" s="121"/>
      <c r="BC318" s="121"/>
      <c r="BD318" s="121"/>
      <c r="BE318" s="121"/>
      <c r="BF318" s="121"/>
      <c r="BG318" s="121"/>
      <c r="BJ318" s="121"/>
      <c r="BT318" s="121"/>
      <c r="CD318" s="121"/>
      <c r="CN318" s="121"/>
      <c r="CX318" s="121"/>
      <c r="DH318" s="121"/>
      <c r="DR318" s="121"/>
      <c r="EB318" s="121"/>
      <c r="EL318" s="121"/>
      <c r="EV318" s="121"/>
      <c r="FF318" s="121"/>
      <c r="FP318" s="121"/>
      <c r="FZ318" s="121"/>
      <c r="GJ318" s="121"/>
      <c r="GT318" s="121"/>
      <c r="HD318" s="121"/>
      <c r="HN318" s="121"/>
      <c r="HX318" s="121"/>
      <c r="IH318" s="121"/>
    </row>
    <row xmlns:x14ac="http://schemas.microsoft.com/office/spreadsheetml/2009/9/ac" r="319" s="3" customFormat="true" x14ac:dyDescent="0.25">
      <c r="A319" s="383"/>
      <c r="B319" s="121"/>
      <c r="L319" s="121"/>
      <c r="V319" s="121"/>
      <c r="AF319" s="121"/>
      <c r="AP319" s="121"/>
      <c r="AZ319" s="121"/>
      <c r="BA319" s="121"/>
      <c r="BB319" s="121"/>
      <c r="BC319" s="121"/>
      <c r="BD319" s="121"/>
      <c r="BE319" s="121"/>
      <c r="BF319" s="121"/>
      <c r="BG319" s="121"/>
      <c r="BJ319" s="121"/>
      <c r="BT319" s="121"/>
      <c r="CD319" s="121"/>
      <c r="CN319" s="121"/>
      <c r="CX319" s="121"/>
      <c r="DH319" s="121"/>
      <c r="DR319" s="121"/>
      <c r="EB319" s="121"/>
      <c r="EL319" s="121"/>
      <c r="EV319" s="121"/>
      <c r="FF319" s="121"/>
      <c r="FP319" s="121"/>
      <c r="FZ319" s="121"/>
      <c r="GJ319" s="121"/>
      <c r="GT319" s="121"/>
      <c r="HD319" s="121"/>
      <c r="HN319" s="121"/>
      <c r="HX319" s="121"/>
      <c r="IH319" s="121"/>
    </row>
    <row xmlns:x14ac="http://schemas.microsoft.com/office/spreadsheetml/2009/9/ac" r="320" s="3" customFormat="true" x14ac:dyDescent="0.25">
      <c r="A320" s="383"/>
      <c r="B320" s="121"/>
      <c r="L320" s="121"/>
      <c r="V320" s="121"/>
      <c r="AF320" s="121"/>
      <c r="AP320" s="121"/>
      <c r="AZ320" s="121"/>
      <c r="BA320" s="121"/>
      <c r="BB320" s="121"/>
      <c r="BC320" s="121"/>
      <c r="BD320" s="121"/>
      <c r="BE320" s="121"/>
      <c r="BF320" s="121"/>
      <c r="BG320" s="121"/>
      <c r="BJ320" s="121"/>
      <c r="BT320" s="121"/>
      <c r="CD320" s="121"/>
      <c r="CN320" s="121"/>
      <c r="CX320" s="121"/>
      <c r="DH320" s="121"/>
      <c r="DR320" s="121"/>
      <c r="EB320" s="121"/>
      <c r="EL320" s="121"/>
      <c r="EV320" s="121"/>
      <c r="FF320" s="121"/>
      <c r="FP320" s="121"/>
      <c r="FZ320" s="121"/>
      <c r="GJ320" s="121"/>
      <c r="GT320" s="121"/>
      <c r="HD320" s="121"/>
      <c r="HN320" s="121"/>
      <c r="HX320" s="121"/>
      <c r="IH320" s="121"/>
    </row>
    <row xmlns:x14ac="http://schemas.microsoft.com/office/spreadsheetml/2009/9/ac" r="321" s="3" customFormat="true" x14ac:dyDescent="0.25">
      <c r="A321" s="383"/>
      <c r="B321" s="121"/>
      <c r="L321" s="121"/>
      <c r="V321" s="121"/>
      <c r="AF321" s="121"/>
      <c r="AP321" s="121"/>
      <c r="AZ321" s="121"/>
      <c r="BA321" s="121"/>
      <c r="BB321" s="121"/>
      <c r="BC321" s="121"/>
      <c r="BD321" s="121"/>
      <c r="BE321" s="121"/>
      <c r="BF321" s="121"/>
      <c r="BG321" s="121"/>
      <c r="BJ321" s="121"/>
      <c r="BT321" s="121"/>
      <c r="CD321" s="121"/>
      <c r="CN321" s="121"/>
      <c r="CX321" s="121"/>
      <c r="DH321" s="121"/>
      <c r="DR321" s="121"/>
      <c r="EB321" s="121"/>
      <c r="EL321" s="121"/>
      <c r="EV321" s="121"/>
      <c r="FF321" s="121"/>
      <c r="FP321" s="121"/>
      <c r="FZ321" s="121"/>
      <c r="GJ321" s="121"/>
      <c r="GT321" s="121"/>
      <c r="HD321" s="121"/>
      <c r="HN321" s="121"/>
      <c r="HX321" s="121"/>
      <c r="IH321" s="121"/>
    </row>
    <row xmlns:x14ac="http://schemas.microsoft.com/office/spreadsheetml/2009/9/ac" r="322" s="3" customFormat="true" x14ac:dyDescent="0.25">
      <c r="A322" s="383"/>
      <c r="B322" s="121"/>
      <c r="L322" s="121"/>
      <c r="V322" s="121"/>
      <c r="AF322" s="121"/>
      <c r="AP322" s="121"/>
      <c r="AZ322" s="121"/>
      <c r="BA322" s="121"/>
      <c r="BB322" s="121"/>
      <c r="BC322" s="121"/>
      <c r="BD322" s="121"/>
      <c r="BE322" s="121"/>
      <c r="BF322" s="121"/>
      <c r="BG322" s="121"/>
      <c r="BJ322" s="121"/>
      <c r="BT322" s="121"/>
      <c r="CD322" s="121"/>
      <c r="CN322" s="121"/>
      <c r="CX322" s="121"/>
      <c r="DH322" s="121"/>
      <c r="DR322" s="121"/>
      <c r="EB322" s="121"/>
      <c r="EL322" s="121"/>
      <c r="EV322" s="121"/>
      <c r="FF322" s="121"/>
      <c r="FP322" s="121"/>
      <c r="FZ322" s="121"/>
      <c r="GJ322" s="121"/>
      <c r="GT322" s="121"/>
      <c r="HD322" s="121"/>
      <c r="HN322" s="121"/>
      <c r="HX322" s="121"/>
      <c r="IH322" s="121"/>
    </row>
    <row xmlns:x14ac="http://schemas.microsoft.com/office/spreadsheetml/2009/9/ac" r="323" s="3" customFormat="true" x14ac:dyDescent="0.25">
      <c r="A323" s="383"/>
      <c r="B323" s="121"/>
      <c r="L323" s="121"/>
      <c r="V323" s="121"/>
      <c r="AF323" s="121"/>
      <c r="AP323" s="121"/>
      <c r="AZ323" s="121"/>
      <c r="BA323" s="121"/>
      <c r="BB323" s="121"/>
      <c r="BC323" s="121"/>
      <c r="BD323" s="121"/>
      <c r="BE323" s="121"/>
      <c r="BF323" s="121"/>
      <c r="BG323" s="121"/>
      <c r="BJ323" s="121"/>
      <c r="BT323" s="121"/>
      <c r="CD323" s="121"/>
      <c r="CN323" s="121"/>
      <c r="CX323" s="121"/>
      <c r="DH323" s="121"/>
      <c r="DR323" s="121"/>
      <c r="EB323" s="121"/>
      <c r="EL323" s="121"/>
      <c r="EV323" s="121"/>
      <c r="FF323" s="121"/>
      <c r="FP323" s="121"/>
      <c r="FZ323" s="121"/>
      <c r="GJ323" s="121"/>
      <c r="GT323" s="121"/>
      <c r="HD323" s="121"/>
      <c r="HN323" s="121"/>
      <c r="HX323" s="121"/>
      <c r="IH323" s="121"/>
    </row>
    <row xmlns:x14ac="http://schemas.microsoft.com/office/spreadsheetml/2009/9/ac" r="324" s="3" customFormat="true" x14ac:dyDescent="0.25">
      <c r="A324" s="383"/>
      <c r="B324" s="121"/>
      <c r="L324" s="121"/>
      <c r="V324" s="121"/>
      <c r="AF324" s="121"/>
      <c r="AP324" s="121"/>
      <c r="AZ324" s="121"/>
      <c r="BA324" s="121"/>
      <c r="BB324" s="121"/>
      <c r="BC324" s="121"/>
      <c r="BD324" s="121"/>
      <c r="BE324" s="121"/>
      <c r="BF324" s="121"/>
      <c r="BG324" s="121"/>
      <c r="BJ324" s="121"/>
      <c r="BT324" s="121"/>
      <c r="CD324" s="121"/>
      <c r="CN324" s="121"/>
      <c r="CX324" s="121"/>
      <c r="DH324" s="121"/>
      <c r="DR324" s="121"/>
      <c r="EB324" s="121"/>
      <c r="EL324" s="121"/>
      <c r="EV324" s="121"/>
      <c r="FF324" s="121"/>
      <c r="FP324" s="121"/>
      <c r="FZ324" s="121"/>
      <c r="GJ324" s="121"/>
      <c r="GT324" s="121"/>
      <c r="HD324" s="121"/>
      <c r="HN324" s="121"/>
      <c r="HX324" s="121"/>
      <c r="IH324" s="121"/>
    </row>
    <row xmlns:x14ac="http://schemas.microsoft.com/office/spreadsheetml/2009/9/ac" r="325" s="3" customFormat="true" x14ac:dyDescent="0.25">
      <c r="A325" s="383"/>
      <c r="B325" s="121"/>
      <c r="L325" s="121"/>
      <c r="V325" s="121"/>
      <c r="AF325" s="121"/>
      <c r="AP325" s="121"/>
      <c r="AZ325" s="121"/>
      <c r="BA325" s="121"/>
      <c r="BB325" s="121"/>
      <c r="BC325" s="121"/>
      <c r="BD325" s="121"/>
      <c r="BE325" s="121"/>
      <c r="BF325" s="121"/>
      <c r="BG325" s="121"/>
      <c r="BJ325" s="121"/>
      <c r="BT325" s="121"/>
      <c r="CD325" s="121"/>
      <c r="CN325" s="121"/>
      <c r="CX325" s="121"/>
      <c r="DH325" s="121"/>
      <c r="DR325" s="121"/>
      <c r="EB325" s="121"/>
      <c r="EL325" s="121"/>
      <c r="EV325" s="121"/>
      <c r="FF325" s="121"/>
      <c r="FP325" s="121"/>
      <c r="FZ325" s="121"/>
      <c r="GJ325" s="121"/>
      <c r="GT325" s="121"/>
      <c r="HD325" s="121"/>
      <c r="HN325" s="121"/>
      <c r="HX325" s="121"/>
      <c r="IH325" s="121"/>
    </row>
    <row xmlns:x14ac="http://schemas.microsoft.com/office/spreadsheetml/2009/9/ac" r="326" s="3" customFormat="true" x14ac:dyDescent="0.25">
      <c r="A326" s="383"/>
      <c r="B326" s="121"/>
      <c r="L326" s="121"/>
      <c r="V326" s="121"/>
      <c r="AF326" s="121"/>
      <c r="AP326" s="121"/>
      <c r="AZ326" s="121"/>
      <c r="BA326" s="121"/>
      <c r="BB326" s="121"/>
      <c r="BC326" s="121"/>
      <c r="BD326" s="121"/>
      <c r="BE326" s="121"/>
      <c r="BF326" s="121"/>
      <c r="BG326" s="121"/>
      <c r="BJ326" s="121"/>
      <c r="BT326" s="121"/>
      <c r="CD326" s="121"/>
      <c r="CN326" s="121"/>
      <c r="CX326" s="121"/>
      <c r="DH326" s="121"/>
      <c r="DR326" s="121"/>
      <c r="EB326" s="121"/>
      <c r="EL326" s="121"/>
      <c r="EV326" s="121"/>
      <c r="FF326" s="121"/>
      <c r="FP326" s="121"/>
      <c r="FZ326" s="121"/>
      <c r="GJ326" s="121"/>
      <c r="GT326" s="121"/>
      <c r="HD326" s="121"/>
      <c r="HN326" s="121"/>
      <c r="HX326" s="121"/>
      <c r="IH326" s="121"/>
    </row>
    <row xmlns:x14ac="http://schemas.microsoft.com/office/spreadsheetml/2009/9/ac" r="327" s="3" customFormat="true" x14ac:dyDescent="0.25">
      <c r="A327" s="383"/>
      <c r="B327" s="121"/>
      <c r="L327" s="121"/>
      <c r="V327" s="121"/>
      <c r="AF327" s="121"/>
      <c r="AP327" s="121"/>
      <c r="AZ327" s="121"/>
      <c r="BA327" s="121"/>
      <c r="BB327" s="121"/>
      <c r="BC327" s="121"/>
      <c r="BD327" s="121"/>
      <c r="BE327" s="121"/>
      <c r="BF327" s="121"/>
      <c r="BG327" s="121"/>
      <c r="BJ327" s="121"/>
      <c r="BT327" s="121"/>
      <c r="CD327" s="121"/>
      <c r="CN327" s="121"/>
      <c r="CX327" s="121"/>
      <c r="DH327" s="121"/>
      <c r="DR327" s="121"/>
      <c r="EB327" s="121"/>
      <c r="EL327" s="121"/>
      <c r="EV327" s="121"/>
      <c r="FF327" s="121"/>
      <c r="FP327" s="121"/>
      <c r="FZ327" s="121"/>
      <c r="GJ327" s="121"/>
      <c r="GT327" s="121"/>
      <c r="HD327" s="121"/>
      <c r="HN327" s="121"/>
      <c r="HX327" s="121"/>
      <c r="IH327" s="121"/>
    </row>
    <row xmlns:x14ac="http://schemas.microsoft.com/office/spreadsheetml/2009/9/ac" r="328" s="3" customFormat="true" x14ac:dyDescent="0.25">
      <c r="A328" s="383"/>
      <c r="B328" s="121"/>
      <c r="L328" s="121"/>
      <c r="V328" s="121"/>
      <c r="AF328" s="121"/>
      <c r="AP328" s="121"/>
      <c r="AZ328" s="121"/>
      <c r="BA328" s="121"/>
      <c r="BB328" s="121"/>
      <c r="BC328" s="121"/>
      <c r="BD328" s="121"/>
      <c r="BE328" s="121"/>
      <c r="BF328" s="121"/>
      <c r="BG328" s="121"/>
      <c r="BJ328" s="121"/>
      <c r="BT328" s="121"/>
      <c r="CD328" s="121"/>
      <c r="CN328" s="121"/>
      <c r="CX328" s="121"/>
      <c r="DH328" s="121"/>
      <c r="DR328" s="121"/>
      <c r="EB328" s="121"/>
      <c r="EL328" s="121"/>
      <c r="EV328" s="121"/>
      <c r="FF328" s="121"/>
      <c r="FP328" s="121"/>
      <c r="FZ328" s="121"/>
      <c r="GJ328" s="121"/>
      <c r="GT328" s="121"/>
      <c r="HD328" s="121"/>
      <c r="HN328" s="121"/>
      <c r="HX328" s="121"/>
      <c r="IH328" s="121"/>
    </row>
    <row xmlns:x14ac="http://schemas.microsoft.com/office/spreadsheetml/2009/9/ac" r="329" s="3" customFormat="true" x14ac:dyDescent="0.25">
      <c r="A329" s="383"/>
      <c r="B329" s="121"/>
      <c r="L329" s="121"/>
      <c r="V329" s="121"/>
      <c r="AF329" s="121"/>
      <c r="AP329" s="121"/>
      <c r="AZ329" s="121"/>
      <c r="BA329" s="121"/>
      <c r="BB329" s="121"/>
      <c r="BC329" s="121"/>
      <c r="BD329" s="121"/>
      <c r="BE329" s="121"/>
      <c r="BF329" s="121"/>
      <c r="BG329" s="121"/>
      <c r="BJ329" s="121"/>
      <c r="BT329" s="121"/>
      <c r="CD329" s="121"/>
      <c r="CN329" s="121"/>
      <c r="CX329" s="121"/>
      <c r="DH329" s="121"/>
      <c r="DR329" s="121"/>
      <c r="EB329" s="121"/>
      <c r="EL329" s="121"/>
      <c r="EV329" s="121"/>
      <c r="FF329" s="121"/>
      <c r="FP329" s="121"/>
      <c r="FZ329" s="121"/>
      <c r="GJ329" s="121"/>
      <c r="GT329" s="121"/>
      <c r="HD329" s="121"/>
      <c r="HN329" s="121"/>
      <c r="HX329" s="121"/>
      <c r="IH329" s="121"/>
    </row>
    <row xmlns:x14ac="http://schemas.microsoft.com/office/spreadsheetml/2009/9/ac" r="330" s="3" customFormat="true" x14ac:dyDescent="0.25">
      <c r="A330" s="383"/>
      <c r="B330" s="121"/>
      <c r="L330" s="121"/>
      <c r="V330" s="121"/>
      <c r="AF330" s="121"/>
      <c r="AP330" s="121"/>
      <c r="AZ330" s="121"/>
      <c r="BA330" s="121"/>
      <c r="BB330" s="121"/>
      <c r="BC330" s="121"/>
      <c r="BD330" s="121"/>
      <c r="BE330" s="121"/>
      <c r="BF330" s="121"/>
      <c r="BG330" s="121"/>
      <c r="BJ330" s="121"/>
      <c r="BT330" s="121"/>
      <c r="CD330" s="121"/>
      <c r="CN330" s="121"/>
      <c r="CX330" s="121"/>
      <c r="DH330" s="121"/>
      <c r="DR330" s="121"/>
      <c r="EB330" s="121"/>
      <c r="EL330" s="121"/>
      <c r="EV330" s="121"/>
      <c r="FF330" s="121"/>
      <c r="FP330" s="121"/>
      <c r="FZ330" s="121"/>
      <c r="GJ330" s="121"/>
      <c r="GT330" s="121"/>
      <c r="HD330" s="121"/>
      <c r="HN330" s="121"/>
      <c r="HX330" s="121"/>
      <c r="IH330" s="121"/>
    </row>
    <row xmlns:x14ac="http://schemas.microsoft.com/office/spreadsheetml/2009/9/ac" r="331" s="3" customFormat="true" x14ac:dyDescent="0.25">
      <c r="A331" s="383"/>
      <c r="B331" s="121"/>
      <c r="L331" s="121"/>
      <c r="V331" s="121"/>
      <c r="AF331" s="121"/>
      <c r="AP331" s="121"/>
      <c r="AZ331" s="121"/>
      <c r="BA331" s="121"/>
      <c r="BB331" s="121"/>
      <c r="BC331" s="121"/>
      <c r="BD331" s="121"/>
      <c r="BE331" s="121"/>
      <c r="BF331" s="121"/>
      <c r="BG331" s="121"/>
      <c r="BJ331" s="121"/>
      <c r="BT331" s="121"/>
      <c r="CD331" s="121"/>
      <c r="CN331" s="121"/>
      <c r="CX331" s="121"/>
      <c r="DH331" s="121"/>
      <c r="DR331" s="121"/>
      <c r="EB331" s="121"/>
      <c r="EL331" s="121"/>
      <c r="EV331" s="121"/>
      <c r="FF331" s="121"/>
      <c r="FP331" s="121"/>
      <c r="FZ331" s="121"/>
      <c r="GJ331" s="121"/>
      <c r="GT331" s="121"/>
      <c r="HD331" s="121"/>
      <c r="HN331" s="121"/>
      <c r="HX331" s="121"/>
      <c r="IH331" s="121"/>
    </row>
    <row xmlns:x14ac="http://schemas.microsoft.com/office/spreadsheetml/2009/9/ac" r="332" s="3" customFormat="true" x14ac:dyDescent="0.25">
      <c r="A332" s="383"/>
      <c r="B332" s="121"/>
      <c r="L332" s="121"/>
      <c r="V332" s="121"/>
      <c r="AF332" s="121"/>
      <c r="AP332" s="121"/>
      <c r="AZ332" s="121"/>
      <c r="BA332" s="121"/>
      <c r="BB332" s="121"/>
      <c r="BC332" s="121"/>
      <c r="BD332" s="121"/>
      <c r="BE332" s="121"/>
      <c r="BF332" s="121"/>
      <c r="BG332" s="121"/>
      <c r="BJ332" s="121"/>
      <c r="BT332" s="121"/>
      <c r="CD332" s="121"/>
      <c r="CN332" s="121"/>
      <c r="CX332" s="121"/>
      <c r="DH332" s="121"/>
      <c r="DR332" s="121"/>
      <c r="EB332" s="121"/>
      <c r="EL332" s="121"/>
      <c r="EV332" s="121"/>
      <c r="FF332" s="121"/>
      <c r="FP332" s="121"/>
      <c r="FZ332" s="121"/>
      <c r="GJ332" s="121"/>
      <c r="GT332" s="121"/>
      <c r="HD332" s="121"/>
      <c r="HN332" s="121"/>
      <c r="HX332" s="121"/>
      <c r="IH332" s="121"/>
    </row>
    <row xmlns:x14ac="http://schemas.microsoft.com/office/spreadsheetml/2009/9/ac" r="333" s="3" customFormat="true" x14ac:dyDescent="0.25">
      <c r="A333" s="383"/>
      <c r="B333" s="121"/>
      <c r="L333" s="121"/>
      <c r="V333" s="121"/>
      <c r="AF333" s="121"/>
      <c r="AP333" s="121"/>
      <c r="AZ333" s="121"/>
      <c r="BA333" s="121"/>
      <c r="BB333" s="121"/>
      <c r="BC333" s="121"/>
      <c r="BD333" s="121"/>
      <c r="BE333" s="121"/>
      <c r="BF333" s="121"/>
      <c r="BG333" s="121"/>
      <c r="BJ333" s="121"/>
      <c r="BT333" s="121"/>
      <c r="CD333" s="121"/>
      <c r="CN333" s="121"/>
      <c r="CX333" s="121"/>
      <c r="DH333" s="121"/>
      <c r="DR333" s="121"/>
      <c r="EB333" s="121"/>
      <c r="EL333" s="121"/>
      <c r="EV333" s="121"/>
      <c r="FF333" s="121"/>
      <c r="FP333" s="121"/>
      <c r="FZ333" s="121"/>
      <c r="GJ333" s="121"/>
      <c r="GT333" s="121"/>
      <c r="HD333" s="121"/>
      <c r="HN333" s="121"/>
      <c r="HX333" s="121"/>
      <c r="IH333" s="121"/>
    </row>
    <row xmlns:x14ac="http://schemas.microsoft.com/office/spreadsheetml/2009/9/ac" r="334" s="3" customFormat="true" x14ac:dyDescent="0.25">
      <c r="A334" s="383"/>
      <c r="B334" s="121"/>
      <c r="L334" s="121"/>
      <c r="V334" s="121"/>
      <c r="AF334" s="121"/>
      <c r="AP334" s="121"/>
      <c r="AZ334" s="121"/>
      <c r="BA334" s="121"/>
      <c r="BB334" s="121"/>
      <c r="BC334" s="121"/>
      <c r="BD334" s="121"/>
      <c r="BE334" s="121"/>
      <c r="BF334" s="121"/>
      <c r="BG334" s="121"/>
      <c r="BJ334" s="121"/>
      <c r="BT334" s="121"/>
      <c r="CD334" s="121"/>
      <c r="CN334" s="121"/>
      <c r="CX334" s="121"/>
      <c r="DH334" s="121"/>
      <c r="DR334" s="121"/>
      <c r="EB334" s="121"/>
      <c r="EL334" s="121"/>
      <c r="EV334" s="121"/>
      <c r="FF334" s="121"/>
      <c r="FP334" s="121"/>
      <c r="FZ334" s="121"/>
      <c r="GJ334" s="121"/>
      <c r="GT334" s="121"/>
      <c r="HD334" s="121"/>
      <c r="HN334" s="121"/>
      <c r="HX334" s="121"/>
      <c r="IH334" s="121"/>
    </row>
    <row xmlns:x14ac="http://schemas.microsoft.com/office/spreadsheetml/2009/9/ac" r="335" s="3" customFormat="true" x14ac:dyDescent="0.25">
      <c r="A335" s="383"/>
      <c r="B335" s="121"/>
      <c r="L335" s="121"/>
      <c r="V335" s="121"/>
      <c r="AF335" s="121"/>
      <c r="AP335" s="121"/>
      <c r="AZ335" s="121"/>
      <c r="BA335" s="121"/>
      <c r="BB335" s="121"/>
      <c r="BC335" s="121"/>
      <c r="BD335" s="121"/>
      <c r="BE335" s="121"/>
      <c r="BF335" s="121"/>
      <c r="BG335" s="121"/>
      <c r="BJ335" s="121"/>
      <c r="BT335" s="121"/>
      <c r="CD335" s="121"/>
      <c r="CN335" s="121"/>
      <c r="CX335" s="121"/>
      <c r="DH335" s="121"/>
      <c r="DR335" s="121"/>
      <c r="EB335" s="121"/>
      <c r="EL335" s="121"/>
      <c r="EV335" s="121"/>
      <c r="FF335" s="121"/>
      <c r="FP335" s="121"/>
      <c r="FZ335" s="121"/>
      <c r="GJ335" s="121"/>
      <c r="GT335" s="121"/>
      <c r="HD335" s="121"/>
      <c r="HN335" s="121"/>
      <c r="HX335" s="121"/>
      <c r="IH335" s="121"/>
    </row>
    <row xmlns:x14ac="http://schemas.microsoft.com/office/spreadsheetml/2009/9/ac" r="336" s="3" customFormat="true" x14ac:dyDescent="0.25">
      <c r="A336" s="383"/>
      <c r="B336" s="121"/>
      <c r="L336" s="121"/>
      <c r="V336" s="121"/>
      <c r="AF336" s="121"/>
      <c r="AP336" s="121"/>
      <c r="AZ336" s="121"/>
      <c r="BA336" s="121"/>
      <c r="BB336" s="121"/>
      <c r="BC336" s="121"/>
      <c r="BD336" s="121"/>
      <c r="BE336" s="121"/>
      <c r="BF336" s="121"/>
      <c r="BG336" s="121"/>
      <c r="BJ336" s="121"/>
      <c r="BT336" s="121"/>
      <c r="CD336" s="121"/>
      <c r="CN336" s="121"/>
      <c r="CX336" s="121"/>
      <c r="DH336" s="121"/>
      <c r="DR336" s="121"/>
      <c r="EB336" s="121"/>
      <c r="EL336" s="121"/>
      <c r="EV336" s="121"/>
      <c r="FF336" s="121"/>
      <c r="FP336" s="121"/>
      <c r="FZ336" s="121"/>
      <c r="GJ336" s="121"/>
      <c r="GT336" s="121"/>
      <c r="HD336" s="121"/>
      <c r="HN336" s="121"/>
      <c r="HX336" s="121"/>
      <c r="IH336" s="121"/>
    </row>
    <row xmlns:x14ac="http://schemas.microsoft.com/office/spreadsheetml/2009/9/ac" r="337" s="3" customFormat="true" x14ac:dyDescent="0.25">
      <c r="A337" s="383"/>
      <c r="B337" s="121"/>
      <c r="L337" s="121"/>
      <c r="V337" s="121"/>
      <c r="AF337" s="121"/>
      <c r="AP337" s="121"/>
      <c r="AZ337" s="121"/>
      <c r="BA337" s="121"/>
      <c r="BB337" s="121"/>
      <c r="BC337" s="121"/>
      <c r="BD337" s="121"/>
      <c r="BE337" s="121"/>
      <c r="BF337" s="121"/>
      <c r="BG337" s="121"/>
      <c r="BJ337" s="121"/>
      <c r="BT337" s="121"/>
      <c r="CD337" s="121"/>
      <c r="CN337" s="121"/>
      <c r="CX337" s="121"/>
      <c r="DH337" s="121"/>
      <c r="DR337" s="121"/>
      <c r="EB337" s="121"/>
      <c r="EL337" s="121"/>
      <c r="EV337" s="121"/>
      <c r="FF337" s="121"/>
      <c r="FP337" s="121"/>
      <c r="FZ337" s="121"/>
      <c r="GJ337" s="121"/>
      <c r="GT337" s="121"/>
      <c r="HD337" s="121"/>
      <c r="HN337" s="121"/>
      <c r="HX337" s="121"/>
      <c r="IH337" s="121"/>
    </row>
    <row xmlns:x14ac="http://schemas.microsoft.com/office/spreadsheetml/2009/9/ac" r="338" s="3" customFormat="true" x14ac:dyDescent="0.25">
      <c r="A338" s="383"/>
      <c r="B338" s="121"/>
      <c r="L338" s="121"/>
      <c r="V338" s="121"/>
      <c r="AF338" s="121"/>
      <c r="AP338" s="121"/>
      <c r="AZ338" s="121"/>
      <c r="BA338" s="121"/>
      <c r="BB338" s="121"/>
      <c r="BC338" s="121"/>
      <c r="BD338" s="121"/>
      <c r="BE338" s="121"/>
      <c r="BF338" s="121"/>
      <c r="BG338" s="121"/>
      <c r="BJ338" s="121"/>
      <c r="BT338" s="121"/>
      <c r="CD338" s="121"/>
      <c r="CN338" s="121"/>
      <c r="CX338" s="121"/>
      <c r="DH338" s="121"/>
      <c r="DR338" s="121"/>
      <c r="EB338" s="121"/>
      <c r="EL338" s="121"/>
      <c r="EV338" s="121"/>
      <c r="FF338" s="121"/>
      <c r="FP338" s="121"/>
      <c r="FZ338" s="121"/>
      <c r="GJ338" s="121"/>
      <c r="GT338" s="121"/>
      <c r="HD338" s="121"/>
      <c r="HN338" s="121"/>
      <c r="HX338" s="121"/>
      <c r="IH338" s="121"/>
    </row>
    <row xmlns:x14ac="http://schemas.microsoft.com/office/spreadsheetml/2009/9/ac" r="339" s="3" customFormat="true" x14ac:dyDescent="0.25">
      <c r="A339" s="383"/>
      <c r="B339" s="121"/>
      <c r="L339" s="121"/>
      <c r="V339" s="121"/>
      <c r="AF339" s="121"/>
      <c r="AP339" s="121"/>
      <c r="AZ339" s="121"/>
      <c r="BA339" s="121"/>
      <c r="BB339" s="121"/>
      <c r="BC339" s="121"/>
      <c r="BD339" s="121"/>
      <c r="BE339" s="121"/>
      <c r="BF339" s="121"/>
      <c r="BG339" s="121"/>
      <c r="BJ339" s="121"/>
      <c r="BT339" s="121"/>
      <c r="CD339" s="121"/>
      <c r="CN339" s="121"/>
      <c r="CX339" s="121"/>
      <c r="DH339" s="121"/>
      <c r="DR339" s="121"/>
      <c r="EB339" s="121"/>
      <c r="EL339" s="121"/>
      <c r="EV339" s="121"/>
      <c r="FF339" s="121"/>
      <c r="FP339" s="121"/>
      <c r="FZ339" s="121"/>
      <c r="GJ339" s="121"/>
      <c r="GT339" s="121"/>
      <c r="HD339" s="121"/>
      <c r="HN339" s="121"/>
      <c r="HX339" s="121"/>
      <c r="IH339" s="121"/>
    </row>
    <row xmlns:x14ac="http://schemas.microsoft.com/office/spreadsheetml/2009/9/ac" r="340" s="3" customFormat="true" x14ac:dyDescent="0.25">
      <c r="A340" s="383"/>
      <c r="B340" s="121"/>
      <c r="L340" s="121"/>
      <c r="V340" s="121"/>
      <c r="AF340" s="121"/>
      <c r="AP340" s="121"/>
      <c r="AZ340" s="121"/>
      <c r="BA340" s="121"/>
      <c r="BB340" s="121"/>
      <c r="BC340" s="121"/>
      <c r="BD340" s="121"/>
      <c r="BE340" s="121"/>
      <c r="BF340" s="121"/>
      <c r="BG340" s="121"/>
      <c r="BJ340" s="121"/>
      <c r="BT340" s="121"/>
      <c r="CD340" s="121"/>
      <c r="CN340" s="121"/>
      <c r="CX340" s="121"/>
      <c r="DH340" s="121"/>
      <c r="DR340" s="121"/>
      <c r="EB340" s="121"/>
      <c r="EL340" s="121"/>
      <c r="EV340" s="121"/>
      <c r="FF340" s="121"/>
      <c r="FP340" s="121"/>
      <c r="FZ340" s="121"/>
      <c r="GJ340" s="121"/>
      <c r="GT340" s="121"/>
      <c r="HD340" s="121"/>
      <c r="HN340" s="121"/>
      <c r="HX340" s="121"/>
      <c r="IH340" s="121"/>
    </row>
    <row xmlns:x14ac="http://schemas.microsoft.com/office/spreadsheetml/2009/9/ac" r="341" s="3" customFormat="true" x14ac:dyDescent="0.25">
      <c r="A341" s="383"/>
      <c r="B341" s="121"/>
      <c r="L341" s="121"/>
      <c r="V341" s="121"/>
      <c r="AF341" s="121"/>
      <c r="AP341" s="121"/>
      <c r="AZ341" s="121"/>
      <c r="BA341" s="121"/>
      <c r="BB341" s="121"/>
      <c r="BC341" s="121"/>
      <c r="BD341" s="121"/>
      <c r="BE341" s="121"/>
      <c r="BF341" s="121"/>
      <c r="BG341" s="121"/>
      <c r="BJ341" s="121"/>
      <c r="BT341" s="121"/>
      <c r="CD341" s="121"/>
      <c r="CN341" s="121"/>
      <c r="CX341" s="121"/>
      <c r="DH341" s="121"/>
      <c r="DR341" s="121"/>
      <c r="EB341" s="121"/>
      <c r="EL341" s="121"/>
      <c r="EV341" s="121"/>
      <c r="FF341" s="121"/>
      <c r="FP341" s="121"/>
      <c r="FZ341" s="121"/>
      <c r="GJ341" s="121"/>
      <c r="GT341" s="121"/>
      <c r="HD341" s="121"/>
      <c r="HN341" s="121"/>
      <c r="HX341" s="121"/>
      <c r="IH341" s="121"/>
    </row>
    <row xmlns:x14ac="http://schemas.microsoft.com/office/spreadsheetml/2009/9/ac" r="342" s="3" customFormat="true" x14ac:dyDescent="0.25">
      <c r="A342" s="383"/>
      <c r="B342" s="121"/>
      <c r="L342" s="121"/>
      <c r="V342" s="121"/>
      <c r="AF342" s="121"/>
      <c r="AP342" s="121"/>
      <c r="AZ342" s="121"/>
      <c r="BA342" s="121"/>
      <c r="BB342" s="121"/>
      <c r="BC342" s="121"/>
      <c r="BD342" s="121"/>
      <c r="BE342" s="121"/>
      <c r="BF342" s="121"/>
      <c r="BG342" s="121"/>
      <c r="BJ342" s="121"/>
      <c r="BT342" s="121"/>
      <c r="CD342" s="121"/>
      <c r="CN342" s="121"/>
      <c r="CX342" s="121"/>
      <c r="DH342" s="121"/>
      <c r="DR342" s="121"/>
      <c r="EB342" s="121"/>
      <c r="EL342" s="121"/>
      <c r="EV342" s="121"/>
      <c r="FF342" s="121"/>
      <c r="FP342" s="121"/>
      <c r="FZ342" s="121"/>
      <c r="GJ342" s="121"/>
      <c r="GT342" s="121"/>
      <c r="HD342" s="121"/>
      <c r="HN342" s="121"/>
      <c r="HX342" s="121"/>
      <c r="IH342" s="121"/>
    </row>
    <row xmlns:x14ac="http://schemas.microsoft.com/office/spreadsheetml/2009/9/ac" r="343" s="3" customFormat="true" x14ac:dyDescent="0.25">
      <c r="A343" s="383"/>
      <c r="B343" s="121"/>
      <c r="L343" s="121"/>
      <c r="V343" s="121"/>
      <c r="AF343" s="121"/>
      <c r="AP343" s="121"/>
      <c r="AZ343" s="121"/>
      <c r="BA343" s="121"/>
      <c r="BB343" s="121"/>
      <c r="BC343" s="121"/>
      <c r="BD343" s="121"/>
      <c r="BE343" s="121"/>
      <c r="BF343" s="121"/>
      <c r="BG343" s="121"/>
      <c r="BJ343" s="121"/>
      <c r="BT343" s="121"/>
      <c r="CD343" s="121"/>
      <c r="CN343" s="121"/>
      <c r="CX343" s="121"/>
      <c r="DH343" s="121"/>
      <c r="DR343" s="121"/>
      <c r="EB343" s="121"/>
      <c r="EL343" s="121"/>
      <c r="EV343" s="121"/>
      <c r="FF343" s="121"/>
      <c r="FP343" s="121"/>
      <c r="FZ343" s="121"/>
      <c r="GJ343" s="121"/>
      <c r="GT343" s="121"/>
      <c r="HD343" s="121"/>
      <c r="HN343" s="121"/>
      <c r="HX343" s="121"/>
      <c r="IH343" s="121"/>
    </row>
    <row xmlns:x14ac="http://schemas.microsoft.com/office/spreadsheetml/2009/9/ac" r="344" s="3" customFormat="true" x14ac:dyDescent="0.25">
      <c r="A344" s="383"/>
      <c r="B344" s="121"/>
      <c r="L344" s="121"/>
      <c r="V344" s="121"/>
      <c r="AF344" s="121"/>
      <c r="AP344" s="121"/>
      <c r="AZ344" s="121"/>
      <c r="BA344" s="121"/>
      <c r="BB344" s="121"/>
      <c r="BC344" s="121"/>
      <c r="BD344" s="121"/>
      <c r="BE344" s="121"/>
      <c r="BF344" s="121"/>
      <c r="BG344" s="121"/>
      <c r="BJ344" s="121"/>
      <c r="BT344" s="121"/>
      <c r="CD344" s="121"/>
      <c r="CN344" s="121"/>
      <c r="CX344" s="121"/>
      <c r="DH344" s="121"/>
      <c r="DR344" s="121"/>
      <c r="EB344" s="121"/>
      <c r="EL344" s="121"/>
      <c r="EV344" s="121"/>
      <c r="FF344" s="121"/>
      <c r="FP344" s="121"/>
      <c r="FZ344" s="121"/>
      <c r="GJ344" s="121"/>
      <c r="GT344" s="121"/>
      <c r="HD344" s="121"/>
      <c r="HN344" s="121"/>
      <c r="HX344" s="121"/>
      <c r="IH344" s="121"/>
    </row>
    <row xmlns:x14ac="http://schemas.microsoft.com/office/spreadsheetml/2009/9/ac" r="345" s="3" customFormat="true" x14ac:dyDescent="0.25">
      <c r="A345" s="383"/>
      <c r="B345" s="121"/>
      <c r="L345" s="121"/>
      <c r="V345" s="121"/>
      <c r="AF345" s="121"/>
      <c r="AP345" s="121"/>
      <c r="AZ345" s="121"/>
      <c r="BA345" s="121"/>
      <c r="BB345" s="121"/>
      <c r="BC345" s="121"/>
      <c r="BD345" s="121"/>
      <c r="BE345" s="121"/>
      <c r="BF345" s="121"/>
      <c r="BG345" s="121"/>
      <c r="BJ345" s="121"/>
      <c r="BT345" s="121"/>
      <c r="CD345" s="121"/>
      <c r="CN345" s="121"/>
      <c r="CX345" s="121"/>
      <c r="DH345" s="121"/>
      <c r="DR345" s="121"/>
      <c r="EB345" s="121"/>
      <c r="EL345" s="121"/>
      <c r="EV345" s="121"/>
      <c r="FF345" s="121"/>
      <c r="FP345" s="121"/>
      <c r="FZ345" s="121"/>
      <c r="GJ345" s="121"/>
      <c r="GT345" s="121"/>
      <c r="HD345" s="121"/>
      <c r="HN345" s="121"/>
      <c r="HX345" s="121"/>
      <c r="IH345" s="121"/>
    </row>
    <row xmlns:x14ac="http://schemas.microsoft.com/office/spreadsheetml/2009/9/ac" r="346" s="3" customFormat="true" x14ac:dyDescent="0.25">
      <c r="A346" s="383"/>
      <c r="B346" s="121"/>
      <c r="L346" s="121"/>
      <c r="V346" s="121"/>
      <c r="AF346" s="121"/>
      <c r="AP346" s="121"/>
      <c r="AZ346" s="121"/>
      <c r="BA346" s="121"/>
      <c r="BB346" s="121"/>
      <c r="BC346" s="121"/>
      <c r="BD346" s="121"/>
      <c r="BE346" s="121"/>
      <c r="BF346" s="121"/>
      <c r="BG346" s="121"/>
      <c r="BJ346" s="121"/>
      <c r="BT346" s="121"/>
      <c r="CD346" s="121"/>
      <c r="CN346" s="121"/>
      <c r="CX346" s="121"/>
      <c r="DH346" s="121"/>
      <c r="DR346" s="121"/>
      <c r="EB346" s="121"/>
      <c r="EL346" s="121"/>
      <c r="EV346" s="121"/>
      <c r="FF346" s="121"/>
      <c r="FP346" s="121"/>
      <c r="FZ346" s="121"/>
      <c r="GJ346" s="121"/>
      <c r="GT346" s="121"/>
      <c r="HD346" s="121"/>
      <c r="HN346" s="121"/>
      <c r="HX346" s="121"/>
      <c r="IH346" s="121"/>
    </row>
    <row xmlns:x14ac="http://schemas.microsoft.com/office/spreadsheetml/2009/9/ac" r="347" s="3" customFormat="true" x14ac:dyDescent="0.25">
      <c r="A347" s="383"/>
      <c r="B347" s="121"/>
      <c r="L347" s="121"/>
      <c r="V347" s="121"/>
      <c r="AF347" s="121"/>
      <c r="AP347" s="121"/>
      <c r="AZ347" s="121"/>
      <c r="BA347" s="121"/>
      <c r="BB347" s="121"/>
      <c r="BC347" s="121"/>
      <c r="BD347" s="121"/>
      <c r="BE347" s="121"/>
      <c r="BF347" s="121"/>
      <c r="BG347" s="121"/>
      <c r="BJ347" s="121"/>
      <c r="BT347" s="121"/>
      <c r="CD347" s="121"/>
      <c r="CN347" s="121"/>
      <c r="CX347" s="121"/>
      <c r="DH347" s="121"/>
      <c r="DR347" s="121"/>
      <c r="EB347" s="121"/>
      <c r="EL347" s="121"/>
      <c r="EV347" s="121"/>
      <c r="FF347" s="121"/>
      <c r="FP347" s="121"/>
      <c r="FZ347" s="121"/>
      <c r="GJ347" s="121"/>
      <c r="GT347" s="121"/>
      <c r="HD347" s="121"/>
      <c r="HN347" s="121"/>
      <c r="HX347" s="121"/>
      <c r="IH347" s="121"/>
    </row>
    <row xmlns:x14ac="http://schemas.microsoft.com/office/spreadsheetml/2009/9/ac" r="348" s="3" customFormat="true" x14ac:dyDescent="0.25">
      <c r="A348" s="383"/>
      <c r="B348" s="121"/>
      <c r="L348" s="121"/>
      <c r="V348" s="121"/>
      <c r="AF348" s="121"/>
      <c r="AP348" s="121"/>
      <c r="AZ348" s="121"/>
      <c r="BA348" s="121"/>
      <c r="BB348" s="121"/>
      <c r="BC348" s="121"/>
      <c r="BD348" s="121"/>
      <c r="BE348" s="121"/>
      <c r="BF348" s="121"/>
      <c r="BG348" s="121"/>
      <c r="BJ348" s="121"/>
      <c r="BT348" s="121"/>
      <c r="CD348" s="121"/>
      <c r="CN348" s="121"/>
      <c r="CX348" s="121"/>
      <c r="DH348" s="121"/>
      <c r="DR348" s="121"/>
      <c r="EB348" s="121"/>
      <c r="EL348" s="121"/>
      <c r="EV348" s="121"/>
      <c r="FF348" s="121"/>
      <c r="FP348" s="121"/>
      <c r="FZ348" s="121"/>
      <c r="GJ348" s="121"/>
      <c r="GT348" s="121"/>
      <c r="HD348" s="121"/>
      <c r="HN348" s="121"/>
      <c r="HX348" s="121"/>
      <c r="IH348" s="121"/>
    </row>
    <row xmlns:x14ac="http://schemas.microsoft.com/office/spreadsheetml/2009/9/ac" r="349" s="3" customFormat="true" x14ac:dyDescent="0.25">
      <c r="A349" s="383"/>
      <c r="B349" s="121"/>
      <c r="L349" s="121"/>
      <c r="V349" s="121"/>
      <c r="AF349" s="121"/>
      <c r="AP349" s="121"/>
      <c r="AZ349" s="121"/>
      <c r="BA349" s="121"/>
      <c r="BB349" s="121"/>
      <c r="BC349" s="121"/>
      <c r="BD349" s="121"/>
      <c r="BE349" s="121"/>
      <c r="BF349" s="121"/>
      <c r="BG349" s="121"/>
      <c r="BJ349" s="121"/>
      <c r="BT349" s="121"/>
      <c r="CD349" s="121"/>
      <c r="CN349" s="121"/>
      <c r="CX349" s="121"/>
      <c r="DH349" s="121"/>
      <c r="DR349" s="121"/>
      <c r="EB349" s="121"/>
      <c r="EL349" s="121"/>
      <c r="EV349" s="121"/>
      <c r="FF349" s="121"/>
      <c r="FP349" s="121"/>
      <c r="FZ349" s="121"/>
      <c r="GJ349" s="121"/>
      <c r="GT349" s="121"/>
      <c r="HD349" s="121"/>
      <c r="HN349" s="121"/>
      <c r="HX349" s="121"/>
      <c r="IH349" s="121"/>
    </row>
    <row xmlns:x14ac="http://schemas.microsoft.com/office/spreadsheetml/2009/9/ac" r="350" s="3" customFormat="true" x14ac:dyDescent="0.25">
      <c r="A350" s="383"/>
      <c r="B350" s="121"/>
      <c r="L350" s="121"/>
      <c r="V350" s="121"/>
      <c r="AF350" s="121"/>
      <c r="AP350" s="121"/>
      <c r="AZ350" s="121"/>
      <c r="BA350" s="121"/>
      <c r="BB350" s="121"/>
      <c r="BC350" s="121"/>
      <c r="BD350" s="121"/>
      <c r="BE350" s="121"/>
      <c r="BF350" s="121"/>
      <c r="BG350" s="121"/>
      <c r="BJ350" s="121"/>
      <c r="BT350" s="121"/>
      <c r="CD350" s="121"/>
      <c r="CN350" s="121"/>
      <c r="CX350" s="121"/>
      <c r="DH350" s="121"/>
      <c r="DR350" s="121"/>
      <c r="EB350" s="121"/>
      <c r="EL350" s="121"/>
      <c r="EV350" s="121"/>
      <c r="FF350" s="121"/>
      <c r="FP350" s="121"/>
      <c r="FZ350" s="121"/>
      <c r="GJ350" s="121"/>
      <c r="GT350" s="121"/>
      <c r="HD350" s="121"/>
      <c r="HN350" s="121"/>
      <c r="HX350" s="121"/>
      <c r="IH350" s="121"/>
    </row>
    <row xmlns:x14ac="http://schemas.microsoft.com/office/spreadsheetml/2009/9/ac" r="351" s="3" customFormat="true" x14ac:dyDescent="0.25">
      <c r="A351" s="383"/>
      <c r="B351" s="121"/>
      <c r="L351" s="121"/>
      <c r="V351" s="121"/>
      <c r="AF351" s="121"/>
      <c r="AP351" s="121"/>
      <c r="AZ351" s="121"/>
      <c r="BA351" s="121"/>
      <c r="BB351" s="121"/>
      <c r="BC351" s="121"/>
      <c r="BD351" s="121"/>
      <c r="BE351" s="121"/>
      <c r="BF351" s="121"/>
      <c r="BG351" s="121"/>
      <c r="BJ351" s="121"/>
      <c r="BT351" s="121"/>
      <c r="CD351" s="121"/>
      <c r="CN351" s="121"/>
      <c r="CX351" s="121"/>
      <c r="DH351" s="121"/>
      <c r="DR351" s="121"/>
      <c r="EB351" s="121"/>
      <c r="EL351" s="121"/>
      <c r="EV351" s="121"/>
      <c r="FF351" s="121"/>
      <c r="FP351" s="121"/>
      <c r="FZ351" s="121"/>
      <c r="GJ351" s="121"/>
      <c r="GT351" s="121"/>
      <c r="HD351" s="121"/>
      <c r="HN351" s="121"/>
      <c r="HX351" s="121"/>
      <c r="IH351" s="121"/>
    </row>
    <row xmlns:x14ac="http://schemas.microsoft.com/office/spreadsheetml/2009/9/ac" r="352" s="3" customFormat="true" x14ac:dyDescent="0.25">
      <c r="A352" s="383"/>
      <c r="B352" s="121"/>
      <c r="L352" s="121"/>
      <c r="V352" s="121"/>
      <c r="AF352" s="121"/>
      <c r="AP352" s="121"/>
      <c r="AZ352" s="121"/>
      <c r="BA352" s="121"/>
      <c r="BB352" s="121"/>
      <c r="BC352" s="121"/>
      <c r="BD352" s="121"/>
      <c r="BE352" s="121"/>
      <c r="BF352" s="121"/>
      <c r="BG352" s="121"/>
      <c r="BJ352" s="121"/>
      <c r="BT352" s="121"/>
      <c r="CD352" s="121"/>
      <c r="CN352" s="121"/>
      <c r="CX352" s="121"/>
      <c r="DH352" s="121"/>
      <c r="DR352" s="121"/>
      <c r="EB352" s="121"/>
      <c r="EL352" s="121"/>
      <c r="EV352" s="121"/>
      <c r="FF352" s="121"/>
      <c r="FP352" s="121"/>
      <c r="FZ352" s="121"/>
      <c r="GJ352" s="121"/>
      <c r="GT352" s="121"/>
      <c r="HD352" s="121"/>
      <c r="HN352" s="121"/>
      <c r="HX352" s="121"/>
      <c r="IH352" s="121"/>
    </row>
    <row xmlns:x14ac="http://schemas.microsoft.com/office/spreadsheetml/2009/9/ac" r="353" s="3" customFormat="true" x14ac:dyDescent="0.25">
      <c r="A353" s="383"/>
      <c r="B353" s="121"/>
      <c r="L353" s="121"/>
      <c r="V353" s="121"/>
      <c r="AF353" s="121"/>
      <c r="AP353" s="121"/>
      <c r="AZ353" s="121"/>
      <c r="BA353" s="121"/>
      <c r="BB353" s="121"/>
      <c r="BC353" s="121"/>
      <c r="BD353" s="121"/>
      <c r="BE353" s="121"/>
      <c r="BF353" s="121"/>
      <c r="BG353" s="121"/>
      <c r="BJ353" s="121"/>
      <c r="BT353" s="121"/>
      <c r="CD353" s="121"/>
      <c r="CN353" s="121"/>
      <c r="CX353" s="121"/>
      <c r="DH353" s="121"/>
      <c r="DR353" s="121"/>
      <c r="EB353" s="121"/>
      <c r="EL353" s="121"/>
      <c r="EV353" s="121"/>
      <c r="FF353" s="121"/>
      <c r="FP353" s="121"/>
      <c r="FZ353" s="121"/>
      <c r="GJ353" s="121"/>
      <c r="GT353" s="121"/>
      <c r="HD353" s="121"/>
      <c r="HN353" s="121"/>
      <c r="HX353" s="121"/>
      <c r="IH353" s="121"/>
    </row>
    <row xmlns:x14ac="http://schemas.microsoft.com/office/spreadsheetml/2009/9/ac" r="354" s="3" customFormat="true" x14ac:dyDescent="0.25">
      <c r="A354" s="383"/>
      <c r="B354" s="121"/>
      <c r="L354" s="121"/>
      <c r="V354" s="121"/>
      <c r="AF354" s="121"/>
      <c r="AP354" s="121"/>
      <c r="AZ354" s="121"/>
      <c r="BA354" s="121"/>
      <c r="BB354" s="121"/>
      <c r="BC354" s="121"/>
      <c r="BD354" s="121"/>
      <c r="BE354" s="121"/>
      <c r="BF354" s="121"/>
      <c r="BG354" s="121"/>
      <c r="BJ354" s="121"/>
      <c r="BT354" s="121"/>
      <c r="CD354" s="121"/>
      <c r="CN354" s="121"/>
      <c r="CX354" s="121"/>
      <c r="DH354" s="121"/>
      <c r="DR354" s="121"/>
      <c r="EB354" s="121"/>
      <c r="EL354" s="121"/>
      <c r="EV354" s="121"/>
      <c r="FF354" s="121"/>
      <c r="FP354" s="121"/>
      <c r="FZ354" s="121"/>
      <c r="GJ354" s="121"/>
      <c r="GT354" s="121"/>
      <c r="HD354" s="121"/>
      <c r="HN354" s="121"/>
      <c r="HX354" s="121"/>
      <c r="IH354" s="121"/>
    </row>
    <row xmlns:x14ac="http://schemas.microsoft.com/office/spreadsheetml/2009/9/ac" r="355" s="3" customFormat="true" x14ac:dyDescent="0.25">
      <c r="A355" s="383"/>
      <c r="B355" s="121"/>
      <c r="L355" s="121"/>
      <c r="V355" s="121"/>
      <c r="AF355" s="121"/>
      <c r="AP355" s="121"/>
      <c r="AZ355" s="121"/>
      <c r="BA355" s="121"/>
      <c r="BB355" s="121"/>
      <c r="BC355" s="121"/>
      <c r="BD355" s="121"/>
      <c r="BE355" s="121"/>
      <c r="BF355" s="121"/>
      <c r="BG355" s="121"/>
      <c r="BJ355" s="121"/>
      <c r="BT355" s="121"/>
      <c r="CD355" s="121"/>
      <c r="CN355" s="121"/>
      <c r="CX355" s="121"/>
      <c r="DH355" s="121"/>
      <c r="DR355" s="121"/>
      <c r="EB355" s="121"/>
      <c r="EL355" s="121"/>
      <c r="EV355" s="121"/>
      <c r="FF355" s="121"/>
      <c r="FP355" s="121"/>
      <c r="FZ355" s="121"/>
      <c r="GJ355" s="121"/>
      <c r="GT355" s="121"/>
      <c r="HD355" s="121"/>
      <c r="HN355" s="121"/>
      <c r="HX355" s="121"/>
      <c r="IH355" s="121"/>
    </row>
    <row xmlns:x14ac="http://schemas.microsoft.com/office/spreadsheetml/2009/9/ac" r="356" s="3" customFormat="true" x14ac:dyDescent="0.25">
      <c r="A356" s="383"/>
      <c r="B356" s="121"/>
      <c r="L356" s="121"/>
      <c r="V356" s="121"/>
      <c r="AF356" s="121"/>
      <c r="AP356" s="121"/>
      <c r="AZ356" s="121"/>
      <c r="BA356" s="121"/>
      <c r="BB356" s="121"/>
      <c r="BC356" s="121"/>
      <c r="BD356" s="121"/>
      <c r="BE356" s="121"/>
      <c r="BF356" s="121"/>
      <c r="BG356" s="121"/>
      <c r="BJ356" s="121"/>
      <c r="BT356" s="121"/>
      <c r="CD356" s="121"/>
      <c r="CN356" s="121"/>
      <c r="CX356" s="121"/>
      <c r="DH356" s="121"/>
      <c r="DR356" s="121"/>
      <c r="EB356" s="121"/>
      <c r="EL356" s="121"/>
      <c r="EV356" s="121"/>
      <c r="FF356" s="121"/>
      <c r="FP356" s="121"/>
      <c r="FZ356" s="121"/>
      <c r="GJ356" s="121"/>
      <c r="GT356" s="121"/>
      <c r="HD356" s="121"/>
      <c r="HN356" s="121"/>
      <c r="HX356" s="121"/>
      <c r="IH356" s="121"/>
    </row>
    <row xmlns:x14ac="http://schemas.microsoft.com/office/spreadsheetml/2009/9/ac" r="357" s="3" customFormat="true" x14ac:dyDescent="0.25">
      <c r="A357" s="383"/>
      <c r="B357" s="121"/>
      <c r="L357" s="121"/>
      <c r="V357" s="121"/>
      <c r="AF357" s="121"/>
      <c r="AP357" s="121"/>
      <c r="AZ357" s="121"/>
      <c r="BA357" s="121"/>
      <c r="BB357" s="121"/>
      <c r="BC357" s="121"/>
      <c r="BD357" s="121"/>
      <c r="BE357" s="121"/>
      <c r="BF357" s="121"/>
      <c r="BG357" s="121"/>
      <c r="BJ357" s="121"/>
      <c r="BT357" s="121"/>
      <c r="CD357" s="121"/>
      <c r="CN357" s="121"/>
      <c r="CX357" s="121"/>
      <c r="DH357" s="121"/>
      <c r="DR357" s="121"/>
      <c r="EB357" s="121"/>
      <c r="EL357" s="121"/>
      <c r="EV357" s="121"/>
      <c r="FF357" s="121"/>
      <c r="FP357" s="121"/>
      <c r="FZ357" s="121"/>
      <c r="GJ357" s="121"/>
      <c r="GT357" s="121"/>
      <c r="HD357" s="121"/>
      <c r="HN357" s="121"/>
      <c r="HX357" s="121"/>
      <c r="IH357" s="121"/>
    </row>
    <row xmlns:x14ac="http://schemas.microsoft.com/office/spreadsheetml/2009/9/ac" r="358" s="3" customFormat="true" x14ac:dyDescent="0.25">
      <c r="A358" s="383"/>
      <c r="B358" s="121"/>
      <c r="L358" s="121"/>
      <c r="V358" s="121"/>
      <c r="AF358" s="121"/>
      <c r="AP358" s="121"/>
      <c r="AZ358" s="121"/>
      <c r="BA358" s="121"/>
      <c r="BB358" s="121"/>
      <c r="BC358" s="121"/>
      <c r="BD358" s="121"/>
      <c r="BE358" s="121"/>
      <c r="BF358" s="121"/>
      <c r="BG358" s="121"/>
      <c r="BJ358" s="121"/>
      <c r="BT358" s="121"/>
      <c r="CD358" s="121"/>
      <c r="CN358" s="121"/>
      <c r="CX358" s="121"/>
      <c r="DH358" s="121"/>
      <c r="DR358" s="121"/>
      <c r="EB358" s="121"/>
      <c r="EL358" s="121"/>
      <c r="EV358" s="121"/>
      <c r="FF358" s="121"/>
      <c r="FP358" s="121"/>
      <c r="FZ358" s="121"/>
      <c r="GJ358" s="121"/>
      <c r="GT358" s="121"/>
      <c r="HD358" s="121"/>
      <c r="HN358" s="121"/>
      <c r="HX358" s="121"/>
      <c r="IH358" s="121"/>
    </row>
    <row xmlns:x14ac="http://schemas.microsoft.com/office/spreadsheetml/2009/9/ac" r="359" s="3" customFormat="true" x14ac:dyDescent="0.25">
      <c r="A359" s="383"/>
      <c r="B359" s="121"/>
      <c r="L359" s="121"/>
      <c r="V359" s="121"/>
      <c r="AF359" s="121"/>
      <c r="AP359" s="121"/>
      <c r="AZ359" s="121"/>
      <c r="BA359" s="121"/>
      <c r="BB359" s="121"/>
      <c r="BC359" s="121"/>
      <c r="BD359" s="121"/>
      <c r="BE359" s="121"/>
      <c r="BF359" s="121"/>
      <c r="BG359" s="121"/>
      <c r="BJ359" s="121"/>
      <c r="BT359" s="121"/>
      <c r="CD359" s="121"/>
      <c r="CN359" s="121"/>
      <c r="CX359" s="121"/>
      <c r="DH359" s="121"/>
      <c r="DR359" s="121"/>
      <c r="EB359" s="121"/>
      <c r="EL359" s="121"/>
      <c r="EV359" s="121"/>
      <c r="FF359" s="121"/>
      <c r="FP359" s="121"/>
      <c r="FZ359" s="121"/>
      <c r="GJ359" s="121"/>
      <c r="GT359" s="121"/>
      <c r="HD359" s="121"/>
      <c r="HN359" s="121"/>
      <c r="HX359" s="121"/>
      <c r="IH359" s="121"/>
    </row>
    <row xmlns:x14ac="http://schemas.microsoft.com/office/spreadsheetml/2009/9/ac" r="360" s="3" customFormat="true" x14ac:dyDescent="0.25">
      <c r="A360" s="383"/>
      <c r="B360" s="121"/>
      <c r="L360" s="121"/>
      <c r="V360" s="121"/>
      <c r="AF360" s="121"/>
      <c r="AP360" s="121"/>
      <c r="AZ360" s="121"/>
      <c r="BA360" s="121"/>
      <c r="BB360" s="121"/>
      <c r="BC360" s="121"/>
      <c r="BD360" s="121"/>
      <c r="BE360" s="121"/>
      <c r="BF360" s="121"/>
      <c r="BG360" s="121"/>
      <c r="BJ360" s="121"/>
      <c r="BT360" s="121"/>
      <c r="CD360" s="121"/>
      <c r="CN360" s="121"/>
      <c r="CX360" s="121"/>
      <c r="DH360" s="121"/>
      <c r="DR360" s="121"/>
      <c r="EB360" s="121"/>
      <c r="EL360" s="121"/>
      <c r="EV360" s="121"/>
      <c r="FF360" s="121"/>
      <c r="FP360" s="121"/>
      <c r="FZ360" s="121"/>
      <c r="GJ360" s="121"/>
      <c r="GT360" s="121"/>
      <c r="HD360" s="121"/>
      <c r="HN360" s="121"/>
      <c r="HX360" s="121"/>
      <c r="IH360" s="121"/>
    </row>
    <row xmlns:x14ac="http://schemas.microsoft.com/office/spreadsheetml/2009/9/ac" r="361" s="3" customFormat="true" x14ac:dyDescent="0.25">
      <c r="A361" s="383"/>
      <c r="B361" s="121"/>
      <c r="L361" s="121"/>
      <c r="V361" s="121"/>
      <c r="AF361" s="121"/>
      <c r="AP361" s="121"/>
      <c r="AZ361" s="121"/>
      <c r="BA361" s="121"/>
      <c r="BB361" s="121"/>
      <c r="BC361" s="121"/>
      <c r="BD361" s="121"/>
      <c r="BE361" s="121"/>
      <c r="BF361" s="121"/>
      <c r="BG361" s="121"/>
      <c r="BJ361" s="121"/>
      <c r="BT361" s="121"/>
      <c r="CD361" s="121"/>
      <c r="CN361" s="121"/>
      <c r="CX361" s="121"/>
      <c r="DH361" s="121"/>
      <c r="DR361" s="121"/>
      <c r="EB361" s="121"/>
      <c r="EL361" s="121"/>
      <c r="EV361" s="121"/>
      <c r="FF361" s="121"/>
      <c r="FP361" s="121"/>
      <c r="FZ361" s="121"/>
      <c r="GJ361" s="121"/>
      <c r="GT361" s="121"/>
      <c r="HD361" s="121"/>
      <c r="HN361" s="121"/>
      <c r="HX361" s="121"/>
      <c r="IH361" s="121"/>
    </row>
    <row xmlns:x14ac="http://schemas.microsoft.com/office/spreadsheetml/2009/9/ac" r="362" s="3" customFormat="true" x14ac:dyDescent="0.25">
      <c r="A362" s="383"/>
      <c r="B362" s="121"/>
      <c r="L362" s="121"/>
      <c r="V362" s="121"/>
      <c r="AF362" s="121"/>
      <c r="AP362" s="121"/>
      <c r="AZ362" s="121"/>
      <c r="BA362" s="121"/>
      <c r="BB362" s="121"/>
      <c r="BC362" s="121"/>
      <c r="BD362" s="121"/>
      <c r="BE362" s="121"/>
      <c r="BF362" s="121"/>
      <c r="BG362" s="121"/>
      <c r="BJ362" s="121"/>
      <c r="BT362" s="121"/>
      <c r="CD362" s="121"/>
      <c r="CN362" s="121"/>
      <c r="CX362" s="121"/>
      <c r="DH362" s="121"/>
      <c r="DR362" s="121"/>
      <c r="EB362" s="121"/>
      <c r="EL362" s="121"/>
      <c r="EV362" s="121"/>
      <c r="FF362" s="121"/>
      <c r="FP362" s="121"/>
      <c r="FZ362" s="121"/>
      <c r="GJ362" s="121"/>
      <c r="GT362" s="121"/>
      <c r="HD362" s="121"/>
      <c r="HN362" s="121"/>
      <c r="HX362" s="121"/>
      <c r="IH362" s="121"/>
    </row>
    <row xmlns:x14ac="http://schemas.microsoft.com/office/spreadsheetml/2009/9/ac" r="363" s="3" customFormat="true" x14ac:dyDescent="0.25">
      <c r="A363" s="383"/>
      <c r="B363" s="121"/>
      <c r="L363" s="121"/>
      <c r="V363" s="121"/>
      <c r="AF363" s="121"/>
      <c r="AP363" s="121"/>
      <c r="AZ363" s="121"/>
      <c r="BA363" s="121"/>
      <c r="BB363" s="121"/>
      <c r="BC363" s="121"/>
      <c r="BD363" s="121"/>
      <c r="BE363" s="121"/>
      <c r="BF363" s="121"/>
      <c r="BG363" s="121"/>
      <c r="BJ363" s="121"/>
      <c r="BT363" s="121"/>
      <c r="CD363" s="121"/>
      <c r="CN363" s="121"/>
      <c r="CX363" s="121"/>
      <c r="DH363" s="121"/>
      <c r="DR363" s="121"/>
      <c r="EB363" s="121"/>
      <c r="EL363" s="121"/>
      <c r="EV363" s="121"/>
      <c r="FF363" s="121"/>
      <c r="FP363" s="121"/>
      <c r="FZ363" s="121"/>
      <c r="GJ363" s="121"/>
      <c r="GT363" s="121"/>
      <c r="HD363" s="121"/>
      <c r="HN363" s="121"/>
      <c r="HX363" s="121"/>
      <c r="IH363" s="121"/>
    </row>
    <row xmlns:x14ac="http://schemas.microsoft.com/office/spreadsheetml/2009/9/ac" r="364" s="3" customFormat="true" x14ac:dyDescent="0.25">
      <c r="A364" s="383"/>
      <c r="B364" s="121"/>
      <c r="L364" s="121"/>
      <c r="V364" s="121"/>
      <c r="AF364" s="121"/>
      <c r="AP364" s="121"/>
      <c r="AZ364" s="121"/>
      <c r="BA364" s="121"/>
      <c r="BB364" s="121"/>
      <c r="BC364" s="121"/>
      <c r="BD364" s="121"/>
      <c r="BE364" s="121"/>
      <c r="BF364" s="121"/>
      <c r="BG364" s="121"/>
      <c r="BJ364" s="121"/>
      <c r="BT364" s="121"/>
      <c r="CD364" s="121"/>
      <c r="CN364" s="121"/>
      <c r="CX364" s="121"/>
      <c r="DH364" s="121"/>
      <c r="DR364" s="121"/>
      <c r="EB364" s="121"/>
      <c r="EL364" s="121"/>
      <c r="EV364" s="121"/>
      <c r="FF364" s="121"/>
      <c r="FP364" s="121"/>
      <c r="FZ364" s="121"/>
      <c r="GJ364" s="121"/>
      <c r="GT364" s="121"/>
      <c r="HD364" s="121"/>
      <c r="HN364" s="121"/>
      <c r="HX364" s="121"/>
      <c r="IH364" s="121"/>
    </row>
    <row xmlns:x14ac="http://schemas.microsoft.com/office/spreadsheetml/2009/9/ac" r="365" s="3" customFormat="true" x14ac:dyDescent="0.25">
      <c r="A365" s="383"/>
      <c r="B365" s="121"/>
      <c r="L365" s="121"/>
      <c r="V365" s="121"/>
      <c r="AF365" s="121"/>
      <c r="AP365" s="121"/>
      <c r="AZ365" s="121"/>
      <c r="BA365" s="121"/>
      <c r="BB365" s="121"/>
      <c r="BC365" s="121"/>
      <c r="BD365" s="121"/>
      <c r="BE365" s="121"/>
      <c r="BF365" s="121"/>
      <c r="BG365" s="121"/>
      <c r="BJ365" s="121"/>
      <c r="BT365" s="121"/>
      <c r="CD365" s="121"/>
      <c r="CN365" s="121"/>
      <c r="CX365" s="121"/>
      <c r="DH365" s="121"/>
      <c r="DR365" s="121"/>
      <c r="EB365" s="121"/>
      <c r="EL365" s="121"/>
      <c r="EV365" s="121"/>
      <c r="FF365" s="121"/>
      <c r="FP365" s="121"/>
      <c r="FZ365" s="121"/>
      <c r="GJ365" s="121"/>
      <c r="GT365" s="121"/>
      <c r="HD365" s="121"/>
      <c r="HN365" s="121"/>
      <c r="HX365" s="121"/>
      <c r="IH365" s="121"/>
    </row>
    <row xmlns:x14ac="http://schemas.microsoft.com/office/spreadsheetml/2009/9/ac" r="366" s="3" customFormat="true" x14ac:dyDescent="0.25">
      <c r="A366" s="383"/>
      <c r="B366" s="121"/>
      <c r="L366" s="121"/>
      <c r="V366" s="121"/>
      <c r="AF366" s="121"/>
      <c r="AP366" s="121"/>
      <c r="AZ366" s="121"/>
      <c r="BA366" s="121"/>
      <c r="BB366" s="121"/>
      <c r="BC366" s="121"/>
      <c r="BD366" s="121"/>
      <c r="BE366" s="121"/>
      <c r="BF366" s="121"/>
      <c r="BG366" s="121"/>
      <c r="BJ366" s="121"/>
      <c r="BT366" s="121"/>
      <c r="CD366" s="121"/>
      <c r="CN366" s="121"/>
      <c r="CX366" s="121"/>
      <c r="DH366" s="121"/>
      <c r="DR366" s="121"/>
      <c r="EB366" s="121"/>
      <c r="EL366" s="121"/>
      <c r="EV366" s="121"/>
      <c r="FF366" s="121"/>
      <c r="FP366" s="121"/>
      <c r="FZ366" s="121"/>
      <c r="GJ366" s="121"/>
      <c r="GT366" s="121"/>
      <c r="HD366" s="121"/>
      <c r="HN366" s="121"/>
      <c r="HX366" s="121"/>
      <c r="IH366" s="121"/>
    </row>
    <row xmlns:x14ac="http://schemas.microsoft.com/office/spreadsheetml/2009/9/ac" r="367" s="3" customFormat="true" x14ac:dyDescent="0.25">
      <c r="A367" s="383"/>
      <c r="B367" s="121"/>
      <c r="L367" s="121"/>
      <c r="V367" s="121"/>
      <c r="AF367" s="121"/>
      <c r="AP367" s="121"/>
      <c r="AZ367" s="121"/>
      <c r="BA367" s="121"/>
      <c r="BB367" s="121"/>
      <c r="BC367" s="121"/>
      <c r="BD367" s="121"/>
      <c r="BE367" s="121"/>
      <c r="BF367" s="121"/>
      <c r="BG367" s="121"/>
      <c r="BJ367" s="121"/>
      <c r="BT367" s="121"/>
      <c r="CD367" s="121"/>
      <c r="CN367" s="121"/>
      <c r="CX367" s="121"/>
      <c r="DH367" s="121"/>
      <c r="DR367" s="121"/>
      <c r="EB367" s="121"/>
      <c r="EL367" s="121"/>
      <c r="EV367" s="121"/>
      <c r="FF367" s="121"/>
      <c r="FP367" s="121"/>
      <c r="FZ367" s="121"/>
      <c r="GJ367" s="121"/>
      <c r="GT367" s="121"/>
      <c r="HD367" s="121"/>
      <c r="HN367" s="121"/>
      <c r="HX367" s="121"/>
      <c r="IH367" s="121"/>
    </row>
    <row xmlns:x14ac="http://schemas.microsoft.com/office/spreadsheetml/2009/9/ac" r="368" s="3" customFormat="true" x14ac:dyDescent="0.25">
      <c r="A368" s="383"/>
      <c r="B368" s="121"/>
      <c r="L368" s="121"/>
      <c r="V368" s="121"/>
      <c r="AF368" s="121"/>
      <c r="AP368" s="121"/>
      <c r="AZ368" s="121"/>
      <c r="BA368" s="121"/>
      <c r="BB368" s="121"/>
      <c r="BC368" s="121"/>
      <c r="BD368" s="121"/>
      <c r="BE368" s="121"/>
      <c r="BF368" s="121"/>
      <c r="BG368" s="121"/>
      <c r="BJ368" s="121"/>
      <c r="BT368" s="121"/>
      <c r="CD368" s="121"/>
      <c r="CN368" s="121"/>
      <c r="CX368" s="121"/>
      <c r="DH368" s="121"/>
      <c r="DR368" s="121"/>
      <c r="EB368" s="121"/>
      <c r="EL368" s="121"/>
      <c r="EV368" s="121"/>
      <c r="FF368" s="121"/>
      <c r="FP368" s="121"/>
      <c r="FZ368" s="121"/>
      <c r="GJ368" s="121"/>
      <c r="GT368" s="121"/>
      <c r="HD368" s="121"/>
      <c r="HN368" s="121"/>
      <c r="HX368" s="121"/>
      <c r="IH368" s="121"/>
    </row>
    <row xmlns:x14ac="http://schemas.microsoft.com/office/spreadsheetml/2009/9/ac" r="369" s="3" customFormat="true" x14ac:dyDescent="0.25">
      <c r="A369" s="383"/>
      <c r="B369" s="121"/>
      <c r="L369" s="121"/>
      <c r="V369" s="121"/>
      <c r="AF369" s="121"/>
      <c r="AP369" s="121"/>
      <c r="AZ369" s="121"/>
      <c r="BA369" s="121"/>
      <c r="BB369" s="121"/>
      <c r="BC369" s="121"/>
      <c r="BD369" s="121"/>
      <c r="BE369" s="121"/>
      <c r="BF369" s="121"/>
      <c r="BG369" s="121"/>
      <c r="BJ369" s="121"/>
      <c r="BT369" s="121"/>
      <c r="CD369" s="121"/>
      <c r="CN369" s="121"/>
      <c r="CX369" s="121"/>
      <c r="DH369" s="121"/>
      <c r="DR369" s="121"/>
      <c r="EB369" s="121"/>
      <c r="EL369" s="121"/>
      <c r="EV369" s="121"/>
      <c r="FF369" s="121"/>
      <c r="FP369" s="121"/>
      <c r="FZ369" s="121"/>
      <c r="GJ369" s="121"/>
      <c r="GT369" s="121"/>
      <c r="HD369" s="121"/>
      <c r="HN369" s="121"/>
      <c r="HX369" s="121"/>
      <c r="IH369" s="121"/>
    </row>
    <row xmlns:x14ac="http://schemas.microsoft.com/office/spreadsheetml/2009/9/ac" r="370" s="3" customFormat="true" x14ac:dyDescent="0.25">
      <c r="A370" s="383"/>
      <c r="B370" s="121"/>
      <c r="L370" s="121"/>
      <c r="V370" s="121"/>
      <c r="AF370" s="121"/>
      <c r="AP370" s="121"/>
      <c r="AZ370" s="121"/>
      <c r="BA370" s="121"/>
      <c r="BB370" s="121"/>
      <c r="BC370" s="121"/>
      <c r="BD370" s="121"/>
      <c r="BE370" s="121"/>
      <c r="BF370" s="121"/>
      <c r="BG370" s="121"/>
      <c r="BJ370" s="121"/>
      <c r="BT370" s="121"/>
      <c r="CD370" s="121"/>
      <c r="CN370" s="121"/>
      <c r="CX370" s="121"/>
      <c r="DH370" s="121"/>
      <c r="DR370" s="121"/>
      <c r="EB370" s="121"/>
      <c r="EL370" s="121"/>
      <c r="EV370" s="121"/>
      <c r="FF370" s="121"/>
      <c r="FP370" s="121"/>
      <c r="FZ370" s="121"/>
      <c r="GJ370" s="121"/>
      <c r="GT370" s="121"/>
      <c r="HD370" s="121"/>
      <c r="HN370" s="121"/>
      <c r="HX370" s="121"/>
      <c r="IH370" s="121"/>
    </row>
    <row xmlns:x14ac="http://schemas.microsoft.com/office/spreadsheetml/2009/9/ac" r="371" s="3" customFormat="true" x14ac:dyDescent="0.25">
      <c r="A371" s="383"/>
      <c r="B371" s="121"/>
      <c r="L371" s="121"/>
      <c r="V371" s="121"/>
      <c r="AF371" s="121"/>
      <c r="AP371" s="121"/>
      <c r="AZ371" s="121"/>
      <c r="BA371" s="121"/>
      <c r="BB371" s="121"/>
      <c r="BC371" s="121"/>
      <c r="BD371" s="121"/>
      <c r="BE371" s="121"/>
      <c r="BF371" s="121"/>
      <c r="BG371" s="121"/>
      <c r="BJ371" s="121"/>
      <c r="BT371" s="121"/>
      <c r="CD371" s="121"/>
      <c r="CN371" s="121"/>
      <c r="CX371" s="121"/>
      <c r="DH371" s="121"/>
      <c r="DR371" s="121"/>
      <c r="EB371" s="121"/>
      <c r="EL371" s="121"/>
      <c r="EV371" s="121"/>
      <c r="FF371" s="121"/>
      <c r="FP371" s="121"/>
      <c r="FZ371" s="121"/>
      <c r="GJ371" s="121"/>
      <c r="GT371" s="121"/>
      <c r="HD371" s="121"/>
      <c r="HN371" s="121"/>
      <c r="HX371" s="121"/>
      <c r="IH371" s="121"/>
    </row>
    <row xmlns:x14ac="http://schemas.microsoft.com/office/spreadsheetml/2009/9/ac" r="372" s="3" customFormat="true" x14ac:dyDescent="0.25">
      <c r="A372" s="383"/>
      <c r="B372" s="121"/>
      <c r="L372" s="121"/>
      <c r="V372" s="121"/>
      <c r="AF372" s="121"/>
      <c r="AP372" s="121"/>
      <c r="AZ372" s="121"/>
      <c r="BA372" s="121"/>
      <c r="BB372" s="121"/>
      <c r="BC372" s="121"/>
      <c r="BD372" s="121"/>
      <c r="BE372" s="121"/>
      <c r="BF372" s="121"/>
      <c r="BG372" s="121"/>
      <c r="BJ372" s="121"/>
      <c r="BT372" s="121"/>
      <c r="CD372" s="121"/>
      <c r="CN372" s="121"/>
      <c r="CX372" s="121"/>
      <c r="DH372" s="121"/>
      <c r="DR372" s="121"/>
      <c r="EB372" s="121"/>
      <c r="EL372" s="121"/>
      <c r="EV372" s="121"/>
      <c r="FF372" s="121"/>
      <c r="FP372" s="121"/>
      <c r="FZ372" s="121"/>
      <c r="GJ372" s="121"/>
      <c r="GT372" s="121"/>
      <c r="HD372" s="121"/>
      <c r="HN372" s="121"/>
      <c r="HX372" s="121"/>
      <c r="IH372" s="121"/>
    </row>
    <row xmlns:x14ac="http://schemas.microsoft.com/office/spreadsheetml/2009/9/ac" r="373" s="3" customFormat="true" x14ac:dyDescent="0.25">
      <c r="A373" s="383"/>
      <c r="B373" s="121"/>
      <c r="L373" s="121"/>
      <c r="V373" s="121"/>
      <c r="AF373" s="121"/>
      <c r="AP373" s="121"/>
      <c r="AZ373" s="121"/>
      <c r="BA373" s="121"/>
      <c r="BB373" s="121"/>
      <c r="BC373" s="121"/>
      <c r="BD373" s="121"/>
      <c r="BE373" s="121"/>
      <c r="BF373" s="121"/>
      <c r="BG373" s="121"/>
      <c r="BJ373" s="121"/>
      <c r="BT373" s="121"/>
      <c r="CD373" s="121"/>
      <c r="CN373" s="121"/>
      <c r="CX373" s="121"/>
      <c r="DH373" s="121"/>
      <c r="DR373" s="121"/>
      <c r="EB373" s="121"/>
      <c r="EL373" s="121"/>
      <c r="EV373" s="121"/>
      <c r="FF373" s="121"/>
      <c r="FP373" s="121"/>
      <c r="FZ373" s="121"/>
      <c r="GJ373" s="121"/>
      <c r="GT373" s="121"/>
      <c r="HD373" s="121"/>
      <c r="HN373" s="121"/>
      <c r="HX373" s="121"/>
      <c r="IH373" s="121"/>
    </row>
    <row xmlns:x14ac="http://schemas.microsoft.com/office/spreadsheetml/2009/9/ac" r="374" s="3" customFormat="true" x14ac:dyDescent="0.25">
      <c r="A374" s="383"/>
      <c r="B374" s="121"/>
      <c r="L374" s="121"/>
      <c r="V374" s="121"/>
      <c r="AF374" s="121"/>
      <c r="AP374" s="121"/>
      <c r="AZ374" s="121"/>
      <c r="BA374" s="121"/>
      <c r="BB374" s="121"/>
      <c r="BC374" s="121"/>
      <c r="BD374" s="121"/>
      <c r="BE374" s="121"/>
      <c r="BF374" s="121"/>
      <c r="BG374" s="121"/>
      <c r="BJ374" s="121"/>
      <c r="BT374" s="121"/>
      <c r="CD374" s="121"/>
      <c r="CN374" s="121"/>
      <c r="CX374" s="121"/>
      <c r="DH374" s="121"/>
      <c r="DR374" s="121"/>
      <c r="EB374" s="121"/>
      <c r="EL374" s="121"/>
      <c r="EV374" s="121"/>
      <c r="FF374" s="121"/>
      <c r="FP374" s="121"/>
      <c r="FZ374" s="121"/>
      <c r="GJ374" s="121"/>
      <c r="GT374" s="121"/>
      <c r="HD374" s="121"/>
      <c r="HN374" s="121"/>
      <c r="HX374" s="121"/>
      <c r="IH374" s="121"/>
    </row>
    <row xmlns:x14ac="http://schemas.microsoft.com/office/spreadsheetml/2009/9/ac" r="375" s="3" customFormat="true" x14ac:dyDescent="0.25">
      <c r="A375" s="383"/>
      <c r="B375" s="121"/>
      <c r="L375" s="121"/>
      <c r="V375" s="121"/>
      <c r="AF375" s="121"/>
      <c r="AP375" s="121"/>
      <c r="AZ375" s="121"/>
      <c r="BA375" s="121"/>
      <c r="BB375" s="121"/>
      <c r="BC375" s="121"/>
      <c r="BD375" s="121"/>
      <c r="BE375" s="121"/>
      <c r="BF375" s="121"/>
      <c r="BG375" s="121"/>
      <c r="BJ375" s="121"/>
      <c r="BT375" s="121"/>
      <c r="CD375" s="121"/>
      <c r="CN375" s="121"/>
      <c r="CX375" s="121"/>
      <c r="DH375" s="121"/>
      <c r="DR375" s="121"/>
      <c r="EB375" s="121"/>
      <c r="EL375" s="121"/>
      <c r="EV375" s="121"/>
      <c r="FF375" s="121"/>
      <c r="FP375" s="121"/>
      <c r="FZ375" s="121"/>
      <c r="GJ375" s="121"/>
      <c r="GT375" s="121"/>
      <c r="HD375" s="121"/>
      <c r="HN375" s="121"/>
      <c r="HX375" s="121"/>
      <c r="IH375" s="121"/>
    </row>
    <row xmlns:x14ac="http://schemas.microsoft.com/office/spreadsheetml/2009/9/ac" r="376" s="3" customFormat="true" x14ac:dyDescent="0.25">
      <c r="A376" s="383"/>
      <c r="B376" s="121"/>
      <c r="L376" s="121"/>
      <c r="V376" s="121"/>
      <c r="AF376" s="121"/>
      <c r="AP376" s="121"/>
      <c r="AZ376" s="121"/>
      <c r="BA376" s="121"/>
      <c r="BB376" s="121"/>
      <c r="BC376" s="121"/>
      <c r="BD376" s="121"/>
      <c r="BE376" s="121"/>
      <c r="BF376" s="121"/>
      <c r="BG376" s="121"/>
      <c r="BJ376" s="121"/>
      <c r="BT376" s="121"/>
      <c r="CD376" s="121"/>
      <c r="CN376" s="121"/>
      <c r="CX376" s="121"/>
      <c r="DH376" s="121"/>
      <c r="DR376" s="121"/>
      <c r="EB376" s="121"/>
      <c r="EL376" s="121"/>
      <c r="EV376" s="121"/>
      <c r="FF376" s="121"/>
      <c r="FP376" s="121"/>
      <c r="FZ376" s="121"/>
      <c r="GJ376" s="121"/>
      <c r="GT376" s="121"/>
      <c r="HD376" s="121"/>
      <c r="HN376" s="121"/>
      <c r="HX376" s="121"/>
      <c r="IH376" s="121"/>
    </row>
    <row xmlns:x14ac="http://schemas.microsoft.com/office/spreadsheetml/2009/9/ac" r="377" s="3" customFormat="true" x14ac:dyDescent="0.25">
      <c r="A377" s="383"/>
      <c r="B377" s="121"/>
      <c r="L377" s="121"/>
      <c r="V377" s="121"/>
      <c r="AF377" s="121"/>
      <c r="AP377" s="121"/>
      <c r="AZ377" s="121"/>
      <c r="BA377" s="121"/>
      <c r="BB377" s="121"/>
      <c r="BC377" s="121"/>
      <c r="BD377" s="121"/>
      <c r="BE377" s="121"/>
      <c r="BF377" s="121"/>
      <c r="BG377" s="121"/>
      <c r="BJ377" s="121"/>
      <c r="BT377" s="121"/>
      <c r="CD377" s="121"/>
      <c r="CN377" s="121"/>
      <c r="CX377" s="121"/>
      <c r="DH377" s="121"/>
      <c r="DR377" s="121"/>
      <c r="EB377" s="121"/>
      <c r="EL377" s="121"/>
      <c r="EV377" s="121"/>
      <c r="FF377" s="121"/>
      <c r="FP377" s="121"/>
      <c r="FZ377" s="121"/>
      <c r="GJ377" s="121"/>
      <c r="GT377" s="121"/>
      <c r="HD377" s="121"/>
      <c r="HN377" s="121"/>
      <c r="HX377" s="121"/>
      <c r="IH377" s="121"/>
    </row>
    <row xmlns:x14ac="http://schemas.microsoft.com/office/spreadsheetml/2009/9/ac" r="378" s="3" customFormat="true" x14ac:dyDescent="0.25">
      <c r="A378" s="383"/>
      <c r="B378" s="121"/>
      <c r="L378" s="121"/>
      <c r="V378" s="121"/>
      <c r="AF378" s="121"/>
      <c r="AP378" s="121"/>
      <c r="AZ378" s="121"/>
      <c r="BA378" s="121"/>
      <c r="BB378" s="121"/>
      <c r="BC378" s="121"/>
      <c r="BD378" s="121"/>
      <c r="BE378" s="121"/>
      <c r="BF378" s="121"/>
      <c r="BG378" s="121"/>
      <c r="BJ378" s="121"/>
      <c r="BT378" s="121"/>
      <c r="CD378" s="121"/>
      <c r="CN378" s="121"/>
      <c r="CX378" s="121"/>
      <c r="DH378" s="121"/>
      <c r="DR378" s="121"/>
      <c r="EB378" s="121"/>
      <c r="EL378" s="121"/>
      <c r="EV378" s="121"/>
      <c r="FF378" s="121"/>
      <c r="FP378" s="121"/>
      <c r="FZ378" s="121"/>
      <c r="GJ378" s="121"/>
      <c r="GT378" s="121"/>
      <c r="HD378" s="121"/>
      <c r="HN378" s="121"/>
      <c r="HX378" s="121"/>
      <c r="IH378" s="121"/>
    </row>
    <row xmlns:x14ac="http://schemas.microsoft.com/office/spreadsheetml/2009/9/ac" r="379" s="3" customFormat="true" x14ac:dyDescent="0.25">
      <c r="A379" s="383"/>
      <c r="B379" s="121"/>
      <c r="L379" s="121"/>
      <c r="V379" s="121"/>
      <c r="AF379" s="121"/>
      <c r="AP379" s="121"/>
      <c r="AZ379" s="121"/>
      <c r="BA379" s="121"/>
      <c r="BB379" s="121"/>
      <c r="BC379" s="121"/>
      <c r="BD379" s="121"/>
      <c r="BE379" s="121"/>
      <c r="BF379" s="121"/>
      <c r="BG379" s="121"/>
      <c r="BJ379" s="121"/>
      <c r="BT379" s="121"/>
      <c r="CD379" s="121"/>
      <c r="CN379" s="121"/>
      <c r="CX379" s="121"/>
      <c r="DH379" s="121"/>
      <c r="DR379" s="121"/>
      <c r="EB379" s="121"/>
      <c r="EL379" s="121"/>
      <c r="EV379" s="121"/>
      <c r="FF379" s="121"/>
      <c r="FP379" s="121"/>
      <c r="FZ379" s="121"/>
      <c r="GJ379" s="121"/>
      <c r="GT379" s="121"/>
      <c r="HD379" s="121"/>
      <c r="HN379" s="121"/>
      <c r="HX379" s="121"/>
      <c r="IH379" s="121"/>
    </row>
    <row xmlns:x14ac="http://schemas.microsoft.com/office/spreadsheetml/2009/9/ac" r="380" s="3" customFormat="true" x14ac:dyDescent="0.25">
      <c r="A380" s="383"/>
      <c r="B380" s="121"/>
      <c r="L380" s="121"/>
      <c r="V380" s="121"/>
      <c r="AF380" s="121"/>
      <c r="AP380" s="121"/>
      <c r="AZ380" s="121"/>
      <c r="BA380" s="121"/>
      <c r="BB380" s="121"/>
      <c r="BC380" s="121"/>
      <c r="BD380" s="121"/>
      <c r="BE380" s="121"/>
      <c r="BF380" s="121"/>
      <c r="BG380" s="121"/>
      <c r="BJ380" s="121"/>
      <c r="BT380" s="121"/>
      <c r="CD380" s="121"/>
      <c r="CN380" s="121"/>
      <c r="CX380" s="121"/>
      <c r="DH380" s="121"/>
      <c r="DR380" s="121"/>
      <c r="EB380" s="121"/>
      <c r="EL380" s="121"/>
      <c r="EV380" s="121"/>
      <c r="FF380" s="121"/>
      <c r="FP380" s="121"/>
      <c r="FZ380" s="121"/>
      <c r="GJ380" s="121"/>
      <c r="GT380" s="121"/>
      <c r="HD380" s="121"/>
      <c r="HN380" s="121"/>
      <c r="HX380" s="121"/>
      <c r="IH380" s="121"/>
    </row>
    <row xmlns:x14ac="http://schemas.microsoft.com/office/spreadsheetml/2009/9/ac" r="381" s="3" customFormat="true" x14ac:dyDescent="0.25">
      <c r="A381" s="383"/>
      <c r="B381" s="121"/>
      <c r="L381" s="121"/>
      <c r="V381" s="121"/>
      <c r="AF381" s="121"/>
      <c r="AP381" s="121"/>
      <c r="AZ381" s="121"/>
      <c r="BA381" s="121"/>
      <c r="BB381" s="121"/>
      <c r="BC381" s="121"/>
      <c r="BD381" s="121"/>
      <c r="BE381" s="121"/>
      <c r="BF381" s="121"/>
      <c r="BG381" s="121"/>
      <c r="BJ381" s="121"/>
      <c r="BT381" s="121"/>
      <c r="CD381" s="121"/>
      <c r="CN381" s="121"/>
      <c r="CX381" s="121"/>
      <c r="DH381" s="121"/>
      <c r="DR381" s="121"/>
      <c r="EB381" s="121"/>
      <c r="EL381" s="121"/>
      <c r="EV381" s="121"/>
      <c r="FF381" s="121"/>
      <c r="FP381" s="121"/>
      <c r="FZ381" s="121"/>
      <c r="GJ381" s="121"/>
      <c r="GT381" s="121"/>
      <c r="HD381" s="121"/>
      <c r="HN381" s="121"/>
      <c r="HX381" s="121"/>
      <c r="IH381" s="121"/>
    </row>
    <row xmlns:x14ac="http://schemas.microsoft.com/office/spreadsheetml/2009/9/ac" r="382" s="3" customFormat="true" x14ac:dyDescent="0.25">
      <c r="A382" s="383"/>
      <c r="B382" s="121"/>
      <c r="L382" s="121"/>
      <c r="V382" s="121"/>
      <c r="AF382" s="121"/>
      <c r="AP382" s="121"/>
      <c r="AZ382" s="121"/>
      <c r="BA382" s="121"/>
      <c r="BB382" s="121"/>
      <c r="BC382" s="121"/>
      <c r="BD382" s="121"/>
      <c r="BE382" s="121"/>
      <c r="BF382" s="121"/>
      <c r="BG382" s="121"/>
      <c r="BJ382" s="121"/>
      <c r="BT382" s="121"/>
      <c r="CD382" s="121"/>
      <c r="CN382" s="121"/>
      <c r="CX382" s="121"/>
      <c r="DH382" s="121"/>
      <c r="DR382" s="121"/>
      <c r="EB382" s="121"/>
      <c r="EL382" s="121"/>
      <c r="EV382" s="121"/>
      <c r="FF382" s="121"/>
      <c r="FP382" s="121"/>
      <c r="FZ382" s="121"/>
      <c r="GJ382" s="121"/>
      <c r="GT382" s="121"/>
      <c r="HD382" s="121"/>
      <c r="HN382" s="121"/>
      <c r="HX382" s="121"/>
      <c r="IH382" s="121"/>
    </row>
    <row xmlns:x14ac="http://schemas.microsoft.com/office/spreadsheetml/2009/9/ac" r="383" s="3" customFormat="true" x14ac:dyDescent="0.25">
      <c r="A383" s="383"/>
      <c r="B383" s="121"/>
      <c r="L383" s="121"/>
      <c r="V383" s="121"/>
      <c r="AF383" s="121"/>
      <c r="AP383" s="121"/>
      <c r="AZ383" s="121"/>
      <c r="BA383" s="121"/>
      <c r="BB383" s="121"/>
      <c r="BC383" s="121"/>
      <c r="BD383" s="121"/>
      <c r="BE383" s="121"/>
      <c r="BF383" s="121"/>
      <c r="BG383" s="121"/>
      <c r="BJ383" s="121"/>
      <c r="BT383" s="121"/>
      <c r="CD383" s="121"/>
      <c r="CN383" s="121"/>
      <c r="CX383" s="121"/>
      <c r="DH383" s="121"/>
      <c r="DR383" s="121"/>
      <c r="EB383" s="121"/>
      <c r="EL383" s="121"/>
      <c r="EV383" s="121"/>
      <c r="FF383" s="121"/>
      <c r="FP383" s="121"/>
      <c r="FZ383" s="121"/>
      <c r="GJ383" s="121"/>
      <c r="GT383" s="121"/>
      <c r="HD383" s="121"/>
      <c r="HN383" s="121"/>
      <c r="HX383" s="121"/>
      <c r="IH383" s="121"/>
    </row>
    <row xmlns:x14ac="http://schemas.microsoft.com/office/spreadsheetml/2009/9/ac" r="384" s="3" customFormat="true" x14ac:dyDescent="0.25">
      <c r="A384" s="383"/>
      <c r="B384" s="121"/>
      <c r="L384" s="121"/>
      <c r="V384" s="121"/>
      <c r="AF384" s="121"/>
      <c r="AP384" s="121"/>
      <c r="AZ384" s="121"/>
      <c r="BA384" s="121"/>
      <c r="BB384" s="121"/>
      <c r="BC384" s="121"/>
      <c r="BD384" s="121"/>
      <c r="BE384" s="121"/>
      <c r="BF384" s="121"/>
      <c r="BG384" s="121"/>
      <c r="BJ384" s="121"/>
      <c r="BT384" s="121"/>
      <c r="CD384" s="121"/>
      <c r="CN384" s="121"/>
      <c r="CX384" s="121"/>
      <c r="DH384" s="121"/>
      <c r="DR384" s="121"/>
      <c r="EB384" s="121"/>
      <c r="EL384" s="121"/>
      <c r="EV384" s="121"/>
      <c r="FF384" s="121"/>
      <c r="FP384" s="121"/>
      <c r="FZ384" s="121"/>
      <c r="GJ384" s="121"/>
      <c r="GT384" s="121"/>
      <c r="HD384" s="121"/>
      <c r="HN384" s="121"/>
      <c r="HX384" s="121"/>
      <c r="IH384" s="121"/>
    </row>
    <row xmlns:x14ac="http://schemas.microsoft.com/office/spreadsheetml/2009/9/ac" r="385" s="3" customFormat="true" x14ac:dyDescent="0.25">
      <c r="A385" s="383"/>
      <c r="B385" s="121"/>
      <c r="L385" s="121"/>
      <c r="V385" s="121"/>
      <c r="AF385" s="121"/>
      <c r="AP385" s="121"/>
      <c r="AZ385" s="121"/>
      <c r="BA385" s="121"/>
      <c r="BB385" s="121"/>
      <c r="BC385" s="121"/>
      <c r="BD385" s="121"/>
      <c r="BE385" s="121"/>
      <c r="BF385" s="121"/>
      <c r="BG385" s="121"/>
      <c r="BJ385" s="121"/>
      <c r="BT385" s="121"/>
      <c r="CD385" s="121"/>
      <c r="CN385" s="121"/>
      <c r="CX385" s="121"/>
      <c r="DH385" s="121"/>
      <c r="DR385" s="121"/>
      <c r="EB385" s="121"/>
      <c r="EL385" s="121"/>
      <c r="EV385" s="121"/>
      <c r="FF385" s="121"/>
      <c r="FP385" s="121"/>
      <c r="FZ385" s="121"/>
      <c r="GJ385" s="121"/>
      <c r="GT385" s="121"/>
      <c r="HD385" s="121"/>
      <c r="HN385" s="121"/>
      <c r="HX385" s="121"/>
      <c r="IH385" s="121"/>
    </row>
    <row xmlns:x14ac="http://schemas.microsoft.com/office/spreadsheetml/2009/9/ac" r="386" s="3" customFormat="true" x14ac:dyDescent="0.25">
      <c r="A386" s="383"/>
      <c r="B386" s="121"/>
      <c r="L386" s="121"/>
      <c r="V386" s="121"/>
      <c r="AF386" s="121"/>
      <c r="AP386" s="121"/>
      <c r="AZ386" s="121"/>
      <c r="BA386" s="121"/>
      <c r="BB386" s="121"/>
      <c r="BC386" s="121"/>
      <c r="BD386" s="121"/>
      <c r="BE386" s="121"/>
      <c r="BF386" s="121"/>
      <c r="BG386" s="121"/>
      <c r="BJ386" s="121"/>
      <c r="BT386" s="121"/>
      <c r="CD386" s="121"/>
      <c r="CN386" s="121"/>
      <c r="CX386" s="121"/>
      <c r="DH386" s="121"/>
      <c r="DR386" s="121"/>
      <c r="EB386" s="121"/>
      <c r="EL386" s="121"/>
      <c r="EV386" s="121"/>
      <c r="FF386" s="121"/>
      <c r="FP386" s="121"/>
      <c r="FZ386" s="121"/>
      <c r="GJ386" s="121"/>
      <c r="GT386" s="121"/>
      <c r="HD386" s="121"/>
      <c r="HN386" s="121"/>
      <c r="HX386" s="121"/>
      <c r="IH386" s="121"/>
    </row>
    <row xmlns:x14ac="http://schemas.microsoft.com/office/spreadsheetml/2009/9/ac" r="387" s="3" customFormat="true" x14ac:dyDescent="0.25">
      <c r="A387" s="383"/>
      <c r="B387" s="121"/>
      <c r="L387" s="121"/>
      <c r="V387" s="121"/>
      <c r="AF387" s="121"/>
      <c r="AP387" s="121"/>
      <c r="AZ387" s="121"/>
      <c r="BA387" s="121"/>
      <c r="BB387" s="121"/>
      <c r="BC387" s="121"/>
      <c r="BD387" s="121"/>
      <c r="BE387" s="121"/>
      <c r="BF387" s="121"/>
      <c r="BG387" s="121"/>
      <c r="BJ387" s="121"/>
      <c r="BT387" s="121"/>
      <c r="CD387" s="121"/>
      <c r="CN387" s="121"/>
      <c r="CX387" s="121"/>
      <c r="DH387" s="121"/>
      <c r="DR387" s="121"/>
      <c r="EB387" s="121"/>
      <c r="EL387" s="121"/>
      <c r="EV387" s="121"/>
      <c r="FF387" s="121"/>
      <c r="FP387" s="121"/>
      <c r="FZ387" s="121"/>
      <c r="GJ387" s="121"/>
      <c r="GT387" s="121"/>
      <c r="HD387" s="121"/>
      <c r="HN387" s="121"/>
      <c r="HX387" s="121"/>
      <c r="IH387" s="121"/>
    </row>
    <row xmlns:x14ac="http://schemas.microsoft.com/office/spreadsheetml/2009/9/ac" r="388" s="3" customFormat="true" x14ac:dyDescent="0.25">
      <c r="A388" s="383"/>
      <c r="B388" s="121"/>
      <c r="L388" s="121"/>
      <c r="V388" s="121"/>
      <c r="AF388" s="121"/>
      <c r="AP388" s="121"/>
      <c r="AZ388" s="121"/>
      <c r="BA388" s="121"/>
      <c r="BB388" s="121"/>
      <c r="BC388" s="121"/>
      <c r="BD388" s="121"/>
      <c r="BE388" s="121"/>
      <c r="BF388" s="121"/>
      <c r="BG388" s="121"/>
      <c r="BJ388" s="121"/>
      <c r="BT388" s="121"/>
      <c r="CD388" s="121"/>
      <c r="CN388" s="121"/>
      <c r="CX388" s="121"/>
      <c r="DH388" s="121"/>
      <c r="DR388" s="121"/>
      <c r="EB388" s="121"/>
      <c r="EL388" s="121"/>
      <c r="EV388" s="121"/>
      <c r="FF388" s="121"/>
      <c r="FP388" s="121"/>
      <c r="FZ388" s="121"/>
      <c r="GJ388" s="121"/>
      <c r="GT388" s="121"/>
      <c r="HD388" s="121"/>
      <c r="HN388" s="121"/>
      <c r="HX388" s="121"/>
      <c r="IH388" s="121"/>
    </row>
    <row xmlns:x14ac="http://schemas.microsoft.com/office/spreadsheetml/2009/9/ac" r="389" s="3" customFormat="true" x14ac:dyDescent="0.25">
      <c r="A389" s="383"/>
      <c r="B389" s="121"/>
      <c r="L389" s="121"/>
      <c r="V389" s="121"/>
      <c r="AF389" s="121"/>
      <c r="AP389" s="121"/>
      <c r="AZ389" s="121"/>
      <c r="BA389" s="121"/>
      <c r="BB389" s="121"/>
      <c r="BC389" s="121"/>
      <c r="BD389" s="121"/>
      <c r="BE389" s="121"/>
      <c r="BF389" s="121"/>
      <c r="BG389" s="121"/>
      <c r="BJ389" s="121"/>
      <c r="BT389" s="121"/>
      <c r="CD389" s="121"/>
      <c r="CN389" s="121"/>
      <c r="CX389" s="121"/>
      <c r="DH389" s="121"/>
      <c r="DR389" s="121"/>
      <c r="EB389" s="121"/>
      <c r="EL389" s="121"/>
      <c r="EV389" s="121"/>
      <c r="FF389" s="121"/>
      <c r="FP389" s="121"/>
      <c r="FZ389" s="121"/>
      <c r="GJ389" s="121"/>
      <c r="GT389" s="121"/>
      <c r="HD389" s="121"/>
      <c r="HN389" s="121"/>
      <c r="HX389" s="121"/>
      <c r="IH389" s="121"/>
    </row>
    <row xmlns:x14ac="http://schemas.microsoft.com/office/spreadsheetml/2009/9/ac" r="390" s="3" customFormat="true" x14ac:dyDescent="0.25">
      <c r="A390" s="383"/>
      <c r="B390" s="121"/>
      <c r="L390" s="121"/>
      <c r="V390" s="121"/>
      <c r="AF390" s="121"/>
      <c r="AP390" s="121"/>
      <c r="AZ390" s="121"/>
      <c r="BA390" s="121"/>
      <c r="BB390" s="121"/>
      <c r="BC390" s="121"/>
      <c r="BD390" s="121"/>
      <c r="BE390" s="121"/>
      <c r="BF390" s="121"/>
      <c r="BG390" s="121"/>
      <c r="BJ390" s="121"/>
      <c r="BT390" s="121"/>
      <c r="CD390" s="121"/>
      <c r="CN390" s="121"/>
      <c r="CX390" s="121"/>
      <c r="DH390" s="121"/>
      <c r="DR390" s="121"/>
      <c r="EB390" s="121"/>
      <c r="EL390" s="121"/>
      <c r="EV390" s="121"/>
      <c r="FF390" s="121"/>
      <c r="FP390" s="121"/>
      <c r="FZ390" s="121"/>
      <c r="GJ390" s="121"/>
      <c r="GT390" s="121"/>
      <c r="HD390" s="121"/>
      <c r="HN390" s="121"/>
      <c r="HX390" s="121"/>
      <c r="IH390" s="121"/>
    </row>
    <row xmlns:x14ac="http://schemas.microsoft.com/office/spreadsheetml/2009/9/ac" r="391" s="3" customFormat="true" x14ac:dyDescent="0.25">
      <c r="A391" s="383"/>
      <c r="B391" s="121"/>
      <c r="L391" s="121"/>
      <c r="V391" s="121"/>
      <c r="AF391" s="121"/>
      <c r="AP391" s="121"/>
      <c r="AZ391" s="121"/>
      <c r="BA391" s="121"/>
      <c r="BB391" s="121"/>
      <c r="BC391" s="121"/>
      <c r="BD391" s="121"/>
      <c r="BE391" s="121"/>
      <c r="BF391" s="121"/>
      <c r="BG391" s="121"/>
      <c r="BJ391" s="121"/>
      <c r="BT391" s="121"/>
      <c r="CD391" s="121"/>
      <c r="CN391" s="121"/>
      <c r="CX391" s="121"/>
      <c r="DH391" s="121"/>
      <c r="DR391" s="121"/>
      <c r="EB391" s="121"/>
      <c r="EL391" s="121"/>
      <c r="EV391" s="121"/>
      <c r="FF391" s="121"/>
      <c r="FP391" s="121"/>
      <c r="FZ391" s="121"/>
      <c r="GJ391" s="121"/>
      <c r="GT391" s="121"/>
      <c r="HD391" s="121"/>
      <c r="HN391" s="121"/>
      <c r="HX391" s="121"/>
      <c r="IH391" s="121"/>
    </row>
    <row xmlns:x14ac="http://schemas.microsoft.com/office/spreadsheetml/2009/9/ac" r="392" s="3" customFormat="true" x14ac:dyDescent="0.25">
      <c r="A392" s="383"/>
      <c r="B392" s="121"/>
      <c r="L392" s="121"/>
      <c r="V392" s="121"/>
      <c r="AF392" s="121"/>
      <c r="AP392" s="121"/>
      <c r="AZ392" s="121"/>
      <c r="BA392" s="121"/>
      <c r="BB392" s="121"/>
      <c r="BC392" s="121"/>
      <c r="BD392" s="121"/>
      <c r="BE392" s="121"/>
      <c r="BF392" s="121"/>
      <c r="BG392" s="121"/>
      <c r="BJ392" s="121"/>
      <c r="BT392" s="121"/>
      <c r="CD392" s="121"/>
      <c r="CN392" s="121"/>
      <c r="CX392" s="121"/>
      <c r="DH392" s="121"/>
      <c r="DR392" s="121"/>
      <c r="EB392" s="121"/>
      <c r="EL392" s="121"/>
      <c r="EV392" s="121"/>
      <c r="FF392" s="121"/>
      <c r="FP392" s="121"/>
      <c r="FZ392" s="121"/>
      <c r="GJ392" s="121"/>
      <c r="GT392" s="121"/>
      <c r="HD392" s="121"/>
      <c r="HN392" s="121"/>
      <c r="HX392" s="121"/>
      <c r="IH392" s="121"/>
    </row>
    <row xmlns:x14ac="http://schemas.microsoft.com/office/spreadsheetml/2009/9/ac" r="393" s="3" customFormat="true" x14ac:dyDescent="0.25">
      <c r="A393" s="383"/>
      <c r="B393" s="121"/>
      <c r="L393" s="121"/>
      <c r="V393" s="121"/>
      <c r="AF393" s="121"/>
      <c r="AP393" s="121"/>
      <c r="AZ393" s="121"/>
      <c r="BA393" s="121"/>
      <c r="BB393" s="121"/>
      <c r="BC393" s="121"/>
      <c r="BD393" s="121"/>
      <c r="BE393" s="121"/>
      <c r="BF393" s="121"/>
      <c r="BG393" s="121"/>
      <c r="BJ393" s="121"/>
      <c r="BT393" s="121"/>
      <c r="CD393" s="121"/>
      <c r="CN393" s="121"/>
      <c r="CX393" s="121"/>
      <c r="DH393" s="121"/>
      <c r="DR393" s="121"/>
      <c r="EB393" s="121"/>
      <c r="EL393" s="121"/>
      <c r="EV393" s="121"/>
      <c r="FF393" s="121"/>
      <c r="FP393" s="121"/>
      <c r="FZ393" s="121"/>
      <c r="GJ393" s="121"/>
      <c r="GT393" s="121"/>
      <c r="HD393" s="121"/>
      <c r="HN393" s="121"/>
      <c r="HX393" s="121"/>
      <c r="IH393" s="121"/>
    </row>
    <row xmlns:x14ac="http://schemas.microsoft.com/office/spreadsheetml/2009/9/ac" r="394" s="3" customFormat="true" x14ac:dyDescent="0.25">
      <c r="A394" s="383"/>
      <c r="B394" s="121"/>
      <c r="L394" s="121"/>
      <c r="V394" s="121"/>
      <c r="AF394" s="121"/>
      <c r="AP394" s="121"/>
      <c r="AZ394" s="121"/>
      <c r="BA394" s="121"/>
      <c r="BB394" s="121"/>
      <c r="BC394" s="121"/>
      <c r="BD394" s="121"/>
      <c r="BE394" s="121"/>
      <c r="BF394" s="121"/>
      <c r="BG394" s="121"/>
      <c r="BJ394" s="121"/>
      <c r="BT394" s="121"/>
      <c r="CD394" s="121"/>
      <c r="CN394" s="121"/>
      <c r="CX394" s="121"/>
      <c r="DH394" s="121"/>
      <c r="DR394" s="121"/>
      <c r="EB394" s="121"/>
      <c r="EL394" s="121"/>
      <c r="EV394" s="121"/>
      <c r="FF394" s="121"/>
      <c r="FP394" s="121"/>
      <c r="FZ394" s="121"/>
      <c r="GJ394" s="121"/>
      <c r="GT394" s="121"/>
      <c r="HD394" s="121"/>
      <c r="HN394" s="121"/>
      <c r="HX394" s="121"/>
      <c r="IH394" s="121"/>
    </row>
    <row xmlns:x14ac="http://schemas.microsoft.com/office/spreadsheetml/2009/9/ac" r="395" s="3" customFormat="true" x14ac:dyDescent="0.25">
      <c r="A395" s="383"/>
      <c r="B395" s="121"/>
      <c r="L395" s="121"/>
      <c r="V395" s="121"/>
      <c r="AF395" s="121"/>
      <c r="AP395" s="121"/>
      <c r="AZ395" s="121"/>
      <c r="BA395" s="121"/>
      <c r="BB395" s="121"/>
      <c r="BC395" s="121"/>
      <c r="BD395" s="121"/>
      <c r="BE395" s="121"/>
      <c r="BF395" s="121"/>
      <c r="BG395" s="121"/>
      <c r="BJ395" s="121"/>
      <c r="BT395" s="121"/>
      <c r="CD395" s="121"/>
      <c r="CN395" s="121"/>
      <c r="CX395" s="121"/>
      <c r="DH395" s="121"/>
      <c r="DR395" s="121"/>
      <c r="EB395" s="121"/>
      <c r="EL395" s="121"/>
      <c r="EV395" s="121"/>
      <c r="FF395" s="121"/>
      <c r="FP395" s="121"/>
      <c r="FZ395" s="121"/>
      <c r="GJ395" s="121"/>
      <c r="GT395" s="121"/>
      <c r="HD395" s="121"/>
      <c r="HN395" s="121"/>
      <c r="HX395" s="121"/>
      <c r="IH395" s="121"/>
    </row>
    <row xmlns:x14ac="http://schemas.microsoft.com/office/spreadsheetml/2009/9/ac" r="396" s="3" customFormat="true" x14ac:dyDescent="0.25">
      <c r="A396" s="383"/>
      <c r="B396" s="121"/>
      <c r="L396" s="121"/>
      <c r="V396" s="121"/>
      <c r="AF396" s="121"/>
      <c r="AP396" s="121"/>
      <c r="AZ396" s="121"/>
      <c r="BA396" s="121"/>
      <c r="BB396" s="121"/>
      <c r="BC396" s="121"/>
      <c r="BD396" s="121"/>
      <c r="BE396" s="121"/>
      <c r="BF396" s="121"/>
      <c r="BG396" s="121"/>
      <c r="BJ396" s="121"/>
      <c r="BT396" s="121"/>
      <c r="CD396" s="121"/>
      <c r="CN396" s="121"/>
      <c r="CX396" s="121"/>
      <c r="DH396" s="121"/>
      <c r="DR396" s="121"/>
      <c r="EB396" s="121"/>
      <c r="EL396" s="121"/>
      <c r="EV396" s="121"/>
      <c r="FF396" s="121"/>
      <c r="FP396" s="121"/>
      <c r="FZ396" s="121"/>
      <c r="GJ396" s="121"/>
      <c r="GT396" s="121"/>
      <c r="HD396" s="121"/>
      <c r="HN396" s="121"/>
      <c r="HX396" s="121"/>
      <c r="IH396" s="121"/>
    </row>
    <row xmlns:x14ac="http://schemas.microsoft.com/office/spreadsheetml/2009/9/ac" r="397" s="3" customFormat="true" x14ac:dyDescent="0.25">
      <c r="A397" s="383"/>
      <c r="B397" s="121"/>
      <c r="L397" s="121"/>
      <c r="V397" s="121"/>
      <c r="AF397" s="121"/>
      <c r="AP397" s="121"/>
      <c r="AZ397" s="121"/>
      <c r="BA397" s="121"/>
      <c r="BB397" s="121"/>
      <c r="BC397" s="121"/>
      <c r="BD397" s="121"/>
      <c r="BE397" s="121"/>
      <c r="BF397" s="121"/>
      <c r="BG397" s="121"/>
      <c r="BJ397" s="121"/>
      <c r="BT397" s="121"/>
      <c r="CD397" s="121"/>
      <c r="CN397" s="121"/>
      <c r="CX397" s="121"/>
      <c r="DH397" s="121"/>
      <c r="DR397" s="121"/>
      <c r="EB397" s="121"/>
      <c r="EL397" s="121"/>
      <c r="EV397" s="121"/>
      <c r="FF397" s="121"/>
      <c r="FP397" s="121"/>
      <c r="FZ397" s="121"/>
      <c r="GJ397" s="121"/>
      <c r="GT397" s="121"/>
      <c r="HD397" s="121"/>
      <c r="HN397" s="121"/>
      <c r="HX397" s="121"/>
      <c r="IH397" s="121"/>
    </row>
    <row xmlns:x14ac="http://schemas.microsoft.com/office/spreadsheetml/2009/9/ac" r="398" s="3" customFormat="true" x14ac:dyDescent="0.25">
      <c r="A398" s="383"/>
      <c r="B398" s="121"/>
      <c r="L398" s="121"/>
      <c r="V398" s="121"/>
      <c r="AF398" s="121"/>
      <c r="AP398" s="121"/>
      <c r="AZ398" s="121"/>
      <c r="BA398" s="121"/>
      <c r="BB398" s="121"/>
      <c r="BC398" s="121"/>
      <c r="BD398" s="121"/>
      <c r="BE398" s="121"/>
      <c r="BF398" s="121"/>
      <c r="BG398" s="121"/>
      <c r="BJ398" s="121"/>
      <c r="BT398" s="121"/>
      <c r="CD398" s="121"/>
      <c r="CN398" s="121"/>
      <c r="CX398" s="121"/>
      <c r="DH398" s="121"/>
      <c r="DR398" s="121"/>
      <c r="EB398" s="121"/>
      <c r="EL398" s="121"/>
      <c r="EV398" s="121"/>
      <c r="FF398" s="121"/>
      <c r="FP398" s="121"/>
      <c r="FZ398" s="121"/>
      <c r="GJ398" s="121"/>
      <c r="GT398" s="121"/>
      <c r="HD398" s="121"/>
      <c r="HN398" s="121"/>
      <c r="HX398" s="121"/>
      <c r="IH398" s="121"/>
    </row>
    <row xmlns:x14ac="http://schemas.microsoft.com/office/spreadsheetml/2009/9/ac" r="399" s="3" customFormat="true" x14ac:dyDescent="0.25">
      <c r="A399" s="383"/>
      <c r="B399" s="121"/>
      <c r="L399" s="121"/>
      <c r="V399" s="121"/>
      <c r="AF399" s="121"/>
      <c r="AP399" s="121"/>
      <c r="AZ399" s="121"/>
      <c r="BA399" s="121"/>
      <c r="BB399" s="121"/>
      <c r="BC399" s="121"/>
      <c r="BD399" s="121"/>
      <c r="BE399" s="121"/>
      <c r="BF399" s="121"/>
      <c r="BG399" s="121"/>
      <c r="BJ399" s="121"/>
      <c r="BT399" s="121"/>
      <c r="CD399" s="121"/>
      <c r="CN399" s="121"/>
      <c r="CX399" s="121"/>
      <c r="DH399" s="121"/>
      <c r="DR399" s="121"/>
      <c r="EB399" s="121"/>
      <c r="EL399" s="121"/>
      <c r="EV399" s="121"/>
      <c r="FF399" s="121"/>
      <c r="FP399" s="121"/>
      <c r="FZ399" s="121"/>
      <c r="GJ399" s="121"/>
      <c r="GT399" s="121"/>
      <c r="HD399" s="121"/>
      <c r="HN399" s="121"/>
      <c r="HX399" s="121"/>
      <c r="IH399" s="121"/>
    </row>
    <row xmlns:x14ac="http://schemas.microsoft.com/office/spreadsheetml/2009/9/ac" r="400" s="3" customFormat="true" x14ac:dyDescent="0.25">
      <c r="A400" s="383"/>
      <c r="B400" s="121"/>
      <c r="L400" s="121"/>
      <c r="V400" s="121"/>
      <c r="AF400" s="121"/>
      <c r="AP400" s="121"/>
      <c r="AZ400" s="121"/>
      <c r="BA400" s="121"/>
      <c r="BB400" s="121"/>
      <c r="BC400" s="121"/>
      <c r="BD400" s="121"/>
      <c r="BE400" s="121"/>
      <c r="BF400" s="121"/>
      <c r="BG400" s="121"/>
      <c r="BJ400" s="121"/>
      <c r="BT400" s="121"/>
      <c r="CD400" s="121"/>
      <c r="CN400" s="121"/>
      <c r="CX400" s="121"/>
      <c r="DH400" s="121"/>
      <c r="DR400" s="121"/>
      <c r="EB400" s="121"/>
      <c r="EL400" s="121"/>
      <c r="EV400" s="121"/>
      <c r="FF400" s="121"/>
      <c r="FP400" s="121"/>
      <c r="FZ400" s="121"/>
      <c r="GJ400" s="121"/>
      <c r="GT400" s="121"/>
      <c r="HD400" s="121"/>
      <c r="HN400" s="121"/>
      <c r="HX400" s="121"/>
      <c r="IH400" s="121"/>
    </row>
    <row xmlns:x14ac="http://schemas.microsoft.com/office/spreadsheetml/2009/9/ac" r="401" s="3" customFormat="true" x14ac:dyDescent="0.25">
      <c r="A401" s="383"/>
      <c r="B401" s="121"/>
      <c r="L401" s="121"/>
      <c r="V401" s="121"/>
      <c r="AF401" s="121"/>
      <c r="AP401" s="121"/>
      <c r="AZ401" s="121"/>
      <c r="BA401" s="121"/>
      <c r="BB401" s="121"/>
      <c r="BC401" s="121"/>
      <c r="BD401" s="121"/>
      <c r="BE401" s="121"/>
      <c r="BF401" s="121"/>
      <c r="BG401" s="121"/>
      <c r="BJ401" s="121"/>
      <c r="BT401" s="121"/>
      <c r="CD401" s="121"/>
      <c r="CN401" s="121"/>
      <c r="CX401" s="121"/>
      <c r="DH401" s="121"/>
      <c r="DR401" s="121"/>
      <c r="EB401" s="121"/>
      <c r="EL401" s="121"/>
      <c r="EV401" s="121"/>
      <c r="FF401" s="121"/>
      <c r="FP401" s="121"/>
      <c r="FZ401" s="121"/>
      <c r="GJ401" s="121"/>
      <c r="GT401" s="121"/>
      <c r="HD401" s="121"/>
      <c r="HN401" s="121"/>
      <c r="HX401" s="121"/>
      <c r="IH401" s="121"/>
    </row>
    <row xmlns:x14ac="http://schemas.microsoft.com/office/spreadsheetml/2009/9/ac" r="402" s="3" customFormat="true" x14ac:dyDescent="0.25">
      <c r="A402" s="383"/>
      <c r="B402" s="121"/>
      <c r="L402" s="121"/>
      <c r="V402" s="121"/>
      <c r="AF402" s="121"/>
      <c r="AP402" s="121"/>
      <c r="AZ402" s="121"/>
      <c r="BA402" s="121"/>
      <c r="BB402" s="121"/>
      <c r="BC402" s="121"/>
      <c r="BD402" s="121"/>
      <c r="BE402" s="121"/>
      <c r="BF402" s="121"/>
      <c r="BG402" s="121"/>
      <c r="BJ402" s="121"/>
      <c r="BT402" s="121"/>
      <c r="CD402" s="121"/>
      <c r="CN402" s="121"/>
      <c r="CX402" s="121"/>
      <c r="DH402" s="121"/>
      <c r="DR402" s="121"/>
      <c r="EB402" s="121"/>
      <c r="EL402" s="121"/>
      <c r="EV402" s="121"/>
      <c r="FF402" s="121"/>
      <c r="FP402" s="121"/>
      <c r="FZ402" s="121"/>
      <c r="GJ402" s="121"/>
      <c r="GT402" s="121"/>
      <c r="HD402" s="121"/>
      <c r="HN402" s="121"/>
      <c r="HX402" s="121"/>
      <c r="IH402" s="121"/>
    </row>
    <row xmlns:x14ac="http://schemas.microsoft.com/office/spreadsheetml/2009/9/ac" r="403" s="3" customFormat="true" x14ac:dyDescent="0.25">
      <c r="A403" s="383"/>
      <c r="B403" s="121"/>
      <c r="L403" s="121"/>
      <c r="V403" s="121"/>
      <c r="AF403" s="121"/>
      <c r="AP403" s="121"/>
      <c r="AZ403" s="121"/>
      <c r="BA403" s="121"/>
      <c r="BB403" s="121"/>
      <c r="BC403" s="121"/>
      <c r="BD403" s="121"/>
      <c r="BE403" s="121"/>
      <c r="BF403" s="121"/>
      <c r="BG403" s="121"/>
      <c r="BJ403" s="121"/>
      <c r="BT403" s="121"/>
      <c r="CD403" s="121"/>
      <c r="CN403" s="121"/>
      <c r="CX403" s="121"/>
      <c r="DH403" s="121"/>
      <c r="DR403" s="121"/>
      <c r="EB403" s="121"/>
      <c r="EL403" s="121"/>
      <c r="EV403" s="121"/>
      <c r="FF403" s="121"/>
      <c r="FP403" s="121"/>
      <c r="FZ403" s="121"/>
      <c r="GJ403" s="121"/>
      <c r="GT403" s="121"/>
      <c r="HD403" s="121"/>
      <c r="HN403" s="121"/>
      <c r="HX403" s="121"/>
      <c r="IH403" s="121"/>
    </row>
    <row xmlns:x14ac="http://schemas.microsoft.com/office/spreadsheetml/2009/9/ac" r="404" s="3" customFormat="true" x14ac:dyDescent="0.25">
      <c r="A404" s="383"/>
      <c r="B404" s="121"/>
      <c r="L404" s="121"/>
      <c r="V404" s="121"/>
      <c r="AF404" s="121"/>
      <c r="AP404" s="121"/>
      <c r="AZ404" s="121"/>
      <c r="BA404" s="121"/>
      <c r="BB404" s="121"/>
      <c r="BC404" s="121"/>
      <c r="BD404" s="121"/>
      <c r="BE404" s="121"/>
      <c r="BF404" s="121"/>
      <c r="BG404" s="121"/>
      <c r="BJ404" s="121"/>
      <c r="BT404" s="121"/>
      <c r="CD404" s="121"/>
      <c r="CN404" s="121"/>
      <c r="CX404" s="121"/>
      <c r="DH404" s="121"/>
      <c r="DR404" s="121"/>
      <c r="EB404" s="121"/>
      <c r="EL404" s="121"/>
      <c r="EV404" s="121"/>
      <c r="FF404" s="121"/>
      <c r="FP404" s="121"/>
      <c r="FZ404" s="121"/>
      <c r="GJ404" s="121"/>
      <c r="GT404" s="121"/>
      <c r="HD404" s="121"/>
      <c r="HN404" s="121"/>
      <c r="HX404" s="121"/>
      <c r="IH404" s="121"/>
    </row>
    <row xmlns:x14ac="http://schemas.microsoft.com/office/spreadsheetml/2009/9/ac" r="405" s="3" customFormat="true" x14ac:dyDescent="0.25">
      <c r="A405" s="383"/>
      <c r="B405" s="121"/>
      <c r="L405" s="121"/>
      <c r="V405" s="121"/>
      <c r="AF405" s="121"/>
      <c r="AP405" s="121"/>
      <c r="AZ405" s="121"/>
      <c r="BA405" s="121"/>
      <c r="BB405" s="121"/>
      <c r="BC405" s="121"/>
      <c r="BD405" s="121"/>
      <c r="BE405" s="121"/>
      <c r="BF405" s="121"/>
      <c r="BG405" s="121"/>
      <c r="BJ405" s="121"/>
      <c r="BT405" s="121"/>
      <c r="CD405" s="121"/>
      <c r="CN405" s="121"/>
      <c r="CX405" s="121"/>
      <c r="DH405" s="121"/>
      <c r="DR405" s="121"/>
      <c r="EB405" s="121"/>
      <c r="EL405" s="121"/>
      <c r="EV405" s="121"/>
      <c r="FF405" s="121"/>
      <c r="FP405" s="121"/>
      <c r="FZ405" s="121"/>
      <c r="GJ405" s="121"/>
      <c r="GT405" s="121"/>
      <c r="HD405" s="121"/>
      <c r="HN405" s="121"/>
      <c r="HX405" s="121"/>
      <c r="IH405" s="121"/>
    </row>
    <row xmlns:x14ac="http://schemas.microsoft.com/office/spreadsheetml/2009/9/ac" r="406" s="3" customFormat="true" x14ac:dyDescent="0.25">
      <c r="A406" s="383"/>
      <c r="B406" s="121"/>
      <c r="L406" s="121"/>
      <c r="V406" s="121"/>
      <c r="AF406" s="121"/>
      <c r="AP406" s="121"/>
      <c r="AZ406" s="121"/>
      <c r="BA406" s="121"/>
      <c r="BB406" s="121"/>
      <c r="BC406" s="121"/>
      <c r="BD406" s="121"/>
      <c r="BE406" s="121"/>
      <c r="BF406" s="121"/>
      <c r="BG406" s="121"/>
      <c r="BJ406" s="121"/>
      <c r="BT406" s="121"/>
      <c r="CD406" s="121"/>
      <c r="CN406" s="121"/>
      <c r="CX406" s="121"/>
      <c r="DH406" s="121"/>
      <c r="DR406" s="121"/>
      <c r="EB406" s="121"/>
      <c r="EL406" s="121"/>
      <c r="EV406" s="121"/>
      <c r="FF406" s="121"/>
      <c r="FP406" s="121"/>
      <c r="FZ406" s="121"/>
      <c r="GJ406" s="121"/>
      <c r="GT406" s="121"/>
      <c r="HD406" s="121"/>
      <c r="HN406" s="121"/>
      <c r="HX406" s="121"/>
      <c r="IH406" s="121"/>
    </row>
    <row xmlns:x14ac="http://schemas.microsoft.com/office/spreadsheetml/2009/9/ac" r="407" s="3" customFormat="true" x14ac:dyDescent="0.25">
      <c r="A407" s="383"/>
      <c r="B407" s="121"/>
      <c r="L407" s="121"/>
      <c r="V407" s="121"/>
      <c r="AF407" s="121"/>
      <c r="AP407" s="121"/>
      <c r="AZ407" s="121"/>
      <c r="BA407" s="121"/>
      <c r="BB407" s="121"/>
      <c r="BC407" s="121"/>
      <c r="BD407" s="121"/>
      <c r="BE407" s="121"/>
      <c r="BF407" s="121"/>
      <c r="BG407" s="121"/>
      <c r="BJ407" s="121"/>
      <c r="BT407" s="121"/>
      <c r="CD407" s="121"/>
      <c r="CN407" s="121"/>
      <c r="CX407" s="121"/>
      <c r="DH407" s="121"/>
      <c r="DR407" s="121"/>
      <c r="EB407" s="121"/>
      <c r="EL407" s="121"/>
      <c r="EV407" s="121"/>
      <c r="FF407" s="121"/>
      <c r="FP407" s="121"/>
      <c r="FZ407" s="121"/>
      <c r="GJ407" s="121"/>
      <c r="GT407" s="121"/>
      <c r="HD407" s="121"/>
      <c r="HN407" s="121"/>
      <c r="HX407" s="121"/>
      <c r="IH407" s="121"/>
    </row>
    <row xmlns:x14ac="http://schemas.microsoft.com/office/spreadsheetml/2009/9/ac" r="408" s="3" customFormat="true" x14ac:dyDescent="0.25">
      <c r="A408" s="383"/>
      <c r="B408" s="121"/>
      <c r="L408" s="121"/>
      <c r="V408" s="121"/>
      <c r="AF408" s="121"/>
      <c r="AP408" s="121"/>
      <c r="AZ408" s="121"/>
      <c r="BA408" s="121"/>
      <c r="BB408" s="121"/>
      <c r="BC408" s="121"/>
      <c r="BD408" s="121"/>
      <c r="BE408" s="121"/>
      <c r="BF408" s="121"/>
      <c r="BG408" s="121"/>
      <c r="BJ408" s="121"/>
      <c r="BT408" s="121"/>
      <c r="CD408" s="121"/>
      <c r="CN408" s="121"/>
      <c r="CX408" s="121"/>
      <c r="DH408" s="121"/>
      <c r="DR408" s="121"/>
      <c r="EB408" s="121"/>
      <c r="EL408" s="121"/>
      <c r="EV408" s="121"/>
      <c r="FF408" s="121"/>
      <c r="FP408" s="121"/>
      <c r="FZ408" s="121"/>
      <c r="GJ408" s="121"/>
      <c r="GT408" s="121"/>
      <c r="HD408" s="121"/>
      <c r="HN408" s="121"/>
      <c r="HX408" s="121"/>
      <c r="IH408" s="121"/>
    </row>
    <row xmlns:x14ac="http://schemas.microsoft.com/office/spreadsheetml/2009/9/ac" r="409" s="3" customFormat="true" x14ac:dyDescent="0.25">
      <c r="A409" s="383"/>
      <c r="B409" s="121"/>
      <c r="L409" s="121"/>
      <c r="V409" s="121"/>
      <c r="AF409" s="121"/>
      <c r="AP409" s="121"/>
      <c r="AZ409" s="121"/>
      <c r="BA409" s="121"/>
      <c r="BB409" s="121"/>
      <c r="BC409" s="121"/>
      <c r="BD409" s="121"/>
      <c r="BE409" s="121"/>
      <c r="BF409" s="121"/>
      <c r="BG409" s="121"/>
      <c r="BJ409" s="121"/>
      <c r="BT409" s="121"/>
      <c r="CD409" s="121"/>
      <c r="CN409" s="121"/>
      <c r="CX409" s="121"/>
      <c r="DH409" s="121"/>
      <c r="DR409" s="121"/>
      <c r="EB409" s="121"/>
      <c r="EL409" s="121"/>
      <c r="EV409" s="121"/>
      <c r="FF409" s="121"/>
      <c r="FP409" s="121"/>
      <c r="FZ409" s="121"/>
      <c r="GJ409" s="121"/>
      <c r="GT409" s="121"/>
      <c r="HD409" s="121"/>
      <c r="HN409" s="121"/>
      <c r="HX409" s="121"/>
      <c r="IH409" s="121"/>
    </row>
    <row xmlns:x14ac="http://schemas.microsoft.com/office/spreadsheetml/2009/9/ac" r="410" s="3" customFormat="true" x14ac:dyDescent="0.25">
      <c r="A410" s="383"/>
      <c r="B410" s="121"/>
      <c r="L410" s="121"/>
      <c r="V410" s="121"/>
      <c r="AF410" s="121"/>
      <c r="AP410" s="121"/>
      <c r="AZ410" s="121"/>
      <c r="BA410" s="121"/>
      <c r="BB410" s="121"/>
      <c r="BC410" s="121"/>
      <c r="BD410" s="121"/>
      <c r="BE410" s="121"/>
      <c r="BF410" s="121"/>
      <c r="BG410" s="121"/>
      <c r="BJ410" s="121"/>
      <c r="BT410" s="121"/>
      <c r="CD410" s="121"/>
      <c r="CN410" s="121"/>
      <c r="CX410" s="121"/>
      <c r="DH410" s="121"/>
      <c r="DR410" s="121"/>
      <c r="EB410" s="121"/>
      <c r="EL410" s="121"/>
      <c r="EV410" s="121"/>
      <c r="FF410" s="121"/>
      <c r="FP410" s="121"/>
      <c r="FZ410" s="121"/>
      <c r="GJ410" s="121"/>
      <c r="GT410" s="121"/>
      <c r="HD410" s="121"/>
      <c r="HN410" s="121"/>
      <c r="HX410" s="121"/>
      <c r="IH410" s="121"/>
    </row>
    <row xmlns:x14ac="http://schemas.microsoft.com/office/spreadsheetml/2009/9/ac" r="411" s="3" customFormat="true" x14ac:dyDescent="0.25">
      <c r="A411" s="383"/>
      <c r="B411" s="121"/>
      <c r="L411" s="121"/>
      <c r="V411" s="121"/>
      <c r="AF411" s="121"/>
      <c r="AP411" s="121"/>
      <c r="AZ411" s="121"/>
      <c r="BA411" s="121"/>
      <c r="BB411" s="121"/>
      <c r="BC411" s="121"/>
      <c r="BD411" s="121"/>
      <c r="BE411" s="121"/>
      <c r="BF411" s="121"/>
      <c r="BG411" s="121"/>
      <c r="BJ411" s="121"/>
      <c r="BT411" s="121"/>
      <c r="CD411" s="121"/>
      <c r="CN411" s="121"/>
      <c r="CX411" s="121"/>
      <c r="DH411" s="121"/>
      <c r="DR411" s="121"/>
      <c r="EB411" s="121"/>
      <c r="EL411" s="121"/>
      <c r="EV411" s="121"/>
      <c r="FF411" s="121"/>
      <c r="FP411" s="121"/>
      <c r="FZ411" s="121"/>
      <c r="GJ411" s="121"/>
      <c r="GT411" s="121"/>
      <c r="HD411" s="121"/>
      <c r="HN411" s="121"/>
      <c r="HX411" s="121"/>
      <c r="IH411" s="121"/>
    </row>
    <row xmlns:x14ac="http://schemas.microsoft.com/office/spreadsheetml/2009/9/ac" r="412" s="3" customFormat="true" x14ac:dyDescent="0.25">
      <c r="A412" s="383"/>
      <c r="B412" s="121"/>
      <c r="L412" s="121"/>
      <c r="V412" s="121"/>
      <c r="AF412" s="121"/>
      <c r="AP412" s="121"/>
      <c r="AZ412" s="121"/>
      <c r="BA412" s="121"/>
      <c r="BB412" s="121"/>
      <c r="BC412" s="121"/>
      <c r="BD412" s="121"/>
      <c r="BE412" s="121"/>
      <c r="BF412" s="121"/>
      <c r="BG412" s="121"/>
      <c r="BJ412" s="121"/>
      <c r="BT412" s="121"/>
      <c r="CD412" s="121"/>
      <c r="CN412" s="121"/>
      <c r="CX412" s="121"/>
      <c r="DH412" s="121"/>
      <c r="DR412" s="121"/>
      <c r="EB412" s="121"/>
      <c r="EL412" s="121"/>
      <c r="EV412" s="121"/>
      <c r="FF412" s="121"/>
      <c r="FP412" s="121"/>
      <c r="FZ412" s="121"/>
      <c r="GJ412" s="121"/>
      <c r="GT412" s="121"/>
      <c r="HD412" s="121"/>
      <c r="HN412" s="121"/>
      <c r="HX412" s="121"/>
      <c r="IH412" s="121"/>
    </row>
    <row xmlns:x14ac="http://schemas.microsoft.com/office/spreadsheetml/2009/9/ac" r="413" s="3" customFormat="true" x14ac:dyDescent="0.25">
      <c r="A413" s="383"/>
      <c r="B413" s="121"/>
      <c r="L413" s="121"/>
      <c r="V413" s="121"/>
      <c r="AF413" s="121"/>
      <c r="AP413" s="121"/>
      <c r="AZ413" s="121"/>
      <c r="BA413" s="121"/>
      <c r="BB413" s="121"/>
      <c r="BC413" s="121"/>
      <c r="BD413" s="121"/>
      <c r="BE413" s="121"/>
      <c r="BF413" s="121"/>
      <c r="BG413" s="121"/>
      <c r="BJ413" s="121"/>
      <c r="BT413" s="121"/>
      <c r="CD413" s="121"/>
      <c r="CN413" s="121"/>
      <c r="CX413" s="121"/>
      <c r="DH413" s="121"/>
      <c r="DR413" s="121"/>
      <c r="EB413" s="121"/>
      <c r="EL413" s="121"/>
      <c r="EV413" s="121"/>
      <c r="FF413" s="121"/>
      <c r="FP413" s="121"/>
      <c r="FZ413" s="121"/>
      <c r="GJ413" s="121"/>
      <c r="GT413" s="121"/>
      <c r="HD413" s="121"/>
      <c r="HN413" s="121"/>
      <c r="HX413" s="121"/>
      <c r="IH413" s="121"/>
    </row>
    <row xmlns:x14ac="http://schemas.microsoft.com/office/spreadsheetml/2009/9/ac" r="414" s="3" customFormat="true" x14ac:dyDescent="0.25">
      <c r="A414" s="383"/>
      <c r="B414" s="121"/>
      <c r="L414" s="121"/>
      <c r="V414" s="121"/>
      <c r="AF414" s="121"/>
      <c r="AP414" s="121"/>
      <c r="AZ414" s="121"/>
      <c r="BA414" s="121"/>
      <c r="BB414" s="121"/>
      <c r="BC414" s="121"/>
      <c r="BD414" s="121"/>
      <c r="BE414" s="121"/>
      <c r="BF414" s="121"/>
      <c r="BG414" s="121"/>
      <c r="BJ414" s="121"/>
      <c r="BT414" s="121"/>
      <c r="CD414" s="121"/>
      <c r="CN414" s="121"/>
      <c r="CX414" s="121"/>
      <c r="DH414" s="121"/>
      <c r="DR414" s="121"/>
      <c r="EB414" s="121"/>
      <c r="EL414" s="121"/>
      <c r="EV414" s="121"/>
      <c r="FF414" s="121"/>
      <c r="FP414" s="121"/>
      <c r="FZ414" s="121"/>
      <c r="GJ414" s="121"/>
      <c r="GT414" s="121"/>
      <c r="HD414" s="121"/>
      <c r="HN414" s="121"/>
      <c r="HX414" s="121"/>
      <c r="IH414" s="121"/>
    </row>
    <row xmlns:x14ac="http://schemas.microsoft.com/office/spreadsheetml/2009/9/ac" r="415" s="3" customFormat="true" x14ac:dyDescent="0.25">
      <c r="A415" s="383"/>
      <c r="B415" s="121"/>
      <c r="L415" s="121"/>
      <c r="V415" s="121"/>
      <c r="AF415" s="121"/>
      <c r="AP415" s="121"/>
      <c r="AZ415" s="121"/>
      <c r="BA415" s="121"/>
      <c r="BB415" s="121"/>
      <c r="BC415" s="121"/>
      <c r="BD415" s="121"/>
      <c r="BE415" s="121"/>
      <c r="BF415" s="121"/>
      <c r="BG415" s="121"/>
      <c r="BJ415" s="121"/>
      <c r="BT415" s="121"/>
      <c r="CD415" s="121"/>
      <c r="CN415" s="121"/>
      <c r="CX415" s="121"/>
      <c r="DH415" s="121"/>
      <c r="DR415" s="121"/>
      <c r="EB415" s="121"/>
      <c r="EL415" s="121"/>
      <c r="EV415" s="121"/>
      <c r="FF415" s="121"/>
      <c r="FP415" s="121"/>
      <c r="FZ415" s="121"/>
      <c r="GJ415" s="121"/>
      <c r="GT415" s="121"/>
      <c r="HD415" s="121"/>
      <c r="HN415" s="121"/>
      <c r="HX415" s="121"/>
      <c r="IH415" s="121"/>
    </row>
    <row xmlns:x14ac="http://schemas.microsoft.com/office/spreadsheetml/2009/9/ac" r="416" s="3" customFormat="true" x14ac:dyDescent="0.25">
      <c r="A416" s="383"/>
      <c r="B416" s="121"/>
      <c r="L416" s="121"/>
      <c r="V416" s="121"/>
      <c r="AF416" s="121"/>
      <c r="AP416" s="121"/>
      <c r="AZ416" s="121"/>
      <c r="BA416" s="121"/>
      <c r="BB416" s="121"/>
      <c r="BC416" s="121"/>
      <c r="BD416" s="121"/>
      <c r="BE416" s="121"/>
      <c r="BF416" s="121"/>
      <c r="BG416" s="121"/>
      <c r="BJ416" s="121"/>
      <c r="BT416" s="121"/>
      <c r="CD416" s="121"/>
      <c r="CN416" s="121"/>
      <c r="CX416" s="121"/>
      <c r="DH416" s="121"/>
      <c r="DR416" s="121"/>
      <c r="EB416" s="121"/>
      <c r="EL416" s="121"/>
      <c r="EV416" s="121"/>
      <c r="FF416" s="121"/>
      <c r="FP416" s="121"/>
      <c r="FZ416" s="121"/>
      <c r="GJ416" s="121"/>
      <c r="GT416" s="121"/>
      <c r="HD416" s="121"/>
      <c r="HN416" s="121"/>
      <c r="HX416" s="121"/>
      <c r="IH416" s="121"/>
    </row>
    <row xmlns:x14ac="http://schemas.microsoft.com/office/spreadsheetml/2009/9/ac" r="417" s="3" customFormat="true" x14ac:dyDescent="0.25">
      <c r="A417" s="383"/>
      <c r="B417" s="121"/>
      <c r="L417" s="121"/>
      <c r="V417" s="121"/>
      <c r="AF417" s="121"/>
      <c r="AP417" s="121"/>
      <c r="AZ417" s="121"/>
      <c r="BA417" s="121"/>
      <c r="BB417" s="121"/>
      <c r="BC417" s="121"/>
      <c r="BD417" s="121"/>
      <c r="BE417" s="121"/>
      <c r="BF417" s="121"/>
      <c r="BG417" s="121"/>
      <c r="BJ417" s="121"/>
      <c r="BT417" s="121"/>
      <c r="CD417" s="121"/>
      <c r="CN417" s="121"/>
      <c r="CX417" s="121"/>
      <c r="DH417" s="121"/>
      <c r="DR417" s="121"/>
      <c r="EB417" s="121"/>
      <c r="EL417" s="121"/>
      <c r="EV417" s="121"/>
      <c r="FF417" s="121"/>
      <c r="FP417" s="121"/>
      <c r="FZ417" s="121"/>
      <c r="GJ417" s="121"/>
      <c r="GT417" s="121"/>
      <c r="HD417" s="121"/>
      <c r="HN417" s="121"/>
      <c r="HX417" s="121"/>
      <c r="IH417" s="121"/>
    </row>
    <row xmlns:x14ac="http://schemas.microsoft.com/office/spreadsheetml/2009/9/ac" r="418" s="3" customFormat="true" x14ac:dyDescent="0.25">
      <c r="A418" s="383"/>
      <c r="B418" s="121"/>
      <c r="L418" s="121"/>
      <c r="V418" s="121"/>
      <c r="AF418" s="121"/>
      <c r="AP418" s="121"/>
      <c r="AZ418" s="121"/>
      <c r="BA418" s="121"/>
      <c r="BB418" s="121"/>
      <c r="BC418" s="121"/>
      <c r="BD418" s="121"/>
      <c r="BE418" s="121"/>
      <c r="BF418" s="121"/>
      <c r="BG418" s="121"/>
      <c r="BJ418" s="121"/>
      <c r="BT418" s="121"/>
      <c r="CD418" s="121"/>
      <c r="CN418" s="121"/>
      <c r="CX418" s="121"/>
      <c r="DH418" s="121"/>
      <c r="DR418" s="121"/>
      <c r="EB418" s="121"/>
      <c r="EL418" s="121"/>
      <c r="EV418" s="121"/>
      <c r="FF418" s="121"/>
      <c r="FP418" s="121"/>
      <c r="FZ418" s="121"/>
      <c r="GJ418" s="121"/>
      <c r="GT418" s="121"/>
      <c r="HD418" s="121"/>
      <c r="HN418" s="121"/>
      <c r="HX418" s="121"/>
      <c r="IH418" s="121"/>
    </row>
    <row xmlns:x14ac="http://schemas.microsoft.com/office/spreadsheetml/2009/9/ac" r="419" s="3" customFormat="true" x14ac:dyDescent="0.25">
      <c r="A419" s="383"/>
      <c r="B419" s="121"/>
      <c r="L419" s="121"/>
      <c r="V419" s="121"/>
      <c r="AF419" s="121"/>
      <c r="AP419" s="121"/>
      <c r="AZ419" s="121"/>
      <c r="BA419" s="121"/>
      <c r="BB419" s="121"/>
      <c r="BC419" s="121"/>
      <c r="BD419" s="121"/>
      <c r="BE419" s="121"/>
      <c r="BF419" s="121"/>
      <c r="BG419" s="121"/>
      <c r="BJ419" s="121"/>
      <c r="BT419" s="121"/>
      <c r="CD419" s="121"/>
      <c r="CN419" s="121"/>
      <c r="CX419" s="121"/>
      <c r="DH419" s="121"/>
      <c r="DR419" s="121"/>
      <c r="EB419" s="121"/>
      <c r="EL419" s="121"/>
      <c r="EV419" s="121"/>
      <c r="FF419" s="121"/>
      <c r="FP419" s="121"/>
      <c r="FZ419" s="121"/>
      <c r="GJ419" s="121"/>
      <c r="GT419" s="121"/>
      <c r="HD419" s="121"/>
      <c r="HN419" s="121"/>
      <c r="HX419" s="121"/>
      <c r="IH419" s="121"/>
    </row>
    <row xmlns:x14ac="http://schemas.microsoft.com/office/spreadsheetml/2009/9/ac" r="420" s="3" customFormat="true" x14ac:dyDescent="0.25">
      <c r="A420" s="383"/>
      <c r="B420" s="121"/>
      <c r="L420" s="121"/>
      <c r="V420" s="121"/>
      <c r="AF420" s="121"/>
      <c r="AP420" s="121"/>
      <c r="AZ420" s="121"/>
      <c r="BA420" s="121"/>
      <c r="BB420" s="121"/>
      <c r="BC420" s="121"/>
      <c r="BD420" s="121"/>
      <c r="BE420" s="121"/>
      <c r="BF420" s="121"/>
      <c r="BG420" s="121"/>
      <c r="BJ420" s="121"/>
      <c r="BT420" s="121"/>
      <c r="CD420" s="121"/>
      <c r="CN420" s="121"/>
      <c r="CX420" s="121"/>
      <c r="DH420" s="121"/>
      <c r="DR420" s="121"/>
      <c r="EB420" s="121"/>
      <c r="EL420" s="121"/>
      <c r="EV420" s="121"/>
      <c r="FF420" s="121"/>
      <c r="FP420" s="121"/>
      <c r="FZ420" s="121"/>
      <c r="GJ420" s="121"/>
      <c r="GT420" s="121"/>
      <c r="HD420" s="121"/>
      <c r="HN420" s="121"/>
      <c r="HX420" s="121"/>
      <c r="IH420" s="121"/>
    </row>
    <row xmlns:x14ac="http://schemas.microsoft.com/office/spreadsheetml/2009/9/ac" r="421" s="3" customFormat="true" x14ac:dyDescent="0.25">
      <c r="A421" s="383"/>
      <c r="B421" s="121"/>
      <c r="L421" s="121"/>
      <c r="V421" s="121"/>
      <c r="AF421" s="121"/>
      <c r="AP421" s="121"/>
      <c r="AZ421" s="121"/>
      <c r="BA421" s="121"/>
      <c r="BB421" s="121"/>
      <c r="BC421" s="121"/>
      <c r="BD421" s="121"/>
      <c r="BE421" s="121"/>
      <c r="BF421" s="121"/>
      <c r="BG421" s="121"/>
      <c r="BJ421" s="121"/>
      <c r="BT421" s="121"/>
      <c r="CD421" s="121"/>
      <c r="CN421" s="121"/>
      <c r="CX421" s="121"/>
      <c r="DH421" s="121"/>
      <c r="DR421" s="121"/>
      <c r="EB421" s="121"/>
      <c r="EL421" s="121"/>
      <c r="EV421" s="121"/>
      <c r="FF421" s="121"/>
      <c r="FP421" s="121"/>
      <c r="FZ421" s="121"/>
      <c r="GJ421" s="121"/>
      <c r="GT421" s="121"/>
      <c r="HD421" s="121"/>
      <c r="HN421" s="121"/>
      <c r="HX421" s="121"/>
      <c r="IH421" s="121"/>
    </row>
    <row xmlns:x14ac="http://schemas.microsoft.com/office/spreadsheetml/2009/9/ac" r="422" s="3" customFormat="true" x14ac:dyDescent="0.25">
      <c r="A422" s="383"/>
      <c r="B422" s="121"/>
      <c r="L422" s="121"/>
      <c r="V422" s="121"/>
      <c r="AF422" s="121"/>
      <c r="AP422" s="121"/>
      <c r="AZ422" s="121"/>
      <c r="BA422" s="121"/>
      <c r="BB422" s="121"/>
      <c r="BC422" s="121"/>
      <c r="BD422" s="121"/>
      <c r="BE422" s="121"/>
      <c r="BF422" s="121"/>
      <c r="BG422" s="121"/>
      <c r="BJ422" s="121"/>
      <c r="BT422" s="121"/>
      <c r="CD422" s="121"/>
      <c r="CN422" s="121"/>
      <c r="CX422" s="121"/>
      <c r="DH422" s="121"/>
      <c r="DR422" s="121"/>
      <c r="EB422" s="121"/>
      <c r="EL422" s="121"/>
      <c r="EV422" s="121"/>
      <c r="FF422" s="121"/>
      <c r="FP422" s="121"/>
      <c r="FZ422" s="121"/>
      <c r="GJ422" s="121"/>
      <c r="GT422" s="121"/>
      <c r="HD422" s="121"/>
      <c r="HN422" s="121"/>
      <c r="HX422" s="121"/>
      <c r="IH422" s="121"/>
    </row>
    <row xmlns:x14ac="http://schemas.microsoft.com/office/spreadsheetml/2009/9/ac" r="423" s="3" customFormat="true" x14ac:dyDescent="0.25">
      <c r="A423" s="383"/>
      <c r="B423" s="121"/>
      <c r="L423" s="121"/>
      <c r="V423" s="121"/>
      <c r="AF423" s="121"/>
      <c r="AP423" s="121"/>
      <c r="AZ423" s="121"/>
      <c r="BA423" s="121"/>
      <c r="BB423" s="121"/>
      <c r="BC423" s="121"/>
      <c r="BD423" s="121"/>
      <c r="BE423" s="121"/>
      <c r="BF423" s="121"/>
      <c r="BG423" s="121"/>
      <c r="BJ423" s="121"/>
      <c r="BT423" s="121"/>
      <c r="CD423" s="121"/>
      <c r="CN423" s="121"/>
      <c r="CX423" s="121"/>
      <c r="DH423" s="121"/>
      <c r="DR423" s="121"/>
      <c r="EB423" s="121"/>
      <c r="EL423" s="121"/>
      <c r="EV423" s="121"/>
      <c r="FF423" s="121"/>
      <c r="FP423" s="121"/>
      <c r="FZ423" s="121"/>
      <c r="GJ423" s="121"/>
      <c r="GT423" s="121"/>
      <c r="HD423" s="121"/>
      <c r="HN423" s="121"/>
      <c r="HX423" s="121"/>
      <c r="IH423" s="121"/>
    </row>
    <row xmlns:x14ac="http://schemas.microsoft.com/office/spreadsheetml/2009/9/ac" r="424" s="3" customFormat="true" x14ac:dyDescent="0.25">
      <c r="A424" s="383"/>
      <c r="B424" s="121"/>
      <c r="L424" s="121"/>
      <c r="V424" s="121"/>
      <c r="AF424" s="121"/>
      <c r="AP424" s="121"/>
      <c r="AZ424" s="121"/>
      <c r="BA424" s="121"/>
      <c r="BB424" s="121"/>
      <c r="BC424" s="121"/>
      <c r="BD424" s="121"/>
      <c r="BE424" s="121"/>
      <c r="BF424" s="121"/>
      <c r="BG424" s="121"/>
      <c r="BJ424" s="121"/>
      <c r="BT424" s="121"/>
      <c r="CD424" s="121"/>
      <c r="CN424" s="121"/>
      <c r="CX424" s="121"/>
      <c r="DH424" s="121"/>
      <c r="DR424" s="121"/>
      <c r="EB424" s="121"/>
      <c r="EL424" s="121"/>
      <c r="EV424" s="121"/>
      <c r="FF424" s="121"/>
      <c r="FP424" s="121"/>
      <c r="FZ424" s="121"/>
      <c r="GJ424" s="121"/>
      <c r="GT424" s="121"/>
      <c r="HD424" s="121"/>
      <c r="HN424" s="121"/>
      <c r="HX424" s="121"/>
      <c r="IH424" s="121"/>
    </row>
    <row xmlns:x14ac="http://schemas.microsoft.com/office/spreadsheetml/2009/9/ac" r="425" s="3" customFormat="true" x14ac:dyDescent="0.25">
      <c r="A425" s="383"/>
      <c r="B425" s="121"/>
      <c r="L425" s="121"/>
      <c r="V425" s="121"/>
      <c r="AF425" s="121"/>
      <c r="AP425" s="121"/>
      <c r="AZ425" s="121"/>
      <c r="BA425" s="121"/>
      <c r="BB425" s="121"/>
      <c r="BC425" s="121"/>
      <c r="BD425" s="121"/>
      <c r="BE425" s="121"/>
      <c r="BF425" s="121"/>
      <c r="BG425" s="121"/>
      <c r="BJ425" s="121"/>
      <c r="BT425" s="121"/>
      <c r="CD425" s="121"/>
      <c r="CN425" s="121"/>
      <c r="CX425" s="121"/>
      <c r="DH425" s="121"/>
      <c r="DR425" s="121"/>
      <c r="EB425" s="121"/>
      <c r="EL425" s="121"/>
      <c r="EV425" s="121"/>
      <c r="FF425" s="121"/>
      <c r="FP425" s="121"/>
      <c r="FZ425" s="121"/>
      <c r="GJ425" s="121"/>
      <c r="GT425" s="121"/>
      <c r="HD425" s="121"/>
      <c r="HN425" s="121"/>
      <c r="HX425" s="121"/>
      <c r="IH425" s="121"/>
    </row>
    <row xmlns:x14ac="http://schemas.microsoft.com/office/spreadsheetml/2009/9/ac" r="426" s="3" customFormat="true" x14ac:dyDescent="0.25">
      <c r="A426" s="383"/>
      <c r="B426" s="121"/>
      <c r="L426" s="121"/>
      <c r="V426" s="121"/>
      <c r="AF426" s="121"/>
      <c r="AP426" s="121"/>
      <c r="AZ426" s="121"/>
      <c r="BA426" s="121"/>
      <c r="BB426" s="121"/>
      <c r="BC426" s="121"/>
      <c r="BD426" s="121"/>
      <c r="BE426" s="121"/>
      <c r="BF426" s="121"/>
      <c r="BG426" s="121"/>
      <c r="BJ426" s="121"/>
      <c r="BT426" s="121"/>
      <c r="CD426" s="121"/>
      <c r="CN426" s="121"/>
      <c r="CX426" s="121"/>
      <c r="DH426" s="121"/>
      <c r="DR426" s="121"/>
      <c r="EB426" s="121"/>
      <c r="EL426" s="121"/>
      <c r="EV426" s="121"/>
      <c r="FF426" s="121"/>
      <c r="FP426" s="121"/>
      <c r="FZ426" s="121"/>
      <c r="GJ426" s="121"/>
      <c r="GT426" s="121"/>
      <c r="HD426" s="121"/>
      <c r="HN426" s="121"/>
      <c r="HX426" s="121"/>
      <c r="IH426" s="121"/>
    </row>
    <row xmlns:x14ac="http://schemas.microsoft.com/office/spreadsheetml/2009/9/ac" r="427" s="3" customFormat="true" x14ac:dyDescent="0.25">
      <c r="A427" s="383"/>
      <c r="B427" s="121"/>
      <c r="L427" s="121"/>
      <c r="V427" s="121"/>
      <c r="AF427" s="121"/>
      <c r="AP427" s="121"/>
      <c r="AZ427" s="121"/>
      <c r="BA427" s="121"/>
      <c r="BB427" s="121"/>
      <c r="BC427" s="121"/>
      <c r="BD427" s="121"/>
      <c r="BE427" s="121"/>
      <c r="BF427" s="121"/>
      <c r="BG427" s="121"/>
      <c r="BJ427" s="121"/>
      <c r="BT427" s="121"/>
      <c r="CD427" s="121"/>
      <c r="CN427" s="121"/>
      <c r="CX427" s="121"/>
      <c r="DH427" s="121"/>
      <c r="DR427" s="121"/>
      <c r="EB427" s="121"/>
      <c r="EL427" s="121"/>
      <c r="EV427" s="121"/>
      <c r="FF427" s="121"/>
      <c r="FP427" s="121"/>
      <c r="FZ427" s="121"/>
      <c r="GJ427" s="121"/>
      <c r="GT427" s="121"/>
      <c r="HD427" s="121"/>
      <c r="HN427" s="121"/>
      <c r="HX427" s="121"/>
      <c r="IH427" s="121"/>
    </row>
    <row xmlns:x14ac="http://schemas.microsoft.com/office/spreadsheetml/2009/9/ac" r="428" s="3" customFormat="true" x14ac:dyDescent="0.25">
      <c r="A428" s="383"/>
      <c r="B428" s="121"/>
      <c r="L428" s="121"/>
      <c r="V428" s="121"/>
      <c r="AF428" s="121"/>
      <c r="AP428" s="121"/>
      <c r="AZ428" s="121"/>
      <c r="BA428" s="121"/>
      <c r="BB428" s="121"/>
      <c r="BC428" s="121"/>
      <c r="BD428" s="121"/>
      <c r="BE428" s="121"/>
      <c r="BF428" s="121"/>
      <c r="BG428" s="121"/>
      <c r="BJ428" s="121"/>
      <c r="BT428" s="121"/>
      <c r="CD428" s="121"/>
      <c r="CN428" s="121"/>
      <c r="CX428" s="121"/>
      <c r="DH428" s="121"/>
      <c r="DR428" s="121"/>
      <c r="EB428" s="121"/>
      <c r="EL428" s="121"/>
      <c r="EV428" s="121"/>
      <c r="FF428" s="121"/>
      <c r="FP428" s="121"/>
      <c r="FZ428" s="121"/>
      <c r="GJ428" s="121"/>
      <c r="GT428" s="121"/>
      <c r="HD428" s="121"/>
      <c r="HN428" s="121"/>
      <c r="HX428" s="121"/>
      <c r="IH428" s="121"/>
    </row>
    <row xmlns:x14ac="http://schemas.microsoft.com/office/spreadsheetml/2009/9/ac" r="429" s="3" customFormat="true" x14ac:dyDescent="0.25">
      <c r="A429" s="383"/>
      <c r="B429" s="121"/>
      <c r="L429" s="121"/>
      <c r="V429" s="121"/>
      <c r="AF429" s="121"/>
      <c r="AP429" s="121"/>
      <c r="AZ429" s="121"/>
      <c r="BA429" s="121"/>
      <c r="BB429" s="121"/>
      <c r="BC429" s="121"/>
      <c r="BD429" s="121"/>
      <c r="BE429" s="121"/>
      <c r="BF429" s="121"/>
      <c r="BG429" s="121"/>
      <c r="BJ429" s="121"/>
      <c r="BT429" s="121"/>
      <c r="CD429" s="121"/>
      <c r="CN429" s="121"/>
      <c r="CX429" s="121"/>
      <c r="DH429" s="121"/>
      <c r="DR429" s="121"/>
      <c r="EB429" s="121"/>
      <c r="EL429" s="121"/>
      <c r="EV429" s="121"/>
      <c r="FF429" s="121"/>
      <c r="FP429" s="121"/>
      <c r="FZ429" s="121"/>
      <c r="GJ429" s="121"/>
      <c r="GT429" s="121"/>
      <c r="HD429" s="121"/>
      <c r="HN429" s="121"/>
      <c r="HX429" s="121"/>
      <c r="IH429" s="121"/>
    </row>
    <row xmlns:x14ac="http://schemas.microsoft.com/office/spreadsheetml/2009/9/ac" r="430" s="3" customFormat="true" x14ac:dyDescent="0.25">
      <c r="A430" s="383"/>
      <c r="B430" s="121"/>
      <c r="L430" s="121"/>
      <c r="V430" s="121"/>
      <c r="AF430" s="121"/>
      <c r="AP430" s="121"/>
      <c r="AZ430" s="121"/>
      <c r="BA430" s="121"/>
      <c r="BB430" s="121"/>
      <c r="BC430" s="121"/>
      <c r="BD430" s="121"/>
      <c r="BE430" s="121"/>
      <c r="BF430" s="121"/>
      <c r="BG430" s="121"/>
      <c r="BJ430" s="121"/>
      <c r="BT430" s="121"/>
      <c r="CD430" s="121"/>
      <c r="CN430" s="121"/>
      <c r="CX430" s="121"/>
      <c r="DH430" s="121"/>
      <c r="DR430" s="121"/>
      <c r="EB430" s="121"/>
      <c r="EL430" s="121"/>
      <c r="EV430" s="121"/>
      <c r="FF430" s="121"/>
      <c r="FP430" s="121"/>
      <c r="FZ430" s="121"/>
      <c r="GJ430" s="121"/>
      <c r="GT430" s="121"/>
      <c r="HD430" s="121"/>
      <c r="HN430" s="121"/>
      <c r="HX430" s="121"/>
      <c r="IH430" s="121"/>
    </row>
    <row xmlns:x14ac="http://schemas.microsoft.com/office/spreadsheetml/2009/9/ac" r="431" s="3" customFormat="true" x14ac:dyDescent="0.25">
      <c r="A431" s="383"/>
      <c r="B431" s="121"/>
      <c r="L431" s="121"/>
      <c r="V431" s="121"/>
      <c r="AF431" s="121"/>
      <c r="AP431" s="121"/>
      <c r="AZ431" s="121"/>
      <c r="BA431" s="121"/>
      <c r="BB431" s="121"/>
      <c r="BC431" s="121"/>
      <c r="BD431" s="121"/>
      <c r="BE431" s="121"/>
      <c r="BF431" s="121"/>
      <c r="BG431" s="121"/>
      <c r="BJ431" s="121"/>
      <c r="BT431" s="121"/>
      <c r="CD431" s="121"/>
      <c r="CN431" s="121"/>
      <c r="CX431" s="121"/>
      <c r="DH431" s="121"/>
      <c r="DR431" s="121"/>
      <c r="EB431" s="121"/>
      <c r="EL431" s="121"/>
      <c r="EV431" s="121"/>
      <c r="FF431" s="121"/>
      <c r="FP431" s="121"/>
      <c r="FZ431" s="121"/>
      <c r="GJ431" s="121"/>
      <c r="GT431" s="121"/>
      <c r="HD431" s="121"/>
      <c r="HN431" s="121"/>
      <c r="HX431" s="121"/>
      <c r="IH431" s="121"/>
    </row>
    <row xmlns:x14ac="http://schemas.microsoft.com/office/spreadsheetml/2009/9/ac" r="432" s="3" customFormat="true" x14ac:dyDescent="0.25">
      <c r="A432" s="383"/>
      <c r="B432" s="121"/>
      <c r="L432" s="121"/>
      <c r="V432" s="121"/>
      <c r="AF432" s="121"/>
      <c r="AP432" s="121"/>
      <c r="AZ432" s="121"/>
      <c r="BA432" s="121"/>
      <c r="BB432" s="121"/>
      <c r="BC432" s="121"/>
      <c r="BD432" s="121"/>
      <c r="BE432" s="121"/>
      <c r="BF432" s="121"/>
      <c r="BG432" s="121"/>
      <c r="BJ432" s="121"/>
      <c r="BT432" s="121"/>
      <c r="CD432" s="121"/>
      <c r="CN432" s="121"/>
      <c r="CX432" s="121"/>
      <c r="DH432" s="121"/>
      <c r="DR432" s="121"/>
      <c r="EB432" s="121"/>
      <c r="EL432" s="121"/>
      <c r="EV432" s="121"/>
      <c r="FF432" s="121"/>
      <c r="FP432" s="121"/>
      <c r="FZ432" s="121"/>
      <c r="GJ432" s="121"/>
      <c r="GT432" s="121"/>
      <c r="HD432" s="121"/>
      <c r="HN432" s="121"/>
      <c r="HX432" s="121"/>
      <c r="IH432" s="121"/>
    </row>
    <row xmlns:x14ac="http://schemas.microsoft.com/office/spreadsheetml/2009/9/ac" r="433" s="3" customFormat="true" x14ac:dyDescent="0.25">
      <c r="A433" s="383"/>
      <c r="B433" s="121"/>
      <c r="L433" s="121"/>
      <c r="V433" s="121"/>
      <c r="AF433" s="121"/>
      <c r="AP433" s="121"/>
      <c r="AZ433" s="121"/>
      <c r="BA433" s="121"/>
      <c r="BB433" s="121"/>
      <c r="BC433" s="121"/>
      <c r="BD433" s="121"/>
      <c r="BE433" s="121"/>
      <c r="BF433" s="121"/>
      <c r="BG433" s="121"/>
      <c r="BJ433" s="121"/>
      <c r="BT433" s="121"/>
      <c r="CD433" s="121"/>
      <c r="CN433" s="121"/>
      <c r="CX433" s="121"/>
      <c r="DH433" s="121"/>
      <c r="DR433" s="121"/>
      <c r="EB433" s="121"/>
      <c r="EL433" s="121"/>
      <c r="EV433" s="121"/>
      <c r="FF433" s="121"/>
      <c r="FP433" s="121"/>
      <c r="FZ433" s="121"/>
      <c r="GJ433" s="121"/>
      <c r="GT433" s="121"/>
      <c r="HD433" s="121"/>
      <c r="HN433" s="121"/>
      <c r="HX433" s="121"/>
      <c r="IH433" s="121"/>
    </row>
    <row xmlns:x14ac="http://schemas.microsoft.com/office/spreadsheetml/2009/9/ac" r="434" s="3" customFormat="true" x14ac:dyDescent="0.25">
      <c r="A434" s="383"/>
      <c r="B434" s="121"/>
      <c r="L434" s="121"/>
      <c r="V434" s="121"/>
      <c r="AF434" s="121"/>
      <c r="AP434" s="121"/>
      <c r="AZ434" s="121"/>
      <c r="BA434" s="121"/>
      <c r="BB434" s="121"/>
      <c r="BC434" s="121"/>
      <c r="BD434" s="121"/>
      <c r="BE434" s="121"/>
      <c r="BF434" s="121"/>
      <c r="BG434" s="121"/>
      <c r="BJ434" s="121"/>
      <c r="BT434" s="121"/>
      <c r="CD434" s="121"/>
      <c r="CN434" s="121"/>
      <c r="CX434" s="121"/>
      <c r="DH434" s="121"/>
      <c r="DR434" s="121"/>
      <c r="EB434" s="121"/>
      <c r="EL434" s="121"/>
      <c r="EV434" s="121"/>
      <c r="FF434" s="121"/>
      <c r="FP434" s="121"/>
      <c r="FZ434" s="121"/>
      <c r="GJ434" s="121"/>
      <c r="GT434" s="121"/>
      <c r="HD434" s="121"/>
      <c r="HN434" s="121"/>
      <c r="HX434" s="121"/>
      <c r="IH434" s="121"/>
    </row>
    <row xmlns:x14ac="http://schemas.microsoft.com/office/spreadsheetml/2009/9/ac" r="435" s="3" customFormat="true" x14ac:dyDescent="0.25">
      <c r="A435" s="383"/>
      <c r="B435" s="121"/>
      <c r="L435" s="121"/>
      <c r="V435" s="121"/>
      <c r="AF435" s="121"/>
      <c r="AP435" s="121"/>
      <c r="AZ435" s="121"/>
      <c r="BA435" s="121"/>
      <c r="BB435" s="121"/>
      <c r="BC435" s="121"/>
      <c r="BD435" s="121"/>
      <c r="BE435" s="121"/>
      <c r="BF435" s="121"/>
      <c r="BG435" s="121"/>
      <c r="BJ435" s="121"/>
      <c r="BT435" s="121"/>
      <c r="CD435" s="121"/>
      <c r="CN435" s="121"/>
      <c r="CX435" s="121"/>
      <c r="DH435" s="121"/>
      <c r="DR435" s="121"/>
      <c r="EB435" s="121"/>
      <c r="EL435" s="121"/>
      <c r="EV435" s="121"/>
      <c r="FF435" s="121"/>
      <c r="FP435" s="121"/>
      <c r="FZ435" s="121"/>
      <c r="GJ435" s="121"/>
      <c r="GT435" s="121"/>
      <c r="HD435" s="121"/>
      <c r="HN435" s="121"/>
      <c r="HX435" s="121"/>
      <c r="IH435" s="121"/>
    </row>
    <row xmlns:x14ac="http://schemas.microsoft.com/office/spreadsheetml/2009/9/ac" r="436" s="3" customFormat="true" x14ac:dyDescent="0.25">
      <c r="A436" s="383"/>
      <c r="B436" s="121"/>
      <c r="L436" s="121"/>
      <c r="V436" s="121"/>
      <c r="AF436" s="121"/>
      <c r="AP436" s="121"/>
      <c r="AZ436" s="121"/>
      <c r="BA436" s="121"/>
      <c r="BB436" s="121"/>
      <c r="BC436" s="121"/>
      <c r="BD436" s="121"/>
      <c r="BE436" s="121"/>
      <c r="BF436" s="121"/>
      <c r="BG436" s="121"/>
      <c r="BJ436" s="121"/>
      <c r="BT436" s="121"/>
      <c r="CD436" s="121"/>
      <c r="CN436" s="121"/>
      <c r="CX436" s="121"/>
      <c r="DH436" s="121"/>
      <c r="DR436" s="121"/>
      <c r="EB436" s="121"/>
      <c r="EL436" s="121"/>
      <c r="EV436" s="121"/>
      <c r="FF436" s="121"/>
      <c r="FP436" s="121"/>
      <c r="FZ436" s="121"/>
      <c r="GJ436" s="121"/>
      <c r="GT436" s="121"/>
      <c r="HD436" s="121"/>
      <c r="HN436" s="121"/>
      <c r="HX436" s="121"/>
      <c r="IH436" s="121"/>
    </row>
    <row xmlns:x14ac="http://schemas.microsoft.com/office/spreadsheetml/2009/9/ac" r="437" s="3" customFormat="true" x14ac:dyDescent="0.25">
      <c r="A437" s="383"/>
      <c r="B437" s="121"/>
      <c r="L437" s="121"/>
      <c r="V437" s="121"/>
      <c r="AF437" s="121"/>
      <c r="AP437" s="121"/>
      <c r="AZ437" s="121"/>
      <c r="BA437" s="121"/>
      <c r="BB437" s="121"/>
      <c r="BC437" s="121"/>
      <c r="BD437" s="121"/>
      <c r="BE437" s="121"/>
      <c r="BF437" s="121"/>
      <c r="BG437" s="121"/>
      <c r="BJ437" s="121"/>
      <c r="BT437" s="121"/>
      <c r="CD437" s="121"/>
      <c r="CN437" s="121"/>
      <c r="CX437" s="121"/>
      <c r="DH437" s="121"/>
      <c r="DR437" s="121"/>
      <c r="EB437" s="121"/>
      <c r="EL437" s="121"/>
      <c r="EV437" s="121"/>
      <c r="FF437" s="121"/>
      <c r="FP437" s="121"/>
      <c r="FZ437" s="121"/>
      <c r="GJ437" s="121"/>
      <c r="GT437" s="121"/>
      <c r="HD437" s="121"/>
      <c r="HN437" s="121"/>
      <c r="HX437" s="121"/>
      <c r="IH437" s="121"/>
    </row>
    <row xmlns:x14ac="http://schemas.microsoft.com/office/spreadsheetml/2009/9/ac" r="438" s="3" customFormat="true" x14ac:dyDescent="0.25">
      <c r="A438" s="383"/>
      <c r="B438" s="121"/>
      <c r="L438" s="121"/>
      <c r="V438" s="121"/>
      <c r="AF438" s="121"/>
      <c r="AP438" s="121"/>
      <c r="AZ438" s="121"/>
      <c r="BA438" s="121"/>
      <c r="BB438" s="121"/>
      <c r="BC438" s="121"/>
      <c r="BD438" s="121"/>
      <c r="BE438" s="121"/>
      <c r="BF438" s="121"/>
      <c r="BG438" s="121"/>
      <c r="BJ438" s="121"/>
      <c r="BT438" s="121"/>
      <c r="CD438" s="121"/>
      <c r="CN438" s="121"/>
      <c r="CX438" s="121"/>
      <c r="DH438" s="121"/>
      <c r="DR438" s="121"/>
      <c r="EB438" s="121"/>
      <c r="EL438" s="121"/>
      <c r="EV438" s="121"/>
      <c r="FF438" s="121"/>
      <c r="FP438" s="121"/>
      <c r="FZ438" s="121"/>
      <c r="GJ438" s="121"/>
      <c r="GT438" s="121"/>
      <c r="HD438" s="121"/>
      <c r="HN438" s="121"/>
      <c r="HX438" s="121"/>
      <c r="IH438" s="121"/>
    </row>
    <row xmlns:x14ac="http://schemas.microsoft.com/office/spreadsheetml/2009/9/ac" r="439" s="3" customFormat="true" x14ac:dyDescent="0.25">
      <c r="A439" s="383"/>
      <c r="B439" s="121"/>
      <c r="L439" s="121"/>
      <c r="V439" s="121"/>
      <c r="AF439" s="121"/>
      <c r="AP439" s="121"/>
      <c r="AZ439" s="121"/>
      <c r="BA439" s="121"/>
      <c r="BB439" s="121"/>
      <c r="BC439" s="121"/>
      <c r="BD439" s="121"/>
      <c r="BE439" s="121"/>
      <c r="BF439" s="121"/>
      <c r="BG439" s="121"/>
      <c r="BJ439" s="121"/>
      <c r="BT439" s="121"/>
      <c r="CD439" s="121"/>
      <c r="CN439" s="121"/>
      <c r="CX439" s="121"/>
      <c r="DH439" s="121"/>
      <c r="DR439" s="121"/>
      <c r="EB439" s="121"/>
      <c r="EL439" s="121"/>
      <c r="EV439" s="121"/>
      <c r="FF439" s="121"/>
      <c r="FP439" s="121"/>
      <c r="FZ439" s="121"/>
      <c r="GJ439" s="121"/>
      <c r="GT439" s="121"/>
      <c r="HD439" s="121"/>
      <c r="HN439" s="121"/>
      <c r="HX439" s="121"/>
      <c r="IH439" s="121"/>
    </row>
    <row xmlns:x14ac="http://schemas.microsoft.com/office/spreadsheetml/2009/9/ac" r="440" s="3" customFormat="true" x14ac:dyDescent="0.25">
      <c r="A440" s="383"/>
      <c r="B440" s="121"/>
      <c r="L440" s="121"/>
      <c r="V440" s="121"/>
      <c r="AF440" s="121"/>
      <c r="AP440" s="121"/>
      <c r="AZ440" s="121"/>
      <c r="BA440" s="121"/>
      <c r="BB440" s="121"/>
      <c r="BC440" s="121"/>
      <c r="BD440" s="121"/>
      <c r="BE440" s="121"/>
      <c r="BF440" s="121"/>
      <c r="BG440" s="121"/>
      <c r="BJ440" s="121"/>
      <c r="BT440" s="121"/>
      <c r="CD440" s="121"/>
      <c r="CN440" s="121"/>
      <c r="CX440" s="121"/>
      <c r="DH440" s="121"/>
      <c r="DR440" s="121"/>
      <c r="EB440" s="121"/>
      <c r="EL440" s="121"/>
      <c r="EV440" s="121"/>
      <c r="FF440" s="121"/>
      <c r="FP440" s="121"/>
      <c r="FZ440" s="121"/>
      <c r="GJ440" s="121"/>
      <c r="GT440" s="121"/>
      <c r="HD440" s="121"/>
      <c r="HN440" s="121"/>
      <c r="HX440" s="121"/>
      <c r="IH440" s="121"/>
    </row>
    <row xmlns:x14ac="http://schemas.microsoft.com/office/spreadsheetml/2009/9/ac" r="441" s="3" customFormat="true" x14ac:dyDescent="0.25">
      <c r="A441" s="383"/>
      <c r="B441" s="121"/>
      <c r="L441" s="121"/>
      <c r="V441" s="121"/>
      <c r="AF441" s="121"/>
      <c r="AP441" s="121"/>
      <c r="AZ441" s="121"/>
      <c r="BA441" s="121"/>
      <c r="BB441" s="121"/>
      <c r="BC441" s="121"/>
      <c r="BD441" s="121"/>
      <c r="BE441" s="121"/>
      <c r="BF441" s="121"/>
      <c r="BG441" s="121"/>
      <c r="BJ441" s="121"/>
      <c r="BT441" s="121"/>
      <c r="CD441" s="121"/>
      <c r="CN441" s="121"/>
      <c r="CX441" s="121"/>
      <c r="DH441" s="121"/>
      <c r="DR441" s="121"/>
      <c r="EB441" s="121"/>
      <c r="EL441" s="121"/>
      <c r="EV441" s="121"/>
      <c r="FF441" s="121"/>
      <c r="FP441" s="121"/>
      <c r="FZ441" s="121"/>
      <c r="GJ441" s="121"/>
      <c r="GT441" s="121"/>
      <c r="HD441" s="121"/>
      <c r="HN441" s="121"/>
      <c r="HX441" s="121"/>
      <c r="IH441" s="121"/>
    </row>
    <row xmlns:x14ac="http://schemas.microsoft.com/office/spreadsheetml/2009/9/ac" r="442" s="3" customFormat="true" x14ac:dyDescent="0.25">
      <c r="A442" s="383"/>
      <c r="B442" s="121"/>
      <c r="L442" s="121"/>
      <c r="V442" s="121"/>
      <c r="AF442" s="121"/>
      <c r="AP442" s="121"/>
      <c r="AZ442" s="121"/>
      <c r="BA442" s="121"/>
      <c r="BB442" s="121"/>
      <c r="BC442" s="121"/>
      <c r="BD442" s="121"/>
      <c r="BE442" s="121"/>
      <c r="BF442" s="121"/>
      <c r="BG442" s="121"/>
      <c r="BJ442" s="121"/>
      <c r="BT442" s="121"/>
      <c r="CD442" s="121"/>
      <c r="CN442" s="121"/>
      <c r="CX442" s="121"/>
      <c r="DH442" s="121"/>
      <c r="DR442" s="121"/>
      <c r="EB442" s="121"/>
      <c r="EL442" s="121"/>
      <c r="EV442" s="121"/>
      <c r="FF442" s="121"/>
      <c r="FP442" s="121"/>
      <c r="FZ442" s="121"/>
      <c r="GJ442" s="121"/>
      <c r="GT442" s="121"/>
      <c r="HD442" s="121"/>
      <c r="HN442" s="121"/>
      <c r="HX442" s="121"/>
      <c r="IH442" s="121"/>
    </row>
    <row xmlns:x14ac="http://schemas.microsoft.com/office/spreadsheetml/2009/9/ac" r="443" s="3" customFormat="true" x14ac:dyDescent="0.25">
      <c r="A443" s="383"/>
      <c r="B443" s="121"/>
      <c r="L443" s="121"/>
      <c r="V443" s="121"/>
      <c r="AF443" s="121"/>
      <c r="AP443" s="121"/>
      <c r="AZ443" s="121"/>
      <c r="BA443" s="121"/>
      <c r="BB443" s="121"/>
      <c r="BC443" s="121"/>
      <c r="BD443" s="121"/>
      <c r="BE443" s="121"/>
      <c r="BF443" s="121"/>
      <c r="BG443" s="121"/>
      <c r="BJ443" s="121"/>
      <c r="BT443" s="121"/>
      <c r="CD443" s="121"/>
      <c r="CN443" s="121"/>
      <c r="CX443" s="121"/>
      <c r="DH443" s="121"/>
      <c r="DR443" s="121"/>
      <c r="EB443" s="121"/>
      <c r="EL443" s="121"/>
      <c r="EV443" s="121"/>
      <c r="FF443" s="121"/>
      <c r="FP443" s="121"/>
      <c r="FZ443" s="121"/>
      <c r="GJ443" s="121"/>
      <c r="GT443" s="121"/>
      <c r="HD443" s="121"/>
      <c r="HN443" s="121"/>
      <c r="HX443" s="121"/>
      <c r="IH443" s="121"/>
    </row>
    <row xmlns:x14ac="http://schemas.microsoft.com/office/spreadsheetml/2009/9/ac" r="444" s="3" customFormat="true" x14ac:dyDescent="0.25">
      <c r="A444" s="383"/>
      <c r="B444" s="121"/>
      <c r="L444" s="121"/>
      <c r="V444" s="121"/>
      <c r="AF444" s="121"/>
      <c r="AP444" s="121"/>
      <c r="AZ444" s="121"/>
      <c r="BA444" s="121"/>
      <c r="BB444" s="121"/>
      <c r="BC444" s="121"/>
      <c r="BD444" s="121"/>
      <c r="BE444" s="121"/>
      <c r="BF444" s="121"/>
      <c r="BG444" s="121"/>
      <c r="BJ444" s="121"/>
      <c r="BT444" s="121"/>
      <c r="CD444" s="121"/>
      <c r="CN444" s="121"/>
      <c r="CX444" s="121"/>
      <c r="DH444" s="121"/>
      <c r="DR444" s="121"/>
      <c r="EB444" s="121"/>
      <c r="EL444" s="121"/>
      <c r="EV444" s="121"/>
      <c r="FF444" s="121"/>
      <c r="FP444" s="121"/>
      <c r="FZ444" s="121"/>
      <c r="GJ444" s="121"/>
      <c r="GT444" s="121"/>
      <c r="HD444" s="121"/>
      <c r="HN444" s="121"/>
      <c r="HX444" s="121"/>
      <c r="IH444" s="121"/>
    </row>
    <row xmlns:x14ac="http://schemas.microsoft.com/office/spreadsheetml/2009/9/ac" r="445" s="3" customFormat="true" x14ac:dyDescent="0.25">
      <c r="A445" s="383"/>
      <c r="B445" s="121"/>
      <c r="L445" s="121"/>
      <c r="V445" s="121"/>
      <c r="AF445" s="121"/>
      <c r="AP445" s="121"/>
      <c r="AZ445" s="121"/>
      <c r="BA445" s="121"/>
      <c r="BB445" s="121"/>
      <c r="BC445" s="121"/>
      <c r="BD445" s="121"/>
      <c r="BE445" s="121"/>
      <c r="BF445" s="121"/>
      <c r="BG445" s="121"/>
      <c r="BJ445" s="121"/>
      <c r="BT445" s="121"/>
      <c r="CD445" s="121"/>
      <c r="CN445" s="121"/>
      <c r="CX445" s="121"/>
      <c r="DH445" s="121"/>
      <c r="DR445" s="121"/>
      <c r="EB445" s="121"/>
      <c r="EL445" s="121"/>
      <c r="EV445" s="121"/>
      <c r="FF445" s="121"/>
      <c r="FP445" s="121"/>
      <c r="FZ445" s="121"/>
      <c r="GJ445" s="121"/>
      <c r="GT445" s="121"/>
      <c r="HD445" s="121"/>
      <c r="HN445" s="121"/>
      <c r="HX445" s="121"/>
      <c r="IH445" s="121"/>
    </row>
    <row xmlns:x14ac="http://schemas.microsoft.com/office/spreadsheetml/2009/9/ac" r="446" s="3" customFormat="true" x14ac:dyDescent="0.25">
      <c r="A446" s="383"/>
      <c r="B446" s="121"/>
      <c r="L446" s="121"/>
      <c r="V446" s="121"/>
      <c r="AF446" s="121"/>
      <c r="AP446" s="121"/>
      <c r="AZ446" s="121"/>
      <c r="BA446" s="121"/>
      <c r="BB446" s="121"/>
      <c r="BC446" s="121"/>
      <c r="BD446" s="121"/>
      <c r="BE446" s="121"/>
      <c r="BF446" s="121"/>
      <c r="BG446" s="121"/>
      <c r="BJ446" s="121"/>
      <c r="BT446" s="121"/>
      <c r="CD446" s="121"/>
      <c r="CN446" s="121"/>
      <c r="CX446" s="121"/>
      <c r="DH446" s="121"/>
      <c r="DR446" s="121"/>
      <c r="EB446" s="121"/>
      <c r="EL446" s="121"/>
      <c r="EV446" s="121"/>
      <c r="FF446" s="121"/>
      <c r="FP446" s="121"/>
      <c r="FZ446" s="121"/>
      <c r="GJ446" s="121"/>
      <c r="GT446" s="121"/>
      <c r="HD446" s="121"/>
      <c r="HN446" s="121"/>
      <c r="HX446" s="121"/>
      <c r="IH446" s="121"/>
    </row>
    <row xmlns:x14ac="http://schemas.microsoft.com/office/spreadsheetml/2009/9/ac" r="447" s="3" customFormat="true" x14ac:dyDescent="0.25">
      <c r="A447" s="383"/>
      <c r="B447" s="121"/>
      <c r="L447" s="121"/>
      <c r="V447" s="121"/>
      <c r="AF447" s="121"/>
      <c r="AP447" s="121"/>
      <c r="AZ447" s="121"/>
      <c r="BA447" s="121"/>
      <c r="BB447" s="121"/>
      <c r="BC447" s="121"/>
      <c r="BD447" s="121"/>
      <c r="BE447" s="121"/>
      <c r="BF447" s="121"/>
      <c r="BG447" s="121"/>
      <c r="BJ447" s="121"/>
      <c r="BT447" s="121"/>
      <c r="CD447" s="121"/>
      <c r="CN447" s="121"/>
      <c r="CX447" s="121"/>
      <c r="DH447" s="121"/>
      <c r="DR447" s="121"/>
      <c r="EB447" s="121"/>
      <c r="EL447" s="121"/>
      <c r="EV447" s="121"/>
      <c r="FF447" s="121"/>
      <c r="FP447" s="121"/>
      <c r="FZ447" s="121"/>
      <c r="GJ447" s="121"/>
      <c r="GT447" s="121"/>
      <c r="HD447" s="121"/>
      <c r="HN447" s="121"/>
      <c r="HX447" s="121"/>
      <c r="IH447" s="121"/>
    </row>
    <row xmlns:x14ac="http://schemas.microsoft.com/office/spreadsheetml/2009/9/ac" r="448" s="3" customFormat="true" x14ac:dyDescent="0.25">
      <c r="A448" s="383"/>
      <c r="B448" s="121"/>
      <c r="L448" s="121"/>
      <c r="V448" s="121"/>
      <c r="AF448" s="121"/>
      <c r="AP448" s="121"/>
      <c r="AZ448" s="121"/>
      <c r="BA448" s="121"/>
      <c r="BB448" s="121"/>
      <c r="BC448" s="121"/>
      <c r="BD448" s="121"/>
      <c r="BE448" s="121"/>
      <c r="BF448" s="121"/>
      <c r="BG448" s="121"/>
      <c r="BJ448" s="121"/>
      <c r="BT448" s="121"/>
      <c r="CD448" s="121"/>
      <c r="CN448" s="121"/>
      <c r="CX448" s="121"/>
      <c r="DH448" s="121"/>
      <c r="DR448" s="121"/>
      <c r="EB448" s="121"/>
      <c r="EL448" s="121"/>
      <c r="EV448" s="121"/>
      <c r="FF448" s="121"/>
      <c r="FP448" s="121"/>
      <c r="FZ448" s="121"/>
      <c r="GJ448" s="121"/>
      <c r="GT448" s="121"/>
      <c r="HD448" s="121"/>
      <c r="HN448" s="121"/>
      <c r="HX448" s="121"/>
      <c r="IH448" s="121"/>
    </row>
    <row xmlns:x14ac="http://schemas.microsoft.com/office/spreadsheetml/2009/9/ac" r="449" s="3" customFormat="true" x14ac:dyDescent="0.25">
      <c r="A449" s="383"/>
      <c r="B449" s="121"/>
      <c r="L449" s="121"/>
      <c r="V449" s="121"/>
      <c r="AF449" s="121"/>
      <c r="AP449" s="121"/>
      <c r="AZ449" s="121"/>
      <c r="BA449" s="121"/>
      <c r="BB449" s="121"/>
      <c r="BC449" s="121"/>
      <c r="BD449" s="121"/>
      <c r="BE449" s="121"/>
      <c r="BF449" s="121"/>
      <c r="BG449" s="121"/>
      <c r="BJ449" s="121"/>
      <c r="BT449" s="121"/>
      <c r="CD449" s="121"/>
      <c r="CN449" s="121"/>
      <c r="CX449" s="121"/>
      <c r="DH449" s="121"/>
      <c r="DR449" s="121"/>
      <c r="EB449" s="121"/>
      <c r="EL449" s="121"/>
      <c r="EV449" s="121"/>
      <c r="FF449" s="121"/>
      <c r="FP449" s="121"/>
      <c r="FZ449" s="121"/>
      <c r="GJ449" s="121"/>
      <c r="GT449" s="121"/>
      <c r="HD449" s="121"/>
      <c r="HN449" s="121"/>
      <c r="HX449" s="121"/>
      <c r="IH449" s="121"/>
    </row>
    <row xmlns:x14ac="http://schemas.microsoft.com/office/spreadsheetml/2009/9/ac" r="450" s="3" customFormat="true" x14ac:dyDescent="0.25">
      <c r="A450" s="383"/>
      <c r="B450" s="121"/>
      <c r="L450" s="121"/>
      <c r="V450" s="121"/>
      <c r="AF450" s="121"/>
      <c r="AP450" s="121"/>
      <c r="AZ450" s="121"/>
      <c r="BA450" s="121"/>
      <c r="BB450" s="121"/>
      <c r="BC450" s="121"/>
      <c r="BD450" s="121"/>
      <c r="BE450" s="121"/>
      <c r="BF450" s="121"/>
      <c r="BG450" s="121"/>
      <c r="BJ450" s="121"/>
      <c r="BT450" s="121"/>
      <c r="CD450" s="121"/>
      <c r="CN450" s="121"/>
      <c r="CX450" s="121"/>
      <c r="DH450" s="121"/>
      <c r="DR450" s="121"/>
      <c r="EB450" s="121"/>
      <c r="EL450" s="121"/>
      <c r="EV450" s="121"/>
      <c r="FF450" s="121"/>
      <c r="FP450" s="121"/>
      <c r="FZ450" s="121"/>
      <c r="GJ450" s="121"/>
      <c r="GT450" s="121"/>
      <c r="HD450" s="121"/>
      <c r="HN450" s="121"/>
      <c r="HX450" s="121"/>
      <c r="IH450" s="121"/>
    </row>
    <row xmlns:x14ac="http://schemas.microsoft.com/office/spreadsheetml/2009/9/ac" r="451" s="3" customFormat="true" x14ac:dyDescent="0.25">
      <c r="A451" s="383"/>
      <c r="B451" s="121"/>
      <c r="L451" s="121"/>
      <c r="V451" s="121"/>
      <c r="AF451" s="121"/>
      <c r="AP451" s="121"/>
      <c r="AZ451" s="121"/>
      <c r="BA451" s="121"/>
      <c r="BB451" s="121"/>
      <c r="BC451" s="121"/>
      <c r="BD451" s="121"/>
      <c r="BE451" s="121"/>
      <c r="BF451" s="121"/>
      <c r="BG451" s="121"/>
      <c r="BJ451" s="121"/>
      <c r="BT451" s="121"/>
      <c r="CD451" s="121"/>
      <c r="CN451" s="121"/>
      <c r="CX451" s="121"/>
      <c r="DH451" s="121"/>
      <c r="DR451" s="121"/>
      <c r="EB451" s="121"/>
      <c r="EL451" s="121"/>
      <c r="EV451" s="121"/>
      <c r="FF451" s="121"/>
      <c r="FP451" s="121"/>
      <c r="FZ451" s="121"/>
      <c r="GJ451" s="121"/>
      <c r="GT451" s="121"/>
      <c r="HD451" s="121"/>
      <c r="HN451" s="121"/>
      <c r="HX451" s="121"/>
      <c r="IH451" s="121"/>
    </row>
    <row xmlns:x14ac="http://schemas.microsoft.com/office/spreadsheetml/2009/9/ac" r="452" s="3" customFormat="true" x14ac:dyDescent="0.25">
      <c r="A452" s="383"/>
      <c r="B452" s="121"/>
      <c r="L452" s="121"/>
      <c r="V452" s="121"/>
      <c r="AF452" s="121"/>
      <c r="AP452" s="121"/>
      <c r="AZ452" s="121"/>
      <c r="BA452" s="121"/>
      <c r="BB452" s="121"/>
      <c r="BC452" s="121"/>
      <c r="BD452" s="121"/>
      <c r="BE452" s="121"/>
      <c r="BF452" s="121"/>
      <c r="BG452" s="121"/>
      <c r="BJ452" s="121"/>
      <c r="BT452" s="121"/>
      <c r="CD452" s="121"/>
      <c r="CN452" s="121"/>
      <c r="CX452" s="121"/>
      <c r="DH452" s="121"/>
      <c r="DR452" s="121"/>
      <c r="EB452" s="121"/>
      <c r="EL452" s="121"/>
      <c r="EV452" s="121"/>
      <c r="FF452" s="121"/>
      <c r="FP452" s="121"/>
      <c r="FZ452" s="121"/>
      <c r="GJ452" s="121"/>
      <c r="GT452" s="121"/>
      <c r="HD452" s="121"/>
      <c r="HN452" s="121"/>
      <c r="HX452" s="121"/>
      <c r="IH452" s="121"/>
    </row>
    <row xmlns:x14ac="http://schemas.microsoft.com/office/spreadsheetml/2009/9/ac" r="453" s="3" customFormat="true" x14ac:dyDescent="0.25">
      <c r="A453" s="383"/>
      <c r="B453" s="121"/>
      <c r="L453" s="121"/>
      <c r="V453" s="121"/>
      <c r="AF453" s="121"/>
      <c r="AP453" s="121"/>
      <c r="AZ453" s="121"/>
      <c r="BA453" s="121"/>
      <c r="BB453" s="121"/>
      <c r="BC453" s="121"/>
      <c r="BD453" s="121"/>
      <c r="BE453" s="121"/>
      <c r="BF453" s="121"/>
      <c r="BG453" s="121"/>
      <c r="BJ453" s="121"/>
      <c r="BT453" s="121"/>
      <c r="CD453" s="121"/>
      <c r="CN453" s="121"/>
      <c r="CX453" s="121"/>
      <c r="DH453" s="121"/>
      <c r="DR453" s="121"/>
      <c r="EB453" s="121"/>
      <c r="EL453" s="121"/>
      <c r="EV453" s="121"/>
      <c r="FF453" s="121"/>
      <c r="FP453" s="121"/>
      <c r="FZ453" s="121"/>
      <c r="GJ453" s="121"/>
      <c r="GT453" s="121"/>
      <c r="HD453" s="121"/>
      <c r="HN453" s="121"/>
      <c r="HX453" s="121"/>
      <c r="IH453" s="121"/>
    </row>
    <row xmlns:x14ac="http://schemas.microsoft.com/office/spreadsheetml/2009/9/ac" r="454" s="3" customFormat="true" x14ac:dyDescent="0.25">
      <c r="A454" s="383"/>
      <c r="B454" s="121"/>
      <c r="L454" s="121"/>
      <c r="V454" s="121"/>
      <c r="AF454" s="121"/>
      <c r="AP454" s="121"/>
      <c r="AZ454" s="121"/>
      <c r="BA454" s="121"/>
      <c r="BB454" s="121"/>
      <c r="BC454" s="121"/>
      <c r="BD454" s="121"/>
      <c r="BE454" s="121"/>
      <c r="BF454" s="121"/>
      <c r="BG454" s="121"/>
      <c r="BJ454" s="121"/>
      <c r="BT454" s="121"/>
      <c r="CD454" s="121"/>
      <c r="CN454" s="121"/>
      <c r="CX454" s="121"/>
      <c r="DH454" s="121"/>
      <c r="DR454" s="121"/>
      <c r="EB454" s="121"/>
      <c r="EL454" s="121"/>
      <c r="EV454" s="121"/>
      <c r="FF454" s="121"/>
      <c r="FP454" s="121"/>
      <c r="FZ454" s="121"/>
      <c r="GJ454" s="121"/>
      <c r="GT454" s="121"/>
      <c r="HD454" s="121"/>
      <c r="HN454" s="121"/>
      <c r="HX454" s="121"/>
      <c r="IH454" s="121"/>
    </row>
    <row xmlns:x14ac="http://schemas.microsoft.com/office/spreadsheetml/2009/9/ac" r="455" s="3" customFormat="true" x14ac:dyDescent="0.25">
      <c r="A455" s="383"/>
      <c r="B455" s="121"/>
      <c r="L455" s="121"/>
      <c r="V455" s="121"/>
      <c r="AF455" s="121"/>
      <c r="AP455" s="121"/>
      <c r="AZ455" s="121"/>
      <c r="BA455" s="121"/>
      <c r="BB455" s="121"/>
      <c r="BC455" s="121"/>
      <c r="BD455" s="121"/>
      <c r="BE455" s="121"/>
      <c r="BF455" s="121"/>
      <c r="BG455" s="121"/>
      <c r="BJ455" s="121"/>
      <c r="BT455" s="121"/>
      <c r="CD455" s="121"/>
      <c r="CN455" s="121"/>
      <c r="CX455" s="121"/>
      <c r="DH455" s="121"/>
      <c r="DR455" s="121"/>
      <c r="EB455" s="121"/>
      <c r="EL455" s="121"/>
      <c r="EV455" s="121"/>
      <c r="FF455" s="121"/>
      <c r="FP455" s="121"/>
      <c r="FZ455" s="121"/>
      <c r="GJ455" s="121"/>
      <c r="GT455" s="121"/>
      <c r="HD455" s="121"/>
      <c r="HN455" s="121"/>
      <c r="HX455" s="121"/>
      <c r="IH455" s="121"/>
    </row>
    <row xmlns:x14ac="http://schemas.microsoft.com/office/spreadsheetml/2009/9/ac" r="456" s="3" customFormat="true" x14ac:dyDescent="0.25">
      <c r="A456" s="383"/>
      <c r="B456" s="121"/>
      <c r="L456" s="121"/>
      <c r="V456" s="121"/>
      <c r="AF456" s="121"/>
      <c r="AP456" s="121"/>
      <c r="AZ456" s="121"/>
      <c r="BA456" s="121"/>
      <c r="BB456" s="121"/>
      <c r="BC456" s="121"/>
      <c r="BD456" s="121"/>
      <c r="BE456" s="121"/>
      <c r="BF456" s="121"/>
      <c r="BG456" s="121"/>
      <c r="BJ456" s="121"/>
      <c r="BT456" s="121"/>
      <c r="CD456" s="121"/>
      <c r="CN456" s="121"/>
      <c r="CX456" s="121"/>
      <c r="DH456" s="121"/>
      <c r="DR456" s="121"/>
      <c r="EB456" s="121"/>
      <c r="EL456" s="121"/>
      <c r="EV456" s="121"/>
      <c r="FF456" s="121"/>
      <c r="FP456" s="121"/>
      <c r="FZ456" s="121"/>
      <c r="GJ456" s="121"/>
      <c r="GT456" s="121"/>
      <c r="HD456" s="121"/>
      <c r="HN456" s="121"/>
      <c r="HX456" s="121"/>
      <c r="IH456" s="121"/>
    </row>
    <row xmlns:x14ac="http://schemas.microsoft.com/office/spreadsheetml/2009/9/ac" r="457" s="3" customFormat="true" x14ac:dyDescent="0.25">
      <c r="A457" s="383"/>
      <c r="B457" s="121"/>
      <c r="L457" s="121"/>
      <c r="V457" s="121"/>
      <c r="AF457" s="121"/>
      <c r="AP457" s="121"/>
      <c r="AZ457" s="121"/>
      <c r="BA457" s="121"/>
      <c r="BB457" s="121"/>
      <c r="BC457" s="121"/>
      <c r="BD457" s="121"/>
      <c r="BE457" s="121"/>
      <c r="BF457" s="121"/>
      <c r="BG457" s="121"/>
      <c r="BJ457" s="121"/>
      <c r="BT457" s="121"/>
      <c r="CD457" s="121"/>
      <c r="CN457" s="121"/>
      <c r="CX457" s="121"/>
      <c r="DH457" s="121"/>
      <c r="DR457" s="121"/>
      <c r="EB457" s="121"/>
      <c r="EL457" s="121"/>
      <c r="EV457" s="121"/>
      <c r="FF457" s="121"/>
      <c r="FP457" s="121"/>
      <c r="FZ457" s="121"/>
      <c r="GJ457" s="121"/>
      <c r="GT457" s="121"/>
      <c r="HD457" s="121"/>
      <c r="HN457" s="121"/>
      <c r="HX457" s="121"/>
      <c r="IH457" s="121"/>
    </row>
    <row xmlns:x14ac="http://schemas.microsoft.com/office/spreadsheetml/2009/9/ac" r="458" s="3" customFormat="true" x14ac:dyDescent="0.25">
      <c r="A458" s="383"/>
      <c r="B458" s="121"/>
      <c r="L458" s="121"/>
      <c r="V458" s="121"/>
      <c r="AF458" s="121"/>
      <c r="AP458" s="121"/>
      <c r="AZ458" s="121"/>
      <c r="BA458" s="121"/>
      <c r="BB458" s="121"/>
      <c r="BC458" s="121"/>
      <c r="BD458" s="121"/>
      <c r="BE458" s="121"/>
      <c r="BF458" s="121"/>
      <c r="BG458" s="121"/>
      <c r="BJ458" s="121"/>
      <c r="BT458" s="121"/>
      <c r="CD458" s="121"/>
      <c r="CN458" s="121"/>
      <c r="CX458" s="121"/>
      <c r="DH458" s="121"/>
      <c r="DR458" s="121"/>
      <c r="EB458" s="121"/>
      <c r="EL458" s="121"/>
      <c r="EV458" s="121"/>
      <c r="FF458" s="121"/>
      <c r="FP458" s="121"/>
      <c r="FZ458" s="121"/>
      <c r="GJ458" s="121"/>
      <c r="GT458" s="121"/>
      <c r="HD458" s="121"/>
      <c r="HN458" s="121"/>
      <c r="HX458" s="121"/>
      <c r="IH458" s="121"/>
    </row>
    <row xmlns:x14ac="http://schemas.microsoft.com/office/spreadsheetml/2009/9/ac" r="459" s="3" customFormat="true" x14ac:dyDescent="0.25">
      <c r="A459" s="383"/>
      <c r="B459" s="121"/>
      <c r="L459" s="121"/>
      <c r="V459" s="121"/>
      <c r="AF459" s="121"/>
      <c r="AP459" s="121"/>
      <c r="AZ459" s="121"/>
      <c r="BA459" s="121"/>
      <c r="BB459" s="121"/>
      <c r="BC459" s="121"/>
      <c r="BD459" s="121"/>
      <c r="BE459" s="121"/>
      <c r="BF459" s="121"/>
      <c r="BG459" s="121"/>
      <c r="BJ459" s="121"/>
      <c r="BT459" s="121"/>
      <c r="CD459" s="121"/>
      <c r="CN459" s="121"/>
      <c r="CX459" s="121"/>
      <c r="DH459" s="121"/>
      <c r="DR459" s="121"/>
      <c r="EB459" s="121"/>
      <c r="EL459" s="121"/>
      <c r="EV459" s="121"/>
      <c r="FF459" s="121"/>
      <c r="FP459" s="121"/>
      <c r="FZ459" s="121"/>
      <c r="GJ459" s="121"/>
      <c r="GT459" s="121"/>
      <c r="HD459" s="121"/>
      <c r="HN459" s="121"/>
      <c r="HX459" s="121"/>
      <c r="IH459" s="121"/>
    </row>
    <row xmlns:x14ac="http://schemas.microsoft.com/office/spreadsheetml/2009/9/ac" r="460" s="3" customFormat="true" x14ac:dyDescent="0.25">
      <c r="A460" s="383"/>
      <c r="B460" s="121"/>
      <c r="L460" s="121"/>
      <c r="V460" s="121"/>
      <c r="AF460" s="121"/>
      <c r="AP460" s="121"/>
      <c r="AZ460" s="121"/>
      <c r="BA460" s="121"/>
      <c r="BB460" s="121"/>
      <c r="BC460" s="121"/>
      <c r="BD460" s="121"/>
      <c r="BE460" s="121"/>
      <c r="BF460" s="121"/>
      <c r="BG460" s="121"/>
      <c r="BJ460" s="121"/>
      <c r="BT460" s="121"/>
      <c r="CD460" s="121"/>
      <c r="CN460" s="121"/>
      <c r="CX460" s="121"/>
      <c r="DH460" s="121"/>
      <c r="DR460" s="121"/>
      <c r="EB460" s="121"/>
      <c r="EL460" s="121"/>
      <c r="EV460" s="121"/>
      <c r="FF460" s="121"/>
      <c r="FP460" s="121"/>
      <c r="FZ460" s="121"/>
      <c r="GJ460" s="121"/>
      <c r="GT460" s="121"/>
      <c r="HD460" s="121"/>
      <c r="HN460" s="121"/>
      <c r="HX460" s="121"/>
      <c r="IH460" s="121"/>
    </row>
    <row xmlns:x14ac="http://schemas.microsoft.com/office/spreadsheetml/2009/9/ac" r="461" s="3" customFormat="true" x14ac:dyDescent="0.25">
      <c r="A461" s="383"/>
      <c r="B461" s="121"/>
      <c r="L461" s="121"/>
      <c r="V461" s="121"/>
      <c r="AF461" s="121"/>
      <c r="AP461" s="121"/>
      <c r="AZ461" s="121"/>
      <c r="BA461" s="121"/>
      <c r="BB461" s="121"/>
      <c r="BC461" s="121"/>
      <c r="BD461" s="121"/>
      <c r="BE461" s="121"/>
      <c r="BF461" s="121"/>
      <c r="BG461" s="121"/>
      <c r="BJ461" s="121"/>
      <c r="BT461" s="121"/>
      <c r="CD461" s="121"/>
      <c r="CN461" s="121"/>
      <c r="CX461" s="121"/>
      <c r="DH461" s="121"/>
      <c r="DR461" s="121"/>
      <c r="EB461" s="121"/>
      <c r="EL461" s="121"/>
      <c r="EV461" s="121"/>
      <c r="FF461" s="121"/>
      <c r="FP461" s="121"/>
      <c r="FZ461" s="121"/>
      <c r="GJ461" s="121"/>
      <c r="GT461" s="121"/>
      <c r="HD461" s="121"/>
      <c r="HN461" s="121"/>
      <c r="HX461" s="121"/>
      <c r="IH461" s="121"/>
    </row>
    <row xmlns:x14ac="http://schemas.microsoft.com/office/spreadsheetml/2009/9/ac" r="462" s="3" customFormat="true" x14ac:dyDescent="0.25">
      <c r="A462" s="383"/>
      <c r="B462" s="121"/>
      <c r="L462" s="121"/>
      <c r="V462" s="121"/>
      <c r="AF462" s="121"/>
      <c r="AP462" s="121"/>
      <c r="AZ462" s="121"/>
      <c r="BA462" s="121"/>
      <c r="BB462" s="121"/>
      <c r="BC462" s="121"/>
      <c r="BD462" s="121"/>
      <c r="BE462" s="121"/>
      <c r="BF462" s="121"/>
      <c r="BG462" s="121"/>
      <c r="BJ462" s="121"/>
      <c r="BT462" s="121"/>
      <c r="CD462" s="121"/>
      <c r="CN462" s="121"/>
      <c r="CX462" s="121"/>
      <c r="DH462" s="121"/>
      <c r="DR462" s="121"/>
      <c r="EB462" s="121"/>
      <c r="EL462" s="121"/>
      <c r="EV462" s="121"/>
      <c r="FF462" s="121"/>
      <c r="FP462" s="121"/>
      <c r="FZ462" s="121"/>
      <c r="GJ462" s="121"/>
      <c r="GT462" s="121"/>
      <c r="HD462" s="121"/>
      <c r="HN462" s="121"/>
      <c r="HX462" s="121"/>
      <c r="IH462" s="121"/>
    </row>
    <row xmlns:x14ac="http://schemas.microsoft.com/office/spreadsheetml/2009/9/ac" r="463" s="3" customFormat="true" x14ac:dyDescent="0.25">
      <c r="A463" s="383"/>
      <c r="B463" s="121"/>
      <c r="L463" s="121"/>
      <c r="V463" s="121"/>
      <c r="AF463" s="121"/>
      <c r="AP463" s="121"/>
      <c r="AZ463" s="121"/>
      <c r="BA463" s="121"/>
      <c r="BB463" s="121"/>
      <c r="BC463" s="121"/>
      <c r="BD463" s="121"/>
      <c r="BE463" s="121"/>
      <c r="BF463" s="121"/>
      <c r="BG463" s="121"/>
      <c r="BJ463" s="121"/>
      <c r="BT463" s="121"/>
      <c r="CD463" s="121"/>
      <c r="CN463" s="121"/>
      <c r="CX463" s="121"/>
      <c r="DH463" s="121"/>
      <c r="DR463" s="121"/>
      <c r="EB463" s="121"/>
      <c r="EL463" s="121"/>
      <c r="EV463" s="121"/>
      <c r="FF463" s="121"/>
      <c r="FP463" s="121"/>
      <c r="FZ463" s="121"/>
      <c r="GJ463" s="121"/>
      <c r="GT463" s="121"/>
      <c r="HD463" s="121"/>
      <c r="HN463" s="121"/>
      <c r="HX463" s="121"/>
      <c r="IH463" s="121"/>
    </row>
    <row xmlns:x14ac="http://schemas.microsoft.com/office/spreadsheetml/2009/9/ac" r="464" s="3" customFormat="true" x14ac:dyDescent="0.25">
      <c r="A464" s="383"/>
      <c r="B464" s="121"/>
      <c r="L464" s="121"/>
      <c r="V464" s="121"/>
      <c r="AF464" s="121"/>
      <c r="AP464" s="121"/>
      <c r="AZ464" s="121"/>
      <c r="BA464" s="121"/>
      <c r="BB464" s="121"/>
      <c r="BC464" s="121"/>
      <c r="BD464" s="121"/>
      <c r="BE464" s="121"/>
      <c r="BF464" s="121"/>
      <c r="BG464" s="121"/>
      <c r="BJ464" s="121"/>
      <c r="BT464" s="121"/>
      <c r="CD464" s="121"/>
      <c r="CN464" s="121"/>
      <c r="CX464" s="121"/>
      <c r="DH464" s="121"/>
      <c r="DR464" s="121"/>
      <c r="EB464" s="121"/>
      <c r="EL464" s="121"/>
      <c r="EV464" s="121"/>
      <c r="FF464" s="121"/>
      <c r="FP464" s="121"/>
      <c r="FZ464" s="121"/>
      <c r="GJ464" s="121"/>
      <c r="GT464" s="121"/>
      <c r="HD464" s="121"/>
      <c r="HN464" s="121"/>
      <c r="HX464" s="121"/>
      <c r="IH464" s="121"/>
    </row>
    <row xmlns:x14ac="http://schemas.microsoft.com/office/spreadsheetml/2009/9/ac" r="465" s="3" customFormat="true" x14ac:dyDescent="0.25">
      <c r="A465" s="383"/>
      <c r="B465" s="121"/>
      <c r="L465" s="121"/>
      <c r="V465" s="121"/>
      <c r="AF465" s="121"/>
      <c r="AP465" s="121"/>
      <c r="AZ465" s="121"/>
      <c r="BA465" s="121"/>
      <c r="BB465" s="121"/>
      <c r="BC465" s="121"/>
      <c r="BD465" s="121"/>
      <c r="BE465" s="121"/>
      <c r="BF465" s="121"/>
      <c r="BG465" s="121"/>
      <c r="BJ465" s="121"/>
      <c r="BT465" s="121"/>
      <c r="CD465" s="121"/>
      <c r="CN465" s="121"/>
      <c r="CX465" s="121"/>
      <c r="DH465" s="121"/>
      <c r="DR465" s="121"/>
      <c r="EB465" s="121"/>
      <c r="EL465" s="121"/>
      <c r="EV465" s="121"/>
      <c r="FF465" s="121"/>
      <c r="FP465" s="121"/>
      <c r="FZ465" s="121"/>
      <c r="GJ465" s="121"/>
      <c r="GT465" s="121"/>
      <c r="HD465" s="121"/>
      <c r="HN465" s="121"/>
      <c r="HX465" s="121"/>
      <c r="IH465" s="121"/>
    </row>
    <row xmlns:x14ac="http://schemas.microsoft.com/office/spreadsheetml/2009/9/ac" r="466" s="3" customFormat="true" x14ac:dyDescent="0.25">
      <c r="A466" s="383"/>
      <c r="B466" s="121"/>
      <c r="L466" s="121"/>
      <c r="V466" s="121"/>
      <c r="AF466" s="121"/>
      <c r="AP466" s="121"/>
      <c r="AZ466" s="121"/>
      <c r="BA466" s="121"/>
      <c r="BB466" s="121"/>
      <c r="BC466" s="121"/>
      <c r="BD466" s="121"/>
      <c r="BE466" s="121"/>
      <c r="BF466" s="121"/>
      <c r="BG466" s="121"/>
      <c r="BJ466" s="121"/>
      <c r="BT466" s="121"/>
      <c r="CD466" s="121"/>
      <c r="CN466" s="121"/>
      <c r="CX466" s="121"/>
      <c r="DH466" s="121"/>
      <c r="DR466" s="121"/>
      <c r="EB466" s="121"/>
      <c r="EL466" s="121"/>
      <c r="EV466" s="121"/>
      <c r="FF466" s="121"/>
      <c r="FP466" s="121"/>
      <c r="FZ466" s="121"/>
      <c r="GJ466" s="121"/>
      <c r="GT466" s="121"/>
      <c r="HD466" s="121"/>
      <c r="HN466" s="121"/>
      <c r="HX466" s="121"/>
      <c r="IH466" s="121"/>
    </row>
    <row xmlns:x14ac="http://schemas.microsoft.com/office/spreadsheetml/2009/9/ac" r="467" s="3" customFormat="true" x14ac:dyDescent="0.25">
      <c r="A467" s="383"/>
      <c r="B467" s="121"/>
      <c r="L467" s="121"/>
      <c r="V467" s="121"/>
      <c r="AF467" s="121"/>
      <c r="AP467" s="121"/>
      <c r="AZ467" s="121"/>
      <c r="BA467" s="121"/>
      <c r="BB467" s="121"/>
      <c r="BC467" s="121"/>
      <c r="BD467" s="121"/>
      <c r="BE467" s="121"/>
      <c r="BF467" s="121"/>
      <c r="BG467" s="121"/>
      <c r="BJ467" s="121"/>
      <c r="BT467" s="121"/>
      <c r="CD467" s="121"/>
      <c r="CN467" s="121"/>
      <c r="CX467" s="121"/>
      <c r="DH467" s="121"/>
      <c r="DR467" s="121"/>
      <c r="EB467" s="121"/>
      <c r="EL467" s="121"/>
      <c r="EV467" s="121"/>
      <c r="FF467" s="121"/>
      <c r="FP467" s="121"/>
      <c r="FZ467" s="121"/>
      <c r="GJ467" s="121"/>
      <c r="GT467" s="121"/>
      <c r="HD467" s="121"/>
      <c r="HN467" s="121"/>
      <c r="HX467" s="121"/>
      <c r="IH467" s="121"/>
    </row>
    <row xmlns:x14ac="http://schemas.microsoft.com/office/spreadsheetml/2009/9/ac" r="468" s="3" customFormat="true" x14ac:dyDescent="0.25">
      <c r="A468" s="383"/>
      <c r="B468" s="121"/>
      <c r="L468" s="121"/>
      <c r="V468" s="121"/>
      <c r="AF468" s="121"/>
      <c r="AP468" s="121"/>
      <c r="AZ468" s="121"/>
      <c r="BA468" s="121"/>
      <c r="BB468" s="121"/>
      <c r="BC468" s="121"/>
      <c r="BD468" s="121"/>
      <c r="BE468" s="121"/>
      <c r="BF468" s="121"/>
      <c r="BG468" s="121"/>
      <c r="BJ468" s="121"/>
      <c r="BT468" s="121"/>
      <c r="CD468" s="121"/>
      <c r="CN468" s="121"/>
      <c r="CX468" s="121"/>
      <c r="DH468" s="121"/>
      <c r="DR468" s="121"/>
      <c r="EB468" s="121"/>
      <c r="EL468" s="121"/>
      <c r="EV468" s="121"/>
      <c r="FF468" s="121"/>
      <c r="FP468" s="121"/>
      <c r="FZ468" s="121"/>
      <c r="GJ468" s="121"/>
      <c r="GT468" s="121"/>
      <c r="HD468" s="121"/>
      <c r="HN468" s="121"/>
      <c r="HX468" s="121"/>
      <c r="IH468" s="121"/>
    </row>
    <row xmlns:x14ac="http://schemas.microsoft.com/office/spreadsheetml/2009/9/ac" r="469" s="3" customFormat="true" x14ac:dyDescent="0.25">
      <c r="A469" s="383"/>
      <c r="B469" s="121"/>
      <c r="L469" s="121"/>
      <c r="V469" s="121"/>
      <c r="AF469" s="121"/>
      <c r="AP469" s="121"/>
      <c r="AZ469" s="121"/>
      <c r="BA469" s="121"/>
      <c r="BB469" s="121"/>
      <c r="BC469" s="121"/>
      <c r="BD469" s="121"/>
      <c r="BE469" s="121"/>
      <c r="BF469" s="121"/>
      <c r="BG469" s="121"/>
      <c r="BJ469" s="121"/>
      <c r="BT469" s="121"/>
      <c r="CD469" s="121"/>
      <c r="CN469" s="121"/>
      <c r="CX469" s="121"/>
      <c r="DH469" s="121"/>
      <c r="DR469" s="121"/>
      <c r="EB469" s="121"/>
      <c r="EL469" s="121"/>
      <c r="EV469" s="121"/>
      <c r="FF469" s="121"/>
      <c r="FP469" s="121"/>
      <c r="FZ469" s="121"/>
      <c r="GJ469" s="121"/>
      <c r="GT469" s="121"/>
      <c r="HD469" s="121"/>
      <c r="HN469" s="121"/>
      <c r="HX469" s="121"/>
      <c r="IH469" s="121"/>
    </row>
    <row xmlns:x14ac="http://schemas.microsoft.com/office/spreadsheetml/2009/9/ac" r="470" s="3" customFormat="true" x14ac:dyDescent="0.25">
      <c r="A470" s="383"/>
      <c r="B470" s="121"/>
      <c r="L470" s="121"/>
      <c r="V470" s="121"/>
      <c r="AF470" s="121"/>
      <c r="AP470" s="121"/>
      <c r="AZ470" s="121"/>
      <c r="BA470" s="121"/>
      <c r="BB470" s="121"/>
      <c r="BC470" s="121"/>
      <c r="BD470" s="121"/>
      <c r="BE470" s="121"/>
      <c r="BF470" s="121"/>
      <c r="BG470" s="121"/>
      <c r="BJ470" s="121"/>
      <c r="BT470" s="121"/>
      <c r="CD470" s="121"/>
      <c r="CN470" s="121"/>
      <c r="CX470" s="121"/>
      <c r="DH470" s="121"/>
      <c r="DR470" s="121"/>
      <c r="EB470" s="121"/>
      <c r="EL470" s="121"/>
      <c r="EV470" s="121"/>
      <c r="FF470" s="121"/>
      <c r="FP470" s="121"/>
      <c r="FZ470" s="121"/>
      <c r="GJ470" s="121"/>
      <c r="GT470" s="121"/>
      <c r="HD470" s="121"/>
      <c r="HN470" s="121"/>
      <c r="HX470" s="121"/>
      <c r="IH470" s="121"/>
    </row>
    <row xmlns:x14ac="http://schemas.microsoft.com/office/spreadsheetml/2009/9/ac" r="471" s="3" customFormat="true" x14ac:dyDescent="0.25">
      <c r="A471" s="383"/>
      <c r="B471" s="121"/>
      <c r="L471" s="121"/>
      <c r="V471" s="121"/>
      <c r="AF471" s="121"/>
      <c r="AP471" s="121"/>
      <c r="AZ471" s="121"/>
      <c r="BA471" s="121"/>
      <c r="BB471" s="121"/>
      <c r="BC471" s="121"/>
      <c r="BD471" s="121"/>
      <c r="BE471" s="121"/>
      <c r="BF471" s="121"/>
      <c r="BG471" s="121"/>
      <c r="BJ471" s="121"/>
      <c r="BT471" s="121"/>
      <c r="CD471" s="121"/>
      <c r="CN471" s="121"/>
      <c r="CX471" s="121"/>
      <c r="DH471" s="121"/>
      <c r="DR471" s="121"/>
      <c r="EB471" s="121"/>
      <c r="EL471" s="121"/>
      <c r="EV471" s="121"/>
      <c r="FF471" s="121"/>
      <c r="FP471" s="121"/>
      <c r="FZ471" s="121"/>
      <c r="GJ471" s="121"/>
      <c r="GT471" s="121"/>
      <c r="HD471" s="121"/>
      <c r="HN471" s="121"/>
      <c r="HX471" s="121"/>
      <c r="IH471" s="121"/>
    </row>
    <row xmlns:x14ac="http://schemas.microsoft.com/office/spreadsheetml/2009/9/ac" r="472" s="3" customFormat="true" x14ac:dyDescent="0.25">
      <c r="A472" s="383"/>
      <c r="B472" s="121"/>
      <c r="L472" s="121"/>
      <c r="V472" s="121"/>
      <c r="AF472" s="121"/>
      <c r="AP472" s="121"/>
      <c r="AZ472" s="121"/>
      <c r="BA472" s="121"/>
      <c r="BB472" s="121"/>
      <c r="BC472" s="121"/>
      <c r="BD472" s="121"/>
      <c r="BE472" s="121"/>
      <c r="BF472" s="121"/>
      <c r="BG472" s="121"/>
      <c r="BJ472" s="121"/>
      <c r="BT472" s="121"/>
      <c r="CD472" s="121"/>
      <c r="CN472" s="121"/>
      <c r="CX472" s="121"/>
      <c r="DH472" s="121"/>
      <c r="DR472" s="121"/>
      <c r="EB472" s="121"/>
      <c r="EL472" s="121"/>
      <c r="EV472" s="121"/>
      <c r="FF472" s="121"/>
      <c r="FP472" s="121"/>
      <c r="FZ472" s="121"/>
      <c r="GJ472" s="121"/>
      <c r="GT472" s="121"/>
      <c r="HD472" s="121"/>
      <c r="HN472" s="121"/>
      <c r="HX472" s="121"/>
      <c r="IH472" s="121"/>
    </row>
    <row xmlns:x14ac="http://schemas.microsoft.com/office/spreadsheetml/2009/9/ac" r="473" s="3" customFormat="true" x14ac:dyDescent="0.25">
      <c r="A473" s="383"/>
      <c r="B473" s="121"/>
      <c r="L473" s="121"/>
      <c r="V473" s="121"/>
      <c r="AF473" s="121"/>
      <c r="AP473" s="121"/>
      <c r="AZ473" s="121"/>
      <c r="BA473" s="121"/>
      <c r="BB473" s="121"/>
      <c r="BC473" s="121"/>
      <c r="BD473" s="121"/>
      <c r="BE473" s="121"/>
      <c r="BF473" s="121"/>
      <c r="BG473" s="121"/>
      <c r="BJ473" s="121"/>
      <c r="BT473" s="121"/>
      <c r="CD473" s="121"/>
      <c r="CN473" s="121"/>
      <c r="CX473" s="121"/>
      <c r="DH473" s="121"/>
      <c r="DR473" s="121"/>
      <c r="EB473" s="121"/>
      <c r="EL473" s="121"/>
      <c r="EV473" s="121"/>
      <c r="FF473" s="121"/>
      <c r="FP473" s="121"/>
      <c r="FZ473" s="121"/>
      <c r="GJ473" s="121"/>
      <c r="GT473" s="121"/>
      <c r="HD473" s="121"/>
      <c r="HN473" s="121"/>
      <c r="HX473" s="121"/>
      <c r="IH473" s="121"/>
    </row>
    <row xmlns:x14ac="http://schemas.microsoft.com/office/spreadsheetml/2009/9/ac" r="474" s="3" customFormat="true" x14ac:dyDescent="0.25">
      <c r="A474" s="383"/>
      <c r="B474" s="121"/>
      <c r="L474" s="121"/>
      <c r="V474" s="121"/>
      <c r="AF474" s="121"/>
      <c r="AP474" s="121"/>
      <c r="AZ474" s="121"/>
      <c r="BA474" s="121"/>
      <c r="BB474" s="121"/>
      <c r="BC474" s="121"/>
      <c r="BD474" s="121"/>
      <c r="BE474" s="121"/>
      <c r="BF474" s="121"/>
      <c r="BG474" s="121"/>
      <c r="BJ474" s="121"/>
      <c r="BT474" s="121"/>
      <c r="CD474" s="121"/>
      <c r="CN474" s="121"/>
      <c r="CX474" s="121"/>
      <c r="DH474" s="121"/>
      <c r="DR474" s="121"/>
      <c r="EB474" s="121"/>
      <c r="EL474" s="121"/>
      <c r="EV474" s="121"/>
      <c r="FF474" s="121"/>
      <c r="FP474" s="121"/>
      <c r="FZ474" s="121"/>
      <c r="GJ474" s="121"/>
      <c r="GT474" s="121"/>
      <c r="HD474" s="121"/>
      <c r="HN474" s="121"/>
      <c r="HX474" s="121"/>
      <c r="IH474" s="121"/>
    </row>
    <row xmlns:x14ac="http://schemas.microsoft.com/office/spreadsheetml/2009/9/ac" r="475" s="3" customFormat="true" x14ac:dyDescent="0.25">
      <c r="A475" s="383"/>
      <c r="B475" s="121"/>
      <c r="L475" s="121"/>
      <c r="V475" s="121"/>
      <c r="AF475" s="121"/>
      <c r="AP475" s="121"/>
      <c r="AZ475" s="121"/>
      <c r="BA475" s="121"/>
      <c r="BB475" s="121"/>
      <c r="BC475" s="121"/>
      <c r="BD475" s="121"/>
      <c r="BE475" s="121"/>
      <c r="BF475" s="121"/>
      <c r="BG475" s="121"/>
      <c r="BJ475" s="121"/>
      <c r="BT475" s="121"/>
      <c r="CD475" s="121"/>
      <c r="CN475" s="121"/>
      <c r="CX475" s="121"/>
      <c r="DH475" s="121"/>
      <c r="DR475" s="121"/>
      <c r="EB475" s="121"/>
      <c r="EL475" s="121"/>
      <c r="EV475" s="121"/>
      <c r="FF475" s="121"/>
      <c r="FP475" s="121"/>
      <c r="FZ475" s="121"/>
      <c r="GJ475" s="121"/>
      <c r="GT475" s="121"/>
      <c r="HD475" s="121"/>
      <c r="HN475" s="121"/>
      <c r="HX475" s="121"/>
      <c r="IH475" s="121"/>
    </row>
    <row xmlns:x14ac="http://schemas.microsoft.com/office/spreadsheetml/2009/9/ac" r="476" s="3" customFormat="true" x14ac:dyDescent="0.25">
      <c r="A476" s="383"/>
      <c r="B476" s="121"/>
      <c r="L476" s="121"/>
      <c r="V476" s="121"/>
      <c r="AF476" s="121"/>
      <c r="AP476" s="121"/>
      <c r="AZ476" s="121"/>
      <c r="BA476" s="121"/>
      <c r="BB476" s="121"/>
      <c r="BC476" s="121"/>
      <c r="BD476" s="121"/>
      <c r="BE476" s="121"/>
      <c r="BF476" s="121"/>
      <c r="BG476" s="121"/>
      <c r="BJ476" s="121"/>
      <c r="BT476" s="121"/>
      <c r="CD476" s="121"/>
      <c r="CN476" s="121"/>
      <c r="CX476" s="121"/>
      <c r="DH476" s="121"/>
      <c r="DR476" s="121"/>
      <c r="EB476" s="121"/>
      <c r="EL476" s="121"/>
      <c r="EV476" s="121"/>
      <c r="FF476" s="121"/>
      <c r="FP476" s="121"/>
      <c r="FZ476" s="121"/>
      <c r="GJ476" s="121"/>
      <c r="GT476" s="121"/>
      <c r="HD476" s="121"/>
      <c r="HN476" s="121"/>
      <c r="HX476" s="121"/>
      <c r="IH476" s="121"/>
    </row>
    <row xmlns:x14ac="http://schemas.microsoft.com/office/spreadsheetml/2009/9/ac" r="477" s="3" customFormat="true" x14ac:dyDescent="0.25">
      <c r="A477" s="383"/>
      <c r="B477" s="121"/>
      <c r="L477" s="121"/>
      <c r="V477" s="121"/>
      <c r="AF477" s="121"/>
      <c r="AP477" s="121"/>
      <c r="AZ477" s="121"/>
      <c r="BA477" s="121"/>
      <c r="BB477" s="121"/>
      <c r="BC477" s="121"/>
      <c r="BD477" s="121"/>
      <c r="BE477" s="121"/>
      <c r="BF477" s="121"/>
      <c r="BG477" s="121"/>
      <c r="BJ477" s="121"/>
      <c r="BT477" s="121"/>
      <c r="CD477" s="121"/>
      <c r="CN477" s="121"/>
      <c r="CX477" s="121"/>
      <c r="DH477" s="121"/>
      <c r="DR477" s="121"/>
      <c r="EB477" s="121"/>
      <c r="EL477" s="121"/>
      <c r="EV477" s="121"/>
      <c r="FF477" s="121"/>
      <c r="FP477" s="121"/>
      <c r="FZ477" s="121"/>
      <c r="GJ477" s="121"/>
      <c r="GT477" s="121"/>
      <c r="HD477" s="121"/>
      <c r="HN477" s="121"/>
      <c r="HX477" s="121"/>
      <c r="IH477" s="121"/>
    </row>
    <row xmlns:x14ac="http://schemas.microsoft.com/office/spreadsheetml/2009/9/ac" r="478" s="3" customFormat="true" x14ac:dyDescent="0.25">
      <c r="A478" s="383"/>
      <c r="B478" s="121"/>
      <c r="L478" s="121"/>
      <c r="V478" s="121"/>
      <c r="AF478" s="121"/>
      <c r="AP478" s="121"/>
      <c r="AZ478" s="121"/>
      <c r="BA478" s="121"/>
      <c r="BB478" s="121"/>
      <c r="BC478" s="121"/>
      <c r="BD478" s="121"/>
      <c r="BE478" s="121"/>
      <c r="BF478" s="121"/>
      <c r="BG478" s="121"/>
      <c r="BJ478" s="121"/>
      <c r="BT478" s="121"/>
      <c r="CD478" s="121"/>
      <c r="CN478" s="121"/>
      <c r="CX478" s="121"/>
      <c r="DH478" s="121"/>
      <c r="DR478" s="121"/>
      <c r="EB478" s="121"/>
      <c r="EL478" s="121"/>
      <c r="EV478" s="121"/>
      <c r="FF478" s="121"/>
      <c r="FP478" s="121"/>
      <c r="FZ478" s="121"/>
      <c r="GJ478" s="121"/>
      <c r="GT478" s="121"/>
      <c r="HD478" s="121"/>
      <c r="HN478" s="121"/>
      <c r="HX478" s="121"/>
      <c r="IH478" s="121"/>
    </row>
    <row xmlns:x14ac="http://schemas.microsoft.com/office/spreadsheetml/2009/9/ac" r="479" s="3" customFormat="true" x14ac:dyDescent="0.25">
      <c r="A479" s="383"/>
      <c r="B479" s="121"/>
      <c r="L479" s="121"/>
      <c r="V479" s="121"/>
      <c r="AF479" s="121"/>
      <c r="AP479" s="121"/>
      <c r="AZ479" s="121"/>
      <c r="BA479" s="121"/>
      <c r="BB479" s="121"/>
      <c r="BC479" s="121"/>
      <c r="BD479" s="121"/>
      <c r="BE479" s="121"/>
      <c r="BF479" s="121"/>
      <c r="BG479" s="121"/>
      <c r="BJ479" s="121"/>
      <c r="BT479" s="121"/>
      <c r="CD479" s="121"/>
      <c r="CN479" s="121"/>
      <c r="CX479" s="121"/>
      <c r="DH479" s="121"/>
      <c r="DR479" s="121"/>
      <c r="EB479" s="121"/>
      <c r="EL479" s="121"/>
      <c r="EV479" s="121"/>
      <c r="FF479" s="121"/>
      <c r="FP479" s="121"/>
      <c r="FZ479" s="121"/>
      <c r="GJ479" s="121"/>
      <c r="GT479" s="121"/>
      <c r="HD479" s="121"/>
      <c r="HN479" s="121"/>
      <c r="HX479" s="121"/>
      <c r="IH479" s="121"/>
    </row>
    <row xmlns:x14ac="http://schemas.microsoft.com/office/spreadsheetml/2009/9/ac" r="480" s="3" customFormat="true" x14ac:dyDescent="0.25">
      <c r="A480" s="383"/>
      <c r="B480" s="121"/>
      <c r="L480" s="121"/>
      <c r="V480" s="121"/>
      <c r="AF480" s="121"/>
      <c r="AP480" s="121"/>
      <c r="AZ480" s="121"/>
      <c r="BA480" s="121"/>
      <c r="BB480" s="121"/>
      <c r="BC480" s="121"/>
      <c r="BD480" s="121"/>
      <c r="BE480" s="121"/>
      <c r="BF480" s="121"/>
      <c r="BG480" s="121"/>
      <c r="BJ480" s="121"/>
      <c r="BT480" s="121"/>
      <c r="CD480" s="121"/>
      <c r="CN480" s="121"/>
      <c r="CX480" s="121"/>
      <c r="DH480" s="121"/>
      <c r="DR480" s="121"/>
      <c r="EB480" s="121"/>
      <c r="EL480" s="121"/>
      <c r="EV480" s="121"/>
      <c r="FF480" s="121"/>
      <c r="FP480" s="121"/>
      <c r="FZ480" s="121"/>
      <c r="GJ480" s="121"/>
      <c r="GT480" s="121"/>
      <c r="HD480" s="121"/>
      <c r="HN480" s="121"/>
      <c r="HX480" s="121"/>
      <c r="IH480" s="121"/>
    </row>
    <row xmlns:x14ac="http://schemas.microsoft.com/office/spreadsheetml/2009/9/ac" r="481" s="3" customFormat="true" x14ac:dyDescent="0.25">
      <c r="A481" s="383"/>
      <c r="B481" s="121"/>
      <c r="L481" s="121"/>
      <c r="V481" s="121"/>
      <c r="AF481" s="121"/>
      <c r="AP481" s="121"/>
      <c r="AZ481" s="121"/>
      <c r="BA481" s="121"/>
      <c r="BB481" s="121"/>
      <c r="BC481" s="121"/>
      <c r="BD481" s="121"/>
      <c r="BE481" s="121"/>
      <c r="BF481" s="121"/>
      <c r="BG481" s="121"/>
      <c r="BJ481" s="121"/>
      <c r="BT481" s="121"/>
      <c r="CD481" s="121"/>
      <c r="CN481" s="121"/>
      <c r="CX481" s="121"/>
      <c r="DH481" s="121"/>
      <c r="DR481" s="121"/>
      <c r="EB481" s="121"/>
      <c r="EL481" s="121"/>
      <c r="EV481" s="121"/>
      <c r="FF481" s="121"/>
      <c r="FP481" s="121"/>
      <c r="FZ481" s="121"/>
      <c r="GJ481" s="121"/>
      <c r="GT481" s="121"/>
      <c r="HD481" s="121"/>
      <c r="HN481" s="121"/>
      <c r="HX481" s="121"/>
      <c r="IH481" s="121"/>
    </row>
    <row xmlns:x14ac="http://schemas.microsoft.com/office/spreadsheetml/2009/9/ac" r="482" s="3" customFormat="true" x14ac:dyDescent="0.25">
      <c r="A482" s="383"/>
      <c r="B482" s="121"/>
      <c r="L482" s="121"/>
      <c r="V482" s="121"/>
      <c r="AF482" s="121"/>
      <c r="AP482" s="121"/>
      <c r="AZ482" s="121"/>
      <c r="BA482" s="121"/>
      <c r="BB482" s="121"/>
      <c r="BC482" s="121"/>
      <c r="BD482" s="121"/>
      <c r="BE482" s="121"/>
      <c r="BF482" s="121"/>
      <c r="BG482" s="121"/>
      <c r="BJ482" s="121"/>
      <c r="BT482" s="121"/>
      <c r="CD482" s="121"/>
      <c r="CN482" s="121"/>
      <c r="CX482" s="121"/>
      <c r="DH482" s="121"/>
      <c r="DR482" s="121"/>
      <c r="EB482" s="121"/>
      <c r="EL482" s="121"/>
      <c r="EV482" s="121"/>
      <c r="FF482" s="121"/>
      <c r="FP482" s="121"/>
      <c r="FZ482" s="121"/>
      <c r="GJ482" s="121"/>
      <c r="GT482" s="121"/>
      <c r="HD482" s="121"/>
      <c r="HN482" s="121"/>
      <c r="HX482" s="121"/>
      <c r="IH482" s="121"/>
    </row>
    <row xmlns:x14ac="http://schemas.microsoft.com/office/spreadsheetml/2009/9/ac" r="483" s="3" customFormat="true" x14ac:dyDescent="0.25">
      <c r="A483" s="383"/>
      <c r="B483" s="121"/>
      <c r="L483" s="121"/>
      <c r="V483" s="121"/>
      <c r="AF483" s="121"/>
      <c r="AP483" s="121"/>
      <c r="AZ483" s="121"/>
      <c r="BA483" s="121"/>
      <c r="BB483" s="121"/>
      <c r="BC483" s="121"/>
      <c r="BD483" s="121"/>
      <c r="BE483" s="121"/>
      <c r="BF483" s="121"/>
      <c r="BG483" s="121"/>
      <c r="BJ483" s="121"/>
      <c r="BT483" s="121"/>
      <c r="CD483" s="121"/>
      <c r="CN483" s="121"/>
      <c r="CX483" s="121"/>
      <c r="DH483" s="121"/>
      <c r="DR483" s="121"/>
      <c r="EB483" s="121"/>
      <c r="EL483" s="121"/>
      <c r="EV483" s="121"/>
      <c r="FF483" s="121"/>
      <c r="FP483" s="121"/>
      <c r="FZ483" s="121"/>
      <c r="GJ483" s="121"/>
      <c r="GT483" s="121"/>
      <c r="HD483" s="121"/>
      <c r="HN483" s="121"/>
      <c r="HX483" s="121"/>
      <c r="IH483" s="121"/>
    </row>
    <row xmlns:x14ac="http://schemas.microsoft.com/office/spreadsheetml/2009/9/ac" r="484" s="3" customFormat="true" x14ac:dyDescent="0.25">
      <c r="A484" s="383"/>
      <c r="B484" s="121"/>
      <c r="L484" s="121"/>
      <c r="V484" s="121"/>
      <c r="AF484" s="121"/>
      <c r="AP484" s="121"/>
      <c r="AZ484" s="121"/>
      <c r="BA484" s="121"/>
      <c r="BB484" s="121"/>
      <c r="BC484" s="121"/>
      <c r="BD484" s="121"/>
      <c r="BE484" s="121"/>
      <c r="BF484" s="121"/>
      <c r="BG484" s="121"/>
      <c r="BJ484" s="121"/>
      <c r="BT484" s="121"/>
      <c r="CD484" s="121"/>
      <c r="CN484" s="121"/>
      <c r="CX484" s="121"/>
      <c r="DH484" s="121"/>
      <c r="DR484" s="121"/>
      <c r="EB484" s="121"/>
      <c r="EL484" s="121"/>
      <c r="EV484" s="121"/>
      <c r="FF484" s="121"/>
      <c r="FP484" s="121"/>
      <c r="FZ484" s="121"/>
      <c r="GJ484" s="121"/>
      <c r="GT484" s="121"/>
      <c r="HD484" s="121"/>
      <c r="HN484" s="121"/>
      <c r="HX484" s="121"/>
      <c r="IH484" s="121"/>
    </row>
    <row xmlns:x14ac="http://schemas.microsoft.com/office/spreadsheetml/2009/9/ac" r="485" s="3" customFormat="true" x14ac:dyDescent="0.25">
      <c r="A485" s="383"/>
      <c r="B485" s="121"/>
      <c r="L485" s="121"/>
      <c r="V485" s="121"/>
      <c r="AF485" s="121"/>
      <c r="AP485" s="121"/>
      <c r="AZ485" s="121"/>
      <c r="BA485" s="121"/>
      <c r="BB485" s="121"/>
      <c r="BC485" s="121"/>
      <c r="BD485" s="121"/>
      <c r="BE485" s="121"/>
      <c r="BF485" s="121"/>
      <c r="BG485" s="121"/>
      <c r="BJ485" s="121"/>
      <c r="BT485" s="121"/>
      <c r="CD485" s="121"/>
      <c r="CN485" s="121"/>
      <c r="CX485" s="121"/>
      <c r="DH485" s="121"/>
      <c r="DR485" s="121"/>
      <c r="EB485" s="121"/>
      <c r="EL485" s="121"/>
      <c r="EV485" s="121"/>
      <c r="FF485" s="121"/>
      <c r="FP485" s="121"/>
      <c r="FZ485" s="121"/>
      <c r="GJ485" s="121"/>
      <c r="GT485" s="121"/>
      <c r="HD485" s="121"/>
      <c r="HN485" s="121"/>
      <c r="HX485" s="121"/>
      <c r="IH485" s="121"/>
    </row>
    <row xmlns:x14ac="http://schemas.microsoft.com/office/spreadsheetml/2009/9/ac" r="486" s="3" customFormat="true" x14ac:dyDescent="0.25">
      <c r="A486" s="383"/>
      <c r="B486" s="121"/>
      <c r="L486" s="121"/>
      <c r="V486" s="121"/>
      <c r="AF486" s="121"/>
      <c r="AP486" s="121"/>
      <c r="AZ486" s="121"/>
      <c r="BA486" s="121"/>
      <c r="BB486" s="121"/>
      <c r="BC486" s="121"/>
      <c r="BD486" s="121"/>
      <c r="BE486" s="121"/>
      <c r="BF486" s="121"/>
      <c r="BG486" s="121"/>
      <c r="BJ486" s="121"/>
      <c r="BT486" s="121"/>
      <c r="CD486" s="121"/>
      <c r="CN486" s="121"/>
      <c r="CX486" s="121"/>
      <c r="DH486" s="121"/>
      <c r="DR486" s="121"/>
      <c r="EB486" s="121"/>
      <c r="EL486" s="121"/>
      <c r="EV486" s="121"/>
      <c r="FF486" s="121"/>
      <c r="FP486" s="121"/>
      <c r="FZ486" s="121"/>
      <c r="GJ486" s="121"/>
      <c r="GT486" s="121"/>
      <c r="HD486" s="121"/>
      <c r="HN486" s="121"/>
      <c r="HX486" s="121"/>
      <c r="IH486" s="121"/>
    </row>
    <row xmlns:x14ac="http://schemas.microsoft.com/office/spreadsheetml/2009/9/ac" r="487" s="3" customFormat="true" x14ac:dyDescent="0.25">
      <c r="A487" s="383"/>
      <c r="B487" s="121"/>
      <c r="L487" s="121"/>
      <c r="V487" s="121"/>
      <c r="AF487" s="121"/>
      <c r="AP487" s="121"/>
      <c r="AZ487" s="121"/>
      <c r="BA487" s="121"/>
      <c r="BB487" s="121"/>
      <c r="BC487" s="121"/>
      <c r="BD487" s="121"/>
      <c r="BE487" s="121"/>
      <c r="BF487" s="121"/>
      <c r="BG487" s="121"/>
      <c r="BJ487" s="121"/>
      <c r="BT487" s="121"/>
      <c r="CD487" s="121"/>
      <c r="CN487" s="121"/>
      <c r="CX487" s="121"/>
      <c r="DH487" s="121"/>
      <c r="DR487" s="121"/>
      <c r="EB487" s="121"/>
      <c r="EL487" s="121"/>
      <c r="EV487" s="121"/>
      <c r="FF487" s="121"/>
      <c r="FP487" s="121"/>
      <c r="FZ487" s="121"/>
      <c r="GJ487" s="121"/>
      <c r="GT487" s="121"/>
      <c r="HD487" s="121"/>
      <c r="HN487" s="121"/>
      <c r="HX487" s="121"/>
      <c r="IH487" s="121"/>
    </row>
    <row xmlns:x14ac="http://schemas.microsoft.com/office/spreadsheetml/2009/9/ac" r="488" s="3" customFormat="true" x14ac:dyDescent="0.25">
      <c r="A488" s="383"/>
      <c r="B488" s="121"/>
      <c r="L488" s="121"/>
      <c r="V488" s="121"/>
      <c r="AF488" s="121"/>
      <c r="AP488" s="121"/>
      <c r="AZ488" s="121"/>
      <c r="BA488" s="121"/>
      <c r="BB488" s="121"/>
      <c r="BC488" s="121"/>
      <c r="BD488" s="121"/>
      <c r="BE488" s="121"/>
      <c r="BF488" s="121"/>
      <c r="BG488" s="121"/>
      <c r="BJ488" s="121"/>
      <c r="BT488" s="121"/>
      <c r="CD488" s="121"/>
      <c r="CN488" s="121"/>
      <c r="CX488" s="121"/>
      <c r="DH488" s="121"/>
      <c r="DR488" s="121"/>
      <c r="EB488" s="121"/>
      <c r="EL488" s="121"/>
      <c r="EV488" s="121"/>
      <c r="FF488" s="121"/>
      <c r="FP488" s="121"/>
      <c r="FZ488" s="121"/>
      <c r="GJ488" s="121"/>
      <c r="GT488" s="121"/>
      <c r="HD488" s="121"/>
      <c r="HN488" s="121"/>
      <c r="HX488" s="121"/>
      <c r="IH488" s="121"/>
    </row>
    <row xmlns:x14ac="http://schemas.microsoft.com/office/spreadsheetml/2009/9/ac" r="489" s="3" customFormat="true" x14ac:dyDescent="0.25">
      <c r="A489" s="383"/>
      <c r="B489" s="121"/>
      <c r="L489" s="121"/>
      <c r="V489" s="121"/>
      <c r="AF489" s="121"/>
      <c r="AP489" s="121"/>
      <c r="AZ489" s="121"/>
      <c r="BA489" s="121"/>
      <c r="BB489" s="121"/>
      <c r="BC489" s="121"/>
      <c r="BD489" s="121"/>
      <c r="BE489" s="121"/>
      <c r="BF489" s="121"/>
      <c r="BG489" s="121"/>
      <c r="BJ489" s="121"/>
      <c r="BT489" s="121"/>
      <c r="CD489" s="121"/>
      <c r="CN489" s="121"/>
      <c r="CX489" s="121"/>
      <c r="DH489" s="121"/>
      <c r="DR489" s="121"/>
      <c r="EB489" s="121"/>
      <c r="EL489" s="121"/>
      <c r="EV489" s="121"/>
      <c r="FF489" s="121"/>
      <c r="FP489" s="121"/>
      <c r="FZ489" s="121"/>
      <c r="GJ489" s="121"/>
      <c r="GT489" s="121"/>
      <c r="HD489" s="121"/>
      <c r="HN489" s="121"/>
      <c r="HX489" s="121"/>
      <c r="IH489" s="121"/>
    </row>
    <row xmlns:x14ac="http://schemas.microsoft.com/office/spreadsheetml/2009/9/ac" r="490" s="3" customFormat="true" x14ac:dyDescent="0.25">
      <c r="A490" s="383"/>
      <c r="B490" s="121"/>
      <c r="L490" s="121"/>
      <c r="V490" s="121"/>
      <c r="AF490" s="121"/>
      <c r="AP490" s="121"/>
      <c r="AZ490" s="121"/>
      <c r="BA490" s="121"/>
      <c r="BB490" s="121"/>
      <c r="BC490" s="121"/>
      <c r="BD490" s="121"/>
      <c r="BE490" s="121"/>
      <c r="BF490" s="121"/>
      <c r="BG490" s="121"/>
      <c r="BJ490" s="121"/>
      <c r="BT490" s="121"/>
      <c r="CD490" s="121"/>
      <c r="CN490" s="121"/>
      <c r="CX490" s="121"/>
      <c r="DH490" s="121"/>
      <c r="DR490" s="121"/>
      <c r="EB490" s="121"/>
      <c r="EL490" s="121"/>
      <c r="EV490" s="121"/>
      <c r="FF490" s="121"/>
      <c r="FP490" s="121"/>
      <c r="FZ490" s="121"/>
      <c r="GJ490" s="121"/>
      <c r="GT490" s="121"/>
      <c r="HD490" s="121"/>
      <c r="HN490" s="121"/>
      <c r="HX490" s="121"/>
      <c r="IH490" s="121"/>
    </row>
    <row xmlns:x14ac="http://schemas.microsoft.com/office/spreadsheetml/2009/9/ac" r="491" s="3" customFormat="true" x14ac:dyDescent="0.25">
      <c r="A491" s="383"/>
      <c r="B491" s="121"/>
      <c r="L491" s="121"/>
      <c r="V491" s="121"/>
      <c r="AF491" s="121"/>
      <c r="AP491" s="121"/>
      <c r="AZ491" s="121"/>
      <c r="BA491" s="121"/>
      <c r="BB491" s="121"/>
      <c r="BC491" s="121"/>
      <c r="BD491" s="121"/>
      <c r="BE491" s="121"/>
      <c r="BF491" s="121"/>
      <c r="BG491" s="121"/>
      <c r="BJ491" s="121"/>
      <c r="BT491" s="121"/>
      <c r="CD491" s="121"/>
      <c r="CN491" s="121"/>
      <c r="CX491" s="121"/>
      <c r="DH491" s="121"/>
      <c r="DR491" s="121"/>
      <c r="EB491" s="121"/>
      <c r="EL491" s="121"/>
      <c r="EV491" s="121"/>
      <c r="FF491" s="121"/>
      <c r="FP491" s="121"/>
      <c r="FZ491" s="121"/>
      <c r="GJ491" s="121"/>
      <c r="GT491" s="121"/>
      <c r="HD491" s="121"/>
      <c r="HN491" s="121"/>
      <c r="HX491" s="121"/>
      <c r="IH491" s="121"/>
    </row>
    <row xmlns:x14ac="http://schemas.microsoft.com/office/spreadsheetml/2009/9/ac" r="492" s="3" customFormat="true" x14ac:dyDescent="0.25">
      <c r="A492" s="383"/>
      <c r="B492" s="121"/>
      <c r="L492" s="121"/>
      <c r="V492" s="121"/>
      <c r="AF492" s="121"/>
      <c r="AP492" s="121"/>
      <c r="AZ492" s="121"/>
      <c r="BA492" s="121"/>
      <c r="BB492" s="121"/>
      <c r="BC492" s="121"/>
      <c r="BD492" s="121"/>
      <c r="BE492" s="121"/>
      <c r="BF492" s="121"/>
      <c r="BG492" s="121"/>
      <c r="BJ492" s="121"/>
      <c r="BT492" s="121"/>
      <c r="CD492" s="121"/>
      <c r="CN492" s="121"/>
      <c r="CX492" s="121"/>
      <c r="DH492" s="121"/>
      <c r="DR492" s="121"/>
      <c r="EB492" s="121"/>
      <c r="EL492" s="121"/>
      <c r="EV492" s="121"/>
      <c r="FF492" s="121"/>
      <c r="FP492" s="121"/>
      <c r="FZ492" s="121"/>
      <c r="GJ492" s="121"/>
      <c r="GT492" s="121"/>
      <c r="HD492" s="121"/>
      <c r="HN492" s="121"/>
      <c r="HX492" s="121"/>
      <c r="IH492" s="121"/>
    </row>
    <row xmlns:x14ac="http://schemas.microsoft.com/office/spreadsheetml/2009/9/ac" r="493" s="3" customFormat="true" x14ac:dyDescent="0.25">
      <c r="A493" s="383"/>
      <c r="B493" s="121"/>
      <c r="L493" s="121"/>
      <c r="V493" s="121"/>
      <c r="AF493" s="121"/>
      <c r="AP493" s="121"/>
      <c r="AZ493" s="121"/>
      <c r="BA493" s="121"/>
      <c r="BB493" s="121"/>
      <c r="BC493" s="121"/>
      <c r="BD493" s="121"/>
      <c r="BE493" s="121"/>
      <c r="BF493" s="121"/>
      <c r="BG493" s="121"/>
      <c r="BJ493" s="121"/>
      <c r="BT493" s="121"/>
      <c r="CD493" s="121"/>
      <c r="CN493" s="121"/>
      <c r="CX493" s="121"/>
      <c r="DH493" s="121"/>
      <c r="DR493" s="121"/>
      <c r="EB493" s="121"/>
      <c r="EL493" s="121"/>
      <c r="EV493" s="121"/>
      <c r="FF493" s="121"/>
      <c r="FP493" s="121"/>
      <c r="FZ493" s="121"/>
      <c r="GJ493" s="121"/>
      <c r="GT493" s="121"/>
      <c r="HD493" s="121"/>
      <c r="HN493" s="121"/>
      <c r="HX493" s="121"/>
      <c r="IH493" s="121"/>
    </row>
    <row xmlns:x14ac="http://schemas.microsoft.com/office/spreadsheetml/2009/9/ac" r="494" s="3" customFormat="true" x14ac:dyDescent="0.25">
      <c r="A494" s="383"/>
      <c r="B494" s="121"/>
      <c r="L494" s="121"/>
      <c r="V494" s="121"/>
      <c r="AF494" s="121"/>
      <c r="AP494" s="121"/>
      <c r="AZ494" s="121"/>
      <c r="BA494" s="121"/>
      <c r="BB494" s="121"/>
      <c r="BC494" s="121"/>
      <c r="BD494" s="121"/>
      <c r="BE494" s="121"/>
      <c r="BF494" s="121"/>
      <c r="BG494" s="121"/>
      <c r="BJ494" s="121"/>
      <c r="BT494" s="121"/>
      <c r="CD494" s="121"/>
      <c r="CN494" s="121"/>
      <c r="CX494" s="121"/>
      <c r="DH494" s="121"/>
      <c r="DR494" s="121"/>
      <c r="EB494" s="121"/>
      <c r="EL494" s="121"/>
      <c r="EV494" s="121"/>
      <c r="FF494" s="121"/>
      <c r="FP494" s="121"/>
      <c r="FZ494" s="121"/>
      <c r="GJ494" s="121"/>
      <c r="GT494" s="121"/>
      <c r="HD494" s="121"/>
      <c r="HN494" s="121"/>
      <c r="HX494" s="121"/>
      <c r="IH494" s="121"/>
    </row>
    <row xmlns:x14ac="http://schemas.microsoft.com/office/spreadsheetml/2009/9/ac" r="495" s="3" customFormat="true" x14ac:dyDescent="0.25">
      <c r="A495" s="383"/>
      <c r="B495" s="121"/>
      <c r="L495" s="121"/>
      <c r="V495" s="121"/>
      <c r="AF495" s="121"/>
      <c r="AP495" s="121"/>
      <c r="AZ495" s="121"/>
      <c r="BA495" s="121"/>
      <c r="BB495" s="121"/>
      <c r="BC495" s="121"/>
      <c r="BD495" s="121"/>
      <c r="BE495" s="121"/>
      <c r="BF495" s="121"/>
      <c r="BG495" s="121"/>
      <c r="BJ495" s="121"/>
      <c r="BT495" s="121"/>
      <c r="CD495" s="121"/>
      <c r="CN495" s="121"/>
      <c r="CX495" s="121"/>
      <c r="DH495" s="121"/>
      <c r="DR495" s="121"/>
      <c r="EB495" s="121"/>
      <c r="EL495" s="121"/>
      <c r="EV495" s="121"/>
      <c r="FF495" s="121"/>
      <c r="FP495" s="121"/>
      <c r="FZ495" s="121"/>
      <c r="GJ495" s="121"/>
      <c r="GT495" s="121"/>
      <c r="HD495" s="121"/>
      <c r="HN495" s="121"/>
      <c r="HX495" s="121"/>
      <c r="IH495" s="121"/>
    </row>
    <row xmlns:x14ac="http://schemas.microsoft.com/office/spreadsheetml/2009/9/ac" r="496" s="3" customFormat="true" x14ac:dyDescent="0.25">
      <c r="A496" s="383"/>
      <c r="B496" s="121"/>
      <c r="L496" s="121"/>
      <c r="V496" s="121"/>
      <c r="AF496" s="121"/>
      <c r="AP496" s="121"/>
      <c r="AZ496" s="121"/>
      <c r="BA496" s="121"/>
      <c r="BB496" s="121"/>
      <c r="BC496" s="121"/>
      <c r="BD496" s="121"/>
      <c r="BE496" s="121"/>
      <c r="BF496" s="121"/>
      <c r="BG496" s="121"/>
      <c r="BJ496" s="121"/>
      <c r="BT496" s="121"/>
      <c r="CD496" s="121"/>
      <c r="CN496" s="121"/>
      <c r="CX496" s="121"/>
      <c r="DH496" s="121"/>
      <c r="DR496" s="121"/>
      <c r="EB496" s="121"/>
      <c r="EL496" s="121"/>
      <c r="EV496" s="121"/>
      <c r="FF496" s="121"/>
      <c r="FP496" s="121"/>
      <c r="FZ496" s="121"/>
      <c r="GJ496" s="121"/>
      <c r="GT496" s="121"/>
      <c r="HD496" s="121"/>
      <c r="HN496" s="121"/>
      <c r="HX496" s="121"/>
      <c r="IH496" s="121"/>
    </row>
    <row xmlns:x14ac="http://schemas.microsoft.com/office/spreadsheetml/2009/9/ac" r="497" s="3" customFormat="true" x14ac:dyDescent="0.25">
      <c r="A497" s="383"/>
      <c r="B497" s="121"/>
      <c r="L497" s="121"/>
      <c r="V497" s="121"/>
      <c r="AF497" s="121"/>
      <c r="AP497" s="121"/>
      <c r="AZ497" s="121"/>
      <c r="BA497" s="121"/>
      <c r="BB497" s="121"/>
      <c r="BC497" s="121"/>
      <c r="BD497" s="121"/>
      <c r="BE497" s="121"/>
      <c r="BF497" s="121"/>
      <c r="BG497" s="121"/>
      <c r="BJ497" s="121"/>
      <c r="BT497" s="121"/>
      <c r="CD497" s="121"/>
      <c r="CN497" s="121"/>
      <c r="CX497" s="121"/>
      <c r="DH497" s="121"/>
      <c r="DR497" s="121"/>
      <c r="EB497" s="121"/>
      <c r="EL497" s="121"/>
      <c r="EV497" s="121"/>
      <c r="FF497" s="121"/>
      <c r="FP497" s="121"/>
      <c r="FZ497" s="121"/>
      <c r="GJ497" s="121"/>
      <c r="GT497" s="121"/>
      <c r="HD497" s="121"/>
      <c r="HN497" s="121"/>
      <c r="HX497" s="121"/>
      <c r="IH497" s="121"/>
    </row>
    <row xmlns:x14ac="http://schemas.microsoft.com/office/spreadsheetml/2009/9/ac" r="498" s="3" customFormat="true" x14ac:dyDescent="0.25">
      <c r="A498" s="383"/>
      <c r="B498" s="121"/>
      <c r="L498" s="121"/>
      <c r="V498" s="121"/>
      <c r="AF498" s="121"/>
      <c r="AP498" s="121"/>
      <c r="AZ498" s="121"/>
      <c r="BA498" s="121"/>
      <c r="BB498" s="121"/>
      <c r="BC498" s="121"/>
      <c r="BD498" s="121"/>
      <c r="BE498" s="121"/>
      <c r="BF498" s="121"/>
      <c r="BG498" s="121"/>
      <c r="BJ498" s="121"/>
      <c r="BT498" s="121"/>
      <c r="CD498" s="121"/>
      <c r="CN498" s="121"/>
      <c r="CX498" s="121"/>
      <c r="DH498" s="121"/>
      <c r="DR498" s="121"/>
      <c r="EB498" s="121"/>
      <c r="EL498" s="121"/>
      <c r="EV498" s="121"/>
      <c r="FF498" s="121"/>
      <c r="FP498" s="121"/>
      <c r="FZ498" s="121"/>
      <c r="GJ498" s="121"/>
      <c r="GT498" s="121"/>
      <c r="HD498" s="121"/>
      <c r="HN498" s="121"/>
      <c r="HX498" s="121"/>
      <c r="IH498" s="121"/>
    </row>
    <row xmlns:x14ac="http://schemas.microsoft.com/office/spreadsheetml/2009/9/ac" r="499" s="3" customFormat="true" x14ac:dyDescent="0.25">
      <c r="A499" s="383"/>
      <c r="B499" s="121"/>
      <c r="L499" s="121"/>
      <c r="V499" s="121"/>
      <c r="AF499" s="121"/>
      <c r="AP499" s="121"/>
      <c r="AZ499" s="121"/>
      <c r="BA499" s="121"/>
      <c r="BB499" s="121"/>
      <c r="BC499" s="121"/>
      <c r="BD499" s="121"/>
      <c r="BE499" s="121"/>
      <c r="BF499" s="121"/>
      <c r="BG499" s="121"/>
      <c r="BJ499" s="121"/>
      <c r="BT499" s="121"/>
      <c r="CD499" s="121"/>
      <c r="CN499" s="121"/>
      <c r="CX499" s="121"/>
      <c r="DH499" s="121"/>
      <c r="DR499" s="121"/>
      <c r="EB499" s="121"/>
      <c r="EL499" s="121"/>
      <c r="EV499" s="121"/>
      <c r="FF499" s="121"/>
      <c r="FP499" s="121"/>
      <c r="FZ499" s="121"/>
      <c r="GJ499" s="121"/>
      <c r="GT499" s="121"/>
      <c r="HD499" s="121"/>
      <c r="HN499" s="121"/>
      <c r="HX499" s="121"/>
      <c r="IH499" s="121"/>
    </row>
    <row xmlns:x14ac="http://schemas.microsoft.com/office/spreadsheetml/2009/9/ac" r="500" s="3" customFormat="true" x14ac:dyDescent="0.25">
      <c r="A500" s="383"/>
      <c r="B500" s="121"/>
      <c r="L500" s="121"/>
      <c r="V500" s="121"/>
      <c r="AF500" s="121"/>
      <c r="AP500" s="121"/>
      <c r="AZ500" s="121"/>
      <c r="BA500" s="121"/>
      <c r="BB500" s="121"/>
      <c r="BC500" s="121"/>
      <c r="BD500" s="121"/>
      <c r="BE500" s="121"/>
      <c r="BF500" s="121"/>
      <c r="BG500" s="121"/>
      <c r="BJ500" s="121"/>
      <c r="BT500" s="121"/>
      <c r="CD500" s="121"/>
      <c r="CN500" s="121"/>
      <c r="CX500" s="121"/>
      <c r="DH500" s="121"/>
      <c r="DR500" s="121"/>
      <c r="EB500" s="121"/>
      <c r="EL500" s="121"/>
      <c r="EV500" s="121"/>
      <c r="FF500" s="121"/>
      <c r="FP500" s="121"/>
      <c r="FZ500" s="121"/>
      <c r="GJ500" s="121"/>
      <c r="GT500" s="121"/>
      <c r="HD500" s="121"/>
      <c r="HN500" s="121"/>
      <c r="HX500" s="121"/>
      <c r="IH500" s="121"/>
    </row>
    <row xmlns:x14ac="http://schemas.microsoft.com/office/spreadsheetml/2009/9/ac" r="501" s="3" customFormat="true" x14ac:dyDescent="0.25">
      <c r="A501" s="383"/>
      <c r="B501" s="121"/>
      <c r="L501" s="121"/>
      <c r="V501" s="121"/>
      <c r="AF501" s="121"/>
      <c r="AP501" s="121"/>
      <c r="AZ501" s="121"/>
      <c r="BA501" s="121"/>
      <c r="BB501" s="121"/>
      <c r="BC501" s="121"/>
      <c r="BD501" s="121"/>
      <c r="BE501" s="121"/>
      <c r="BF501" s="121"/>
      <c r="BG501" s="121"/>
      <c r="BJ501" s="121"/>
      <c r="BT501" s="121"/>
      <c r="CD501" s="121"/>
      <c r="CN501" s="121"/>
      <c r="CX501" s="121"/>
      <c r="DH501" s="121"/>
      <c r="DR501" s="121"/>
      <c r="EB501" s="121"/>
      <c r="EL501" s="121"/>
      <c r="EV501" s="121"/>
      <c r="FF501" s="121"/>
      <c r="FP501" s="121"/>
      <c r="FZ501" s="121"/>
      <c r="GJ501" s="121"/>
      <c r="GT501" s="121"/>
      <c r="HD501" s="121"/>
      <c r="HN501" s="121"/>
      <c r="HX501" s="121"/>
      <c r="IH501" s="121"/>
    </row>
    <row xmlns:x14ac="http://schemas.microsoft.com/office/spreadsheetml/2009/9/ac" r="502" s="3" customFormat="true" x14ac:dyDescent="0.25">
      <c r="A502" s="383"/>
      <c r="B502" s="121"/>
      <c r="L502" s="121"/>
      <c r="V502" s="121"/>
      <c r="AF502" s="121"/>
      <c r="AP502" s="121"/>
      <c r="AZ502" s="121"/>
      <c r="BA502" s="121"/>
      <c r="BB502" s="121"/>
      <c r="BC502" s="121"/>
      <c r="BD502" s="121"/>
      <c r="BE502" s="121"/>
      <c r="BF502" s="121"/>
      <c r="BG502" s="121"/>
      <c r="BJ502" s="121"/>
      <c r="BT502" s="121"/>
      <c r="CD502" s="121"/>
      <c r="CN502" s="121"/>
      <c r="CX502" s="121"/>
      <c r="DH502" s="121"/>
      <c r="DR502" s="121"/>
      <c r="EB502" s="121"/>
      <c r="EL502" s="121"/>
      <c r="EV502" s="121"/>
      <c r="FF502" s="121"/>
      <c r="FP502" s="121"/>
      <c r="FZ502" s="121"/>
      <c r="GJ502" s="121"/>
      <c r="GT502" s="121"/>
      <c r="HD502" s="121"/>
      <c r="HN502" s="121"/>
      <c r="HX502" s="121"/>
      <c r="IH502" s="121"/>
    </row>
    <row xmlns:x14ac="http://schemas.microsoft.com/office/spreadsheetml/2009/9/ac" r="503" s="3" customFormat="true" x14ac:dyDescent="0.25">
      <c r="A503" s="383"/>
      <c r="B503" s="121"/>
      <c r="L503" s="121"/>
      <c r="V503" s="121"/>
      <c r="AF503" s="121"/>
      <c r="AP503" s="121"/>
      <c r="AZ503" s="121"/>
      <c r="BA503" s="121"/>
      <c r="BB503" s="121"/>
      <c r="BC503" s="121"/>
      <c r="BD503" s="121"/>
      <c r="BE503" s="121"/>
      <c r="BF503" s="121"/>
      <c r="BG503" s="121"/>
      <c r="BJ503" s="121"/>
      <c r="BT503" s="121"/>
      <c r="CD503" s="121"/>
      <c r="CN503" s="121"/>
      <c r="CX503" s="121"/>
      <c r="DH503" s="121"/>
      <c r="DR503" s="121"/>
      <c r="EB503" s="121"/>
      <c r="EL503" s="121"/>
      <c r="EV503" s="121"/>
      <c r="FF503" s="121"/>
      <c r="FP503" s="121"/>
      <c r="FZ503" s="121"/>
      <c r="GJ503" s="121"/>
      <c r="GT503" s="121"/>
      <c r="HD503" s="121"/>
      <c r="HN503" s="121"/>
      <c r="HX503" s="121"/>
      <c r="IH503" s="121"/>
    </row>
    <row xmlns:x14ac="http://schemas.microsoft.com/office/spreadsheetml/2009/9/ac" r="504" s="3" customFormat="true" x14ac:dyDescent="0.25">
      <c r="A504" s="383"/>
      <c r="B504" s="121"/>
      <c r="L504" s="121"/>
      <c r="V504" s="121"/>
      <c r="AF504" s="121"/>
      <c r="AP504" s="121"/>
      <c r="AZ504" s="121"/>
      <c r="BA504" s="121"/>
      <c r="BB504" s="121"/>
      <c r="BC504" s="121"/>
      <c r="BD504" s="121"/>
      <c r="BE504" s="121"/>
      <c r="BF504" s="121"/>
      <c r="BG504" s="121"/>
      <c r="BJ504" s="121"/>
      <c r="BT504" s="121"/>
      <c r="CD504" s="121"/>
      <c r="CN504" s="121"/>
      <c r="CX504" s="121"/>
      <c r="DH504" s="121"/>
      <c r="DR504" s="121"/>
      <c r="EB504" s="121"/>
      <c r="EL504" s="121"/>
      <c r="EV504" s="121"/>
      <c r="FF504" s="121"/>
      <c r="FP504" s="121"/>
      <c r="FZ504" s="121"/>
      <c r="GJ504" s="121"/>
      <c r="GT504" s="121"/>
      <c r="HD504" s="121"/>
      <c r="HN504" s="121"/>
      <c r="HX504" s="121"/>
      <c r="IH504" s="121"/>
    </row>
    <row xmlns:x14ac="http://schemas.microsoft.com/office/spreadsheetml/2009/9/ac" r="505" s="3" customFormat="true" x14ac:dyDescent="0.25">
      <c r="A505" s="383"/>
      <c r="B505" s="121"/>
      <c r="L505" s="121"/>
      <c r="V505" s="121"/>
      <c r="AF505" s="121"/>
      <c r="AP505" s="121"/>
      <c r="AZ505" s="121"/>
      <c r="BA505" s="121"/>
      <c r="BB505" s="121"/>
      <c r="BC505" s="121"/>
      <c r="BD505" s="121"/>
      <c r="BE505" s="121"/>
      <c r="BF505" s="121"/>
      <c r="BG505" s="121"/>
      <c r="BJ505" s="121"/>
      <c r="BT505" s="121"/>
      <c r="CD505" s="121"/>
      <c r="CN505" s="121"/>
      <c r="CX505" s="121"/>
      <c r="DH505" s="121"/>
      <c r="DR505" s="121"/>
      <c r="EB505" s="121"/>
      <c r="EL505" s="121"/>
      <c r="EV505" s="121"/>
      <c r="FF505" s="121"/>
      <c r="FP505" s="121"/>
      <c r="FZ505" s="121"/>
      <c r="GJ505" s="121"/>
      <c r="GT505" s="121"/>
      <c r="HD505" s="121"/>
      <c r="HN505" s="121"/>
      <c r="HX505" s="121"/>
      <c r="IH505" s="121"/>
    </row>
    <row xmlns:x14ac="http://schemas.microsoft.com/office/spreadsheetml/2009/9/ac" r="506" s="3" customFormat="true" x14ac:dyDescent="0.25">
      <c r="A506" s="383"/>
      <c r="B506" s="121"/>
      <c r="L506" s="121"/>
      <c r="V506" s="121"/>
      <c r="AF506" s="121"/>
      <c r="AP506" s="121"/>
      <c r="AZ506" s="121"/>
      <c r="BA506" s="121"/>
      <c r="BB506" s="121"/>
      <c r="BC506" s="121"/>
      <c r="BD506" s="121"/>
      <c r="BE506" s="121"/>
      <c r="BF506" s="121"/>
      <c r="BG506" s="121"/>
      <c r="BJ506" s="121"/>
      <c r="BT506" s="121"/>
      <c r="CD506" s="121"/>
      <c r="CN506" s="121"/>
      <c r="CX506" s="121"/>
      <c r="DH506" s="121"/>
      <c r="DR506" s="121"/>
      <c r="EB506" s="121"/>
      <c r="EL506" s="121"/>
      <c r="EV506" s="121"/>
      <c r="FF506" s="121"/>
      <c r="FP506" s="121"/>
      <c r="FZ506" s="121"/>
      <c r="GJ506" s="121"/>
      <c r="GT506" s="121"/>
      <c r="HD506" s="121"/>
      <c r="HN506" s="121"/>
      <c r="HX506" s="121"/>
      <c r="IH506" s="121"/>
    </row>
    <row xmlns:x14ac="http://schemas.microsoft.com/office/spreadsheetml/2009/9/ac" r="507" s="3" customFormat="true" x14ac:dyDescent="0.25">
      <c r="A507" s="383"/>
      <c r="B507" s="121"/>
      <c r="L507" s="121"/>
      <c r="V507" s="121"/>
      <c r="AF507" s="121"/>
      <c r="AP507" s="121"/>
      <c r="AZ507" s="121"/>
      <c r="BA507" s="121"/>
      <c r="BB507" s="121"/>
      <c r="BC507" s="121"/>
      <c r="BD507" s="121"/>
      <c r="BE507" s="121"/>
      <c r="BF507" s="121"/>
      <c r="BG507" s="121"/>
      <c r="BJ507" s="121"/>
      <c r="BT507" s="121"/>
      <c r="CD507" s="121"/>
      <c r="CN507" s="121"/>
      <c r="CX507" s="121"/>
      <c r="DH507" s="121"/>
      <c r="DR507" s="121"/>
      <c r="EB507" s="121"/>
      <c r="EL507" s="121"/>
      <c r="EV507" s="121"/>
      <c r="FF507" s="121"/>
      <c r="FP507" s="121"/>
      <c r="FZ507" s="121"/>
      <c r="GJ507" s="121"/>
      <c r="GT507" s="121"/>
      <c r="HD507" s="121"/>
      <c r="HN507" s="121"/>
      <c r="HX507" s="121"/>
      <c r="IH507" s="121"/>
    </row>
    <row xmlns:x14ac="http://schemas.microsoft.com/office/spreadsheetml/2009/9/ac" r="508" s="3" customFormat="true" x14ac:dyDescent="0.25">
      <c r="A508" s="383"/>
      <c r="B508" s="121"/>
      <c r="L508" s="121"/>
      <c r="V508" s="121"/>
      <c r="AF508" s="121"/>
      <c r="AP508" s="121"/>
      <c r="AZ508" s="121"/>
      <c r="BA508" s="121"/>
      <c r="BB508" s="121"/>
      <c r="BC508" s="121"/>
      <c r="BD508" s="121"/>
      <c r="BE508" s="121"/>
      <c r="BF508" s="121"/>
      <c r="BG508" s="121"/>
      <c r="BJ508" s="121"/>
      <c r="BT508" s="121"/>
      <c r="CD508" s="121"/>
      <c r="CN508" s="121"/>
      <c r="CX508" s="121"/>
      <c r="DH508" s="121"/>
      <c r="DR508" s="121"/>
      <c r="EB508" s="121"/>
      <c r="EL508" s="121"/>
      <c r="EV508" s="121"/>
      <c r="FF508" s="121"/>
      <c r="FP508" s="121"/>
      <c r="FZ508" s="121"/>
      <c r="GJ508" s="121"/>
      <c r="GT508" s="121"/>
      <c r="HD508" s="121"/>
      <c r="HN508" s="121"/>
      <c r="HX508" s="121"/>
      <c r="IH508" s="121"/>
    </row>
    <row xmlns:x14ac="http://schemas.microsoft.com/office/spreadsheetml/2009/9/ac" r="509" s="3" customFormat="true" x14ac:dyDescent="0.25">
      <c r="A509" s="383"/>
      <c r="B509" s="121"/>
      <c r="L509" s="121"/>
      <c r="V509" s="121"/>
      <c r="AF509" s="121"/>
      <c r="AP509" s="121"/>
      <c r="AZ509" s="121"/>
      <c r="BA509" s="121"/>
      <c r="BB509" s="121"/>
      <c r="BC509" s="121"/>
      <c r="BD509" s="121"/>
      <c r="BE509" s="121"/>
      <c r="BF509" s="121"/>
      <c r="BG509" s="121"/>
      <c r="BJ509" s="121"/>
      <c r="BT509" s="121"/>
      <c r="CD509" s="121"/>
      <c r="CN509" s="121"/>
      <c r="CX509" s="121"/>
      <c r="DH509" s="121"/>
      <c r="DR509" s="121"/>
      <c r="EB509" s="121"/>
      <c r="EL509" s="121"/>
      <c r="EV509" s="121"/>
      <c r="FF509" s="121"/>
      <c r="FP509" s="121"/>
      <c r="FZ509" s="121"/>
      <c r="GJ509" s="121"/>
      <c r="GT509" s="121"/>
      <c r="HD509" s="121"/>
      <c r="HN509" s="121"/>
      <c r="HX509" s="121"/>
      <c r="IH509" s="121"/>
    </row>
    <row xmlns:x14ac="http://schemas.microsoft.com/office/spreadsheetml/2009/9/ac" r="510" s="3" customFormat="true" x14ac:dyDescent="0.25">
      <c r="A510" s="383"/>
      <c r="B510" s="121"/>
      <c r="L510" s="121"/>
      <c r="V510" s="121"/>
      <c r="AF510" s="121"/>
      <c r="AP510" s="121"/>
      <c r="AZ510" s="121"/>
      <c r="BA510" s="121"/>
      <c r="BB510" s="121"/>
      <c r="BC510" s="121"/>
      <c r="BD510" s="121"/>
      <c r="BE510" s="121"/>
      <c r="BF510" s="121"/>
      <c r="BG510" s="121"/>
      <c r="BJ510" s="121"/>
      <c r="BT510" s="121"/>
      <c r="CD510" s="121"/>
      <c r="CN510" s="121"/>
      <c r="CX510" s="121"/>
      <c r="DH510" s="121"/>
      <c r="DR510" s="121"/>
      <c r="EB510" s="121"/>
      <c r="EL510" s="121"/>
      <c r="EV510" s="121"/>
      <c r="FF510" s="121"/>
      <c r="FP510" s="121"/>
      <c r="FZ510" s="121"/>
      <c r="GJ510" s="121"/>
      <c r="GT510" s="121"/>
      <c r="HD510" s="121"/>
      <c r="HN510" s="121"/>
      <c r="HX510" s="121"/>
      <c r="IH510" s="121"/>
    </row>
    <row xmlns:x14ac="http://schemas.microsoft.com/office/spreadsheetml/2009/9/ac" r="511" s="3" customFormat="true" x14ac:dyDescent="0.25">
      <c r="A511" s="383"/>
      <c r="B511" s="121"/>
      <c r="L511" s="121"/>
      <c r="V511" s="121"/>
      <c r="AF511" s="121"/>
      <c r="AP511" s="121"/>
      <c r="AZ511" s="121"/>
      <c r="BA511" s="121"/>
      <c r="BB511" s="121"/>
      <c r="BC511" s="121"/>
      <c r="BD511" s="121"/>
      <c r="BE511" s="121"/>
      <c r="BF511" s="121"/>
      <c r="BG511" s="121"/>
      <c r="BJ511" s="121"/>
      <c r="BT511" s="121"/>
      <c r="CD511" s="121"/>
      <c r="CN511" s="121"/>
      <c r="CX511" s="121"/>
      <c r="DH511" s="121"/>
      <c r="DR511" s="121"/>
      <c r="EB511" s="121"/>
      <c r="EL511" s="121"/>
      <c r="EV511" s="121"/>
      <c r="FF511" s="121"/>
      <c r="FP511" s="121"/>
      <c r="FZ511" s="121"/>
      <c r="GJ511" s="121"/>
      <c r="GT511" s="121"/>
      <c r="HD511" s="121"/>
      <c r="HN511" s="121"/>
      <c r="HX511" s="121"/>
      <c r="IH511" s="121"/>
    </row>
    <row xmlns:x14ac="http://schemas.microsoft.com/office/spreadsheetml/2009/9/ac" r="512" s="3" customFormat="true" x14ac:dyDescent="0.25">
      <c r="A512" s="383"/>
      <c r="B512" s="121"/>
      <c r="L512" s="121"/>
      <c r="V512" s="121"/>
      <c r="AF512" s="121"/>
      <c r="AP512" s="121"/>
      <c r="AZ512" s="121"/>
      <c r="BA512" s="121"/>
      <c r="BB512" s="121"/>
      <c r="BC512" s="121"/>
      <c r="BD512" s="121"/>
      <c r="BE512" s="121"/>
      <c r="BF512" s="121"/>
      <c r="BG512" s="121"/>
      <c r="BJ512" s="121"/>
      <c r="BT512" s="121"/>
      <c r="CD512" s="121"/>
      <c r="CN512" s="121"/>
      <c r="CX512" s="121"/>
      <c r="DH512" s="121"/>
      <c r="DR512" s="121"/>
      <c r="EB512" s="121"/>
      <c r="EL512" s="121"/>
      <c r="EV512" s="121"/>
      <c r="FF512" s="121"/>
      <c r="FP512" s="121"/>
      <c r="FZ512" s="121"/>
      <c r="GJ512" s="121"/>
      <c r="GT512" s="121"/>
      <c r="HD512" s="121"/>
      <c r="HN512" s="121"/>
      <c r="HX512" s="121"/>
      <c r="IH512" s="121"/>
    </row>
    <row xmlns:x14ac="http://schemas.microsoft.com/office/spreadsheetml/2009/9/ac" r="513" s="3" customFormat="true" x14ac:dyDescent="0.25">
      <c r="A513" s="383"/>
      <c r="B513" s="121"/>
      <c r="L513" s="121"/>
      <c r="V513" s="121"/>
      <c r="AF513" s="121"/>
      <c r="AP513" s="121"/>
      <c r="AZ513" s="121"/>
      <c r="BA513" s="121"/>
      <c r="BB513" s="121"/>
      <c r="BC513" s="121"/>
      <c r="BD513" s="121"/>
      <c r="BE513" s="121"/>
      <c r="BF513" s="121"/>
      <c r="BG513" s="121"/>
      <c r="BJ513" s="121"/>
      <c r="BT513" s="121"/>
      <c r="CD513" s="121"/>
      <c r="CN513" s="121"/>
      <c r="CX513" s="121"/>
      <c r="DH513" s="121"/>
      <c r="DR513" s="121"/>
      <c r="EB513" s="121"/>
      <c r="EL513" s="121"/>
      <c r="EV513" s="121"/>
      <c r="FF513" s="121"/>
      <c r="FP513" s="121"/>
      <c r="FZ513" s="121"/>
      <c r="GJ513" s="121"/>
      <c r="GT513" s="121"/>
      <c r="HD513" s="121"/>
      <c r="HN513" s="121"/>
      <c r="HX513" s="121"/>
      <c r="IH513" s="121"/>
    </row>
    <row xmlns:x14ac="http://schemas.microsoft.com/office/spreadsheetml/2009/9/ac" r="514" s="3" customFormat="true" x14ac:dyDescent="0.25">
      <c r="A514" s="383"/>
      <c r="B514" s="121"/>
      <c r="L514" s="121"/>
      <c r="V514" s="121"/>
      <c r="AF514" s="121"/>
      <c r="AP514" s="121"/>
      <c r="AZ514" s="121"/>
      <c r="BA514" s="121"/>
      <c r="BB514" s="121"/>
      <c r="BC514" s="121"/>
      <c r="BD514" s="121"/>
      <c r="BE514" s="121"/>
      <c r="BF514" s="121"/>
      <c r="BG514" s="121"/>
      <c r="BJ514" s="121"/>
      <c r="BT514" s="121"/>
      <c r="CD514" s="121"/>
      <c r="CN514" s="121"/>
      <c r="CX514" s="121"/>
      <c r="DH514" s="121"/>
      <c r="DR514" s="121"/>
      <c r="EB514" s="121"/>
      <c r="EL514" s="121"/>
      <c r="EV514" s="121"/>
      <c r="FF514" s="121"/>
      <c r="FP514" s="121"/>
      <c r="FZ514" s="121"/>
      <c r="GJ514" s="121"/>
      <c r="GT514" s="121"/>
      <c r="HD514" s="121"/>
      <c r="HN514" s="121"/>
      <c r="HX514" s="121"/>
      <c r="IH514" s="121"/>
    </row>
    <row xmlns:x14ac="http://schemas.microsoft.com/office/spreadsheetml/2009/9/ac" r="515" s="3" customFormat="true" x14ac:dyDescent="0.25">
      <c r="A515" s="383"/>
      <c r="B515" s="121"/>
      <c r="L515" s="121"/>
      <c r="V515" s="121"/>
      <c r="AF515" s="121"/>
      <c r="AP515" s="121"/>
      <c r="AZ515" s="121"/>
      <c r="BA515" s="121"/>
      <c r="BB515" s="121"/>
      <c r="BC515" s="121"/>
      <c r="BD515" s="121"/>
      <c r="BE515" s="121"/>
      <c r="BF515" s="121"/>
      <c r="BG515" s="121"/>
      <c r="BJ515" s="121"/>
      <c r="BT515" s="121"/>
      <c r="CD515" s="121"/>
      <c r="CN515" s="121"/>
      <c r="CX515" s="121"/>
      <c r="DH515" s="121"/>
      <c r="DR515" s="121"/>
      <c r="EB515" s="121"/>
      <c r="EL515" s="121"/>
      <c r="EV515" s="121"/>
      <c r="FF515" s="121"/>
      <c r="FP515" s="121"/>
      <c r="FZ515" s="121"/>
      <c r="GJ515" s="121"/>
      <c r="GT515" s="121"/>
      <c r="HD515" s="121"/>
      <c r="HN515" s="121"/>
      <c r="HX515" s="121"/>
      <c r="IH515" s="121"/>
    </row>
    <row xmlns:x14ac="http://schemas.microsoft.com/office/spreadsheetml/2009/9/ac" r="516" s="3" customFormat="true" x14ac:dyDescent="0.25">
      <c r="A516" s="383"/>
      <c r="B516" s="121"/>
      <c r="L516" s="121"/>
      <c r="V516" s="121"/>
      <c r="AF516" s="121"/>
      <c r="AP516" s="121"/>
      <c r="AZ516" s="121"/>
      <c r="BA516" s="121"/>
      <c r="BB516" s="121"/>
      <c r="BC516" s="121"/>
      <c r="BD516" s="121"/>
      <c r="BE516" s="121"/>
      <c r="BF516" s="121"/>
      <c r="BG516" s="121"/>
      <c r="BJ516" s="121"/>
      <c r="BT516" s="121"/>
      <c r="CD516" s="121"/>
      <c r="CN516" s="121"/>
      <c r="CX516" s="121"/>
      <c r="DH516" s="121"/>
      <c r="DR516" s="121"/>
      <c r="EB516" s="121"/>
      <c r="EL516" s="121"/>
      <c r="EV516" s="121"/>
      <c r="FF516" s="121"/>
      <c r="FP516" s="121"/>
      <c r="FZ516" s="121"/>
      <c r="GJ516" s="121"/>
      <c r="GT516" s="121"/>
      <c r="HD516" s="121"/>
      <c r="HN516" s="121"/>
      <c r="HX516" s="121"/>
      <c r="IH516" s="121"/>
    </row>
    <row xmlns:x14ac="http://schemas.microsoft.com/office/spreadsheetml/2009/9/ac" r="517" s="3" customFormat="true" x14ac:dyDescent="0.25">
      <c r="A517" s="383"/>
      <c r="B517" s="121"/>
      <c r="L517" s="121"/>
      <c r="V517" s="121"/>
      <c r="AF517" s="121"/>
      <c r="AP517" s="121"/>
      <c r="AZ517" s="121"/>
      <c r="BA517" s="121"/>
      <c r="BB517" s="121"/>
      <c r="BC517" s="121"/>
      <c r="BD517" s="121"/>
      <c r="BE517" s="121"/>
      <c r="BF517" s="121"/>
      <c r="BG517" s="121"/>
      <c r="BJ517" s="121"/>
      <c r="BT517" s="121"/>
      <c r="CD517" s="121"/>
      <c r="CN517" s="121"/>
      <c r="CX517" s="121"/>
      <c r="DH517" s="121"/>
      <c r="DR517" s="121"/>
      <c r="EB517" s="121"/>
      <c r="EL517" s="121"/>
      <c r="EV517" s="121"/>
      <c r="FF517" s="121"/>
      <c r="FP517" s="121"/>
      <c r="FZ517" s="121"/>
      <c r="GJ517" s="121"/>
      <c r="GT517" s="121"/>
      <c r="HD517" s="121"/>
      <c r="HN517" s="121"/>
      <c r="HX517" s="121"/>
      <c r="IH517" s="121"/>
    </row>
    <row xmlns:x14ac="http://schemas.microsoft.com/office/spreadsheetml/2009/9/ac" r="518" s="3" customFormat="true" x14ac:dyDescent="0.25">
      <c r="A518" s="383"/>
      <c r="B518" s="121"/>
      <c r="L518" s="121"/>
      <c r="V518" s="121"/>
      <c r="AF518" s="121"/>
      <c r="AP518" s="121"/>
      <c r="AZ518" s="121"/>
      <c r="BA518" s="121"/>
      <c r="BB518" s="121"/>
      <c r="BC518" s="121"/>
      <c r="BD518" s="121"/>
      <c r="BE518" s="121"/>
      <c r="BF518" s="121"/>
      <c r="BG518" s="121"/>
      <c r="BJ518" s="121"/>
      <c r="BT518" s="121"/>
      <c r="CD518" s="121"/>
      <c r="CN518" s="121"/>
      <c r="CX518" s="121"/>
      <c r="DH518" s="121"/>
      <c r="DR518" s="121"/>
      <c r="EB518" s="121"/>
      <c r="EL518" s="121"/>
      <c r="EV518" s="121"/>
      <c r="FF518" s="121"/>
      <c r="FP518" s="121"/>
      <c r="FZ518" s="121"/>
      <c r="GJ518" s="121"/>
      <c r="GT518" s="121"/>
      <c r="HD518" s="121"/>
      <c r="HN518" s="121"/>
      <c r="HX518" s="121"/>
      <c r="IH518" s="121"/>
    </row>
    <row xmlns:x14ac="http://schemas.microsoft.com/office/spreadsheetml/2009/9/ac" r="519" s="3" customFormat="true" x14ac:dyDescent="0.25">
      <c r="A519" s="383"/>
      <c r="B519" s="121"/>
      <c r="L519" s="121"/>
      <c r="V519" s="121"/>
      <c r="AF519" s="121"/>
      <c r="AP519" s="121"/>
      <c r="AZ519" s="121"/>
      <c r="BA519" s="121"/>
      <c r="BB519" s="121"/>
      <c r="BC519" s="121"/>
      <c r="BD519" s="121"/>
      <c r="BE519" s="121"/>
      <c r="BF519" s="121"/>
      <c r="BG519" s="121"/>
      <c r="BJ519" s="121"/>
      <c r="BT519" s="121"/>
      <c r="CD519" s="121"/>
      <c r="CN519" s="121"/>
      <c r="CX519" s="121"/>
      <c r="DH519" s="121"/>
      <c r="DR519" s="121"/>
      <c r="EB519" s="121"/>
      <c r="EL519" s="121"/>
      <c r="EV519" s="121"/>
      <c r="FF519" s="121"/>
      <c r="FP519" s="121"/>
      <c r="FZ519" s="121"/>
      <c r="GJ519" s="121"/>
      <c r="GT519" s="121"/>
      <c r="HD519" s="121"/>
      <c r="HN519" s="121"/>
      <c r="HX519" s="121"/>
      <c r="IH519" s="121"/>
    </row>
    <row xmlns:x14ac="http://schemas.microsoft.com/office/spreadsheetml/2009/9/ac" r="520" s="3" customFormat="true" x14ac:dyDescent="0.25">
      <c r="A520" s="383"/>
      <c r="B520" s="121"/>
      <c r="L520" s="121"/>
      <c r="V520" s="121"/>
      <c r="AF520" s="121"/>
      <c r="AP520" s="121"/>
      <c r="AZ520" s="121"/>
      <c r="BA520" s="121"/>
      <c r="BB520" s="121"/>
      <c r="BC520" s="121"/>
      <c r="BD520" s="121"/>
      <c r="BE520" s="121"/>
      <c r="BF520" s="121"/>
      <c r="BG520" s="121"/>
      <c r="BJ520" s="121"/>
      <c r="BT520" s="121"/>
      <c r="CD520" s="121"/>
      <c r="CN520" s="121"/>
      <c r="CX520" s="121"/>
      <c r="DH520" s="121"/>
      <c r="DR520" s="121"/>
      <c r="EB520" s="121"/>
      <c r="EL520" s="121"/>
      <c r="EV520" s="121"/>
      <c r="FF520" s="121"/>
      <c r="FP520" s="121"/>
      <c r="FZ520" s="121"/>
      <c r="GJ520" s="121"/>
      <c r="GT520" s="121"/>
      <c r="HD520" s="121"/>
      <c r="HN520" s="121"/>
      <c r="HX520" s="121"/>
      <c r="IH520" s="121"/>
    </row>
    <row xmlns:x14ac="http://schemas.microsoft.com/office/spreadsheetml/2009/9/ac" r="521" s="3" customFormat="true" x14ac:dyDescent="0.25">
      <c r="A521" s="383"/>
      <c r="B521" s="121"/>
      <c r="L521" s="121"/>
      <c r="V521" s="121"/>
      <c r="AF521" s="121"/>
      <c r="AP521" s="121"/>
      <c r="AZ521" s="121"/>
      <c r="BA521" s="121"/>
      <c r="BB521" s="121"/>
      <c r="BC521" s="121"/>
      <c r="BD521" s="121"/>
      <c r="BE521" s="121"/>
      <c r="BF521" s="121"/>
      <c r="BG521" s="121"/>
      <c r="BJ521" s="121"/>
      <c r="BT521" s="121"/>
      <c r="CD521" s="121"/>
      <c r="CN521" s="121"/>
      <c r="CX521" s="121"/>
      <c r="DH521" s="121"/>
      <c r="DR521" s="121"/>
      <c r="EB521" s="121"/>
      <c r="EL521" s="121"/>
      <c r="EV521" s="121"/>
      <c r="FF521" s="121"/>
      <c r="FP521" s="121"/>
      <c r="FZ521" s="121"/>
      <c r="GJ521" s="121"/>
      <c r="GT521" s="121"/>
      <c r="HD521" s="121"/>
      <c r="HN521" s="121"/>
      <c r="HX521" s="121"/>
      <c r="IH521" s="121"/>
    </row>
    <row xmlns:x14ac="http://schemas.microsoft.com/office/spreadsheetml/2009/9/ac" r="522" s="3" customFormat="true" x14ac:dyDescent="0.25">
      <c r="A522" s="383"/>
      <c r="B522" s="121"/>
      <c r="L522" s="121"/>
      <c r="V522" s="121"/>
      <c r="AF522" s="121"/>
      <c r="AP522" s="121"/>
      <c r="AZ522" s="121"/>
      <c r="BA522" s="121"/>
      <c r="BB522" s="121"/>
      <c r="BC522" s="121"/>
      <c r="BD522" s="121"/>
      <c r="BE522" s="121"/>
      <c r="BF522" s="121"/>
      <c r="BG522" s="121"/>
      <c r="BJ522" s="121"/>
      <c r="BT522" s="121"/>
      <c r="CD522" s="121"/>
      <c r="CN522" s="121"/>
      <c r="CX522" s="121"/>
      <c r="DH522" s="121"/>
      <c r="DR522" s="121"/>
      <c r="EB522" s="121"/>
      <c r="EL522" s="121"/>
      <c r="EV522" s="121"/>
      <c r="FF522" s="121"/>
      <c r="FP522" s="121"/>
      <c r="FZ522" s="121"/>
      <c r="GJ522" s="121"/>
      <c r="GT522" s="121"/>
      <c r="HD522" s="121"/>
      <c r="HN522" s="121"/>
      <c r="HX522" s="121"/>
      <c r="IH522" s="121"/>
    </row>
    <row xmlns:x14ac="http://schemas.microsoft.com/office/spreadsheetml/2009/9/ac" r="523" s="3" customFormat="true" x14ac:dyDescent="0.25">
      <c r="A523" s="383"/>
      <c r="B523" s="121"/>
      <c r="L523" s="121"/>
      <c r="V523" s="121"/>
      <c r="AF523" s="121"/>
      <c r="AP523" s="121"/>
      <c r="AZ523" s="121"/>
      <c r="BA523" s="121"/>
      <c r="BB523" s="121"/>
      <c r="BC523" s="121"/>
      <c r="BD523" s="121"/>
      <c r="BE523" s="121"/>
      <c r="BF523" s="121"/>
      <c r="BG523" s="121"/>
      <c r="BJ523" s="121"/>
      <c r="BT523" s="121"/>
      <c r="CD523" s="121"/>
      <c r="CN523" s="121"/>
      <c r="CX523" s="121"/>
      <c r="DH523" s="121"/>
      <c r="DR523" s="121"/>
      <c r="EB523" s="121"/>
      <c r="EL523" s="121"/>
      <c r="EV523" s="121"/>
      <c r="FF523" s="121"/>
      <c r="FP523" s="121"/>
      <c r="FZ523" s="121"/>
      <c r="GJ523" s="121"/>
      <c r="GT523" s="121"/>
      <c r="HD523" s="121"/>
      <c r="HN523" s="121"/>
      <c r="HX523" s="121"/>
      <c r="IH523" s="121"/>
    </row>
    <row xmlns:x14ac="http://schemas.microsoft.com/office/spreadsheetml/2009/9/ac" r="524" s="3" customFormat="true" x14ac:dyDescent="0.25">
      <c r="A524" s="383"/>
      <c r="B524" s="121"/>
      <c r="L524" s="121"/>
      <c r="V524" s="121"/>
      <c r="AF524" s="121"/>
      <c r="AP524" s="121"/>
      <c r="AZ524" s="121"/>
      <c r="BA524" s="121"/>
      <c r="BB524" s="121"/>
      <c r="BC524" s="121"/>
      <c r="BD524" s="121"/>
      <c r="BE524" s="121"/>
      <c r="BF524" s="121"/>
      <c r="BG524" s="121"/>
      <c r="BJ524" s="121"/>
      <c r="BT524" s="121"/>
      <c r="CD524" s="121"/>
      <c r="CN524" s="121"/>
      <c r="CX524" s="121"/>
      <c r="DH524" s="121"/>
      <c r="DR524" s="121"/>
      <c r="EB524" s="121"/>
      <c r="EL524" s="121"/>
      <c r="EV524" s="121"/>
      <c r="FF524" s="121"/>
      <c r="FP524" s="121"/>
      <c r="FZ524" s="121"/>
      <c r="GJ524" s="121"/>
      <c r="GT524" s="121"/>
      <c r="HD524" s="121"/>
      <c r="HN524" s="121"/>
      <c r="HX524" s="121"/>
      <c r="IH524" s="121"/>
    </row>
    <row xmlns:x14ac="http://schemas.microsoft.com/office/spreadsheetml/2009/9/ac" r="525" s="3" customFormat="true" x14ac:dyDescent="0.25">
      <c r="A525" s="383"/>
      <c r="B525" s="121"/>
      <c r="L525" s="121"/>
      <c r="V525" s="121"/>
      <c r="AF525" s="121"/>
      <c r="AP525" s="121"/>
      <c r="AZ525" s="121"/>
      <c r="BA525" s="121"/>
      <c r="BB525" s="121"/>
      <c r="BC525" s="121"/>
      <c r="BD525" s="121"/>
      <c r="BE525" s="121"/>
      <c r="BF525" s="121"/>
      <c r="BG525" s="121"/>
      <c r="BJ525" s="121"/>
      <c r="BT525" s="121"/>
      <c r="CD525" s="121"/>
      <c r="CN525" s="121"/>
      <c r="CX525" s="121"/>
      <c r="DH525" s="121"/>
      <c r="DR525" s="121"/>
      <c r="EB525" s="121"/>
      <c r="EL525" s="121"/>
      <c r="EV525" s="121"/>
      <c r="FF525" s="121"/>
      <c r="FP525" s="121"/>
      <c r="FZ525" s="121"/>
      <c r="GJ525" s="121"/>
      <c r="GT525" s="121"/>
      <c r="HD525" s="121"/>
      <c r="HN525" s="121"/>
      <c r="HX525" s="121"/>
      <c r="IH525" s="121"/>
    </row>
    <row xmlns:x14ac="http://schemas.microsoft.com/office/spreadsheetml/2009/9/ac" r="526" s="3" customFormat="true" x14ac:dyDescent="0.25">
      <c r="A526" s="383"/>
      <c r="B526" s="121"/>
      <c r="L526" s="121"/>
      <c r="V526" s="121"/>
      <c r="AF526" s="121"/>
      <c r="AP526" s="121"/>
      <c r="AZ526" s="121"/>
      <c r="BA526" s="121"/>
      <c r="BB526" s="121"/>
      <c r="BC526" s="121"/>
      <c r="BD526" s="121"/>
      <c r="BE526" s="121"/>
      <c r="BF526" s="121"/>
      <c r="BG526" s="121"/>
      <c r="BJ526" s="121"/>
      <c r="BT526" s="121"/>
      <c r="CD526" s="121"/>
      <c r="CN526" s="121"/>
      <c r="CX526" s="121"/>
      <c r="DH526" s="121"/>
      <c r="DR526" s="121"/>
      <c r="EB526" s="121"/>
      <c r="EL526" s="121"/>
      <c r="EV526" s="121"/>
      <c r="FF526" s="121"/>
      <c r="FP526" s="121"/>
      <c r="FZ526" s="121"/>
      <c r="GJ526" s="121"/>
      <c r="GT526" s="121"/>
      <c r="HD526" s="121"/>
      <c r="HN526" s="121"/>
      <c r="HX526" s="121"/>
      <c r="IH526" s="121"/>
    </row>
    <row xmlns:x14ac="http://schemas.microsoft.com/office/spreadsheetml/2009/9/ac" r="527" s="3" customFormat="true" x14ac:dyDescent="0.25">
      <c r="A527" s="383"/>
      <c r="B527" s="121"/>
      <c r="L527" s="121"/>
      <c r="V527" s="121"/>
      <c r="AF527" s="121"/>
      <c r="AP527" s="121"/>
      <c r="AZ527" s="121"/>
      <c r="BA527" s="121"/>
      <c r="BB527" s="121"/>
      <c r="BC527" s="121"/>
      <c r="BD527" s="121"/>
      <c r="BE527" s="121"/>
      <c r="BF527" s="121"/>
      <c r="BG527" s="121"/>
      <c r="BJ527" s="121"/>
      <c r="BT527" s="121"/>
      <c r="CD527" s="121"/>
      <c r="CN527" s="121"/>
      <c r="CX527" s="121"/>
      <c r="DH527" s="121"/>
      <c r="DR527" s="121"/>
      <c r="EB527" s="121"/>
      <c r="EL527" s="121"/>
      <c r="EV527" s="121"/>
      <c r="FF527" s="121"/>
      <c r="FP527" s="121"/>
      <c r="FZ527" s="121"/>
      <c r="GJ527" s="121"/>
      <c r="GT527" s="121"/>
      <c r="HD527" s="121"/>
      <c r="HN527" s="121"/>
      <c r="HX527" s="121"/>
      <c r="IH527" s="121"/>
    </row>
    <row xmlns:x14ac="http://schemas.microsoft.com/office/spreadsheetml/2009/9/ac" r="528" s="3" customFormat="true" x14ac:dyDescent="0.25">
      <c r="A528" s="383"/>
      <c r="B528" s="121"/>
      <c r="L528" s="121"/>
      <c r="V528" s="121"/>
      <c r="AF528" s="121"/>
      <c r="AP528" s="121"/>
      <c r="AZ528" s="121"/>
      <c r="BA528" s="121"/>
      <c r="BB528" s="121"/>
      <c r="BC528" s="121"/>
      <c r="BD528" s="121"/>
      <c r="BE528" s="121"/>
      <c r="BF528" s="121"/>
      <c r="BG528" s="121"/>
      <c r="BJ528" s="121"/>
      <c r="BT528" s="121"/>
      <c r="CD528" s="121"/>
      <c r="CN528" s="121"/>
      <c r="CX528" s="121"/>
      <c r="DH528" s="121"/>
      <c r="DR528" s="121"/>
      <c r="EB528" s="121"/>
      <c r="EL528" s="121"/>
      <c r="EV528" s="121"/>
      <c r="FF528" s="121"/>
      <c r="FP528" s="121"/>
      <c r="FZ528" s="121"/>
      <c r="GJ528" s="121"/>
      <c r="GT528" s="121"/>
      <c r="HD528" s="121"/>
      <c r="HN528" s="121"/>
      <c r="HX528" s="121"/>
      <c r="IH528" s="121"/>
    </row>
    <row xmlns:x14ac="http://schemas.microsoft.com/office/spreadsheetml/2009/9/ac" r="529" s="3" customFormat="true" x14ac:dyDescent="0.25">
      <c r="A529" s="383"/>
      <c r="B529" s="121"/>
      <c r="L529" s="121"/>
      <c r="V529" s="121"/>
      <c r="AF529" s="121"/>
      <c r="AP529" s="121"/>
      <c r="AZ529" s="121"/>
      <c r="BA529" s="121"/>
      <c r="BB529" s="121"/>
      <c r="BC529" s="121"/>
      <c r="BD529" s="121"/>
      <c r="BE529" s="121"/>
      <c r="BF529" s="121"/>
      <c r="BG529" s="121"/>
      <c r="BJ529" s="121"/>
      <c r="BT529" s="121"/>
      <c r="CD529" s="121"/>
      <c r="CN529" s="121"/>
      <c r="CX529" s="121"/>
      <c r="DH529" s="121"/>
      <c r="DR529" s="121"/>
      <c r="EB529" s="121"/>
      <c r="EL529" s="121"/>
      <c r="EV529" s="121"/>
      <c r="FF529" s="121"/>
      <c r="FP529" s="121"/>
      <c r="FZ529" s="121"/>
      <c r="GJ529" s="121"/>
      <c r="GT529" s="121"/>
      <c r="HD529" s="121"/>
      <c r="HN529" s="121"/>
      <c r="HX529" s="121"/>
      <c r="IH529" s="121"/>
    </row>
    <row xmlns:x14ac="http://schemas.microsoft.com/office/spreadsheetml/2009/9/ac" r="530" s="3" customFormat="true" x14ac:dyDescent="0.25">
      <c r="A530" s="383"/>
      <c r="B530" s="121"/>
      <c r="L530" s="121"/>
      <c r="V530" s="121"/>
      <c r="AF530" s="121"/>
      <c r="AP530" s="121"/>
      <c r="AZ530" s="121"/>
      <c r="BA530" s="121"/>
      <c r="BB530" s="121"/>
      <c r="BC530" s="121"/>
      <c r="BD530" s="121"/>
      <c r="BE530" s="121"/>
      <c r="BF530" s="121"/>
      <c r="BG530" s="121"/>
      <c r="BJ530" s="121"/>
      <c r="BT530" s="121"/>
      <c r="CD530" s="121"/>
      <c r="CN530" s="121"/>
      <c r="CX530" s="121"/>
      <c r="DH530" s="121"/>
      <c r="DR530" s="121"/>
      <c r="EB530" s="121"/>
      <c r="EL530" s="121"/>
      <c r="EV530" s="121"/>
      <c r="FF530" s="121"/>
      <c r="FP530" s="121"/>
      <c r="FZ530" s="121"/>
      <c r="GJ530" s="121"/>
      <c r="GT530" s="121"/>
      <c r="HD530" s="121"/>
      <c r="HN530" s="121"/>
      <c r="HX530" s="121"/>
      <c r="IH530" s="121"/>
    </row>
    <row xmlns:x14ac="http://schemas.microsoft.com/office/spreadsheetml/2009/9/ac" r="531" s="3" customFormat="true" x14ac:dyDescent="0.25">
      <c r="A531" s="383"/>
      <c r="B531" s="121"/>
      <c r="L531" s="121"/>
      <c r="V531" s="121"/>
      <c r="AF531" s="121"/>
      <c r="AP531" s="121"/>
      <c r="AZ531" s="121"/>
      <c r="BA531" s="121"/>
      <c r="BB531" s="121"/>
      <c r="BC531" s="121"/>
      <c r="BD531" s="121"/>
      <c r="BE531" s="121"/>
      <c r="BF531" s="121"/>
      <c r="BG531" s="121"/>
      <c r="BJ531" s="121"/>
      <c r="BT531" s="121"/>
      <c r="CD531" s="121"/>
      <c r="CN531" s="121"/>
      <c r="CX531" s="121"/>
      <c r="DH531" s="121"/>
      <c r="DR531" s="121"/>
      <c r="EB531" s="121"/>
      <c r="EL531" s="121"/>
      <c r="EV531" s="121"/>
      <c r="FF531" s="121"/>
      <c r="FP531" s="121"/>
      <c r="FZ531" s="121"/>
      <c r="GJ531" s="121"/>
      <c r="GT531" s="121"/>
      <c r="HD531" s="121"/>
      <c r="HN531" s="121"/>
      <c r="HX531" s="121"/>
      <c r="IH531" s="121"/>
    </row>
    <row xmlns:x14ac="http://schemas.microsoft.com/office/spreadsheetml/2009/9/ac" r="532" s="3" customFormat="true" x14ac:dyDescent="0.25">
      <c r="A532" s="383"/>
      <c r="B532" s="121"/>
      <c r="L532" s="121"/>
      <c r="V532" s="121"/>
      <c r="AF532" s="121"/>
      <c r="AP532" s="121"/>
      <c r="AZ532" s="121"/>
      <c r="BA532" s="121"/>
      <c r="BB532" s="121"/>
      <c r="BC532" s="121"/>
      <c r="BD532" s="121"/>
      <c r="BE532" s="121"/>
      <c r="BF532" s="121"/>
      <c r="BG532" s="121"/>
      <c r="BJ532" s="121"/>
      <c r="BT532" s="121"/>
      <c r="CD532" s="121"/>
      <c r="CN532" s="121"/>
      <c r="CX532" s="121"/>
      <c r="DH532" s="121"/>
      <c r="DR532" s="121"/>
      <c r="EB532" s="121"/>
      <c r="EL532" s="121"/>
      <c r="EV532" s="121"/>
      <c r="FF532" s="121"/>
      <c r="FP532" s="121"/>
      <c r="FZ532" s="121"/>
      <c r="GJ532" s="121"/>
      <c r="GT532" s="121"/>
      <c r="HD532" s="121"/>
      <c r="HN532" s="121"/>
      <c r="HX532" s="121"/>
      <c r="IH532" s="121"/>
    </row>
    <row xmlns:x14ac="http://schemas.microsoft.com/office/spreadsheetml/2009/9/ac" r="533" s="3" customFormat="true" x14ac:dyDescent="0.25">
      <c r="A533" s="383"/>
      <c r="B533" s="121"/>
      <c r="L533" s="121"/>
      <c r="V533" s="121"/>
      <c r="AF533" s="121"/>
      <c r="AP533" s="121"/>
      <c r="AZ533" s="121"/>
      <c r="BA533" s="121"/>
      <c r="BB533" s="121"/>
      <c r="BC533" s="121"/>
      <c r="BD533" s="121"/>
      <c r="BE533" s="121"/>
      <c r="BF533" s="121"/>
      <c r="BG533" s="121"/>
      <c r="BJ533" s="121"/>
      <c r="BT533" s="121"/>
      <c r="CD533" s="121"/>
      <c r="CN533" s="121"/>
      <c r="CX533" s="121"/>
      <c r="DH533" s="121"/>
      <c r="DR533" s="121"/>
      <c r="EB533" s="121"/>
      <c r="EL533" s="121"/>
      <c r="EV533" s="121"/>
      <c r="FF533" s="121"/>
      <c r="FP533" s="121"/>
      <c r="FZ533" s="121"/>
      <c r="GJ533" s="121"/>
      <c r="GT533" s="121"/>
      <c r="HD533" s="121"/>
      <c r="HN533" s="121"/>
      <c r="HX533" s="121"/>
      <c r="IH533" s="121"/>
    </row>
    <row xmlns:x14ac="http://schemas.microsoft.com/office/spreadsheetml/2009/9/ac" r="534" s="3" customFormat="true" x14ac:dyDescent="0.25">
      <c r="A534" s="383"/>
      <c r="B534" s="121"/>
      <c r="L534" s="121"/>
      <c r="V534" s="121"/>
      <c r="AF534" s="121"/>
      <c r="AP534" s="121"/>
      <c r="AZ534" s="121"/>
      <c r="BA534" s="121"/>
      <c r="BB534" s="121"/>
      <c r="BC534" s="121"/>
      <c r="BD534" s="121"/>
      <c r="BE534" s="121"/>
      <c r="BF534" s="121"/>
      <c r="BG534" s="121"/>
      <c r="BJ534" s="121"/>
      <c r="BT534" s="121"/>
      <c r="CD534" s="121"/>
      <c r="CN534" s="121"/>
      <c r="CX534" s="121"/>
      <c r="DH534" s="121"/>
      <c r="DR534" s="121"/>
      <c r="EB534" s="121"/>
      <c r="EL534" s="121"/>
      <c r="EV534" s="121"/>
      <c r="FF534" s="121"/>
      <c r="FP534" s="121"/>
      <c r="FZ534" s="121"/>
      <c r="GJ534" s="121"/>
      <c r="GT534" s="121"/>
      <c r="HD534" s="121"/>
      <c r="HN534" s="121"/>
      <c r="HX534" s="121"/>
      <c r="IH534" s="121"/>
    </row>
    <row xmlns:x14ac="http://schemas.microsoft.com/office/spreadsheetml/2009/9/ac" r="535" s="3" customFormat="true" x14ac:dyDescent="0.25">
      <c r="A535" s="383"/>
      <c r="B535" s="121"/>
      <c r="L535" s="121"/>
      <c r="V535" s="121"/>
      <c r="AF535" s="121"/>
      <c r="AP535" s="121"/>
      <c r="AZ535" s="121"/>
      <c r="BA535" s="121"/>
      <c r="BB535" s="121"/>
      <c r="BC535" s="121"/>
      <c r="BD535" s="121"/>
      <c r="BE535" s="121"/>
      <c r="BF535" s="121"/>
      <c r="BG535" s="121"/>
      <c r="BJ535" s="121"/>
      <c r="BT535" s="121"/>
      <c r="CD535" s="121"/>
      <c r="CN535" s="121"/>
      <c r="CX535" s="121"/>
      <c r="DH535" s="121"/>
      <c r="DR535" s="121"/>
      <c r="EB535" s="121"/>
      <c r="EL535" s="121"/>
      <c r="EV535" s="121"/>
      <c r="FF535" s="121"/>
      <c r="FP535" s="121"/>
      <c r="FZ535" s="121"/>
      <c r="GJ535" s="121"/>
      <c r="GT535" s="121"/>
      <c r="HD535" s="121"/>
      <c r="HN535" s="121"/>
      <c r="HX535" s="121"/>
      <c r="IH535" s="121"/>
    </row>
    <row xmlns:x14ac="http://schemas.microsoft.com/office/spreadsheetml/2009/9/ac" r="536" s="3" customFormat="true" x14ac:dyDescent="0.25">
      <c r="A536" s="383"/>
      <c r="B536" s="121"/>
      <c r="L536" s="121"/>
      <c r="V536" s="121"/>
      <c r="AF536" s="121"/>
      <c r="AP536" s="121"/>
      <c r="AZ536" s="121"/>
      <c r="BA536" s="121"/>
      <c r="BB536" s="121"/>
      <c r="BC536" s="121"/>
      <c r="BD536" s="121"/>
      <c r="BE536" s="121"/>
      <c r="BF536" s="121"/>
      <c r="BG536" s="121"/>
      <c r="BJ536" s="121"/>
      <c r="BT536" s="121"/>
      <c r="CD536" s="121"/>
      <c r="CN536" s="121"/>
      <c r="CX536" s="121"/>
      <c r="DH536" s="121"/>
      <c r="DR536" s="121"/>
      <c r="EB536" s="121"/>
      <c r="EL536" s="121"/>
      <c r="EV536" s="121"/>
      <c r="FF536" s="121"/>
      <c r="FP536" s="121"/>
      <c r="FZ536" s="121"/>
      <c r="GJ536" s="121"/>
      <c r="GT536" s="121"/>
      <c r="HD536" s="121"/>
      <c r="HN536" s="121"/>
      <c r="HX536" s="121"/>
      <c r="IH536" s="121"/>
    </row>
    <row xmlns:x14ac="http://schemas.microsoft.com/office/spreadsheetml/2009/9/ac" r="537" s="3" customFormat="true" x14ac:dyDescent="0.25">
      <c r="A537" s="383"/>
      <c r="B537" s="121"/>
      <c r="L537" s="121"/>
      <c r="V537" s="121"/>
      <c r="AF537" s="121"/>
      <c r="AP537" s="121"/>
      <c r="AZ537" s="121"/>
      <c r="BA537" s="121"/>
      <c r="BB537" s="121"/>
      <c r="BC537" s="121"/>
      <c r="BD537" s="121"/>
      <c r="BE537" s="121"/>
      <c r="BF537" s="121"/>
      <c r="BG537" s="121"/>
      <c r="BJ537" s="121"/>
      <c r="BT537" s="121"/>
      <c r="CD537" s="121"/>
      <c r="CN537" s="121"/>
      <c r="CX537" s="121"/>
      <c r="DH537" s="121"/>
      <c r="DR537" s="121"/>
      <c r="EB537" s="121"/>
      <c r="EL537" s="121"/>
      <c r="EV537" s="121"/>
      <c r="FF537" s="121"/>
      <c r="FP537" s="121"/>
      <c r="FZ537" s="121"/>
      <c r="GJ537" s="121"/>
      <c r="GT537" s="121"/>
      <c r="HD537" s="121"/>
      <c r="HN537" s="121"/>
      <c r="HX537" s="121"/>
      <c r="IH537" s="121"/>
    </row>
    <row xmlns:x14ac="http://schemas.microsoft.com/office/spreadsheetml/2009/9/ac" r="538" s="3" customFormat="true" x14ac:dyDescent="0.25">
      <c r="A538" s="383"/>
      <c r="B538" s="121"/>
      <c r="L538" s="121"/>
      <c r="V538" s="121"/>
      <c r="AF538" s="121"/>
      <c r="AP538" s="121"/>
      <c r="AZ538" s="121"/>
      <c r="BA538" s="121"/>
      <c r="BB538" s="121"/>
      <c r="BC538" s="121"/>
      <c r="BD538" s="121"/>
      <c r="BE538" s="121"/>
      <c r="BF538" s="121"/>
      <c r="BG538" s="121"/>
      <c r="BJ538" s="121"/>
      <c r="BT538" s="121"/>
      <c r="CD538" s="121"/>
      <c r="CN538" s="121"/>
      <c r="CX538" s="121"/>
      <c r="DH538" s="121"/>
      <c r="DR538" s="121"/>
      <c r="EB538" s="121"/>
      <c r="EL538" s="121"/>
      <c r="EV538" s="121"/>
      <c r="FF538" s="121"/>
      <c r="FP538" s="121"/>
      <c r="FZ538" s="121"/>
      <c r="GJ538" s="121"/>
      <c r="GT538" s="121"/>
      <c r="HD538" s="121"/>
      <c r="HN538" s="121"/>
      <c r="HX538" s="121"/>
      <c r="IH538" s="121"/>
    </row>
    <row xmlns:x14ac="http://schemas.microsoft.com/office/spreadsheetml/2009/9/ac" r="539" s="3" customFormat="true" x14ac:dyDescent="0.25">
      <c r="A539" s="383"/>
      <c r="B539" s="121"/>
      <c r="L539" s="121"/>
      <c r="V539" s="121"/>
      <c r="AF539" s="121"/>
      <c r="AP539" s="121"/>
      <c r="AZ539" s="121"/>
      <c r="BA539" s="121"/>
      <c r="BB539" s="121"/>
      <c r="BC539" s="121"/>
      <c r="BD539" s="121"/>
      <c r="BE539" s="121"/>
      <c r="BF539" s="121"/>
      <c r="BG539" s="121"/>
      <c r="BJ539" s="121"/>
      <c r="BT539" s="121"/>
      <c r="CD539" s="121"/>
      <c r="CN539" s="121"/>
      <c r="CX539" s="121"/>
      <c r="DH539" s="121"/>
      <c r="DR539" s="121"/>
      <c r="EB539" s="121"/>
      <c r="EL539" s="121"/>
      <c r="EV539" s="121"/>
      <c r="FF539" s="121"/>
      <c r="FP539" s="121"/>
      <c r="FZ539" s="121"/>
      <c r="GJ539" s="121"/>
      <c r="GT539" s="121"/>
      <c r="HD539" s="121"/>
      <c r="HN539" s="121"/>
      <c r="HX539" s="121"/>
      <c r="IH539" s="121"/>
    </row>
    <row xmlns:x14ac="http://schemas.microsoft.com/office/spreadsheetml/2009/9/ac" r="540" s="3" customFormat="true" x14ac:dyDescent="0.25">
      <c r="A540" s="383"/>
      <c r="B540" s="121"/>
      <c r="L540" s="121"/>
      <c r="V540" s="121"/>
      <c r="AF540" s="121"/>
      <c r="AP540" s="121"/>
      <c r="AZ540" s="121"/>
      <c r="BA540" s="121"/>
      <c r="BB540" s="121"/>
      <c r="BC540" s="121"/>
      <c r="BD540" s="121"/>
      <c r="BE540" s="121"/>
      <c r="BF540" s="121"/>
      <c r="BG540" s="121"/>
      <c r="BJ540" s="121"/>
      <c r="BT540" s="121"/>
      <c r="CD540" s="121"/>
      <c r="CN540" s="121"/>
      <c r="CX540" s="121"/>
      <c r="DH540" s="121"/>
      <c r="DR540" s="121"/>
      <c r="EB540" s="121"/>
      <c r="EL540" s="121"/>
      <c r="EV540" s="121"/>
      <c r="FF540" s="121"/>
      <c r="FP540" s="121"/>
      <c r="FZ540" s="121"/>
      <c r="GJ540" s="121"/>
      <c r="GT540" s="121"/>
      <c r="HD540" s="121"/>
      <c r="HN540" s="121"/>
      <c r="HX540" s="121"/>
      <c r="IH540" s="121"/>
    </row>
    <row xmlns:x14ac="http://schemas.microsoft.com/office/spreadsheetml/2009/9/ac" r="541" s="3" customFormat="true" x14ac:dyDescent="0.25">
      <c r="A541" s="383"/>
      <c r="B541" s="121"/>
      <c r="L541" s="121"/>
      <c r="V541" s="121"/>
      <c r="AF541" s="121"/>
      <c r="AP541" s="121"/>
      <c r="AZ541" s="121"/>
      <c r="BA541" s="121"/>
      <c r="BB541" s="121"/>
      <c r="BC541" s="121"/>
      <c r="BD541" s="121"/>
      <c r="BE541" s="121"/>
      <c r="BF541" s="121"/>
      <c r="BG541" s="121"/>
      <c r="BJ541" s="121"/>
      <c r="BT541" s="121"/>
      <c r="CD541" s="121"/>
      <c r="CN541" s="121"/>
      <c r="CX541" s="121"/>
      <c r="DH541" s="121"/>
      <c r="DR541" s="121"/>
      <c r="EB541" s="121"/>
      <c r="EL541" s="121"/>
      <c r="EV541" s="121"/>
      <c r="FF541" s="121"/>
      <c r="FP541" s="121"/>
      <c r="FZ541" s="121"/>
      <c r="GJ541" s="121"/>
      <c r="GT541" s="121"/>
      <c r="HD541" s="121"/>
      <c r="HN541" s="121"/>
      <c r="HX541" s="121"/>
      <c r="IH541" s="121"/>
    </row>
    <row xmlns:x14ac="http://schemas.microsoft.com/office/spreadsheetml/2009/9/ac" r="542" s="3" customFormat="true" x14ac:dyDescent="0.25">
      <c r="A542" s="383"/>
      <c r="B542" s="121"/>
      <c r="L542" s="121"/>
      <c r="V542" s="121"/>
      <c r="AF542" s="121"/>
      <c r="AP542" s="121"/>
      <c r="AZ542" s="121"/>
      <c r="BA542" s="121"/>
      <c r="BB542" s="121"/>
      <c r="BC542" s="121"/>
      <c r="BD542" s="121"/>
      <c r="BE542" s="121"/>
      <c r="BF542" s="121"/>
      <c r="BG542" s="121"/>
      <c r="BJ542" s="121"/>
      <c r="BT542" s="121"/>
      <c r="CD542" s="121"/>
      <c r="CN542" s="121"/>
      <c r="CX542" s="121"/>
      <c r="DH542" s="121"/>
      <c r="DR542" s="121"/>
      <c r="EB542" s="121"/>
      <c r="EL542" s="121"/>
      <c r="EV542" s="121"/>
      <c r="FF542" s="121"/>
      <c r="FP542" s="121"/>
      <c r="FZ542" s="121"/>
      <c r="GJ542" s="121"/>
      <c r="GT542" s="121"/>
      <c r="HD542" s="121"/>
      <c r="HN542" s="121"/>
      <c r="HX542" s="121"/>
      <c r="IH542" s="121"/>
    </row>
    <row xmlns:x14ac="http://schemas.microsoft.com/office/spreadsheetml/2009/9/ac" r="543" s="3" customFormat="true" x14ac:dyDescent="0.25">
      <c r="A543" s="383"/>
      <c r="B543" s="121"/>
      <c r="L543" s="121"/>
      <c r="V543" s="121"/>
      <c r="AF543" s="121"/>
      <c r="AP543" s="121"/>
      <c r="AZ543" s="121"/>
      <c r="BA543" s="121"/>
      <c r="BB543" s="121"/>
      <c r="BC543" s="121"/>
      <c r="BD543" s="121"/>
      <c r="BE543" s="121"/>
      <c r="BF543" s="121"/>
      <c r="BG543" s="121"/>
      <c r="BJ543" s="121"/>
      <c r="BT543" s="121"/>
      <c r="CD543" s="121"/>
      <c r="CN543" s="121"/>
      <c r="CX543" s="121"/>
      <c r="DH543" s="121"/>
      <c r="DR543" s="121"/>
      <c r="EB543" s="121"/>
      <c r="EL543" s="121"/>
      <c r="EV543" s="121"/>
      <c r="FF543" s="121"/>
      <c r="FP543" s="121"/>
      <c r="FZ543" s="121"/>
      <c r="GJ543" s="121"/>
      <c r="GT543" s="121"/>
      <c r="HD543" s="121"/>
      <c r="HN543" s="121"/>
      <c r="HX543" s="121"/>
      <c r="IH543" s="121"/>
    </row>
    <row xmlns:x14ac="http://schemas.microsoft.com/office/spreadsheetml/2009/9/ac" r="544" s="3" customFormat="true" x14ac:dyDescent="0.25">
      <c r="A544" s="383"/>
      <c r="B544" s="121"/>
      <c r="L544" s="121"/>
      <c r="V544" s="121"/>
      <c r="AF544" s="121"/>
      <c r="AP544" s="121"/>
      <c r="AZ544" s="121"/>
      <c r="BA544" s="121"/>
      <c r="BB544" s="121"/>
      <c r="BC544" s="121"/>
      <c r="BD544" s="121"/>
      <c r="BE544" s="121"/>
      <c r="BF544" s="121"/>
      <c r="BG544" s="121"/>
      <c r="BJ544" s="121"/>
      <c r="BT544" s="121"/>
      <c r="CD544" s="121"/>
      <c r="CN544" s="121"/>
      <c r="CX544" s="121"/>
      <c r="DH544" s="121"/>
      <c r="DR544" s="121"/>
      <c r="EB544" s="121"/>
      <c r="EL544" s="121"/>
      <c r="EV544" s="121"/>
      <c r="FF544" s="121"/>
      <c r="FP544" s="121"/>
      <c r="FZ544" s="121"/>
      <c r="GJ544" s="121"/>
      <c r="GT544" s="121"/>
      <c r="HD544" s="121"/>
      <c r="HN544" s="121"/>
      <c r="HX544" s="121"/>
      <c r="IH544" s="121"/>
    </row>
    <row xmlns:x14ac="http://schemas.microsoft.com/office/spreadsheetml/2009/9/ac" r="545" s="3" customFormat="true" x14ac:dyDescent="0.25">
      <c r="A545" s="383"/>
      <c r="B545" s="121"/>
      <c r="L545" s="121"/>
      <c r="V545" s="121"/>
      <c r="AF545" s="121"/>
      <c r="AP545" s="121"/>
      <c r="AZ545" s="121"/>
      <c r="BA545" s="121"/>
      <c r="BB545" s="121"/>
      <c r="BC545" s="121"/>
      <c r="BD545" s="121"/>
      <c r="BE545" s="121"/>
      <c r="BF545" s="121"/>
      <c r="BG545" s="121"/>
      <c r="BJ545" s="121"/>
      <c r="BT545" s="121"/>
      <c r="CD545" s="121"/>
      <c r="CN545" s="121"/>
      <c r="CX545" s="121"/>
      <c r="DH545" s="121"/>
      <c r="DR545" s="121"/>
      <c r="EB545" s="121"/>
      <c r="EL545" s="121"/>
      <c r="EV545" s="121"/>
      <c r="FF545" s="121"/>
      <c r="FP545" s="121"/>
      <c r="FZ545" s="121"/>
      <c r="GJ545" s="121"/>
      <c r="GT545" s="121"/>
      <c r="HD545" s="121"/>
      <c r="HN545" s="121"/>
      <c r="HX545" s="121"/>
      <c r="IH545" s="121"/>
    </row>
    <row xmlns:x14ac="http://schemas.microsoft.com/office/spreadsheetml/2009/9/ac" r="546" s="3" customFormat="true" x14ac:dyDescent="0.25">
      <c r="A546" s="383"/>
      <c r="B546" s="121"/>
      <c r="L546" s="121"/>
      <c r="V546" s="121"/>
      <c r="AF546" s="121"/>
      <c r="AP546" s="121"/>
      <c r="AZ546" s="121"/>
      <c r="BA546" s="121"/>
      <c r="BB546" s="121"/>
      <c r="BC546" s="121"/>
      <c r="BD546" s="121"/>
      <c r="BE546" s="121"/>
      <c r="BF546" s="121"/>
      <c r="BG546" s="121"/>
      <c r="BJ546" s="121"/>
      <c r="BT546" s="121"/>
      <c r="CD546" s="121"/>
      <c r="CN546" s="121"/>
      <c r="CX546" s="121"/>
      <c r="DH546" s="121"/>
      <c r="DR546" s="121"/>
      <c r="EB546" s="121"/>
      <c r="EL546" s="121"/>
      <c r="EV546" s="121"/>
      <c r="FF546" s="121"/>
      <c r="FP546" s="121"/>
      <c r="FZ546" s="121"/>
      <c r="GJ546" s="121"/>
      <c r="GT546" s="121"/>
      <c r="HD546" s="121"/>
      <c r="HN546" s="121"/>
      <c r="HX546" s="121"/>
      <c r="IH546" s="121"/>
    </row>
    <row xmlns:x14ac="http://schemas.microsoft.com/office/spreadsheetml/2009/9/ac" r="547" s="3" customFormat="true" x14ac:dyDescent="0.25">
      <c r="A547" s="383"/>
      <c r="B547" s="121"/>
      <c r="L547" s="121"/>
      <c r="V547" s="121"/>
      <c r="AF547" s="121"/>
      <c r="AP547" s="121"/>
      <c r="AZ547" s="121"/>
      <c r="BA547" s="121"/>
      <c r="BB547" s="121"/>
      <c r="BC547" s="121"/>
      <c r="BD547" s="121"/>
      <c r="BE547" s="121"/>
      <c r="BF547" s="121"/>
      <c r="BG547" s="121"/>
      <c r="BJ547" s="121"/>
      <c r="BT547" s="121"/>
      <c r="CD547" s="121"/>
      <c r="CN547" s="121"/>
      <c r="CX547" s="121"/>
      <c r="DH547" s="121"/>
      <c r="DR547" s="121"/>
      <c r="EB547" s="121"/>
      <c r="EL547" s="121"/>
      <c r="EV547" s="121"/>
      <c r="FF547" s="121"/>
      <c r="FP547" s="121"/>
      <c r="FZ547" s="121"/>
      <c r="GJ547" s="121"/>
      <c r="GT547" s="121"/>
      <c r="HD547" s="121"/>
      <c r="HN547" s="121"/>
      <c r="HX547" s="121"/>
      <c r="IH547" s="121"/>
    </row>
    <row xmlns:x14ac="http://schemas.microsoft.com/office/spreadsheetml/2009/9/ac" r="548" s="3" customFormat="true" x14ac:dyDescent="0.25">
      <c r="A548" s="383"/>
      <c r="B548" s="121"/>
      <c r="L548" s="121"/>
      <c r="V548" s="121"/>
      <c r="AF548" s="121"/>
      <c r="AP548" s="121"/>
      <c r="AZ548" s="121"/>
      <c r="BA548" s="121"/>
      <c r="BB548" s="121"/>
      <c r="BC548" s="121"/>
      <c r="BD548" s="121"/>
      <c r="BE548" s="121"/>
      <c r="BF548" s="121"/>
      <c r="BG548" s="121"/>
      <c r="BJ548" s="121"/>
      <c r="BT548" s="121"/>
      <c r="CD548" s="121"/>
      <c r="CN548" s="121"/>
      <c r="CX548" s="121"/>
      <c r="DH548" s="121"/>
      <c r="DR548" s="121"/>
      <c r="EB548" s="121"/>
      <c r="EL548" s="121"/>
      <c r="EV548" s="121"/>
      <c r="FF548" s="121"/>
      <c r="FP548" s="121"/>
      <c r="FZ548" s="121"/>
      <c r="GJ548" s="121"/>
      <c r="GT548" s="121"/>
      <c r="HD548" s="121"/>
      <c r="HN548" s="121"/>
      <c r="HX548" s="121"/>
      <c r="IH548" s="121"/>
    </row>
    <row xmlns:x14ac="http://schemas.microsoft.com/office/spreadsheetml/2009/9/ac" r="549" s="3" customFormat="true" x14ac:dyDescent="0.25">
      <c r="A549" s="383"/>
      <c r="B549" s="121"/>
      <c r="L549" s="121"/>
      <c r="V549" s="121"/>
      <c r="AF549" s="121"/>
      <c r="AP549" s="121"/>
      <c r="AZ549" s="121"/>
      <c r="BA549" s="121"/>
      <c r="BB549" s="121"/>
      <c r="BC549" s="121"/>
      <c r="BD549" s="121"/>
      <c r="BE549" s="121"/>
      <c r="BF549" s="121"/>
      <c r="BG549" s="121"/>
      <c r="BJ549" s="121"/>
      <c r="BT549" s="121"/>
      <c r="CD549" s="121"/>
      <c r="CN549" s="121"/>
      <c r="CX549" s="121"/>
      <c r="DH549" s="121"/>
      <c r="DR549" s="121"/>
      <c r="EB549" s="121"/>
      <c r="EL549" s="121"/>
      <c r="EV549" s="121"/>
      <c r="FF549" s="121"/>
      <c r="FP549" s="121"/>
      <c r="FZ549" s="121"/>
      <c r="GJ549" s="121"/>
      <c r="GT549" s="121"/>
      <c r="HD549" s="121"/>
      <c r="HN549" s="121"/>
      <c r="HX549" s="121"/>
      <c r="IH549" s="121"/>
    </row>
    <row xmlns:x14ac="http://schemas.microsoft.com/office/spreadsheetml/2009/9/ac" r="550" s="3" customFormat="true" x14ac:dyDescent="0.25">
      <c r="A550" s="383"/>
      <c r="B550" s="121"/>
      <c r="L550" s="121"/>
      <c r="V550" s="121"/>
      <c r="AF550" s="121"/>
      <c r="AP550" s="121"/>
      <c r="AZ550" s="121"/>
      <c r="BA550" s="121"/>
      <c r="BB550" s="121"/>
      <c r="BC550" s="121"/>
      <c r="BD550" s="121"/>
      <c r="BE550" s="121"/>
      <c r="BF550" s="121"/>
      <c r="BG550" s="121"/>
      <c r="BJ550" s="121"/>
      <c r="BT550" s="121"/>
      <c r="CD550" s="121"/>
      <c r="CN550" s="121"/>
      <c r="CX550" s="121"/>
      <c r="DH550" s="121"/>
      <c r="DR550" s="121"/>
      <c r="EB550" s="121"/>
      <c r="EL550" s="121"/>
      <c r="EV550" s="121"/>
      <c r="FF550" s="121"/>
      <c r="FP550" s="121"/>
      <c r="FZ550" s="121"/>
      <c r="GJ550" s="121"/>
      <c r="GT550" s="121"/>
      <c r="HD550" s="121"/>
      <c r="HN550" s="121"/>
      <c r="HX550" s="121"/>
      <c r="IH550" s="121"/>
    </row>
    <row xmlns:x14ac="http://schemas.microsoft.com/office/spreadsheetml/2009/9/ac" r="551" s="3" customFormat="true" x14ac:dyDescent="0.25">
      <c r="A551" s="383"/>
      <c r="B551" s="121"/>
      <c r="L551" s="121"/>
      <c r="V551" s="121"/>
      <c r="AF551" s="121"/>
      <c r="AP551" s="121"/>
      <c r="AZ551" s="121"/>
      <c r="BA551" s="121"/>
      <c r="BB551" s="121"/>
      <c r="BC551" s="121"/>
      <c r="BD551" s="121"/>
      <c r="BE551" s="121"/>
      <c r="BF551" s="121"/>
      <c r="BG551" s="121"/>
      <c r="BJ551" s="121"/>
      <c r="BT551" s="121"/>
      <c r="CD551" s="121"/>
      <c r="CN551" s="121"/>
      <c r="CX551" s="121"/>
      <c r="DH551" s="121"/>
      <c r="DR551" s="121"/>
      <c r="EB551" s="121"/>
      <c r="EL551" s="121"/>
      <c r="EV551" s="121"/>
      <c r="FF551" s="121"/>
      <c r="FP551" s="121"/>
      <c r="FZ551" s="121"/>
      <c r="GJ551" s="121"/>
      <c r="GT551" s="121"/>
      <c r="HD551" s="121"/>
      <c r="HN551" s="121"/>
      <c r="HX551" s="121"/>
      <c r="IH551" s="121"/>
    </row>
    <row xmlns:x14ac="http://schemas.microsoft.com/office/spreadsheetml/2009/9/ac" r="552" s="3" customFormat="true" x14ac:dyDescent="0.25">
      <c r="A552" s="383"/>
      <c r="B552" s="121"/>
      <c r="L552" s="121"/>
      <c r="V552" s="121"/>
      <c r="AF552" s="121"/>
      <c r="AP552" s="121"/>
      <c r="AZ552" s="121"/>
      <c r="BA552" s="121"/>
      <c r="BB552" s="121"/>
      <c r="BC552" s="121"/>
      <c r="BD552" s="121"/>
      <c r="BE552" s="121"/>
      <c r="BF552" s="121"/>
      <c r="BG552" s="121"/>
      <c r="BJ552" s="121"/>
      <c r="BT552" s="121"/>
      <c r="CD552" s="121"/>
      <c r="CN552" s="121"/>
      <c r="CX552" s="121"/>
      <c r="DH552" s="121"/>
      <c r="DR552" s="121"/>
      <c r="EB552" s="121"/>
      <c r="EL552" s="121"/>
      <c r="EV552" s="121"/>
      <c r="FF552" s="121"/>
      <c r="FP552" s="121"/>
      <c r="FZ552" s="121"/>
      <c r="GJ552" s="121"/>
      <c r="GT552" s="121"/>
      <c r="HD552" s="121"/>
      <c r="HN552" s="121"/>
      <c r="HX552" s="121"/>
      <c r="IH552" s="121"/>
    </row>
    <row xmlns:x14ac="http://schemas.microsoft.com/office/spreadsheetml/2009/9/ac" r="553" s="3" customFormat="true" x14ac:dyDescent="0.25">
      <c r="A553" s="383"/>
      <c r="B553" s="121"/>
      <c r="L553" s="121"/>
      <c r="V553" s="121"/>
      <c r="AF553" s="121"/>
      <c r="AP553" s="121"/>
      <c r="AZ553" s="121"/>
      <c r="BA553" s="121"/>
      <c r="BB553" s="121"/>
      <c r="BC553" s="121"/>
      <c r="BD553" s="121"/>
      <c r="BE553" s="121"/>
      <c r="BF553" s="121"/>
      <c r="BG553" s="121"/>
      <c r="BJ553" s="121"/>
      <c r="BT553" s="121"/>
      <c r="CD553" s="121"/>
      <c r="CN553" s="121"/>
      <c r="CX553" s="121"/>
      <c r="DH553" s="121"/>
      <c r="DR553" s="121"/>
      <c r="EB553" s="121"/>
      <c r="EL553" s="121"/>
      <c r="EV553" s="121"/>
      <c r="FF553" s="121"/>
      <c r="FP553" s="121"/>
      <c r="FZ553" s="121"/>
      <c r="GJ553" s="121"/>
      <c r="GT553" s="121"/>
      <c r="HD553" s="121"/>
      <c r="HN553" s="121"/>
      <c r="HX553" s="121"/>
      <c r="IH553" s="121"/>
    </row>
    <row xmlns:x14ac="http://schemas.microsoft.com/office/spreadsheetml/2009/9/ac" r="554" s="3" customFormat="true" x14ac:dyDescent="0.25">
      <c r="A554" s="383"/>
      <c r="B554" s="121"/>
      <c r="L554" s="121"/>
      <c r="V554" s="121"/>
      <c r="AF554" s="121"/>
      <c r="AP554" s="121"/>
      <c r="AZ554" s="121"/>
      <c r="BA554" s="121"/>
      <c r="BB554" s="121"/>
      <c r="BC554" s="121"/>
      <c r="BD554" s="121"/>
      <c r="BE554" s="121"/>
      <c r="BF554" s="121"/>
      <c r="BG554" s="121"/>
      <c r="BJ554" s="121"/>
      <c r="BT554" s="121"/>
      <c r="CD554" s="121"/>
      <c r="CN554" s="121"/>
      <c r="CX554" s="121"/>
      <c r="DH554" s="121"/>
      <c r="DR554" s="121"/>
      <c r="EB554" s="121"/>
      <c r="EL554" s="121"/>
      <c r="EV554" s="121"/>
      <c r="FF554" s="121"/>
      <c r="FP554" s="121"/>
      <c r="FZ554" s="121"/>
      <c r="GJ554" s="121"/>
      <c r="GT554" s="121"/>
      <c r="HD554" s="121"/>
      <c r="HN554" s="121"/>
      <c r="HX554" s="121"/>
      <c r="IH554" s="121"/>
    </row>
    <row xmlns:x14ac="http://schemas.microsoft.com/office/spreadsheetml/2009/9/ac" r="555" s="3" customFormat="true" x14ac:dyDescent="0.25">
      <c r="A555" s="383"/>
      <c r="B555" s="121"/>
      <c r="L555" s="121"/>
      <c r="V555" s="121"/>
      <c r="AF555" s="121"/>
      <c r="AP555" s="121"/>
      <c r="AZ555" s="121"/>
      <c r="BA555" s="121"/>
      <c r="BB555" s="121"/>
      <c r="BC555" s="121"/>
      <c r="BD555" s="121"/>
      <c r="BE555" s="121"/>
      <c r="BF555" s="121"/>
      <c r="BG555" s="121"/>
      <c r="BJ555" s="121"/>
      <c r="BT555" s="121"/>
      <c r="CD555" s="121"/>
      <c r="CN555" s="121"/>
      <c r="CX555" s="121"/>
      <c r="DH555" s="121"/>
      <c r="DR555" s="121"/>
      <c r="EB555" s="121"/>
      <c r="EL555" s="121"/>
      <c r="EV555" s="121"/>
      <c r="FF555" s="121"/>
      <c r="FP555" s="121"/>
      <c r="FZ555" s="121"/>
      <c r="GJ555" s="121"/>
      <c r="GT555" s="121"/>
      <c r="HD555" s="121"/>
      <c r="HN555" s="121"/>
      <c r="HX555" s="121"/>
      <c r="IH555" s="121"/>
    </row>
    <row xmlns:x14ac="http://schemas.microsoft.com/office/spreadsheetml/2009/9/ac" r="556" s="3" customFormat="true" x14ac:dyDescent="0.25">
      <c r="A556" s="383"/>
      <c r="B556" s="121"/>
      <c r="L556" s="121"/>
      <c r="V556" s="121"/>
      <c r="AF556" s="121"/>
      <c r="AP556" s="121"/>
      <c r="AZ556" s="121"/>
      <c r="BA556" s="121"/>
      <c r="BB556" s="121"/>
      <c r="BC556" s="121"/>
      <c r="BD556" s="121"/>
      <c r="BE556" s="121"/>
      <c r="BF556" s="121"/>
      <c r="BG556" s="121"/>
      <c r="BJ556" s="121"/>
      <c r="BT556" s="121"/>
      <c r="CD556" s="121"/>
      <c r="CN556" s="121"/>
      <c r="CX556" s="121"/>
      <c r="DH556" s="121"/>
      <c r="DR556" s="121"/>
      <c r="EB556" s="121"/>
      <c r="EL556" s="121"/>
      <c r="EV556" s="121"/>
      <c r="FF556" s="121"/>
      <c r="FP556" s="121"/>
      <c r="FZ556" s="121"/>
      <c r="GJ556" s="121"/>
      <c r="GT556" s="121"/>
      <c r="HD556" s="121"/>
      <c r="HN556" s="121"/>
      <c r="HX556" s="121"/>
      <c r="IH556" s="121"/>
    </row>
    <row xmlns:x14ac="http://schemas.microsoft.com/office/spreadsheetml/2009/9/ac" r="557" s="3" customFormat="true" x14ac:dyDescent="0.25">
      <c r="A557" s="383"/>
      <c r="B557" s="121"/>
      <c r="L557" s="121"/>
      <c r="V557" s="121"/>
      <c r="AF557" s="121"/>
      <c r="AP557" s="121"/>
      <c r="AZ557" s="121"/>
      <c r="BA557" s="121"/>
      <c r="BB557" s="121"/>
      <c r="BC557" s="121"/>
      <c r="BD557" s="121"/>
      <c r="BE557" s="121"/>
      <c r="BF557" s="121"/>
      <c r="BG557" s="121"/>
      <c r="BJ557" s="121"/>
      <c r="BT557" s="121"/>
      <c r="CD557" s="121"/>
      <c r="CN557" s="121"/>
      <c r="CX557" s="121"/>
      <c r="DH557" s="121"/>
      <c r="DR557" s="121"/>
      <c r="EB557" s="121"/>
      <c r="EL557" s="121"/>
      <c r="EV557" s="121"/>
      <c r="FF557" s="121"/>
      <c r="FP557" s="121"/>
      <c r="FZ557" s="121"/>
      <c r="GJ557" s="121"/>
      <c r="GT557" s="121"/>
      <c r="HD557" s="121"/>
      <c r="HN557" s="121"/>
      <c r="HX557" s="121"/>
      <c r="IH557" s="121"/>
    </row>
    <row xmlns:x14ac="http://schemas.microsoft.com/office/spreadsheetml/2009/9/ac" r="558" s="3" customFormat="true" x14ac:dyDescent="0.25">
      <c r="A558" s="383"/>
      <c r="B558" s="121"/>
      <c r="L558" s="121"/>
      <c r="V558" s="121"/>
      <c r="AF558" s="121"/>
      <c r="AP558" s="121"/>
      <c r="AZ558" s="121"/>
      <c r="BA558" s="121"/>
      <c r="BB558" s="121"/>
      <c r="BC558" s="121"/>
      <c r="BD558" s="121"/>
      <c r="BE558" s="121"/>
      <c r="BF558" s="121"/>
      <c r="BG558" s="121"/>
      <c r="BJ558" s="121"/>
      <c r="BT558" s="121"/>
      <c r="CD558" s="121"/>
      <c r="CN558" s="121"/>
      <c r="CX558" s="121"/>
      <c r="DH558" s="121"/>
      <c r="DR558" s="121"/>
      <c r="EB558" s="121"/>
      <c r="EL558" s="121"/>
      <c r="EV558" s="121"/>
      <c r="FF558" s="121"/>
      <c r="FP558" s="121"/>
      <c r="FZ558" s="121"/>
      <c r="GJ558" s="121"/>
      <c r="GT558" s="121"/>
      <c r="HD558" s="121"/>
      <c r="HN558" s="121"/>
      <c r="HX558" s="121"/>
      <c r="IH558" s="121"/>
    </row>
    <row xmlns:x14ac="http://schemas.microsoft.com/office/spreadsheetml/2009/9/ac" r="559" s="3" customFormat="true" x14ac:dyDescent="0.25">
      <c r="A559" s="383"/>
      <c r="B559" s="121"/>
      <c r="L559" s="121"/>
      <c r="V559" s="121"/>
      <c r="AF559" s="121"/>
      <c r="AP559" s="121"/>
      <c r="AZ559" s="121"/>
      <c r="BA559" s="121"/>
      <c r="BB559" s="121"/>
      <c r="BC559" s="121"/>
      <c r="BD559" s="121"/>
      <c r="BE559" s="121"/>
      <c r="BF559" s="121"/>
      <c r="BG559" s="121"/>
      <c r="BJ559" s="121"/>
      <c r="BT559" s="121"/>
      <c r="CD559" s="121"/>
      <c r="CN559" s="121"/>
      <c r="CX559" s="121"/>
      <c r="DH559" s="121"/>
      <c r="DR559" s="121"/>
      <c r="EB559" s="121"/>
      <c r="EL559" s="121"/>
      <c r="EV559" s="121"/>
      <c r="FF559" s="121"/>
      <c r="FP559" s="121"/>
      <c r="FZ559" s="121"/>
      <c r="GJ559" s="121"/>
      <c r="GT559" s="121"/>
      <c r="HD559" s="121"/>
      <c r="HN559" s="121"/>
      <c r="HX559" s="121"/>
      <c r="IH559" s="121"/>
    </row>
    <row xmlns:x14ac="http://schemas.microsoft.com/office/spreadsheetml/2009/9/ac" r="560" s="3" customFormat="true" x14ac:dyDescent="0.25">
      <c r="A560" s="383"/>
      <c r="B560" s="121"/>
      <c r="L560" s="121"/>
      <c r="V560" s="121"/>
      <c r="AF560" s="121"/>
      <c r="AP560" s="121"/>
      <c r="AZ560" s="121"/>
      <c r="BA560" s="121"/>
      <c r="BB560" s="121"/>
      <c r="BC560" s="121"/>
      <c r="BD560" s="121"/>
      <c r="BE560" s="121"/>
      <c r="BF560" s="121"/>
      <c r="BG560" s="121"/>
      <c r="BJ560" s="121"/>
      <c r="BT560" s="121"/>
      <c r="CD560" s="121"/>
      <c r="CN560" s="121"/>
      <c r="CX560" s="121"/>
      <c r="DH560" s="121"/>
      <c r="DR560" s="121"/>
      <c r="EB560" s="121"/>
      <c r="EL560" s="121"/>
      <c r="EV560" s="121"/>
      <c r="FF560" s="121"/>
      <c r="FP560" s="121"/>
      <c r="FZ560" s="121"/>
      <c r="GJ560" s="121"/>
      <c r="GT560" s="121"/>
      <c r="HD560" s="121"/>
      <c r="HN560" s="121"/>
      <c r="HX560" s="121"/>
      <c r="IH560" s="121"/>
    </row>
    <row xmlns:x14ac="http://schemas.microsoft.com/office/spreadsheetml/2009/9/ac" r="561" s="3" customFormat="true" x14ac:dyDescent="0.25">
      <c r="A561" s="383"/>
      <c r="B561" s="121"/>
      <c r="L561" s="121"/>
      <c r="V561" s="121"/>
      <c r="AF561" s="121"/>
      <c r="AP561" s="121"/>
      <c r="AZ561" s="121"/>
      <c r="BA561" s="121"/>
      <c r="BB561" s="121"/>
      <c r="BC561" s="121"/>
      <c r="BD561" s="121"/>
      <c r="BE561" s="121"/>
      <c r="BF561" s="121"/>
      <c r="BG561" s="121"/>
      <c r="BJ561" s="121"/>
      <c r="BT561" s="121"/>
      <c r="CD561" s="121"/>
      <c r="CN561" s="121"/>
      <c r="CX561" s="121"/>
      <c r="DH561" s="121"/>
      <c r="DR561" s="121"/>
      <c r="EB561" s="121"/>
      <c r="EL561" s="121"/>
      <c r="EV561" s="121"/>
      <c r="FF561" s="121"/>
      <c r="FP561" s="121"/>
      <c r="FZ561" s="121"/>
      <c r="GJ561" s="121"/>
      <c r="GT561" s="121"/>
      <c r="HD561" s="121"/>
      <c r="HN561" s="121"/>
      <c r="HX561" s="121"/>
      <c r="IH561" s="121"/>
    </row>
    <row xmlns:x14ac="http://schemas.microsoft.com/office/spreadsheetml/2009/9/ac" r="562" s="3" customFormat="true" x14ac:dyDescent="0.25">
      <c r="A562" s="383"/>
      <c r="B562" s="121"/>
      <c r="L562" s="121"/>
      <c r="V562" s="121"/>
      <c r="AF562" s="121"/>
      <c r="AP562" s="121"/>
      <c r="AZ562" s="121"/>
      <c r="BA562" s="121"/>
      <c r="BB562" s="121"/>
      <c r="BC562" s="121"/>
      <c r="BD562" s="121"/>
      <c r="BE562" s="121"/>
      <c r="BF562" s="121"/>
      <c r="BG562" s="121"/>
      <c r="BJ562" s="121"/>
      <c r="BT562" s="121"/>
      <c r="CD562" s="121"/>
      <c r="CN562" s="121"/>
      <c r="CX562" s="121"/>
      <c r="DH562" s="121"/>
      <c r="DR562" s="121"/>
      <c r="EB562" s="121"/>
      <c r="EL562" s="121"/>
      <c r="EV562" s="121"/>
      <c r="FF562" s="121"/>
      <c r="FP562" s="121"/>
      <c r="FZ562" s="121"/>
      <c r="GJ562" s="121"/>
      <c r="GT562" s="121"/>
      <c r="HD562" s="121"/>
      <c r="HN562" s="121"/>
      <c r="HX562" s="121"/>
      <c r="IH562" s="121"/>
    </row>
    <row xmlns:x14ac="http://schemas.microsoft.com/office/spreadsheetml/2009/9/ac" r="563" s="3" customFormat="true" x14ac:dyDescent="0.25">
      <c r="A563" s="383"/>
      <c r="B563" s="121"/>
      <c r="L563" s="121"/>
      <c r="V563" s="121"/>
      <c r="AF563" s="121"/>
      <c r="AP563" s="121"/>
      <c r="AZ563" s="121"/>
      <c r="BA563" s="121"/>
      <c r="BB563" s="121"/>
      <c r="BC563" s="121"/>
      <c r="BD563" s="121"/>
      <c r="BE563" s="121"/>
      <c r="BF563" s="121"/>
      <c r="BG563" s="121"/>
      <c r="BJ563" s="121"/>
      <c r="BT563" s="121"/>
      <c r="CD563" s="121"/>
      <c r="CN563" s="121"/>
      <c r="CX563" s="121"/>
      <c r="DH563" s="121"/>
      <c r="DR563" s="121"/>
      <c r="EB563" s="121"/>
      <c r="EL563" s="121"/>
      <c r="EV563" s="121"/>
      <c r="FF563" s="121"/>
      <c r="FP563" s="121"/>
      <c r="FZ563" s="121"/>
      <c r="GJ563" s="121"/>
      <c r="GT563" s="121"/>
      <c r="HD563" s="121"/>
      <c r="HN563" s="121"/>
      <c r="HX563" s="121"/>
      <c r="IH563" s="121"/>
    </row>
    <row xmlns:x14ac="http://schemas.microsoft.com/office/spreadsheetml/2009/9/ac" r="564" s="3" customFormat="true" x14ac:dyDescent="0.25">
      <c r="A564" s="383"/>
      <c r="B564" s="121"/>
      <c r="L564" s="121"/>
      <c r="V564" s="121"/>
      <c r="AF564" s="121"/>
      <c r="AP564" s="121"/>
      <c r="AZ564" s="121"/>
      <c r="BA564" s="121"/>
      <c r="BB564" s="121"/>
      <c r="BC564" s="121"/>
      <c r="BD564" s="121"/>
      <c r="BE564" s="121"/>
      <c r="BF564" s="121"/>
      <c r="BG564" s="121"/>
      <c r="BJ564" s="121"/>
      <c r="BT564" s="121"/>
      <c r="CD564" s="121"/>
      <c r="CN564" s="121"/>
      <c r="CX564" s="121"/>
      <c r="DH564" s="121"/>
      <c r="DR564" s="121"/>
      <c r="EB564" s="121"/>
      <c r="EL564" s="121"/>
      <c r="EV564" s="121"/>
      <c r="FF564" s="121"/>
      <c r="FP564" s="121"/>
      <c r="FZ564" s="121"/>
      <c r="GJ564" s="121"/>
      <c r="GT564" s="121"/>
      <c r="HD564" s="121"/>
      <c r="HN564" s="121"/>
      <c r="HX564" s="121"/>
      <c r="IH564" s="121"/>
    </row>
    <row xmlns:x14ac="http://schemas.microsoft.com/office/spreadsheetml/2009/9/ac" r="565" s="3" customFormat="true" x14ac:dyDescent="0.25">
      <c r="A565" s="383"/>
      <c r="B565" s="121"/>
      <c r="L565" s="121"/>
      <c r="V565" s="121"/>
      <c r="AF565" s="121"/>
      <c r="AP565" s="121"/>
      <c r="AZ565" s="121"/>
      <c r="BA565" s="121"/>
      <c r="BB565" s="121"/>
      <c r="BC565" s="121"/>
      <c r="BD565" s="121"/>
      <c r="BE565" s="121"/>
      <c r="BF565" s="121"/>
      <c r="BG565" s="121"/>
      <c r="BJ565" s="121"/>
      <c r="BT565" s="121"/>
      <c r="CD565" s="121"/>
      <c r="CN565" s="121"/>
      <c r="CX565" s="121"/>
      <c r="DH565" s="121"/>
      <c r="DR565" s="121"/>
      <c r="EB565" s="121"/>
      <c r="EL565" s="121"/>
      <c r="EV565" s="121"/>
      <c r="FF565" s="121"/>
      <c r="FP565" s="121"/>
      <c r="FZ565" s="121"/>
      <c r="GJ565" s="121"/>
      <c r="GT565" s="121"/>
      <c r="HD565" s="121"/>
      <c r="HN565" s="121"/>
      <c r="HX565" s="121"/>
      <c r="IH565" s="121"/>
    </row>
    <row xmlns:x14ac="http://schemas.microsoft.com/office/spreadsheetml/2009/9/ac" r="566" s="3" customFormat="true" x14ac:dyDescent="0.25">
      <c r="A566" s="383"/>
      <c r="B566" s="121"/>
      <c r="L566" s="121"/>
      <c r="V566" s="121"/>
      <c r="AF566" s="121"/>
      <c r="AP566" s="121"/>
      <c r="AZ566" s="121"/>
      <c r="BA566" s="121"/>
      <c r="BB566" s="121"/>
      <c r="BC566" s="121"/>
      <c r="BD566" s="121"/>
      <c r="BE566" s="121"/>
      <c r="BF566" s="121"/>
      <c r="BG566" s="121"/>
      <c r="BJ566" s="121"/>
      <c r="BT566" s="121"/>
      <c r="CD566" s="121"/>
      <c r="CN566" s="121"/>
      <c r="CX566" s="121"/>
      <c r="DH566" s="121"/>
      <c r="DR566" s="121"/>
      <c r="EB566" s="121"/>
      <c r="EL566" s="121"/>
      <c r="EV566" s="121"/>
      <c r="FF566" s="121"/>
      <c r="FP566" s="121"/>
      <c r="FZ566" s="121"/>
      <c r="GJ566" s="121"/>
      <c r="GT566" s="121"/>
      <c r="HD566" s="121"/>
      <c r="HN566" s="121"/>
      <c r="HX566" s="121"/>
      <c r="IH566" s="121"/>
    </row>
    <row xmlns:x14ac="http://schemas.microsoft.com/office/spreadsheetml/2009/9/ac" r="567" s="3" customFormat="true" x14ac:dyDescent="0.25">
      <c r="A567" s="383"/>
      <c r="B567" s="121"/>
      <c r="L567" s="121"/>
      <c r="V567" s="121"/>
      <c r="AF567" s="121"/>
      <c r="AP567" s="121"/>
      <c r="AZ567" s="121"/>
      <c r="BA567" s="121"/>
      <c r="BB567" s="121"/>
      <c r="BC567" s="121"/>
      <c r="BD567" s="121"/>
      <c r="BE567" s="121"/>
      <c r="BF567" s="121"/>
      <c r="BG567" s="121"/>
      <c r="BJ567" s="121"/>
      <c r="BT567" s="121"/>
      <c r="CD567" s="121"/>
      <c r="CN567" s="121"/>
      <c r="CX567" s="121"/>
      <c r="DH567" s="121"/>
      <c r="DR567" s="121"/>
      <c r="EB567" s="121"/>
      <c r="EL567" s="121"/>
      <c r="EV567" s="121"/>
      <c r="FF567" s="121"/>
      <c r="FP567" s="121"/>
      <c r="FZ567" s="121"/>
      <c r="GJ567" s="121"/>
      <c r="GT567" s="121"/>
      <c r="HD567" s="121"/>
      <c r="HN567" s="121"/>
      <c r="HX567" s="121"/>
      <c r="IH567" s="121"/>
    </row>
    <row xmlns:x14ac="http://schemas.microsoft.com/office/spreadsheetml/2009/9/ac" r="568" s="3" customFormat="true" x14ac:dyDescent="0.25">
      <c r="A568" s="383"/>
      <c r="B568" s="121"/>
      <c r="L568" s="121"/>
      <c r="V568" s="121"/>
      <c r="AF568" s="121"/>
      <c r="AP568" s="121"/>
      <c r="AZ568" s="121"/>
      <c r="BA568" s="121"/>
      <c r="BB568" s="121"/>
      <c r="BC568" s="121"/>
      <c r="BD568" s="121"/>
      <c r="BE568" s="121"/>
      <c r="BF568" s="121"/>
      <c r="BG568" s="121"/>
      <c r="BJ568" s="121"/>
      <c r="BT568" s="121"/>
      <c r="CD568" s="121"/>
      <c r="CN568" s="121"/>
      <c r="CX568" s="121"/>
      <c r="DH568" s="121"/>
      <c r="DR568" s="121"/>
      <c r="EB568" s="121"/>
      <c r="EL568" s="121"/>
      <c r="EV568" s="121"/>
      <c r="FF568" s="121"/>
      <c r="FP568" s="121"/>
      <c r="FZ568" s="121"/>
      <c r="GJ568" s="121"/>
      <c r="GT568" s="121"/>
      <c r="HD568" s="121"/>
      <c r="HN568" s="121"/>
      <c r="HX568" s="121"/>
      <c r="IH568" s="121"/>
    </row>
    <row xmlns:x14ac="http://schemas.microsoft.com/office/spreadsheetml/2009/9/ac" r="569" s="3" customFormat="true" x14ac:dyDescent="0.25">
      <c r="A569" s="383"/>
      <c r="B569" s="121"/>
      <c r="L569" s="121"/>
      <c r="V569" s="121"/>
      <c r="AF569" s="121"/>
      <c r="AP569" s="121"/>
      <c r="AZ569" s="121"/>
      <c r="BA569" s="121"/>
      <c r="BB569" s="121"/>
      <c r="BC569" s="121"/>
      <c r="BD569" s="121"/>
      <c r="BE569" s="121"/>
      <c r="BF569" s="121"/>
      <c r="BG569" s="121"/>
      <c r="BJ569" s="121"/>
      <c r="BT569" s="121"/>
      <c r="CD569" s="121"/>
      <c r="CN569" s="121"/>
      <c r="CX569" s="121"/>
      <c r="DH569" s="121"/>
      <c r="DR569" s="121"/>
      <c r="EB569" s="121"/>
      <c r="EL569" s="121"/>
      <c r="EV569" s="121"/>
      <c r="FF569" s="121"/>
      <c r="FP569" s="121"/>
      <c r="FZ569" s="121"/>
      <c r="GJ569" s="121"/>
      <c r="GT569" s="121"/>
      <c r="HD569" s="121"/>
      <c r="HN569" s="121"/>
      <c r="HX569" s="121"/>
      <c r="IH569" s="121"/>
    </row>
    <row xmlns:x14ac="http://schemas.microsoft.com/office/spreadsheetml/2009/9/ac" r="570" s="3" customFormat="true" x14ac:dyDescent="0.25">
      <c r="A570" s="383"/>
      <c r="B570" s="121"/>
      <c r="L570" s="121"/>
      <c r="V570" s="121"/>
      <c r="AF570" s="121"/>
      <c r="AP570" s="121"/>
      <c r="AZ570" s="121"/>
      <c r="BA570" s="121"/>
      <c r="BB570" s="121"/>
      <c r="BC570" s="121"/>
      <c r="BD570" s="121"/>
      <c r="BE570" s="121"/>
      <c r="BF570" s="121"/>
      <c r="BG570" s="121"/>
      <c r="BJ570" s="121"/>
      <c r="BT570" s="121"/>
      <c r="CD570" s="121"/>
      <c r="CN570" s="121"/>
      <c r="CX570" s="121"/>
      <c r="DH570" s="121"/>
      <c r="DR570" s="121"/>
      <c r="EB570" s="121"/>
      <c r="EL570" s="121"/>
      <c r="EV570" s="121"/>
      <c r="FF570" s="121"/>
      <c r="FP570" s="121"/>
      <c r="FZ570" s="121"/>
      <c r="GJ570" s="121"/>
      <c r="GT570" s="121"/>
      <c r="HD570" s="121"/>
      <c r="HN570" s="121"/>
      <c r="HX570" s="121"/>
      <c r="IH570" s="121"/>
    </row>
    <row xmlns:x14ac="http://schemas.microsoft.com/office/spreadsheetml/2009/9/ac" r="571" s="3" customFormat="true" x14ac:dyDescent="0.25">
      <c r="A571" s="383"/>
      <c r="B571" s="121"/>
      <c r="L571" s="121"/>
      <c r="V571" s="121"/>
      <c r="AF571" s="121"/>
      <c r="AP571" s="121"/>
      <c r="AZ571" s="121"/>
      <c r="BA571" s="121"/>
      <c r="BB571" s="121"/>
      <c r="BC571" s="121"/>
      <c r="BD571" s="121"/>
      <c r="BE571" s="121"/>
      <c r="BF571" s="121"/>
      <c r="BG571" s="121"/>
      <c r="BJ571" s="121"/>
      <c r="BT571" s="121"/>
      <c r="CD571" s="121"/>
      <c r="CN571" s="121"/>
      <c r="CX571" s="121"/>
      <c r="DH571" s="121"/>
      <c r="DR571" s="121"/>
      <c r="EB571" s="121"/>
      <c r="EL571" s="121"/>
      <c r="EV571" s="121"/>
      <c r="FF571" s="121"/>
      <c r="FP571" s="121"/>
      <c r="FZ571" s="121"/>
      <c r="GJ571" s="121"/>
      <c r="GT571" s="121"/>
      <c r="HD571" s="121"/>
      <c r="HN571" s="121"/>
      <c r="HX571" s="121"/>
      <c r="IH571" s="121"/>
    </row>
    <row xmlns:x14ac="http://schemas.microsoft.com/office/spreadsheetml/2009/9/ac" r="572" s="3" customFormat="true" x14ac:dyDescent="0.25">
      <c r="A572" s="383"/>
      <c r="B572" s="121"/>
      <c r="L572" s="121"/>
      <c r="V572" s="121"/>
      <c r="AF572" s="121"/>
      <c r="AP572" s="121"/>
      <c r="AZ572" s="121"/>
      <c r="BA572" s="121"/>
      <c r="BB572" s="121"/>
      <c r="BC572" s="121"/>
      <c r="BD572" s="121"/>
      <c r="BE572" s="121"/>
      <c r="BF572" s="121"/>
      <c r="BG572" s="121"/>
      <c r="BJ572" s="121"/>
      <c r="BT572" s="121"/>
      <c r="CD572" s="121"/>
      <c r="CN572" s="121"/>
      <c r="CX572" s="121"/>
      <c r="DH572" s="121"/>
      <c r="DR572" s="121"/>
      <c r="EB572" s="121"/>
      <c r="EL572" s="121"/>
      <c r="EV572" s="121"/>
      <c r="FF572" s="121"/>
      <c r="FP572" s="121"/>
      <c r="FZ572" s="121"/>
      <c r="GJ572" s="121"/>
      <c r="GT572" s="121"/>
      <c r="HD572" s="121"/>
      <c r="HN572" s="121"/>
      <c r="HX572" s="121"/>
      <c r="IH572" s="121"/>
    </row>
    <row xmlns:x14ac="http://schemas.microsoft.com/office/spreadsheetml/2009/9/ac" r="573" s="3" customFormat="true" x14ac:dyDescent="0.25">
      <c r="A573" s="383"/>
      <c r="B573" s="121"/>
      <c r="L573" s="121"/>
      <c r="V573" s="121"/>
      <c r="AF573" s="121"/>
      <c r="AP573" s="121"/>
      <c r="AZ573" s="121"/>
      <c r="BA573" s="121"/>
      <c r="BB573" s="121"/>
      <c r="BC573" s="121"/>
      <c r="BD573" s="121"/>
      <c r="BE573" s="121"/>
      <c r="BF573" s="121"/>
      <c r="BG573" s="121"/>
      <c r="BJ573" s="121"/>
      <c r="BT573" s="121"/>
      <c r="CD573" s="121"/>
      <c r="CN573" s="121"/>
      <c r="CX573" s="121"/>
      <c r="DH573" s="121"/>
      <c r="DR573" s="121"/>
      <c r="EB573" s="121"/>
      <c r="EL573" s="121"/>
      <c r="EV573" s="121"/>
      <c r="FF573" s="121"/>
      <c r="FP573" s="121"/>
      <c r="FZ573" s="121"/>
      <c r="GJ573" s="121"/>
      <c r="GT573" s="121"/>
      <c r="HD573" s="121"/>
      <c r="HN573" s="121"/>
      <c r="HX573" s="121"/>
      <c r="IH573" s="121"/>
    </row>
    <row xmlns:x14ac="http://schemas.microsoft.com/office/spreadsheetml/2009/9/ac" r="574" s="3" customFormat="true" x14ac:dyDescent="0.25">
      <c r="A574" s="383"/>
      <c r="B574" s="121"/>
      <c r="L574" s="121"/>
      <c r="V574" s="121"/>
      <c r="AF574" s="121"/>
      <c r="AP574" s="121"/>
      <c r="AZ574" s="121"/>
      <c r="BA574" s="121"/>
      <c r="BB574" s="121"/>
      <c r="BC574" s="121"/>
      <c r="BD574" s="121"/>
      <c r="BE574" s="121"/>
      <c r="BF574" s="121"/>
      <c r="BG574" s="121"/>
      <c r="BJ574" s="121"/>
      <c r="BT574" s="121"/>
      <c r="CD574" s="121"/>
      <c r="CN574" s="121"/>
      <c r="CX574" s="121"/>
      <c r="DH574" s="121"/>
      <c r="DR574" s="121"/>
      <c r="EB574" s="121"/>
      <c r="EL574" s="121"/>
      <c r="EV574" s="121"/>
      <c r="FF574" s="121"/>
      <c r="FP574" s="121"/>
      <c r="FZ574" s="121"/>
      <c r="GJ574" s="121"/>
      <c r="GT574" s="121"/>
      <c r="HD574" s="121"/>
      <c r="HN574" s="121"/>
      <c r="HX574" s="121"/>
      <c r="IH574" s="121"/>
    </row>
    <row xmlns:x14ac="http://schemas.microsoft.com/office/spreadsheetml/2009/9/ac" r="575" s="3" customFormat="true" x14ac:dyDescent="0.25">
      <c r="A575" s="383"/>
      <c r="B575" s="121"/>
      <c r="L575" s="121"/>
      <c r="V575" s="121"/>
      <c r="AF575" s="121"/>
      <c r="AP575" s="121"/>
      <c r="AZ575" s="121"/>
      <c r="BA575" s="121"/>
      <c r="BB575" s="121"/>
      <c r="BC575" s="121"/>
      <c r="BD575" s="121"/>
      <c r="BE575" s="121"/>
      <c r="BF575" s="121"/>
      <c r="BG575" s="121"/>
      <c r="BJ575" s="121"/>
      <c r="BT575" s="121"/>
      <c r="CD575" s="121"/>
      <c r="CN575" s="121"/>
      <c r="CX575" s="121"/>
      <c r="DH575" s="121"/>
      <c r="DR575" s="121"/>
      <c r="EB575" s="121"/>
      <c r="EL575" s="121"/>
      <c r="EV575" s="121"/>
      <c r="FF575" s="121"/>
      <c r="FP575" s="121"/>
      <c r="FZ575" s="121"/>
      <c r="GJ575" s="121"/>
      <c r="GT575" s="121"/>
      <c r="HD575" s="121"/>
      <c r="HN575" s="121"/>
      <c r="HX575" s="121"/>
      <c r="IH575" s="121"/>
    </row>
    <row xmlns:x14ac="http://schemas.microsoft.com/office/spreadsheetml/2009/9/ac" r="576" s="3" customFormat="true" x14ac:dyDescent="0.25">
      <c r="A576" s="383"/>
      <c r="B576" s="121"/>
      <c r="L576" s="121"/>
      <c r="V576" s="121"/>
      <c r="AF576" s="121"/>
      <c r="AP576" s="121"/>
      <c r="AZ576" s="121"/>
      <c r="BA576" s="121"/>
      <c r="BB576" s="121"/>
      <c r="BC576" s="121"/>
      <c r="BD576" s="121"/>
      <c r="BE576" s="121"/>
      <c r="BF576" s="121"/>
      <c r="BG576" s="121"/>
      <c r="BJ576" s="121"/>
      <c r="BT576" s="121"/>
      <c r="CD576" s="121"/>
      <c r="CN576" s="121"/>
      <c r="CX576" s="121"/>
      <c r="DH576" s="121"/>
      <c r="DR576" s="121"/>
      <c r="EB576" s="121"/>
      <c r="EL576" s="121"/>
      <c r="EV576" s="121"/>
      <c r="FF576" s="121"/>
      <c r="FP576" s="121"/>
      <c r="FZ576" s="121"/>
      <c r="GJ576" s="121"/>
      <c r="GT576" s="121"/>
      <c r="HD576" s="121"/>
      <c r="HN576" s="121"/>
      <c r="HX576" s="121"/>
      <c r="IH576" s="121"/>
    </row>
    <row xmlns:x14ac="http://schemas.microsoft.com/office/spreadsheetml/2009/9/ac" r="577" s="3" customFormat="true" x14ac:dyDescent="0.25">
      <c r="A577" s="383"/>
      <c r="B577" s="121"/>
      <c r="L577" s="121"/>
      <c r="V577" s="121"/>
      <c r="AF577" s="121"/>
      <c r="AP577" s="121"/>
      <c r="AZ577" s="121"/>
      <c r="BA577" s="121"/>
      <c r="BB577" s="121"/>
      <c r="BC577" s="121"/>
      <c r="BD577" s="121"/>
      <c r="BE577" s="121"/>
      <c r="BF577" s="121"/>
      <c r="BG577" s="121"/>
      <c r="BJ577" s="121"/>
      <c r="BT577" s="121"/>
      <c r="CD577" s="121"/>
      <c r="CN577" s="121"/>
      <c r="CX577" s="121"/>
      <c r="DH577" s="121"/>
      <c r="DR577" s="121"/>
      <c r="EB577" s="121"/>
      <c r="EL577" s="121"/>
      <c r="EV577" s="121"/>
      <c r="FF577" s="121"/>
      <c r="FP577" s="121"/>
      <c r="FZ577" s="121"/>
      <c r="GJ577" s="121"/>
      <c r="GT577" s="121"/>
      <c r="HD577" s="121"/>
      <c r="HN577" s="121"/>
      <c r="HX577" s="121"/>
      <c r="IH577" s="121"/>
    </row>
    <row xmlns:x14ac="http://schemas.microsoft.com/office/spreadsheetml/2009/9/ac" r="578" s="3" customFormat="true" x14ac:dyDescent="0.25">
      <c r="A578" s="383"/>
      <c r="B578" s="121"/>
      <c r="L578" s="121"/>
      <c r="V578" s="121"/>
      <c r="AF578" s="121"/>
      <c r="AP578" s="121"/>
      <c r="AZ578" s="121"/>
      <c r="BA578" s="121"/>
      <c r="BB578" s="121"/>
      <c r="BC578" s="121"/>
      <c r="BD578" s="121"/>
      <c r="BE578" s="121"/>
      <c r="BF578" s="121"/>
      <c r="BG578" s="121"/>
      <c r="BJ578" s="121"/>
      <c r="BT578" s="121"/>
      <c r="CD578" s="121"/>
      <c r="CN578" s="121"/>
      <c r="CX578" s="121"/>
      <c r="DH578" s="121"/>
      <c r="DR578" s="121"/>
      <c r="EB578" s="121"/>
      <c r="EL578" s="121"/>
      <c r="EV578" s="121"/>
      <c r="FF578" s="121"/>
      <c r="FP578" s="121"/>
      <c r="FZ578" s="121"/>
      <c r="GJ578" s="121"/>
      <c r="GT578" s="121"/>
      <c r="HD578" s="121"/>
      <c r="HN578" s="121"/>
      <c r="HX578" s="121"/>
      <c r="IH578" s="121"/>
    </row>
    <row xmlns:x14ac="http://schemas.microsoft.com/office/spreadsheetml/2009/9/ac" r="579" s="3" customFormat="true" x14ac:dyDescent="0.25">
      <c r="A579" s="383"/>
      <c r="B579" s="121"/>
      <c r="L579" s="121"/>
      <c r="V579" s="121"/>
      <c r="AF579" s="121"/>
      <c r="AP579" s="121"/>
      <c r="AZ579" s="121"/>
      <c r="BA579" s="121"/>
      <c r="BB579" s="121"/>
      <c r="BC579" s="121"/>
      <c r="BD579" s="121"/>
      <c r="BE579" s="121"/>
      <c r="BF579" s="121"/>
      <c r="BG579" s="121"/>
      <c r="BJ579" s="121"/>
      <c r="BT579" s="121"/>
      <c r="CD579" s="121"/>
      <c r="CN579" s="121"/>
      <c r="CX579" s="121"/>
      <c r="DH579" s="121"/>
      <c r="DR579" s="121"/>
      <c r="EB579" s="121"/>
      <c r="EL579" s="121"/>
      <c r="EV579" s="121"/>
      <c r="FF579" s="121"/>
      <c r="FP579" s="121"/>
      <c r="FZ579" s="121"/>
      <c r="GJ579" s="121"/>
      <c r="GT579" s="121"/>
      <c r="HD579" s="121"/>
      <c r="HN579" s="121"/>
      <c r="HX579" s="121"/>
      <c r="IH579" s="121"/>
    </row>
    <row xmlns:x14ac="http://schemas.microsoft.com/office/spreadsheetml/2009/9/ac" r="580" s="3" customFormat="true" x14ac:dyDescent="0.25">
      <c r="A580" s="383"/>
      <c r="B580" s="121"/>
      <c r="L580" s="121"/>
      <c r="V580" s="121"/>
      <c r="AF580" s="121"/>
      <c r="AP580" s="121"/>
      <c r="AZ580" s="121"/>
      <c r="BA580" s="121"/>
      <c r="BB580" s="121"/>
      <c r="BC580" s="121"/>
      <c r="BD580" s="121"/>
      <c r="BE580" s="121"/>
      <c r="BF580" s="121"/>
      <c r="BG580" s="121"/>
      <c r="BJ580" s="121"/>
      <c r="BT580" s="121"/>
      <c r="CD580" s="121"/>
      <c r="CN580" s="121"/>
      <c r="CX580" s="121"/>
      <c r="DH580" s="121"/>
      <c r="DR580" s="121"/>
      <c r="EB580" s="121"/>
      <c r="EL580" s="121"/>
      <c r="EV580" s="121"/>
      <c r="FF580" s="121"/>
      <c r="FP580" s="121"/>
      <c r="FZ580" s="121"/>
      <c r="GJ580" s="121"/>
      <c r="GT580" s="121"/>
      <c r="HD580" s="121"/>
      <c r="HN580" s="121"/>
      <c r="HX580" s="121"/>
      <c r="IH580" s="121"/>
    </row>
    <row xmlns:x14ac="http://schemas.microsoft.com/office/spreadsheetml/2009/9/ac" r="581" s="3" customFormat="true" x14ac:dyDescent="0.25">
      <c r="A581" s="383"/>
      <c r="B581" s="121"/>
      <c r="L581" s="121"/>
      <c r="V581" s="121"/>
      <c r="AF581" s="121"/>
      <c r="AP581" s="121"/>
      <c r="AZ581" s="121"/>
      <c r="BA581" s="121"/>
      <c r="BB581" s="121"/>
      <c r="BC581" s="121"/>
      <c r="BD581" s="121"/>
      <c r="BE581" s="121"/>
      <c r="BF581" s="121"/>
      <c r="BG581" s="121"/>
      <c r="BJ581" s="121"/>
      <c r="BT581" s="121"/>
      <c r="CD581" s="121"/>
      <c r="CN581" s="121"/>
      <c r="CX581" s="121"/>
      <c r="DH581" s="121"/>
      <c r="DR581" s="121"/>
      <c r="EB581" s="121"/>
      <c r="EL581" s="121"/>
      <c r="EV581" s="121"/>
      <c r="FF581" s="121"/>
      <c r="FP581" s="121"/>
      <c r="FZ581" s="121"/>
      <c r="GJ581" s="121"/>
      <c r="GT581" s="121"/>
      <c r="HD581" s="121"/>
      <c r="HN581" s="121"/>
      <c r="HX581" s="121"/>
      <c r="IH581" s="121"/>
    </row>
    <row xmlns:x14ac="http://schemas.microsoft.com/office/spreadsheetml/2009/9/ac" r="582" s="3" customFormat="true" x14ac:dyDescent="0.25">
      <c r="A582" s="383"/>
      <c r="B582" s="121"/>
      <c r="L582" s="121"/>
      <c r="V582" s="121"/>
      <c r="AF582" s="121"/>
      <c r="AP582" s="121"/>
      <c r="AZ582" s="121"/>
      <c r="BA582" s="121"/>
      <c r="BB582" s="121"/>
      <c r="BC582" s="121"/>
      <c r="BD582" s="121"/>
      <c r="BE582" s="121"/>
      <c r="BF582" s="121"/>
      <c r="BG582" s="121"/>
      <c r="BJ582" s="121"/>
      <c r="BT582" s="121"/>
      <c r="CD582" s="121"/>
      <c r="CN582" s="121"/>
      <c r="CX582" s="121"/>
      <c r="DH582" s="121"/>
      <c r="DR582" s="121"/>
      <c r="EB582" s="121"/>
      <c r="EL582" s="121"/>
      <c r="EV582" s="121"/>
      <c r="FF582" s="121"/>
      <c r="FP582" s="121"/>
      <c r="FZ582" s="121"/>
      <c r="GJ582" s="121"/>
      <c r="GT582" s="121"/>
      <c r="HD582" s="121"/>
      <c r="HN582" s="121"/>
      <c r="HX582" s="121"/>
      <c r="IH582" s="121"/>
    </row>
    <row xmlns:x14ac="http://schemas.microsoft.com/office/spreadsheetml/2009/9/ac" r="583" s="3" customFormat="true" x14ac:dyDescent="0.25">
      <c r="A583" s="383"/>
      <c r="B583" s="121"/>
      <c r="L583" s="121"/>
      <c r="V583" s="121"/>
      <c r="AF583" s="121"/>
      <c r="AP583" s="121"/>
      <c r="AZ583" s="121"/>
      <c r="BA583" s="121"/>
      <c r="BB583" s="121"/>
      <c r="BC583" s="121"/>
      <c r="BD583" s="121"/>
      <c r="BE583" s="121"/>
      <c r="BF583" s="121"/>
      <c r="BG583" s="121"/>
      <c r="BJ583" s="121"/>
      <c r="BT583" s="121"/>
      <c r="CD583" s="121"/>
      <c r="CN583" s="121"/>
      <c r="CX583" s="121"/>
      <c r="DH583" s="121"/>
      <c r="DR583" s="121"/>
      <c r="EB583" s="121"/>
      <c r="EL583" s="121"/>
      <c r="EV583" s="121"/>
      <c r="FF583" s="121"/>
      <c r="FP583" s="121"/>
      <c r="FZ583" s="121"/>
      <c r="GJ583" s="121"/>
      <c r="GT583" s="121"/>
      <c r="HD583" s="121"/>
      <c r="HN583" s="121"/>
      <c r="HX583" s="121"/>
      <c r="IH583" s="121"/>
    </row>
    <row xmlns:x14ac="http://schemas.microsoft.com/office/spreadsheetml/2009/9/ac" r="584" s="3" customFormat="true" x14ac:dyDescent="0.25">
      <c r="A584" s="383"/>
      <c r="B584" s="121"/>
      <c r="L584" s="121"/>
      <c r="V584" s="121"/>
      <c r="AF584" s="121"/>
      <c r="AP584" s="121"/>
      <c r="AZ584" s="121"/>
      <c r="BA584" s="121"/>
      <c r="BB584" s="121"/>
      <c r="BC584" s="121"/>
      <c r="BD584" s="121"/>
      <c r="BE584" s="121"/>
      <c r="BF584" s="121"/>
      <c r="BG584" s="121"/>
      <c r="BJ584" s="121"/>
      <c r="BT584" s="121"/>
      <c r="CD584" s="121"/>
      <c r="CN584" s="121"/>
      <c r="CX584" s="121"/>
      <c r="DH584" s="121"/>
      <c r="DR584" s="121"/>
      <c r="EB584" s="121"/>
      <c r="EL584" s="121"/>
      <c r="EV584" s="121"/>
      <c r="FF584" s="121"/>
      <c r="FP584" s="121"/>
      <c r="FZ584" s="121"/>
      <c r="GJ584" s="121"/>
      <c r="GT584" s="121"/>
      <c r="HD584" s="121"/>
      <c r="HN584" s="121"/>
      <c r="HX584" s="121"/>
      <c r="IH584" s="121"/>
    </row>
    <row xmlns:x14ac="http://schemas.microsoft.com/office/spreadsheetml/2009/9/ac" r="585" s="3" customFormat="true" x14ac:dyDescent="0.25">
      <c r="A585" s="383"/>
      <c r="B585" s="121"/>
      <c r="L585" s="121"/>
      <c r="V585" s="121"/>
      <c r="AF585" s="121"/>
      <c r="AP585" s="121"/>
      <c r="AZ585" s="121"/>
      <c r="BA585" s="121"/>
      <c r="BB585" s="121"/>
      <c r="BC585" s="121"/>
      <c r="BD585" s="121"/>
      <c r="BE585" s="121"/>
      <c r="BF585" s="121"/>
      <c r="BG585" s="121"/>
      <c r="BJ585" s="121"/>
      <c r="BT585" s="121"/>
      <c r="CD585" s="121"/>
      <c r="CN585" s="121"/>
      <c r="CX585" s="121"/>
      <c r="DH585" s="121"/>
      <c r="DR585" s="121"/>
      <c r="EB585" s="121"/>
      <c r="EL585" s="121"/>
      <c r="EV585" s="121"/>
      <c r="FF585" s="121"/>
      <c r="FP585" s="121"/>
      <c r="FZ585" s="121"/>
      <c r="GJ585" s="121"/>
      <c r="GT585" s="121"/>
      <c r="HD585" s="121"/>
      <c r="HN585" s="121"/>
      <c r="HX585" s="121"/>
      <c r="IH585" s="121"/>
    </row>
    <row xmlns:x14ac="http://schemas.microsoft.com/office/spreadsheetml/2009/9/ac" r="586" s="3" customFormat="true" x14ac:dyDescent="0.25">
      <c r="A586" s="383"/>
      <c r="B586" s="121"/>
      <c r="L586" s="121"/>
      <c r="V586" s="121"/>
      <c r="AF586" s="121"/>
      <c r="AP586" s="121"/>
      <c r="AZ586" s="121"/>
      <c r="BA586" s="121"/>
      <c r="BB586" s="121"/>
      <c r="BC586" s="121"/>
      <c r="BD586" s="121"/>
      <c r="BE586" s="121"/>
      <c r="BF586" s="121"/>
      <c r="BG586" s="121"/>
      <c r="BJ586" s="121"/>
      <c r="BT586" s="121"/>
      <c r="CD586" s="121"/>
      <c r="CN586" s="121"/>
      <c r="CX586" s="121"/>
      <c r="DH586" s="121"/>
      <c r="DR586" s="121"/>
      <c r="EB586" s="121"/>
      <c r="EL586" s="121"/>
      <c r="EV586" s="121"/>
      <c r="FF586" s="121"/>
      <c r="FP586" s="121"/>
      <c r="FZ586" s="121"/>
      <c r="GJ586" s="121"/>
      <c r="GT586" s="121"/>
      <c r="HD586" s="121"/>
      <c r="HN586" s="121"/>
      <c r="HX586" s="121"/>
      <c r="IH586" s="121"/>
    </row>
    <row xmlns:x14ac="http://schemas.microsoft.com/office/spreadsheetml/2009/9/ac" r="587" s="3" customFormat="true" x14ac:dyDescent="0.25">
      <c r="A587" s="383"/>
      <c r="B587" s="121"/>
      <c r="L587" s="121"/>
      <c r="V587" s="121"/>
      <c r="AF587" s="121"/>
      <c r="AP587" s="121"/>
      <c r="AZ587" s="121"/>
      <c r="BA587" s="121"/>
      <c r="BB587" s="121"/>
      <c r="BC587" s="121"/>
      <c r="BD587" s="121"/>
      <c r="BE587" s="121"/>
      <c r="BF587" s="121"/>
      <c r="BG587" s="121"/>
      <c r="BJ587" s="121"/>
      <c r="BT587" s="121"/>
      <c r="CD587" s="121"/>
      <c r="CN587" s="121"/>
      <c r="CX587" s="121"/>
      <c r="DH587" s="121"/>
      <c r="DR587" s="121"/>
      <c r="EB587" s="121"/>
      <c r="EL587" s="121"/>
      <c r="EV587" s="121"/>
      <c r="FF587" s="121"/>
      <c r="FP587" s="121"/>
      <c r="FZ587" s="121"/>
      <c r="GJ587" s="121"/>
      <c r="GT587" s="121"/>
      <c r="HD587" s="121"/>
      <c r="HN587" s="121"/>
      <c r="HX587" s="121"/>
      <c r="IH587" s="121"/>
    </row>
    <row xmlns:x14ac="http://schemas.microsoft.com/office/spreadsheetml/2009/9/ac" r="588" s="3" customFormat="true" x14ac:dyDescent="0.25">
      <c r="A588" s="383"/>
      <c r="B588" s="121"/>
      <c r="L588" s="121"/>
      <c r="V588" s="121"/>
      <c r="AF588" s="121"/>
      <c r="AP588" s="121"/>
      <c r="AZ588" s="121"/>
      <c r="BA588" s="121"/>
      <c r="BB588" s="121"/>
      <c r="BC588" s="121"/>
      <c r="BD588" s="121"/>
      <c r="BE588" s="121"/>
      <c r="BF588" s="121"/>
      <c r="BG588" s="121"/>
      <c r="BJ588" s="121"/>
      <c r="BT588" s="121"/>
      <c r="CD588" s="121"/>
      <c r="CN588" s="121"/>
      <c r="CX588" s="121"/>
      <c r="DH588" s="121"/>
      <c r="DR588" s="121"/>
      <c r="EB588" s="121"/>
      <c r="EL588" s="121"/>
      <c r="EV588" s="121"/>
      <c r="FF588" s="121"/>
      <c r="FP588" s="121"/>
      <c r="FZ588" s="121"/>
      <c r="GJ588" s="121"/>
      <c r="GT588" s="121"/>
      <c r="HD588" s="121"/>
      <c r="HN588" s="121"/>
      <c r="HX588" s="121"/>
      <c r="IH588" s="121"/>
    </row>
    <row xmlns:x14ac="http://schemas.microsoft.com/office/spreadsheetml/2009/9/ac" r="589" s="3" customFormat="true" x14ac:dyDescent="0.25">
      <c r="A589" s="383"/>
      <c r="B589" s="121"/>
      <c r="L589" s="121"/>
      <c r="V589" s="121"/>
      <c r="AF589" s="121"/>
      <c r="AP589" s="121"/>
      <c r="AZ589" s="121"/>
      <c r="BA589" s="121"/>
      <c r="BB589" s="121"/>
      <c r="BC589" s="121"/>
      <c r="BD589" s="121"/>
      <c r="BE589" s="121"/>
      <c r="BF589" s="121"/>
      <c r="BG589" s="121"/>
      <c r="BJ589" s="121"/>
      <c r="BT589" s="121"/>
      <c r="CD589" s="121"/>
      <c r="CN589" s="121"/>
      <c r="CX589" s="121"/>
      <c r="DH589" s="121"/>
      <c r="DR589" s="121"/>
      <c r="EB589" s="121"/>
      <c r="EL589" s="121"/>
      <c r="EV589" s="121"/>
      <c r="FF589" s="121"/>
      <c r="FP589" s="121"/>
      <c r="FZ589" s="121"/>
      <c r="GJ589" s="121"/>
      <c r="GT589" s="121"/>
      <c r="HD589" s="121"/>
      <c r="HN589" s="121"/>
      <c r="HX589" s="121"/>
      <c r="IH589" s="121"/>
    </row>
    <row xmlns:x14ac="http://schemas.microsoft.com/office/spreadsheetml/2009/9/ac" r="590" s="3" customFormat="true" x14ac:dyDescent="0.25">
      <c r="A590" s="383"/>
      <c r="B590" s="121"/>
      <c r="L590" s="121"/>
      <c r="V590" s="121"/>
      <c r="AF590" s="121"/>
      <c r="AP590" s="121"/>
      <c r="AZ590" s="121"/>
      <c r="BA590" s="121"/>
      <c r="BB590" s="121"/>
      <c r="BC590" s="121"/>
      <c r="BD590" s="121"/>
      <c r="BE590" s="121"/>
      <c r="BF590" s="121"/>
      <c r="BG590" s="121"/>
      <c r="BJ590" s="121"/>
      <c r="BT590" s="121"/>
      <c r="CD590" s="121"/>
      <c r="CN590" s="121"/>
      <c r="CX590" s="121"/>
      <c r="DH590" s="121"/>
      <c r="DR590" s="121"/>
      <c r="EB590" s="121"/>
      <c r="EL590" s="121"/>
      <c r="EV590" s="121"/>
      <c r="FF590" s="121"/>
      <c r="FP590" s="121"/>
      <c r="FZ590" s="121"/>
      <c r="GJ590" s="121"/>
      <c r="GT590" s="121"/>
      <c r="HD590" s="121"/>
      <c r="HN590" s="121"/>
      <c r="HX590" s="121"/>
      <c r="IH590" s="121"/>
    </row>
    <row xmlns:x14ac="http://schemas.microsoft.com/office/spreadsheetml/2009/9/ac" r="591" s="3" customFormat="true" x14ac:dyDescent="0.25">
      <c r="A591" s="383"/>
      <c r="B591" s="121"/>
      <c r="L591" s="121"/>
      <c r="V591" s="121"/>
      <c r="AF591" s="121"/>
      <c r="AP591" s="121"/>
      <c r="AZ591" s="121"/>
      <c r="BA591" s="121"/>
      <c r="BB591" s="121"/>
      <c r="BC591" s="121"/>
      <c r="BD591" s="121"/>
      <c r="BE591" s="121"/>
      <c r="BF591" s="121"/>
      <c r="BG591" s="121"/>
      <c r="BJ591" s="121"/>
      <c r="BT591" s="121"/>
      <c r="CD591" s="121"/>
      <c r="CN591" s="121"/>
      <c r="CX591" s="121"/>
      <c r="DH591" s="121"/>
      <c r="DR591" s="121"/>
      <c r="EB591" s="121"/>
      <c r="EL591" s="121"/>
      <c r="EV591" s="121"/>
      <c r="FF591" s="121"/>
      <c r="FP591" s="121"/>
      <c r="FZ591" s="121"/>
      <c r="GJ591" s="121"/>
      <c r="GT591" s="121"/>
      <c r="HD591" s="121"/>
      <c r="HN591" s="121"/>
      <c r="HX591" s="121"/>
      <c r="IH591" s="121"/>
    </row>
    <row xmlns:x14ac="http://schemas.microsoft.com/office/spreadsheetml/2009/9/ac" r="592" s="3" customFormat="true" x14ac:dyDescent="0.25">
      <c r="A592" s="383"/>
      <c r="B592" s="121"/>
      <c r="L592" s="121"/>
      <c r="V592" s="121"/>
      <c r="AF592" s="121"/>
      <c r="AP592" s="121"/>
      <c r="AZ592" s="121"/>
      <c r="BA592" s="121"/>
      <c r="BB592" s="121"/>
      <c r="BC592" s="121"/>
      <c r="BD592" s="121"/>
      <c r="BE592" s="121"/>
      <c r="BF592" s="121"/>
      <c r="BG592" s="121"/>
      <c r="BJ592" s="121"/>
      <c r="BT592" s="121"/>
      <c r="CD592" s="121"/>
      <c r="CN592" s="121"/>
      <c r="CX592" s="121"/>
      <c r="DH592" s="121"/>
      <c r="DR592" s="121"/>
      <c r="EB592" s="121"/>
      <c r="EL592" s="121"/>
      <c r="EV592" s="121"/>
      <c r="FF592" s="121"/>
      <c r="FP592" s="121"/>
      <c r="FZ592" s="121"/>
      <c r="GJ592" s="121"/>
      <c r="GT592" s="121"/>
      <c r="HD592" s="121"/>
      <c r="HN592" s="121"/>
      <c r="HX592" s="121"/>
      <c r="IH592" s="121"/>
    </row>
    <row xmlns:x14ac="http://schemas.microsoft.com/office/spreadsheetml/2009/9/ac" r="593" s="3" customFormat="true" x14ac:dyDescent="0.25">
      <c r="A593" s="383"/>
      <c r="B593" s="121"/>
      <c r="L593" s="121"/>
      <c r="V593" s="121"/>
      <c r="AF593" s="121"/>
      <c r="AP593" s="121"/>
      <c r="AZ593" s="121"/>
      <c r="BA593" s="121"/>
      <c r="BB593" s="121"/>
      <c r="BC593" s="121"/>
      <c r="BD593" s="121"/>
      <c r="BE593" s="121"/>
      <c r="BF593" s="121"/>
      <c r="BG593" s="121"/>
      <c r="BJ593" s="121"/>
      <c r="BT593" s="121"/>
      <c r="CD593" s="121"/>
      <c r="CN593" s="121"/>
      <c r="CX593" s="121"/>
      <c r="DH593" s="121"/>
      <c r="DR593" s="121"/>
      <c r="EB593" s="121"/>
      <c r="EL593" s="121"/>
      <c r="EV593" s="121"/>
      <c r="FF593" s="121"/>
      <c r="FP593" s="121"/>
      <c r="FZ593" s="121"/>
      <c r="GJ593" s="121"/>
      <c r="GT593" s="121"/>
      <c r="HD593" s="121"/>
      <c r="HN593" s="121"/>
      <c r="HX593" s="121"/>
      <c r="IH593" s="121"/>
    </row>
    <row xmlns:x14ac="http://schemas.microsoft.com/office/spreadsheetml/2009/9/ac" r="594" s="3" customFormat="true" x14ac:dyDescent="0.25">
      <c r="A594" s="383"/>
      <c r="B594" s="121"/>
      <c r="L594" s="121"/>
      <c r="V594" s="121"/>
      <c r="AF594" s="121"/>
      <c r="AP594" s="121"/>
      <c r="AZ594" s="121"/>
      <c r="BA594" s="121"/>
      <c r="BB594" s="121"/>
      <c r="BC594" s="121"/>
      <c r="BD594" s="121"/>
      <c r="BE594" s="121"/>
      <c r="BF594" s="121"/>
      <c r="BG594" s="121"/>
      <c r="BJ594" s="121"/>
      <c r="BT594" s="121"/>
      <c r="CD594" s="121"/>
      <c r="CN594" s="121"/>
      <c r="CX594" s="121"/>
      <c r="DH594" s="121"/>
      <c r="DR594" s="121"/>
      <c r="EB594" s="121"/>
      <c r="EL594" s="121"/>
      <c r="EV594" s="121"/>
      <c r="FF594" s="121"/>
      <c r="FP594" s="121"/>
      <c r="FZ594" s="121"/>
      <c r="GJ594" s="121"/>
      <c r="GT594" s="121"/>
      <c r="HD594" s="121"/>
      <c r="HN594" s="121"/>
      <c r="HX594" s="121"/>
      <c r="IH594" s="121"/>
    </row>
    <row xmlns:x14ac="http://schemas.microsoft.com/office/spreadsheetml/2009/9/ac" r="595" s="3" customFormat="true" x14ac:dyDescent="0.25">
      <c r="A595" s="383"/>
      <c r="B595" s="121"/>
      <c r="L595" s="121"/>
      <c r="V595" s="121"/>
      <c r="AF595" s="121"/>
      <c r="AP595" s="121"/>
      <c r="AZ595" s="121"/>
      <c r="BA595" s="121"/>
      <c r="BB595" s="121"/>
      <c r="BC595" s="121"/>
      <c r="BD595" s="121"/>
      <c r="BE595" s="121"/>
      <c r="BF595" s="121"/>
      <c r="BG595" s="121"/>
      <c r="BJ595" s="121"/>
      <c r="BT595" s="121"/>
      <c r="CD595" s="121"/>
      <c r="CN595" s="121"/>
      <c r="CX595" s="121"/>
      <c r="DH595" s="121"/>
      <c r="DR595" s="121"/>
      <c r="EB595" s="121"/>
      <c r="EL595" s="121"/>
      <c r="EV595" s="121"/>
      <c r="FF595" s="121"/>
      <c r="FP595" s="121"/>
      <c r="FZ595" s="121"/>
      <c r="GJ595" s="121"/>
      <c r="GT595" s="121"/>
      <c r="HD595" s="121"/>
      <c r="HN595" s="121"/>
      <c r="HX595" s="121"/>
      <c r="IH595" s="121"/>
    </row>
    <row xmlns:x14ac="http://schemas.microsoft.com/office/spreadsheetml/2009/9/ac" r="596" s="3" customFormat="true" x14ac:dyDescent="0.25">
      <c r="A596" s="383"/>
      <c r="B596" s="121"/>
      <c r="L596" s="121"/>
      <c r="V596" s="121"/>
      <c r="AF596" s="121"/>
      <c r="AP596" s="121"/>
      <c r="AZ596" s="121"/>
      <c r="BA596" s="121"/>
      <c r="BB596" s="121"/>
      <c r="BC596" s="121"/>
      <c r="BD596" s="121"/>
      <c r="BE596" s="121"/>
      <c r="BF596" s="121"/>
      <c r="BG596" s="121"/>
      <c r="BJ596" s="121"/>
      <c r="BT596" s="121"/>
      <c r="CD596" s="121"/>
      <c r="CN596" s="121"/>
      <c r="CX596" s="121"/>
      <c r="DH596" s="121"/>
      <c r="DR596" s="121"/>
      <c r="EB596" s="121"/>
      <c r="EL596" s="121"/>
      <c r="EV596" s="121"/>
      <c r="FF596" s="121"/>
      <c r="FP596" s="121"/>
      <c r="FZ596" s="121"/>
      <c r="GJ596" s="121"/>
      <c r="GT596" s="121"/>
      <c r="HD596" s="121"/>
      <c r="HN596" s="121"/>
      <c r="HX596" s="121"/>
      <c r="IH596" s="121"/>
    </row>
    <row xmlns:x14ac="http://schemas.microsoft.com/office/spreadsheetml/2009/9/ac" r="597" s="3" customFormat="true" x14ac:dyDescent="0.25">
      <c r="A597" s="383"/>
      <c r="B597" s="121"/>
      <c r="L597" s="121"/>
      <c r="V597" s="121"/>
      <c r="AF597" s="121"/>
      <c r="AP597" s="121"/>
      <c r="AZ597" s="121"/>
      <c r="BA597" s="121"/>
      <c r="BB597" s="121"/>
      <c r="BC597" s="121"/>
      <c r="BD597" s="121"/>
      <c r="BE597" s="121"/>
      <c r="BF597" s="121"/>
      <c r="BG597" s="121"/>
      <c r="BJ597" s="121"/>
      <c r="BT597" s="121"/>
      <c r="CD597" s="121"/>
      <c r="CN597" s="121"/>
      <c r="CX597" s="121"/>
      <c r="DH597" s="121"/>
      <c r="DR597" s="121"/>
      <c r="EB597" s="121"/>
      <c r="EL597" s="121"/>
      <c r="EV597" s="121"/>
      <c r="FF597" s="121"/>
      <c r="FP597" s="121"/>
      <c r="FZ597" s="121"/>
      <c r="GJ597" s="121"/>
      <c r="GT597" s="121"/>
      <c r="HD597" s="121"/>
      <c r="HN597" s="121"/>
      <c r="HX597" s="121"/>
      <c r="IH597" s="121"/>
    </row>
    <row xmlns:x14ac="http://schemas.microsoft.com/office/spreadsheetml/2009/9/ac" r="598" s="3" customFormat="true" x14ac:dyDescent="0.25">
      <c r="A598" s="383"/>
      <c r="B598" s="121"/>
      <c r="L598" s="121"/>
      <c r="V598" s="121"/>
      <c r="AF598" s="121"/>
      <c r="AP598" s="121"/>
      <c r="AZ598" s="121"/>
      <c r="BA598" s="121"/>
      <c r="BB598" s="121"/>
      <c r="BC598" s="121"/>
      <c r="BD598" s="121"/>
      <c r="BE598" s="121"/>
      <c r="BF598" s="121"/>
      <c r="BG598" s="121"/>
      <c r="BJ598" s="121"/>
      <c r="BT598" s="121"/>
      <c r="CD598" s="121"/>
      <c r="CN598" s="121"/>
      <c r="CX598" s="121"/>
      <c r="DH598" s="121"/>
      <c r="DR598" s="121"/>
      <c r="EB598" s="121"/>
      <c r="EL598" s="121"/>
      <c r="EV598" s="121"/>
      <c r="FF598" s="121"/>
      <c r="FP598" s="121"/>
      <c r="FZ598" s="121"/>
      <c r="GJ598" s="121"/>
      <c r="GT598" s="121"/>
      <c r="HD598" s="121"/>
      <c r="HN598" s="121"/>
      <c r="HX598" s="121"/>
      <c r="IH598" s="121"/>
    </row>
    <row xmlns:x14ac="http://schemas.microsoft.com/office/spreadsheetml/2009/9/ac" r="599" s="3" customFormat="true" x14ac:dyDescent="0.25">
      <c r="A599" s="383"/>
      <c r="B599" s="121"/>
      <c r="L599" s="121"/>
      <c r="V599" s="121"/>
      <c r="AF599" s="121"/>
      <c r="AP599" s="121"/>
      <c r="AZ599" s="121"/>
      <c r="BA599" s="121"/>
      <c r="BB599" s="121"/>
      <c r="BC599" s="121"/>
      <c r="BD599" s="121"/>
      <c r="BE599" s="121"/>
      <c r="BF599" s="121"/>
      <c r="BG599" s="121"/>
      <c r="BJ599" s="121"/>
      <c r="BT599" s="121"/>
      <c r="CD599" s="121"/>
      <c r="CN599" s="121"/>
      <c r="CX599" s="121"/>
      <c r="DH599" s="121"/>
      <c r="DR599" s="121"/>
      <c r="EB599" s="121"/>
      <c r="EL599" s="121"/>
      <c r="EV599" s="121"/>
      <c r="FF599" s="121"/>
      <c r="FP599" s="121"/>
      <c r="FZ599" s="121"/>
      <c r="GJ599" s="121"/>
      <c r="GT599" s="121"/>
      <c r="HD599" s="121"/>
      <c r="HN599" s="121"/>
      <c r="HX599" s="121"/>
      <c r="IH599" s="121"/>
    </row>
    <row xmlns:x14ac="http://schemas.microsoft.com/office/spreadsheetml/2009/9/ac" r="600" s="3" customFormat="true" x14ac:dyDescent="0.25">
      <c r="A600" s="383"/>
      <c r="B600" s="121"/>
      <c r="L600" s="121"/>
      <c r="V600" s="121"/>
      <c r="AF600" s="121"/>
      <c r="AP600" s="121"/>
      <c r="AZ600" s="121"/>
      <c r="BA600" s="121"/>
      <c r="BB600" s="121"/>
      <c r="BC600" s="121"/>
      <c r="BD600" s="121"/>
      <c r="BE600" s="121"/>
      <c r="BF600" s="121"/>
      <c r="BG600" s="121"/>
      <c r="BJ600" s="121"/>
      <c r="BT600" s="121"/>
      <c r="CD600" s="121"/>
      <c r="CN600" s="121"/>
      <c r="CX600" s="121"/>
      <c r="DH600" s="121"/>
      <c r="DR600" s="121"/>
      <c r="EB600" s="121"/>
      <c r="EL600" s="121"/>
      <c r="EV600" s="121"/>
      <c r="FF600" s="121"/>
      <c r="FP600" s="121"/>
      <c r="FZ600" s="121"/>
      <c r="GJ600" s="121"/>
      <c r="GT600" s="121"/>
      <c r="HD600" s="121"/>
      <c r="HN600" s="121"/>
      <c r="HX600" s="121"/>
      <c r="IH600" s="121"/>
    </row>
    <row xmlns:x14ac="http://schemas.microsoft.com/office/spreadsheetml/2009/9/ac" r="601" s="3" customFormat="true" x14ac:dyDescent="0.25">
      <c r="A601" s="383"/>
      <c r="B601" s="121"/>
      <c r="L601" s="121"/>
      <c r="V601" s="121"/>
      <c r="AF601" s="121"/>
      <c r="AP601" s="121"/>
      <c r="AZ601" s="121"/>
      <c r="BA601" s="121"/>
      <c r="BB601" s="121"/>
      <c r="BC601" s="121"/>
      <c r="BD601" s="121"/>
      <c r="BE601" s="121"/>
      <c r="BF601" s="121"/>
      <c r="BG601" s="121"/>
      <c r="BJ601" s="121"/>
      <c r="BT601" s="121"/>
      <c r="CD601" s="121"/>
      <c r="CN601" s="121"/>
      <c r="CX601" s="121"/>
      <c r="DH601" s="121"/>
      <c r="DR601" s="121"/>
      <c r="EB601" s="121"/>
      <c r="EL601" s="121"/>
      <c r="EV601" s="121"/>
      <c r="FF601" s="121"/>
      <c r="FP601" s="121"/>
      <c r="FZ601" s="121"/>
      <c r="GJ601" s="121"/>
      <c r="GT601" s="121"/>
      <c r="HD601" s="121"/>
      <c r="HN601" s="121"/>
      <c r="HX601" s="121"/>
      <c r="IH601" s="121"/>
    </row>
    <row xmlns:x14ac="http://schemas.microsoft.com/office/spreadsheetml/2009/9/ac" r="602" s="3" customFormat="true" x14ac:dyDescent="0.25">
      <c r="A602" s="383"/>
      <c r="B602" s="121"/>
      <c r="L602" s="121"/>
      <c r="V602" s="121"/>
      <c r="AF602" s="121"/>
      <c r="AP602" s="121"/>
      <c r="AZ602" s="121"/>
      <c r="BA602" s="121"/>
      <c r="BB602" s="121"/>
      <c r="BC602" s="121"/>
      <c r="BD602" s="121"/>
      <c r="BE602" s="121"/>
      <c r="BF602" s="121"/>
      <c r="BG602" s="121"/>
      <c r="BJ602" s="121"/>
      <c r="BT602" s="121"/>
      <c r="CD602" s="121"/>
      <c r="CN602" s="121"/>
      <c r="CX602" s="121"/>
      <c r="DH602" s="121"/>
      <c r="DR602" s="121"/>
      <c r="EB602" s="121"/>
      <c r="EL602" s="121"/>
      <c r="EV602" s="121"/>
      <c r="FF602" s="121"/>
      <c r="FP602" s="121"/>
      <c r="FZ602" s="121"/>
      <c r="GJ602" s="121"/>
      <c r="GT602" s="121"/>
      <c r="HD602" s="121"/>
      <c r="HN602" s="121"/>
      <c r="HX602" s="121"/>
      <c r="IH602" s="121"/>
    </row>
    <row xmlns:x14ac="http://schemas.microsoft.com/office/spreadsheetml/2009/9/ac" r="603" s="3" customFormat="true" x14ac:dyDescent="0.25">
      <c r="A603" s="383"/>
      <c r="B603" s="121"/>
      <c r="L603" s="121"/>
      <c r="V603" s="121"/>
      <c r="AF603" s="121"/>
      <c r="AP603" s="121"/>
      <c r="AZ603" s="121"/>
      <c r="BA603" s="121"/>
      <c r="BB603" s="121"/>
      <c r="BC603" s="121"/>
      <c r="BD603" s="121"/>
      <c r="BE603" s="121"/>
      <c r="BF603" s="121"/>
      <c r="BG603" s="121"/>
      <c r="BJ603" s="121"/>
      <c r="BT603" s="121"/>
      <c r="CD603" s="121"/>
      <c r="CN603" s="121"/>
      <c r="CX603" s="121"/>
      <c r="DH603" s="121"/>
      <c r="DR603" s="121"/>
      <c r="EB603" s="121"/>
      <c r="EL603" s="121"/>
      <c r="EV603" s="121"/>
      <c r="FF603" s="121"/>
      <c r="FP603" s="121"/>
      <c r="FZ603" s="121"/>
      <c r="GJ603" s="121"/>
      <c r="GT603" s="121"/>
      <c r="HD603" s="121"/>
      <c r="HN603" s="121"/>
      <c r="HX603" s="121"/>
      <c r="IH603" s="121"/>
    </row>
    <row xmlns:x14ac="http://schemas.microsoft.com/office/spreadsheetml/2009/9/ac" r="604" s="3" customFormat="true" x14ac:dyDescent="0.25">
      <c r="A604" s="383"/>
      <c r="B604" s="121"/>
      <c r="L604" s="121"/>
      <c r="V604" s="121"/>
      <c r="AF604" s="121"/>
      <c r="AP604" s="121"/>
      <c r="AZ604" s="121"/>
      <c r="BA604" s="121"/>
      <c r="BB604" s="121"/>
      <c r="BC604" s="121"/>
      <c r="BD604" s="121"/>
      <c r="BE604" s="121"/>
      <c r="BF604" s="121"/>
      <c r="BG604" s="121"/>
      <c r="BJ604" s="121"/>
      <c r="BT604" s="121"/>
      <c r="CD604" s="121"/>
      <c r="CN604" s="121"/>
      <c r="CX604" s="121"/>
      <c r="DH604" s="121"/>
      <c r="DR604" s="121"/>
      <c r="EB604" s="121"/>
      <c r="EL604" s="121"/>
      <c r="EV604" s="121"/>
      <c r="FF604" s="121"/>
      <c r="FP604" s="121"/>
      <c r="FZ604" s="121"/>
      <c r="GJ604" s="121"/>
      <c r="GT604" s="121"/>
      <c r="HD604" s="121"/>
      <c r="HN604" s="121"/>
      <c r="HX604" s="121"/>
      <c r="IH604" s="121"/>
    </row>
    <row xmlns:x14ac="http://schemas.microsoft.com/office/spreadsheetml/2009/9/ac" r="605" s="3" customFormat="true" x14ac:dyDescent="0.25">
      <c r="A605" s="383"/>
      <c r="B605" s="121"/>
      <c r="L605" s="121"/>
      <c r="V605" s="121"/>
      <c r="AF605" s="121"/>
      <c r="AP605" s="121"/>
      <c r="AZ605" s="121"/>
      <c r="BA605" s="121"/>
      <c r="BB605" s="121"/>
      <c r="BC605" s="121"/>
      <c r="BD605" s="121"/>
      <c r="BE605" s="121"/>
      <c r="BF605" s="121"/>
      <c r="BG605" s="121"/>
      <c r="BJ605" s="121"/>
      <c r="BT605" s="121"/>
      <c r="CD605" s="121"/>
      <c r="CN605" s="121"/>
      <c r="CX605" s="121"/>
      <c r="DH605" s="121"/>
      <c r="DR605" s="121"/>
      <c r="EB605" s="121"/>
      <c r="EL605" s="121"/>
      <c r="EV605" s="121"/>
      <c r="FF605" s="121"/>
      <c r="FP605" s="121"/>
      <c r="FZ605" s="121"/>
      <c r="GJ605" s="121"/>
      <c r="GT605" s="121"/>
      <c r="HD605" s="121"/>
      <c r="HN605" s="121"/>
      <c r="HX605" s="121"/>
      <c r="IH605" s="121"/>
    </row>
    <row xmlns:x14ac="http://schemas.microsoft.com/office/spreadsheetml/2009/9/ac" r="606" s="3" customFormat="true" x14ac:dyDescent="0.25">
      <c r="A606" s="383"/>
      <c r="B606" s="121"/>
      <c r="L606" s="121"/>
      <c r="V606" s="121"/>
      <c r="AF606" s="121"/>
      <c r="AP606" s="121"/>
      <c r="AZ606" s="121"/>
      <c r="BA606" s="121"/>
      <c r="BB606" s="121"/>
      <c r="BC606" s="121"/>
      <c r="BD606" s="121"/>
      <c r="BE606" s="121"/>
      <c r="BF606" s="121"/>
      <c r="BG606" s="121"/>
      <c r="BJ606" s="121"/>
      <c r="BT606" s="121"/>
      <c r="CD606" s="121"/>
      <c r="CN606" s="121"/>
      <c r="CX606" s="121"/>
      <c r="DH606" s="121"/>
      <c r="DR606" s="121"/>
      <c r="EB606" s="121"/>
      <c r="EL606" s="121"/>
      <c r="EV606" s="121"/>
      <c r="FF606" s="121"/>
      <c r="FP606" s="121"/>
      <c r="FZ606" s="121"/>
      <c r="GJ606" s="121"/>
      <c r="GT606" s="121"/>
      <c r="HD606" s="121"/>
      <c r="HN606" s="121"/>
      <c r="HX606" s="121"/>
      <c r="IH606" s="121"/>
    </row>
    <row xmlns:x14ac="http://schemas.microsoft.com/office/spreadsheetml/2009/9/ac" r="607" s="3" customFormat="true" x14ac:dyDescent="0.25">
      <c r="A607" s="383"/>
      <c r="B607" s="121"/>
      <c r="L607" s="121"/>
      <c r="V607" s="121"/>
      <c r="AF607" s="121"/>
      <c r="AP607" s="121"/>
      <c r="AZ607" s="121"/>
      <c r="BA607" s="121"/>
      <c r="BB607" s="121"/>
      <c r="BC607" s="121"/>
      <c r="BD607" s="121"/>
      <c r="BE607" s="121"/>
      <c r="BF607" s="121"/>
      <c r="BG607" s="121"/>
      <c r="BJ607" s="121"/>
      <c r="BT607" s="121"/>
      <c r="CD607" s="121"/>
      <c r="CN607" s="121"/>
      <c r="CX607" s="121"/>
      <c r="DH607" s="121"/>
      <c r="DR607" s="121"/>
      <c r="EB607" s="121"/>
      <c r="EL607" s="121"/>
      <c r="EV607" s="121"/>
      <c r="FF607" s="121"/>
      <c r="FP607" s="121"/>
      <c r="FZ607" s="121"/>
      <c r="GJ607" s="121"/>
      <c r="GT607" s="121"/>
      <c r="HD607" s="121"/>
      <c r="HN607" s="121"/>
      <c r="HX607" s="121"/>
      <c r="IH607" s="121"/>
    </row>
    <row xmlns:x14ac="http://schemas.microsoft.com/office/spreadsheetml/2009/9/ac" r="608" s="3" customFormat="true" x14ac:dyDescent="0.25">
      <c r="A608" s="383"/>
      <c r="B608" s="121"/>
      <c r="L608" s="121"/>
      <c r="V608" s="121"/>
      <c r="AF608" s="121"/>
      <c r="AP608" s="121"/>
      <c r="AZ608" s="121"/>
      <c r="BA608" s="121"/>
      <c r="BB608" s="121"/>
      <c r="BC608" s="121"/>
      <c r="BD608" s="121"/>
      <c r="BE608" s="121"/>
      <c r="BF608" s="121"/>
      <c r="BG608" s="121"/>
      <c r="BJ608" s="121"/>
      <c r="BT608" s="121"/>
      <c r="CD608" s="121"/>
      <c r="CN608" s="121"/>
      <c r="CX608" s="121"/>
      <c r="DH608" s="121"/>
      <c r="DR608" s="121"/>
      <c r="EB608" s="121"/>
      <c r="EL608" s="121"/>
      <c r="EV608" s="121"/>
      <c r="FF608" s="121"/>
      <c r="FP608" s="121"/>
      <c r="FZ608" s="121"/>
      <c r="GJ608" s="121"/>
      <c r="GT608" s="121"/>
      <c r="HD608" s="121"/>
      <c r="HN608" s="121"/>
      <c r="HX608" s="121"/>
      <c r="IH608" s="121"/>
    </row>
    <row xmlns:x14ac="http://schemas.microsoft.com/office/spreadsheetml/2009/9/ac" r="609" s="3" customFormat="true" x14ac:dyDescent="0.25">
      <c r="A609" s="383"/>
      <c r="B609" s="121"/>
      <c r="L609" s="121"/>
      <c r="V609" s="121"/>
      <c r="AF609" s="121"/>
      <c r="AP609" s="121"/>
      <c r="AZ609" s="121"/>
      <c r="BA609" s="121"/>
      <c r="BB609" s="121"/>
      <c r="BC609" s="121"/>
      <c r="BD609" s="121"/>
      <c r="BE609" s="121"/>
      <c r="BF609" s="121"/>
      <c r="BG609" s="121"/>
      <c r="BJ609" s="121"/>
      <c r="BT609" s="121"/>
      <c r="CD609" s="121"/>
      <c r="CN609" s="121"/>
      <c r="CX609" s="121"/>
      <c r="DH609" s="121"/>
      <c r="DR609" s="121"/>
      <c r="EB609" s="121"/>
      <c r="EL609" s="121"/>
      <c r="EV609" s="121"/>
      <c r="FF609" s="121"/>
      <c r="FP609" s="121"/>
      <c r="FZ609" s="121"/>
      <c r="GJ609" s="121"/>
      <c r="GT609" s="121"/>
      <c r="HD609" s="121"/>
      <c r="HN609" s="121"/>
      <c r="HX609" s="121"/>
      <c r="IH609" s="121"/>
    </row>
    <row xmlns:x14ac="http://schemas.microsoft.com/office/spreadsheetml/2009/9/ac" r="610" s="3" customFormat="true" x14ac:dyDescent="0.25">
      <c r="A610" s="383"/>
      <c r="B610" s="121"/>
      <c r="L610" s="121"/>
      <c r="V610" s="121"/>
      <c r="AF610" s="121"/>
      <c r="AP610" s="121"/>
      <c r="AZ610" s="121"/>
      <c r="BA610" s="121"/>
      <c r="BB610" s="121"/>
      <c r="BC610" s="121"/>
      <c r="BD610" s="121"/>
      <c r="BE610" s="121"/>
      <c r="BF610" s="121"/>
      <c r="BG610" s="121"/>
      <c r="BJ610" s="121"/>
      <c r="BT610" s="121"/>
      <c r="CD610" s="121"/>
      <c r="CN610" s="121"/>
      <c r="CX610" s="121"/>
      <c r="DH610" s="121"/>
      <c r="DR610" s="121"/>
      <c r="EB610" s="121"/>
      <c r="EL610" s="121"/>
      <c r="EV610" s="121"/>
      <c r="FF610" s="121"/>
      <c r="FP610" s="121"/>
      <c r="FZ610" s="121"/>
      <c r="GJ610" s="121"/>
      <c r="GT610" s="121"/>
      <c r="HD610" s="121"/>
      <c r="HN610" s="121"/>
      <c r="HX610" s="121"/>
      <c r="IH610" s="121"/>
    </row>
    <row xmlns:x14ac="http://schemas.microsoft.com/office/spreadsheetml/2009/9/ac" r="611" s="3" customFormat="true" x14ac:dyDescent="0.25">
      <c r="A611" s="383"/>
      <c r="B611" s="121"/>
      <c r="L611" s="121"/>
      <c r="V611" s="121"/>
      <c r="AF611" s="121"/>
      <c r="AP611" s="121"/>
      <c r="AZ611" s="121"/>
      <c r="BA611" s="121"/>
      <c r="BB611" s="121"/>
      <c r="BC611" s="121"/>
      <c r="BD611" s="121"/>
      <c r="BE611" s="121"/>
      <c r="BF611" s="121"/>
      <c r="BG611" s="121"/>
      <c r="BJ611" s="121"/>
      <c r="BT611" s="121"/>
      <c r="CD611" s="121"/>
      <c r="CN611" s="121"/>
      <c r="CX611" s="121"/>
      <c r="DH611" s="121"/>
      <c r="DR611" s="121"/>
      <c r="EB611" s="121"/>
      <c r="EL611" s="121"/>
      <c r="EV611" s="121"/>
      <c r="FF611" s="121"/>
      <c r="FP611" s="121"/>
      <c r="FZ611" s="121"/>
      <c r="GJ611" s="121"/>
      <c r="GT611" s="121"/>
      <c r="HD611" s="121"/>
      <c r="HN611" s="121"/>
      <c r="HX611" s="121"/>
      <c r="IH611" s="121"/>
    </row>
    <row xmlns:x14ac="http://schemas.microsoft.com/office/spreadsheetml/2009/9/ac" r="612" s="3" customFormat="true" x14ac:dyDescent="0.25">
      <c r="A612" s="383"/>
      <c r="B612" s="121"/>
      <c r="L612" s="121"/>
      <c r="V612" s="121"/>
      <c r="AF612" s="121"/>
      <c r="AP612" s="121"/>
      <c r="AZ612" s="121"/>
      <c r="BA612" s="121"/>
      <c r="BB612" s="121"/>
      <c r="BC612" s="121"/>
      <c r="BD612" s="121"/>
      <c r="BE612" s="121"/>
      <c r="BF612" s="121"/>
      <c r="BG612" s="121"/>
      <c r="BJ612" s="121"/>
      <c r="BT612" s="121"/>
      <c r="CD612" s="121"/>
      <c r="CN612" s="121"/>
      <c r="CX612" s="121"/>
      <c r="DH612" s="121"/>
      <c r="DR612" s="121"/>
      <c r="EB612" s="121"/>
      <c r="EL612" s="121"/>
      <c r="EV612" s="121"/>
      <c r="FF612" s="121"/>
      <c r="FP612" s="121"/>
      <c r="FZ612" s="121"/>
      <c r="GJ612" s="121"/>
      <c r="GT612" s="121"/>
      <c r="HD612" s="121"/>
      <c r="HN612" s="121"/>
      <c r="HX612" s="121"/>
      <c r="IH612" s="121"/>
    </row>
    <row xmlns:x14ac="http://schemas.microsoft.com/office/spreadsheetml/2009/9/ac" r="613" s="3" customFormat="true" x14ac:dyDescent="0.25">
      <c r="A613" s="383"/>
      <c r="B613" s="121"/>
      <c r="L613" s="121"/>
      <c r="V613" s="121"/>
      <c r="AF613" s="121"/>
      <c r="AP613" s="121"/>
      <c r="AZ613" s="121"/>
      <c r="BA613" s="121"/>
      <c r="BB613" s="121"/>
      <c r="BC613" s="121"/>
      <c r="BD613" s="121"/>
      <c r="BE613" s="121"/>
      <c r="BF613" s="121"/>
      <c r="BG613" s="121"/>
      <c r="BJ613" s="121"/>
      <c r="BT613" s="121"/>
      <c r="CD613" s="121"/>
      <c r="CN613" s="121"/>
      <c r="CX613" s="121"/>
      <c r="DH613" s="121"/>
      <c r="DR613" s="121"/>
      <c r="EB613" s="121"/>
      <c r="EL613" s="121"/>
      <c r="EV613" s="121"/>
      <c r="FF613" s="121"/>
      <c r="FP613" s="121"/>
      <c r="FZ613" s="121"/>
      <c r="GJ613" s="121"/>
      <c r="GT613" s="121"/>
      <c r="HD613" s="121"/>
      <c r="HN613" s="121"/>
      <c r="HX613" s="121"/>
      <c r="IH613" s="121"/>
    </row>
    <row xmlns:x14ac="http://schemas.microsoft.com/office/spreadsheetml/2009/9/ac" r="614" s="3" customFormat="true" x14ac:dyDescent="0.25">
      <c r="A614" s="383"/>
      <c r="B614" s="121"/>
      <c r="L614" s="121"/>
      <c r="V614" s="121"/>
      <c r="AF614" s="121"/>
      <c r="AP614" s="121"/>
      <c r="AZ614" s="121"/>
      <c r="BA614" s="121"/>
      <c r="BB614" s="121"/>
      <c r="BC614" s="121"/>
      <c r="BD614" s="121"/>
      <c r="BE614" s="121"/>
      <c r="BF614" s="121"/>
      <c r="BG614" s="121"/>
      <c r="BJ614" s="121"/>
      <c r="BT614" s="121"/>
      <c r="CD614" s="121"/>
      <c r="CN614" s="121"/>
      <c r="CX614" s="121"/>
      <c r="DH614" s="121"/>
      <c r="DR614" s="121"/>
      <c r="EB614" s="121"/>
      <c r="EL614" s="121"/>
      <c r="EV614" s="121"/>
      <c r="FF614" s="121"/>
      <c r="FP614" s="121"/>
      <c r="FZ614" s="121"/>
      <c r="GJ614" s="121"/>
      <c r="GT614" s="121"/>
      <c r="HD614" s="121"/>
      <c r="HN614" s="121"/>
      <c r="HX614" s="121"/>
      <c r="IH614" s="121"/>
    </row>
    <row xmlns:x14ac="http://schemas.microsoft.com/office/spreadsheetml/2009/9/ac" r="615" s="3" customFormat="true" x14ac:dyDescent="0.25">
      <c r="A615" s="383"/>
      <c r="B615" s="121"/>
      <c r="L615" s="121"/>
      <c r="V615" s="121"/>
      <c r="AF615" s="121"/>
      <c r="AP615" s="121"/>
      <c r="AZ615" s="121"/>
      <c r="BA615" s="121"/>
      <c r="BB615" s="121"/>
      <c r="BC615" s="121"/>
      <c r="BD615" s="121"/>
      <c r="BE615" s="121"/>
      <c r="BF615" s="121"/>
      <c r="BG615" s="121"/>
      <c r="BJ615" s="121"/>
      <c r="BT615" s="121"/>
      <c r="CD615" s="121"/>
      <c r="CN615" s="121"/>
      <c r="CX615" s="121"/>
      <c r="DH615" s="121"/>
      <c r="DR615" s="121"/>
      <c r="EB615" s="121"/>
      <c r="EL615" s="121"/>
      <c r="EV615" s="121"/>
      <c r="FF615" s="121"/>
      <c r="FP615" s="121"/>
      <c r="FZ615" s="121"/>
      <c r="GJ615" s="121"/>
      <c r="GT615" s="121"/>
      <c r="HD615" s="121"/>
      <c r="HN615" s="121"/>
      <c r="HX615" s="121"/>
      <c r="IH615" s="121"/>
    </row>
    <row xmlns:x14ac="http://schemas.microsoft.com/office/spreadsheetml/2009/9/ac" r="616" s="3" customFormat="true" x14ac:dyDescent="0.25">
      <c r="A616" s="383"/>
      <c r="B616" s="121"/>
      <c r="L616" s="121"/>
      <c r="V616" s="121"/>
      <c r="AF616" s="121"/>
      <c r="AP616" s="121"/>
      <c r="AZ616" s="121"/>
      <c r="BA616" s="121"/>
      <c r="BB616" s="121"/>
      <c r="BC616" s="121"/>
      <c r="BD616" s="121"/>
      <c r="BE616" s="121"/>
      <c r="BF616" s="121"/>
      <c r="BG616" s="121"/>
      <c r="BJ616" s="121"/>
      <c r="BT616" s="121"/>
      <c r="CD616" s="121"/>
      <c r="CN616" s="121"/>
      <c r="CX616" s="121"/>
      <c r="DH616" s="121"/>
      <c r="DR616" s="121"/>
      <c r="EB616" s="121"/>
      <c r="EL616" s="121"/>
      <c r="EV616" s="121"/>
      <c r="FF616" s="121"/>
      <c r="FP616" s="121"/>
      <c r="FZ616" s="121"/>
      <c r="GJ616" s="121"/>
      <c r="GT616" s="121"/>
      <c r="HD616" s="121"/>
      <c r="HN616" s="121"/>
      <c r="HX616" s="121"/>
      <c r="IH616" s="121"/>
    </row>
    <row xmlns:x14ac="http://schemas.microsoft.com/office/spreadsheetml/2009/9/ac" r="617" s="3" customFormat="true" x14ac:dyDescent="0.25">
      <c r="A617" s="383"/>
      <c r="B617" s="121"/>
      <c r="L617" s="121"/>
      <c r="V617" s="121"/>
      <c r="AF617" s="121"/>
      <c r="AP617" s="121"/>
      <c r="AZ617" s="121"/>
      <c r="BA617" s="121"/>
      <c r="BB617" s="121"/>
      <c r="BC617" s="121"/>
      <c r="BD617" s="121"/>
      <c r="BE617" s="121"/>
      <c r="BF617" s="121"/>
      <c r="BG617" s="121"/>
      <c r="BJ617" s="121"/>
      <c r="BT617" s="121"/>
      <c r="CD617" s="121"/>
      <c r="CN617" s="121"/>
      <c r="CX617" s="121"/>
      <c r="DH617" s="121"/>
      <c r="DR617" s="121"/>
      <c r="EB617" s="121"/>
      <c r="EL617" s="121"/>
      <c r="EV617" s="121"/>
      <c r="FF617" s="121"/>
      <c r="FP617" s="121"/>
      <c r="FZ617" s="121"/>
      <c r="GJ617" s="121"/>
      <c r="GT617" s="121"/>
      <c r="HD617" s="121"/>
      <c r="HN617" s="121"/>
      <c r="HX617" s="121"/>
      <c r="IH617" s="121"/>
    </row>
    <row xmlns:x14ac="http://schemas.microsoft.com/office/spreadsheetml/2009/9/ac" r="618" s="3" customFormat="true" x14ac:dyDescent="0.25">
      <c r="A618" s="383"/>
      <c r="B618" s="121"/>
      <c r="L618" s="121"/>
      <c r="V618" s="121"/>
      <c r="AF618" s="121"/>
      <c r="AP618" s="121"/>
      <c r="AZ618" s="121"/>
      <c r="BA618" s="121"/>
      <c r="BB618" s="121"/>
      <c r="BC618" s="121"/>
      <c r="BD618" s="121"/>
      <c r="BE618" s="121"/>
      <c r="BF618" s="121"/>
      <c r="BG618" s="121"/>
      <c r="BJ618" s="121"/>
      <c r="BT618" s="121"/>
      <c r="CD618" s="121"/>
      <c r="CN618" s="121"/>
      <c r="CX618" s="121"/>
      <c r="DH618" s="121"/>
      <c r="DR618" s="121"/>
      <c r="EB618" s="121"/>
      <c r="EL618" s="121"/>
      <c r="EV618" s="121"/>
      <c r="FF618" s="121"/>
      <c r="FP618" s="121"/>
      <c r="FZ618" s="121"/>
      <c r="GJ618" s="121"/>
      <c r="GT618" s="121"/>
      <c r="HD618" s="121"/>
      <c r="HN618" s="121"/>
      <c r="HX618" s="121"/>
      <c r="IH618" s="121"/>
    </row>
    <row xmlns:x14ac="http://schemas.microsoft.com/office/spreadsheetml/2009/9/ac" r="619" s="3" customFormat="true" x14ac:dyDescent="0.25">
      <c r="A619" s="383"/>
      <c r="B619" s="121"/>
      <c r="L619" s="121"/>
      <c r="V619" s="121"/>
      <c r="AF619" s="121"/>
      <c r="AP619" s="121"/>
      <c r="AZ619" s="121"/>
      <c r="BA619" s="121"/>
      <c r="BB619" s="121"/>
      <c r="BC619" s="121"/>
      <c r="BD619" s="121"/>
      <c r="BE619" s="121"/>
      <c r="BF619" s="121"/>
      <c r="BG619" s="121"/>
      <c r="BJ619" s="121"/>
      <c r="BT619" s="121"/>
      <c r="CD619" s="121"/>
      <c r="CN619" s="121"/>
      <c r="CX619" s="121"/>
      <c r="DH619" s="121"/>
      <c r="DR619" s="121"/>
      <c r="EB619" s="121"/>
      <c r="EL619" s="121"/>
      <c r="EV619" s="121"/>
      <c r="FF619" s="121"/>
      <c r="FP619" s="121"/>
      <c r="FZ619" s="121"/>
      <c r="GJ619" s="121"/>
      <c r="GT619" s="121"/>
      <c r="HD619" s="121"/>
      <c r="HN619" s="121"/>
      <c r="HX619" s="121"/>
      <c r="IH619" s="121"/>
    </row>
    <row xmlns:x14ac="http://schemas.microsoft.com/office/spreadsheetml/2009/9/ac" r="620" s="3" customFormat="true" x14ac:dyDescent="0.25">
      <c r="A620" s="383"/>
      <c r="B620" s="121"/>
      <c r="L620" s="121"/>
      <c r="V620" s="121"/>
      <c r="AF620" s="121"/>
      <c r="AP620" s="121"/>
      <c r="AZ620" s="121"/>
      <c r="BA620" s="121"/>
      <c r="BB620" s="121"/>
      <c r="BC620" s="121"/>
      <c r="BD620" s="121"/>
      <c r="BE620" s="121"/>
      <c r="BF620" s="121"/>
      <c r="BG620" s="121"/>
      <c r="BJ620" s="121"/>
      <c r="BT620" s="121"/>
      <c r="CD620" s="121"/>
      <c r="CN620" s="121"/>
      <c r="CX620" s="121"/>
      <c r="DH620" s="121"/>
      <c r="DR620" s="121"/>
      <c r="EB620" s="121"/>
      <c r="EL620" s="121"/>
      <c r="EV620" s="121"/>
      <c r="FF620" s="121"/>
      <c r="FP620" s="121"/>
      <c r="FZ620" s="121"/>
      <c r="GJ620" s="121"/>
      <c r="GT620" s="121"/>
      <c r="HD620" s="121"/>
      <c r="HN620" s="121"/>
      <c r="HX620" s="121"/>
      <c r="IH620" s="121"/>
    </row>
    <row xmlns:x14ac="http://schemas.microsoft.com/office/spreadsheetml/2009/9/ac" r="621" s="3" customFormat="true" x14ac:dyDescent="0.25">
      <c r="A621" s="383"/>
      <c r="B621" s="121"/>
      <c r="L621" s="121"/>
      <c r="V621" s="121"/>
      <c r="AF621" s="121"/>
      <c r="AP621" s="121"/>
      <c r="AZ621" s="121"/>
      <c r="BA621" s="121"/>
      <c r="BB621" s="121"/>
      <c r="BC621" s="121"/>
      <c r="BD621" s="121"/>
      <c r="BE621" s="121"/>
      <c r="BF621" s="121"/>
      <c r="BG621" s="121"/>
      <c r="BJ621" s="121"/>
      <c r="BT621" s="121"/>
      <c r="CD621" s="121"/>
      <c r="CN621" s="121"/>
      <c r="CX621" s="121"/>
      <c r="DH621" s="121"/>
      <c r="DR621" s="121"/>
      <c r="EB621" s="121"/>
      <c r="EL621" s="121"/>
      <c r="EV621" s="121"/>
      <c r="FF621" s="121"/>
      <c r="FP621" s="121"/>
      <c r="FZ621" s="121"/>
      <c r="GJ621" s="121"/>
      <c r="GT621" s="121"/>
      <c r="HD621" s="121"/>
      <c r="HN621" s="121"/>
      <c r="HX621" s="121"/>
      <c r="IH621" s="121"/>
    </row>
    <row xmlns:x14ac="http://schemas.microsoft.com/office/spreadsheetml/2009/9/ac" r="622" s="3" customFormat="true" x14ac:dyDescent="0.25">
      <c r="A622" s="383"/>
      <c r="B622" s="121"/>
      <c r="L622" s="121"/>
      <c r="V622" s="121"/>
      <c r="AF622" s="121"/>
      <c r="AP622" s="121"/>
      <c r="AZ622" s="121"/>
      <c r="BA622" s="121"/>
      <c r="BB622" s="121"/>
      <c r="BC622" s="121"/>
      <c r="BD622" s="121"/>
      <c r="BE622" s="121"/>
      <c r="BF622" s="121"/>
      <c r="BG622" s="121"/>
      <c r="BJ622" s="121"/>
      <c r="BT622" s="121"/>
      <c r="CD622" s="121"/>
      <c r="CN622" s="121"/>
      <c r="CX622" s="121"/>
      <c r="DH622" s="121"/>
      <c r="DR622" s="121"/>
      <c r="EB622" s="121"/>
      <c r="EL622" s="121"/>
      <c r="EV622" s="121"/>
      <c r="FF622" s="121"/>
      <c r="FP622" s="121"/>
      <c r="FZ622" s="121"/>
      <c r="GJ622" s="121"/>
      <c r="GT622" s="121"/>
      <c r="HD622" s="121"/>
      <c r="HN622" s="121"/>
      <c r="HX622" s="121"/>
      <c r="IH622" s="121"/>
    </row>
    <row xmlns:x14ac="http://schemas.microsoft.com/office/spreadsheetml/2009/9/ac" r="623" s="3" customFormat="true" x14ac:dyDescent="0.25">
      <c r="A623" s="383"/>
      <c r="B623" s="121"/>
      <c r="L623" s="121"/>
      <c r="V623" s="121"/>
      <c r="AF623" s="121"/>
      <c r="AP623" s="121"/>
      <c r="AZ623" s="121"/>
      <c r="BA623" s="121"/>
      <c r="BB623" s="121"/>
      <c r="BC623" s="121"/>
      <c r="BD623" s="121"/>
      <c r="BE623" s="121"/>
      <c r="BF623" s="121"/>
      <c r="BG623" s="121"/>
      <c r="BJ623" s="121"/>
      <c r="BT623" s="121"/>
      <c r="CD623" s="121"/>
      <c r="CN623" s="121"/>
      <c r="CX623" s="121"/>
      <c r="DH623" s="121"/>
      <c r="DR623" s="121"/>
      <c r="EB623" s="121"/>
      <c r="EL623" s="121"/>
      <c r="EV623" s="121"/>
      <c r="FF623" s="121"/>
      <c r="FP623" s="121"/>
      <c r="FZ623" s="121"/>
      <c r="GJ623" s="121"/>
      <c r="GT623" s="121"/>
      <c r="HD623" s="121"/>
      <c r="HN623" s="121"/>
      <c r="HX623" s="121"/>
      <c r="IH623" s="121"/>
    </row>
    <row xmlns:x14ac="http://schemas.microsoft.com/office/spreadsheetml/2009/9/ac" r="624" s="3" customFormat="true" x14ac:dyDescent="0.25">
      <c r="A624" s="383"/>
      <c r="B624" s="121"/>
      <c r="L624" s="121"/>
      <c r="V624" s="121"/>
      <c r="AF624" s="121"/>
      <c r="AP624" s="121"/>
      <c r="AZ624" s="121"/>
      <c r="BA624" s="121"/>
      <c r="BB624" s="121"/>
      <c r="BC624" s="121"/>
      <c r="BD624" s="121"/>
      <c r="BE624" s="121"/>
      <c r="BF624" s="121"/>
      <c r="BG624" s="121"/>
      <c r="BJ624" s="121"/>
      <c r="BT624" s="121"/>
      <c r="CD624" s="121"/>
      <c r="CN624" s="121"/>
      <c r="CX624" s="121"/>
      <c r="DH624" s="121"/>
      <c r="DR624" s="121"/>
      <c r="EB624" s="121"/>
      <c r="EL624" s="121"/>
      <c r="EV624" s="121"/>
      <c r="FF624" s="121"/>
      <c r="FP624" s="121"/>
      <c r="FZ624" s="121"/>
      <c r="GJ624" s="121"/>
      <c r="GT624" s="121"/>
      <c r="HD624" s="121"/>
      <c r="HN624" s="121"/>
      <c r="HX624" s="121"/>
      <c r="IH624" s="121"/>
    </row>
    <row xmlns:x14ac="http://schemas.microsoft.com/office/spreadsheetml/2009/9/ac" r="625" s="3" customFormat="true" x14ac:dyDescent="0.25">
      <c r="A625" s="383"/>
      <c r="B625" s="121"/>
      <c r="L625" s="121"/>
      <c r="V625" s="121"/>
      <c r="AF625" s="121"/>
      <c r="AP625" s="121"/>
      <c r="AZ625" s="121"/>
      <c r="BA625" s="121"/>
      <c r="BB625" s="121"/>
      <c r="BC625" s="121"/>
      <c r="BD625" s="121"/>
      <c r="BE625" s="121"/>
      <c r="BF625" s="121"/>
      <c r="BG625" s="121"/>
      <c r="BJ625" s="121"/>
      <c r="BT625" s="121"/>
      <c r="CD625" s="121"/>
      <c r="CN625" s="121"/>
      <c r="CX625" s="121"/>
      <c r="DH625" s="121"/>
      <c r="DR625" s="121"/>
      <c r="EB625" s="121"/>
      <c r="EL625" s="121"/>
      <c r="EV625" s="121"/>
      <c r="FF625" s="121"/>
      <c r="FP625" s="121"/>
      <c r="FZ625" s="121"/>
      <c r="GJ625" s="121"/>
      <c r="GT625" s="121"/>
      <c r="HD625" s="121"/>
      <c r="HN625" s="121"/>
      <c r="HX625" s="121"/>
      <c r="IH625" s="121"/>
    </row>
    <row xmlns:x14ac="http://schemas.microsoft.com/office/spreadsheetml/2009/9/ac" r="626" s="3" customFormat="true" x14ac:dyDescent="0.25">
      <c r="A626" s="383"/>
      <c r="B626" s="121"/>
      <c r="L626" s="121"/>
      <c r="V626" s="121"/>
      <c r="AF626" s="121"/>
      <c r="AP626" s="121"/>
      <c r="AZ626" s="121"/>
      <c r="BA626" s="121"/>
      <c r="BB626" s="121"/>
      <c r="BC626" s="121"/>
      <c r="BD626" s="121"/>
      <c r="BE626" s="121"/>
      <c r="BF626" s="121"/>
      <c r="BG626" s="121"/>
      <c r="BJ626" s="121"/>
      <c r="BT626" s="121"/>
      <c r="CD626" s="121"/>
      <c r="CN626" s="121"/>
      <c r="CX626" s="121"/>
      <c r="DH626" s="121"/>
      <c r="DR626" s="121"/>
      <c r="EB626" s="121"/>
      <c r="EL626" s="121"/>
      <c r="EV626" s="121"/>
      <c r="FF626" s="121"/>
      <c r="FP626" s="121"/>
      <c r="FZ626" s="121"/>
      <c r="GJ626" s="121"/>
      <c r="GT626" s="121"/>
      <c r="HD626" s="121"/>
      <c r="HN626" s="121"/>
      <c r="HX626" s="121"/>
      <c r="IH626" s="121"/>
    </row>
    <row xmlns:x14ac="http://schemas.microsoft.com/office/spreadsheetml/2009/9/ac" r="627" s="3" customFormat="true" x14ac:dyDescent="0.25">
      <c r="A627" s="383"/>
      <c r="B627" s="121"/>
      <c r="L627" s="121"/>
      <c r="V627" s="121"/>
      <c r="AF627" s="121"/>
      <c r="AP627" s="121"/>
      <c r="AZ627" s="121"/>
      <c r="BA627" s="121"/>
      <c r="BB627" s="121"/>
      <c r="BC627" s="121"/>
      <c r="BD627" s="121"/>
      <c r="BE627" s="121"/>
      <c r="BF627" s="121"/>
      <c r="BG627" s="121"/>
      <c r="BJ627" s="121"/>
      <c r="BT627" s="121"/>
      <c r="CD627" s="121"/>
      <c r="CN627" s="121"/>
      <c r="CX627" s="121"/>
      <c r="DH627" s="121"/>
      <c r="DR627" s="121"/>
      <c r="EB627" s="121"/>
      <c r="EL627" s="121"/>
      <c r="EV627" s="121"/>
      <c r="FF627" s="121"/>
      <c r="FP627" s="121"/>
      <c r="FZ627" s="121"/>
      <c r="GJ627" s="121"/>
      <c r="GT627" s="121"/>
      <c r="HD627" s="121"/>
      <c r="HN627" s="121"/>
      <c r="HX627" s="121"/>
      <c r="IH627" s="121"/>
    </row>
    <row xmlns:x14ac="http://schemas.microsoft.com/office/spreadsheetml/2009/9/ac" r="628" s="3" customFormat="true" x14ac:dyDescent="0.25">
      <c r="A628" s="383"/>
      <c r="B628" s="121"/>
      <c r="L628" s="121"/>
      <c r="V628" s="121"/>
      <c r="AF628" s="121"/>
      <c r="AP628" s="121"/>
      <c r="AZ628" s="121"/>
      <c r="BA628" s="121"/>
      <c r="BB628" s="121"/>
      <c r="BC628" s="121"/>
      <c r="BD628" s="121"/>
      <c r="BE628" s="121"/>
      <c r="BF628" s="121"/>
      <c r="BG628" s="121"/>
      <c r="BJ628" s="121"/>
      <c r="BT628" s="121"/>
      <c r="CD628" s="121"/>
      <c r="CN628" s="121"/>
      <c r="CX628" s="121"/>
      <c r="DH628" s="121"/>
      <c r="DR628" s="121"/>
      <c r="EB628" s="121"/>
      <c r="EL628" s="121"/>
      <c r="EV628" s="121"/>
      <c r="FF628" s="121"/>
      <c r="FP628" s="121"/>
      <c r="FZ628" s="121"/>
      <c r="GJ628" s="121"/>
      <c r="GT628" s="121"/>
      <c r="HD628" s="121"/>
      <c r="HN628" s="121"/>
      <c r="HX628" s="121"/>
      <c r="IH628" s="121"/>
    </row>
    <row xmlns:x14ac="http://schemas.microsoft.com/office/spreadsheetml/2009/9/ac" r="629" s="3" customFormat="true" x14ac:dyDescent="0.25">
      <c r="A629" s="383"/>
      <c r="B629" s="121"/>
      <c r="L629" s="121"/>
      <c r="V629" s="121"/>
      <c r="AF629" s="121"/>
      <c r="AP629" s="121"/>
      <c r="AZ629" s="121"/>
      <c r="BA629" s="121"/>
      <c r="BB629" s="121"/>
      <c r="BC629" s="121"/>
      <c r="BD629" s="121"/>
      <c r="BE629" s="121"/>
      <c r="BF629" s="121"/>
      <c r="BG629" s="121"/>
      <c r="BJ629" s="121"/>
      <c r="BT629" s="121"/>
      <c r="CD629" s="121"/>
      <c r="CN629" s="121"/>
      <c r="CX629" s="121"/>
      <c r="DH629" s="121"/>
      <c r="DR629" s="121"/>
      <c r="EB629" s="121"/>
      <c r="EL629" s="121"/>
      <c r="EV629" s="121"/>
      <c r="FF629" s="121"/>
      <c r="FP629" s="121"/>
      <c r="FZ629" s="121"/>
      <c r="GJ629" s="121"/>
      <c r="GT629" s="121"/>
      <c r="HD629" s="121"/>
      <c r="HN629" s="121"/>
      <c r="HX629" s="121"/>
      <c r="IH629" s="121"/>
    </row>
    <row xmlns:x14ac="http://schemas.microsoft.com/office/spreadsheetml/2009/9/ac" r="630" s="3" customFormat="true" x14ac:dyDescent="0.25">
      <c r="A630" s="383"/>
      <c r="B630" s="121"/>
      <c r="L630" s="121"/>
      <c r="V630" s="121"/>
      <c r="AF630" s="121"/>
      <c r="AP630" s="121"/>
      <c r="AZ630" s="121"/>
      <c r="BA630" s="121"/>
      <c r="BB630" s="121"/>
      <c r="BC630" s="121"/>
      <c r="BD630" s="121"/>
      <c r="BE630" s="121"/>
      <c r="BF630" s="121"/>
      <c r="BG630" s="121"/>
      <c r="BJ630" s="121"/>
      <c r="BT630" s="121"/>
      <c r="CD630" s="121"/>
      <c r="CN630" s="121"/>
      <c r="CX630" s="121"/>
      <c r="DH630" s="121"/>
      <c r="DR630" s="121"/>
      <c r="EB630" s="121"/>
      <c r="EL630" s="121"/>
      <c r="EV630" s="121"/>
      <c r="FF630" s="121"/>
      <c r="FP630" s="121"/>
      <c r="FZ630" s="121"/>
      <c r="GJ630" s="121"/>
      <c r="GT630" s="121"/>
      <c r="HD630" s="121"/>
      <c r="HN630" s="121"/>
      <c r="HX630" s="121"/>
      <c r="IH630" s="121"/>
    </row>
    <row xmlns:x14ac="http://schemas.microsoft.com/office/spreadsheetml/2009/9/ac" r="631" s="3" customFormat="true" x14ac:dyDescent="0.25">
      <c r="A631" s="383"/>
      <c r="B631" s="121"/>
      <c r="L631" s="121"/>
      <c r="V631" s="121"/>
      <c r="AF631" s="121"/>
      <c r="AP631" s="121"/>
      <c r="AZ631" s="121"/>
      <c r="BA631" s="121"/>
      <c r="BB631" s="121"/>
      <c r="BC631" s="121"/>
      <c r="BD631" s="121"/>
      <c r="BE631" s="121"/>
      <c r="BF631" s="121"/>
      <c r="BG631" s="121"/>
      <c r="BJ631" s="121"/>
      <c r="BT631" s="121"/>
      <c r="CD631" s="121"/>
      <c r="CN631" s="121"/>
      <c r="CX631" s="121"/>
      <c r="DH631" s="121"/>
      <c r="DR631" s="121"/>
      <c r="EB631" s="121"/>
      <c r="EL631" s="121"/>
      <c r="EV631" s="121"/>
      <c r="FF631" s="121"/>
      <c r="FP631" s="121"/>
      <c r="FZ631" s="121"/>
      <c r="GJ631" s="121"/>
      <c r="GT631" s="121"/>
      <c r="HD631" s="121"/>
      <c r="HN631" s="121"/>
      <c r="HX631" s="121"/>
      <c r="IH631" s="121"/>
    </row>
    <row xmlns:x14ac="http://schemas.microsoft.com/office/spreadsheetml/2009/9/ac" r="632" s="3" customFormat="true" x14ac:dyDescent="0.25">
      <c r="A632" s="383"/>
      <c r="B632" s="121"/>
      <c r="L632" s="121"/>
      <c r="V632" s="121"/>
      <c r="AF632" s="121"/>
      <c r="AP632" s="121"/>
      <c r="AZ632" s="121"/>
      <c r="BA632" s="121"/>
      <c r="BB632" s="121"/>
      <c r="BC632" s="121"/>
      <c r="BD632" s="121"/>
      <c r="BE632" s="121"/>
      <c r="BF632" s="121"/>
      <c r="BG632" s="121"/>
      <c r="BJ632" s="121"/>
      <c r="BT632" s="121"/>
      <c r="CD632" s="121"/>
      <c r="CN632" s="121"/>
      <c r="CX632" s="121"/>
      <c r="DH632" s="121"/>
      <c r="DR632" s="121"/>
      <c r="EB632" s="121"/>
      <c r="EL632" s="121"/>
      <c r="EV632" s="121"/>
      <c r="FF632" s="121"/>
      <c r="FP632" s="121"/>
      <c r="FZ632" s="121"/>
      <c r="GJ632" s="121"/>
      <c r="GT632" s="121"/>
      <c r="HD632" s="121"/>
      <c r="HN632" s="121"/>
      <c r="HX632" s="121"/>
      <c r="IH632" s="121"/>
    </row>
    <row xmlns:x14ac="http://schemas.microsoft.com/office/spreadsheetml/2009/9/ac" r="633" s="3" customFormat="true" x14ac:dyDescent="0.25">
      <c r="A633" s="383"/>
      <c r="B633" s="121"/>
      <c r="L633" s="121"/>
      <c r="V633" s="121"/>
      <c r="AF633" s="121"/>
      <c r="AP633" s="121"/>
      <c r="AZ633" s="121"/>
      <c r="BA633" s="121"/>
      <c r="BB633" s="121"/>
      <c r="BC633" s="121"/>
      <c r="BD633" s="121"/>
      <c r="BE633" s="121"/>
      <c r="BF633" s="121"/>
      <c r="BG633" s="121"/>
      <c r="BJ633" s="121"/>
      <c r="BT633" s="121"/>
      <c r="CD633" s="121"/>
      <c r="CN633" s="121"/>
      <c r="CX633" s="121"/>
      <c r="DH633" s="121"/>
      <c r="DR633" s="121"/>
      <c r="EB633" s="121"/>
      <c r="EL633" s="121"/>
      <c r="EV633" s="121"/>
      <c r="FF633" s="121"/>
      <c r="FP633" s="121"/>
      <c r="FZ633" s="121"/>
      <c r="GJ633" s="121"/>
      <c r="GT633" s="121"/>
      <c r="HD633" s="121"/>
      <c r="HN633" s="121"/>
      <c r="HX633" s="121"/>
      <c r="IH633" s="121"/>
    </row>
    <row xmlns:x14ac="http://schemas.microsoft.com/office/spreadsheetml/2009/9/ac" r="634" s="3" customFormat="true" x14ac:dyDescent="0.25">
      <c r="A634" s="383"/>
      <c r="B634" s="121"/>
      <c r="L634" s="121"/>
      <c r="V634" s="121"/>
      <c r="AF634" s="121"/>
      <c r="AP634" s="121"/>
      <c r="AZ634" s="121"/>
      <c r="BA634" s="121"/>
      <c r="BB634" s="121"/>
      <c r="BC634" s="121"/>
      <c r="BD634" s="121"/>
      <c r="BE634" s="121"/>
      <c r="BF634" s="121"/>
      <c r="BG634" s="121"/>
      <c r="BJ634" s="121"/>
      <c r="BT634" s="121"/>
      <c r="CD634" s="121"/>
      <c r="CN634" s="121"/>
      <c r="CX634" s="121"/>
      <c r="DH634" s="121"/>
      <c r="DR634" s="121"/>
      <c r="EB634" s="121"/>
      <c r="EL634" s="121"/>
      <c r="EV634" s="121"/>
      <c r="FF634" s="121"/>
      <c r="FP634" s="121"/>
      <c r="FZ634" s="121"/>
      <c r="GJ634" s="121"/>
      <c r="GT634" s="121"/>
      <c r="HD634" s="121"/>
      <c r="HN634" s="121"/>
      <c r="HX634" s="121"/>
      <c r="IH634" s="121"/>
    </row>
    <row xmlns:x14ac="http://schemas.microsoft.com/office/spreadsheetml/2009/9/ac" r="635" s="3" customFormat="true" x14ac:dyDescent="0.25">
      <c r="A635" s="383"/>
      <c r="B635" s="121"/>
      <c r="L635" s="121"/>
      <c r="V635" s="121"/>
      <c r="AF635" s="121"/>
      <c r="AP635" s="121"/>
      <c r="AZ635" s="121"/>
      <c r="BA635" s="121"/>
      <c r="BB635" s="121"/>
      <c r="BC635" s="121"/>
      <c r="BD635" s="121"/>
      <c r="BE635" s="121"/>
      <c r="BF635" s="121"/>
      <c r="BG635" s="121"/>
      <c r="BJ635" s="121"/>
      <c r="BT635" s="121"/>
      <c r="CD635" s="121"/>
      <c r="CN635" s="121"/>
      <c r="CX635" s="121"/>
      <c r="DH635" s="121"/>
      <c r="DR635" s="121"/>
      <c r="EB635" s="121"/>
      <c r="EL635" s="121"/>
      <c r="EV635" s="121"/>
      <c r="FF635" s="121"/>
      <c r="FP635" s="121"/>
      <c r="FZ635" s="121"/>
      <c r="GJ635" s="121"/>
      <c r="GT635" s="121"/>
      <c r="HD635" s="121"/>
      <c r="HN635" s="121"/>
      <c r="HX635" s="121"/>
      <c r="IH635" s="121"/>
    </row>
    <row xmlns:x14ac="http://schemas.microsoft.com/office/spreadsheetml/2009/9/ac" r="636" s="3" customFormat="true" x14ac:dyDescent="0.25">
      <c r="A636" s="383"/>
      <c r="B636" s="121"/>
      <c r="L636" s="121"/>
      <c r="V636" s="121"/>
      <c r="AF636" s="121"/>
      <c r="AP636" s="121"/>
      <c r="AZ636" s="121"/>
      <c r="BA636" s="121"/>
      <c r="BB636" s="121"/>
      <c r="BC636" s="121"/>
      <c r="BD636" s="121"/>
      <c r="BE636" s="121"/>
      <c r="BF636" s="121"/>
      <c r="BG636" s="121"/>
      <c r="BJ636" s="121"/>
      <c r="BT636" s="121"/>
      <c r="CD636" s="121"/>
      <c r="CN636" s="121"/>
      <c r="CX636" s="121"/>
      <c r="DH636" s="121"/>
      <c r="DR636" s="121"/>
      <c r="EB636" s="121"/>
      <c r="EL636" s="121"/>
      <c r="EV636" s="121"/>
      <c r="FF636" s="121"/>
      <c r="FP636" s="121"/>
      <c r="FZ636" s="121"/>
      <c r="GJ636" s="121"/>
      <c r="GT636" s="121"/>
      <c r="HD636" s="121"/>
      <c r="HN636" s="121"/>
      <c r="HX636" s="121"/>
      <c r="IH636" s="121"/>
    </row>
    <row xmlns:x14ac="http://schemas.microsoft.com/office/spreadsheetml/2009/9/ac" r="637" s="3" customFormat="true" x14ac:dyDescent="0.25">
      <c r="A637" s="383"/>
      <c r="B637" s="121"/>
      <c r="L637" s="121"/>
      <c r="V637" s="121"/>
      <c r="AF637" s="121"/>
      <c r="AP637" s="121"/>
      <c r="AZ637" s="121"/>
      <c r="BA637" s="121"/>
      <c r="BB637" s="121"/>
      <c r="BC637" s="121"/>
      <c r="BD637" s="121"/>
      <c r="BE637" s="121"/>
      <c r="BF637" s="121"/>
      <c r="BG637" s="121"/>
      <c r="BJ637" s="121"/>
      <c r="BT637" s="121"/>
      <c r="CD637" s="121"/>
      <c r="CN637" s="121"/>
      <c r="CX637" s="121"/>
      <c r="DH637" s="121"/>
      <c r="DR637" s="121"/>
      <c r="EB637" s="121"/>
      <c r="EL637" s="121"/>
      <c r="EV637" s="121"/>
      <c r="FF637" s="121"/>
      <c r="FP637" s="121"/>
      <c r="FZ637" s="121"/>
      <c r="GJ637" s="121"/>
      <c r="GT637" s="121"/>
      <c r="HD637" s="121"/>
      <c r="HN637" s="121"/>
      <c r="HX637" s="121"/>
      <c r="IH637" s="121"/>
    </row>
    <row xmlns:x14ac="http://schemas.microsoft.com/office/spreadsheetml/2009/9/ac" r="638" s="3" customFormat="true" x14ac:dyDescent="0.25">
      <c r="A638" s="383"/>
      <c r="B638" s="121"/>
      <c r="L638" s="121"/>
      <c r="V638" s="121"/>
      <c r="AF638" s="121"/>
      <c r="AP638" s="121"/>
      <c r="AZ638" s="121"/>
      <c r="BA638" s="121"/>
      <c r="BB638" s="121"/>
      <c r="BC638" s="121"/>
      <c r="BD638" s="121"/>
      <c r="BE638" s="121"/>
      <c r="BF638" s="121"/>
      <c r="BG638" s="121"/>
      <c r="BJ638" s="121"/>
      <c r="BT638" s="121"/>
      <c r="CD638" s="121"/>
      <c r="CN638" s="121"/>
      <c r="CX638" s="121"/>
      <c r="DH638" s="121"/>
      <c r="DR638" s="121"/>
      <c r="EB638" s="121"/>
      <c r="EL638" s="121"/>
      <c r="EV638" s="121"/>
      <c r="FF638" s="121"/>
      <c r="FP638" s="121"/>
      <c r="FZ638" s="121"/>
      <c r="GJ638" s="121"/>
      <c r="GT638" s="121"/>
      <c r="HD638" s="121"/>
      <c r="HN638" s="121"/>
      <c r="HX638" s="121"/>
      <c r="IH638" s="121"/>
    </row>
    <row xmlns:x14ac="http://schemas.microsoft.com/office/spreadsheetml/2009/9/ac" r="639" s="3" customFormat="true" x14ac:dyDescent="0.25">
      <c r="A639" s="383"/>
      <c r="B639" s="121"/>
      <c r="L639" s="121"/>
      <c r="V639" s="121"/>
      <c r="AF639" s="121"/>
      <c r="AP639" s="121"/>
      <c r="AZ639" s="121"/>
      <c r="BA639" s="121"/>
      <c r="BB639" s="121"/>
      <c r="BC639" s="121"/>
      <c r="BD639" s="121"/>
      <c r="BE639" s="121"/>
      <c r="BF639" s="121"/>
      <c r="BG639" s="121"/>
      <c r="BJ639" s="121"/>
      <c r="BT639" s="121"/>
      <c r="CD639" s="121"/>
      <c r="CN639" s="121"/>
      <c r="CX639" s="121"/>
      <c r="DH639" s="121"/>
      <c r="DR639" s="121"/>
      <c r="EB639" s="121"/>
      <c r="EL639" s="121"/>
      <c r="EV639" s="121"/>
      <c r="FF639" s="121"/>
      <c r="FP639" s="121"/>
      <c r="FZ639" s="121"/>
      <c r="GJ639" s="121"/>
      <c r="GT639" s="121"/>
      <c r="HD639" s="121"/>
      <c r="HN639" s="121"/>
      <c r="HX639" s="121"/>
      <c r="IH639" s="121"/>
    </row>
    <row xmlns:x14ac="http://schemas.microsoft.com/office/spreadsheetml/2009/9/ac" r="640" s="3" customFormat="true" x14ac:dyDescent="0.25">
      <c r="A640" s="383"/>
      <c r="B640" s="121"/>
      <c r="L640" s="121"/>
      <c r="V640" s="121"/>
      <c r="AF640" s="121"/>
      <c r="AP640" s="121"/>
      <c r="AZ640" s="121"/>
      <c r="BA640" s="121"/>
      <c r="BB640" s="121"/>
      <c r="BC640" s="121"/>
      <c r="BD640" s="121"/>
      <c r="BE640" s="121"/>
      <c r="BF640" s="121"/>
      <c r="BG640" s="121"/>
      <c r="BJ640" s="121"/>
      <c r="BT640" s="121"/>
      <c r="CD640" s="121"/>
      <c r="CN640" s="121"/>
      <c r="CX640" s="121"/>
      <c r="DH640" s="121"/>
      <c r="DR640" s="121"/>
      <c r="EB640" s="121"/>
      <c r="EL640" s="121"/>
      <c r="EV640" s="121"/>
      <c r="FF640" s="121"/>
      <c r="FP640" s="121"/>
      <c r="FZ640" s="121"/>
      <c r="GJ640" s="121"/>
      <c r="GT640" s="121"/>
      <c r="HD640" s="121"/>
      <c r="HN640" s="121"/>
      <c r="HX640" s="121"/>
      <c r="IH640" s="121"/>
    </row>
  </sheetData>
  <mergeCells count="17">
    <mergeCell ref="A2:A3"/>
    <mergeCell ref="DS27:DY27"/>
    <mergeCell ref="DI27:DO27"/>
    <mergeCell ref="CY27:DE27"/>
    <mergeCell ref="C27:I27"/>
    <mergeCell ref="M27:S27"/>
    <mergeCell ref="W27:AC27"/>
    <mergeCell ref="BU27:CA27"/>
    <mergeCell ref="BK27:BQ27"/>
    <mergeCell ref="BA27:BG27"/>
    <mergeCell ref="AG27:AM27"/>
    <mergeCell ref="AQ27:AW27"/>
    <mergeCell ref="CE27:CK27"/>
    <mergeCell ref="CO27:CU27"/>
    <mergeCell ref="EW27:FC27"/>
    <mergeCell ref="EC27:EI27"/>
    <mergeCell ref="EM27:ES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48</vt:i4>
      </vt:variant>
    </vt:vector>
  </HeadingPairs>
  <TitlesOfParts>
    <vt:vector size="6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2024-04-24T06:15:22Z</dcterms:modified>
</cp:coreProperties>
</file>